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2.xml" ContentType="application/vnd.openxmlformats-officedocument.themeOverrid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8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3.xml" ContentType="application/vnd.openxmlformats-officedocument.themeOverride+xml"/>
  <Override PartName="/xl/charts/chart9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updateLinks="never" codeName="EstaPastaDeTrabalho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3 - TRÊS VARIÁVEIS INDEPENDENTES/III/"/>
    </mc:Choice>
  </mc:AlternateContent>
  <xr:revisionPtr revIDLastSave="3568" documentId="8_{8D3E7AC0-27A4-4D97-8DEC-3F7BA09DCB09}" xr6:coauthVersionLast="47" xr6:coauthVersionMax="47" xr10:uidLastSave="{CC95B2B2-CA15-4E32-88B7-AFAEA2BD018F}"/>
  <bookViews>
    <workbookView xWindow="-120" yWindow="-120" windowWidth="29040" windowHeight="15720" xr2:uid="{1F4201A7-3895-4FFC-8593-79D99B2E80C2}"/>
  </bookViews>
  <sheets>
    <sheet name="RESULTADOS DA REGRESSÃO" sheetId="1" r:id="rId1"/>
    <sheet name="LAUDO DE VISTORIA" sheetId="2" r:id="rId2"/>
  </sheets>
  <definedNames>
    <definedName name="_xlnm._FilterDatabase" localSheetId="0" hidden="1">'RESULTADOS DA REGRESSÃO'!$B$11:$I$35</definedName>
    <definedName name="_xlchart.v2.0" hidden="1">'RESULTADOS DA REGRESSÃO'!$V$627:$W$627</definedName>
    <definedName name="_xlchart.v2.1" hidden="1">'RESULTADOS DA REGRESSÃO'!$V$628:$W$628</definedName>
    <definedName name="_xlnm.Print_Area" localSheetId="0">'RESULTADOS DA REGRESSÃO'!$A$1:$G$658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" i="1" l="1"/>
  <c r="A306" i="1" l="1"/>
  <c r="A276" i="1"/>
  <c r="A246" i="1"/>
  <c r="H13" i="1"/>
  <c r="I13" i="1" s="1"/>
  <c r="H14" i="1"/>
  <c r="I14" i="1" s="1"/>
  <c r="H15" i="1"/>
  <c r="I15" i="1" s="1"/>
  <c r="H16" i="1"/>
  <c r="I16" i="1" s="1"/>
  <c r="H17" i="1"/>
  <c r="I17" i="1" s="1"/>
  <c r="H18" i="1"/>
  <c r="I18" i="1" s="1"/>
  <c r="H19" i="1"/>
  <c r="I19" i="1" s="1"/>
  <c r="H20" i="1"/>
  <c r="I20" i="1" s="1"/>
  <c r="H21" i="1"/>
  <c r="I21" i="1" s="1"/>
  <c r="H22" i="1"/>
  <c r="I22" i="1" s="1"/>
  <c r="H23" i="1"/>
  <c r="I23" i="1" s="1"/>
  <c r="H24" i="1"/>
  <c r="I24" i="1" s="1"/>
  <c r="H25" i="1"/>
  <c r="I25" i="1" s="1"/>
  <c r="H26" i="1"/>
  <c r="I26" i="1" s="1"/>
  <c r="H27" i="1"/>
  <c r="I27" i="1" s="1"/>
  <c r="H28" i="1"/>
  <c r="I28" i="1" s="1"/>
  <c r="H29" i="1"/>
  <c r="I29" i="1" s="1"/>
  <c r="H30" i="1"/>
  <c r="I30" i="1" s="1"/>
  <c r="H31" i="1"/>
  <c r="I31" i="1" s="1"/>
  <c r="H32" i="1"/>
  <c r="I32" i="1" s="1"/>
  <c r="H33" i="1"/>
  <c r="I33" i="1" s="1"/>
  <c r="H34" i="1"/>
  <c r="I34" i="1" s="1"/>
  <c r="H35" i="1"/>
  <c r="I35" i="1" s="1"/>
  <c r="H12" i="1"/>
  <c r="I12" i="1" s="1"/>
  <c r="F231" i="1"/>
  <c r="F230" i="1"/>
  <c r="F206" i="1"/>
  <c r="F205" i="1"/>
  <c r="F181" i="1"/>
  <c r="F180" i="1"/>
  <c r="F151" i="1"/>
  <c r="F150" i="1"/>
  <c r="AL194" i="1"/>
  <c r="A390" i="1"/>
  <c r="C62" i="1" l="1"/>
  <c r="B62" i="1"/>
  <c r="B61" i="1"/>
  <c r="A62" i="1"/>
  <c r="A61" i="1"/>
  <c r="D526" i="1" l="1"/>
  <c r="E526" i="1"/>
  <c r="C526" i="1"/>
  <c r="B572" i="1"/>
  <c r="B571" i="1"/>
  <c r="B570" i="1"/>
  <c r="E561" i="1"/>
  <c r="D561" i="1"/>
  <c r="C561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07" i="1"/>
  <c r="B308" i="1"/>
  <c r="B309" i="1"/>
  <c r="B310" i="1"/>
  <c r="B311" i="1"/>
  <c r="B312" i="1"/>
  <c r="D312" i="1" s="1"/>
  <c r="B313" i="1"/>
  <c r="B314" i="1"/>
  <c r="D314" i="1" s="1"/>
  <c r="B315" i="1"/>
  <c r="B316" i="1"/>
  <c r="B317" i="1"/>
  <c r="B318" i="1"/>
  <c r="B319" i="1"/>
  <c r="B320" i="1"/>
  <c r="B321" i="1"/>
  <c r="B322" i="1"/>
  <c r="B323" i="1"/>
  <c r="B324" i="1"/>
  <c r="B325" i="1"/>
  <c r="B326" i="1"/>
  <c r="D326" i="1" s="1"/>
  <c r="B327" i="1"/>
  <c r="B328" i="1"/>
  <c r="B329" i="1"/>
  <c r="B330" i="1"/>
  <c r="B30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27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47" i="1"/>
  <c r="A220" i="1"/>
  <c r="A195" i="1"/>
  <c r="A170" i="1"/>
  <c r="A99" i="1"/>
  <c r="A98" i="1"/>
  <c r="A97" i="1"/>
  <c r="B90" i="1"/>
  <c r="B89" i="1"/>
  <c r="B88" i="1"/>
  <c r="A60" i="1"/>
  <c r="D59" i="1"/>
  <c r="C59" i="1"/>
  <c r="B59" i="1"/>
  <c r="A52" i="1"/>
  <c r="A51" i="1"/>
  <c r="A50" i="1"/>
  <c r="D329" i="1" l="1"/>
  <c r="D325" i="1"/>
  <c r="D320" i="1"/>
  <c r="D313" i="1"/>
  <c r="D310" i="1"/>
  <c r="D327" i="1"/>
  <c r="D318" i="1"/>
  <c r="D316" i="1"/>
  <c r="D311" i="1"/>
  <c r="D324" i="1"/>
  <c r="D321" i="1"/>
  <c r="D317" i="1"/>
  <c r="D309" i="1"/>
  <c r="D322" i="1"/>
  <c r="D319" i="1"/>
  <c r="D307" i="1"/>
  <c r="D315" i="1"/>
  <c r="D323" i="1"/>
  <c r="D328" i="1"/>
  <c r="D330" i="1"/>
  <c r="D308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1" i="1"/>
  <c r="A392" i="1"/>
  <c r="A393" i="1"/>
  <c r="A394" i="1"/>
  <c r="A395" i="1"/>
  <c r="A396" i="1"/>
  <c r="A397" i="1"/>
  <c r="A398" i="1"/>
  <c r="A399" i="1"/>
  <c r="A376" i="1"/>
  <c r="A374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248" i="1" l="1"/>
  <c r="A278" i="1" s="1"/>
  <c r="A249" i="1"/>
  <c r="A279" i="1" s="1"/>
  <c r="A250" i="1"/>
  <c r="A280" i="1" s="1"/>
  <c r="A251" i="1"/>
  <c r="A281" i="1" s="1"/>
  <c r="A252" i="1"/>
  <c r="A282" i="1" s="1"/>
  <c r="A253" i="1"/>
  <c r="A283" i="1" s="1"/>
  <c r="A254" i="1"/>
  <c r="A284" i="1" s="1"/>
  <c r="A255" i="1"/>
  <c r="A285" i="1" s="1"/>
  <c r="A256" i="1"/>
  <c r="A286" i="1" s="1"/>
  <c r="A257" i="1"/>
  <c r="A287" i="1" s="1"/>
  <c r="A258" i="1"/>
  <c r="A288" i="1" s="1"/>
  <c r="A259" i="1"/>
  <c r="A289" i="1" s="1"/>
  <c r="A260" i="1"/>
  <c r="A290" i="1" s="1"/>
  <c r="A261" i="1"/>
  <c r="A291" i="1" s="1"/>
  <c r="A262" i="1"/>
  <c r="A292" i="1" s="1"/>
  <c r="A263" i="1"/>
  <c r="A293" i="1" s="1"/>
  <c r="A264" i="1"/>
  <c r="A294" i="1" s="1"/>
  <c r="A265" i="1"/>
  <c r="A295" i="1" s="1"/>
  <c r="A266" i="1"/>
  <c r="A296" i="1" s="1"/>
  <c r="A267" i="1"/>
  <c r="A297" i="1" s="1"/>
  <c r="A268" i="1"/>
  <c r="A298" i="1" s="1"/>
  <c r="A269" i="1"/>
  <c r="A299" i="1" s="1"/>
  <c r="A270" i="1"/>
  <c r="A300" i="1" s="1"/>
  <c r="A247" i="1"/>
  <c r="A277" i="1" s="1"/>
  <c r="C586" i="1" l="1"/>
  <c r="C585" i="1"/>
  <c r="K24" i="1"/>
  <c r="K25" i="1"/>
  <c r="K26" i="1"/>
  <c r="K27" i="1"/>
  <c r="K28" i="1"/>
  <c r="K29" i="1"/>
  <c r="K30" i="1"/>
  <c r="K31" i="1"/>
  <c r="K32" i="1"/>
  <c r="K33" i="1"/>
  <c r="K34" i="1"/>
  <c r="K35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26" i="1"/>
  <c r="C528" i="1"/>
  <c r="D528" i="1"/>
  <c r="E528" i="1"/>
  <c r="C529" i="1"/>
  <c r="D529" i="1"/>
  <c r="E529" i="1"/>
  <c r="C530" i="1"/>
  <c r="D530" i="1"/>
  <c r="E530" i="1"/>
  <c r="C531" i="1"/>
  <c r="D531" i="1"/>
  <c r="E531" i="1"/>
  <c r="C532" i="1"/>
  <c r="D532" i="1"/>
  <c r="E532" i="1"/>
  <c r="C533" i="1"/>
  <c r="D533" i="1"/>
  <c r="E533" i="1"/>
  <c r="C534" i="1"/>
  <c r="D534" i="1"/>
  <c r="E534" i="1"/>
  <c r="C535" i="1"/>
  <c r="D535" i="1"/>
  <c r="E535" i="1"/>
  <c r="C536" i="1"/>
  <c r="D536" i="1"/>
  <c r="E536" i="1"/>
  <c r="C537" i="1"/>
  <c r="D537" i="1"/>
  <c r="E537" i="1"/>
  <c r="C538" i="1"/>
  <c r="D538" i="1"/>
  <c r="E538" i="1"/>
  <c r="C539" i="1"/>
  <c r="D539" i="1"/>
  <c r="E539" i="1"/>
  <c r="C540" i="1"/>
  <c r="D540" i="1"/>
  <c r="E540" i="1"/>
  <c r="C541" i="1"/>
  <c r="D541" i="1"/>
  <c r="E541" i="1"/>
  <c r="C542" i="1"/>
  <c r="D542" i="1"/>
  <c r="E542" i="1"/>
  <c r="C543" i="1"/>
  <c r="D543" i="1"/>
  <c r="E543" i="1"/>
  <c r="C544" i="1"/>
  <c r="D544" i="1"/>
  <c r="E544" i="1"/>
  <c r="C545" i="1"/>
  <c r="D545" i="1"/>
  <c r="E545" i="1"/>
  <c r="C546" i="1"/>
  <c r="D546" i="1"/>
  <c r="E546" i="1"/>
  <c r="C547" i="1"/>
  <c r="D547" i="1"/>
  <c r="E547" i="1"/>
  <c r="C548" i="1"/>
  <c r="D548" i="1"/>
  <c r="E548" i="1"/>
  <c r="C549" i="1"/>
  <c r="D549" i="1"/>
  <c r="E549" i="1"/>
  <c r="C550" i="1"/>
  <c r="D550" i="1"/>
  <c r="E550" i="1"/>
  <c r="D42" i="1"/>
  <c r="E42" i="1"/>
  <c r="D43" i="1"/>
  <c r="E43" i="1"/>
  <c r="D38" i="1"/>
  <c r="E38" i="1"/>
  <c r="D39" i="1"/>
  <c r="E39" i="1"/>
  <c r="C43" i="1"/>
  <c r="C42" i="1"/>
  <c r="C39" i="1"/>
  <c r="C38" i="1"/>
  <c r="AH53" i="1" l="1"/>
  <c r="AI53" i="1"/>
  <c r="AJ53" i="1"/>
  <c r="AH54" i="1"/>
  <c r="AI54" i="1"/>
  <c r="AJ54" i="1"/>
  <c r="AH55" i="1"/>
  <c r="AI55" i="1"/>
  <c r="AJ55" i="1"/>
  <c r="AH56" i="1"/>
  <c r="AI56" i="1"/>
  <c r="AJ56" i="1"/>
  <c r="AH57" i="1"/>
  <c r="AI57" i="1"/>
  <c r="AJ57" i="1"/>
  <c r="AH58" i="1"/>
  <c r="AI58" i="1"/>
  <c r="AJ58" i="1"/>
  <c r="AH59" i="1"/>
  <c r="AI59" i="1"/>
  <c r="AJ59" i="1"/>
  <c r="AH60" i="1"/>
  <c r="AI60" i="1"/>
  <c r="AJ60" i="1"/>
  <c r="AH61" i="1"/>
  <c r="AI61" i="1"/>
  <c r="AJ61" i="1"/>
  <c r="AH62" i="1"/>
  <c r="AI62" i="1"/>
  <c r="AJ62" i="1"/>
  <c r="AH63" i="1"/>
  <c r="AI63" i="1"/>
  <c r="AJ63" i="1"/>
  <c r="AH64" i="1"/>
  <c r="AI64" i="1"/>
  <c r="AJ64" i="1"/>
  <c r="AH65" i="1"/>
  <c r="AI65" i="1"/>
  <c r="AJ65" i="1"/>
  <c r="AH66" i="1"/>
  <c r="AI66" i="1"/>
  <c r="AJ66" i="1"/>
  <c r="AH67" i="1"/>
  <c r="AI67" i="1"/>
  <c r="AJ67" i="1"/>
  <c r="AH68" i="1"/>
  <c r="AI68" i="1"/>
  <c r="AJ68" i="1"/>
  <c r="AH69" i="1"/>
  <c r="AI69" i="1"/>
  <c r="AJ69" i="1"/>
  <c r="AH70" i="1"/>
  <c r="AI70" i="1"/>
  <c r="AJ70" i="1"/>
  <c r="AH71" i="1"/>
  <c r="AI71" i="1"/>
  <c r="AJ71" i="1"/>
  <c r="AH72" i="1"/>
  <c r="AI72" i="1"/>
  <c r="AJ72" i="1"/>
  <c r="AH73" i="1"/>
  <c r="AI73" i="1"/>
  <c r="AJ73" i="1"/>
  <c r="AH74" i="1"/>
  <c r="AI74" i="1"/>
  <c r="AJ74" i="1"/>
  <c r="AH75" i="1"/>
  <c r="AI75" i="1"/>
  <c r="AJ75" i="1"/>
  <c r="AI52" i="1"/>
  <c r="AJ52" i="1"/>
  <c r="AH52" i="1"/>
  <c r="AL148" i="1"/>
  <c r="AL149" i="1"/>
  <c r="AL150" i="1"/>
  <c r="AL151" i="1"/>
  <c r="AL152" i="1"/>
  <c r="AL153" i="1"/>
  <c r="AL154" i="1"/>
  <c r="AL155" i="1"/>
  <c r="AL156" i="1"/>
  <c r="AL157" i="1"/>
  <c r="AL158" i="1"/>
  <c r="AK64" i="1"/>
  <c r="AK66" i="1"/>
  <c r="AK67" i="1"/>
  <c r="AK69" i="1"/>
  <c r="AK70" i="1"/>
  <c r="AK71" i="1"/>
  <c r="AK74" i="1"/>
  <c r="AK75" i="1"/>
  <c r="AK52" i="1"/>
  <c r="AM52" i="1" l="1" a="1"/>
  <c r="AM52" i="1" s="1"/>
  <c r="AM57" i="1" s="1" a="1"/>
  <c r="AM57" i="1" s="1"/>
  <c r="AK63" i="1"/>
  <c r="AK58" i="1"/>
  <c r="AK54" i="1"/>
  <c r="AK55" i="1"/>
  <c r="AK60" i="1"/>
  <c r="AK57" i="1"/>
  <c r="AL163" i="1"/>
  <c r="AL167" i="1"/>
  <c r="AL165" i="1"/>
  <c r="AL164" i="1"/>
  <c r="AL160" i="1"/>
  <c r="AK68" i="1"/>
  <c r="AK65" i="1"/>
  <c r="AK62" i="1"/>
  <c r="AK59" i="1"/>
  <c r="AK56" i="1"/>
  <c r="AK53" i="1"/>
  <c r="AL169" i="1"/>
  <c r="AL168" i="1"/>
  <c r="AK73" i="1"/>
  <c r="AK61" i="1"/>
  <c r="AL166" i="1"/>
  <c r="AK72" i="1"/>
  <c r="AL161" i="1"/>
  <c r="I39" i="1"/>
  <c r="I42" i="1"/>
  <c r="AL147" i="1"/>
  <c r="I38" i="1"/>
  <c r="I43" i="1"/>
  <c r="AL159" i="1"/>
  <c r="AL162" i="1"/>
  <c r="AL170" i="1"/>
  <c r="C572" i="1"/>
  <c r="C571" i="1"/>
  <c r="C570" i="1"/>
  <c r="E562" i="1"/>
  <c r="D562" i="1"/>
  <c r="C562" i="1"/>
  <c r="AM67" i="1" l="1" a="1"/>
  <c r="AM67" i="1" s="1"/>
  <c r="BB691" i="1"/>
  <c r="BB693" i="1" s="1"/>
  <c r="BC689" i="1"/>
  <c r="BD689" i="1" s="1"/>
  <c r="BF686" i="1"/>
  <c r="AT40" i="1"/>
  <c r="Y34" i="1"/>
  <c r="Z34" i="1"/>
  <c r="AA34" i="1"/>
  <c r="Y35" i="1"/>
  <c r="Z35" i="1"/>
  <c r="AA35" i="1"/>
  <c r="Y36" i="1"/>
  <c r="Z36" i="1"/>
  <c r="AA36" i="1"/>
  <c r="Y37" i="1"/>
  <c r="Z37" i="1"/>
  <c r="AA37" i="1"/>
  <c r="Y38" i="1"/>
  <c r="Z38" i="1"/>
  <c r="AA38" i="1"/>
  <c r="Y39" i="1"/>
  <c r="Z39" i="1"/>
  <c r="AA39" i="1"/>
  <c r="Y40" i="1"/>
  <c r="Z40" i="1"/>
  <c r="AA40" i="1"/>
  <c r="Y41" i="1"/>
  <c r="Z41" i="1"/>
  <c r="AA41" i="1"/>
  <c r="Y42" i="1"/>
  <c r="Z42" i="1"/>
  <c r="AA42" i="1"/>
  <c r="Y43" i="1"/>
  <c r="Z43" i="1"/>
  <c r="AA43" i="1"/>
  <c r="Y44" i="1"/>
  <c r="Z44" i="1"/>
  <c r="AA44" i="1"/>
  <c r="Z33" i="1"/>
  <c r="AA33" i="1"/>
  <c r="Y33" i="1"/>
  <c r="BC690" i="1" l="1"/>
  <c r="BC691" i="1" s="1"/>
  <c r="BC692" i="1" s="1"/>
  <c r="BC693" i="1" s="1"/>
  <c r="BC694" i="1" s="1"/>
  <c r="BC695" i="1" s="1"/>
  <c r="BC696" i="1" s="1"/>
  <c r="BC697" i="1" s="1"/>
  <c r="BC698" i="1" s="1"/>
  <c r="BC699" i="1" s="1"/>
  <c r="BC700" i="1" s="1"/>
  <c r="BC701" i="1" s="1"/>
  <c r="BC702" i="1" s="1"/>
  <c r="BC703" i="1" s="1"/>
  <c r="BC704" i="1" s="1"/>
  <c r="BC705" i="1" s="1"/>
  <c r="BC706" i="1" s="1"/>
  <c r="BC707" i="1" s="1"/>
  <c r="BC708" i="1" s="1"/>
  <c r="BC709" i="1" s="1"/>
  <c r="BC710" i="1" s="1"/>
  <c r="BC711" i="1" s="1"/>
  <c r="BC712" i="1" s="1"/>
  <c r="BC713" i="1" s="1"/>
  <c r="BC714" i="1" s="1"/>
  <c r="BC715" i="1" s="1"/>
  <c r="BC716" i="1" s="1"/>
  <c r="BC717" i="1" s="1"/>
  <c r="BC718" i="1" s="1"/>
  <c r="BC719" i="1" s="1"/>
  <c r="BC720" i="1" s="1"/>
  <c r="BC721" i="1" s="1"/>
  <c r="BC722" i="1" s="1"/>
  <c r="BC723" i="1" s="1"/>
  <c r="BC724" i="1" s="1"/>
  <c r="BC725" i="1" s="1"/>
  <c r="BC726" i="1" s="1"/>
  <c r="BC727" i="1" s="1"/>
  <c r="BC728" i="1" s="1"/>
  <c r="BC729" i="1" s="1"/>
  <c r="BC730" i="1" s="1"/>
  <c r="BC731" i="1" s="1"/>
  <c r="BC732" i="1" s="1"/>
  <c r="BC733" i="1" s="1"/>
  <c r="BC734" i="1" s="1"/>
  <c r="BC735" i="1" s="1"/>
  <c r="BC736" i="1" s="1"/>
  <c r="BC737" i="1" s="1"/>
  <c r="BC738" i="1" s="1"/>
  <c r="BC739" i="1" s="1"/>
  <c r="BC740" i="1" s="1"/>
  <c r="BC741" i="1" s="1"/>
  <c r="BC742" i="1" s="1"/>
  <c r="BC743" i="1" s="1"/>
  <c r="BC744" i="1" s="1"/>
  <c r="BC745" i="1" s="1"/>
  <c r="BC746" i="1" s="1"/>
  <c r="BC747" i="1" s="1"/>
  <c r="BC748" i="1" s="1"/>
  <c r="BC749" i="1" s="1"/>
  <c r="BC750" i="1" s="1"/>
  <c r="BC751" i="1" s="1"/>
  <c r="BC752" i="1" s="1"/>
  <c r="BC753" i="1" s="1"/>
  <c r="BC754" i="1" s="1"/>
  <c r="BC755" i="1" s="1"/>
  <c r="BC756" i="1" s="1"/>
  <c r="BC757" i="1" s="1"/>
  <c r="BC758" i="1" s="1"/>
  <c r="BC759" i="1" s="1"/>
  <c r="BC760" i="1" s="1"/>
  <c r="BC761" i="1" s="1"/>
  <c r="BC762" i="1" s="1"/>
  <c r="BC763" i="1" s="1"/>
  <c r="BC764" i="1" s="1"/>
  <c r="BC765" i="1" s="1"/>
  <c r="BC766" i="1" s="1"/>
  <c r="BC767" i="1" s="1"/>
  <c r="BC768" i="1" s="1"/>
  <c r="BC769" i="1" s="1"/>
  <c r="BC770" i="1" s="1"/>
  <c r="BC771" i="1" s="1"/>
  <c r="BC772" i="1" s="1"/>
  <c r="BC773" i="1" s="1"/>
  <c r="BC774" i="1" s="1"/>
  <c r="BC775" i="1" s="1"/>
  <c r="BC776" i="1" s="1"/>
  <c r="BC777" i="1" s="1"/>
  <c r="BC778" i="1" s="1"/>
  <c r="BC779" i="1" s="1"/>
  <c r="BC780" i="1" s="1"/>
  <c r="BC781" i="1" s="1"/>
  <c r="BC782" i="1" s="1"/>
  <c r="BC783" i="1" s="1"/>
  <c r="BC784" i="1" s="1"/>
  <c r="BC785" i="1" s="1"/>
  <c r="BC786" i="1" s="1"/>
  <c r="BC787" i="1" s="1"/>
  <c r="BC788" i="1" s="1"/>
  <c r="BC789" i="1" s="1"/>
  <c r="BC790" i="1" s="1"/>
  <c r="BC791" i="1" s="1"/>
  <c r="BC792" i="1" s="1"/>
  <c r="BC793" i="1" s="1"/>
  <c r="BC794" i="1" s="1"/>
  <c r="BC795" i="1" s="1"/>
  <c r="BC796" i="1" s="1"/>
  <c r="BC797" i="1" s="1"/>
  <c r="BC798" i="1" s="1"/>
  <c r="BC799" i="1" s="1"/>
  <c r="BC800" i="1" s="1"/>
  <c r="BC801" i="1" s="1"/>
  <c r="BC802" i="1" s="1"/>
  <c r="BC803" i="1" s="1"/>
  <c r="BC804" i="1" s="1"/>
  <c r="BC805" i="1" s="1"/>
  <c r="BC806" i="1" s="1"/>
  <c r="BC807" i="1" s="1"/>
  <c r="BC808" i="1" s="1"/>
  <c r="BC809" i="1" s="1"/>
  <c r="BC810" i="1" s="1"/>
  <c r="BC811" i="1" s="1"/>
  <c r="BC812" i="1" s="1"/>
  <c r="BC813" i="1" s="1"/>
  <c r="BC814" i="1" s="1"/>
  <c r="BC815" i="1" s="1"/>
  <c r="BC816" i="1" s="1"/>
  <c r="BC817" i="1" s="1"/>
  <c r="BC818" i="1" s="1"/>
  <c r="BC819" i="1" s="1"/>
  <c r="BC820" i="1" s="1"/>
  <c r="BC821" i="1" s="1"/>
  <c r="BC822" i="1" s="1"/>
  <c r="BC823" i="1" s="1"/>
  <c r="BC824" i="1" s="1"/>
  <c r="BC825" i="1" s="1"/>
  <c r="BC826" i="1" s="1"/>
  <c r="BC827" i="1" s="1"/>
  <c r="BC828" i="1" s="1"/>
  <c r="BC829" i="1" s="1"/>
  <c r="BC830" i="1" s="1"/>
  <c r="BC831" i="1" s="1"/>
  <c r="BC832" i="1" s="1"/>
  <c r="BC833" i="1" s="1"/>
  <c r="BC834" i="1" s="1"/>
  <c r="BC835" i="1" s="1"/>
  <c r="BC836" i="1" s="1"/>
  <c r="BC837" i="1" s="1"/>
  <c r="BC838" i="1" s="1"/>
  <c r="BC839" i="1" s="1"/>
  <c r="BC840" i="1" s="1"/>
  <c r="BC841" i="1" s="1"/>
  <c r="BC842" i="1" s="1"/>
  <c r="BC843" i="1" s="1"/>
  <c r="BC844" i="1" s="1"/>
  <c r="BC845" i="1" s="1"/>
  <c r="BC846" i="1" s="1"/>
  <c r="BC847" i="1" s="1"/>
  <c r="BC848" i="1" s="1"/>
  <c r="BC849" i="1" s="1"/>
  <c r="BC850" i="1" s="1"/>
  <c r="BC851" i="1" s="1"/>
  <c r="BC852" i="1" s="1"/>
  <c r="BC853" i="1" s="1"/>
  <c r="BC854" i="1" s="1"/>
  <c r="BC855" i="1" s="1"/>
  <c r="BC856" i="1" s="1"/>
  <c r="BC857" i="1" s="1"/>
  <c r="BC858" i="1" s="1"/>
  <c r="BC859" i="1" s="1"/>
  <c r="BC860" i="1" s="1"/>
  <c r="BC861" i="1" s="1"/>
  <c r="BC862" i="1" s="1"/>
  <c r="BC863" i="1" s="1"/>
  <c r="BC864" i="1" s="1"/>
  <c r="BC865" i="1" s="1"/>
  <c r="BC866" i="1" s="1"/>
  <c r="BC867" i="1" s="1"/>
  <c r="BC868" i="1" s="1"/>
  <c r="BC869" i="1" s="1"/>
  <c r="BC870" i="1" s="1"/>
  <c r="BC871" i="1" s="1"/>
  <c r="BC872" i="1" s="1"/>
  <c r="BC873" i="1" s="1"/>
  <c r="BC874" i="1" s="1"/>
  <c r="BC875" i="1" s="1"/>
  <c r="BC876" i="1" s="1"/>
  <c r="BC877" i="1" s="1"/>
  <c r="BC878" i="1" s="1"/>
  <c r="BC879" i="1" s="1"/>
  <c r="BC880" i="1" s="1"/>
  <c r="BC881" i="1" s="1"/>
  <c r="BC882" i="1" s="1"/>
  <c r="BC883" i="1" s="1"/>
  <c r="BC884" i="1" s="1"/>
  <c r="BC885" i="1" s="1"/>
  <c r="BC886" i="1" s="1"/>
  <c r="BC887" i="1" s="1"/>
  <c r="BC888" i="1" s="1"/>
  <c r="BC889" i="1" s="1"/>
  <c r="BC890" i="1" s="1"/>
  <c r="BC891" i="1" s="1"/>
  <c r="BC892" i="1" s="1"/>
  <c r="BC893" i="1" s="1"/>
  <c r="BC894" i="1" s="1"/>
  <c r="BC895" i="1" s="1"/>
  <c r="BC896" i="1" s="1"/>
  <c r="BC897" i="1" s="1"/>
  <c r="BC898" i="1" s="1"/>
  <c r="BC899" i="1" s="1"/>
  <c r="BC900" i="1" s="1"/>
  <c r="BC901" i="1" s="1"/>
  <c r="BC902" i="1" s="1"/>
  <c r="BC903" i="1" s="1"/>
  <c r="BC904" i="1" s="1"/>
  <c r="BC905" i="1" s="1"/>
  <c r="BC906" i="1" s="1"/>
  <c r="BC907" i="1" s="1"/>
  <c r="BC908" i="1" s="1"/>
  <c r="BC909" i="1" s="1"/>
  <c r="BC910" i="1" s="1"/>
  <c r="BC911" i="1" s="1"/>
  <c r="BC912" i="1" s="1"/>
  <c r="BC913" i="1" s="1"/>
  <c r="BC914" i="1" s="1"/>
  <c r="BC915" i="1" s="1"/>
  <c r="BC916" i="1" s="1"/>
  <c r="BC917" i="1" s="1"/>
  <c r="BC918" i="1" s="1"/>
  <c r="BC919" i="1" s="1"/>
  <c r="BC920" i="1" s="1"/>
  <c r="BC921" i="1" s="1"/>
  <c r="BC922" i="1" s="1"/>
  <c r="BC923" i="1" s="1"/>
  <c r="BC924" i="1" s="1"/>
  <c r="BC925" i="1" s="1"/>
  <c r="BC926" i="1" s="1"/>
  <c r="BC927" i="1" s="1"/>
  <c r="BC928" i="1" s="1"/>
  <c r="BC929" i="1" s="1"/>
  <c r="BC930" i="1" s="1"/>
  <c r="BC931" i="1" s="1"/>
  <c r="BC932" i="1" s="1"/>
  <c r="BC933" i="1" s="1"/>
  <c r="BC934" i="1" s="1"/>
  <c r="BC935" i="1" s="1"/>
  <c r="BC936" i="1" s="1"/>
  <c r="BC937" i="1" s="1"/>
  <c r="BC938" i="1" s="1"/>
  <c r="BC939" i="1" s="1"/>
  <c r="BC940" i="1" s="1"/>
  <c r="BC941" i="1" s="1"/>
  <c r="BC942" i="1" s="1"/>
  <c r="BC943" i="1" s="1"/>
  <c r="BC944" i="1" s="1"/>
  <c r="BC945" i="1" s="1"/>
  <c r="BC946" i="1" s="1"/>
  <c r="BC947" i="1" s="1"/>
  <c r="BC948" i="1" s="1"/>
  <c r="BC949" i="1" s="1"/>
  <c r="BC950" i="1" s="1"/>
  <c r="BC951" i="1" s="1"/>
  <c r="BC952" i="1" s="1"/>
  <c r="BC953" i="1" s="1"/>
  <c r="BC954" i="1" s="1"/>
  <c r="BC955" i="1" s="1"/>
  <c r="BC956" i="1" s="1"/>
  <c r="BC957" i="1" s="1"/>
  <c r="BC958" i="1" s="1"/>
  <c r="BC959" i="1" s="1"/>
  <c r="BC960" i="1" s="1"/>
  <c r="BC961" i="1" s="1"/>
  <c r="BC962" i="1" s="1"/>
  <c r="BC963" i="1" s="1"/>
  <c r="BC964" i="1" s="1"/>
  <c r="BC965" i="1" s="1"/>
  <c r="BC966" i="1" s="1"/>
  <c r="BC967" i="1" s="1"/>
  <c r="BC968" i="1" s="1"/>
  <c r="BC969" i="1" s="1"/>
  <c r="BC970" i="1" s="1"/>
  <c r="BC971" i="1" s="1"/>
  <c r="BC972" i="1" s="1"/>
  <c r="BC973" i="1" s="1"/>
  <c r="BC974" i="1" s="1"/>
  <c r="BC975" i="1" s="1"/>
  <c r="BC976" i="1" s="1"/>
  <c r="BC977" i="1" s="1"/>
  <c r="BC978" i="1" s="1"/>
  <c r="BC979" i="1" s="1"/>
  <c r="BC980" i="1" s="1"/>
  <c r="BC981" i="1" s="1"/>
  <c r="BC982" i="1" s="1"/>
  <c r="BC983" i="1" s="1"/>
  <c r="BC984" i="1" s="1"/>
  <c r="BC985" i="1" s="1"/>
  <c r="BC986" i="1" s="1"/>
  <c r="BC987" i="1" s="1"/>
  <c r="BC988" i="1" s="1"/>
  <c r="BC989" i="1" s="1"/>
  <c r="BC990" i="1" s="1"/>
  <c r="BC991" i="1" s="1"/>
  <c r="BC992" i="1" s="1"/>
  <c r="BC993" i="1" s="1"/>
  <c r="BC994" i="1" s="1"/>
  <c r="BC995" i="1" s="1"/>
  <c r="BC996" i="1" s="1"/>
  <c r="BC997" i="1" s="1"/>
  <c r="BC998" i="1" s="1"/>
  <c r="BC999" i="1" s="1"/>
  <c r="BC1000" i="1" s="1"/>
  <c r="BC1001" i="1" s="1"/>
  <c r="BC1002" i="1" s="1"/>
  <c r="BC1003" i="1" s="1"/>
  <c r="BC1004" i="1" s="1"/>
  <c r="BC1005" i="1" s="1"/>
  <c r="BC1006" i="1" s="1"/>
  <c r="BC1007" i="1" s="1"/>
  <c r="BC1008" i="1" s="1"/>
  <c r="BC1009" i="1" s="1"/>
  <c r="BC1010" i="1" s="1"/>
  <c r="BC1011" i="1" s="1"/>
  <c r="BC1012" i="1" s="1"/>
  <c r="BC1013" i="1" s="1"/>
  <c r="BC1014" i="1" s="1"/>
  <c r="BC1015" i="1" s="1"/>
  <c r="BC1016" i="1" s="1"/>
  <c r="BC1017" i="1" s="1"/>
  <c r="BC1018" i="1" s="1"/>
  <c r="BC1019" i="1" s="1"/>
  <c r="BC1020" i="1" s="1"/>
  <c r="BC1021" i="1" s="1"/>
  <c r="BC1022" i="1" s="1"/>
  <c r="BC1023" i="1" s="1"/>
  <c r="BC1024" i="1" s="1"/>
  <c r="BC1025" i="1" s="1"/>
  <c r="BC1026" i="1" s="1"/>
  <c r="BC1027" i="1" s="1"/>
  <c r="BC1028" i="1" s="1"/>
  <c r="BC1029" i="1" s="1"/>
  <c r="BC1030" i="1" s="1"/>
  <c r="BC1031" i="1" s="1"/>
  <c r="BC1032" i="1" s="1"/>
  <c r="BC1033" i="1" s="1"/>
  <c r="BC1034" i="1" s="1"/>
  <c r="BC1035" i="1" s="1"/>
  <c r="BC1036" i="1" s="1"/>
  <c r="BC1037" i="1" s="1"/>
  <c r="BC1038" i="1" s="1"/>
  <c r="BC1039" i="1" s="1"/>
  <c r="BC1040" i="1" s="1"/>
  <c r="BC1041" i="1" s="1"/>
  <c r="BC1042" i="1" s="1"/>
  <c r="BC1043" i="1" s="1"/>
  <c r="BC1044" i="1" s="1"/>
  <c r="BC1045" i="1" s="1"/>
  <c r="BC1046" i="1" s="1"/>
  <c r="BC1047" i="1" s="1"/>
  <c r="BC1048" i="1" s="1"/>
  <c r="BC1049" i="1" s="1"/>
  <c r="BC1050" i="1" s="1"/>
  <c r="BC1051" i="1" s="1"/>
  <c r="BC1052" i="1" s="1"/>
  <c r="BC1053" i="1" s="1"/>
  <c r="BC1054" i="1" s="1"/>
  <c r="BC1055" i="1" s="1"/>
  <c r="BC1056" i="1" s="1"/>
  <c r="BC1057" i="1" s="1"/>
  <c r="BC1058" i="1" s="1"/>
  <c r="BC1059" i="1" s="1"/>
  <c r="BC1060" i="1" s="1"/>
  <c r="BC1061" i="1" s="1"/>
  <c r="BC1062" i="1" s="1"/>
  <c r="BC1063" i="1" s="1"/>
  <c r="BC1064" i="1" s="1"/>
  <c r="BC1065" i="1" s="1"/>
  <c r="BC1066" i="1" s="1"/>
  <c r="BC1067" i="1" s="1"/>
  <c r="BC1068" i="1" s="1"/>
  <c r="BC1069" i="1" s="1"/>
  <c r="BC1070" i="1" s="1"/>
  <c r="BC1071" i="1" s="1"/>
  <c r="BC1072" i="1" s="1"/>
  <c r="BC1073" i="1" s="1"/>
  <c r="BC1074" i="1" s="1"/>
  <c r="BC1075" i="1" s="1"/>
  <c r="BC1076" i="1" s="1"/>
  <c r="BC1077" i="1" s="1"/>
  <c r="BC1078" i="1" s="1"/>
  <c r="BC1079" i="1" s="1"/>
  <c r="BC1080" i="1" s="1"/>
  <c r="BC1081" i="1" s="1"/>
  <c r="BC1082" i="1" s="1"/>
  <c r="BC1083" i="1" s="1"/>
  <c r="BC1084" i="1" s="1"/>
  <c r="BC1085" i="1" s="1"/>
  <c r="BC1086" i="1" s="1"/>
  <c r="BC1087" i="1" s="1"/>
  <c r="BC1088" i="1" s="1"/>
  <c r="BC1089" i="1" s="1"/>
  <c r="BC1090" i="1" s="1"/>
  <c r="BC1091" i="1" s="1"/>
  <c r="BC1092" i="1" s="1"/>
  <c r="BC1093" i="1" s="1"/>
  <c r="BC1094" i="1" s="1"/>
  <c r="BC1095" i="1" s="1"/>
  <c r="BC1096" i="1" s="1"/>
  <c r="BC1097" i="1" s="1"/>
  <c r="BC1098" i="1" s="1"/>
  <c r="BC1099" i="1" s="1"/>
  <c r="BC1100" i="1" s="1"/>
  <c r="BC1101" i="1" s="1"/>
  <c r="BC1102" i="1" s="1"/>
  <c r="BC1103" i="1" s="1"/>
  <c r="BC1104" i="1" s="1"/>
  <c r="BC1105" i="1" s="1"/>
  <c r="BC1106" i="1" s="1"/>
  <c r="BC1107" i="1" s="1"/>
  <c r="BC1108" i="1" s="1"/>
  <c r="BC1109" i="1" s="1"/>
  <c r="BC1110" i="1" s="1"/>
  <c r="BC1111" i="1" s="1"/>
  <c r="BC1112" i="1" s="1"/>
  <c r="BC1113" i="1" s="1"/>
  <c r="BC1114" i="1" s="1"/>
  <c r="BC1115" i="1" s="1"/>
  <c r="BC1116" i="1" s="1"/>
  <c r="BC1117" i="1" s="1"/>
  <c r="BC1118" i="1" s="1"/>
  <c r="BC1119" i="1" s="1"/>
  <c r="BC1120" i="1" s="1"/>
  <c r="BC1121" i="1" s="1"/>
  <c r="BC1122" i="1" s="1"/>
  <c r="BC1123" i="1" s="1"/>
  <c r="BC1124" i="1" s="1"/>
  <c r="BC1125" i="1" s="1"/>
  <c r="BC1126" i="1" s="1"/>
  <c r="BC1127" i="1" s="1"/>
  <c r="BC1128" i="1" s="1"/>
  <c r="BC1129" i="1" s="1"/>
  <c r="BC1130" i="1" s="1"/>
  <c r="BC1131" i="1" s="1"/>
  <c r="BC1132" i="1" s="1"/>
  <c r="BC1133" i="1" s="1"/>
  <c r="BC1134" i="1" s="1"/>
  <c r="BC1135" i="1" s="1"/>
  <c r="BC1136" i="1" s="1"/>
  <c r="BC1137" i="1" s="1"/>
  <c r="BC1138" i="1" s="1"/>
  <c r="BC1139" i="1" s="1"/>
  <c r="BC1140" i="1" s="1"/>
  <c r="BC1141" i="1" s="1"/>
  <c r="BC1142" i="1" s="1"/>
  <c r="BC1143" i="1" s="1"/>
  <c r="BC1144" i="1" s="1"/>
  <c r="BC1145" i="1" s="1"/>
  <c r="BC1146" i="1" s="1"/>
  <c r="BC1147" i="1" s="1"/>
  <c r="BC1148" i="1" s="1"/>
  <c r="BC1149" i="1" s="1"/>
  <c r="BC1150" i="1" s="1"/>
  <c r="BC1151" i="1" s="1"/>
  <c r="BC1152" i="1" s="1"/>
  <c r="BC1153" i="1" s="1"/>
  <c r="BC1154" i="1" s="1"/>
  <c r="BC1155" i="1" s="1"/>
  <c r="BC1156" i="1" s="1"/>
  <c r="BC1157" i="1" s="1"/>
  <c r="BC1158" i="1" s="1"/>
  <c r="BC1159" i="1" s="1"/>
  <c r="BC1160" i="1" s="1"/>
  <c r="BC1161" i="1" s="1"/>
  <c r="BC1162" i="1" s="1"/>
  <c r="BC1163" i="1" s="1"/>
  <c r="BC1164" i="1" s="1"/>
  <c r="BC1165" i="1" s="1"/>
  <c r="BC1166" i="1" s="1"/>
  <c r="BC1167" i="1" s="1"/>
  <c r="BC1168" i="1" s="1"/>
  <c r="BC1169" i="1" s="1"/>
  <c r="BC1170" i="1" s="1"/>
  <c r="BC1171" i="1" s="1"/>
  <c r="BC1172" i="1" s="1"/>
  <c r="BC1173" i="1" s="1"/>
  <c r="BC1174" i="1" s="1"/>
  <c r="BC1175" i="1" s="1"/>
  <c r="BC1176" i="1" s="1"/>
  <c r="BC1177" i="1" s="1"/>
  <c r="BC1178" i="1" s="1"/>
  <c r="BC1179" i="1" s="1"/>
  <c r="BC1180" i="1" s="1"/>
  <c r="BC1181" i="1" s="1"/>
  <c r="BC1182" i="1" s="1"/>
  <c r="BC1183" i="1" s="1"/>
  <c r="BC1184" i="1" s="1"/>
  <c r="BC1185" i="1" s="1"/>
  <c r="BC1186" i="1" s="1"/>
  <c r="BC1187" i="1" s="1"/>
  <c r="BC1188" i="1" s="1"/>
  <c r="BC1189" i="1" s="1"/>
  <c r="BC1190" i="1" s="1"/>
  <c r="BC1191" i="1" s="1"/>
  <c r="BC1192" i="1" s="1"/>
  <c r="BC1193" i="1" s="1"/>
  <c r="BC1194" i="1" s="1"/>
  <c r="BC1195" i="1" s="1"/>
  <c r="BC1196" i="1" s="1"/>
  <c r="BC1197" i="1" s="1"/>
  <c r="BC1198" i="1" s="1"/>
  <c r="BC1199" i="1" s="1"/>
  <c r="BC1200" i="1" s="1"/>
  <c r="BC1201" i="1" s="1"/>
  <c r="BC1202" i="1" s="1"/>
  <c r="BC1203" i="1" s="1"/>
  <c r="BC1204" i="1" s="1"/>
  <c r="BC1205" i="1" s="1"/>
  <c r="BC1206" i="1" s="1"/>
  <c r="BC1207" i="1" s="1"/>
  <c r="BC1208" i="1" s="1"/>
  <c r="BC1209" i="1" s="1"/>
  <c r="BC1210" i="1" s="1"/>
  <c r="BC1211" i="1" s="1"/>
  <c r="BC1212" i="1" s="1"/>
  <c r="BC1213" i="1" s="1"/>
  <c r="BC1214" i="1" s="1"/>
  <c r="BC1215" i="1" s="1"/>
  <c r="BC1216" i="1" s="1"/>
  <c r="BC1217" i="1" s="1"/>
  <c r="BC1218" i="1" s="1"/>
  <c r="BC1219" i="1" s="1"/>
  <c r="BC1220" i="1" s="1"/>
  <c r="BC1221" i="1" s="1"/>
  <c r="BC1222" i="1" s="1"/>
  <c r="BC1223" i="1" s="1"/>
  <c r="BC1224" i="1" s="1"/>
  <c r="BC1225" i="1" s="1"/>
  <c r="BC1226" i="1" s="1"/>
  <c r="BC1227" i="1" s="1"/>
  <c r="BC1228" i="1" s="1"/>
  <c r="BC1229" i="1" s="1"/>
  <c r="BC1230" i="1" s="1"/>
  <c r="BC1231" i="1" s="1"/>
  <c r="BC1232" i="1" s="1"/>
  <c r="BC1233" i="1" s="1"/>
  <c r="BC1234" i="1" s="1"/>
  <c r="BC1235" i="1" s="1"/>
  <c r="BC1236" i="1" s="1"/>
  <c r="BC1237" i="1" s="1"/>
  <c r="BC1238" i="1" s="1"/>
  <c r="BC1239" i="1" s="1"/>
  <c r="BC1240" i="1" s="1"/>
  <c r="BC1241" i="1" s="1"/>
  <c r="BC1242" i="1" s="1"/>
  <c r="BC1243" i="1" s="1"/>
  <c r="BC1244" i="1" s="1"/>
  <c r="BC1245" i="1" s="1"/>
  <c r="BC1246" i="1" s="1"/>
  <c r="BC1247" i="1" s="1"/>
  <c r="BC1248" i="1" s="1"/>
  <c r="BC1249" i="1" s="1"/>
  <c r="BC1250" i="1" s="1"/>
  <c r="BC1251" i="1" s="1"/>
  <c r="BC1252" i="1" s="1"/>
  <c r="BC1253" i="1" s="1"/>
  <c r="BC1254" i="1" s="1"/>
  <c r="BC1255" i="1" s="1"/>
  <c r="BC1256" i="1" s="1"/>
  <c r="BC1257" i="1" s="1"/>
  <c r="BC1258" i="1" s="1"/>
  <c r="BC1259" i="1" s="1"/>
  <c r="BC1260" i="1" s="1"/>
  <c r="BC1261" i="1" s="1"/>
  <c r="BC1262" i="1" s="1"/>
  <c r="BC1263" i="1" s="1"/>
  <c r="BC1264" i="1" s="1"/>
  <c r="BC1265" i="1" s="1"/>
  <c r="BC1266" i="1" s="1"/>
  <c r="BC1267" i="1" s="1"/>
  <c r="BC1268" i="1" s="1"/>
  <c r="BC1269" i="1" s="1"/>
  <c r="BC1270" i="1" s="1"/>
  <c r="BC1271" i="1" s="1"/>
  <c r="BC1272" i="1" s="1"/>
  <c r="BC1273" i="1" s="1"/>
  <c r="BC1274" i="1" s="1"/>
  <c r="BC1275" i="1" s="1"/>
  <c r="BC1276" i="1" s="1"/>
  <c r="BC1277" i="1" s="1"/>
  <c r="BC1278" i="1" s="1"/>
  <c r="BC1279" i="1" s="1"/>
  <c r="BC1280" i="1" s="1"/>
  <c r="BC1281" i="1" s="1"/>
  <c r="BC1282" i="1" s="1"/>
  <c r="BC1283" i="1" s="1"/>
  <c r="BC1284" i="1" s="1"/>
  <c r="BC1285" i="1" s="1"/>
  <c r="BC1286" i="1" s="1"/>
  <c r="BC1287" i="1" s="1"/>
  <c r="BC1288" i="1" s="1"/>
  <c r="BC1289" i="1" s="1"/>
  <c r="BC1290" i="1" s="1"/>
  <c r="BC1291" i="1" s="1"/>
  <c r="BC1292" i="1" s="1"/>
  <c r="BC1293" i="1" s="1"/>
  <c r="BC1294" i="1" s="1"/>
  <c r="BC1295" i="1" s="1"/>
  <c r="BC1296" i="1" s="1"/>
  <c r="BC1297" i="1" s="1"/>
  <c r="BC1298" i="1" s="1"/>
  <c r="BC1299" i="1" s="1"/>
  <c r="BC1300" i="1" s="1"/>
  <c r="BC1301" i="1" s="1"/>
  <c r="BC1302" i="1" s="1"/>
  <c r="BC1303" i="1" s="1"/>
  <c r="BC1304" i="1" s="1"/>
  <c r="BC1305" i="1" s="1"/>
  <c r="BC1306" i="1" s="1"/>
  <c r="BC1307" i="1" s="1"/>
  <c r="BC1308" i="1" s="1"/>
  <c r="BC1309" i="1" s="1"/>
  <c r="BC1310" i="1" s="1"/>
  <c r="BC1311" i="1" s="1"/>
  <c r="BC1312" i="1" s="1"/>
  <c r="BC1313" i="1" s="1"/>
  <c r="BC1314" i="1" s="1"/>
  <c r="BC1315" i="1" s="1"/>
  <c r="BC1316" i="1" s="1"/>
  <c r="BC1317" i="1" s="1"/>
  <c r="BC1318" i="1" s="1"/>
  <c r="BC1319" i="1" s="1"/>
  <c r="BC1320" i="1" s="1"/>
  <c r="BC1321" i="1" s="1"/>
  <c r="BC1322" i="1" s="1"/>
  <c r="BC1323" i="1" s="1"/>
  <c r="BC1324" i="1" s="1"/>
  <c r="BC1325" i="1" s="1"/>
  <c r="BC1326" i="1" s="1"/>
  <c r="BC1327" i="1" s="1"/>
  <c r="BC1328" i="1" s="1"/>
  <c r="BC1329" i="1" s="1"/>
  <c r="BC1330" i="1" s="1"/>
  <c r="BC1331" i="1" s="1"/>
  <c r="BC1332" i="1" s="1"/>
  <c r="BC1333" i="1" s="1"/>
  <c r="BC1334" i="1" s="1"/>
  <c r="BC1335" i="1" s="1"/>
  <c r="BC1336" i="1" s="1"/>
  <c r="BC1337" i="1" s="1"/>
  <c r="BC1338" i="1" s="1"/>
  <c r="BC1339" i="1" s="1"/>
  <c r="BC1340" i="1" s="1"/>
  <c r="BC1341" i="1" s="1"/>
  <c r="BC1342" i="1" s="1"/>
  <c r="BC1343" i="1" s="1"/>
  <c r="BC1344" i="1" s="1"/>
  <c r="BC1345" i="1" s="1"/>
  <c r="BC1346" i="1" s="1"/>
  <c r="BC1347" i="1" s="1"/>
  <c r="BC1348" i="1" s="1"/>
  <c r="BC1349" i="1" s="1"/>
  <c r="BC1350" i="1" s="1"/>
  <c r="BC1351" i="1" s="1"/>
  <c r="BC1352" i="1" s="1"/>
  <c r="BC1353" i="1" s="1"/>
  <c r="BC1354" i="1" s="1"/>
  <c r="BC1355" i="1" s="1"/>
  <c r="BC1356" i="1" s="1"/>
  <c r="BC1357" i="1" s="1"/>
  <c r="BC1358" i="1" s="1"/>
  <c r="BC1359" i="1" s="1"/>
  <c r="BC1360" i="1" s="1"/>
  <c r="BC1361" i="1" s="1"/>
  <c r="BC1362" i="1" s="1"/>
  <c r="BC1363" i="1" s="1"/>
  <c r="BC1364" i="1" s="1"/>
  <c r="BC1365" i="1" s="1"/>
  <c r="BC1366" i="1" s="1"/>
  <c r="BC1367" i="1" s="1"/>
  <c r="BC1368" i="1" s="1"/>
  <c r="BC1369" i="1" s="1"/>
  <c r="BC1370" i="1" s="1"/>
  <c r="BC1371" i="1" s="1"/>
  <c r="BC1372" i="1" s="1"/>
  <c r="BC1373" i="1" s="1"/>
  <c r="BC1374" i="1" s="1"/>
  <c r="BC1375" i="1" s="1"/>
  <c r="BC1376" i="1" s="1"/>
  <c r="BC1377" i="1" s="1"/>
  <c r="BC1378" i="1" s="1"/>
  <c r="BC1379" i="1" s="1"/>
  <c r="BC1380" i="1" s="1"/>
  <c r="BC1381" i="1" s="1"/>
  <c r="BC1382" i="1" s="1"/>
  <c r="BC1383" i="1" s="1"/>
  <c r="BC1384" i="1" s="1"/>
  <c r="BC1385" i="1" s="1"/>
  <c r="BC1386" i="1" s="1"/>
  <c r="BC1387" i="1" s="1"/>
  <c r="BC1388" i="1" s="1"/>
  <c r="BC1389" i="1" s="1"/>
  <c r="BC1390" i="1" s="1"/>
  <c r="BC1391" i="1" s="1"/>
  <c r="BC1392" i="1" s="1"/>
  <c r="BC1393" i="1" s="1"/>
  <c r="BC1394" i="1" s="1"/>
  <c r="BC1395" i="1" s="1"/>
  <c r="BC1396" i="1" s="1"/>
  <c r="BC1397" i="1" s="1"/>
  <c r="BC1398" i="1" s="1"/>
  <c r="BC1399" i="1" s="1"/>
  <c r="BC1400" i="1" s="1"/>
  <c r="BC1401" i="1" s="1"/>
  <c r="BC1402" i="1" s="1"/>
  <c r="BC1403" i="1" s="1"/>
  <c r="BC1404" i="1" s="1"/>
  <c r="BC1405" i="1" s="1"/>
  <c r="BC1406" i="1" s="1"/>
  <c r="BC1407" i="1" s="1"/>
  <c r="BC1408" i="1" s="1"/>
  <c r="BC1409" i="1" s="1"/>
  <c r="BC1410" i="1" s="1"/>
  <c r="BC1411" i="1" s="1"/>
  <c r="BC1412" i="1" s="1"/>
  <c r="BC1413" i="1" s="1"/>
  <c r="BC1414" i="1" s="1"/>
  <c r="BC1415" i="1" s="1"/>
  <c r="BC1416" i="1" s="1"/>
  <c r="BC1417" i="1" s="1"/>
  <c r="BC1418" i="1" s="1"/>
  <c r="BC1419" i="1" s="1"/>
  <c r="BC1420" i="1" s="1"/>
  <c r="BC1421" i="1" s="1"/>
  <c r="BC1422" i="1" s="1"/>
  <c r="BC1423" i="1" s="1"/>
  <c r="BC1424" i="1" s="1"/>
  <c r="BC1425" i="1" s="1"/>
  <c r="BC1426" i="1" s="1"/>
  <c r="BC1427" i="1" s="1"/>
  <c r="BC1428" i="1" s="1"/>
  <c r="BC1429" i="1" s="1"/>
  <c r="BC1430" i="1" s="1"/>
  <c r="BC1431" i="1" s="1"/>
  <c r="BC1432" i="1" s="1"/>
  <c r="BC1433" i="1" s="1"/>
  <c r="BC1434" i="1" s="1"/>
  <c r="BC1435" i="1" s="1"/>
  <c r="BC1436" i="1" s="1"/>
  <c r="BC1437" i="1" s="1"/>
  <c r="BC1438" i="1" s="1"/>
  <c r="BC1439" i="1" s="1"/>
  <c r="BC1440" i="1" s="1"/>
  <c r="BC1441" i="1" s="1"/>
  <c r="BC1442" i="1" s="1"/>
  <c r="BC1443" i="1" s="1"/>
  <c r="BC1444" i="1" s="1"/>
  <c r="BC1445" i="1" s="1"/>
  <c r="BC1446" i="1" s="1"/>
  <c r="BC1447" i="1" s="1"/>
  <c r="BC1448" i="1" s="1"/>
  <c r="BC1449" i="1" s="1"/>
  <c r="BC1450" i="1" s="1"/>
  <c r="BC1451" i="1" s="1"/>
  <c r="BC1452" i="1" s="1"/>
  <c r="BC1453" i="1" s="1"/>
  <c r="BC1454" i="1" s="1"/>
  <c r="BC1455" i="1" s="1"/>
  <c r="BC1456" i="1" s="1"/>
  <c r="BC1457" i="1" s="1"/>
  <c r="BC1458" i="1" s="1"/>
  <c r="BC1459" i="1" s="1"/>
  <c r="BC1460" i="1" s="1"/>
  <c r="BC1461" i="1" s="1"/>
  <c r="BC1462" i="1" s="1"/>
  <c r="BC1463" i="1" s="1"/>
  <c r="BC1464" i="1" s="1"/>
  <c r="BC1465" i="1" s="1"/>
  <c r="BC1466" i="1" s="1"/>
  <c r="BC1467" i="1" s="1"/>
  <c r="BC1468" i="1" s="1"/>
  <c r="BC1469" i="1" s="1"/>
  <c r="BC1470" i="1" s="1"/>
  <c r="BC1471" i="1" s="1"/>
  <c r="BC1472" i="1" s="1"/>
  <c r="BC1473" i="1" s="1"/>
  <c r="BC1474" i="1" s="1"/>
  <c r="BC1475" i="1" s="1"/>
  <c r="BC1476" i="1" s="1"/>
  <c r="BC1477" i="1" s="1"/>
  <c r="BC1478" i="1" s="1"/>
  <c r="BC1479" i="1" s="1"/>
  <c r="BC1480" i="1" s="1"/>
  <c r="BC1481" i="1" s="1"/>
  <c r="BC1482" i="1" s="1"/>
  <c r="BC1483" i="1" s="1"/>
  <c r="BC1484" i="1" s="1"/>
  <c r="BC1485" i="1" s="1"/>
  <c r="BC1486" i="1" s="1"/>
  <c r="BC1487" i="1" s="1"/>
  <c r="BC1488" i="1" s="1"/>
  <c r="BC1489" i="1" s="1"/>
  <c r="BC1490" i="1" s="1"/>
  <c r="BC1491" i="1" s="1"/>
  <c r="BC1492" i="1" s="1"/>
  <c r="BC1493" i="1" s="1"/>
  <c r="BC1494" i="1" s="1"/>
  <c r="BC1495" i="1" s="1"/>
  <c r="BC1496" i="1" s="1"/>
  <c r="BC1497" i="1" s="1"/>
  <c r="BC1498" i="1" s="1"/>
  <c r="BC1499" i="1" s="1"/>
  <c r="BC1500" i="1" s="1"/>
  <c r="BC1501" i="1" s="1"/>
  <c r="BC1502" i="1" s="1"/>
  <c r="BC1503" i="1" s="1"/>
  <c r="BC1504" i="1" s="1"/>
  <c r="BC1505" i="1" s="1"/>
  <c r="BC1506" i="1" s="1"/>
  <c r="BC1507" i="1" s="1"/>
  <c r="BC1508" i="1" s="1"/>
  <c r="BC1509" i="1" s="1"/>
  <c r="BC1510" i="1" s="1"/>
  <c r="BC1511" i="1" s="1"/>
  <c r="BC1512" i="1" s="1"/>
  <c r="BC1513" i="1" s="1"/>
  <c r="BC1514" i="1" s="1"/>
  <c r="BC1515" i="1" s="1"/>
  <c r="BC1516" i="1" s="1"/>
  <c r="BC1517" i="1" s="1"/>
  <c r="BC1518" i="1" s="1"/>
  <c r="BC1519" i="1" s="1"/>
  <c r="BC1520" i="1" s="1"/>
  <c r="BC1521" i="1" s="1"/>
  <c r="BC1522" i="1" s="1"/>
  <c r="BC1523" i="1" s="1"/>
  <c r="BC1524" i="1" s="1"/>
  <c r="BC1525" i="1" s="1"/>
  <c r="BC1526" i="1" s="1"/>
  <c r="BC1527" i="1" s="1"/>
  <c r="BC1528" i="1" s="1"/>
  <c r="BC1529" i="1" s="1"/>
  <c r="BC1530" i="1" s="1"/>
  <c r="BC1531" i="1" s="1"/>
  <c r="BC1532" i="1" s="1"/>
  <c r="BC1533" i="1" s="1"/>
  <c r="BC1534" i="1" s="1"/>
  <c r="BC1535" i="1" s="1"/>
  <c r="BC1536" i="1" s="1"/>
  <c r="BC1537" i="1" s="1"/>
  <c r="BC1538" i="1" s="1"/>
  <c r="BC1539" i="1" s="1"/>
  <c r="BC1540" i="1" s="1"/>
  <c r="BC1541" i="1" s="1"/>
  <c r="BC1542" i="1" s="1"/>
  <c r="BC1543" i="1" s="1"/>
  <c r="BC1544" i="1" s="1"/>
  <c r="BC1545" i="1" s="1"/>
  <c r="BC1546" i="1" s="1"/>
  <c r="BC1547" i="1" s="1"/>
  <c r="BC1548" i="1" s="1"/>
  <c r="BC1549" i="1" s="1"/>
  <c r="BC1550" i="1" s="1"/>
  <c r="BC1551" i="1" s="1"/>
  <c r="BC1552" i="1" s="1"/>
  <c r="BC1553" i="1" s="1"/>
  <c r="BC1554" i="1" s="1"/>
  <c r="BC1555" i="1" s="1"/>
  <c r="BC1556" i="1" s="1"/>
  <c r="BC1557" i="1" s="1"/>
  <c r="BC1558" i="1" s="1"/>
  <c r="BC1559" i="1" s="1"/>
  <c r="BC1560" i="1" s="1"/>
  <c r="BC1561" i="1" s="1"/>
  <c r="BC1562" i="1" s="1"/>
  <c r="BC1563" i="1" s="1"/>
  <c r="BC1564" i="1" s="1"/>
  <c r="BC1565" i="1" s="1"/>
  <c r="BC1566" i="1" s="1"/>
  <c r="BC1567" i="1" s="1"/>
  <c r="BC1568" i="1" s="1"/>
  <c r="BC1569" i="1" s="1"/>
  <c r="BC1570" i="1" s="1"/>
  <c r="BC1571" i="1" s="1"/>
  <c r="BC1572" i="1" s="1"/>
  <c r="BC1573" i="1" s="1"/>
  <c r="BC1574" i="1" s="1"/>
  <c r="BC1575" i="1" s="1"/>
  <c r="BC1576" i="1" s="1"/>
  <c r="BC1577" i="1" s="1"/>
  <c r="BC1578" i="1" s="1"/>
  <c r="BC1579" i="1" s="1"/>
  <c r="BC1580" i="1" s="1"/>
  <c r="BC1581" i="1" s="1"/>
  <c r="BC1582" i="1" s="1"/>
  <c r="BC1583" i="1" s="1"/>
  <c r="BC1584" i="1" s="1"/>
  <c r="BC1585" i="1" s="1"/>
  <c r="BC1586" i="1" s="1"/>
  <c r="BC1587" i="1" s="1"/>
  <c r="BC1588" i="1" s="1"/>
  <c r="BC1589" i="1" s="1"/>
  <c r="BC1590" i="1" s="1"/>
  <c r="BC1591" i="1" s="1"/>
  <c r="BC1592" i="1" s="1"/>
  <c r="BC1593" i="1" s="1"/>
  <c r="BC1594" i="1" s="1"/>
  <c r="BC1595" i="1" s="1"/>
  <c r="BC1596" i="1" s="1"/>
  <c r="BC1597" i="1" s="1"/>
  <c r="BC1598" i="1" s="1"/>
  <c r="BC1599" i="1" s="1"/>
  <c r="BC1600" i="1" s="1"/>
  <c r="BC1601" i="1" s="1"/>
  <c r="BC1602" i="1" s="1"/>
  <c r="BC1603" i="1" s="1"/>
  <c r="BC1604" i="1" s="1"/>
  <c r="BC1605" i="1" s="1"/>
  <c r="BC1606" i="1" s="1"/>
  <c r="BC1607" i="1" s="1"/>
  <c r="BC1608" i="1" s="1"/>
  <c r="BC1609" i="1" s="1"/>
  <c r="BC1610" i="1" s="1"/>
  <c r="BC1611" i="1" s="1"/>
  <c r="BC1612" i="1" s="1"/>
  <c r="BC1613" i="1" s="1"/>
  <c r="BC1614" i="1" s="1"/>
  <c r="BC1615" i="1" s="1"/>
  <c r="BC1616" i="1" s="1"/>
  <c r="BC1617" i="1" s="1"/>
  <c r="BC1618" i="1" s="1"/>
  <c r="BC1619" i="1" s="1"/>
  <c r="BC1620" i="1" s="1"/>
  <c r="BC1621" i="1" s="1"/>
  <c r="BC1622" i="1" s="1"/>
  <c r="BC1623" i="1" s="1"/>
  <c r="BC1624" i="1" s="1"/>
  <c r="BC1625" i="1" s="1"/>
  <c r="BC1626" i="1" s="1"/>
  <c r="BC1627" i="1" s="1"/>
  <c r="BC1628" i="1" s="1"/>
  <c r="BC1629" i="1" s="1"/>
  <c r="BC1630" i="1" s="1"/>
  <c r="BC1631" i="1" s="1"/>
  <c r="BC1632" i="1" s="1"/>
  <c r="BC1633" i="1" s="1"/>
  <c r="BC1634" i="1" s="1"/>
  <c r="BC1635" i="1" s="1"/>
  <c r="BC1636" i="1" s="1"/>
  <c r="BC1637" i="1" s="1"/>
  <c r="BC1638" i="1" s="1"/>
  <c r="BC1639" i="1" s="1"/>
  <c r="BC1640" i="1" s="1"/>
  <c r="BC1641" i="1" s="1"/>
  <c r="BC1642" i="1" s="1"/>
  <c r="BC1643" i="1" s="1"/>
  <c r="BC1644" i="1" s="1"/>
  <c r="BC1645" i="1" s="1"/>
  <c r="BC1646" i="1" s="1"/>
  <c r="BC1647" i="1" s="1"/>
  <c r="BC1648" i="1" s="1"/>
  <c r="BC1649" i="1" s="1"/>
  <c r="BC1650" i="1" s="1"/>
  <c r="BC1651" i="1" s="1"/>
  <c r="BC1652" i="1" s="1"/>
  <c r="BC1653" i="1" s="1"/>
  <c r="BC1654" i="1" s="1"/>
  <c r="BC1655" i="1" s="1"/>
  <c r="BC1656" i="1" s="1"/>
  <c r="BC1657" i="1" s="1"/>
  <c r="BC1658" i="1" s="1"/>
  <c r="BC1659" i="1" s="1"/>
  <c r="BC1660" i="1" s="1"/>
  <c r="BC1661" i="1" s="1"/>
  <c r="BC1662" i="1" s="1"/>
  <c r="BC1663" i="1" s="1"/>
  <c r="BC1664" i="1" s="1"/>
  <c r="BC1665" i="1" s="1"/>
  <c r="BC1666" i="1" s="1"/>
  <c r="BC1667" i="1" s="1"/>
  <c r="BC1668" i="1" s="1"/>
  <c r="BC1669" i="1" s="1"/>
  <c r="BC1670" i="1" s="1"/>
  <c r="BC1671" i="1" s="1"/>
  <c r="BC1672" i="1" s="1"/>
  <c r="BC1673" i="1" s="1"/>
  <c r="BC1674" i="1" s="1"/>
  <c r="BC1675" i="1" s="1"/>
  <c r="BC1676" i="1" s="1"/>
  <c r="BC1677" i="1" s="1"/>
  <c r="BC1678" i="1" s="1"/>
  <c r="BC1679" i="1" s="1"/>
  <c r="BC1680" i="1" s="1"/>
  <c r="BC1681" i="1" s="1"/>
  <c r="BC1682" i="1" s="1"/>
  <c r="BC1683" i="1" s="1"/>
  <c r="BC1684" i="1" s="1"/>
  <c r="BC1685" i="1" s="1"/>
  <c r="BC1686" i="1" s="1"/>
  <c r="BC1687" i="1" s="1"/>
  <c r="BC1688" i="1" s="1"/>
  <c r="BC1689" i="1" s="1"/>
  <c r="BC1690" i="1" s="1"/>
  <c r="BC1691" i="1" s="1"/>
  <c r="BC1692" i="1" s="1"/>
  <c r="BC1693" i="1" s="1"/>
  <c r="BC1694" i="1" s="1"/>
  <c r="BC1695" i="1" s="1"/>
  <c r="BC1696" i="1" s="1"/>
  <c r="BC1697" i="1" s="1"/>
  <c r="BC1698" i="1" s="1"/>
  <c r="BC1699" i="1" s="1"/>
  <c r="BC1700" i="1" s="1"/>
  <c r="BC1701" i="1" s="1"/>
  <c r="BC1702" i="1" s="1"/>
  <c r="BC1703" i="1" s="1"/>
  <c r="BC1704" i="1" s="1"/>
  <c r="BC1705" i="1" s="1"/>
  <c r="BC1706" i="1" s="1"/>
  <c r="BC1707" i="1" s="1"/>
  <c r="BC1708" i="1" s="1"/>
  <c r="BC1709" i="1" s="1"/>
  <c r="BC1710" i="1" s="1"/>
  <c r="BC1711" i="1" s="1"/>
  <c r="BC1712" i="1" s="1"/>
  <c r="BC1713" i="1" s="1"/>
  <c r="BC1714" i="1" s="1"/>
  <c r="BC1715" i="1" s="1"/>
  <c r="BC1716" i="1" s="1"/>
  <c r="BC1717" i="1" s="1"/>
  <c r="BC1718" i="1" s="1"/>
  <c r="BC1719" i="1" s="1"/>
  <c r="BC1720" i="1" s="1"/>
  <c r="BC1721" i="1" s="1"/>
  <c r="BC1722" i="1" s="1"/>
  <c r="BC1723" i="1" s="1"/>
  <c r="BC1724" i="1" s="1"/>
  <c r="BC1725" i="1" s="1"/>
  <c r="BC1726" i="1" s="1"/>
  <c r="BC1727" i="1" s="1"/>
  <c r="BC1728" i="1" s="1"/>
  <c r="BC1729" i="1" s="1"/>
  <c r="BC1730" i="1" s="1"/>
  <c r="BC1731" i="1" s="1"/>
  <c r="BC1732" i="1" s="1"/>
  <c r="BC1733" i="1" s="1"/>
  <c r="BC1734" i="1" s="1"/>
  <c r="BC1735" i="1" s="1"/>
  <c r="BC1736" i="1" s="1"/>
  <c r="BC1737" i="1" s="1"/>
  <c r="BC1738" i="1" s="1"/>
  <c r="BC1739" i="1" s="1"/>
  <c r="BC1740" i="1" s="1"/>
  <c r="BC1741" i="1" s="1"/>
  <c r="BC1742" i="1" s="1"/>
  <c r="BC1743" i="1" s="1"/>
  <c r="BC1744" i="1" s="1"/>
  <c r="BC1745" i="1" s="1"/>
  <c r="BC1746" i="1" s="1"/>
  <c r="BC1747" i="1" s="1"/>
  <c r="BC1748" i="1" s="1"/>
  <c r="BC1749" i="1" s="1"/>
  <c r="BC1750" i="1" s="1"/>
  <c r="BC1751" i="1" s="1"/>
  <c r="BC1752" i="1" s="1"/>
  <c r="BC1753" i="1" s="1"/>
  <c r="BC1754" i="1" s="1"/>
  <c r="BC1755" i="1" s="1"/>
  <c r="BC1756" i="1" s="1"/>
  <c r="BC1757" i="1" s="1"/>
  <c r="BC1758" i="1" s="1"/>
  <c r="BC1759" i="1" s="1"/>
  <c r="BC1760" i="1" s="1"/>
  <c r="BC1761" i="1" s="1"/>
  <c r="BC1762" i="1" s="1"/>
  <c r="BC1763" i="1" s="1"/>
  <c r="BC1764" i="1" s="1"/>
  <c r="BC1765" i="1" s="1"/>
  <c r="BC1766" i="1" s="1"/>
  <c r="BC1767" i="1" s="1"/>
  <c r="BC1768" i="1" s="1"/>
  <c r="BC1769" i="1" s="1"/>
  <c r="BC1770" i="1" s="1"/>
  <c r="BC1771" i="1" s="1"/>
  <c r="BC1772" i="1" s="1"/>
  <c r="BC1773" i="1" s="1"/>
  <c r="BC1774" i="1" s="1"/>
  <c r="BC1775" i="1" s="1"/>
  <c r="BC1776" i="1" s="1"/>
  <c r="BC1777" i="1" s="1"/>
  <c r="BC1778" i="1" s="1"/>
  <c r="BC1779" i="1" s="1"/>
  <c r="BC1780" i="1" s="1"/>
  <c r="BC1781" i="1" s="1"/>
  <c r="BC1782" i="1" s="1"/>
  <c r="BC1783" i="1" s="1"/>
  <c r="BC1784" i="1" s="1"/>
  <c r="BC1785" i="1" s="1"/>
  <c r="BC1786" i="1" s="1"/>
  <c r="BC1787" i="1" s="1"/>
  <c r="BC1788" i="1" s="1"/>
  <c r="BC1789" i="1" s="1"/>
  <c r="BC1790" i="1" s="1"/>
  <c r="BC1791" i="1" s="1"/>
  <c r="BC1792" i="1" s="1"/>
  <c r="BC1793" i="1" s="1"/>
  <c r="BC1794" i="1" s="1"/>
  <c r="BC1795" i="1" s="1"/>
  <c r="BC1796" i="1" s="1"/>
  <c r="BC1797" i="1" s="1"/>
  <c r="BC1798" i="1" s="1"/>
  <c r="BC1799" i="1" s="1"/>
  <c r="BC1800" i="1" s="1"/>
  <c r="BC1801" i="1" s="1"/>
  <c r="BC1802" i="1" s="1"/>
  <c r="BC1803" i="1" s="1"/>
  <c r="BC1804" i="1" s="1"/>
  <c r="BC1805" i="1" s="1"/>
  <c r="BC1806" i="1" s="1"/>
  <c r="BC1807" i="1" s="1"/>
  <c r="BC1808" i="1" s="1"/>
  <c r="BC1809" i="1" s="1"/>
  <c r="BC1810" i="1" s="1"/>
  <c r="BC1811" i="1" s="1"/>
  <c r="BC1812" i="1" s="1"/>
  <c r="BC1813" i="1" s="1"/>
  <c r="BC1814" i="1" s="1"/>
  <c r="BC1815" i="1" s="1"/>
  <c r="BC1816" i="1" s="1"/>
  <c r="BC1817" i="1" s="1"/>
  <c r="BC1818" i="1" s="1"/>
  <c r="BC1819" i="1" s="1"/>
  <c r="BC1820" i="1" s="1"/>
  <c r="BC1821" i="1" s="1"/>
  <c r="BC1822" i="1" s="1"/>
  <c r="BC1823" i="1" s="1"/>
  <c r="BC1824" i="1" s="1"/>
  <c r="BC1825" i="1" s="1"/>
  <c r="BC1826" i="1" s="1"/>
  <c r="BC1827" i="1" s="1"/>
  <c r="BC1828" i="1" s="1"/>
  <c r="BC1829" i="1" s="1"/>
  <c r="BC1830" i="1" s="1"/>
  <c r="BC1831" i="1" s="1"/>
  <c r="BC1832" i="1" s="1"/>
  <c r="BC1833" i="1" s="1"/>
  <c r="BC1834" i="1" s="1"/>
  <c r="BC1835" i="1" s="1"/>
  <c r="BC1836" i="1" s="1"/>
  <c r="BC1837" i="1" s="1"/>
  <c r="BC1838" i="1" s="1"/>
  <c r="BC1839" i="1" s="1"/>
  <c r="BC1840" i="1" s="1"/>
  <c r="BC1841" i="1" s="1"/>
  <c r="BC1842" i="1" s="1"/>
  <c r="BC1843" i="1" s="1"/>
  <c r="BC1844" i="1" s="1"/>
  <c r="BC1845" i="1" s="1"/>
  <c r="BC1846" i="1" s="1"/>
  <c r="BC1847" i="1" s="1"/>
  <c r="BC1848" i="1" s="1"/>
  <c r="BC1849" i="1" s="1"/>
  <c r="BC1850" i="1" s="1"/>
  <c r="BC1851" i="1" s="1"/>
  <c r="BC1852" i="1" s="1"/>
  <c r="BC1853" i="1" s="1"/>
  <c r="BC1854" i="1" s="1"/>
  <c r="BC1855" i="1" s="1"/>
  <c r="BC1856" i="1" s="1"/>
  <c r="BC1857" i="1" s="1"/>
  <c r="BC1858" i="1" s="1"/>
  <c r="BC1859" i="1" s="1"/>
  <c r="BC1860" i="1" s="1"/>
  <c r="BC1861" i="1" s="1"/>
  <c r="BC1862" i="1" s="1"/>
  <c r="BC1863" i="1" s="1"/>
  <c r="BC1864" i="1" s="1"/>
  <c r="BC1865" i="1" s="1"/>
  <c r="BC1866" i="1" s="1"/>
  <c r="BC1867" i="1" s="1"/>
  <c r="BC1868" i="1" s="1"/>
  <c r="BC1869" i="1" s="1"/>
  <c r="BC1870" i="1" s="1"/>
  <c r="BC1871" i="1" s="1"/>
  <c r="BC1872" i="1" s="1"/>
  <c r="BC1873" i="1" s="1"/>
  <c r="BC1874" i="1" s="1"/>
  <c r="BC1875" i="1" s="1"/>
  <c r="BC1876" i="1" s="1"/>
  <c r="BC1877" i="1" s="1"/>
  <c r="BC1878" i="1" s="1"/>
  <c r="BC1879" i="1" s="1"/>
  <c r="BC1880" i="1" s="1"/>
  <c r="BC1881" i="1" s="1"/>
  <c r="BC1882" i="1" s="1"/>
  <c r="BC1883" i="1" s="1"/>
  <c r="BC1884" i="1" s="1"/>
  <c r="BC1885" i="1" s="1"/>
  <c r="BC1886" i="1" s="1"/>
  <c r="BC1887" i="1" s="1"/>
  <c r="BC1888" i="1" s="1"/>
  <c r="BC1889" i="1" s="1"/>
  <c r="BC1890" i="1" s="1"/>
  <c r="BC1891" i="1" s="1"/>
  <c r="BC1892" i="1" s="1"/>
  <c r="BC1893" i="1" s="1"/>
  <c r="BC1894" i="1" s="1"/>
  <c r="BC1895" i="1" s="1"/>
  <c r="BC1896" i="1" s="1"/>
  <c r="BC1897" i="1" s="1"/>
  <c r="BC1898" i="1" s="1"/>
  <c r="BC1899" i="1" s="1"/>
  <c r="BC1900" i="1" s="1"/>
  <c r="BC1901" i="1" s="1"/>
  <c r="BC1902" i="1" s="1"/>
  <c r="BC1903" i="1" s="1"/>
  <c r="BC1904" i="1" s="1"/>
  <c r="BC1905" i="1" s="1"/>
  <c r="BC1906" i="1" s="1"/>
  <c r="BC1907" i="1" s="1"/>
  <c r="BC1908" i="1" s="1"/>
  <c r="BC1909" i="1" s="1"/>
  <c r="BC1910" i="1" s="1"/>
  <c r="BC1911" i="1" s="1"/>
  <c r="BC1912" i="1" s="1"/>
  <c r="BC1913" i="1" s="1"/>
  <c r="BC1914" i="1" s="1"/>
  <c r="BC1915" i="1" s="1"/>
  <c r="BC1916" i="1" s="1"/>
  <c r="BC1917" i="1" s="1"/>
  <c r="BC1918" i="1" s="1"/>
  <c r="BC1919" i="1" s="1"/>
  <c r="BC1920" i="1" s="1"/>
  <c r="BC1921" i="1" s="1"/>
  <c r="BC1922" i="1" s="1"/>
  <c r="BC1923" i="1" s="1"/>
  <c r="BC1924" i="1" s="1"/>
  <c r="BC1925" i="1" s="1"/>
  <c r="BC1926" i="1" s="1"/>
  <c r="BC1927" i="1" s="1"/>
  <c r="BC1928" i="1" s="1"/>
  <c r="BC1929" i="1" s="1"/>
  <c r="BC1930" i="1" s="1"/>
  <c r="BC1931" i="1" s="1"/>
  <c r="BC1932" i="1" s="1"/>
  <c r="BC1933" i="1" s="1"/>
  <c r="BC1934" i="1" s="1"/>
  <c r="BC1935" i="1" s="1"/>
  <c r="BC1936" i="1" s="1"/>
  <c r="BC1937" i="1" s="1"/>
  <c r="BC1938" i="1" s="1"/>
  <c r="BC1939" i="1" s="1"/>
  <c r="BC1940" i="1" s="1"/>
  <c r="BC1941" i="1" s="1"/>
  <c r="BC1942" i="1" s="1"/>
  <c r="BC1943" i="1" s="1"/>
  <c r="BC1944" i="1" s="1"/>
  <c r="BC1945" i="1" s="1"/>
  <c r="BC1946" i="1" s="1"/>
  <c r="BC1947" i="1" s="1"/>
  <c r="BC1948" i="1" s="1"/>
  <c r="BC1949" i="1" s="1"/>
  <c r="BC1950" i="1" s="1"/>
  <c r="BC1951" i="1" s="1"/>
  <c r="BC1952" i="1" s="1"/>
  <c r="BC1953" i="1" s="1"/>
  <c r="BC1954" i="1" s="1"/>
  <c r="BC1955" i="1" s="1"/>
  <c r="BC1956" i="1" s="1"/>
  <c r="BC1957" i="1" s="1"/>
  <c r="BC1958" i="1" s="1"/>
  <c r="BC1959" i="1" s="1"/>
  <c r="BC1960" i="1" s="1"/>
  <c r="BC1961" i="1" s="1"/>
  <c r="BC1962" i="1" s="1"/>
  <c r="BC1963" i="1" s="1"/>
  <c r="BC1964" i="1" s="1"/>
  <c r="BC1965" i="1" s="1"/>
  <c r="BC1966" i="1" s="1"/>
  <c r="BC1967" i="1" s="1"/>
  <c r="BC1968" i="1" s="1"/>
  <c r="BC1969" i="1" s="1"/>
  <c r="BC1970" i="1" s="1"/>
  <c r="BC1971" i="1" s="1"/>
  <c r="BC1972" i="1" s="1"/>
  <c r="BC1973" i="1" s="1"/>
  <c r="BC1974" i="1" s="1"/>
  <c r="BC1975" i="1" s="1"/>
  <c r="BC1976" i="1" s="1"/>
  <c r="BC1977" i="1" s="1"/>
  <c r="BC1978" i="1" s="1"/>
  <c r="BC1979" i="1" s="1"/>
  <c r="BC1980" i="1" s="1"/>
  <c r="BC1981" i="1" s="1"/>
  <c r="BC1982" i="1" s="1"/>
  <c r="BC1983" i="1" s="1"/>
  <c r="BC1984" i="1" s="1"/>
  <c r="BC1985" i="1" s="1"/>
  <c r="BC1986" i="1" s="1"/>
  <c r="BC1987" i="1" s="1"/>
  <c r="BC1988" i="1" s="1"/>
  <c r="BC1989" i="1" s="1"/>
  <c r="BC1990" i="1" s="1"/>
  <c r="BC1991" i="1" s="1"/>
  <c r="BC1992" i="1" s="1"/>
  <c r="BC1993" i="1" s="1"/>
  <c r="BC1994" i="1" s="1"/>
  <c r="BC1995" i="1" s="1"/>
  <c r="BC1996" i="1" s="1"/>
  <c r="BC1997" i="1" s="1"/>
  <c r="BC1998" i="1" s="1"/>
  <c r="BC1999" i="1" s="1"/>
  <c r="BC2000" i="1" s="1"/>
  <c r="BC2001" i="1" s="1"/>
  <c r="BC2002" i="1" s="1"/>
  <c r="BC2003" i="1" s="1"/>
  <c r="BC2004" i="1" s="1"/>
  <c r="BC2005" i="1" s="1"/>
  <c r="BC2006" i="1" s="1"/>
  <c r="BC2007" i="1" s="1"/>
  <c r="BC2008" i="1" s="1"/>
  <c r="BC2009" i="1" s="1"/>
  <c r="BC2010" i="1" s="1"/>
  <c r="BC2011" i="1" s="1"/>
  <c r="BC2012" i="1" s="1"/>
  <c r="BC2013" i="1" s="1"/>
  <c r="BC2014" i="1" s="1"/>
  <c r="BC2015" i="1" s="1"/>
  <c r="BC2016" i="1" s="1"/>
  <c r="BC2017" i="1" s="1"/>
  <c r="BC2018" i="1" s="1"/>
  <c r="BC2019" i="1" s="1"/>
  <c r="BC2020" i="1" s="1"/>
  <c r="BC2021" i="1" s="1"/>
  <c r="BC2022" i="1" s="1"/>
  <c r="BC2023" i="1" s="1"/>
  <c r="BC2024" i="1" s="1"/>
  <c r="BC2025" i="1" s="1"/>
  <c r="BC2026" i="1" s="1"/>
  <c r="BC2027" i="1" s="1"/>
  <c r="BC2028" i="1" s="1"/>
  <c r="BC2029" i="1" s="1"/>
  <c r="BC2030" i="1" s="1"/>
  <c r="BC2031" i="1" s="1"/>
  <c r="BC2032" i="1" s="1"/>
  <c r="BC2033" i="1" s="1"/>
  <c r="BC2034" i="1" s="1"/>
  <c r="BC2035" i="1" s="1"/>
  <c r="BC2036" i="1" s="1"/>
  <c r="BC2037" i="1" s="1"/>
  <c r="BC2038" i="1" s="1"/>
  <c r="BC2039" i="1" s="1"/>
  <c r="BC2040" i="1" s="1"/>
  <c r="BC2041" i="1" s="1"/>
  <c r="BC2042" i="1" s="1"/>
  <c r="BC2043" i="1" s="1"/>
  <c r="BC2044" i="1" s="1"/>
  <c r="BC2045" i="1" s="1"/>
  <c r="BC2046" i="1" s="1"/>
  <c r="BC2047" i="1" s="1"/>
  <c r="BC2048" i="1" s="1"/>
  <c r="BC2049" i="1" s="1"/>
  <c r="BC2050" i="1" s="1"/>
  <c r="BC2051" i="1" s="1"/>
  <c r="BC2052" i="1" s="1"/>
  <c r="BC2053" i="1" s="1"/>
  <c r="BC2054" i="1" s="1"/>
  <c r="BC2055" i="1" s="1"/>
  <c r="BC2056" i="1" s="1"/>
  <c r="BC2057" i="1" s="1"/>
  <c r="BC2058" i="1" s="1"/>
  <c r="BC2059" i="1" s="1"/>
  <c r="BC2060" i="1" s="1"/>
  <c r="BC2061" i="1" s="1"/>
  <c r="BC2062" i="1" s="1"/>
  <c r="BC2063" i="1" s="1"/>
  <c r="BC2064" i="1" s="1"/>
  <c r="BC2065" i="1" s="1"/>
  <c r="BC2066" i="1" s="1"/>
  <c r="BC2067" i="1" s="1"/>
  <c r="BC2068" i="1" s="1"/>
  <c r="BC2069" i="1" s="1"/>
  <c r="BC2070" i="1" s="1"/>
  <c r="BC2071" i="1" s="1"/>
  <c r="BC2072" i="1" s="1"/>
  <c r="BC2073" i="1" s="1"/>
  <c r="BC2074" i="1" s="1"/>
  <c r="BC2075" i="1" s="1"/>
  <c r="BC2076" i="1" s="1"/>
  <c r="BC2077" i="1" s="1"/>
  <c r="BC2078" i="1" s="1"/>
  <c r="BC2079" i="1" s="1"/>
  <c r="BC2080" i="1" s="1"/>
  <c r="BC2081" i="1" s="1"/>
  <c r="BC2082" i="1" s="1"/>
  <c r="BC2083" i="1" s="1"/>
  <c r="BC2084" i="1" s="1"/>
  <c r="BC2085" i="1" s="1"/>
  <c r="BC2086" i="1" s="1"/>
  <c r="BC2087" i="1" s="1"/>
  <c r="BC2088" i="1" s="1"/>
  <c r="BC2089" i="1" s="1"/>
  <c r="BC2090" i="1" s="1"/>
  <c r="BC2091" i="1" s="1"/>
  <c r="BC2092" i="1" s="1"/>
  <c r="BC2093" i="1" s="1"/>
  <c r="BC2094" i="1" s="1"/>
  <c r="BC2095" i="1" s="1"/>
  <c r="BC2096" i="1" s="1"/>
  <c r="BC2097" i="1" s="1"/>
  <c r="BC2098" i="1" s="1"/>
  <c r="BC2099" i="1" s="1"/>
  <c r="BC2100" i="1" s="1"/>
  <c r="BC2101" i="1" s="1"/>
  <c r="BC2102" i="1" s="1"/>
  <c r="BC2103" i="1" s="1"/>
  <c r="BC2104" i="1" s="1"/>
  <c r="BC2105" i="1" s="1"/>
  <c r="BC2106" i="1" s="1"/>
  <c r="BC2107" i="1" s="1"/>
  <c r="BC2108" i="1" s="1"/>
  <c r="BC2109" i="1" s="1"/>
  <c r="BC2110" i="1" s="1"/>
  <c r="BC2111" i="1" s="1"/>
  <c r="BC2112" i="1" s="1"/>
  <c r="BC2113" i="1" s="1"/>
  <c r="BC2114" i="1" s="1"/>
  <c r="BC2115" i="1" s="1"/>
  <c r="BC2116" i="1" s="1"/>
  <c r="BC2117" i="1" s="1"/>
  <c r="BC2118" i="1" s="1"/>
  <c r="BC2119" i="1" s="1"/>
  <c r="BC2120" i="1" s="1"/>
  <c r="BC2121" i="1" s="1"/>
  <c r="BC2122" i="1" s="1"/>
  <c r="BC2123" i="1" s="1"/>
  <c r="BC2124" i="1" s="1"/>
  <c r="BC2125" i="1" s="1"/>
  <c r="BC2126" i="1" s="1"/>
  <c r="BC2127" i="1" s="1"/>
  <c r="BC2128" i="1" s="1"/>
  <c r="BC2129" i="1" s="1"/>
  <c r="BC2130" i="1" s="1"/>
  <c r="BC2131" i="1" s="1"/>
  <c r="BC2132" i="1" s="1"/>
  <c r="BC2133" i="1" s="1"/>
  <c r="BC2134" i="1" s="1"/>
  <c r="BC2135" i="1" s="1"/>
  <c r="BC2136" i="1" s="1"/>
  <c r="BC2137" i="1" s="1"/>
  <c r="BC2138" i="1" s="1"/>
  <c r="BC2139" i="1" s="1"/>
  <c r="BC2140" i="1" s="1"/>
  <c r="BC2141" i="1" s="1"/>
  <c r="BC2142" i="1" s="1"/>
  <c r="BC2143" i="1" s="1"/>
  <c r="BC2144" i="1" s="1"/>
  <c r="BC2145" i="1" s="1"/>
  <c r="BC2146" i="1" s="1"/>
  <c r="BC2147" i="1" s="1"/>
  <c r="BC2148" i="1" s="1"/>
  <c r="BC2149" i="1" s="1"/>
  <c r="BC2150" i="1" s="1"/>
  <c r="BC2151" i="1" s="1"/>
  <c r="BC2152" i="1" s="1"/>
  <c r="BC2153" i="1" s="1"/>
  <c r="BC2154" i="1" s="1"/>
  <c r="BC2155" i="1" s="1"/>
  <c r="BC2156" i="1" s="1"/>
  <c r="BC2157" i="1" s="1"/>
  <c r="BC2158" i="1" s="1"/>
  <c r="BC2159" i="1" s="1"/>
  <c r="BC2160" i="1" s="1"/>
  <c r="BC2161" i="1" s="1"/>
  <c r="BC2162" i="1" s="1"/>
  <c r="BC2163" i="1" s="1"/>
  <c r="BC2164" i="1" s="1"/>
  <c r="BC2165" i="1" s="1"/>
  <c r="BC2166" i="1" s="1"/>
  <c r="BC2167" i="1" s="1"/>
  <c r="BC2168" i="1" s="1"/>
  <c r="BC2169" i="1" s="1"/>
  <c r="BC2170" i="1" s="1"/>
  <c r="BC2171" i="1" s="1"/>
  <c r="BC2172" i="1" s="1"/>
  <c r="BC2173" i="1" s="1"/>
  <c r="BC2174" i="1" s="1"/>
  <c r="BC2175" i="1" s="1"/>
  <c r="BC2176" i="1" s="1"/>
  <c r="BC2177" i="1" s="1"/>
  <c r="BC2178" i="1" s="1"/>
  <c r="BC2179" i="1" s="1"/>
  <c r="BC2180" i="1" s="1"/>
  <c r="BC2181" i="1" s="1"/>
  <c r="BC2182" i="1" s="1"/>
  <c r="BC2183" i="1" s="1"/>
  <c r="BC2184" i="1" s="1"/>
  <c r="BC2185" i="1" s="1"/>
  <c r="BC2186" i="1" s="1"/>
  <c r="BC2187" i="1" s="1"/>
  <c r="BC2188" i="1" s="1"/>
  <c r="BC2189" i="1" s="1"/>
  <c r="BC2190" i="1" s="1"/>
  <c r="BC2191" i="1" s="1"/>
  <c r="BC2192" i="1" s="1"/>
  <c r="BC2193" i="1" s="1"/>
  <c r="BC2194" i="1" s="1"/>
  <c r="BC2195" i="1" s="1"/>
  <c r="BC2196" i="1" s="1"/>
  <c r="BC2197" i="1" s="1"/>
  <c r="BC2198" i="1" s="1"/>
  <c r="BC2199" i="1" s="1"/>
  <c r="BC2200" i="1" s="1"/>
  <c r="BC2201" i="1" s="1"/>
  <c r="BC2202" i="1" s="1"/>
  <c r="BC2203" i="1" s="1"/>
  <c r="BC2204" i="1" s="1"/>
  <c r="BC2205" i="1" s="1"/>
  <c r="BC2206" i="1" s="1"/>
  <c r="BC2207" i="1" s="1"/>
  <c r="BC2208" i="1" s="1"/>
  <c r="BC2209" i="1" s="1"/>
  <c r="BC2210" i="1" s="1"/>
  <c r="BC2211" i="1" s="1"/>
  <c r="BC2212" i="1" s="1"/>
  <c r="BC2213" i="1" s="1"/>
  <c r="BC2214" i="1" s="1"/>
  <c r="BC2215" i="1" s="1"/>
  <c r="BC2216" i="1" s="1"/>
  <c r="BC2217" i="1" s="1"/>
  <c r="BC2218" i="1" s="1"/>
  <c r="BC2219" i="1" s="1"/>
  <c r="BC2220" i="1" s="1"/>
  <c r="BC2221" i="1" s="1"/>
  <c r="BC2222" i="1" s="1"/>
  <c r="BC2223" i="1" s="1"/>
  <c r="BC2224" i="1" s="1"/>
  <c r="BC2225" i="1" s="1"/>
  <c r="BC2226" i="1" s="1"/>
  <c r="BC2227" i="1" s="1"/>
  <c r="BC2228" i="1" s="1"/>
  <c r="BC2229" i="1" s="1"/>
  <c r="BC2230" i="1" s="1"/>
  <c r="BC2231" i="1" s="1"/>
  <c r="BC2232" i="1" s="1"/>
  <c r="BC2233" i="1" s="1"/>
  <c r="BC2234" i="1" s="1"/>
  <c r="BC2235" i="1" s="1"/>
  <c r="BC2236" i="1" s="1"/>
  <c r="BC2237" i="1" s="1"/>
  <c r="BC2238" i="1" s="1"/>
  <c r="BC2239" i="1" s="1"/>
  <c r="BC2240" i="1" s="1"/>
  <c r="BC2241" i="1" s="1"/>
  <c r="BC2242" i="1" s="1"/>
  <c r="BC2243" i="1" s="1"/>
  <c r="BC2244" i="1" s="1"/>
  <c r="BC2245" i="1" s="1"/>
  <c r="BC2246" i="1" s="1"/>
  <c r="BC2247" i="1" s="1"/>
  <c r="BC2248" i="1" s="1"/>
  <c r="BC2249" i="1" s="1"/>
  <c r="BC2250" i="1" s="1"/>
  <c r="BC2251" i="1" s="1"/>
  <c r="BC2252" i="1" s="1"/>
  <c r="BC2253" i="1" s="1"/>
  <c r="BC2254" i="1" s="1"/>
  <c r="BC2255" i="1" s="1"/>
  <c r="BC2256" i="1" s="1"/>
  <c r="BC2257" i="1" s="1"/>
  <c r="BC2258" i="1" s="1"/>
  <c r="BC2259" i="1" s="1"/>
  <c r="BC2260" i="1" s="1"/>
  <c r="BC2261" i="1" s="1"/>
  <c r="BC2262" i="1" s="1"/>
  <c r="BC2263" i="1" s="1"/>
  <c r="BC2264" i="1" s="1"/>
  <c r="BC2265" i="1" s="1"/>
  <c r="BC2266" i="1" s="1"/>
  <c r="BC2267" i="1" s="1"/>
  <c r="BC2268" i="1" s="1"/>
  <c r="BC2269" i="1" s="1"/>
  <c r="BC2270" i="1" s="1"/>
  <c r="BC2271" i="1" s="1"/>
  <c r="BC2272" i="1" s="1"/>
  <c r="BC2273" i="1" s="1"/>
  <c r="BC2274" i="1" s="1"/>
  <c r="BC2275" i="1" s="1"/>
  <c r="BC2276" i="1" s="1"/>
  <c r="BC2277" i="1" s="1"/>
  <c r="BC2278" i="1" s="1"/>
  <c r="BC2279" i="1" s="1"/>
  <c r="BC2280" i="1" s="1"/>
  <c r="BC2281" i="1" s="1"/>
  <c r="BC2282" i="1" s="1"/>
  <c r="BC2283" i="1" s="1"/>
  <c r="BC2284" i="1" s="1"/>
  <c r="BC2285" i="1" s="1"/>
  <c r="BC2286" i="1" s="1"/>
  <c r="BC2287" i="1" s="1"/>
  <c r="BC2288" i="1" s="1"/>
  <c r="BC2289" i="1" s="1"/>
  <c r="BC2290" i="1" s="1"/>
  <c r="BC2291" i="1" s="1"/>
  <c r="BC2292" i="1" s="1"/>
  <c r="BC2293" i="1" s="1"/>
  <c r="BC2294" i="1" s="1"/>
  <c r="BC2295" i="1" s="1"/>
  <c r="BC2296" i="1" s="1"/>
  <c r="BC2297" i="1" s="1"/>
  <c r="BC2298" i="1" s="1"/>
  <c r="BC2299" i="1" s="1"/>
  <c r="BC2300" i="1" s="1"/>
  <c r="BC2301" i="1" s="1"/>
  <c r="BC2302" i="1" s="1"/>
  <c r="BC2303" i="1" s="1"/>
  <c r="BC2304" i="1" s="1"/>
  <c r="BC2305" i="1" s="1"/>
  <c r="BC2306" i="1" s="1"/>
  <c r="BC2307" i="1" s="1"/>
  <c r="BC2308" i="1" s="1"/>
  <c r="BC2309" i="1" s="1"/>
  <c r="BC2310" i="1" s="1"/>
  <c r="BC2311" i="1" s="1"/>
  <c r="BC2312" i="1" s="1"/>
  <c r="BC2313" i="1" s="1"/>
  <c r="BC2314" i="1" s="1"/>
  <c r="BC2315" i="1" s="1"/>
  <c r="BC2316" i="1" s="1"/>
  <c r="BC2317" i="1" s="1"/>
  <c r="BC2318" i="1" s="1"/>
  <c r="BC2319" i="1" s="1"/>
  <c r="BC2320" i="1" s="1"/>
  <c r="BC2321" i="1" s="1"/>
  <c r="BC2322" i="1" s="1"/>
  <c r="BC2323" i="1" s="1"/>
  <c r="BC2324" i="1" s="1"/>
  <c r="BC2325" i="1" s="1"/>
  <c r="BC2326" i="1" s="1"/>
  <c r="BC2327" i="1" s="1"/>
  <c r="BC2328" i="1" s="1"/>
  <c r="BC2329" i="1" s="1"/>
  <c r="BC2330" i="1" s="1"/>
  <c r="BC2331" i="1" s="1"/>
  <c r="BC2332" i="1" s="1"/>
  <c r="BC2333" i="1" s="1"/>
  <c r="BC2334" i="1" s="1"/>
  <c r="BC2335" i="1" s="1"/>
  <c r="BC2336" i="1" s="1"/>
  <c r="BC2337" i="1" s="1"/>
  <c r="BC2338" i="1" s="1"/>
  <c r="BC2339" i="1" s="1"/>
  <c r="BC2340" i="1" s="1"/>
  <c r="BC2341" i="1" s="1"/>
  <c r="BC2342" i="1" s="1"/>
  <c r="BC2343" i="1" s="1"/>
  <c r="BC2344" i="1" s="1"/>
  <c r="BC2345" i="1" s="1"/>
  <c r="BC2346" i="1" s="1"/>
  <c r="BC2347" i="1" s="1"/>
  <c r="BC2348" i="1" s="1"/>
  <c r="BC2349" i="1" s="1"/>
  <c r="BC2350" i="1" s="1"/>
  <c r="BC2351" i="1" s="1"/>
  <c r="BC2352" i="1" s="1"/>
  <c r="BC2353" i="1" s="1"/>
  <c r="BC2354" i="1" s="1"/>
  <c r="BC2355" i="1" s="1"/>
  <c r="BC2356" i="1" s="1"/>
  <c r="BC2357" i="1" s="1"/>
  <c r="BC2358" i="1" s="1"/>
  <c r="BC2359" i="1" s="1"/>
  <c r="BC2360" i="1" s="1"/>
  <c r="BC2361" i="1" s="1"/>
  <c r="BC2362" i="1" s="1"/>
  <c r="BC2363" i="1" s="1"/>
  <c r="BC2364" i="1" s="1"/>
  <c r="BC2365" i="1" s="1"/>
  <c r="BC2366" i="1" s="1"/>
  <c r="BC2367" i="1" s="1"/>
  <c r="BC2368" i="1" s="1"/>
  <c r="BC2369" i="1" s="1"/>
  <c r="BC2370" i="1" s="1"/>
  <c r="BC2371" i="1" s="1"/>
  <c r="BC2372" i="1" s="1"/>
  <c r="BC2373" i="1" s="1"/>
  <c r="BC2374" i="1" s="1"/>
  <c r="BC2375" i="1" s="1"/>
  <c r="BC2376" i="1" s="1"/>
  <c r="BC2377" i="1" s="1"/>
  <c r="BC2378" i="1" s="1"/>
  <c r="BC2379" i="1" s="1"/>
  <c r="BC2380" i="1" s="1"/>
  <c r="BC2381" i="1" s="1"/>
  <c r="BC2382" i="1" s="1"/>
  <c r="BC2383" i="1" s="1"/>
  <c r="BC2384" i="1" s="1"/>
  <c r="BC2385" i="1" s="1"/>
  <c r="BC2386" i="1" s="1"/>
  <c r="BC2387" i="1" s="1"/>
  <c r="BC2388" i="1" s="1"/>
  <c r="BC2389" i="1" s="1"/>
  <c r="BC2390" i="1" s="1"/>
  <c r="BC2391" i="1" s="1"/>
  <c r="BC2392" i="1" s="1"/>
  <c r="BC2393" i="1" s="1"/>
  <c r="BC2394" i="1" s="1"/>
  <c r="BC2395" i="1" s="1"/>
  <c r="BC2396" i="1" s="1"/>
  <c r="BC2397" i="1" s="1"/>
  <c r="BC2398" i="1" s="1"/>
  <c r="BC2399" i="1" s="1"/>
  <c r="BC2400" i="1" s="1"/>
  <c r="BC2401" i="1" s="1"/>
  <c r="BC2402" i="1" s="1"/>
  <c r="BC2403" i="1" s="1"/>
  <c r="BC2404" i="1" s="1"/>
  <c r="BC2405" i="1" s="1"/>
  <c r="BC2406" i="1" s="1"/>
  <c r="BC2407" i="1" s="1"/>
  <c r="BC2408" i="1" s="1"/>
  <c r="BC2409" i="1" s="1"/>
  <c r="BC2410" i="1" s="1"/>
  <c r="BC2411" i="1" s="1"/>
  <c r="BC2412" i="1" s="1"/>
  <c r="BC2413" i="1" s="1"/>
  <c r="BC2414" i="1" s="1"/>
  <c r="BC2415" i="1" s="1"/>
  <c r="BC2416" i="1" s="1"/>
  <c r="BC2417" i="1" s="1"/>
  <c r="BC2418" i="1" s="1"/>
  <c r="BC2419" i="1" s="1"/>
  <c r="BC2420" i="1" s="1"/>
  <c r="BC2421" i="1" s="1"/>
  <c r="BC2422" i="1" s="1"/>
  <c r="BC2423" i="1" s="1"/>
  <c r="BC2424" i="1" s="1"/>
  <c r="BC2425" i="1" s="1"/>
  <c r="BC2426" i="1" s="1"/>
  <c r="BC2427" i="1" s="1"/>
  <c r="BC2428" i="1" s="1"/>
  <c r="BC2429" i="1" s="1"/>
  <c r="BC2430" i="1" s="1"/>
  <c r="BC2431" i="1" s="1"/>
  <c r="BC2432" i="1" s="1"/>
  <c r="BC2433" i="1" s="1"/>
  <c r="BC2434" i="1" s="1"/>
  <c r="BC2435" i="1" s="1"/>
  <c r="BC2436" i="1" s="1"/>
  <c r="BC2437" i="1" s="1"/>
  <c r="BC2438" i="1" s="1"/>
  <c r="BC2439" i="1" s="1"/>
  <c r="BC2440" i="1" s="1"/>
  <c r="BC2441" i="1" s="1"/>
  <c r="BC2442" i="1" s="1"/>
  <c r="BC2443" i="1" s="1"/>
  <c r="BC2444" i="1" s="1"/>
  <c r="BC2445" i="1" s="1"/>
  <c r="BC2446" i="1" s="1"/>
  <c r="BC2447" i="1" s="1"/>
  <c r="BC2448" i="1" s="1"/>
  <c r="BC2449" i="1" s="1"/>
  <c r="BC2450" i="1" s="1"/>
  <c r="BC2451" i="1" s="1"/>
  <c r="BC2452" i="1" s="1"/>
  <c r="BC2453" i="1" s="1"/>
  <c r="BC2454" i="1" s="1"/>
  <c r="BC2455" i="1" s="1"/>
  <c r="BC2456" i="1" s="1"/>
  <c r="BC2457" i="1" s="1"/>
  <c r="BC2458" i="1" s="1"/>
  <c r="BC2459" i="1" s="1"/>
  <c r="BC2460" i="1" s="1"/>
  <c r="BC2461" i="1" s="1"/>
  <c r="BC2462" i="1" s="1"/>
  <c r="BC2463" i="1" s="1"/>
  <c r="BC2464" i="1" s="1"/>
  <c r="BC2465" i="1" s="1"/>
  <c r="BC2466" i="1" s="1"/>
  <c r="BC2467" i="1" s="1"/>
  <c r="BC2468" i="1" s="1"/>
  <c r="BC2469" i="1" s="1"/>
  <c r="BC2470" i="1" s="1"/>
  <c r="BC2471" i="1" s="1"/>
  <c r="BC2472" i="1" s="1"/>
  <c r="BC2473" i="1" s="1"/>
  <c r="BC2474" i="1" s="1"/>
  <c r="BC2475" i="1" s="1"/>
  <c r="BC2476" i="1" s="1"/>
  <c r="BC2477" i="1" s="1"/>
  <c r="BC2478" i="1" s="1"/>
  <c r="BC2479" i="1" s="1"/>
  <c r="BC2480" i="1" s="1"/>
  <c r="BC2481" i="1" s="1"/>
  <c r="BC2482" i="1" s="1"/>
  <c r="BC2483" i="1" s="1"/>
  <c r="BC2484" i="1" s="1"/>
  <c r="BC2485" i="1" s="1"/>
  <c r="BC2486" i="1" s="1"/>
  <c r="BC2487" i="1" s="1"/>
  <c r="BC2488" i="1" s="1"/>
  <c r="BC2489" i="1" s="1"/>
  <c r="BC2490" i="1" s="1"/>
  <c r="BC2491" i="1" s="1"/>
  <c r="BC2492" i="1" s="1"/>
  <c r="BC2493" i="1" s="1"/>
  <c r="BC2494" i="1" s="1"/>
  <c r="BC2495" i="1" s="1"/>
  <c r="BC2496" i="1" s="1"/>
  <c r="BC2497" i="1" s="1"/>
  <c r="BC2498" i="1" s="1"/>
  <c r="BC2499" i="1" s="1"/>
  <c r="BC2500" i="1" s="1"/>
  <c r="BC2501" i="1" s="1"/>
  <c r="BC2502" i="1" s="1"/>
  <c r="BC2503" i="1" s="1"/>
  <c r="BC2504" i="1" s="1"/>
  <c r="BC2505" i="1" s="1"/>
  <c r="BC2506" i="1" s="1"/>
  <c r="BC2507" i="1" s="1"/>
  <c r="BC2508" i="1" s="1"/>
  <c r="BC2509" i="1" s="1"/>
  <c r="BC2510" i="1" s="1"/>
  <c r="BC2511" i="1" s="1"/>
  <c r="BC2512" i="1" s="1"/>
  <c r="BC2513" i="1" s="1"/>
  <c r="BC2514" i="1" s="1"/>
  <c r="BC2515" i="1" s="1"/>
  <c r="BC2516" i="1" s="1"/>
  <c r="BC2517" i="1" s="1"/>
  <c r="BC2518" i="1" s="1"/>
  <c r="BC2519" i="1" s="1"/>
  <c r="BC2520" i="1" s="1"/>
  <c r="BC2521" i="1" s="1"/>
  <c r="BC2522" i="1" s="1"/>
  <c r="BC2523" i="1" s="1"/>
  <c r="BC2524" i="1" s="1"/>
  <c r="BC2525" i="1" s="1"/>
  <c r="BC2526" i="1" s="1"/>
  <c r="BC2527" i="1" s="1"/>
  <c r="BC2528" i="1" s="1"/>
  <c r="BC2529" i="1" s="1"/>
  <c r="BC2530" i="1" s="1"/>
  <c r="BC2531" i="1" s="1"/>
  <c r="BC2532" i="1" s="1"/>
  <c r="BC2533" i="1" s="1"/>
  <c r="BC2534" i="1" s="1"/>
  <c r="BC2535" i="1" s="1"/>
  <c r="BC2536" i="1" s="1"/>
  <c r="BC2537" i="1" s="1"/>
  <c r="BC2538" i="1" s="1"/>
  <c r="BC2539" i="1" s="1"/>
  <c r="BC2540" i="1" s="1"/>
  <c r="BC2541" i="1" s="1"/>
  <c r="BC2542" i="1" s="1"/>
  <c r="BC2543" i="1" s="1"/>
  <c r="BC2544" i="1" s="1"/>
  <c r="BC2545" i="1" s="1"/>
  <c r="BC2546" i="1" s="1"/>
  <c r="BC2547" i="1" s="1"/>
  <c r="BC2548" i="1" s="1"/>
  <c r="BC2549" i="1" s="1"/>
  <c r="BC2550" i="1" s="1"/>
  <c r="BC2551" i="1" s="1"/>
  <c r="BC2552" i="1" s="1"/>
  <c r="BC2553" i="1" s="1"/>
  <c r="BC2554" i="1" s="1"/>
  <c r="BC2555" i="1" s="1"/>
  <c r="BC2556" i="1" s="1"/>
  <c r="BC2557" i="1" s="1"/>
  <c r="BC2558" i="1" s="1"/>
  <c r="BC2559" i="1" s="1"/>
  <c r="BC2560" i="1" s="1"/>
  <c r="BC2561" i="1" s="1"/>
  <c r="BC2562" i="1" s="1"/>
  <c r="BC2563" i="1" s="1"/>
  <c r="BC2564" i="1" s="1"/>
  <c r="BC2565" i="1" s="1"/>
  <c r="BC2566" i="1" s="1"/>
  <c r="BC2567" i="1" s="1"/>
  <c r="BC2568" i="1" s="1"/>
  <c r="BC2569" i="1" s="1"/>
  <c r="BC2570" i="1" s="1"/>
  <c r="BC2571" i="1" s="1"/>
  <c r="BC2572" i="1" s="1"/>
  <c r="BC2573" i="1" s="1"/>
  <c r="BC2574" i="1" s="1"/>
  <c r="BC2575" i="1" s="1"/>
  <c r="BC2576" i="1" s="1"/>
  <c r="BC2577" i="1" s="1"/>
  <c r="BC2578" i="1" s="1"/>
  <c r="BC2579" i="1" s="1"/>
  <c r="BC2580" i="1" s="1"/>
  <c r="BC2581" i="1" s="1"/>
  <c r="BC2582" i="1" s="1"/>
  <c r="BC2583" i="1" s="1"/>
  <c r="BC2584" i="1" s="1"/>
  <c r="BC2585" i="1" s="1"/>
  <c r="BC2586" i="1" s="1"/>
  <c r="BC2587" i="1" s="1"/>
  <c r="BC2588" i="1" s="1"/>
  <c r="BC2589" i="1" s="1"/>
  <c r="BC2590" i="1" s="1"/>
  <c r="BC2591" i="1" s="1"/>
  <c r="BC2592" i="1" s="1"/>
  <c r="BC2593" i="1" s="1"/>
  <c r="BC2594" i="1" s="1"/>
  <c r="BC2595" i="1" s="1"/>
  <c r="BC2596" i="1" s="1"/>
  <c r="BC2597" i="1" s="1"/>
  <c r="BC2598" i="1" s="1"/>
  <c r="BC2599" i="1" s="1"/>
  <c r="BC2600" i="1" s="1"/>
  <c r="BC2601" i="1" s="1"/>
  <c r="BC2602" i="1" s="1"/>
  <c r="BC2603" i="1" s="1"/>
  <c r="BC2604" i="1" s="1"/>
  <c r="BC2605" i="1" s="1"/>
  <c r="BC2606" i="1" s="1"/>
  <c r="BC2607" i="1" s="1"/>
  <c r="BC2608" i="1" s="1"/>
  <c r="BC2609" i="1" s="1"/>
  <c r="BC2610" i="1" s="1"/>
  <c r="BC2611" i="1" s="1"/>
  <c r="BC2612" i="1" s="1"/>
  <c r="BC2613" i="1" s="1"/>
  <c r="BC2614" i="1" s="1"/>
  <c r="BC2615" i="1" s="1"/>
  <c r="BC2616" i="1" s="1"/>
  <c r="BC2617" i="1" s="1"/>
  <c r="BC2618" i="1" s="1"/>
  <c r="BC2619" i="1" s="1"/>
  <c r="BC2620" i="1" s="1"/>
  <c r="BC2621" i="1" s="1"/>
  <c r="BC2622" i="1" s="1"/>
  <c r="BC2623" i="1" s="1"/>
  <c r="BC2624" i="1" s="1"/>
  <c r="BC2625" i="1" s="1"/>
  <c r="BC2626" i="1" s="1"/>
  <c r="BC2627" i="1" s="1"/>
  <c r="BC2628" i="1" s="1"/>
  <c r="BC2629" i="1" s="1"/>
  <c r="BC2630" i="1" s="1"/>
  <c r="BC2631" i="1" s="1"/>
  <c r="BC2632" i="1" s="1"/>
  <c r="BC2633" i="1" s="1"/>
  <c r="BC2634" i="1" s="1"/>
  <c r="BC2635" i="1" s="1"/>
  <c r="BC2636" i="1" s="1"/>
  <c r="BC2637" i="1" s="1"/>
  <c r="BC2638" i="1" s="1"/>
  <c r="BC2639" i="1" s="1"/>
  <c r="BC2640" i="1" s="1"/>
  <c r="BC2641" i="1" s="1"/>
  <c r="BC2642" i="1" s="1"/>
  <c r="BC2643" i="1" s="1"/>
  <c r="BC2644" i="1" s="1"/>
  <c r="BC2645" i="1" s="1"/>
  <c r="BC2646" i="1" s="1"/>
  <c r="BC2647" i="1" s="1"/>
  <c r="BC2648" i="1" s="1"/>
  <c r="BC2649" i="1" s="1"/>
  <c r="BC2650" i="1" s="1"/>
  <c r="BC2651" i="1" s="1"/>
  <c r="BC2652" i="1" s="1"/>
  <c r="BC2653" i="1" s="1"/>
  <c r="BC2654" i="1" s="1"/>
  <c r="BC2655" i="1" s="1"/>
  <c r="BC2656" i="1" s="1"/>
  <c r="BC2657" i="1" s="1"/>
  <c r="BC2658" i="1" s="1"/>
  <c r="BC2659" i="1" s="1"/>
  <c r="BC2660" i="1" s="1"/>
  <c r="BC2661" i="1" s="1"/>
  <c r="BC2662" i="1" s="1"/>
  <c r="BC2663" i="1" s="1"/>
  <c r="BC2664" i="1" s="1"/>
  <c r="BC2665" i="1" s="1"/>
  <c r="BC2666" i="1" s="1"/>
  <c r="BC2667" i="1" s="1"/>
  <c r="BC2668" i="1" s="1"/>
  <c r="BC2669" i="1" s="1"/>
  <c r="BC2670" i="1" s="1"/>
  <c r="BC2671" i="1" s="1"/>
  <c r="BC2672" i="1" s="1"/>
  <c r="BC2673" i="1" s="1"/>
  <c r="BC2674" i="1" s="1"/>
  <c r="BC2675" i="1" s="1"/>
  <c r="BC2676" i="1" s="1"/>
  <c r="BC2677" i="1" s="1"/>
  <c r="BC2678" i="1" s="1"/>
  <c r="BC2679" i="1" s="1"/>
  <c r="BC2680" i="1" s="1"/>
  <c r="BC2681" i="1" s="1"/>
  <c r="BC2682" i="1" s="1"/>
  <c r="BC2683" i="1" s="1"/>
  <c r="BC2684" i="1" s="1"/>
  <c r="BC2685" i="1" s="1"/>
  <c r="BC2686" i="1" s="1"/>
  <c r="BC2687" i="1" s="1"/>
  <c r="BC2688" i="1" s="1"/>
  <c r="BC2689" i="1" s="1"/>
  <c r="BC2690" i="1" s="1"/>
  <c r="BC2691" i="1" s="1"/>
  <c r="BC2692" i="1" s="1"/>
  <c r="BC2693" i="1" s="1"/>
  <c r="BC2694" i="1" s="1"/>
  <c r="BC2695" i="1" s="1"/>
  <c r="BC2696" i="1" s="1"/>
  <c r="BC2697" i="1" s="1"/>
  <c r="BC2698" i="1" s="1"/>
  <c r="BC2699" i="1" s="1"/>
  <c r="BC2700" i="1" s="1"/>
  <c r="BC2701" i="1" s="1"/>
  <c r="BC2702" i="1" s="1"/>
  <c r="BC2703" i="1" s="1"/>
  <c r="BC2704" i="1" s="1"/>
  <c r="BC2705" i="1" s="1"/>
  <c r="BC2706" i="1" s="1"/>
  <c r="BC2707" i="1" s="1"/>
  <c r="BC2708" i="1" s="1"/>
  <c r="BC2709" i="1" s="1"/>
  <c r="BC2710" i="1" s="1"/>
  <c r="BC2711" i="1" s="1"/>
  <c r="BC2712" i="1" s="1"/>
  <c r="BC2713" i="1" s="1"/>
  <c r="BC2714" i="1" s="1"/>
  <c r="BC2715" i="1" s="1"/>
  <c r="BC2716" i="1" s="1"/>
  <c r="BC2717" i="1" s="1"/>
  <c r="BC2718" i="1" s="1"/>
  <c r="BC2719" i="1" s="1"/>
  <c r="BC2720" i="1" s="1"/>
  <c r="BC2721" i="1" s="1"/>
  <c r="BC2722" i="1" s="1"/>
  <c r="BC2723" i="1" s="1"/>
  <c r="BC2724" i="1" s="1"/>
  <c r="BC2725" i="1" s="1"/>
  <c r="BC2726" i="1" s="1"/>
  <c r="BC2727" i="1" s="1"/>
  <c r="BC2728" i="1" s="1"/>
  <c r="BC2729" i="1" s="1"/>
  <c r="BC2730" i="1" s="1"/>
  <c r="BC2731" i="1" s="1"/>
  <c r="BC2732" i="1" s="1"/>
  <c r="BC2733" i="1" s="1"/>
  <c r="BC2734" i="1" s="1"/>
  <c r="BC2735" i="1" s="1"/>
  <c r="BC2736" i="1" s="1"/>
  <c r="BC2737" i="1" s="1"/>
  <c r="BC2738" i="1" s="1"/>
  <c r="BC2739" i="1" s="1"/>
  <c r="BC2740" i="1" s="1"/>
  <c r="BC2741" i="1" s="1"/>
  <c r="BC2742" i="1" s="1"/>
  <c r="BC2743" i="1" s="1"/>
  <c r="BC2744" i="1" s="1"/>
  <c r="BC2745" i="1" s="1"/>
  <c r="BC2746" i="1" s="1"/>
  <c r="BC2747" i="1" s="1"/>
  <c r="BC2748" i="1" s="1"/>
  <c r="BC2749" i="1" s="1"/>
  <c r="BC2750" i="1" s="1"/>
  <c r="BC2751" i="1" s="1"/>
  <c r="BC2752" i="1" s="1"/>
  <c r="BC2753" i="1" s="1"/>
  <c r="BC2754" i="1" s="1"/>
  <c r="BC2755" i="1" s="1"/>
  <c r="BC2756" i="1" s="1"/>
  <c r="BC2757" i="1" s="1"/>
  <c r="BC2758" i="1" s="1"/>
  <c r="BC2759" i="1" s="1"/>
  <c r="BC2760" i="1" s="1"/>
  <c r="BC2761" i="1" s="1"/>
  <c r="BC2762" i="1" s="1"/>
  <c r="BC2763" i="1" s="1"/>
  <c r="BC2764" i="1" s="1"/>
  <c r="BC2765" i="1" s="1"/>
  <c r="BC2766" i="1" s="1"/>
  <c r="BC2767" i="1" s="1"/>
  <c r="BC2768" i="1" s="1"/>
  <c r="BC2769" i="1" s="1"/>
  <c r="BC2770" i="1" s="1"/>
  <c r="BC2771" i="1" s="1"/>
  <c r="BC2772" i="1" s="1"/>
  <c r="BC2773" i="1" s="1"/>
  <c r="BC2774" i="1" s="1"/>
  <c r="BC2775" i="1" s="1"/>
  <c r="BC2776" i="1" s="1"/>
  <c r="BC2777" i="1" s="1"/>
  <c r="BC2778" i="1" s="1"/>
  <c r="BC2779" i="1" s="1"/>
  <c r="BC2780" i="1" s="1"/>
  <c r="BC2781" i="1" s="1"/>
  <c r="BC2782" i="1" s="1"/>
  <c r="BC2783" i="1" s="1"/>
  <c r="BC2784" i="1" s="1"/>
  <c r="BC2785" i="1" s="1"/>
  <c r="BC2786" i="1" s="1"/>
  <c r="BC2787" i="1" s="1"/>
  <c r="BC2788" i="1" s="1"/>
  <c r="BC2789" i="1" s="1"/>
  <c r="BC2790" i="1" s="1"/>
  <c r="BC2791" i="1" s="1"/>
  <c r="BC2792" i="1" s="1"/>
  <c r="BC2793" i="1" s="1"/>
  <c r="BC2794" i="1" s="1"/>
  <c r="BC2795" i="1" s="1"/>
  <c r="BC2796" i="1" s="1"/>
  <c r="BC2797" i="1" s="1"/>
  <c r="BC2798" i="1" s="1"/>
  <c r="BC2799" i="1" s="1"/>
  <c r="BC2800" i="1" s="1"/>
  <c r="BC2801" i="1" s="1"/>
  <c r="BC2802" i="1" s="1"/>
  <c r="BC2803" i="1" s="1"/>
  <c r="BC2804" i="1" s="1"/>
  <c r="BC2805" i="1" s="1"/>
  <c r="BC2806" i="1" s="1"/>
  <c r="BC2807" i="1" s="1"/>
  <c r="BC2808" i="1" s="1"/>
  <c r="BC2809" i="1" s="1"/>
  <c r="BC2810" i="1" s="1"/>
  <c r="BC2811" i="1" s="1"/>
  <c r="BC2812" i="1" s="1"/>
  <c r="BC2813" i="1" s="1"/>
  <c r="BC2814" i="1" s="1"/>
  <c r="BC2815" i="1" s="1"/>
  <c r="BC2816" i="1" s="1"/>
  <c r="BC2817" i="1" s="1"/>
  <c r="BC2818" i="1" s="1"/>
  <c r="BC2819" i="1" s="1"/>
  <c r="BC2820" i="1" s="1"/>
  <c r="BC2821" i="1" s="1"/>
  <c r="BC2822" i="1" s="1"/>
  <c r="BC2823" i="1" s="1"/>
  <c r="BC2824" i="1" s="1"/>
  <c r="BC2825" i="1" s="1"/>
  <c r="BC2826" i="1" s="1"/>
  <c r="BC2827" i="1" s="1"/>
  <c r="BC2828" i="1" s="1"/>
  <c r="BC2829" i="1" s="1"/>
  <c r="BC2830" i="1" s="1"/>
  <c r="BC2831" i="1" s="1"/>
  <c r="BC2832" i="1" s="1"/>
  <c r="BC2833" i="1" s="1"/>
  <c r="BC2834" i="1" s="1"/>
  <c r="BC2835" i="1" s="1"/>
  <c r="BC2836" i="1" s="1"/>
  <c r="BC2837" i="1" s="1"/>
  <c r="BC2838" i="1" s="1"/>
  <c r="BC2839" i="1" s="1"/>
  <c r="BC2840" i="1" s="1"/>
  <c r="BC2841" i="1" s="1"/>
  <c r="BC2842" i="1" s="1"/>
  <c r="BC2843" i="1" s="1"/>
  <c r="BC2844" i="1" s="1"/>
  <c r="BC2845" i="1" s="1"/>
  <c r="BC2846" i="1" s="1"/>
  <c r="BC2847" i="1" s="1"/>
  <c r="BC2848" i="1" s="1"/>
  <c r="BC2849" i="1" s="1"/>
  <c r="BC2850" i="1" s="1"/>
  <c r="BC2851" i="1" s="1"/>
  <c r="BC2852" i="1" s="1"/>
  <c r="BC2853" i="1" s="1"/>
  <c r="BC2854" i="1" s="1"/>
  <c r="BC2855" i="1" s="1"/>
  <c r="BC2856" i="1" s="1"/>
  <c r="BC2857" i="1" s="1"/>
  <c r="BC2858" i="1" s="1"/>
  <c r="BC2859" i="1" s="1"/>
  <c r="BC2860" i="1" s="1"/>
  <c r="BC2861" i="1" s="1"/>
  <c r="BC2862" i="1" s="1"/>
  <c r="BC2863" i="1" s="1"/>
  <c r="BC2864" i="1" s="1"/>
  <c r="BC2865" i="1" s="1"/>
  <c r="BC2866" i="1" s="1"/>
  <c r="BC2867" i="1" s="1"/>
  <c r="BC2868" i="1" s="1"/>
  <c r="BC2869" i="1" s="1"/>
  <c r="BC2870" i="1" s="1"/>
  <c r="BC2871" i="1" s="1"/>
  <c r="BC2872" i="1" s="1"/>
  <c r="BC2873" i="1" s="1"/>
  <c r="BC2874" i="1" s="1"/>
  <c r="BC2875" i="1" s="1"/>
  <c r="BC2876" i="1" s="1"/>
  <c r="BC2877" i="1" s="1"/>
  <c r="BC2878" i="1" s="1"/>
  <c r="BC2879" i="1" s="1"/>
  <c r="BC2880" i="1" s="1"/>
  <c r="BC2881" i="1" s="1"/>
  <c r="BC2882" i="1" s="1"/>
  <c r="BC2883" i="1" s="1"/>
  <c r="BC2884" i="1" s="1"/>
  <c r="BC2885" i="1" s="1"/>
  <c r="BC2886" i="1" s="1"/>
  <c r="BC2887" i="1" s="1"/>
  <c r="BC2888" i="1" s="1"/>
  <c r="BC2889" i="1" s="1"/>
  <c r="BC2890" i="1" s="1"/>
  <c r="BC2891" i="1" s="1"/>
  <c r="BC2892" i="1" s="1"/>
  <c r="BC2893" i="1" s="1"/>
  <c r="BC2894" i="1" s="1"/>
  <c r="BC2895" i="1" s="1"/>
  <c r="BC2896" i="1" s="1"/>
  <c r="BC2897" i="1" s="1"/>
  <c r="BC2898" i="1" s="1"/>
  <c r="BC2899" i="1" s="1"/>
  <c r="BC2900" i="1" s="1"/>
  <c r="BC2901" i="1" s="1"/>
  <c r="BC2902" i="1" s="1"/>
  <c r="BC2903" i="1" s="1"/>
  <c r="BC2904" i="1" s="1"/>
  <c r="BC2905" i="1" s="1"/>
  <c r="BC2906" i="1" s="1"/>
  <c r="BC2907" i="1" s="1"/>
  <c r="BC2908" i="1" s="1"/>
  <c r="BC2909" i="1" s="1"/>
  <c r="BC2910" i="1" s="1"/>
  <c r="BC2911" i="1" s="1"/>
  <c r="BC2912" i="1" s="1"/>
  <c r="BC2913" i="1" s="1"/>
  <c r="BC2914" i="1" s="1"/>
  <c r="BC2915" i="1" s="1"/>
  <c r="BC2916" i="1" s="1"/>
  <c r="BC2917" i="1" s="1"/>
  <c r="BC2918" i="1" s="1"/>
  <c r="BC2919" i="1" s="1"/>
  <c r="BC2920" i="1" s="1"/>
  <c r="BC2921" i="1" s="1"/>
  <c r="BC2922" i="1" s="1"/>
  <c r="BC2923" i="1" s="1"/>
  <c r="BC2924" i="1" s="1"/>
  <c r="BC2925" i="1" s="1"/>
  <c r="BC2926" i="1" s="1"/>
  <c r="BC2927" i="1" s="1"/>
  <c r="BC2928" i="1" s="1"/>
  <c r="BC2929" i="1" s="1"/>
  <c r="BC2930" i="1" s="1"/>
  <c r="BC2931" i="1" s="1"/>
  <c r="BC2932" i="1" s="1"/>
  <c r="BC2933" i="1" s="1"/>
  <c r="BC2934" i="1" s="1"/>
  <c r="BC2935" i="1" s="1"/>
  <c r="BC2936" i="1" s="1"/>
  <c r="BC2937" i="1" s="1"/>
  <c r="BC2938" i="1" s="1"/>
  <c r="BC2939" i="1" s="1"/>
  <c r="BC2940" i="1" s="1"/>
  <c r="BC2941" i="1" s="1"/>
  <c r="BC2942" i="1" s="1"/>
  <c r="BC2943" i="1" s="1"/>
  <c r="BC2944" i="1" s="1"/>
  <c r="BC2945" i="1" s="1"/>
  <c r="BC2946" i="1" s="1"/>
  <c r="BC2947" i="1" s="1"/>
  <c r="BC2948" i="1" s="1"/>
  <c r="BC2949" i="1" s="1"/>
  <c r="BC2950" i="1" s="1"/>
  <c r="BC2951" i="1" s="1"/>
  <c r="BC2952" i="1" s="1"/>
  <c r="BC2953" i="1" s="1"/>
  <c r="BC2954" i="1" s="1"/>
  <c r="BC2955" i="1" s="1"/>
  <c r="BC2956" i="1" s="1"/>
  <c r="BC2957" i="1" s="1"/>
  <c r="BC2958" i="1" s="1"/>
  <c r="BC2959" i="1" s="1"/>
  <c r="BC2960" i="1" s="1"/>
  <c r="BC2961" i="1" s="1"/>
  <c r="BC2962" i="1" s="1"/>
  <c r="BC2963" i="1" s="1"/>
  <c r="BC2964" i="1" s="1"/>
  <c r="BC2965" i="1" s="1"/>
  <c r="BC2966" i="1" s="1"/>
  <c r="BC2967" i="1" s="1"/>
  <c r="BC2968" i="1" s="1"/>
  <c r="BC2969" i="1" s="1"/>
  <c r="BC2970" i="1" s="1"/>
  <c r="BC2971" i="1" s="1"/>
  <c r="BC2972" i="1" s="1"/>
  <c r="BC2973" i="1" s="1"/>
  <c r="BC2974" i="1" s="1"/>
  <c r="BC2975" i="1" s="1"/>
  <c r="BC2976" i="1" s="1"/>
  <c r="BC2977" i="1" s="1"/>
  <c r="BC2978" i="1" s="1"/>
  <c r="BC2979" i="1" s="1"/>
  <c r="BC2980" i="1" s="1"/>
  <c r="BC2981" i="1" s="1"/>
  <c r="BC2982" i="1" s="1"/>
  <c r="BC2983" i="1" s="1"/>
  <c r="BC2984" i="1" s="1"/>
  <c r="BC2985" i="1" s="1"/>
  <c r="BC2986" i="1" s="1"/>
  <c r="BC2987" i="1" s="1"/>
  <c r="BC2988" i="1" s="1"/>
  <c r="BC2989" i="1" s="1"/>
  <c r="BC2990" i="1" s="1"/>
  <c r="BC2991" i="1" s="1"/>
  <c r="BC2992" i="1" s="1"/>
  <c r="BC2993" i="1" s="1"/>
  <c r="BC2994" i="1" s="1"/>
  <c r="BC2995" i="1" s="1"/>
  <c r="BC2996" i="1" s="1"/>
  <c r="BC2997" i="1" s="1"/>
  <c r="BC2998" i="1" s="1"/>
  <c r="BC2999" i="1" s="1"/>
  <c r="BC3000" i="1" s="1"/>
  <c r="BC3001" i="1" s="1"/>
  <c r="BC3002" i="1" s="1"/>
  <c r="BC3003" i="1" s="1"/>
  <c r="BC3004" i="1" s="1"/>
  <c r="BC3005" i="1" s="1"/>
  <c r="BC3006" i="1" s="1"/>
  <c r="BC3007" i="1" s="1"/>
  <c r="BC3008" i="1" s="1"/>
  <c r="BC3009" i="1" s="1"/>
  <c r="BC3010" i="1" s="1"/>
  <c r="BC3011" i="1" s="1"/>
  <c r="BC3012" i="1" s="1"/>
  <c r="BC3013" i="1" s="1"/>
  <c r="BC3014" i="1" s="1"/>
  <c r="BC3015" i="1" s="1"/>
  <c r="BC3016" i="1" s="1"/>
  <c r="BC3017" i="1" s="1"/>
  <c r="BC3018" i="1" s="1"/>
  <c r="BC3019" i="1" s="1"/>
  <c r="BC3020" i="1" s="1"/>
  <c r="BC3021" i="1" s="1"/>
  <c r="BC3022" i="1" s="1"/>
  <c r="BC3023" i="1" s="1"/>
  <c r="BC3024" i="1" s="1"/>
  <c r="BC3025" i="1" s="1"/>
  <c r="BC3026" i="1" s="1"/>
  <c r="BC3027" i="1" s="1"/>
  <c r="BC3028" i="1" s="1"/>
  <c r="BC3029" i="1" s="1"/>
  <c r="BC3030" i="1" s="1"/>
  <c r="BC3031" i="1" s="1"/>
  <c r="BC3032" i="1" s="1"/>
  <c r="BC3033" i="1" s="1"/>
  <c r="BC3034" i="1" s="1"/>
  <c r="BC3035" i="1" s="1"/>
  <c r="BC3036" i="1" s="1"/>
  <c r="BC3037" i="1" s="1"/>
  <c r="BC3038" i="1" s="1"/>
  <c r="BC3039" i="1" s="1"/>
  <c r="BC3040" i="1" s="1"/>
  <c r="BC3041" i="1" s="1"/>
  <c r="BC3042" i="1" s="1"/>
  <c r="BC3043" i="1" s="1"/>
  <c r="BC3044" i="1" s="1"/>
  <c r="BC3045" i="1" s="1"/>
  <c r="BC3046" i="1" s="1"/>
  <c r="BC3047" i="1" s="1"/>
  <c r="BC3048" i="1" s="1"/>
  <c r="BC3049" i="1" s="1"/>
  <c r="BC3050" i="1" s="1"/>
  <c r="BC3051" i="1" s="1"/>
  <c r="BC3052" i="1" s="1"/>
  <c r="BC3053" i="1" s="1"/>
  <c r="BC3054" i="1" s="1"/>
  <c r="BC3055" i="1" s="1"/>
  <c r="BC3056" i="1" s="1"/>
  <c r="BC3057" i="1" s="1"/>
  <c r="BC3058" i="1" s="1"/>
  <c r="BC3059" i="1" s="1"/>
  <c r="BC3060" i="1" s="1"/>
  <c r="BC3061" i="1" s="1"/>
  <c r="BC3062" i="1" s="1"/>
  <c r="BC3063" i="1" s="1"/>
  <c r="BC3064" i="1" s="1"/>
  <c r="BC3065" i="1" s="1"/>
  <c r="BC3066" i="1" s="1"/>
  <c r="BC3067" i="1" s="1"/>
  <c r="BC3068" i="1" s="1"/>
  <c r="BC3069" i="1" s="1"/>
  <c r="BC3070" i="1" s="1"/>
  <c r="BC3071" i="1" s="1"/>
  <c r="BC3072" i="1" s="1"/>
  <c r="BC3073" i="1" s="1"/>
  <c r="BC3074" i="1" s="1"/>
  <c r="BC3075" i="1" s="1"/>
  <c r="BC3076" i="1" s="1"/>
  <c r="BC3077" i="1" s="1"/>
  <c r="BC3078" i="1" s="1"/>
  <c r="BC3079" i="1" s="1"/>
  <c r="BC3080" i="1" s="1"/>
  <c r="BC3081" i="1" s="1"/>
  <c r="BC3082" i="1" s="1"/>
  <c r="BC3083" i="1" s="1"/>
  <c r="BC3084" i="1" s="1"/>
  <c r="BC3085" i="1" s="1"/>
  <c r="BC3086" i="1" s="1"/>
  <c r="BC3087" i="1" s="1"/>
  <c r="BC3088" i="1" s="1"/>
  <c r="BC3089" i="1" s="1"/>
  <c r="BC3090" i="1" s="1"/>
  <c r="BC3091" i="1" s="1"/>
  <c r="BC3092" i="1" s="1"/>
  <c r="BC3093" i="1" s="1"/>
  <c r="BC3094" i="1" s="1"/>
  <c r="BC3095" i="1" s="1"/>
  <c r="BC3096" i="1" s="1"/>
  <c r="BC3097" i="1" s="1"/>
  <c r="BC3098" i="1" s="1"/>
  <c r="BC3099" i="1" s="1"/>
  <c r="BC3100" i="1" s="1"/>
  <c r="BC3101" i="1" s="1"/>
  <c r="BC3102" i="1" s="1"/>
  <c r="BC3103" i="1" s="1"/>
  <c r="BC3104" i="1" s="1"/>
  <c r="BC3105" i="1" s="1"/>
  <c r="BC3106" i="1" s="1"/>
  <c r="BC3107" i="1" s="1"/>
  <c r="BC3108" i="1" s="1"/>
  <c r="BC3109" i="1" s="1"/>
  <c r="BC3110" i="1" s="1"/>
  <c r="BC3111" i="1" s="1"/>
  <c r="BC3112" i="1" s="1"/>
  <c r="BC3113" i="1" s="1"/>
  <c r="BC3114" i="1" s="1"/>
  <c r="BC3115" i="1" s="1"/>
  <c r="BC3116" i="1" s="1"/>
  <c r="BC3117" i="1" s="1"/>
  <c r="BC3118" i="1" s="1"/>
  <c r="BC3119" i="1" s="1"/>
  <c r="BC3120" i="1" s="1"/>
  <c r="BC3121" i="1" s="1"/>
  <c r="BC3122" i="1" s="1"/>
  <c r="BC3123" i="1" s="1"/>
  <c r="BC3124" i="1" s="1"/>
  <c r="BC3125" i="1" s="1"/>
  <c r="BC3126" i="1" s="1"/>
  <c r="BC3127" i="1" s="1"/>
  <c r="BC3128" i="1" s="1"/>
  <c r="BC3129" i="1" s="1"/>
  <c r="BC3130" i="1" s="1"/>
  <c r="BC3131" i="1" s="1"/>
  <c r="BC3132" i="1" s="1"/>
  <c r="BC3133" i="1" s="1"/>
  <c r="BC3134" i="1" s="1"/>
  <c r="BC3135" i="1" s="1"/>
  <c r="BC3136" i="1" s="1"/>
  <c r="BC3137" i="1" s="1"/>
  <c r="BC3138" i="1" s="1"/>
  <c r="BC3139" i="1" s="1"/>
  <c r="BC3140" i="1" s="1"/>
  <c r="BC3141" i="1" s="1"/>
  <c r="BC3142" i="1" s="1"/>
  <c r="BC3143" i="1" s="1"/>
  <c r="BC3144" i="1" s="1"/>
  <c r="BC3145" i="1" s="1"/>
  <c r="BC3146" i="1" s="1"/>
  <c r="BC3147" i="1" s="1"/>
  <c r="BC3148" i="1" s="1"/>
  <c r="BC3149" i="1" s="1"/>
  <c r="BC3150" i="1" s="1"/>
  <c r="BC3151" i="1" s="1"/>
  <c r="BC3152" i="1" s="1"/>
  <c r="BC3153" i="1" s="1"/>
  <c r="BC3154" i="1" s="1"/>
  <c r="BC3155" i="1" s="1"/>
  <c r="BC3156" i="1" s="1"/>
  <c r="BC3157" i="1" s="1"/>
  <c r="BC3158" i="1" s="1"/>
  <c r="BC3159" i="1" s="1"/>
  <c r="BC3160" i="1" s="1"/>
  <c r="BC3161" i="1" s="1"/>
  <c r="BC3162" i="1" s="1"/>
  <c r="BC3163" i="1" s="1"/>
  <c r="BC3164" i="1" s="1"/>
  <c r="BC3165" i="1" s="1"/>
  <c r="BC3166" i="1" s="1"/>
  <c r="BC3167" i="1" s="1"/>
  <c r="BC3168" i="1" s="1"/>
  <c r="BC3169" i="1" s="1"/>
  <c r="BC3170" i="1" s="1"/>
  <c r="BC3171" i="1" s="1"/>
  <c r="BC3172" i="1" s="1"/>
  <c r="BC3173" i="1" s="1"/>
  <c r="BC3174" i="1" s="1"/>
  <c r="BC3175" i="1" s="1"/>
  <c r="BC3176" i="1" s="1"/>
  <c r="BC3177" i="1" s="1"/>
  <c r="BC3178" i="1" s="1"/>
  <c r="BC3179" i="1" s="1"/>
  <c r="BC3180" i="1" s="1"/>
  <c r="BC3181" i="1" s="1"/>
  <c r="BC3182" i="1" s="1"/>
  <c r="BC3183" i="1" s="1"/>
  <c r="BC3184" i="1" s="1"/>
  <c r="BC3185" i="1" s="1"/>
  <c r="BC3186" i="1" s="1"/>
  <c r="BC3187" i="1" s="1"/>
  <c r="BC3188" i="1" s="1"/>
  <c r="BC3189" i="1" s="1"/>
  <c r="BC3190" i="1" s="1"/>
  <c r="BC3191" i="1" s="1"/>
  <c r="BC3192" i="1" s="1"/>
  <c r="BC3193" i="1" s="1"/>
  <c r="BC3194" i="1" s="1"/>
  <c r="BC3195" i="1" s="1"/>
  <c r="BC3196" i="1" s="1"/>
  <c r="BC3197" i="1" s="1"/>
  <c r="BC3198" i="1" s="1"/>
  <c r="BC3199" i="1" s="1"/>
  <c r="BC3200" i="1" s="1"/>
  <c r="BC3201" i="1" s="1"/>
  <c r="BC3202" i="1" s="1"/>
  <c r="BC3203" i="1" s="1"/>
  <c r="BC3204" i="1" s="1"/>
  <c r="BC3205" i="1" s="1"/>
  <c r="BC3206" i="1" s="1"/>
  <c r="BC3207" i="1" s="1"/>
  <c r="BC3208" i="1" s="1"/>
  <c r="BC3209" i="1" s="1"/>
  <c r="BC3210" i="1" s="1"/>
  <c r="BC3211" i="1" s="1"/>
  <c r="BC3212" i="1" s="1"/>
  <c r="BC3213" i="1" s="1"/>
  <c r="BC3214" i="1" s="1"/>
  <c r="BC3215" i="1" s="1"/>
  <c r="BC3216" i="1" s="1"/>
  <c r="BC3217" i="1" s="1"/>
  <c r="BC3218" i="1" s="1"/>
  <c r="BC3219" i="1" s="1"/>
  <c r="BC3220" i="1" s="1"/>
  <c r="BC3221" i="1" s="1"/>
  <c r="BC3222" i="1" s="1"/>
  <c r="BC3223" i="1" s="1"/>
  <c r="BC3224" i="1" s="1"/>
  <c r="BC3225" i="1" s="1"/>
  <c r="BC3226" i="1" s="1"/>
  <c r="BC3227" i="1" s="1"/>
  <c r="BC3228" i="1" s="1"/>
  <c r="BC3229" i="1" s="1"/>
  <c r="BC3230" i="1" s="1"/>
  <c r="BC3231" i="1" s="1"/>
  <c r="BC3232" i="1" s="1"/>
  <c r="BC3233" i="1" s="1"/>
  <c r="BC3234" i="1" s="1"/>
  <c r="BC3235" i="1" s="1"/>
  <c r="BC3236" i="1" s="1"/>
  <c r="BC3237" i="1" s="1"/>
  <c r="BC3238" i="1" s="1"/>
  <c r="BC3239" i="1" s="1"/>
  <c r="BC3240" i="1" s="1"/>
  <c r="BC3241" i="1" s="1"/>
  <c r="BC3242" i="1" s="1"/>
  <c r="BC3243" i="1" s="1"/>
  <c r="BC3244" i="1" s="1"/>
  <c r="BC3245" i="1" s="1"/>
  <c r="BC3246" i="1" s="1"/>
  <c r="BC3247" i="1" s="1"/>
  <c r="BC3248" i="1" s="1"/>
  <c r="BC3249" i="1" s="1"/>
  <c r="BC3250" i="1" s="1"/>
  <c r="BC3251" i="1" s="1"/>
  <c r="BC3252" i="1" s="1"/>
  <c r="BC3253" i="1" s="1"/>
  <c r="BC3254" i="1" s="1"/>
  <c r="BC3255" i="1" s="1"/>
  <c r="BC3256" i="1" s="1"/>
  <c r="BC3257" i="1" s="1"/>
  <c r="BC3258" i="1" s="1"/>
  <c r="BC3259" i="1" s="1"/>
  <c r="BC3260" i="1" s="1"/>
  <c r="BC3261" i="1" s="1"/>
  <c r="BC3262" i="1" s="1"/>
  <c r="BC3263" i="1" s="1"/>
  <c r="BC3264" i="1" s="1"/>
  <c r="BC3265" i="1" s="1"/>
  <c r="BC3266" i="1" s="1"/>
  <c r="BC3267" i="1" s="1"/>
  <c r="BC3268" i="1" s="1"/>
  <c r="BC3269" i="1" s="1"/>
  <c r="BC3270" i="1" s="1"/>
  <c r="BC3271" i="1" s="1"/>
  <c r="BC3272" i="1" s="1"/>
  <c r="BC3273" i="1" s="1"/>
  <c r="BC3274" i="1" s="1"/>
  <c r="BC3275" i="1" s="1"/>
  <c r="BC3276" i="1" s="1"/>
  <c r="BC3277" i="1" s="1"/>
  <c r="BC3278" i="1" s="1"/>
  <c r="BC3279" i="1" s="1"/>
  <c r="BC3280" i="1" s="1"/>
  <c r="BC3281" i="1" s="1"/>
  <c r="BC3282" i="1" s="1"/>
  <c r="BC3283" i="1" s="1"/>
  <c r="BC3284" i="1" s="1"/>
  <c r="BC3285" i="1" s="1"/>
  <c r="BC3286" i="1" s="1"/>
  <c r="BC3287" i="1" s="1"/>
  <c r="BC3288" i="1" s="1"/>
  <c r="BC3289" i="1" s="1"/>
  <c r="BC3290" i="1" s="1"/>
  <c r="BC3291" i="1" s="1"/>
  <c r="BC3292" i="1" s="1"/>
  <c r="BC3293" i="1" s="1"/>
  <c r="BC3294" i="1" s="1"/>
  <c r="BC3295" i="1" s="1"/>
  <c r="BC3296" i="1" s="1"/>
  <c r="BC3297" i="1" s="1"/>
  <c r="BC3298" i="1" s="1"/>
  <c r="BC3299" i="1" s="1"/>
  <c r="BC3300" i="1" s="1"/>
  <c r="BC3301" i="1" s="1"/>
  <c r="BC3302" i="1" s="1"/>
  <c r="BC3303" i="1" s="1"/>
  <c r="BC3304" i="1" s="1"/>
  <c r="BC3305" i="1" s="1"/>
  <c r="BC3306" i="1" s="1"/>
  <c r="BC3307" i="1" s="1"/>
  <c r="BC3308" i="1" s="1"/>
  <c r="BC3309" i="1" s="1"/>
  <c r="BC3310" i="1" s="1"/>
  <c r="BC3311" i="1" s="1"/>
  <c r="BC3312" i="1" s="1"/>
  <c r="BC3313" i="1" s="1"/>
  <c r="BC3314" i="1" s="1"/>
  <c r="BC3315" i="1" s="1"/>
  <c r="BC3316" i="1" s="1"/>
  <c r="BC3317" i="1" s="1"/>
  <c r="BC3318" i="1" s="1"/>
  <c r="BC3319" i="1" s="1"/>
  <c r="BC3320" i="1" s="1"/>
  <c r="BC3321" i="1" s="1"/>
  <c r="BC3322" i="1" s="1"/>
  <c r="BC3323" i="1" s="1"/>
  <c r="BC3324" i="1" s="1"/>
  <c r="BC3325" i="1" s="1"/>
  <c r="BC3326" i="1" s="1"/>
  <c r="BC3327" i="1" s="1"/>
  <c r="BC3328" i="1" s="1"/>
  <c r="BC3329" i="1" s="1"/>
  <c r="BC3330" i="1" s="1"/>
  <c r="BC3331" i="1" s="1"/>
  <c r="BC3332" i="1" s="1"/>
  <c r="BC3333" i="1" s="1"/>
  <c r="BC3334" i="1" s="1"/>
  <c r="BC3335" i="1" s="1"/>
  <c r="BC3336" i="1" s="1"/>
  <c r="BC3337" i="1" s="1"/>
  <c r="BC3338" i="1" s="1"/>
  <c r="BC3339" i="1" s="1"/>
  <c r="BC3340" i="1" s="1"/>
  <c r="BC3341" i="1" s="1"/>
  <c r="BC3342" i="1" s="1"/>
  <c r="BC3343" i="1" s="1"/>
  <c r="BC3344" i="1" s="1"/>
  <c r="BC3345" i="1" s="1"/>
  <c r="BC3346" i="1" s="1"/>
  <c r="BC3347" i="1" s="1"/>
  <c r="BC3348" i="1" s="1"/>
  <c r="BC3349" i="1" s="1"/>
  <c r="BC3350" i="1" s="1"/>
  <c r="BC3351" i="1" s="1"/>
  <c r="BC3352" i="1" s="1"/>
  <c r="BC3353" i="1" s="1"/>
  <c r="BC3354" i="1" s="1"/>
  <c r="BC3355" i="1" s="1"/>
  <c r="BC3356" i="1" s="1"/>
  <c r="BC3357" i="1" s="1"/>
  <c r="BC3358" i="1" s="1"/>
  <c r="BC3359" i="1" s="1"/>
  <c r="BC3360" i="1" s="1"/>
  <c r="BC3361" i="1" s="1"/>
  <c r="BC3362" i="1" s="1"/>
  <c r="BC3363" i="1" s="1"/>
  <c r="BC3364" i="1" s="1"/>
  <c r="BC3365" i="1" s="1"/>
  <c r="BC3366" i="1" s="1"/>
  <c r="BC3367" i="1" s="1"/>
  <c r="BC3368" i="1" s="1"/>
  <c r="BC3369" i="1" s="1"/>
  <c r="BC3370" i="1" s="1"/>
  <c r="BC3371" i="1" s="1"/>
  <c r="BC3372" i="1" s="1"/>
  <c r="BC3373" i="1" s="1"/>
  <c r="BC3374" i="1" s="1"/>
  <c r="BC3375" i="1" s="1"/>
  <c r="BC3376" i="1" s="1"/>
  <c r="BC3377" i="1" s="1"/>
  <c r="BC3378" i="1" s="1"/>
  <c r="BC3379" i="1" s="1"/>
  <c r="BC3380" i="1" s="1"/>
  <c r="BC3381" i="1" s="1"/>
  <c r="BC3382" i="1" s="1"/>
  <c r="BC3383" i="1" s="1"/>
  <c r="BC3384" i="1" s="1"/>
  <c r="BC3385" i="1" s="1"/>
  <c r="BC3386" i="1" s="1"/>
  <c r="BC3387" i="1" s="1"/>
  <c r="BC3388" i="1" s="1"/>
  <c r="BC3389" i="1" s="1"/>
  <c r="BC3390" i="1" s="1"/>
  <c r="BC3391" i="1" s="1"/>
  <c r="BC3392" i="1" s="1"/>
  <c r="BC3393" i="1" s="1"/>
  <c r="BC3394" i="1" s="1"/>
  <c r="BC3395" i="1" s="1"/>
  <c r="BC3396" i="1" s="1"/>
  <c r="BC3397" i="1" s="1"/>
  <c r="BC3398" i="1" s="1"/>
  <c r="BC3399" i="1" s="1"/>
  <c r="BC3400" i="1" s="1"/>
  <c r="BC3401" i="1" s="1"/>
  <c r="BC3402" i="1" s="1"/>
  <c r="BC3403" i="1" s="1"/>
  <c r="BC3404" i="1" s="1"/>
  <c r="BC3405" i="1" s="1"/>
  <c r="BC3406" i="1" s="1"/>
  <c r="BC3407" i="1" s="1"/>
  <c r="BC3408" i="1" s="1"/>
  <c r="BC3409" i="1" s="1"/>
  <c r="BC3410" i="1" s="1"/>
  <c r="BC3411" i="1" s="1"/>
  <c r="BC3412" i="1" s="1"/>
  <c r="BC3413" i="1" s="1"/>
  <c r="BC3414" i="1" s="1"/>
  <c r="BC3415" i="1" s="1"/>
  <c r="BC3416" i="1" s="1"/>
  <c r="BC3417" i="1" s="1"/>
  <c r="BC3418" i="1" s="1"/>
  <c r="BC3419" i="1" s="1"/>
  <c r="BC3420" i="1" s="1"/>
  <c r="BC3421" i="1" s="1"/>
  <c r="BC3422" i="1" s="1"/>
  <c r="BC3423" i="1" s="1"/>
  <c r="BC3424" i="1" s="1"/>
  <c r="BC3425" i="1" s="1"/>
  <c r="BC3426" i="1" s="1"/>
  <c r="BC3427" i="1" s="1"/>
  <c r="BC3428" i="1" s="1"/>
  <c r="BC3429" i="1" s="1"/>
  <c r="BC3430" i="1" s="1"/>
  <c r="BC3431" i="1" s="1"/>
  <c r="BC3432" i="1" s="1"/>
  <c r="BC3433" i="1" s="1"/>
  <c r="BC3434" i="1" s="1"/>
  <c r="BC3435" i="1" s="1"/>
  <c r="BC3436" i="1" s="1"/>
  <c r="BC3437" i="1" s="1"/>
  <c r="BC3438" i="1" s="1"/>
  <c r="BC3439" i="1" s="1"/>
  <c r="BC3440" i="1" s="1"/>
  <c r="BC3441" i="1" s="1"/>
  <c r="BC3442" i="1" s="1"/>
  <c r="BC3443" i="1" s="1"/>
  <c r="BC3444" i="1" s="1"/>
  <c r="BC3445" i="1" s="1"/>
  <c r="BC3446" i="1" s="1"/>
  <c r="BC3447" i="1" s="1"/>
  <c r="BC3448" i="1" s="1"/>
  <c r="BC3449" i="1" s="1"/>
  <c r="BC3450" i="1" s="1"/>
  <c r="BC3451" i="1" s="1"/>
  <c r="BC3452" i="1" s="1"/>
  <c r="BC3453" i="1" s="1"/>
  <c r="BC3454" i="1" s="1"/>
  <c r="BC3455" i="1" s="1"/>
  <c r="BC3456" i="1" s="1"/>
  <c r="BC3457" i="1" s="1"/>
  <c r="BC3458" i="1" s="1"/>
  <c r="BC3459" i="1" s="1"/>
  <c r="BC3460" i="1" s="1"/>
  <c r="BC3461" i="1" s="1"/>
  <c r="BC3462" i="1" s="1"/>
  <c r="BC3463" i="1" s="1"/>
  <c r="BC3464" i="1" s="1"/>
  <c r="BC3465" i="1" s="1"/>
  <c r="BC3466" i="1" s="1"/>
  <c r="BC3467" i="1" s="1"/>
  <c r="BC3468" i="1" s="1"/>
  <c r="BC3469" i="1" s="1"/>
  <c r="BC3470" i="1" s="1"/>
  <c r="BC3471" i="1" s="1"/>
  <c r="BC3472" i="1" s="1"/>
  <c r="BC3473" i="1" s="1"/>
  <c r="BC3474" i="1" s="1"/>
  <c r="BC3475" i="1" s="1"/>
  <c r="BC3476" i="1" s="1"/>
  <c r="BC3477" i="1" s="1"/>
  <c r="BC3478" i="1" s="1"/>
  <c r="BC3479" i="1" s="1"/>
  <c r="BC3480" i="1" s="1"/>
  <c r="BC3481" i="1" s="1"/>
  <c r="BC3482" i="1" s="1"/>
  <c r="BC3483" i="1" s="1"/>
  <c r="BC3484" i="1" s="1"/>
  <c r="BC3485" i="1" s="1"/>
  <c r="BC3486" i="1" s="1"/>
  <c r="BC3487" i="1" s="1"/>
  <c r="BC3488" i="1" s="1"/>
  <c r="BC3489" i="1" s="1"/>
  <c r="BC3490" i="1" s="1"/>
  <c r="BC3491" i="1" s="1"/>
  <c r="BC3492" i="1" s="1"/>
  <c r="BC3493" i="1" s="1"/>
  <c r="BC3494" i="1" s="1"/>
  <c r="BC3495" i="1" s="1"/>
  <c r="BC3496" i="1" s="1"/>
  <c r="BC3497" i="1" s="1"/>
  <c r="BC3498" i="1" s="1"/>
  <c r="BC3499" i="1" s="1"/>
  <c r="BC3500" i="1" s="1"/>
  <c r="BC3501" i="1" s="1"/>
  <c r="BC3502" i="1" s="1"/>
  <c r="BC3503" i="1" s="1"/>
  <c r="BC3504" i="1" s="1"/>
  <c r="BC3505" i="1" s="1"/>
  <c r="BC3506" i="1" s="1"/>
  <c r="BC3507" i="1" s="1"/>
  <c r="BC3508" i="1" s="1"/>
  <c r="BC3509" i="1" s="1"/>
  <c r="BC3510" i="1" s="1"/>
  <c r="BC3511" i="1" s="1"/>
  <c r="BC3512" i="1" s="1"/>
  <c r="BC3513" i="1" s="1"/>
  <c r="BC3514" i="1" s="1"/>
  <c r="BC3515" i="1" s="1"/>
  <c r="BC3516" i="1" s="1"/>
  <c r="BC3517" i="1" s="1"/>
  <c r="BC3518" i="1" s="1"/>
  <c r="BC3519" i="1" s="1"/>
  <c r="BC3520" i="1" s="1"/>
  <c r="BC3521" i="1" s="1"/>
  <c r="BC3522" i="1" s="1"/>
  <c r="BC3523" i="1" s="1"/>
  <c r="BC3524" i="1" s="1"/>
  <c r="BC3525" i="1" s="1"/>
  <c r="BC3526" i="1" s="1"/>
  <c r="BC3527" i="1" s="1"/>
  <c r="BC3528" i="1" s="1"/>
  <c r="BC3529" i="1" s="1"/>
  <c r="BC3530" i="1" s="1"/>
  <c r="BC3531" i="1" s="1"/>
  <c r="BC3532" i="1" s="1"/>
  <c r="BC3533" i="1" s="1"/>
  <c r="BC3534" i="1" s="1"/>
  <c r="BC3535" i="1" s="1"/>
  <c r="BC3536" i="1" s="1"/>
  <c r="BC3537" i="1" s="1"/>
  <c r="BC3538" i="1" s="1"/>
  <c r="BC3539" i="1" s="1"/>
  <c r="BC3540" i="1" s="1"/>
  <c r="BC3541" i="1" s="1"/>
  <c r="BC3542" i="1" s="1"/>
  <c r="BC3543" i="1" s="1"/>
  <c r="BC3544" i="1" s="1"/>
  <c r="BC3545" i="1" s="1"/>
  <c r="BC3546" i="1" s="1"/>
  <c r="BC3547" i="1" s="1"/>
  <c r="BC3548" i="1" s="1"/>
  <c r="BC3549" i="1" s="1"/>
  <c r="BC3550" i="1" s="1"/>
  <c r="BC3551" i="1" s="1"/>
  <c r="BC3552" i="1" s="1"/>
  <c r="BC3553" i="1" s="1"/>
  <c r="BC3554" i="1" s="1"/>
  <c r="BC3555" i="1" s="1"/>
  <c r="BC3556" i="1" s="1"/>
  <c r="BC3557" i="1" s="1"/>
  <c r="BC3558" i="1" s="1"/>
  <c r="BC3559" i="1" s="1"/>
  <c r="BC3560" i="1" s="1"/>
  <c r="BC3561" i="1" s="1"/>
  <c r="BC3562" i="1" s="1"/>
  <c r="BC3563" i="1" s="1"/>
  <c r="BC3564" i="1" s="1"/>
  <c r="BC3565" i="1" s="1"/>
  <c r="BC3566" i="1" s="1"/>
  <c r="BC3567" i="1" s="1"/>
  <c r="BC3568" i="1" s="1"/>
  <c r="BC3569" i="1" s="1"/>
  <c r="BC3570" i="1" s="1"/>
  <c r="BC3571" i="1" s="1"/>
  <c r="BC3572" i="1" s="1"/>
  <c r="BC3573" i="1" s="1"/>
  <c r="BC3574" i="1" s="1"/>
  <c r="BC3575" i="1" s="1"/>
  <c r="BC3576" i="1" s="1"/>
  <c r="BC3577" i="1" s="1"/>
  <c r="BC3578" i="1" s="1"/>
  <c r="BC3579" i="1" s="1"/>
  <c r="BC3580" i="1" s="1"/>
  <c r="BC3581" i="1" s="1"/>
  <c r="BC3582" i="1" s="1"/>
  <c r="BC3583" i="1" s="1"/>
  <c r="BC3584" i="1" s="1"/>
  <c r="BC3585" i="1" s="1"/>
  <c r="BC3586" i="1" s="1"/>
  <c r="BC3587" i="1" s="1"/>
  <c r="BC3588" i="1" s="1"/>
  <c r="BC3589" i="1" s="1"/>
  <c r="BC3590" i="1" s="1"/>
  <c r="BC3591" i="1" s="1"/>
  <c r="BC3592" i="1" s="1"/>
  <c r="BC3593" i="1" s="1"/>
  <c r="BC3594" i="1" s="1"/>
  <c r="BC3595" i="1" s="1"/>
  <c r="BC3596" i="1" s="1"/>
  <c r="BC3597" i="1" s="1"/>
  <c r="BC3598" i="1" s="1"/>
  <c r="BC3599" i="1" s="1"/>
  <c r="BC3600" i="1" s="1"/>
  <c r="BC3601" i="1" s="1"/>
  <c r="BC3602" i="1" s="1"/>
  <c r="BC3603" i="1" s="1"/>
  <c r="BC3604" i="1" s="1"/>
  <c r="BC3605" i="1" s="1"/>
  <c r="BC3606" i="1" s="1"/>
  <c r="BC3607" i="1" s="1"/>
  <c r="BC3608" i="1" s="1"/>
  <c r="BC3609" i="1" s="1"/>
  <c r="BC3610" i="1" s="1"/>
  <c r="BC3611" i="1" s="1"/>
  <c r="BC3612" i="1" s="1"/>
  <c r="BC3613" i="1" s="1"/>
  <c r="BC3614" i="1" s="1"/>
  <c r="BC3615" i="1" s="1"/>
  <c r="BC3616" i="1" s="1"/>
  <c r="BC3617" i="1" s="1"/>
  <c r="BC3618" i="1" s="1"/>
  <c r="BC3619" i="1" s="1"/>
  <c r="BC3620" i="1" s="1"/>
  <c r="BC3621" i="1" s="1"/>
  <c r="BC3622" i="1" s="1"/>
  <c r="BC3623" i="1" s="1"/>
  <c r="BC3624" i="1" s="1"/>
  <c r="BC3625" i="1" s="1"/>
  <c r="BC3626" i="1" s="1"/>
  <c r="BC3627" i="1" s="1"/>
  <c r="BC3628" i="1" s="1"/>
  <c r="BC3629" i="1" s="1"/>
  <c r="BC3630" i="1" s="1"/>
  <c r="BC3631" i="1" s="1"/>
  <c r="BC3632" i="1" s="1"/>
  <c r="BC3633" i="1" s="1"/>
  <c r="BC3634" i="1" s="1"/>
  <c r="BC3635" i="1" s="1"/>
  <c r="BC3636" i="1" s="1"/>
  <c r="BC3637" i="1" s="1"/>
  <c r="BC3638" i="1" s="1"/>
  <c r="BC3639" i="1" s="1"/>
  <c r="BC3640" i="1" s="1"/>
  <c r="BC3641" i="1" s="1"/>
  <c r="BC3642" i="1" s="1"/>
  <c r="BC3643" i="1" s="1"/>
  <c r="BC3644" i="1" s="1"/>
  <c r="BC3645" i="1" s="1"/>
  <c r="BC3646" i="1" s="1"/>
  <c r="BC3647" i="1" s="1"/>
  <c r="BC3648" i="1" s="1"/>
  <c r="BC3649" i="1" s="1"/>
  <c r="BC3650" i="1" s="1"/>
  <c r="BC3651" i="1" s="1"/>
  <c r="BC3652" i="1" s="1"/>
  <c r="BC3653" i="1" s="1"/>
  <c r="BC3654" i="1" s="1"/>
  <c r="BC3655" i="1" s="1"/>
  <c r="BC3656" i="1" s="1"/>
  <c r="BC3657" i="1" s="1"/>
  <c r="BC3658" i="1" s="1"/>
  <c r="BC3659" i="1" s="1"/>
  <c r="BC3660" i="1" s="1"/>
  <c r="BC3661" i="1" s="1"/>
  <c r="BC3662" i="1" s="1"/>
  <c r="BC3663" i="1" s="1"/>
  <c r="BC3664" i="1" s="1"/>
  <c r="BC3665" i="1" s="1"/>
  <c r="BC3666" i="1" s="1"/>
  <c r="BC3667" i="1" s="1"/>
  <c r="BC3668" i="1" s="1"/>
  <c r="BC3669" i="1" s="1"/>
  <c r="BC3670" i="1" s="1"/>
  <c r="BC3671" i="1" s="1"/>
  <c r="BC3672" i="1" s="1"/>
  <c r="BC3673" i="1" s="1"/>
  <c r="BC3674" i="1" s="1"/>
  <c r="BC3675" i="1" s="1"/>
  <c r="BC3676" i="1" s="1"/>
  <c r="BC3677" i="1" s="1"/>
  <c r="BC3678" i="1" s="1"/>
  <c r="BC3679" i="1" s="1"/>
  <c r="BC3680" i="1" s="1"/>
  <c r="BC3681" i="1" s="1"/>
  <c r="BC3682" i="1" s="1"/>
  <c r="BC3683" i="1" s="1"/>
  <c r="BC3684" i="1" s="1"/>
  <c r="BC3685" i="1" s="1"/>
  <c r="BC3686" i="1" s="1"/>
  <c r="BC3687" i="1" s="1"/>
  <c r="BC3688" i="1" s="1"/>
  <c r="BC3689" i="1" s="1"/>
  <c r="BC3690" i="1" s="1"/>
  <c r="BC3691" i="1" s="1"/>
  <c r="BC3692" i="1" s="1"/>
  <c r="BC3693" i="1" s="1"/>
  <c r="BC3694" i="1" s="1"/>
  <c r="BC3695" i="1" s="1"/>
  <c r="BC3696" i="1" s="1"/>
  <c r="BC3697" i="1" s="1"/>
  <c r="BC3698" i="1" s="1"/>
  <c r="BC3699" i="1" s="1"/>
  <c r="BC3700" i="1" s="1"/>
  <c r="BC3701" i="1" s="1"/>
  <c r="BC3702" i="1" s="1"/>
  <c r="BC3703" i="1" s="1"/>
  <c r="BC3704" i="1" s="1"/>
  <c r="BC3705" i="1" s="1"/>
  <c r="BC3706" i="1" s="1"/>
  <c r="BC3707" i="1" s="1"/>
  <c r="BC3708" i="1" s="1"/>
  <c r="BC3709" i="1" s="1"/>
  <c r="BC3710" i="1" s="1"/>
  <c r="BC3711" i="1" s="1"/>
  <c r="BC3712" i="1" s="1"/>
  <c r="BC3713" i="1" s="1"/>
  <c r="BC3714" i="1" s="1"/>
  <c r="BC3715" i="1" s="1"/>
  <c r="BC3716" i="1" s="1"/>
  <c r="BC3717" i="1" s="1"/>
  <c r="BC3718" i="1" s="1"/>
  <c r="BC3719" i="1" s="1"/>
  <c r="BC3720" i="1" s="1"/>
  <c r="BC3721" i="1" s="1"/>
  <c r="BC3722" i="1" s="1"/>
  <c r="BC3723" i="1" s="1"/>
  <c r="BC3724" i="1" s="1"/>
  <c r="BC3725" i="1" s="1"/>
  <c r="BC3726" i="1" s="1"/>
  <c r="BC3727" i="1" s="1"/>
  <c r="BC3728" i="1" s="1"/>
  <c r="BC3729" i="1" s="1"/>
  <c r="BC3730" i="1" s="1"/>
  <c r="BC3731" i="1" s="1"/>
  <c r="BC3732" i="1" s="1"/>
  <c r="BC3733" i="1" s="1"/>
  <c r="BC3734" i="1" s="1"/>
  <c r="BC3735" i="1" s="1"/>
  <c r="BC3736" i="1" s="1"/>
  <c r="BC3737" i="1" s="1"/>
  <c r="BC3738" i="1" s="1"/>
  <c r="BC3739" i="1" s="1"/>
  <c r="BC3740" i="1" s="1"/>
  <c r="BC3741" i="1" s="1"/>
  <c r="BC3742" i="1" s="1"/>
  <c r="BC3743" i="1" s="1"/>
  <c r="BC3744" i="1" s="1"/>
  <c r="BC3745" i="1" s="1"/>
  <c r="BC3746" i="1" s="1"/>
  <c r="BC3747" i="1" s="1"/>
  <c r="BC3748" i="1" s="1"/>
  <c r="BC3749" i="1" s="1"/>
  <c r="BC3750" i="1" s="1"/>
  <c r="BC3751" i="1" s="1"/>
  <c r="BC3752" i="1" s="1"/>
  <c r="BC3753" i="1" s="1"/>
  <c r="BC3754" i="1" s="1"/>
  <c r="BC3755" i="1" s="1"/>
  <c r="BC3756" i="1" s="1"/>
  <c r="BC3757" i="1" s="1"/>
  <c r="BC3758" i="1" s="1"/>
  <c r="BC3759" i="1" s="1"/>
  <c r="BC3760" i="1" s="1"/>
  <c r="BC3761" i="1" s="1"/>
  <c r="BC3762" i="1" s="1"/>
  <c r="BC3763" i="1" s="1"/>
  <c r="BC3764" i="1" s="1"/>
  <c r="BC3765" i="1" s="1"/>
  <c r="BC3766" i="1" s="1"/>
  <c r="BC3767" i="1" s="1"/>
  <c r="BC3768" i="1" s="1"/>
  <c r="BC3769" i="1" s="1"/>
  <c r="BC3770" i="1" s="1"/>
  <c r="BC3771" i="1" s="1"/>
  <c r="BC3772" i="1" s="1"/>
  <c r="BC3773" i="1" s="1"/>
  <c r="BC3774" i="1" s="1"/>
  <c r="BC3775" i="1" s="1"/>
  <c r="BC3776" i="1" s="1"/>
  <c r="BC3777" i="1" s="1"/>
  <c r="BC3778" i="1" s="1"/>
  <c r="BC3779" i="1" s="1"/>
  <c r="BC3780" i="1" s="1"/>
  <c r="BC3781" i="1" s="1"/>
  <c r="BC3782" i="1" s="1"/>
  <c r="BC3783" i="1" s="1"/>
  <c r="BC3784" i="1" s="1"/>
  <c r="BC3785" i="1" s="1"/>
  <c r="BC3786" i="1" s="1"/>
  <c r="BC3787" i="1" s="1"/>
  <c r="BC3788" i="1" s="1"/>
  <c r="BC3789" i="1" s="1"/>
  <c r="BC3790" i="1" s="1"/>
  <c r="BC3791" i="1" s="1"/>
  <c r="BC3792" i="1" s="1"/>
  <c r="BC3793" i="1" s="1"/>
  <c r="BC3794" i="1" s="1"/>
  <c r="BC3795" i="1" s="1"/>
  <c r="BC3796" i="1" s="1"/>
  <c r="BC3797" i="1" s="1"/>
  <c r="BC3798" i="1" s="1"/>
  <c r="BC3799" i="1" s="1"/>
  <c r="BC3800" i="1" s="1"/>
  <c r="BC3801" i="1" s="1"/>
  <c r="BC3802" i="1" s="1"/>
  <c r="BC3803" i="1" s="1"/>
  <c r="BC3804" i="1" s="1"/>
  <c r="BC3805" i="1" s="1"/>
  <c r="BC3806" i="1" s="1"/>
  <c r="BC3807" i="1" s="1"/>
  <c r="BC3808" i="1" s="1"/>
  <c r="BC3809" i="1" s="1"/>
  <c r="BC3810" i="1" s="1"/>
  <c r="BC3811" i="1" s="1"/>
  <c r="BC3812" i="1" s="1"/>
  <c r="BC3813" i="1" s="1"/>
  <c r="BC3814" i="1" s="1"/>
  <c r="BC3815" i="1" s="1"/>
  <c r="BC3816" i="1" s="1"/>
  <c r="BC3817" i="1" s="1"/>
  <c r="BC3818" i="1" s="1"/>
  <c r="BC3819" i="1" s="1"/>
  <c r="BC3820" i="1" s="1"/>
  <c r="BC3821" i="1" s="1"/>
  <c r="BC3822" i="1" s="1"/>
  <c r="BC3823" i="1" s="1"/>
  <c r="BC3824" i="1" s="1"/>
  <c r="BC3825" i="1" s="1"/>
  <c r="BC3826" i="1" s="1"/>
  <c r="BC3827" i="1" s="1"/>
  <c r="BC3828" i="1" s="1"/>
  <c r="BC3829" i="1" s="1"/>
  <c r="BC3830" i="1" s="1"/>
  <c r="BC3831" i="1" s="1"/>
  <c r="BC3832" i="1" s="1"/>
  <c r="BC3833" i="1" s="1"/>
  <c r="BC3834" i="1" s="1"/>
  <c r="BC3835" i="1" s="1"/>
  <c r="BC3836" i="1" s="1"/>
  <c r="BC3837" i="1" s="1"/>
  <c r="BC3838" i="1" s="1"/>
  <c r="BC3839" i="1" s="1"/>
  <c r="BC3840" i="1" s="1"/>
  <c r="BC3841" i="1" s="1"/>
  <c r="BC3842" i="1" s="1"/>
  <c r="BC3843" i="1" s="1"/>
  <c r="BC3844" i="1" s="1"/>
  <c r="BC3845" i="1" s="1"/>
  <c r="BC3846" i="1" s="1"/>
  <c r="BC3847" i="1" s="1"/>
  <c r="BC3848" i="1" s="1"/>
  <c r="BC3849" i="1" s="1"/>
  <c r="BC3850" i="1" s="1"/>
  <c r="BC3851" i="1" s="1"/>
  <c r="BC3852" i="1" s="1"/>
  <c r="BC3853" i="1" s="1"/>
  <c r="BC3854" i="1" s="1"/>
  <c r="BC3855" i="1" s="1"/>
  <c r="BC3856" i="1" s="1"/>
  <c r="BC3857" i="1" s="1"/>
  <c r="BC3858" i="1" s="1"/>
  <c r="BC3859" i="1" s="1"/>
  <c r="BC3860" i="1" s="1"/>
  <c r="BC3861" i="1" s="1"/>
  <c r="BC3862" i="1" s="1"/>
  <c r="BC3863" i="1" s="1"/>
  <c r="BC3864" i="1" s="1"/>
  <c r="BC3865" i="1" s="1"/>
  <c r="BC3866" i="1" s="1"/>
  <c r="BC3867" i="1" s="1"/>
  <c r="BC3868" i="1" s="1"/>
  <c r="BC3869" i="1" s="1"/>
  <c r="BC3870" i="1" s="1"/>
  <c r="BC3871" i="1" s="1"/>
  <c r="BC3872" i="1" s="1"/>
  <c r="BC3873" i="1" s="1"/>
  <c r="BC3874" i="1" s="1"/>
  <c r="BC3875" i="1" s="1"/>
  <c r="BC3876" i="1" s="1"/>
  <c r="BC3877" i="1" s="1"/>
  <c r="BC3878" i="1" s="1"/>
  <c r="BC3879" i="1" s="1"/>
  <c r="BC3880" i="1" s="1"/>
  <c r="BC3881" i="1" s="1"/>
  <c r="BC3882" i="1" s="1"/>
  <c r="BC3883" i="1" s="1"/>
  <c r="BC3884" i="1" s="1"/>
  <c r="BC3885" i="1" s="1"/>
  <c r="BC3886" i="1" s="1"/>
  <c r="BC3887" i="1" s="1"/>
  <c r="BC3888" i="1" s="1"/>
  <c r="BC3889" i="1" s="1"/>
  <c r="BC3890" i="1" s="1"/>
  <c r="BC3891" i="1" s="1"/>
  <c r="BC3892" i="1" s="1"/>
  <c r="BC3893" i="1" s="1"/>
  <c r="BC3894" i="1" s="1"/>
  <c r="BC3895" i="1" s="1"/>
  <c r="BC3896" i="1" s="1"/>
  <c r="BC3897" i="1" s="1"/>
  <c r="BC3898" i="1" s="1"/>
  <c r="BC3899" i="1" s="1"/>
  <c r="BC3900" i="1" s="1"/>
  <c r="BC3901" i="1" s="1"/>
  <c r="BC3902" i="1" s="1"/>
  <c r="BC3903" i="1" s="1"/>
  <c r="BC3904" i="1" s="1"/>
  <c r="BC3905" i="1" s="1"/>
  <c r="BC3906" i="1" s="1"/>
  <c r="BC3907" i="1" s="1"/>
  <c r="BC3908" i="1" s="1"/>
  <c r="BC3909" i="1" s="1"/>
  <c r="BC3910" i="1" s="1"/>
  <c r="BC3911" i="1" s="1"/>
  <c r="BC3912" i="1" s="1"/>
  <c r="BC3913" i="1" s="1"/>
  <c r="BC3914" i="1" s="1"/>
  <c r="BC3915" i="1" s="1"/>
  <c r="BC3916" i="1" s="1"/>
  <c r="BC3917" i="1" s="1"/>
  <c r="BC3918" i="1" s="1"/>
  <c r="BC3919" i="1" s="1"/>
  <c r="BC3920" i="1" s="1"/>
  <c r="BC3921" i="1" s="1"/>
  <c r="BC3922" i="1" s="1"/>
  <c r="BC3923" i="1" s="1"/>
  <c r="BC3924" i="1" s="1"/>
  <c r="BC3925" i="1" s="1"/>
  <c r="BC3926" i="1" s="1"/>
  <c r="BC3927" i="1" s="1"/>
  <c r="BC3928" i="1" s="1"/>
  <c r="BC3929" i="1" s="1"/>
  <c r="BC3930" i="1" s="1"/>
  <c r="BC3931" i="1" s="1"/>
  <c r="BC3932" i="1" s="1"/>
  <c r="BC3933" i="1" s="1"/>
  <c r="BC3934" i="1" s="1"/>
  <c r="BC3935" i="1" s="1"/>
  <c r="BC3936" i="1" s="1"/>
  <c r="BC3937" i="1" s="1"/>
  <c r="BC3938" i="1" s="1"/>
  <c r="BC3939" i="1" s="1"/>
  <c r="BC3940" i="1" s="1"/>
  <c r="BC3941" i="1" s="1"/>
  <c r="BC3942" i="1" s="1"/>
  <c r="BC3943" i="1" s="1"/>
  <c r="BC3944" i="1" s="1"/>
  <c r="BC3945" i="1" s="1"/>
  <c r="BC3946" i="1" s="1"/>
  <c r="BC3947" i="1" s="1"/>
  <c r="BC3948" i="1" s="1"/>
  <c r="BC3949" i="1" s="1"/>
  <c r="BC3950" i="1" s="1"/>
  <c r="BC3951" i="1" s="1"/>
  <c r="BC3952" i="1" s="1"/>
  <c r="BC3953" i="1" s="1"/>
  <c r="BC3954" i="1" s="1"/>
  <c r="BC3955" i="1" s="1"/>
  <c r="BC3956" i="1" s="1"/>
  <c r="BC3957" i="1" s="1"/>
  <c r="BC3958" i="1" s="1"/>
  <c r="BC3959" i="1" s="1"/>
  <c r="BC3960" i="1" s="1"/>
  <c r="BC3961" i="1" s="1"/>
  <c r="BC3962" i="1" s="1"/>
  <c r="BC3963" i="1" s="1"/>
  <c r="BC3964" i="1" s="1"/>
  <c r="BC3965" i="1" s="1"/>
  <c r="BC3966" i="1" s="1"/>
  <c r="BC3967" i="1" s="1"/>
  <c r="BC3968" i="1" s="1"/>
  <c r="BC3969" i="1" s="1"/>
  <c r="BC3970" i="1" s="1"/>
  <c r="BC3971" i="1" s="1"/>
  <c r="BC3972" i="1" s="1"/>
  <c r="BC3973" i="1" s="1"/>
  <c r="BC3974" i="1" s="1"/>
  <c r="BC3975" i="1" s="1"/>
  <c r="BC3976" i="1" s="1"/>
  <c r="BC3977" i="1" s="1"/>
  <c r="BC3978" i="1" s="1"/>
  <c r="BC3979" i="1" s="1"/>
  <c r="BC3980" i="1" s="1"/>
  <c r="BC3981" i="1" s="1"/>
  <c r="BC3982" i="1" s="1"/>
  <c r="BC3983" i="1" s="1"/>
  <c r="BC3984" i="1" s="1"/>
  <c r="BC3985" i="1" s="1"/>
  <c r="BC3986" i="1" s="1"/>
  <c r="BC3987" i="1" s="1"/>
  <c r="BC3988" i="1" s="1"/>
  <c r="BC3989" i="1" s="1"/>
  <c r="BC3990" i="1" s="1"/>
  <c r="BC3991" i="1" s="1"/>
  <c r="BC3992" i="1" s="1"/>
  <c r="BC3993" i="1" s="1"/>
  <c r="BC3994" i="1" s="1"/>
  <c r="BC3995" i="1" s="1"/>
  <c r="BC3996" i="1" s="1"/>
  <c r="BC3997" i="1" s="1"/>
  <c r="BC3998" i="1" s="1"/>
  <c r="BC3999" i="1" s="1"/>
  <c r="BC4000" i="1" s="1"/>
  <c r="BC4001" i="1" s="1"/>
  <c r="BC4002" i="1" s="1"/>
  <c r="BC4003" i="1" s="1"/>
  <c r="BC4004" i="1" s="1"/>
  <c r="BC4005" i="1" s="1"/>
  <c r="BC4006" i="1" s="1"/>
  <c r="BC4007" i="1" s="1"/>
  <c r="BC4008" i="1" s="1"/>
  <c r="BC4009" i="1" s="1"/>
  <c r="BC4010" i="1" s="1"/>
  <c r="BC4011" i="1" s="1"/>
  <c r="BC4012" i="1" s="1"/>
  <c r="BC4013" i="1" s="1"/>
  <c r="BC4014" i="1" s="1"/>
  <c r="BC4015" i="1" s="1"/>
  <c r="BC4016" i="1" s="1"/>
  <c r="BC4017" i="1" s="1"/>
  <c r="BC4018" i="1" s="1"/>
  <c r="BC4019" i="1" s="1"/>
  <c r="BC4020" i="1" s="1"/>
  <c r="BC4021" i="1" s="1"/>
  <c r="BC4022" i="1" s="1"/>
  <c r="BC4023" i="1" s="1"/>
  <c r="BC4024" i="1" s="1"/>
  <c r="BC4025" i="1" s="1"/>
  <c r="BC4026" i="1" s="1"/>
  <c r="BC4027" i="1" s="1"/>
  <c r="BC4028" i="1" s="1"/>
  <c r="BC4029" i="1" s="1"/>
  <c r="BC4030" i="1" s="1"/>
  <c r="BC4031" i="1" s="1"/>
  <c r="BC4032" i="1" s="1"/>
  <c r="BC4033" i="1" s="1"/>
  <c r="BC4034" i="1" s="1"/>
  <c r="BC4035" i="1" s="1"/>
  <c r="BC4036" i="1" s="1"/>
  <c r="BC4037" i="1" s="1"/>
  <c r="BC4038" i="1" s="1"/>
  <c r="BC4039" i="1" s="1"/>
  <c r="BC4040" i="1" s="1"/>
  <c r="BC4041" i="1" s="1"/>
  <c r="BC4042" i="1" s="1"/>
  <c r="BC4043" i="1" s="1"/>
  <c r="BC4044" i="1" s="1"/>
  <c r="BC4045" i="1" s="1"/>
  <c r="BC4046" i="1" s="1"/>
  <c r="BC4047" i="1" s="1"/>
  <c r="BC4048" i="1" s="1"/>
  <c r="BC4049" i="1" s="1"/>
  <c r="BC4050" i="1" s="1"/>
  <c r="BC4051" i="1" s="1"/>
  <c r="BC4052" i="1" s="1"/>
  <c r="BC4053" i="1" s="1"/>
  <c r="BC4054" i="1" s="1"/>
  <c r="BC4055" i="1" s="1"/>
  <c r="BC4056" i="1" s="1"/>
  <c r="BC4057" i="1" s="1"/>
  <c r="BC4058" i="1" s="1"/>
  <c r="BC4059" i="1" s="1"/>
  <c r="BC4060" i="1" s="1"/>
  <c r="BC4061" i="1" s="1"/>
  <c r="BC4062" i="1" s="1"/>
  <c r="BC4063" i="1" s="1"/>
  <c r="BC4064" i="1" s="1"/>
  <c r="BC4065" i="1" s="1"/>
  <c r="BC4066" i="1" s="1"/>
  <c r="BC4067" i="1" s="1"/>
  <c r="BC4068" i="1" s="1"/>
  <c r="BC4069" i="1" s="1"/>
  <c r="BC4070" i="1" s="1"/>
  <c r="BC4071" i="1" s="1"/>
  <c r="BC4072" i="1" s="1"/>
  <c r="BC4073" i="1" s="1"/>
  <c r="BC4074" i="1" s="1"/>
  <c r="BC4075" i="1" s="1"/>
  <c r="BC4076" i="1" s="1"/>
  <c r="BC4077" i="1" s="1"/>
  <c r="BC4078" i="1" s="1"/>
  <c r="BC4079" i="1" s="1"/>
  <c r="BC4080" i="1" s="1"/>
  <c r="BC4081" i="1" s="1"/>
  <c r="BC4082" i="1" s="1"/>
  <c r="BC4083" i="1" s="1"/>
  <c r="BC4084" i="1" s="1"/>
  <c r="BC4085" i="1" s="1"/>
  <c r="BC4086" i="1" s="1"/>
  <c r="BC4087" i="1" s="1"/>
  <c r="BC4088" i="1" s="1"/>
  <c r="BC4089" i="1" s="1"/>
  <c r="BC4090" i="1" s="1"/>
  <c r="BC4091" i="1" s="1"/>
  <c r="BC4092" i="1" s="1"/>
  <c r="BC4093" i="1" s="1"/>
  <c r="BC4094" i="1" s="1"/>
  <c r="BC4095" i="1" s="1"/>
  <c r="BC4096" i="1" s="1"/>
  <c r="BC4097" i="1" s="1"/>
  <c r="BC4098" i="1" s="1"/>
  <c r="BC4099" i="1" s="1"/>
  <c r="BC4100" i="1" s="1"/>
  <c r="BC4101" i="1" s="1"/>
  <c r="BC4102" i="1" s="1"/>
  <c r="BC4103" i="1" s="1"/>
  <c r="BC4104" i="1" s="1"/>
  <c r="BC4105" i="1" s="1"/>
  <c r="BC4106" i="1" s="1"/>
  <c r="BC4107" i="1" s="1"/>
  <c r="BC4108" i="1" s="1"/>
  <c r="BC4109" i="1" s="1"/>
  <c r="BC4110" i="1" s="1"/>
  <c r="BC4111" i="1" s="1"/>
  <c r="BC4112" i="1" s="1"/>
  <c r="BC4113" i="1" s="1"/>
  <c r="BC4114" i="1" s="1"/>
  <c r="BC4115" i="1" s="1"/>
  <c r="BC4116" i="1" s="1"/>
  <c r="BC4117" i="1" s="1"/>
  <c r="BC4118" i="1" s="1"/>
  <c r="BC4119" i="1" s="1"/>
  <c r="BC4120" i="1" s="1"/>
  <c r="BC4121" i="1" s="1"/>
  <c r="BC4122" i="1" s="1"/>
  <c r="BC4123" i="1" s="1"/>
  <c r="BC4124" i="1" s="1"/>
  <c r="BC4125" i="1" s="1"/>
  <c r="BC4126" i="1" s="1"/>
  <c r="BC4127" i="1" s="1"/>
  <c r="BC4128" i="1" s="1"/>
  <c r="BC4129" i="1" s="1"/>
  <c r="BC4130" i="1" s="1"/>
  <c r="BC4131" i="1" s="1"/>
  <c r="BC4132" i="1" s="1"/>
  <c r="BC4133" i="1" s="1"/>
  <c r="BC4134" i="1" s="1"/>
  <c r="BC4135" i="1" s="1"/>
  <c r="BC4136" i="1" s="1"/>
  <c r="BC4137" i="1" s="1"/>
  <c r="BC4138" i="1" s="1"/>
  <c r="BC4139" i="1" s="1"/>
  <c r="BC4140" i="1" s="1"/>
  <c r="BC4141" i="1" s="1"/>
  <c r="BC4142" i="1" s="1"/>
  <c r="BC4143" i="1" s="1"/>
  <c r="BC4144" i="1" s="1"/>
  <c r="BC4145" i="1" s="1"/>
  <c r="BC4146" i="1" s="1"/>
  <c r="BC4147" i="1" s="1"/>
  <c r="BC4148" i="1" s="1"/>
  <c r="BC4149" i="1" s="1"/>
  <c r="BC4150" i="1" s="1"/>
  <c r="BC4151" i="1" s="1"/>
  <c r="BC4152" i="1" s="1"/>
  <c r="BC4153" i="1" s="1"/>
  <c r="BC4154" i="1" s="1"/>
  <c r="BC4155" i="1" s="1"/>
  <c r="BC4156" i="1" s="1"/>
  <c r="BC4157" i="1" s="1"/>
  <c r="BC4158" i="1" s="1"/>
  <c r="BC4159" i="1" s="1"/>
  <c r="BC4160" i="1" s="1"/>
  <c r="BC4161" i="1" s="1"/>
  <c r="BC4162" i="1" s="1"/>
  <c r="BC4163" i="1" s="1"/>
  <c r="BC4164" i="1" s="1"/>
  <c r="BC4165" i="1" s="1"/>
  <c r="BC4166" i="1" s="1"/>
  <c r="BC4167" i="1" s="1"/>
  <c r="BC4168" i="1" s="1"/>
  <c r="BC4169" i="1" s="1"/>
  <c r="BC4170" i="1" s="1"/>
  <c r="BC4171" i="1" s="1"/>
  <c r="BC4172" i="1" s="1"/>
  <c r="BC4173" i="1" s="1"/>
  <c r="BC4174" i="1" s="1"/>
  <c r="BC4175" i="1" s="1"/>
  <c r="BC4176" i="1" s="1"/>
  <c r="BC4177" i="1" s="1"/>
  <c r="BC4178" i="1" s="1"/>
  <c r="BC4179" i="1" s="1"/>
  <c r="BC4180" i="1" s="1"/>
  <c r="BC4181" i="1" s="1"/>
  <c r="BC4182" i="1" s="1"/>
  <c r="BC4183" i="1" s="1"/>
  <c r="BC4184" i="1" s="1"/>
  <c r="BC4185" i="1" s="1"/>
  <c r="BC4186" i="1" s="1"/>
  <c r="BC4187" i="1" s="1"/>
  <c r="BC4188" i="1" s="1"/>
  <c r="BC4189" i="1" s="1"/>
  <c r="BC4190" i="1" s="1"/>
  <c r="BC4191" i="1" s="1"/>
  <c r="BC4192" i="1" s="1"/>
  <c r="BC4193" i="1" s="1"/>
  <c r="BC4194" i="1" s="1"/>
  <c r="BC4195" i="1" s="1"/>
  <c r="BC4196" i="1" s="1"/>
  <c r="BC4197" i="1" s="1"/>
  <c r="BC4198" i="1" s="1"/>
  <c r="BC4199" i="1" s="1"/>
  <c r="BC4200" i="1" s="1"/>
  <c r="BC4201" i="1" s="1"/>
  <c r="BC4202" i="1" s="1"/>
  <c r="BC4203" i="1" s="1"/>
  <c r="BC4204" i="1" s="1"/>
  <c r="BC4205" i="1" s="1"/>
  <c r="BC4206" i="1" s="1"/>
  <c r="BC4207" i="1" s="1"/>
  <c r="BC4208" i="1" s="1"/>
  <c r="BC4209" i="1" s="1"/>
  <c r="BC4210" i="1" s="1"/>
  <c r="BC4211" i="1" s="1"/>
  <c r="BC4212" i="1" s="1"/>
  <c r="BC4213" i="1" s="1"/>
  <c r="BC4214" i="1" s="1"/>
  <c r="BC4215" i="1" s="1"/>
  <c r="BC4216" i="1" s="1"/>
  <c r="BC4217" i="1" s="1"/>
  <c r="BC4218" i="1" s="1"/>
  <c r="BC4219" i="1" s="1"/>
  <c r="BC4220" i="1" s="1"/>
  <c r="BC4221" i="1" s="1"/>
  <c r="BC4222" i="1" s="1"/>
  <c r="BC4223" i="1" s="1"/>
  <c r="BC4224" i="1" s="1"/>
  <c r="BC4225" i="1" s="1"/>
  <c r="BC4226" i="1" s="1"/>
  <c r="BC4227" i="1" s="1"/>
  <c r="BC4228" i="1" s="1"/>
  <c r="BC4229" i="1" s="1"/>
  <c r="BC4230" i="1" s="1"/>
  <c r="BC4231" i="1" s="1"/>
  <c r="BC4232" i="1" s="1"/>
  <c r="BC4233" i="1" s="1"/>
  <c r="BC4234" i="1" s="1"/>
  <c r="BC4235" i="1" s="1"/>
  <c r="BC4236" i="1" s="1"/>
  <c r="BC4237" i="1" s="1"/>
  <c r="BC4238" i="1" s="1"/>
  <c r="BC4239" i="1" s="1"/>
  <c r="BC4240" i="1" s="1"/>
  <c r="BC4241" i="1" s="1"/>
  <c r="BC4242" i="1" s="1"/>
  <c r="BC4243" i="1" s="1"/>
  <c r="BC4244" i="1" s="1"/>
  <c r="BC4245" i="1" s="1"/>
  <c r="BC4246" i="1" s="1"/>
  <c r="BC4247" i="1" s="1"/>
  <c r="BC4248" i="1" s="1"/>
  <c r="BC4249" i="1" s="1"/>
  <c r="BC4250" i="1" s="1"/>
  <c r="BC4251" i="1" s="1"/>
  <c r="BC4252" i="1" s="1"/>
  <c r="BC4253" i="1" s="1"/>
  <c r="BC4254" i="1" s="1"/>
  <c r="BC4255" i="1" s="1"/>
  <c r="BC4256" i="1" s="1"/>
  <c r="BC4257" i="1" s="1"/>
  <c r="BC4258" i="1" s="1"/>
  <c r="BC4259" i="1" s="1"/>
  <c r="BC4260" i="1" s="1"/>
  <c r="BC4261" i="1" s="1"/>
  <c r="BC4262" i="1" s="1"/>
  <c r="BC4263" i="1" s="1"/>
  <c r="BC4264" i="1" s="1"/>
  <c r="BC4265" i="1" s="1"/>
  <c r="BC4266" i="1" s="1"/>
  <c r="BC4267" i="1" s="1"/>
  <c r="BC4268" i="1" s="1"/>
  <c r="BC4269" i="1" s="1"/>
  <c r="BC4270" i="1" s="1"/>
  <c r="BC4271" i="1" s="1"/>
  <c r="BC4272" i="1" s="1"/>
  <c r="BC4273" i="1" s="1"/>
  <c r="BC4274" i="1" s="1"/>
  <c r="BC4275" i="1" s="1"/>
  <c r="BC4276" i="1" s="1"/>
  <c r="BC4277" i="1" s="1"/>
  <c r="BC4278" i="1" s="1"/>
  <c r="BC4279" i="1" s="1"/>
  <c r="BC4280" i="1" s="1"/>
  <c r="BC4281" i="1" s="1"/>
  <c r="BC4282" i="1" s="1"/>
  <c r="BC4283" i="1" s="1"/>
  <c r="BC4284" i="1" s="1"/>
  <c r="BC4285" i="1" s="1"/>
  <c r="BC4286" i="1" s="1"/>
  <c r="BC4287" i="1" s="1"/>
  <c r="BC4288" i="1" s="1"/>
  <c r="BC4289" i="1" s="1"/>
  <c r="BC4290" i="1" s="1"/>
  <c r="BC4291" i="1" s="1"/>
  <c r="BC4292" i="1" s="1"/>
  <c r="BC4293" i="1" s="1"/>
  <c r="BC4294" i="1" s="1"/>
  <c r="BC4295" i="1" s="1"/>
  <c r="BC4296" i="1" s="1"/>
  <c r="BC4297" i="1" s="1"/>
  <c r="BC4298" i="1" s="1"/>
  <c r="BC4299" i="1" s="1"/>
  <c r="BC4300" i="1" s="1"/>
  <c r="BC4301" i="1" s="1"/>
  <c r="BC4302" i="1" s="1"/>
  <c r="BC4303" i="1" s="1"/>
  <c r="BC4304" i="1" s="1"/>
  <c r="BC4305" i="1" s="1"/>
  <c r="BC4306" i="1" s="1"/>
  <c r="BC4307" i="1" s="1"/>
  <c r="BC4308" i="1" s="1"/>
  <c r="BC4309" i="1" s="1"/>
  <c r="BC4310" i="1" s="1"/>
  <c r="BC4311" i="1" s="1"/>
  <c r="BC4312" i="1" s="1"/>
  <c r="BC4313" i="1" s="1"/>
  <c r="BC4314" i="1" s="1"/>
  <c r="BC4315" i="1" s="1"/>
  <c r="BC4316" i="1" s="1"/>
  <c r="BC4317" i="1" s="1"/>
  <c r="BC4318" i="1" s="1"/>
  <c r="BC4319" i="1" s="1"/>
  <c r="BC4320" i="1" s="1"/>
  <c r="BC4321" i="1" s="1"/>
  <c r="BC4322" i="1" s="1"/>
  <c r="BC4323" i="1" s="1"/>
  <c r="BC4324" i="1" s="1"/>
  <c r="BC4325" i="1" s="1"/>
  <c r="BC4326" i="1" s="1"/>
  <c r="BC4327" i="1" s="1"/>
  <c r="BC4328" i="1" s="1"/>
  <c r="BC4329" i="1" s="1"/>
  <c r="BC4330" i="1" s="1"/>
  <c r="BC4331" i="1" s="1"/>
  <c r="BC4332" i="1" s="1"/>
  <c r="BC4333" i="1" s="1"/>
  <c r="BC4334" i="1" s="1"/>
  <c r="BC4335" i="1" s="1"/>
  <c r="BC4336" i="1" s="1"/>
  <c r="BC4337" i="1" s="1"/>
  <c r="BC4338" i="1" s="1"/>
  <c r="BC4339" i="1" s="1"/>
  <c r="BC4340" i="1" s="1"/>
  <c r="BC4341" i="1" s="1"/>
  <c r="BC4342" i="1" s="1"/>
  <c r="BC4343" i="1" s="1"/>
  <c r="BC4344" i="1" s="1"/>
  <c r="BC4345" i="1" s="1"/>
  <c r="BC4346" i="1" s="1"/>
  <c r="BC4347" i="1" s="1"/>
  <c r="BC4348" i="1" s="1"/>
  <c r="BC4349" i="1" s="1"/>
  <c r="BC4350" i="1" s="1"/>
  <c r="BC4351" i="1" s="1"/>
  <c r="BC4352" i="1" s="1"/>
  <c r="BC4353" i="1" s="1"/>
  <c r="BC4354" i="1" s="1"/>
  <c r="BC4355" i="1" s="1"/>
  <c r="BC4356" i="1" s="1"/>
  <c r="BC4357" i="1" s="1"/>
  <c r="BC4358" i="1" s="1"/>
  <c r="BC4359" i="1" s="1"/>
  <c r="BC4360" i="1" s="1"/>
  <c r="BC4361" i="1" s="1"/>
  <c r="BC4362" i="1" s="1"/>
  <c r="BC4363" i="1" s="1"/>
  <c r="BC4364" i="1" s="1"/>
  <c r="BC4365" i="1" s="1"/>
  <c r="BC4366" i="1" s="1"/>
  <c r="BC4367" i="1" s="1"/>
  <c r="BC4368" i="1" s="1"/>
  <c r="BC4369" i="1" s="1"/>
  <c r="BC4370" i="1" s="1"/>
  <c r="BC4371" i="1" s="1"/>
  <c r="BC4372" i="1" s="1"/>
  <c r="BC4373" i="1" s="1"/>
  <c r="BC4374" i="1" s="1"/>
  <c r="BC4375" i="1" s="1"/>
  <c r="BC4376" i="1" s="1"/>
  <c r="BC4377" i="1" s="1"/>
  <c r="BC4378" i="1" s="1"/>
  <c r="BC4379" i="1" s="1"/>
  <c r="BC4380" i="1" s="1"/>
  <c r="BC4381" i="1" s="1"/>
  <c r="BC4382" i="1" s="1"/>
  <c r="BC4383" i="1" s="1"/>
  <c r="BC4384" i="1" s="1"/>
  <c r="BC4385" i="1" s="1"/>
  <c r="BC4386" i="1" s="1"/>
  <c r="BC4387" i="1" s="1"/>
  <c r="BC4388" i="1" s="1"/>
  <c r="BC4389" i="1" s="1"/>
  <c r="BC4390" i="1" s="1"/>
  <c r="BC4391" i="1" s="1"/>
  <c r="BC4392" i="1" s="1"/>
  <c r="BC4393" i="1" s="1"/>
  <c r="BC4394" i="1" s="1"/>
  <c r="BC4395" i="1" s="1"/>
  <c r="BC4396" i="1" s="1"/>
  <c r="BC4397" i="1" s="1"/>
  <c r="BC4398" i="1" s="1"/>
  <c r="BC4399" i="1" s="1"/>
  <c r="BC4400" i="1" s="1"/>
  <c r="BC4401" i="1" s="1"/>
  <c r="BC4402" i="1" s="1"/>
  <c r="BC4403" i="1" s="1"/>
  <c r="BC4404" i="1" s="1"/>
  <c r="BC4405" i="1" s="1"/>
  <c r="BC4406" i="1" s="1"/>
  <c r="BC4407" i="1" s="1"/>
  <c r="BC4408" i="1" s="1"/>
  <c r="BC4409" i="1" s="1"/>
  <c r="BC4410" i="1" s="1"/>
  <c r="BC4411" i="1" s="1"/>
  <c r="BC4412" i="1" s="1"/>
  <c r="BC4413" i="1" s="1"/>
  <c r="BC4414" i="1" s="1"/>
  <c r="BC4415" i="1" s="1"/>
  <c r="BC4416" i="1" s="1"/>
  <c r="BC4417" i="1" s="1"/>
  <c r="BC4418" i="1" s="1"/>
  <c r="BC4419" i="1" s="1"/>
  <c r="BC4420" i="1" s="1"/>
  <c r="BC4421" i="1" s="1"/>
  <c r="BC4422" i="1" s="1"/>
  <c r="BC4423" i="1" s="1"/>
  <c r="BC4424" i="1" s="1"/>
  <c r="BC4425" i="1" s="1"/>
  <c r="BC4426" i="1" s="1"/>
  <c r="BC4427" i="1" s="1"/>
  <c r="BC4428" i="1" s="1"/>
  <c r="BC4429" i="1" s="1"/>
  <c r="BC4430" i="1" s="1"/>
  <c r="BC4431" i="1" s="1"/>
  <c r="BC4432" i="1" s="1"/>
  <c r="BC4433" i="1" s="1"/>
  <c r="BC4434" i="1" s="1"/>
  <c r="BC4435" i="1" s="1"/>
  <c r="BC4436" i="1" s="1"/>
  <c r="BC4437" i="1" s="1"/>
  <c r="BC4438" i="1" s="1"/>
  <c r="BC4439" i="1" s="1"/>
  <c r="BC4440" i="1" s="1"/>
  <c r="BC4441" i="1" s="1"/>
  <c r="BC4442" i="1" s="1"/>
  <c r="BC4443" i="1" s="1"/>
  <c r="BC4444" i="1" s="1"/>
  <c r="BC4445" i="1" s="1"/>
  <c r="BC4446" i="1" s="1"/>
  <c r="BC4447" i="1" s="1"/>
  <c r="BC4448" i="1" s="1"/>
  <c r="BC4449" i="1" s="1"/>
  <c r="BC4450" i="1" s="1"/>
  <c r="BC4451" i="1" s="1"/>
  <c r="BC4452" i="1" s="1"/>
  <c r="BC4453" i="1" s="1"/>
  <c r="BC4454" i="1" s="1"/>
  <c r="BC4455" i="1" s="1"/>
  <c r="BC4456" i="1" s="1"/>
  <c r="BC4457" i="1" s="1"/>
  <c r="BC4458" i="1" s="1"/>
  <c r="BC4459" i="1" s="1"/>
  <c r="BC4460" i="1" s="1"/>
  <c r="BC4461" i="1" s="1"/>
  <c r="BC4462" i="1" s="1"/>
  <c r="BC4463" i="1" s="1"/>
  <c r="BC4464" i="1" s="1"/>
  <c r="BC4465" i="1" s="1"/>
  <c r="BC4466" i="1" s="1"/>
  <c r="BC4467" i="1" s="1"/>
  <c r="BC4468" i="1" s="1"/>
  <c r="BC4469" i="1" s="1"/>
  <c r="BC4470" i="1" s="1"/>
  <c r="BC4471" i="1" s="1"/>
  <c r="BC4472" i="1" s="1"/>
  <c r="BC4473" i="1" s="1"/>
  <c r="BC4474" i="1" s="1"/>
  <c r="BC4475" i="1" s="1"/>
  <c r="BC4476" i="1" s="1"/>
  <c r="BC4477" i="1" s="1"/>
  <c r="BC4478" i="1" s="1"/>
  <c r="BC4479" i="1" s="1"/>
  <c r="BC4480" i="1" s="1"/>
  <c r="BC4481" i="1" s="1"/>
  <c r="BC4482" i="1" s="1"/>
  <c r="BC4483" i="1" s="1"/>
  <c r="BC4484" i="1" s="1"/>
  <c r="BC4485" i="1" s="1"/>
  <c r="BC4486" i="1" s="1"/>
  <c r="BC4487" i="1" s="1"/>
  <c r="BC4488" i="1" s="1"/>
  <c r="BC4489" i="1" s="1"/>
  <c r="BC4490" i="1" s="1"/>
  <c r="BC4491" i="1" s="1"/>
  <c r="BC4492" i="1" s="1"/>
  <c r="BC4493" i="1" s="1"/>
  <c r="BC4494" i="1" s="1"/>
  <c r="BC4495" i="1" s="1"/>
  <c r="BC4496" i="1" s="1"/>
  <c r="BC4497" i="1" s="1"/>
  <c r="BC4498" i="1" s="1"/>
  <c r="BC4499" i="1" s="1"/>
  <c r="BC4500" i="1" s="1"/>
  <c r="BC4501" i="1" s="1"/>
  <c r="BC4502" i="1" s="1"/>
  <c r="BC4503" i="1" s="1"/>
  <c r="BC4504" i="1" s="1"/>
  <c r="BC4505" i="1" s="1"/>
  <c r="BC4506" i="1" s="1"/>
  <c r="BC4507" i="1" s="1"/>
  <c r="BC4508" i="1" s="1"/>
  <c r="BC4509" i="1" s="1"/>
  <c r="BC4510" i="1" s="1"/>
  <c r="BC4511" i="1" s="1"/>
  <c r="BC4512" i="1" s="1"/>
  <c r="BC4513" i="1" s="1"/>
  <c r="BC4514" i="1" s="1"/>
  <c r="BC4515" i="1" s="1"/>
  <c r="BC4516" i="1" s="1"/>
  <c r="BC4517" i="1" s="1"/>
  <c r="BC4518" i="1" s="1"/>
  <c r="BC4519" i="1" s="1"/>
  <c r="BC4520" i="1" s="1"/>
  <c r="BC4521" i="1" s="1"/>
  <c r="BC4522" i="1" s="1"/>
  <c r="BC4523" i="1" s="1"/>
  <c r="BC4524" i="1" s="1"/>
  <c r="BC4525" i="1" s="1"/>
  <c r="BC4526" i="1" s="1"/>
  <c r="BC4527" i="1" s="1"/>
  <c r="BC4528" i="1" s="1"/>
  <c r="BC4529" i="1" s="1"/>
  <c r="BC4530" i="1" s="1"/>
  <c r="BC4531" i="1" s="1"/>
  <c r="BC4532" i="1" s="1"/>
  <c r="BC4533" i="1" s="1"/>
  <c r="BC4534" i="1" s="1"/>
  <c r="BC4535" i="1" s="1"/>
  <c r="BC4536" i="1" s="1"/>
  <c r="BC4537" i="1" s="1"/>
  <c r="BC4538" i="1" s="1"/>
  <c r="BC4539" i="1" s="1"/>
  <c r="BC4540" i="1" s="1"/>
  <c r="BC4541" i="1" s="1"/>
  <c r="BC4542" i="1" s="1"/>
  <c r="BC4543" i="1" s="1"/>
  <c r="BC4544" i="1" s="1"/>
  <c r="BC4545" i="1" s="1"/>
  <c r="BC4546" i="1" s="1"/>
  <c r="BC4547" i="1" s="1"/>
  <c r="BC4548" i="1" s="1"/>
  <c r="BC4549" i="1" s="1"/>
  <c r="BC4550" i="1" s="1"/>
  <c r="BC4551" i="1" s="1"/>
  <c r="BC4552" i="1" s="1"/>
  <c r="BC4553" i="1" s="1"/>
  <c r="BC4554" i="1" s="1"/>
  <c r="BC4555" i="1" s="1"/>
  <c r="BC4556" i="1" s="1"/>
  <c r="BC4557" i="1" s="1"/>
  <c r="BC4558" i="1" s="1"/>
  <c r="BC4559" i="1" s="1"/>
  <c r="BC4560" i="1" s="1"/>
  <c r="BC4561" i="1" s="1"/>
  <c r="BC4562" i="1" s="1"/>
  <c r="BC4563" i="1" s="1"/>
  <c r="BC4564" i="1" s="1"/>
  <c r="BC4565" i="1" s="1"/>
  <c r="BC4566" i="1" s="1"/>
  <c r="BC4567" i="1" s="1"/>
  <c r="BC4568" i="1" s="1"/>
  <c r="BC4569" i="1" s="1"/>
  <c r="BC4570" i="1" s="1"/>
  <c r="BC4571" i="1" s="1"/>
  <c r="BC4572" i="1" s="1"/>
  <c r="BC4573" i="1" s="1"/>
  <c r="BC4574" i="1" s="1"/>
  <c r="BC4575" i="1" s="1"/>
  <c r="BC4576" i="1" s="1"/>
  <c r="BC4577" i="1" s="1"/>
  <c r="BC4578" i="1" s="1"/>
  <c r="BC4579" i="1" s="1"/>
  <c r="BC4580" i="1" s="1"/>
  <c r="BC4581" i="1" s="1"/>
  <c r="BC4582" i="1" s="1"/>
  <c r="BC4583" i="1" s="1"/>
  <c r="BC4584" i="1" s="1"/>
  <c r="BC4585" i="1" s="1"/>
  <c r="BC4586" i="1" s="1"/>
  <c r="BC4587" i="1" s="1"/>
  <c r="BC4588" i="1" s="1"/>
  <c r="BC4589" i="1" s="1"/>
  <c r="BC4590" i="1" s="1"/>
  <c r="BC4591" i="1" s="1"/>
  <c r="BC4592" i="1" s="1"/>
  <c r="BC4593" i="1" s="1"/>
  <c r="BC4594" i="1" s="1"/>
  <c r="BC4595" i="1" s="1"/>
  <c r="BC4596" i="1" s="1"/>
  <c r="BC4597" i="1" s="1"/>
  <c r="BC4598" i="1" s="1"/>
  <c r="BC4599" i="1" s="1"/>
  <c r="BC4600" i="1" s="1"/>
  <c r="BC4601" i="1" s="1"/>
  <c r="BC4602" i="1" s="1"/>
  <c r="BC4603" i="1" s="1"/>
  <c r="BC4604" i="1" s="1"/>
  <c r="BC4605" i="1" s="1"/>
  <c r="BC4606" i="1" s="1"/>
  <c r="BC4607" i="1" s="1"/>
  <c r="BC4608" i="1" s="1"/>
  <c r="BC4609" i="1" s="1"/>
  <c r="BC4610" i="1" s="1"/>
  <c r="BC4611" i="1" s="1"/>
  <c r="BC4612" i="1" s="1"/>
  <c r="BC4613" i="1" s="1"/>
  <c r="BC4614" i="1" s="1"/>
  <c r="BC4615" i="1" s="1"/>
  <c r="BC4616" i="1" s="1"/>
  <c r="BC4617" i="1" s="1"/>
  <c r="BC4618" i="1" s="1"/>
  <c r="BC4619" i="1" s="1"/>
  <c r="BC4620" i="1" s="1"/>
  <c r="BC4621" i="1" s="1"/>
  <c r="BC4622" i="1" s="1"/>
  <c r="BC4623" i="1" s="1"/>
  <c r="BC4624" i="1" s="1"/>
  <c r="BC4625" i="1" s="1"/>
  <c r="BC4626" i="1" s="1"/>
  <c r="BC4627" i="1" s="1"/>
  <c r="BC4628" i="1" s="1"/>
  <c r="BC4629" i="1" s="1"/>
  <c r="BC4630" i="1" s="1"/>
  <c r="BC4631" i="1" s="1"/>
  <c r="BC4632" i="1" s="1"/>
  <c r="BC4633" i="1" s="1"/>
  <c r="BC4634" i="1" s="1"/>
  <c r="BC4635" i="1" s="1"/>
  <c r="BC4636" i="1" s="1"/>
  <c r="BC4637" i="1" s="1"/>
  <c r="BC4638" i="1" s="1"/>
  <c r="BC4639" i="1" s="1"/>
  <c r="BC4640" i="1" s="1"/>
  <c r="BC4641" i="1" s="1"/>
  <c r="BC4642" i="1" s="1"/>
  <c r="BC4643" i="1" s="1"/>
  <c r="BC4644" i="1" s="1"/>
  <c r="BC4645" i="1" s="1"/>
  <c r="BC4646" i="1" s="1"/>
  <c r="BC4647" i="1" s="1"/>
  <c r="BC4648" i="1" s="1"/>
  <c r="BC4649" i="1" s="1"/>
  <c r="BC4650" i="1" s="1"/>
  <c r="BC4651" i="1" s="1"/>
  <c r="BC4652" i="1" s="1"/>
  <c r="BC4653" i="1" s="1"/>
  <c r="BC4654" i="1" s="1"/>
  <c r="BC4655" i="1" s="1"/>
  <c r="BC4656" i="1" s="1"/>
  <c r="BC4657" i="1" s="1"/>
  <c r="BC4658" i="1" s="1"/>
  <c r="BC4659" i="1" s="1"/>
  <c r="BC4660" i="1" s="1"/>
  <c r="BC4661" i="1" s="1"/>
  <c r="BC4662" i="1" s="1"/>
  <c r="BC4663" i="1" s="1"/>
  <c r="BC4664" i="1" s="1"/>
  <c r="BC4665" i="1" s="1"/>
  <c r="BC4666" i="1" s="1"/>
  <c r="BC4667" i="1" s="1"/>
  <c r="BC4668" i="1" s="1"/>
  <c r="BC4669" i="1" s="1"/>
  <c r="BC4670" i="1" s="1"/>
  <c r="BC4671" i="1" s="1"/>
  <c r="BC4672" i="1" s="1"/>
  <c r="BC4673" i="1" s="1"/>
  <c r="BC4674" i="1" s="1"/>
  <c r="BC4675" i="1" s="1"/>
  <c r="BC4676" i="1" s="1"/>
  <c r="BC4677" i="1" s="1"/>
  <c r="BC4678" i="1" s="1"/>
  <c r="BC4679" i="1" s="1"/>
  <c r="BC4680" i="1" s="1"/>
  <c r="BC4681" i="1" s="1"/>
  <c r="BC4682" i="1" s="1"/>
  <c r="BC4683" i="1" s="1"/>
  <c r="BC4684" i="1" s="1"/>
  <c r="BC4685" i="1" s="1"/>
  <c r="BC4686" i="1" s="1"/>
  <c r="BC4687" i="1" s="1"/>
  <c r="BC4688" i="1" s="1"/>
  <c r="BC4689" i="1" s="1"/>
  <c r="BC4690" i="1" s="1"/>
  <c r="BC4691" i="1" s="1"/>
  <c r="BC4692" i="1" s="1"/>
  <c r="BC4693" i="1" s="1"/>
  <c r="BC4694" i="1" s="1"/>
  <c r="BC4695" i="1" s="1"/>
  <c r="BC4696" i="1" s="1"/>
  <c r="BC4697" i="1" s="1"/>
  <c r="BC4698" i="1" s="1"/>
  <c r="BC4699" i="1" s="1"/>
  <c r="BC4700" i="1" s="1"/>
  <c r="BC4701" i="1" s="1"/>
  <c r="BC4702" i="1" s="1"/>
  <c r="BC4703" i="1" s="1"/>
  <c r="BC4704" i="1" s="1"/>
  <c r="BC4705" i="1" s="1"/>
  <c r="BC4706" i="1" s="1"/>
  <c r="BC4707" i="1" s="1"/>
  <c r="BC4708" i="1" s="1"/>
  <c r="BC4709" i="1" s="1"/>
  <c r="BC4710" i="1" s="1"/>
  <c r="BC4711" i="1" s="1"/>
  <c r="BC4712" i="1" s="1"/>
  <c r="BC4713" i="1" s="1"/>
  <c r="BC4714" i="1" s="1"/>
  <c r="BC4715" i="1" s="1"/>
  <c r="BC4716" i="1" s="1"/>
  <c r="BC4717" i="1" s="1"/>
  <c r="BC4718" i="1" s="1"/>
  <c r="BC4719" i="1" s="1"/>
  <c r="BC4720" i="1" s="1"/>
  <c r="BC4721" i="1" s="1"/>
  <c r="BC4722" i="1" s="1"/>
  <c r="BC4723" i="1" s="1"/>
  <c r="BC4724" i="1" s="1"/>
  <c r="BC4725" i="1" s="1"/>
  <c r="BC4726" i="1" s="1"/>
  <c r="BC4727" i="1" s="1"/>
  <c r="BC4728" i="1" s="1"/>
  <c r="BC4729" i="1" s="1"/>
  <c r="BC4730" i="1" s="1"/>
  <c r="BC4731" i="1" s="1"/>
  <c r="BC4732" i="1" s="1"/>
  <c r="BC4733" i="1" s="1"/>
  <c r="BC4734" i="1" s="1"/>
  <c r="BC4735" i="1" s="1"/>
  <c r="BC4736" i="1" s="1"/>
  <c r="BC4737" i="1" s="1"/>
  <c r="BC4738" i="1" s="1"/>
  <c r="BC4739" i="1" s="1"/>
  <c r="BC4740" i="1" s="1"/>
  <c r="BC4741" i="1" s="1"/>
  <c r="BC4742" i="1" s="1"/>
  <c r="BC4743" i="1" s="1"/>
  <c r="BC4744" i="1" s="1"/>
  <c r="BC4745" i="1" s="1"/>
  <c r="BC4746" i="1" s="1"/>
  <c r="BC4747" i="1" s="1"/>
  <c r="BC4748" i="1" s="1"/>
  <c r="BC4749" i="1" s="1"/>
  <c r="BC4750" i="1" s="1"/>
  <c r="BC4751" i="1" s="1"/>
  <c r="BC4752" i="1" s="1"/>
  <c r="BC4753" i="1" s="1"/>
  <c r="BC4754" i="1" s="1"/>
  <c r="BC4755" i="1" s="1"/>
  <c r="BC4756" i="1" s="1"/>
  <c r="BC4757" i="1" s="1"/>
  <c r="BC4758" i="1" s="1"/>
  <c r="BC4759" i="1" s="1"/>
  <c r="BC4760" i="1" s="1"/>
  <c r="BC4761" i="1" s="1"/>
  <c r="BC4762" i="1" s="1"/>
  <c r="BC4763" i="1" s="1"/>
  <c r="BC4764" i="1" s="1"/>
  <c r="BC4765" i="1" s="1"/>
  <c r="BC4766" i="1" s="1"/>
  <c r="BC4767" i="1" s="1"/>
  <c r="BC4768" i="1" s="1"/>
  <c r="BC4769" i="1" s="1"/>
  <c r="BC4770" i="1" s="1"/>
  <c r="BC4771" i="1" s="1"/>
  <c r="BC4772" i="1" s="1"/>
  <c r="BC4773" i="1" s="1"/>
  <c r="BC4774" i="1" s="1"/>
  <c r="BC4775" i="1" s="1"/>
  <c r="BC4776" i="1" s="1"/>
  <c r="BC4777" i="1" s="1"/>
  <c r="BC4778" i="1" s="1"/>
  <c r="BC4779" i="1" s="1"/>
  <c r="BC4780" i="1" s="1"/>
  <c r="BC4781" i="1" s="1"/>
  <c r="BC4782" i="1" s="1"/>
  <c r="BC4783" i="1" s="1"/>
  <c r="BC4784" i="1" s="1"/>
  <c r="BC4785" i="1" s="1"/>
  <c r="BC4786" i="1" s="1"/>
  <c r="BC4787" i="1" s="1"/>
  <c r="BC4788" i="1" s="1"/>
  <c r="BC4789" i="1" s="1"/>
  <c r="BC4790" i="1" s="1"/>
  <c r="BC4791" i="1" s="1"/>
  <c r="BC4792" i="1" s="1"/>
  <c r="BC4793" i="1" s="1"/>
  <c r="BC4794" i="1" s="1"/>
  <c r="BC4795" i="1" s="1"/>
  <c r="BC4796" i="1" s="1"/>
  <c r="BC4797" i="1" s="1"/>
  <c r="BC4798" i="1" s="1"/>
  <c r="BC4799" i="1" s="1"/>
  <c r="BC4800" i="1" s="1"/>
  <c r="BC4801" i="1" s="1"/>
  <c r="BC4802" i="1" s="1"/>
  <c r="BC4803" i="1" s="1"/>
  <c r="BC4804" i="1" s="1"/>
  <c r="BC4805" i="1" s="1"/>
  <c r="BC4806" i="1" s="1"/>
  <c r="BC4807" i="1" s="1"/>
  <c r="BC4808" i="1" s="1"/>
  <c r="BC4809" i="1" s="1"/>
  <c r="BC4810" i="1" s="1"/>
  <c r="BC4811" i="1" s="1"/>
  <c r="BC4812" i="1" s="1"/>
  <c r="BC4813" i="1" s="1"/>
  <c r="BC4814" i="1" s="1"/>
  <c r="BC4815" i="1" s="1"/>
  <c r="BC4816" i="1" s="1"/>
  <c r="BC4817" i="1" s="1"/>
  <c r="BC4818" i="1" s="1"/>
  <c r="BC4819" i="1" s="1"/>
  <c r="BC4820" i="1" s="1"/>
  <c r="BC4821" i="1" s="1"/>
  <c r="BC4822" i="1" s="1"/>
  <c r="BC4823" i="1" s="1"/>
  <c r="BC4824" i="1" s="1"/>
  <c r="BC4825" i="1" s="1"/>
  <c r="BC4826" i="1" s="1"/>
  <c r="BC4827" i="1" s="1"/>
  <c r="BC4828" i="1" s="1"/>
  <c r="BC4829" i="1" s="1"/>
  <c r="BC4830" i="1" s="1"/>
  <c r="BC4831" i="1" s="1"/>
  <c r="BC4832" i="1" s="1"/>
  <c r="BC4833" i="1" s="1"/>
  <c r="BC4834" i="1" s="1"/>
  <c r="BC4835" i="1" s="1"/>
  <c r="BC4836" i="1" s="1"/>
  <c r="BC4837" i="1" s="1"/>
  <c r="BC4838" i="1" s="1"/>
  <c r="BC4839" i="1" s="1"/>
  <c r="BC4840" i="1" s="1"/>
  <c r="BC4841" i="1" s="1"/>
  <c r="BC4842" i="1" s="1"/>
  <c r="BC4843" i="1" s="1"/>
  <c r="BC4844" i="1" s="1"/>
  <c r="BC4845" i="1" s="1"/>
  <c r="BC4846" i="1" s="1"/>
  <c r="BC4847" i="1" s="1"/>
  <c r="BC4848" i="1" s="1"/>
  <c r="BC4849" i="1" s="1"/>
  <c r="BC4850" i="1" s="1"/>
  <c r="BC4851" i="1" s="1"/>
  <c r="BC4852" i="1" s="1"/>
  <c r="BC4853" i="1" s="1"/>
  <c r="BC4854" i="1" s="1"/>
  <c r="BC4855" i="1" s="1"/>
  <c r="BC4856" i="1" s="1"/>
  <c r="BC4857" i="1" s="1"/>
  <c r="BC4858" i="1" s="1"/>
  <c r="BC4859" i="1" s="1"/>
  <c r="BC4860" i="1" s="1"/>
  <c r="BC4861" i="1" s="1"/>
  <c r="BC4862" i="1" s="1"/>
  <c r="BC4863" i="1" s="1"/>
  <c r="BC4864" i="1" s="1"/>
  <c r="BC4865" i="1" s="1"/>
  <c r="BC4866" i="1" s="1"/>
  <c r="BC4867" i="1" s="1"/>
  <c r="BC4868" i="1" s="1"/>
  <c r="BC4869" i="1" s="1"/>
  <c r="BC4870" i="1" s="1"/>
  <c r="BC4871" i="1" s="1"/>
  <c r="BC4872" i="1" s="1"/>
  <c r="BC4873" i="1" s="1"/>
  <c r="BC4874" i="1" s="1"/>
  <c r="BC4875" i="1" s="1"/>
  <c r="BC4876" i="1" s="1"/>
  <c r="BC4877" i="1" s="1"/>
  <c r="BC4878" i="1" s="1"/>
  <c r="BC4879" i="1" s="1"/>
  <c r="BC4880" i="1" s="1"/>
  <c r="BC4881" i="1" s="1"/>
  <c r="BC4882" i="1" s="1"/>
  <c r="BC4883" i="1" s="1"/>
  <c r="BC4884" i="1" s="1"/>
  <c r="BC4885" i="1" s="1"/>
  <c r="BC4886" i="1" s="1"/>
  <c r="BC4887" i="1" s="1"/>
  <c r="BC4888" i="1" s="1"/>
  <c r="BC4889" i="1" s="1"/>
  <c r="BC4890" i="1" s="1"/>
  <c r="BC4891" i="1" s="1"/>
  <c r="BC4892" i="1" s="1"/>
  <c r="BC4893" i="1" s="1"/>
  <c r="BC4894" i="1" s="1"/>
  <c r="BC4895" i="1" s="1"/>
  <c r="BC4896" i="1" s="1"/>
  <c r="BC4897" i="1" s="1"/>
  <c r="BC4898" i="1" s="1"/>
  <c r="BC4899" i="1" s="1"/>
  <c r="BC4900" i="1" s="1"/>
  <c r="BC4901" i="1" s="1"/>
  <c r="BC4902" i="1" s="1"/>
  <c r="BC4903" i="1" s="1"/>
  <c r="BC4904" i="1" s="1"/>
  <c r="BC4905" i="1" s="1"/>
  <c r="BC4906" i="1" s="1"/>
  <c r="BC4907" i="1" s="1"/>
  <c r="BC4908" i="1" s="1"/>
  <c r="BC4909" i="1" s="1"/>
  <c r="BC4910" i="1" s="1"/>
  <c r="BC4911" i="1" s="1"/>
  <c r="BC4912" i="1" s="1"/>
  <c r="BC4913" i="1" s="1"/>
  <c r="BC4914" i="1" s="1"/>
  <c r="BC4915" i="1" s="1"/>
  <c r="BC4916" i="1" s="1"/>
  <c r="BC4917" i="1" s="1"/>
  <c r="BC4918" i="1" s="1"/>
  <c r="BC4919" i="1" s="1"/>
  <c r="BC4920" i="1" s="1"/>
  <c r="BC4921" i="1" s="1"/>
  <c r="BC4922" i="1" s="1"/>
  <c r="BC4923" i="1" s="1"/>
  <c r="BC4924" i="1" s="1"/>
  <c r="BC4925" i="1" s="1"/>
  <c r="BC4926" i="1" s="1"/>
  <c r="BC4927" i="1" s="1"/>
  <c r="BC4928" i="1" s="1"/>
  <c r="BC4929" i="1" s="1"/>
  <c r="BC4930" i="1" s="1"/>
  <c r="BC4931" i="1" s="1"/>
  <c r="BC4932" i="1" s="1"/>
  <c r="BC4933" i="1" s="1"/>
  <c r="BC4934" i="1" s="1"/>
  <c r="BC4935" i="1" s="1"/>
  <c r="BC4936" i="1" s="1"/>
  <c r="BC4937" i="1" s="1"/>
  <c r="BC4938" i="1" s="1"/>
  <c r="BC4939" i="1" s="1"/>
  <c r="BC4940" i="1" s="1"/>
  <c r="BC4941" i="1" s="1"/>
  <c r="BC4942" i="1" s="1"/>
  <c r="BC4943" i="1" s="1"/>
  <c r="BC4944" i="1" s="1"/>
  <c r="BC4945" i="1" s="1"/>
  <c r="BC4946" i="1" s="1"/>
  <c r="BC4947" i="1" s="1"/>
  <c r="BC4948" i="1" s="1"/>
  <c r="BC4949" i="1" s="1"/>
  <c r="BC4950" i="1" s="1"/>
  <c r="BC4951" i="1" s="1"/>
  <c r="BC4952" i="1" s="1"/>
  <c r="BC4953" i="1" s="1"/>
  <c r="BC4954" i="1" s="1"/>
  <c r="BC4955" i="1" s="1"/>
  <c r="BC4956" i="1" s="1"/>
  <c r="BC4957" i="1" s="1"/>
  <c r="BC4958" i="1" s="1"/>
  <c r="BC4959" i="1" s="1"/>
  <c r="BC4960" i="1" s="1"/>
  <c r="BC4961" i="1" s="1"/>
  <c r="BC4962" i="1" s="1"/>
  <c r="BC4963" i="1" s="1"/>
  <c r="BC4964" i="1" s="1"/>
  <c r="BC4965" i="1" s="1"/>
  <c r="BC4966" i="1" s="1"/>
  <c r="BC4967" i="1" s="1"/>
  <c r="BC4968" i="1" s="1"/>
  <c r="BC4969" i="1" s="1"/>
  <c r="BC4970" i="1" s="1"/>
  <c r="BC4971" i="1" s="1"/>
  <c r="BC4972" i="1" s="1"/>
  <c r="BC4973" i="1" s="1"/>
  <c r="BC4974" i="1" s="1"/>
  <c r="BC4975" i="1" s="1"/>
  <c r="BC4976" i="1" s="1"/>
  <c r="BC4977" i="1" s="1"/>
  <c r="BC4978" i="1" s="1"/>
  <c r="BC4979" i="1" s="1"/>
  <c r="BC4980" i="1" s="1"/>
  <c r="BC4981" i="1" s="1"/>
  <c r="BC4982" i="1" s="1"/>
  <c r="BC4983" i="1" s="1"/>
  <c r="BC4984" i="1" s="1"/>
  <c r="BC4985" i="1" s="1"/>
  <c r="BC4986" i="1" s="1"/>
  <c r="BC4987" i="1" s="1"/>
  <c r="BC4988" i="1" s="1"/>
  <c r="BC4989" i="1" s="1"/>
  <c r="BC4990" i="1" s="1"/>
  <c r="BC4991" i="1" s="1"/>
  <c r="BC4992" i="1" s="1"/>
  <c r="BC4993" i="1" s="1"/>
  <c r="BC4994" i="1" s="1"/>
  <c r="BC4995" i="1" s="1"/>
  <c r="BC4996" i="1" s="1"/>
  <c r="BC4997" i="1" s="1"/>
  <c r="BC4998" i="1" s="1"/>
  <c r="BC4999" i="1" s="1"/>
  <c r="BC5000" i="1" s="1"/>
  <c r="BC5001" i="1" s="1"/>
  <c r="BC5002" i="1" s="1"/>
  <c r="BC5003" i="1" s="1"/>
  <c r="BC5004" i="1" s="1"/>
  <c r="BC5005" i="1" s="1"/>
  <c r="BC5006" i="1" s="1"/>
  <c r="BC5007" i="1" s="1"/>
  <c r="BC5008" i="1" s="1"/>
  <c r="BC5009" i="1" s="1"/>
  <c r="BC5010" i="1" s="1"/>
  <c r="BC5011" i="1" s="1"/>
  <c r="BC5012" i="1" s="1"/>
  <c r="BC5013" i="1" s="1"/>
  <c r="BC5014" i="1" s="1"/>
  <c r="BC5015" i="1" s="1"/>
  <c r="BC5016" i="1" s="1"/>
  <c r="BC5017" i="1" s="1"/>
  <c r="BC5018" i="1" s="1"/>
  <c r="BC5019" i="1" s="1"/>
  <c r="BC5020" i="1" s="1"/>
  <c r="BC5021" i="1" s="1"/>
  <c r="BC5022" i="1" s="1"/>
  <c r="BC5023" i="1" s="1"/>
  <c r="BC5024" i="1" s="1"/>
  <c r="BC5025" i="1" s="1"/>
  <c r="BC5026" i="1" s="1"/>
  <c r="BC5027" i="1" s="1"/>
  <c r="BC5028" i="1" s="1"/>
  <c r="BC5029" i="1" s="1"/>
  <c r="BC5030" i="1" s="1"/>
  <c r="BC5031" i="1" s="1"/>
  <c r="BC5032" i="1" s="1"/>
  <c r="BC5033" i="1" s="1"/>
  <c r="BC5034" i="1" s="1"/>
  <c r="BC5035" i="1" s="1"/>
  <c r="BC5036" i="1" s="1"/>
  <c r="BC5037" i="1" s="1"/>
  <c r="BC5038" i="1" s="1"/>
  <c r="BC5039" i="1" s="1"/>
  <c r="BC5040" i="1" s="1"/>
  <c r="BC5041" i="1" s="1"/>
  <c r="BC5042" i="1" s="1"/>
  <c r="BC5043" i="1" s="1"/>
  <c r="BC5044" i="1" s="1"/>
  <c r="BC5045" i="1" s="1"/>
  <c r="BC5046" i="1" s="1"/>
  <c r="BC5047" i="1" s="1"/>
  <c r="BC5048" i="1" s="1"/>
  <c r="BC5049" i="1" s="1"/>
  <c r="BC5050" i="1" s="1"/>
  <c r="BC5051" i="1" s="1"/>
  <c r="BC5052" i="1" s="1"/>
  <c r="BC5053" i="1" s="1"/>
  <c r="BC5054" i="1" s="1"/>
  <c r="BC5055" i="1" s="1"/>
  <c r="BC5056" i="1" s="1"/>
  <c r="BC5057" i="1" s="1"/>
  <c r="BC5058" i="1" s="1"/>
  <c r="BC5059" i="1" s="1"/>
  <c r="BC5060" i="1" s="1"/>
  <c r="BC5061" i="1" s="1"/>
  <c r="BC5062" i="1" s="1"/>
  <c r="BC5063" i="1" s="1"/>
  <c r="BC5064" i="1" s="1"/>
  <c r="BC5065" i="1" s="1"/>
  <c r="BC5066" i="1" s="1"/>
  <c r="BC5067" i="1" s="1"/>
  <c r="BC5068" i="1" s="1"/>
  <c r="BC5069" i="1" s="1"/>
  <c r="BC5070" i="1" s="1"/>
  <c r="BC5071" i="1" s="1"/>
  <c r="BC5072" i="1" s="1"/>
  <c r="BC5073" i="1" s="1"/>
  <c r="BC5074" i="1" s="1"/>
  <c r="BC5075" i="1" s="1"/>
  <c r="BC5076" i="1" s="1"/>
  <c r="BC5077" i="1" s="1"/>
  <c r="BC5078" i="1" s="1"/>
  <c r="BC5079" i="1" s="1"/>
  <c r="BC5080" i="1" s="1"/>
  <c r="BC5081" i="1" s="1"/>
  <c r="BC5082" i="1" s="1"/>
  <c r="BC5083" i="1" s="1"/>
  <c r="BC5084" i="1" s="1"/>
  <c r="BC5085" i="1" s="1"/>
  <c r="BC5086" i="1" s="1"/>
  <c r="BC5087" i="1" s="1"/>
  <c r="BC5088" i="1" s="1"/>
  <c r="BC5089" i="1" s="1"/>
  <c r="BC5090" i="1" s="1"/>
  <c r="BC5091" i="1" s="1"/>
  <c r="BC5092" i="1" s="1"/>
  <c r="BC5093" i="1" s="1"/>
  <c r="BC5094" i="1" s="1"/>
  <c r="BC5095" i="1" s="1"/>
  <c r="BC5096" i="1" s="1"/>
  <c r="BC5097" i="1" s="1"/>
  <c r="BC5098" i="1" s="1"/>
  <c r="BC5099" i="1" s="1"/>
  <c r="BC5100" i="1" s="1"/>
  <c r="BC5101" i="1" s="1"/>
  <c r="BC5102" i="1" s="1"/>
  <c r="BC5103" i="1" s="1"/>
  <c r="BC5104" i="1" s="1"/>
  <c r="BC5105" i="1" s="1"/>
  <c r="BC5106" i="1" s="1"/>
  <c r="BC5107" i="1" s="1"/>
  <c r="BC5108" i="1" s="1"/>
  <c r="BC5109" i="1" s="1"/>
  <c r="BC5110" i="1" s="1"/>
  <c r="BC5111" i="1" s="1"/>
  <c r="BC5112" i="1" s="1"/>
  <c r="BC5113" i="1" s="1"/>
  <c r="BC5114" i="1" s="1"/>
  <c r="BC5115" i="1" s="1"/>
  <c r="BC5116" i="1" s="1"/>
  <c r="BC5117" i="1" s="1"/>
  <c r="BC5118" i="1" s="1"/>
  <c r="BC5119" i="1" s="1"/>
  <c r="BC5120" i="1" s="1"/>
  <c r="BC5121" i="1" s="1"/>
  <c r="BC5122" i="1" s="1"/>
  <c r="BC5123" i="1" s="1"/>
  <c r="BC5124" i="1" s="1"/>
  <c r="BC5125" i="1" s="1"/>
  <c r="BC5126" i="1" s="1"/>
  <c r="BC5127" i="1" s="1"/>
  <c r="BC5128" i="1" s="1"/>
  <c r="BC5129" i="1" s="1"/>
  <c r="BC5130" i="1" s="1"/>
  <c r="BC5131" i="1" s="1"/>
  <c r="BC5132" i="1" s="1"/>
  <c r="BC5133" i="1" s="1"/>
  <c r="BC5134" i="1" s="1"/>
  <c r="BC5135" i="1" s="1"/>
  <c r="BC5136" i="1" s="1"/>
  <c r="BC5137" i="1" s="1"/>
  <c r="BC5138" i="1" s="1"/>
  <c r="BC5139" i="1" s="1"/>
  <c r="BC5140" i="1" s="1"/>
  <c r="BC5141" i="1" s="1"/>
  <c r="BC5142" i="1" s="1"/>
  <c r="BC5143" i="1" s="1"/>
  <c r="BC5144" i="1" s="1"/>
  <c r="BC5145" i="1" s="1"/>
  <c r="BC5146" i="1" s="1"/>
  <c r="BC5147" i="1" s="1"/>
  <c r="BC5148" i="1" s="1"/>
  <c r="BC5149" i="1" s="1"/>
  <c r="BC5150" i="1" s="1"/>
  <c r="BC5151" i="1" s="1"/>
  <c r="BC5152" i="1" s="1"/>
  <c r="BC5153" i="1" s="1"/>
  <c r="BC5154" i="1" s="1"/>
  <c r="BC5155" i="1" s="1"/>
  <c r="BC5156" i="1" s="1"/>
  <c r="BC5157" i="1" s="1"/>
  <c r="BC5158" i="1" s="1"/>
  <c r="BC5159" i="1" s="1"/>
  <c r="BC5160" i="1" s="1"/>
  <c r="BC5161" i="1" s="1"/>
  <c r="BC5162" i="1" s="1"/>
  <c r="BC5163" i="1" s="1"/>
  <c r="BC5164" i="1" s="1"/>
  <c r="BC5165" i="1" s="1"/>
  <c r="BC5166" i="1" s="1"/>
  <c r="BC5167" i="1" s="1"/>
  <c r="BC5168" i="1" s="1"/>
  <c r="BC5169" i="1" s="1"/>
  <c r="BC5170" i="1" s="1"/>
  <c r="BC5171" i="1" s="1"/>
  <c r="BC5172" i="1" s="1"/>
  <c r="BC5173" i="1" s="1"/>
  <c r="BC5174" i="1" s="1"/>
  <c r="BC5175" i="1" s="1"/>
  <c r="BC5176" i="1" s="1"/>
  <c r="BC5177" i="1" s="1"/>
  <c r="BC5178" i="1" s="1"/>
  <c r="BC5179" i="1" s="1"/>
  <c r="BC5180" i="1" s="1"/>
  <c r="BC5181" i="1" s="1"/>
  <c r="BC5182" i="1" s="1"/>
  <c r="BC5183" i="1" s="1"/>
  <c r="BC5184" i="1" s="1"/>
  <c r="BC5185" i="1" s="1"/>
  <c r="BC5186" i="1" s="1"/>
  <c r="BC5187" i="1" s="1"/>
  <c r="BC5188" i="1" s="1"/>
  <c r="BC5189" i="1" s="1"/>
  <c r="BC5190" i="1" s="1"/>
  <c r="BC5191" i="1" s="1"/>
  <c r="BC5192" i="1" s="1"/>
  <c r="BC5193" i="1" s="1"/>
  <c r="BC5194" i="1" s="1"/>
  <c r="BC5195" i="1" s="1"/>
  <c r="BC5196" i="1" s="1"/>
  <c r="BC5197" i="1" s="1"/>
  <c r="BC5198" i="1" s="1"/>
  <c r="BC5199" i="1" s="1"/>
  <c r="BC5200" i="1" s="1"/>
  <c r="BC5201" i="1" s="1"/>
  <c r="BC5202" i="1" s="1"/>
  <c r="BC5203" i="1" s="1"/>
  <c r="BC5204" i="1" s="1"/>
  <c r="BC5205" i="1" s="1"/>
  <c r="BC5206" i="1" s="1"/>
  <c r="BC5207" i="1" s="1"/>
  <c r="BC5208" i="1" s="1"/>
  <c r="BC5209" i="1" s="1"/>
  <c r="BC5210" i="1" s="1"/>
  <c r="BC5211" i="1" s="1"/>
  <c r="BC5212" i="1" s="1"/>
  <c r="BC5213" i="1" s="1"/>
  <c r="BC5214" i="1" s="1"/>
  <c r="BC5215" i="1" s="1"/>
  <c r="BC5216" i="1" s="1"/>
  <c r="BC5217" i="1" s="1"/>
  <c r="BC5218" i="1" s="1"/>
  <c r="BC5219" i="1" s="1"/>
  <c r="BC5220" i="1" s="1"/>
  <c r="BC5221" i="1" s="1"/>
  <c r="BC5222" i="1" s="1"/>
  <c r="BC5223" i="1" s="1"/>
  <c r="BC5224" i="1" s="1"/>
  <c r="BC5225" i="1" s="1"/>
  <c r="BC5226" i="1" s="1"/>
  <c r="BC5227" i="1" s="1"/>
  <c r="BC5228" i="1" s="1"/>
  <c r="BC5229" i="1" s="1"/>
  <c r="BC5230" i="1" s="1"/>
  <c r="BC5231" i="1" s="1"/>
  <c r="BC5232" i="1" s="1"/>
  <c r="BC5233" i="1" s="1"/>
  <c r="BC5234" i="1" s="1"/>
  <c r="BC5235" i="1" s="1"/>
  <c r="BC5236" i="1" s="1"/>
  <c r="BC5237" i="1" s="1"/>
  <c r="BC5238" i="1" s="1"/>
  <c r="BC5239" i="1" s="1"/>
  <c r="BC5240" i="1" s="1"/>
  <c r="BC5241" i="1" s="1"/>
  <c r="BC5242" i="1" s="1"/>
  <c r="BC5243" i="1" s="1"/>
  <c r="BC5244" i="1" s="1"/>
  <c r="BC5245" i="1" s="1"/>
  <c r="BC5246" i="1" s="1"/>
  <c r="BC5247" i="1" s="1"/>
  <c r="BC5248" i="1" s="1"/>
  <c r="BC5249" i="1" s="1"/>
  <c r="BC5250" i="1" s="1"/>
  <c r="BC5251" i="1" s="1"/>
  <c r="BC5252" i="1" s="1"/>
  <c r="BC5253" i="1" s="1"/>
  <c r="BC5254" i="1" s="1"/>
  <c r="BC5255" i="1" s="1"/>
  <c r="BC5256" i="1" s="1"/>
  <c r="BC5257" i="1" s="1"/>
  <c r="BC5258" i="1" s="1"/>
  <c r="BC5259" i="1" s="1"/>
  <c r="BC5260" i="1" s="1"/>
  <c r="BC5261" i="1" s="1"/>
  <c r="BC5262" i="1" s="1"/>
  <c r="BC5263" i="1" s="1"/>
  <c r="BC5264" i="1" s="1"/>
  <c r="BC5265" i="1" s="1"/>
  <c r="BC5266" i="1" s="1"/>
  <c r="BC5267" i="1" s="1"/>
  <c r="BC5268" i="1" s="1"/>
  <c r="BC5269" i="1" s="1"/>
  <c r="BC5270" i="1" s="1"/>
  <c r="BC5271" i="1" s="1"/>
  <c r="BC5272" i="1" s="1"/>
  <c r="BC5273" i="1" s="1"/>
  <c r="BC5274" i="1" s="1"/>
  <c r="BC5275" i="1" s="1"/>
  <c r="BC5276" i="1" s="1"/>
  <c r="BC5277" i="1" s="1"/>
  <c r="BC5278" i="1" s="1"/>
  <c r="BC5279" i="1" s="1"/>
  <c r="BC5280" i="1" s="1"/>
  <c r="BC5281" i="1" s="1"/>
  <c r="BC5282" i="1" s="1"/>
  <c r="BC5283" i="1" s="1"/>
  <c r="BC5284" i="1" s="1"/>
  <c r="BC5285" i="1" s="1"/>
  <c r="BC5286" i="1" s="1"/>
  <c r="BC5287" i="1" s="1"/>
  <c r="BC5288" i="1" s="1"/>
  <c r="BC5289" i="1" s="1"/>
  <c r="BC5290" i="1" s="1"/>
  <c r="BC5291" i="1" s="1"/>
  <c r="BC5292" i="1" s="1"/>
  <c r="BC5293" i="1" s="1"/>
  <c r="BC5294" i="1" s="1"/>
  <c r="BC5295" i="1" s="1"/>
  <c r="BC5296" i="1" s="1"/>
  <c r="BC5297" i="1" s="1"/>
  <c r="BC5298" i="1" s="1"/>
  <c r="BC5299" i="1" s="1"/>
  <c r="BC5300" i="1" s="1"/>
  <c r="BC5301" i="1" s="1"/>
  <c r="BC5302" i="1" s="1"/>
  <c r="BC5303" i="1" s="1"/>
  <c r="BC5304" i="1" s="1"/>
  <c r="BC5305" i="1" s="1"/>
  <c r="BC5306" i="1" s="1"/>
  <c r="BC5307" i="1" s="1"/>
  <c r="BC5308" i="1" s="1"/>
  <c r="BC5309" i="1" s="1"/>
  <c r="BC5310" i="1" s="1"/>
  <c r="BC5311" i="1" s="1"/>
  <c r="BC5312" i="1" s="1"/>
  <c r="BC5313" i="1" s="1"/>
  <c r="BC5314" i="1" s="1"/>
  <c r="BC5315" i="1" s="1"/>
  <c r="BC5316" i="1" s="1"/>
  <c r="BC5317" i="1" s="1"/>
  <c r="BC5318" i="1" s="1"/>
  <c r="BC5319" i="1" s="1"/>
  <c r="BC5320" i="1" s="1"/>
  <c r="BC5321" i="1" s="1"/>
  <c r="BC5322" i="1" s="1"/>
  <c r="BC5323" i="1" s="1"/>
  <c r="BC5324" i="1" s="1"/>
  <c r="BC5325" i="1" s="1"/>
  <c r="BC5326" i="1" s="1"/>
  <c r="BC5327" i="1" s="1"/>
  <c r="BC5328" i="1" s="1"/>
  <c r="BC5329" i="1" s="1"/>
  <c r="BC5330" i="1" s="1"/>
  <c r="BC5331" i="1" s="1"/>
  <c r="BC5332" i="1" s="1"/>
  <c r="BC5333" i="1" s="1"/>
  <c r="BC5334" i="1" s="1"/>
  <c r="BC5335" i="1" s="1"/>
  <c r="BC5336" i="1" s="1"/>
  <c r="BC5337" i="1" s="1"/>
  <c r="BC5338" i="1" s="1"/>
  <c r="BC5339" i="1" s="1"/>
  <c r="BC5340" i="1" s="1"/>
  <c r="BC5341" i="1" s="1"/>
  <c r="BC5342" i="1" s="1"/>
  <c r="BC5343" i="1" s="1"/>
  <c r="BC5344" i="1" s="1"/>
  <c r="BC5345" i="1" s="1"/>
  <c r="BC5346" i="1" s="1"/>
  <c r="BC5347" i="1" s="1"/>
  <c r="BC5348" i="1" s="1"/>
  <c r="BC5349" i="1" s="1"/>
  <c r="BC5350" i="1" s="1"/>
  <c r="BC5351" i="1" s="1"/>
  <c r="BC5352" i="1" s="1"/>
  <c r="BC5353" i="1" s="1"/>
  <c r="BC5354" i="1" s="1"/>
  <c r="BC5355" i="1" s="1"/>
  <c r="BC5356" i="1" s="1"/>
  <c r="BC5357" i="1" s="1"/>
  <c r="BC5358" i="1" s="1"/>
  <c r="BC5359" i="1" s="1"/>
  <c r="BC5360" i="1" s="1"/>
  <c r="BC5361" i="1" s="1"/>
  <c r="BC5362" i="1" s="1"/>
  <c r="BC5363" i="1" s="1"/>
  <c r="BC5364" i="1" s="1"/>
  <c r="BC5365" i="1" s="1"/>
  <c r="BC5366" i="1" s="1"/>
  <c r="BC5367" i="1" s="1"/>
  <c r="BC5368" i="1" s="1"/>
  <c r="BC5369" i="1" s="1"/>
  <c r="BC5370" i="1" s="1"/>
  <c r="BC5371" i="1" s="1"/>
  <c r="BC5372" i="1" s="1"/>
  <c r="BC5373" i="1" s="1"/>
  <c r="BC5374" i="1" s="1"/>
  <c r="BC5375" i="1" s="1"/>
  <c r="BC5376" i="1" s="1"/>
  <c r="BC5377" i="1" s="1"/>
  <c r="BC5378" i="1" s="1"/>
  <c r="BC5379" i="1" s="1"/>
  <c r="BC5380" i="1" s="1"/>
  <c r="BC5381" i="1" s="1"/>
  <c r="BC5382" i="1" s="1"/>
  <c r="BC5383" i="1" s="1"/>
  <c r="BC5384" i="1" s="1"/>
  <c r="BC5385" i="1" s="1"/>
  <c r="BC5386" i="1" s="1"/>
  <c r="BC5387" i="1" s="1"/>
  <c r="BC5388" i="1" s="1"/>
  <c r="BC5389" i="1" s="1"/>
  <c r="BC5390" i="1" s="1"/>
  <c r="BC5391" i="1" s="1"/>
  <c r="BC5392" i="1" s="1"/>
  <c r="BC5393" i="1" s="1"/>
  <c r="BC5394" i="1" s="1"/>
  <c r="BC5395" i="1" s="1"/>
  <c r="BC5396" i="1" s="1"/>
  <c r="BC5397" i="1" s="1"/>
  <c r="BC5398" i="1" s="1"/>
  <c r="BC5399" i="1" s="1"/>
  <c r="BC5400" i="1" s="1"/>
  <c r="BC5401" i="1" s="1"/>
  <c r="BC5402" i="1" s="1"/>
  <c r="BC5403" i="1" s="1"/>
  <c r="BC5404" i="1" s="1"/>
  <c r="BC5405" i="1" s="1"/>
  <c r="BC5406" i="1" s="1"/>
  <c r="BC5407" i="1" s="1"/>
  <c r="BC5408" i="1" s="1"/>
  <c r="BC5409" i="1" s="1"/>
  <c r="BC5410" i="1" s="1"/>
  <c r="BC5411" i="1" s="1"/>
  <c r="BC5412" i="1" s="1"/>
  <c r="BC5413" i="1" s="1"/>
  <c r="BC5414" i="1" s="1"/>
  <c r="BC5415" i="1" s="1"/>
  <c r="BC5416" i="1" s="1"/>
  <c r="BC5417" i="1" s="1"/>
  <c r="BC5418" i="1" s="1"/>
  <c r="BC5419" i="1" s="1"/>
  <c r="BC5420" i="1" s="1"/>
  <c r="BC5421" i="1" s="1"/>
  <c r="BC5422" i="1" s="1"/>
  <c r="BC5423" i="1" s="1"/>
  <c r="BC5424" i="1" s="1"/>
  <c r="BC5425" i="1" s="1"/>
  <c r="BC5426" i="1" s="1"/>
  <c r="BC5427" i="1" s="1"/>
  <c r="BC5428" i="1" s="1"/>
  <c r="BC5429" i="1" s="1"/>
  <c r="BC5430" i="1" s="1"/>
  <c r="BC5431" i="1" s="1"/>
  <c r="BC5432" i="1" s="1"/>
  <c r="BC5433" i="1" s="1"/>
  <c r="BC5434" i="1" s="1"/>
  <c r="BC5435" i="1" s="1"/>
  <c r="BC5436" i="1" s="1"/>
  <c r="BC5437" i="1" s="1"/>
  <c r="BC5438" i="1" s="1"/>
  <c r="BC5439" i="1" s="1"/>
  <c r="BC5440" i="1" s="1"/>
  <c r="BC5441" i="1" s="1"/>
  <c r="BC5442" i="1" s="1"/>
  <c r="BC5443" i="1" s="1"/>
  <c r="BC5444" i="1" s="1"/>
  <c r="BC5445" i="1" s="1"/>
  <c r="BC5446" i="1" s="1"/>
  <c r="BC5447" i="1" s="1"/>
  <c r="BC5448" i="1" s="1"/>
  <c r="BC5449" i="1" s="1"/>
  <c r="BC5450" i="1" s="1"/>
  <c r="BC5451" i="1" s="1"/>
  <c r="BC5452" i="1" s="1"/>
  <c r="BC5453" i="1" s="1"/>
  <c r="BC5454" i="1" s="1"/>
  <c r="BC5455" i="1" s="1"/>
  <c r="BC5456" i="1" s="1"/>
  <c r="BC5457" i="1" s="1"/>
  <c r="BC5458" i="1" s="1"/>
  <c r="BC5459" i="1" s="1"/>
  <c r="BC5460" i="1" s="1"/>
  <c r="BC5461" i="1" s="1"/>
  <c r="BC5462" i="1" s="1"/>
  <c r="BC5463" i="1" s="1"/>
  <c r="BC5464" i="1" s="1"/>
  <c r="BC5465" i="1" s="1"/>
  <c r="BC5466" i="1" s="1"/>
  <c r="BC5467" i="1" s="1"/>
  <c r="BC5468" i="1" s="1"/>
  <c r="BC5469" i="1" s="1"/>
  <c r="BC5470" i="1" s="1"/>
  <c r="BC5471" i="1" s="1"/>
  <c r="BC5472" i="1" s="1"/>
  <c r="BC5473" i="1" s="1"/>
  <c r="BC5474" i="1" s="1"/>
  <c r="BC5475" i="1" s="1"/>
  <c r="BC5476" i="1" s="1"/>
  <c r="BC5477" i="1" s="1"/>
  <c r="BC5478" i="1" s="1"/>
  <c r="BC5479" i="1" s="1"/>
  <c r="BC5480" i="1" s="1"/>
  <c r="BC5481" i="1" s="1"/>
  <c r="BC5482" i="1" s="1"/>
  <c r="BC5483" i="1" s="1"/>
  <c r="BC5484" i="1" s="1"/>
  <c r="BC5485" i="1" s="1"/>
  <c r="BC5486" i="1" s="1"/>
  <c r="BC5487" i="1" s="1"/>
  <c r="BC5488" i="1" s="1"/>
  <c r="BC5489" i="1" s="1"/>
  <c r="BC5490" i="1" s="1"/>
  <c r="BC5491" i="1" s="1"/>
  <c r="BC5492" i="1" s="1"/>
  <c r="BC5493" i="1" s="1"/>
  <c r="BC5494" i="1" s="1"/>
  <c r="BC5495" i="1" s="1"/>
  <c r="BC5496" i="1" s="1"/>
  <c r="BC5497" i="1" s="1"/>
  <c r="BC5498" i="1" s="1"/>
  <c r="BC5499" i="1" s="1"/>
  <c r="BC5500" i="1" s="1"/>
  <c r="BC5501" i="1" s="1"/>
  <c r="BC5502" i="1" s="1"/>
  <c r="BC5503" i="1" s="1"/>
  <c r="BC5504" i="1" s="1"/>
  <c r="BC5505" i="1" s="1"/>
  <c r="BC5506" i="1" s="1"/>
  <c r="BC5507" i="1" s="1"/>
  <c r="BC5508" i="1" s="1"/>
  <c r="BC5509" i="1" s="1"/>
  <c r="BC5510" i="1" s="1"/>
  <c r="BC5511" i="1" s="1"/>
  <c r="BC5512" i="1" s="1"/>
  <c r="BC5513" i="1" s="1"/>
  <c r="BC5514" i="1" s="1"/>
  <c r="BC5515" i="1" s="1"/>
  <c r="BC5516" i="1" s="1"/>
  <c r="BC5517" i="1" s="1"/>
  <c r="BC5518" i="1" s="1"/>
  <c r="BC5519" i="1" s="1"/>
  <c r="BC5520" i="1" s="1"/>
  <c r="BC5521" i="1" s="1"/>
  <c r="BC5522" i="1" s="1"/>
  <c r="BC5523" i="1" s="1"/>
  <c r="BC5524" i="1" s="1"/>
  <c r="BC5525" i="1" s="1"/>
  <c r="BC5526" i="1" s="1"/>
  <c r="BC5527" i="1" s="1"/>
  <c r="BC5528" i="1" s="1"/>
  <c r="BC5529" i="1" s="1"/>
  <c r="BC5530" i="1" s="1"/>
  <c r="BC5531" i="1" s="1"/>
  <c r="BC5532" i="1" s="1"/>
  <c r="BC5533" i="1" s="1"/>
  <c r="BC5534" i="1" s="1"/>
  <c r="BC5535" i="1" s="1"/>
  <c r="BC5536" i="1" s="1"/>
  <c r="BC5537" i="1" s="1"/>
  <c r="BC5538" i="1" s="1"/>
  <c r="BC5539" i="1" s="1"/>
  <c r="BC5540" i="1" s="1"/>
  <c r="BC5541" i="1" s="1"/>
  <c r="BC5542" i="1" s="1"/>
  <c r="BC5543" i="1" s="1"/>
  <c r="BC5544" i="1" s="1"/>
  <c r="BC5545" i="1" s="1"/>
  <c r="BC5546" i="1" s="1"/>
  <c r="BC5547" i="1" s="1"/>
  <c r="BC5548" i="1" s="1"/>
  <c r="BC5549" i="1" s="1"/>
  <c r="BC5550" i="1" s="1"/>
  <c r="BC5551" i="1" s="1"/>
  <c r="BC5552" i="1" s="1"/>
  <c r="BC5553" i="1" s="1"/>
  <c r="BC5554" i="1" s="1"/>
  <c r="BC5555" i="1" s="1"/>
  <c r="BC5556" i="1" s="1"/>
  <c r="BC5557" i="1" s="1"/>
  <c r="BC5558" i="1" s="1"/>
  <c r="BC5559" i="1" s="1"/>
  <c r="BC5560" i="1" s="1"/>
  <c r="BC5561" i="1" s="1"/>
  <c r="BC5562" i="1" s="1"/>
  <c r="BC5563" i="1" s="1"/>
  <c r="BC5564" i="1" s="1"/>
  <c r="BC5565" i="1" s="1"/>
  <c r="BC5566" i="1" s="1"/>
  <c r="BC5567" i="1" s="1"/>
  <c r="BC5568" i="1" s="1"/>
  <c r="BC5569" i="1" s="1"/>
  <c r="BC5570" i="1" s="1"/>
  <c r="BC5571" i="1" s="1"/>
  <c r="BC5572" i="1" s="1"/>
  <c r="BC5573" i="1" s="1"/>
  <c r="BC5574" i="1" s="1"/>
  <c r="BC5575" i="1" s="1"/>
  <c r="BC5576" i="1" s="1"/>
  <c r="BC5577" i="1" s="1"/>
  <c r="BC5578" i="1" s="1"/>
  <c r="BC5579" i="1" s="1"/>
  <c r="BC5580" i="1" s="1"/>
  <c r="BC5581" i="1" s="1"/>
  <c r="BC5582" i="1" s="1"/>
  <c r="BC5583" i="1" s="1"/>
  <c r="BC5584" i="1" s="1"/>
  <c r="BC5585" i="1" s="1"/>
  <c r="BC5586" i="1" s="1"/>
  <c r="BC5587" i="1" s="1"/>
  <c r="BC5588" i="1" s="1"/>
  <c r="BC5589" i="1" s="1"/>
  <c r="BC5590" i="1" s="1"/>
  <c r="BC5591" i="1" s="1"/>
  <c r="BC5592" i="1" s="1"/>
  <c r="BC5593" i="1" s="1"/>
  <c r="BC5594" i="1" s="1"/>
  <c r="BC5595" i="1" s="1"/>
  <c r="BC5596" i="1" s="1"/>
  <c r="BC5597" i="1" s="1"/>
  <c r="BC5598" i="1" s="1"/>
  <c r="BC5599" i="1" s="1"/>
  <c r="BC5600" i="1" s="1"/>
  <c r="BC5601" i="1" s="1"/>
  <c r="BC5602" i="1" s="1"/>
  <c r="BC5603" i="1" s="1"/>
  <c r="BC5604" i="1" s="1"/>
  <c r="BC5605" i="1" s="1"/>
  <c r="BC5606" i="1" s="1"/>
  <c r="BC5607" i="1" s="1"/>
  <c r="BC5608" i="1" s="1"/>
  <c r="BC5609" i="1" s="1"/>
  <c r="BC5610" i="1" s="1"/>
  <c r="BC5611" i="1" s="1"/>
  <c r="BC5612" i="1" s="1"/>
  <c r="BC5613" i="1" s="1"/>
  <c r="BC5614" i="1" s="1"/>
  <c r="BC5615" i="1" s="1"/>
  <c r="BC5616" i="1" s="1"/>
  <c r="BC5617" i="1" s="1"/>
  <c r="BC5618" i="1" s="1"/>
  <c r="BC5619" i="1" s="1"/>
  <c r="BC5620" i="1" s="1"/>
  <c r="BC5621" i="1" s="1"/>
  <c r="BC5622" i="1" s="1"/>
  <c r="BC5623" i="1" s="1"/>
  <c r="BC5624" i="1" s="1"/>
  <c r="BC5625" i="1" s="1"/>
  <c r="BC5626" i="1" s="1"/>
  <c r="BC5627" i="1" s="1"/>
  <c r="BC5628" i="1" s="1"/>
  <c r="BC5629" i="1" s="1"/>
  <c r="BC5630" i="1" s="1"/>
  <c r="BC5631" i="1" s="1"/>
  <c r="BC5632" i="1" s="1"/>
  <c r="BC5633" i="1" s="1"/>
  <c r="BC5634" i="1" s="1"/>
  <c r="BC5635" i="1" s="1"/>
  <c r="BC5636" i="1" s="1"/>
  <c r="BC5637" i="1" s="1"/>
  <c r="BC5638" i="1" s="1"/>
  <c r="BC5639" i="1" s="1"/>
  <c r="BC5640" i="1" s="1"/>
  <c r="BC5641" i="1" s="1"/>
  <c r="BC5642" i="1" s="1"/>
  <c r="BC5643" i="1" s="1"/>
  <c r="BC5644" i="1" s="1"/>
  <c r="BC5645" i="1" s="1"/>
  <c r="BC5646" i="1" s="1"/>
  <c r="BC5647" i="1" s="1"/>
  <c r="BC5648" i="1" s="1"/>
  <c r="BC5649" i="1" s="1"/>
  <c r="BC5650" i="1" s="1"/>
  <c r="BC5651" i="1" s="1"/>
  <c r="BC5652" i="1" s="1"/>
  <c r="BC5653" i="1" s="1"/>
  <c r="BC5654" i="1" s="1"/>
  <c r="BC5655" i="1" s="1"/>
  <c r="BC5656" i="1" s="1"/>
  <c r="BC5657" i="1" s="1"/>
  <c r="BC5658" i="1" s="1"/>
  <c r="BC5659" i="1" s="1"/>
  <c r="BC5660" i="1" s="1"/>
  <c r="BC5661" i="1" s="1"/>
  <c r="BC5662" i="1" s="1"/>
  <c r="BC5663" i="1" s="1"/>
  <c r="BC5664" i="1" s="1"/>
  <c r="BC5665" i="1" s="1"/>
  <c r="BC5666" i="1" s="1"/>
  <c r="BC5667" i="1" s="1"/>
  <c r="BC5668" i="1" s="1"/>
  <c r="BC5669" i="1" s="1"/>
  <c r="BC5670" i="1" s="1"/>
  <c r="BC5671" i="1" s="1"/>
  <c r="BC5672" i="1" s="1"/>
  <c r="BC5673" i="1" s="1"/>
  <c r="BC5674" i="1" s="1"/>
  <c r="BC5675" i="1" s="1"/>
  <c r="BC5676" i="1" s="1"/>
  <c r="BC5677" i="1" s="1"/>
  <c r="BC5678" i="1" s="1"/>
  <c r="BC5679" i="1" s="1"/>
  <c r="BC5680" i="1" s="1"/>
  <c r="BC5681" i="1" s="1"/>
  <c r="BC5682" i="1" s="1"/>
  <c r="BC5683" i="1" s="1"/>
  <c r="BC5684" i="1" s="1"/>
  <c r="BC5685" i="1" s="1"/>
  <c r="BC5686" i="1" s="1"/>
  <c r="BC5687" i="1" s="1"/>
  <c r="BC5688" i="1" s="1"/>
  <c r="BC5689" i="1" s="1"/>
  <c r="BF689" i="1"/>
  <c r="AE43" i="1"/>
  <c r="Z48" i="1"/>
  <c r="AD43" i="1"/>
  <c r="AE39" i="1"/>
  <c r="AD35" i="1"/>
  <c r="AD39" i="1"/>
  <c r="AC39" i="1"/>
  <c r="AC43" i="1"/>
  <c r="Y46" i="1"/>
  <c r="AA47" i="1"/>
  <c r="AC35" i="1"/>
  <c r="AE38" i="1"/>
  <c r="AD42" i="1"/>
  <c r="AD38" i="1"/>
  <c r="AD34" i="1"/>
  <c r="AE42" i="1"/>
  <c r="AE34" i="1"/>
  <c r="AC42" i="1"/>
  <c r="AC38" i="1"/>
  <c r="AC34" i="1"/>
  <c r="AE37" i="1"/>
  <c r="Z46" i="1"/>
  <c r="AD37" i="1"/>
  <c r="Y47" i="1"/>
  <c r="AC41" i="1"/>
  <c r="AC37" i="1"/>
  <c r="AE41" i="1"/>
  <c r="AD41" i="1"/>
  <c r="AE44" i="1"/>
  <c r="AE40" i="1"/>
  <c r="AE36" i="1"/>
  <c r="Y48" i="1"/>
  <c r="AD44" i="1"/>
  <c r="AD40" i="1"/>
  <c r="AD36" i="1"/>
  <c r="AC44" i="1"/>
  <c r="AC40" i="1"/>
  <c r="AA46" i="1"/>
  <c r="AE35" i="1"/>
  <c r="AC36" i="1"/>
  <c r="AC33" i="1"/>
  <c r="AE33" i="1"/>
  <c r="Z47" i="1"/>
  <c r="AD33" i="1"/>
  <c r="AA48" i="1"/>
  <c r="K13" i="1"/>
  <c r="K14" i="1"/>
  <c r="K15" i="1"/>
  <c r="K16" i="1"/>
  <c r="K17" i="1"/>
  <c r="K18" i="1"/>
  <c r="K19" i="1"/>
  <c r="K20" i="1"/>
  <c r="K21" i="1"/>
  <c r="K22" i="1"/>
  <c r="K23" i="1"/>
  <c r="K12" i="1"/>
  <c r="E72" i="1"/>
  <c r="E71" i="1"/>
  <c r="E70" i="1"/>
  <c r="B75" i="1"/>
  <c r="F182" i="1" l="1"/>
  <c r="F207" i="1"/>
  <c r="F152" i="1"/>
  <c r="B601" i="1"/>
  <c r="F232" i="1"/>
  <c r="BD690" i="1"/>
  <c r="BF690" i="1" s="1"/>
  <c r="BD691" i="1"/>
  <c r="D75" i="1" a="1"/>
  <c r="D75" i="1" s="1"/>
  <c r="AC46" i="1" a="1"/>
  <c r="AC46" i="1" s="1"/>
  <c r="AG27" i="1" a="1"/>
  <c r="AG27" i="1" s="1"/>
  <c r="BE689" i="1" l="1"/>
  <c r="BE690" i="1"/>
  <c r="BF691" i="1"/>
  <c r="BD692" i="1"/>
  <c r="AG33" i="1" a="1"/>
  <c r="AG33" i="1" s="1"/>
  <c r="AG38" i="1" s="1" a="1"/>
  <c r="AG38" i="1" s="1"/>
  <c r="AF38" i="1" s="1"/>
  <c r="F233" i="1"/>
  <c r="F208" i="1"/>
  <c r="F183" i="1"/>
  <c r="F153" i="1"/>
  <c r="BE691" i="1" l="1"/>
  <c r="BF692" i="1"/>
  <c r="BD693" i="1"/>
  <c r="AF42" i="1"/>
  <c r="AF41" i="1"/>
  <c r="AF46" i="1"/>
  <c r="AF43" i="1"/>
  <c r="AF49" i="1"/>
  <c r="AF39" i="1"/>
  <c r="AF45" i="1"/>
  <c r="AF44" i="1"/>
  <c r="AF47" i="1"/>
  <c r="AF48" i="1"/>
  <c r="AF40" i="1"/>
  <c r="E686" i="1"/>
  <c r="BF693" i="1" l="1"/>
  <c r="BD694" i="1"/>
  <c r="BE692" i="1"/>
  <c r="I44" i="1"/>
  <c r="E44" i="1"/>
  <c r="D44" i="1"/>
  <c r="C44" i="1"/>
  <c r="D40" i="1"/>
  <c r="C40" i="1"/>
  <c r="E40" i="1"/>
  <c r="I40" i="1"/>
  <c r="BF694" i="1" l="1"/>
  <c r="BD695" i="1"/>
  <c r="BE693" i="1"/>
  <c r="AH686" i="1"/>
  <c r="U686" i="1"/>
  <c r="AU686" i="1"/>
  <c r="AQ680" i="1" s="1"/>
  <c r="AG88" i="1"/>
  <c r="AG87" i="1"/>
  <c r="AG86" i="1"/>
  <c r="D527" i="1"/>
  <c r="E527" i="1"/>
  <c r="AV690" i="1"/>
  <c r="AV689" i="1"/>
  <c r="AV685" i="1"/>
  <c r="B83" i="1"/>
  <c r="B602" i="1" s="1"/>
  <c r="B82" i="1"/>
  <c r="AH84" i="1" l="1" a="1"/>
  <c r="AH84" i="1" s="1"/>
  <c r="D553" i="1"/>
  <c r="D556" i="1" s="1"/>
  <c r="D552" i="1"/>
  <c r="D555" i="1" s="1"/>
  <c r="E553" i="1"/>
  <c r="E556" i="1" s="1"/>
  <c r="E552" i="1"/>
  <c r="BF695" i="1"/>
  <c r="BD696" i="1"/>
  <c r="BE694" i="1"/>
  <c r="F585" i="1"/>
  <c r="E585" i="1"/>
  <c r="D585" i="1"/>
  <c r="F586" i="1"/>
  <c r="E586" i="1"/>
  <c r="D586" i="1"/>
  <c r="AV691" i="1"/>
  <c r="B84" i="1"/>
  <c r="BE695" i="1" l="1"/>
  <c r="BF696" i="1"/>
  <c r="BD697" i="1"/>
  <c r="D564" i="1"/>
  <c r="D51" i="1" s="1"/>
  <c r="D563" i="1"/>
  <c r="C51" i="1" s="1"/>
  <c r="E563" i="1"/>
  <c r="E555" i="1"/>
  <c r="E564" i="1" s="1"/>
  <c r="BF697" i="1" l="1"/>
  <c r="BD698" i="1"/>
  <c r="BE696" i="1"/>
  <c r="BE697" i="1" l="1"/>
  <c r="BF698" i="1"/>
  <c r="BD699" i="1"/>
  <c r="D332" i="1" l="1"/>
  <c r="C84" i="1" s="1"/>
  <c r="BF699" i="1"/>
  <c r="BD700" i="1"/>
  <c r="BE699" i="1" s="1"/>
  <c r="BE698" i="1"/>
  <c r="BF700" i="1" l="1"/>
  <c r="BD701" i="1"/>
  <c r="AI690" i="1"/>
  <c r="AI689" i="1"/>
  <c r="AD680" i="1"/>
  <c r="V690" i="1"/>
  <c r="V689" i="1"/>
  <c r="Q680" i="1"/>
  <c r="A680" i="1"/>
  <c r="F690" i="1"/>
  <c r="F689" i="1"/>
  <c r="C527" i="1"/>
  <c r="C553" i="1" l="1"/>
  <c r="C556" i="1" s="1"/>
  <c r="C552" i="1"/>
  <c r="BE700" i="1"/>
  <c r="BF701" i="1"/>
  <c r="BD702" i="1"/>
  <c r="AI691" i="1"/>
  <c r="F691" i="1"/>
  <c r="V691" i="1"/>
  <c r="BF702" i="1" l="1"/>
  <c r="BD703" i="1"/>
  <c r="BE701" i="1"/>
  <c r="C555" i="1"/>
  <c r="C563" i="1"/>
  <c r="C50" i="1" s="1"/>
  <c r="BE702" i="1" l="1"/>
  <c r="BF703" i="1"/>
  <c r="BD704" i="1"/>
  <c r="BF704" i="1" l="1"/>
  <c r="BD705" i="1"/>
  <c r="BE703" i="1"/>
  <c r="AM62" i="1" a="1"/>
  <c r="AM62" i="1" s="1"/>
  <c r="C564" i="1"/>
  <c r="D50" i="1" s="1"/>
  <c r="AH87" i="1" l="1" a="1"/>
  <c r="AH87" i="1" s="1"/>
  <c r="AM78" i="1" a="1"/>
  <c r="AM78" i="1" s="1"/>
  <c r="AM84" i="1" s="1" a="1"/>
  <c r="BE704" i="1"/>
  <c r="BF705" i="1"/>
  <c r="BD706" i="1"/>
  <c r="AM72" i="1" a="1"/>
  <c r="AM72" i="1" s="1"/>
  <c r="AM84" i="1" l="1"/>
  <c r="AL127" i="1"/>
  <c r="AL126" i="1"/>
  <c r="AL124" i="1"/>
  <c r="AL123" i="1"/>
  <c r="AL125" i="1"/>
  <c r="AL133" i="1"/>
  <c r="AL132" i="1"/>
  <c r="AL131" i="1"/>
  <c r="AL130" i="1"/>
  <c r="AL129" i="1"/>
  <c r="AL128" i="1"/>
  <c r="AL122" i="1"/>
  <c r="AH89" i="1" a="1"/>
  <c r="AH89" i="1" s="1"/>
  <c r="AH91" i="1" s="1"/>
  <c r="BF706" i="1"/>
  <c r="BD707" i="1"/>
  <c r="BE705" i="1"/>
  <c r="C89" i="1"/>
  <c r="C90" i="1"/>
  <c r="AL115" i="1"/>
  <c r="AL114" i="1"/>
  <c r="AL113" i="1"/>
  <c r="AL112" i="1"/>
  <c r="AL111" i="1"/>
  <c r="AL120" i="1"/>
  <c r="AL119" i="1"/>
  <c r="AL121" i="1"/>
  <c r="AL118" i="1"/>
  <c r="AL117" i="1"/>
  <c r="AL116" i="1"/>
  <c r="C87" i="1"/>
  <c r="C88" i="1"/>
  <c r="B92" i="1" l="1"/>
  <c r="C98" i="1"/>
  <c r="AV686" i="1"/>
  <c r="C99" i="1"/>
  <c r="D570" i="1"/>
  <c r="F570" i="1" s="1"/>
  <c r="C97" i="1"/>
  <c r="AM128" i="1"/>
  <c r="E394" i="1"/>
  <c r="F394" i="1" s="1"/>
  <c r="P30" i="1" s="1"/>
  <c r="AM129" i="1"/>
  <c r="E395" i="1"/>
  <c r="F395" i="1" s="1"/>
  <c r="P31" i="1" s="1"/>
  <c r="E396" i="1"/>
  <c r="F396" i="1" s="1"/>
  <c r="P32" i="1" s="1"/>
  <c r="AM130" i="1"/>
  <c r="AM115" i="1"/>
  <c r="E381" i="1"/>
  <c r="F381" i="1" s="1"/>
  <c r="P17" i="1" s="1"/>
  <c r="Q17" i="1" s="1"/>
  <c r="AM131" i="1"/>
  <c r="E397" i="1"/>
  <c r="F397" i="1" s="1"/>
  <c r="P33" i="1" s="1"/>
  <c r="AM132" i="1"/>
  <c r="E398" i="1"/>
  <c r="F398" i="1" s="1"/>
  <c r="P34" i="1" s="1"/>
  <c r="AM116" i="1"/>
  <c r="E382" i="1"/>
  <c r="F382" i="1" s="1"/>
  <c r="P18" i="1" s="1"/>
  <c r="Q18" i="1" s="1"/>
  <c r="E399" i="1"/>
  <c r="AM133" i="1"/>
  <c r="AM117" i="1"/>
  <c r="E383" i="1"/>
  <c r="F383" i="1" s="1"/>
  <c r="P19" i="1" s="1"/>
  <c r="Q19" i="1" s="1"/>
  <c r="E391" i="1"/>
  <c r="F391" i="1" s="1"/>
  <c r="P27" i="1" s="1"/>
  <c r="AM125" i="1"/>
  <c r="E384" i="1"/>
  <c r="F384" i="1" s="1"/>
  <c r="P20" i="1" s="1"/>
  <c r="Q20" i="1" s="1"/>
  <c r="AM118" i="1"/>
  <c r="AM119" i="1"/>
  <c r="E385" i="1"/>
  <c r="F385" i="1" s="1"/>
  <c r="P21" i="1" s="1"/>
  <c r="Q21" i="1" s="1"/>
  <c r="AM126" i="1"/>
  <c r="E392" i="1"/>
  <c r="AM120" i="1"/>
  <c r="E386" i="1"/>
  <c r="F386" i="1" s="1"/>
  <c r="P22" i="1" s="1"/>
  <c r="Q22" i="1" s="1"/>
  <c r="E378" i="1"/>
  <c r="F378" i="1" s="1"/>
  <c r="P14" i="1" s="1"/>
  <c r="Q14" i="1" s="1"/>
  <c r="AM112" i="1"/>
  <c r="E379" i="1"/>
  <c r="F379" i="1" s="1"/>
  <c r="P15" i="1" s="1"/>
  <c r="Q15" i="1" s="1"/>
  <c r="AM113" i="1"/>
  <c r="E380" i="1"/>
  <c r="F380" i="1" s="1"/>
  <c r="P16" i="1" s="1"/>
  <c r="Q16" i="1" s="1"/>
  <c r="AM114" i="1"/>
  <c r="E389" i="1"/>
  <c r="F389" i="1" s="1"/>
  <c r="P25" i="1" s="1"/>
  <c r="AM123" i="1"/>
  <c r="E387" i="1"/>
  <c r="F387" i="1" s="1"/>
  <c r="P23" i="1" s="1"/>
  <c r="Q23" i="1" s="1"/>
  <c r="AM121" i="1"/>
  <c r="E390" i="1"/>
  <c r="F390" i="1" s="1"/>
  <c r="P26" i="1" s="1"/>
  <c r="AM124" i="1"/>
  <c r="AM127" i="1"/>
  <c r="E393" i="1"/>
  <c r="F393" i="1" s="1"/>
  <c r="P29" i="1" s="1"/>
  <c r="E377" i="1"/>
  <c r="F377" i="1" s="1"/>
  <c r="P13" i="1" s="1"/>
  <c r="Q13" i="1" s="1"/>
  <c r="AM111" i="1"/>
  <c r="E388" i="1"/>
  <c r="F388" i="1" s="1"/>
  <c r="P24" i="1" s="1"/>
  <c r="AM122" i="1"/>
  <c r="B269" i="1"/>
  <c r="B261" i="1"/>
  <c r="B262" i="1"/>
  <c r="B263" i="1"/>
  <c r="B264" i="1"/>
  <c r="B270" i="1"/>
  <c r="B259" i="1"/>
  <c r="B260" i="1"/>
  <c r="B265" i="1"/>
  <c r="B266" i="1"/>
  <c r="B267" i="1"/>
  <c r="B268" i="1"/>
  <c r="BF707" i="1"/>
  <c r="BD708" i="1"/>
  <c r="BE706" i="1"/>
  <c r="B195" i="1"/>
  <c r="AI686" i="1"/>
  <c r="D572" i="1"/>
  <c r="F572" i="1" s="1"/>
  <c r="B220" i="1"/>
  <c r="D571" i="1"/>
  <c r="F571" i="1" s="1"/>
  <c r="F576" i="1"/>
  <c r="B257" i="1"/>
  <c r="B258" i="1"/>
  <c r="B247" i="1"/>
  <c r="B254" i="1"/>
  <c r="B255" i="1"/>
  <c r="B248" i="1"/>
  <c r="B251" i="1"/>
  <c r="B249" i="1"/>
  <c r="B256" i="1"/>
  <c r="B250" i="1"/>
  <c r="B252" i="1"/>
  <c r="B253" i="1"/>
  <c r="B170" i="1"/>
  <c r="V686" i="1"/>
  <c r="F686" i="1"/>
  <c r="Q25" i="1" l="1"/>
  <c r="R25" i="1" s="1"/>
  <c r="Q33" i="1"/>
  <c r="R33" i="1" s="1"/>
  <c r="Q27" i="1"/>
  <c r="R27" i="1" s="1"/>
  <c r="Q34" i="1"/>
  <c r="R34" i="1" s="1"/>
  <c r="Q32" i="1"/>
  <c r="R32" i="1" s="1"/>
  <c r="Q31" i="1"/>
  <c r="R31" i="1" s="1"/>
  <c r="Q30" i="1"/>
  <c r="R30" i="1" s="1"/>
  <c r="Q24" i="1"/>
  <c r="R24" i="1" s="1"/>
  <c r="Q29" i="1"/>
  <c r="R29" i="1" s="1"/>
  <c r="Q26" i="1"/>
  <c r="R26" i="1" s="1"/>
  <c r="D259" i="1"/>
  <c r="C289" i="1"/>
  <c r="C286" i="1"/>
  <c r="D256" i="1"/>
  <c r="D264" i="1"/>
  <c r="C294" i="1"/>
  <c r="C278" i="1"/>
  <c r="D248" i="1"/>
  <c r="C284" i="1"/>
  <c r="D254" i="1"/>
  <c r="C290" i="1"/>
  <c r="D260" i="1"/>
  <c r="C300" i="1"/>
  <c r="D270" i="1"/>
  <c r="D261" i="1"/>
  <c r="C291" i="1"/>
  <c r="C299" i="1"/>
  <c r="D269" i="1"/>
  <c r="D247" i="1"/>
  <c r="C277" i="1"/>
  <c r="C298" i="1"/>
  <c r="D268" i="1"/>
  <c r="D252" i="1"/>
  <c r="C282" i="1"/>
  <c r="D250" i="1"/>
  <c r="C280" i="1"/>
  <c r="D249" i="1"/>
  <c r="C279" i="1"/>
  <c r="D251" i="1"/>
  <c r="C281" i="1"/>
  <c r="D262" i="1"/>
  <c r="C292" i="1"/>
  <c r="C285" i="1"/>
  <c r="D255" i="1"/>
  <c r="C297" i="1"/>
  <c r="D267" i="1"/>
  <c r="D263" i="1"/>
  <c r="C293" i="1"/>
  <c r="D258" i="1"/>
  <c r="C288" i="1"/>
  <c r="D257" i="1"/>
  <c r="C287" i="1"/>
  <c r="C296" i="1"/>
  <c r="D266" i="1"/>
  <c r="D253" i="1"/>
  <c r="C283" i="1"/>
  <c r="D265" i="1"/>
  <c r="C295" i="1"/>
  <c r="R17" i="1"/>
  <c r="R19" i="1"/>
  <c r="R21" i="1"/>
  <c r="R15" i="1"/>
  <c r="R16" i="1"/>
  <c r="R18" i="1"/>
  <c r="R22" i="1"/>
  <c r="R20" i="1"/>
  <c r="F399" i="1"/>
  <c r="P35" i="1" s="1"/>
  <c r="R14" i="1"/>
  <c r="R13" i="1"/>
  <c r="R23" i="1"/>
  <c r="F392" i="1"/>
  <c r="P28" i="1" s="1"/>
  <c r="BE707" i="1"/>
  <c r="BF708" i="1"/>
  <c r="BD709" i="1"/>
  <c r="F574" i="1"/>
  <c r="F578" i="1" s="1"/>
  <c r="D289" i="1" l="1"/>
  <c r="G289" i="1" s="1"/>
  <c r="AM159" i="1"/>
  <c r="D300" i="1"/>
  <c r="AM170" i="1"/>
  <c r="D295" i="1"/>
  <c r="AM165" i="1"/>
  <c r="D282" i="1"/>
  <c r="AM152" i="1"/>
  <c r="D283" i="1"/>
  <c r="G283" i="1" s="1"/>
  <c r="AM153" i="1"/>
  <c r="D291" i="1"/>
  <c r="G291" i="1" s="1"/>
  <c r="AM161" i="1"/>
  <c r="D286" i="1"/>
  <c r="G286" i="1" s="1"/>
  <c r="AM156" i="1"/>
  <c r="D280" i="1"/>
  <c r="AM150" i="1"/>
  <c r="D297" i="1"/>
  <c r="G297" i="1" s="1"/>
  <c r="AM167" i="1"/>
  <c r="D288" i="1"/>
  <c r="AM158" i="1"/>
  <c r="D293" i="1"/>
  <c r="G293" i="1" s="1"/>
  <c r="AM163" i="1"/>
  <c r="D290" i="1"/>
  <c r="AM160" i="1"/>
  <c r="D279" i="1"/>
  <c r="G279" i="1" s="1"/>
  <c r="AM149" i="1"/>
  <c r="Q28" i="1"/>
  <c r="R28" i="1" s="1"/>
  <c r="Q35" i="1"/>
  <c r="R35" i="1" s="1"/>
  <c r="D284" i="1"/>
  <c r="G284" i="1" s="1"/>
  <c r="AM154" i="1"/>
  <c r="D285" i="1"/>
  <c r="G285" i="1" s="1"/>
  <c r="AM155" i="1"/>
  <c r="D298" i="1"/>
  <c r="AM168" i="1"/>
  <c r="D292" i="1"/>
  <c r="G292" i="1" s="1"/>
  <c r="AM162" i="1"/>
  <c r="D277" i="1"/>
  <c r="G277" i="1" s="1"/>
  <c r="AM147" i="1"/>
  <c r="D296" i="1"/>
  <c r="G296" i="1" s="1"/>
  <c r="AM166" i="1"/>
  <c r="D278" i="1"/>
  <c r="AM148" i="1"/>
  <c r="D287" i="1"/>
  <c r="AM157" i="1"/>
  <c r="D281" i="1"/>
  <c r="AM151" i="1"/>
  <c r="D294" i="1"/>
  <c r="G294" i="1" s="1"/>
  <c r="AM164" i="1"/>
  <c r="D299" i="1"/>
  <c r="AM169" i="1"/>
  <c r="G280" i="1"/>
  <c r="D272" i="1"/>
  <c r="BF709" i="1"/>
  <c r="BD710" i="1"/>
  <c r="BE708" i="1"/>
  <c r="F644" i="1"/>
  <c r="F640" i="1" s="1"/>
  <c r="F641" i="1" s="1"/>
  <c r="J639" i="1" s="1"/>
  <c r="E600" i="1"/>
  <c r="D620" i="1" s="1"/>
  <c r="D588" i="1"/>
  <c r="E588" i="1"/>
  <c r="F588" i="1"/>
  <c r="AM182" i="1" l="1"/>
  <c r="AN204" i="1" s="1"/>
  <c r="AO204" i="1" s="1"/>
  <c r="D302" i="1"/>
  <c r="C83" i="1" s="1"/>
  <c r="B76" i="1" s="1"/>
  <c r="B604" i="1" s="1"/>
  <c r="B605" i="1" s="1"/>
  <c r="B606" i="1" s="1"/>
  <c r="AN153" i="1"/>
  <c r="AO153" i="1" s="1"/>
  <c r="AR153" i="1" s="1"/>
  <c r="AN152" i="1"/>
  <c r="AO152" i="1" s="1"/>
  <c r="AR152" i="1" s="1"/>
  <c r="AN151" i="1"/>
  <c r="AO151" i="1" s="1"/>
  <c r="AR151" i="1" s="1"/>
  <c r="AN155" i="1"/>
  <c r="AO155" i="1" s="1"/>
  <c r="AR155" i="1" s="1"/>
  <c r="G278" i="1"/>
  <c r="AN157" i="1"/>
  <c r="AO157" i="1" s="1"/>
  <c r="AR157" i="1" s="1"/>
  <c r="AN154" i="1"/>
  <c r="AO154" i="1" s="1"/>
  <c r="AR154" i="1" s="1"/>
  <c r="G282" i="1"/>
  <c r="AN165" i="1"/>
  <c r="AO165" i="1" s="1"/>
  <c r="AR165" i="1" s="1"/>
  <c r="AN160" i="1"/>
  <c r="AO160" i="1" s="1"/>
  <c r="AR160" i="1" s="1"/>
  <c r="AN158" i="1"/>
  <c r="AO158" i="1" s="1"/>
  <c r="AR158" i="1" s="1"/>
  <c r="AN168" i="1"/>
  <c r="AO168" i="1" s="1"/>
  <c r="AR168" i="1" s="1"/>
  <c r="G287" i="1"/>
  <c r="G288" i="1"/>
  <c r="AN150" i="1"/>
  <c r="AO150" i="1" s="1"/>
  <c r="AR150" i="1" s="1"/>
  <c r="AN170" i="1"/>
  <c r="AO170" i="1" s="1"/>
  <c r="AR170" i="1" s="1"/>
  <c r="AN148" i="1"/>
  <c r="AO148" i="1" s="1"/>
  <c r="AR148" i="1" s="1"/>
  <c r="AN161" i="1"/>
  <c r="AO161" i="1" s="1"/>
  <c r="AR161" i="1" s="1"/>
  <c r="AN163" i="1"/>
  <c r="AO163" i="1" s="1"/>
  <c r="AR163" i="1" s="1"/>
  <c r="G290" i="1"/>
  <c r="AN166" i="1"/>
  <c r="AO166" i="1" s="1"/>
  <c r="AR166" i="1" s="1"/>
  <c r="AN167" i="1"/>
  <c r="AO167" i="1" s="1"/>
  <c r="AR167" i="1" s="1"/>
  <c r="G298" i="1"/>
  <c r="AN169" i="1"/>
  <c r="AO169" i="1" s="1"/>
  <c r="AR169" i="1" s="1"/>
  <c r="AN147" i="1"/>
  <c r="AO147" i="1" s="1"/>
  <c r="AR147" i="1" s="1"/>
  <c r="G300" i="1"/>
  <c r="G295" i="1"/>
  <c r="G281" i="1"/>
  <c r="G299" i="1"/>
  <c r="AN164" i="1"/>
  <c r="AO164" i="1" s="1"/>
  <c r="AR164" i="1" s="1"/>
  <c r="AN162" i="1"/>
  <c r="AO162" i="1" s="1"/>
  <c r="AR162" i="1" s="1"/>
  <c r="AN149" i="1"/>
  <c r="AO149" i="1" s="1"/>
  <c r="AR149" i="1" s="1"/>
  <c r="AN156" i="1"/>
  <c r="AO156" i="1" s="1"/>
  <c r="AR156" i="1" s="1"/>
  <c r="AN159" i="1"/>
  <c r="AO159" i="1" s="1"/>
  <c r="AR159" i="1" s="1"/>
  <c r="C82" i="1"/>
  <c r="BE709" i="1"/>
  <c r="BF710" i="1"/>
  <c r="BD711" i="1"/>
  <c r="D617" i="1"/>
  <c r="D618" i="1"/>
  <c r="AN183" i="1"/>
  <c r="AO183" i="1" s="1"/>
  <c r="AN189" i="1" l="1"/>
  <c r="AO189" i="1" s="1"/>
  <c r="AN184" i="1"/>
  <c r="AO184" i="1" s="1"/>
  <c r="AN197" i="1"/>
  <c r="AO197" i="1" s="1"/>
  <c r="AN199" i="1"/>
  <c r="AO199" i="1" s="1"/>
  <c r="AN191" i="1"/>
  <c r="AO191" i="1" s="1"/>
  <c r="AN198" i="1"/>
  <c r="AO198" i="1" s="1"/>
  <c r="AN193" i="1"/>
  <c r="AO193" i="1" s="1"/>
  <c r="AN200" i="1"/>
  <c r="AO200" i="1" s="1"/>
  <c r="AN186" i="1"/>
  <c r="AO186" i="1" s="1"/>
  <c r="AN194" i="1"/>
  <c r="AO194" i="1" s="1"/>
  <c r="AN188" i="1"/>
  <c r="AO188" i="1" s="1"/>
  <c r="AN201" i="1"/>
  <c r="AO201" i="1" s="1"/>
  <c r="AN190" i="1"/>
  <c r="AO190" i="1" s="1"/>
  <c r="AN202" i="1"/>
  <c r="AO202" i="1" s="1"/>
  <c r="AN187" i="1"/>
  <c r="AO187" i="1" s="1"/>
  <c r="AN203" i="1"/>
  <c r="AO203" i="1" s="1"/>
  <c r="AN185" i="1"/>
  <c r="AO185" i="1" s="1"/>
  <c r="AN192" i="1"/>
  <c r="AO192" i="1" s="1"/>
  <c r="AN205" i="1"/>
  <c r="AO205" i="1" s="1"/>
  <c r="AN182" i="1"/>
  <c r="AO182" i="1" s="1"/>
  <c r="AN195" i="1"/>
  <c r="AO195" i="1" s="1"/>
  <c r="AN196" i="1"/>
  <c r="AO196" i="1" s="1"/>
  <c r="E82" i="1"/>
  <c r="AO180" i="1"/>
  <c r="D90" i="1"/>
  <c r="D89" i="1"/>
  <c r="D87" i="1"/>
  <c r="F299" i="1"/>
  <c r="B398" i="1" s="1"/>
  <c r="C398" i="1" s="1"/>
  <c r="F286" i="1"/>
  <c r="B385" i="1" s="1"/>
  <c r="C385" i="1" s="1"/>
  <c r="F281" i="1"/>
  <c r="B380" i="1" s="1"/>
  <c r="C380" i="1" s="1"/>
  <c r="F289" i="1"/>
  <c r="B388" i="1" s="1"/>
  <c r="C388" i="1" s="1"/>
  <c r="F295" i="1"/>
  <c r="B394" i="1" s="1"/>
  <c r="C394" i="1" s="1"/>
  <c r="F296" i="1"/>
  <c r="B395" i="1" s="1"/>
  <c r="C395" i="1" s="1"/>
  <c r="F300" i="1"/>
  <c r="B399" i="1" s="1"/>
  <c r="C399" i="1" s="1"/>
  <c r="F284" i="1"/>
  <c r="B383" i="1" s="1"/>
  <c r="C383" i="1" s="1"/>
  <c r="F292" i="1"/>
  <c r="B391" i="1" s="1"/>
  <c r="C391" i="1" s="1"/>
  <c r="F294" i="1"/>
  <c r="F283" i="1"/>
  <c r="B382" i="1" s="1"/>
  <c r="C382" i="1" s="1"/>
  <c r="F290" i="1"/>
  <c r="B389" i="1" s="1"/>
  <c r="C389" i="1" s="1"/>
  <c r="F278" i="1"/>
  <c r="B377" i="1" s="1"/>
  <c r="C377" i="1" s="1"/>
  <c r="F280" i="1"/>
  <c r="B379" i="1" s="1"/>
  <c r="C379" i="1" s="1"/>
  <c r="F282" i="1"/>
  <c r="B381" i="1" s="1"/>
  <c r="C381" i="1" s="1"/>
  <c r="F297" i="1"/>
  <c r="B396" i="1" s="1"/>
  <c r="C396" i="1" s="1"/>
  <c r="F288" i="1"/>
  <c r="B387" i="1" s="1"/>
  <c r="C387" i="1" s="1"/>
  <c r="F287" i="1"/>
  <c r="B386" i="1" s="1"/>
  <c r="C386" i="1" s="1"/>
  <c r="F298" i="1"/>
  <c r="B397" i="1" s="1"/>
  <c r="C397" i="1" s="1"/>
  <c r="F279" i="1"/>
  <c r="B378" i="1" s="1"/>
  <c r="C378" i="1" s="1"/>
  <c r="F285" i="1"/>
  <c r="B384" i="1" s="1"/>
  <c r="C384" i="1" s="1"/>
  <c r="F291" i="1"/>
  <c r="B390" i="1" s="1"/>
  <c r="C390" i="1" s="1"/>
  <c r="F277" i="1"/>
  <c r="B376" i="1" s="1"/>
  <c r="C376" i="1" s="1"/>
  <c r="F293" i="1"/>
  <c r="B392" i="1" s="1"/>
  <c r="C392" i="1" s="1"/>
  <c r="D88" i="1"/>
  <c r="BF711" i="1"/>
  <c r="BD712" i="1"/>
  <c r="BE710" i="1"/>
  <c r="E602" i="1"/>
  <c r="E603" i="1"/>
  <c r="AO208" i="1" l="1"/>
  <c r="AM194" i="1" s="1"/>
  <c r="E88" i="1"/>
  <c r="F184" i="1" s="1"/>
  <c r="E87" i="1"/>
  <c r="C195" i="1"/>
  <c r="E89" i="1"/>
  <c r="F209" i="1" s="1"/>
  <c r="E212" i="1" s="1"/>
  <c r="C220" i="1"/>
  <c r="E90" i="1"/>
  <c r="F234" i="1" s="1"/>
  <c r="E236" i="1" s="1"/>
  <c r="AV687" i="1"/>
  <c r="AR686" i="1"/>
  <c r="AR689" i="1" s="1"/>
  <c r="L15" i="1"/>
  <c r="K58" i="1"/>
  <c r="AI687" i="1"/>
  <c r="L13" i="1"/>
  <c r="K61" i="1"/>
  <c r="L18" i="1"/>
  <c r="C170" i="1"/>
  <c r="L24" i="1"/>
  <c r="B686" i="1"/>
  <c r="L34" i="1"/>
  <c r="L21" i="1"/>
  <c r="K63" i="1"/>
  <c r="K60" i="1"/>
  <c r="K62" i="1"/>
  <c r="L14" i="1"/>
  <c r="K59" i="1"/>
  <c r="L22" i="1"/>
  <c r="L35" i="1"/>
  <c r="L20" i="1"/>
  <c r="L27" i="1"/>
  <c r="L33" i="1"/>
  <c r="L23" i="1"/>
  <c r="L32" i="1"/>
  <c r="L17" i="1"/>
  <c r="L28" i="1"/>
  <c r="L19" i="1"/>
  <c r="L12" i="1"/>
  <c r="L16" i="1"/>
  <c r="L31" i="1"/>
  <c r="B393" i="1"/>
  <c r="C393" i="1" s="1"/>
  <c r="L29" i="1"/>
  <c r="L25" i="1"/>
  <c r="L26" i="1"/>
  <c r="L30" i="1"/>
  <c r="BE711" i="1"/>
  <c r="BF712" i="1"/>
  <c r="BD713" i="1"/>
  <c r="E605" i="1"/>
  <c r="B618" i="1"/>
  <c r="F618" i="1" s="1"/>
  <c r="F624" i="1" s="1"/>
  <c r="B617" i="1"/>
  <c r="C622" i="1" s="1"/>
  <c r="F89" i="1" l="1"/>
  <c r="J89" i="1" s="1"/>
  <c r="E187" i="1"/>
  <c r="F90" i="1"/>
  <c r="D220" i="1" s="1"/>
  <c r="A222" i="1" s="1"/>
  <c r="E237" i="1"/>
  <c r="E211" i="1"/>
  <c r="F88" i="1"/>
  <c r="AR688" i="1"/>
  <c r="N43" i="1"/>
  <c r="O43" i="1" s="1"/>
  <c r="E186" i="1"/>
  <c r="BE712" i="1"/>
  <c r="BF713" i="1"/>
  <c r="BD714" i="1"/>
  <c r="A609" i="1" a="1"/>
  <c r="A609" i="1" s="1"/>
  <c r="N47" i="1"/>
  <c r="O47" i="1" s="1"/>
  <c r="F617" i="1"/>
  <c r="C624" i="1" s="1"/>
  <c r="F622" i="1"/>
  <c r="V628" i="1"/>
  <c r="D83" i="1"/>
  <c r="J90" i="1" l="1"/>
  <c r="N45" i="1"/>
  <c r="O45" i="1" s="1"/>
  <c r="AR691" i="1"/>
  <c r="AR2216" i="1" s="1"/>
  <c r="AR1930" i="1"/>
  <c r="AT1930" i="1" s="1"/>
  <c r="AR1043" i="1"/>
  <c r="AS1043" i="1" s="1"/>
  <c r="AR1585" i="1"/>
  <c r="AX1585" i="1" s="1"/>
  <c r="AR2439" i="1"/>
  <c r="AS2439" i="1" s="1"/>
  <c r="AR2213" i="1"/>
  <c r="AT2213" i="1" s="1"/>
  <c r="AR1727" i="1"/>
  <c r="AR2166" i="1"/>
  <c r="AS2166" i="1" s="1"/>
  <c r="AR2530" i="1"/>
  <c r="AR2319" i="1"/>
  <c r="AS2319" i="1" s="1"/>
  <c r="AR863" i="1"/>
  <c r="AR1722" i="1"/>
  <c r="AS1722" i="1" s="1"/>
  <c r="AR1919" i="1"/>
  <c r="AR1210" i="1"/>
  <c r="AT1210" i="1" s="1"/>
  <c r="AR1142" i="1"/>
  <c r="AT1142" i="1" s="1"/>
  <c r="AR812" i="1"/>
  <c r="AX812" i="1" s="1"/>
  <c r="AR1988" i="1"/>
  <c r="AX1988" i="1" s="1"/>
  <c r="AR1005" i="1"/>
  <c r="AT1005" i="1" s="1"/>
  <c r="AR2201" i="1"/>
  <c r="AX2201" i="1" s="1"/>
  <c r="AR2469" i="1"/>
  <c r="AR1819" i="1"/>
  <c r="AT1819" i="1" s="1"/>
  <c r="AU1819" i="1" s="1"/>
  <c r="AR2299" i="1"/>
  <c r="AT2299" i="1" s="1"/>
  <c r="AR1343" i="1"/>
  <c r="AT1343" i="1" s="1"/>
  <c r="AR1780" i="1"/>
  <c r="AX1780" i="1" s="1"/>
  <c r="AR1171" i="1"/>
  <c r="AX1171" i="1" s="1"/>
  <c r="AR2485" i="1"/>
  <c r="AS2485" i="1" s="1"/>
  <c r="AR2014" i="1"/>
  <c r="AS2014" i="1" s="1"/>
  <c r="AR1207" i="1"/>
  <c r="AS1207" i="1" s="1"/>
  <c r="AR2316" i="1"/>
  <c r="AR2573" i="1"/>
  <c r="AS2573" i="1" s="1"/>
  <c r="AR1121" i="1"/>
  <c r="AX1121" i="1" s="1"/>
  <c r="AR1291" i="1"/>
  <c r="AR2187" i="1"/>
  <c r="AS2187" i="1" s="1"/>
  <c r="AR1220" i="1"/>
  <c r="AR1625" i="1"/>
  <c r="AR1309" i="1"/>
  <c r="AX1309" i="1" s="1"/>
  <c r="AR946" i="1"/>
  <c r="AR2272" i="1"/>
  <c r="AR2611" i="1"/>
  <c r="AR1149" i="1"/>
  <c r="AX1149" i="1" s="1"/>
  <c r="AR722" i="1"/>
  <c r="AR1941" i="1"/>
  <c r="AR1409" i="1"/>
  <c r="AT1409" i="1" s="1"/>
  <c r="AR763" i="1"/>
  <c r="AX763" i="1" s="1"/>
  <c r="AR2503" i="1"/>
  <c r="AX2503" i="1" s="1"/>
  <c r="AR2097" i="1"/>
  <c r="AS2097" i="1" s="1"/>
  <c r="AR2501" i="1"/>
  <c r="AT2501" i="1" s="1"/>
  <c r="AR973" i="1"/>
  <c r="AR2015" i="1"/>
  <c r="AT2015" i="1" s="1"/>
  <c r="AR1335" i="1"/>
  <c r="AR2629" i="1"/>
  <c r="AS2629" i="1" s="1"/>
  <c r="AR2199" i="1"/>
  <c r="AS2199" i="1" s="1"/>
  <c r="AR2454" i="1"/>
  <c r="AR1965" i="1"/>
  <c r="AT1965" i="1" s="1"/>
  <c r="AR1440" i="1"/>
  <c r="AR1777" i="1"/>
  <c r="AR2047" i="1"/>
  <c r="AX2047" i="1" s="1"/>
  <c r="AR1455" i="1"/>
  <c r="AS1455" i="1" s="1"/>
  <c r="AR1285" i="1"/>
  <c r="AX1285" i="1" s="1"/>
  <c r="AR1073" i="1"/>
  <c r="AT1073" i="1" s="1"/>
  <c r="AR1854" i="1"/>
  <c r="AR956" i="1"/>
  <c r="AX956" i="1" s="1"/>
  <c r="AR1260" i="1"/>
  <c r="AX1260" i="1" s="1"/>
  <c r="AR1400" i="1"/>
  <c r="AR1875" i="1"/>
  <c r="AX1875" i="1" s="1"/>
  <c r="AR2062" i="1"/>
  <c r="AX2062" i="1" s="1"/>
  <c r="AR2615" i="1"/>
  <c r="AX2615" i="1" s="1"/>
  <c r="AR696" i="1"/>
  <c r="AR1014" i="1"/>
  <c r="AT1014" i="1" s="1"/>
  <c r="AR2222" i="1"/>
  <c r="AT2222" i="1" s="1"/>
  <c r="AR2489" i="1"/>
  <c r="AX2489" i="1" s="1"/>
  <c r="AR1193" i="1"/>
  <c r="AR2378" i="1"/>
  <c r="AR1945" i="1"/>
  <c r="AT1945" i="1" s="1"/>
  <c r="AR2645" i="1"/>
  <c r="AS2645" i="1" s="1"/>
  <c r="AR1804" i="1"/>
  <c r="AR947" i="1"/>
  <c r="AR1288" i="1"/>
  <c r="AT1288" i="1" s="1"/>
  <c r="AR1557" i="1"/>
  <c r="AS1557" i="1" s="1"/>
  <c r="AR1350" i="1"/>
  <c r="AS1350" i="1" s="1"/>
  <c r="AR2687" i="1"/>
  <c r="AS2687" i="1" s="1"/>
  <c r="AR1119" i="1"/>
  <c r="AX1119" i="1" s="1"/>
  <c r="AR1737" i="1"/>
  <c r="AX1737" i="1" s="1"/>
  <c r="AR2157" i="1"/>
  <c r="AR2271" i="1"/>
  <c r="AX2271" i="1" s="1"/>
  <c r="AR1460" i="1"/>
  <c r="AR776" i="1"/>
  <c r="AX776" i="1" s="1"/>
  <c r="AR1045" i="1"/>
  <c r="AS1045" i="1" s="1"/>
  <c r="AR2624" i="1"/>
  <c r="AR1224" i="1"/>
  <c r="AS1224" i="1" s="1"/>
  <c r="AR913" i="1"/>
  <c r="AR1170" i="1"/>
  <c r="AR2139" i="1"/>
  <c r="AT2139" i="1" s="1"/>
  <c r="AR2394" i="1"/>
  <c r="AR1970" i="1"/>
  <c r="AS1970" i="1" s="1"/>
  <c r="AR1538" i="1"/>
  <c r="AS1538" i="1" s="1"/>
  <c r="AR1279" i="1"/>
  <c r="AR1733" i="1"/>
  <c r="AX1733" i="1" s="1"/>
  <c r="AR1652" i="1"/>
  <c r="AX1652" i="1" s="1"/>
  <c r="AR1284" i="1"/>
  <c r="AR1547" i="1"/>
  <c r="AS1547" i="1" s="1"/>
  <c r="AR2161" i="1"/>
  <c r="AT2161" i="1" s="1"/>
  <c r="AR1483" i="1"/>
  <c r="AX1483" i="1" s="1"/>
  <c r="AR1911" i="1"/>
  <c r="AR1173" i="1"/>
  <c r="AR1379" i="1"/>
  <c r="AS1379" i="1" s="1"/>
  <c r="AR941" i="1"/>
  <c r="AS941" i="1" s="1"/>
  <c r="AR726" i="1"/>
  <c r="AT726" i="1" s="1"/>
  <c r="AR1526" i="1"/>
  <c r="AR1160" i="1"/>
  <c r="AR2649" i="1"/>
  <c r="AR2543" i="1"/>
  <c r="AS2543" i="1" s="1"/>
  <c r="AR2506" i="1"/>
  <c r="AR1801" i="1"/>
  <c r="AS1801" i="1" s="1"/>
  <c r="AR2596" i="1"/>
  <c r="AT2596" i="1" s="1"/>
  <c r="AR1620" i="1"/>
  <c r="AR832" i="1"/>
  <c r="AS832" i="1" s="1"/>
  <c r="AR2667" i="1"/>
  <c r="AR2540" i="1"/>
  <c r="AS2540" i="1" s="1"/>
  <c r="AR1725" i="1"/>
  <c r="AS1725" i="1" s="1"/>
  <c r="AR1002" i="1"/>
  <c r="AT1002" i="1" s="1"/>
  <c r="AR1074" i="1"/>
  <c r="AR1700" i="1"/>
  <c r="AR2023" i="1"/>
  <c r="AS2023" i="1" s="1"/>
  <c r="AR2226" i="1"/>
  <c r="AR993" i="1"/>
  <c r="AX993" i="1" s="1"/>
  <c r="AR1004" i="1"/>
  <c r="AR2616" i="1"/>
  <c r="AX2616" i="1" s="1"/>
  <c r="AR820" i="1"/>
  <c r="AR2007" i="1"/>
  <c r="AR2108" i="1"/>
  <c r="AT2108" i="1" s="1"/>
  <c r="AR2151" i="1"/>
  <c r="AX2151" i="1" s="1"/>
  <c r="AR1218" i="1"/>
  <c r="AR952" i="1"/>
  <c r="AX952" i="1" s="1"/>
  <c r="AR899" i="1"/>
  <c r="AS899" i="1" s="1"/>
  <c r="AR1738" i="1"/>
  <c r="AR2560" i="1"/>
  <c r="AT2560" i="1" s="1"/>
  <c r="AR1025" i="1"/>
  <c r="AR769" i="1"/>
  <c r="AS769" i="1" s="1"/>
  <c r="AR1731" i="1"/>
  <c r="AS1731" i="1" s="1"/>
  <c r="AR2092" i="1"/>
  <c r="AT2092" i="1" s="1"/>
  <c r="AR2415" i="1"/>
  <c r="AR1621" i="1"/>
  <c r="AR1973" i="1"/>
  <c r="AT1973" i="1" s="1"/>
  <c r="AR2465" i="1"/>
  <c r="AR2493" i="1"/>
  <c r="AT2493" i="1" s="1"/>
  <c r="AR819" i="1"/>
  <c r="AT819" i="1" s="1"/>
  <c r="AR2276" i="1"/>
  <c r="AT2276" i="1" s="1"/>
  <c r="AR2185" i="1"/>
  <c r="AR1247" i="1"/>
  <c r="N41" i="1"/>
  <c r="O41" i="1" s="1"/>
  <c r="J88" i="1"/>
  <c r="D382" i="1"/>
  <c r="D379" i="1"/>
  <c r="D393" i="1"/>
  <c r="D396" i="1"/>
  <c r="D391" i="1"/>
  <c r="D398" i="1"/>
  <c r="D390" i="1"/>
  <c r="D385" i="1"/>
  <c r="D388" i="1"/>
  <c r="D386" i="1"/>
  <c r="D389" i="1"/>
  <c r="D378" i="1"/>
  <c r="D381" i="1"/>
  <c r="D394" i="1"/>
  <c r="D399" i="1"/>
  <c r="D395" i="1"/>
  <c r="D380" i="1"/>
  <c r="D377" i="1"/>
  <c r="D387" i="1"/>
  <c r="D392" i="1"/>
  <c r="D383" i="1"/>
  <c r="D384" i="1"/>
  <c r="D397" i="1"/>
  <c r="AR1657" i="1"/>
  <c r="AX1657" i="1" s="1"/>
  <c r="AR1499" i="1"/>
  <c r="AR1838" i="1"/>
  <c r="AS1838" i="1" s="1"/>
  <c r="AR949" i="1"/>
  <c r="AX949" i="1" s="1"/>
  <c r="AR2159" i="1"/>
  <c r="AS2159" i="1" s="1"/>
  <c r="AR821" i="1"/>
  <c r="AT821" i="1" s="1"/>
  <c r="AR1598" i="1"/>
  <c r="AX1598" i="1" s="1"/>
  <c r="AR1527" i="1"/>
  <c r="AX1527" i="1" s="1"/>
  <c r="AR1931" i="1"/>
  <c r="AS1931" i="1" s="1"/>
  <c r="AR2370" i="1"/>
  <c r="AX2370" i="1" s="1"/>
  <c r="AR732" i="1"/>
  <c r="AS732" i="1" s="1"/>
  <c r="AR2640" i="1"/>
  <c r="AR2588" i="1"/>
  <c r="AS2588" i="1" s="1"/>
  <c r="AR1259" i="1"/>
  <c r="AS1259" i="1" s="1"/>
  <c r="AR2186" i="1"/>
  <c r="AT2186" i="1" s="1"/>
  <c r="AR1047" i="1"/>
  <c r="AR2533" i="1"/>
  <c r="AS2533" i="1" s="1"/>
  <c r="AR2579" i="1"/>
  <c r="AS2579" i="1" s="1"/>
  <c r="AR1205" i="1"/>
  <c r="AS1205" i="1" s="1"/>
  <c r="AR2657" i="1"/>
  <c r="AX2657" i="1" s="1"/>
  <c r="AR2042" i="1"/>
  <c r="AR910" i="1"/>
  <c r="AX910" i="1" s="1"/>
  <c r="AR2089" i="1"/>
  <c r="AT2089" i="1" s="1"/>
  <c r="AR2246" i="1"/>
  <c r="AR1196" i="1"/>
  <c r="AS1196" i="1" s="1"/>
  <c r="AR2153" i="1"/>
  <c r="AS2153" i="1" s="1"/>
  <c r="AR2191" i="1"/>
  <c r="AR804" i="1"/>
  <c r="AS804" i="1" s="1"/>
  <c r="AR1848" i="1"/>
  <c r="AR1098" i="1"/>
  <c r="AS1098" i="1" s="1"/>
  <c r="AR2330" i="1"/>
  <c r="AT2330" i="1" s="1"/>
  <c r="AR2144" i="1"/>
  <c r="AS2144" i="1" s="1"/>
  <c r="AR1496" i="1"/>
  <c r="AS1496" i="1" s="1"/>
  <c r="AR836" i="1"/>
  <c r="AS836" i="1" s="1"/>
  <c r="AR1476" i="1"/>
  <c r="AS1476" i="1" s="1"/>
  <c r="AR1901" i="1"/>
  <c r="AR2452" i="1"/>
  <c r="AR1554" i="1"/>
  <c r="AR2362" i="1"/>
  <c r="AS2362" i="1" s="1"/>
  <c r="AR1204" i="1"/>
  <c r="AS1204" i="1" s="1"/>
  <c r="AR2258" i="1"/>
  <c r="AS2258" i="1" s="1"/>
  <c r="AR2254" i="1"/>
  <c r="AT2254" i="1" s="1"/>
  <c r="AR1756" i="1"/>
  <c r="AR1522" i="1"/>
  <c r="AR961" i="1"/>
  <c r="AR2212" i="1"/>
  <c r="AS2212" i="1" s="1"/>
  <c r="AR1168" i="1"/>
  <c r="AS1168" i="1" s="1"/>
  <c r="AR2214" i="1"/>
  <c r="AX2214" i="1" s="1"/>
  <c r="AR1773" i="1"/>
  <c r="AX1773" i="1" s="1"/>
  <c r="AR801" i="1"/>
  <c r="AX801" i="1" s="1"/>
  <c r="AR2665" i="1"/>
  <c r="AS2665" i="1" s="1"/>
  <c r="AR1289" i="1"/>
  <c r="AS1289" i="1" s="1"/>
  <c r="AR2117" i="1"/>
  <c r="AR2238" i="1"/>
  <c r="AX2238" i="1" s="1"/>
  <c r="AR1771" i="1"/>
  <c r="AT1771" i="1" s="1"/>
  <c r="AR1576" i="1"/>
  <c r="AS1576" i="1" s="1"/>
  <c r="AR2627" i="1"/>
  <c r="AS2627" i="1" s="1"/>
  <c r="AR2628" i="1"/>
  <c r="AS2628" i="1" s="1"/>
  <c r="AR2088" i="1"/>
  <c r="AS2088" i="1" s="1"/>
  <c r="AR1569" i="1"/>
  <c r="AS1569" i="1" s="1"/>
  <c r="AR1891" i="1"/>
  <c r="AR2384" i="1"/>
  <c r="AS2384" i="1" s="1"/>
  <c r="AR2101" i="1"/>
  <c r="AT2101" i="1" s="1"/>
  <c r="AR1415" i="1"/>
  <c r="AS1415" i="1" s="1"/>
  <c r="AR892" i="1"/>
  <c r="AS892" i="1" s="1"/>
  <c r="AR1680" i="1"/>
  <c r="AS1680" i="1" s="1"/>
  <c r="AR2656" i="1"/>
  <c r="AR1897" i="1"/>
  <c r="AR1900" i="1"/>
  <c r="AR1001" i="1"/>
  <c r="AT1001" i="1" s="1"/>
  <c r="AR1648" i="1"/>
  <c r="AS1648" i="1" s="1"/>
  <c r="AR1366" i="1"/>
  <c r="AS1366" i="1" s="1"/>
  <c r="AR1723" i="1"/>
  <c r="AS1723" i="1" s="1"/>
  <c r="AR2669" i="1"/>
  <c r="AX2669" i="1" s="1"/>
  <c r="AR1344" i="1"/>
  <c r="AS1344" i="1" s="1"/>
  <c r="AR2463" i="1"/>
  <c r="AR1614" i="1"/>
  <c r="AR1612" i="1"/>
  <c r="AR1362" i="1"/>
  <c r="AX1362" i="1" s="1"/>
  <c r="AR2109" i="1"/>
  <c r="AS2109" i="1" s="1"/>
  <c r="AR1338" i="1"/>
  <c r="AS1338" i="1" s="1"/>
  <c r="AR1937" i="1"/>
  <c r="AX1937" i="1" s="1"/>
  <c r="AR1893" i="1"/>
  <c r="AT1893" i="1" s="1"/>
  <c r="AR1629" i="1"/>
  <c r="AX1629" i="1" s="1"/>
  <c r="AR2585" i="1"/>
  <c r="AR1915" i="1"/>
  <c r="AS1915" i="1" s="1"/>
  <c r="AR2364" i="1"/>
  <c r="AX2364" i="1" s="1"/>
  <c r="AR1236" i="1"/>
  <c r="AS1236" i="1" s="1"/>
  <c r="AR713" i="1"/>
  <c r="AS713" i="1" s="1"/>
  <c r="AR1110" i="1"/>
  <c r="AS1110" i="1" s="1"/>
  <c r="AR2165" i="1"/>
  <c r="AS2165" i="1" s="1"/>
  <c r="AR2576" i="1"/>
  <c r="AS2576" i="1" s="1"/>
  <c r="AR2335" i="1"/>
  <c r="AR864" i="1"/>
  <c r="AS864" i="1" s="1"/>
  <c r="AR1120" i="1"/>
  <c r="AX1120" i="1" s="1"/>
  <c r="AR1908" i="1"/>
  <c r="AX1908" i="1" s="1"/>
  <c r="AR1277" i="1"/>
  <c r="AS1277" i="1" s="1"/>
  <c r="AR2390" i="1"/>
  <c r="AS2390" i="1" s="1"/>
  <c r="AR1590" i="1"/>
  <c r="AS1590" i="1" s="1"/>
  <c r="AR2431" i="1"/>
  <c r="AS2431" i="1" s="1"/>
  <c r="AR1607" i="1"/>
  <c r="AS1607" i="1" s="1"/>
  <c r="AR2688" i="1"/>
  <c r="AR1030" i="1"/>
  <c r="AX1030" i="1" s="1"/>
  <c r="AR2554" i="1"/>
  <c r="AX2554" i="1" s="1"/>
  <c r="AR2273" i="1"/>
  <c r="AX2273" i="1" s="1"/>
  <c r="AR2030" i="1"/>
  <c r="AS2030" i="1" s="1"/>
  <c r="AR927" i="1"/>
  <c r="AS927" i="1" s="1"/>
  <c r="AR936" i="1"/>
  <c r="AT936" i="1" s="1"/>
  <c r="AR1662" i="1"/>
  <c r="AS1662" i="1" s="1"/>
  <c r="AR2525" i="1"/>
  <c r="AX2525" i="1" s="1"/>
  <c r="AR1226" i="1"/>
  <c r="AR1713" i="1"/>
  <c r="AS1713" i="1" s="1"/>
  <c r="AR1308" i="1"/>
  <c r="AT1308" i="1" s="1"/>
  <c r="AR1529" i="1"/>
  <c r="AX1529" i="1" s="1"/>
  <c r="AR2282" i="1"/>
  <c r="AS2282" i="1" s="1"/>
  <c r="AR1881" i="1"/>
  <c r="AS1881" i="1" s="1"/>
  <c r="AR2245" i="1"/>
  <c r="AS2245" i="1" s="1"/>
  <c r="AR1467" i="1"/>
  <c r="AR2217" i="1"/>
  <c r="AT2217" i="1" s="1"/>
  <c r="AR1041" i="1"/>
  <c r="AR697" i="1"/>
  <c r="AR953" i="1"/>
  <c r="AT953" i="1" s="1"/>
  <c r="AR1147" i="1"/>
  <c r="AS1147" i="1" s="1"/>
  <c r="AR2001" i="1"/>
  <c r="AS2001" i="1" s="1"/>
  <c r="AR1813" i="1"/>
  <c r="AS1813" i="1" s="1"/>
  <c r="AR2405" i="1"/>
  <c r="AT2405" i="1" s="1"/>
  <c r="AR1540" i="1"/>
  <c r="AR1068" i="1"/>
  <c r="AX1068" i="1" s="1"/>
  <c r="AR2112" i="1"/>
  <c r="AR1593" i="1"/>
  <c r="AS1593" i="1" s="1"/>
  <c r="AR2594" i="1"/>
  <c r="AX2594" i="1" s="1"/>
  <c r="AR1927" i="1"/>
  <c r="AR2408" i="1"/>
  <c r="AS2408" i="1" s="1"/>
  <c r="AR2208" i="1"/>
  <c r="AS2208" i="1" s="1"/>
  <c r="AR2603" i="1"/>
  <c r="AS2603" i="1" s="1"/>
  <c r="AR728" i="1"/>
  <c r="AX728" i="1" s="1"/>
  <c r="AR1365" i="1"/>
  <c r="AT1365" i="1" s="1"/>
  <c r="AR1712" i="1"/>
  <c r="AR1520" i="1"/>
  <c r="AX1520" i="1" s="1"/>
  <c r="AR1847" i="1"/>
  <c r="AX1847" i="1" s="1"/>
  <c r="AR1403" i="1"/>
  <c r="AX1403" i="1" s="1"/>
  <c r="AR1446" i="1"/>
  <c r="AS1446" i="1" s="1"/>
  <c r="AR971" i="1"/>
  <c r="AX971" i="1" s="1"/>
  <c r="AR2422" i="1"/>
  <c r="AX2422" i="1" s="1"/>
  <c r="AR886" i="1"/>
  <c r="AS886" i="1" s="1"/>
  <c r="AR798" i="1"/>
  <c r="AS798" i="1" s="1"/>
  <c r="AR894" i="1"/>
  <c r="AT894" i="1" s="1"/>
  <c r="AR837" i="1"/>
  <c r="AS837" i="1" s="1"/>
  <c r="AR2233" i="1"/>
  <c r="AT2233" i="1" s="1"/>
  <c r="AR2145" i="1"/>
  <c r="AS2145" i="1" s="1"/>
  <c r="AR1815" i="1"/>
  <c r="AS1815" i="1" s="1"/>
  <c r="AR2535" i="1"/>
  <c r="AS2535" i="1" s="1"/>
  <c r="AR1818" i="1"/>
  <c r="AX1818" i="1" s="1"/>
  <c r="AR1257" i="1"/>
  <c r="AR889" i="1"/>
  <c r="AS889" i="1" s="1"/>
  <c r="AR1040" i="1"/>
  <c r="AR1268" i="1"/>
  <c r="AS1268" i="1" s="1"/>
  <c r="AR2104" i="1"/>
  <c r="AT2104" i="1" s="1"/>
  <c r="AR2597" i="1"/>
  <c r="AS2597" i="1" s="1"/>
  <c r="AR1934" i="1"/>
  <c r="AS1934" i="1" s="1"/>
  <c r="AR2412" i="1"/>
  <c r="AS2412" i="1" s="1"/>
  <c r="AR813" i="1"/>
  <c r="AX813" i="1" s="1"/>
  <c r="AR1287" i="1"/>
  <c r="AR1821" i="1"/>
  <c r="AT1821" i="1" s="1"/>
  <c r="AR2225" i="1"/>
  <c r="AR847" i="1"/>
  <c r="AS847" i="1" s="1"/>
  <c r="AR1966" i="1"/>
  <c r="AS1966" i="1" s="1"/>
  <c r="AR1806" i="1"/>
  <c r="AX1806" i="1" s="1"/>
  <c r="AR1968" i="1"/>
  <c r="AS1968" i="1" s="1"/>
  <c r="AR1027" i="1"/>
  <c r="AT1027" i="1" s="1"/>
  <c r="AR1573" i="1"/>
  <c r="AT1573" i="1" s="1"/>
  <c r="AR2644" i="1"/>
  <c r="AR1869" i="1"/>
  <c r="AX1869" i="1" s="1"/>
  <c r="AR1007" i="1"/>
  <c r="AT1007" i="1" s="1"/>
  <c r="AR1975" i="1"/>
  <c r="AS1975" i="1" s="1"/>
  <c r="AR825" i="1"/>
  <c r="AS825" i="1" s="1"/>
  <c r="AR1952" i="1"/>
  <c r="AX1952" i="1" s="1"/>
  <c r="AR1651" i="1"/>
  <c r="AS1651" i="1" s="1"/>
  <c r="AR1775" i="1"/>
  <c r="AS1775" i="1" s="1"/>
  <c r="AR2074" i="1"/>
  <c r="AS2074" i="1" s="1"/>
  <c r="AR2051" i="1"/>
  <c r="AS2051" i="1" s="1"/>
  <c r="AR1241" i="1"/>
  <c r="AX1241" i="1" s="1"/>
  <c r="AR1342" i="1"/>
  <c r="AR1046" i="1"/>
  <c r="AS1046" i="1" s="1"/>
  <c r="AR2329" i="1"/>
  <c r="AX2329" i="1" s="1"/>
  <c r="AR1506" i="1"/>
  <c r="AS1506" i="1" s="1"/>
  <c r="AR2154" i="1"/>
  <c r="AX2154" i="1" s="1"/>
  <c r="AR1083" i="1"/>
  <c r="AS1083" i="1" s="1"/>
  <c r="AR1387" i="1"/>
  <c r="AS1387" i="1" s="1"/>
  <c r="AR1028" i="1"/>
  <c r="AS1028" i="1" s="1"/>
  <c r="AR1551" i="1"/>
  <c r="AR2355" i="1"/>
  <c r="AR1508" i="1"/>
  <c r="AS1508" i="1" s="1"/>
  <c r="AR2241" i="1"/>
  <c r="AS2241" i="1" s="1"/>
  <c r="AR2323" i="1"/>
  <c r="AS2323" i="1" s="1"/>
  <c r="AR1077" i="1"/>
  <c r="AS1077" i="1" s="1"/>
  <c r="AR721" i="1"/>
  <c r="AS721" i="1" s="1"/>
  <c r="AR977" i="1"/>
  <c r="AT977" i="1" s="1"/>
  <c r="AR1852" i="1"/>
  <c r="AR2429" i="1"/>
  <c r="AT2429" i="1" s="1"/>
  <c r="AR1231" i="1"/>
  <c r="AS1231" i="1" s="1"/>
  <c r="AR2065" i="1"/>
  <c r="AS2065" i="1" s="1"/>
  <c r="AR1255" i="1"/>
  <c r="AS1255" i="1" s="1"/>
  <c r="AR2297" i="1"/>
  <c r="AS2297" i="1" s="1"/>
  <c r="AR2663" i="1"/>
  <c r="AS2663" i="1" s="1"/>
  <c r="AR2495" i="1"/>
  <c r="AS2495" i="1" s="1"/>
  <c r="AR2385" i="1"/>
  <c r="AX2385" i="1" s="1"/>
  <c r="AR1217" i="1"/>
  <c r="AR1354" i="1"/>
  <c r="AX1354" i="1" s="1"/>
  <c r="AR2239" i="1"/>
  <c r="AS2239" i="1" s="1"/>
  <c r="AR1433" i="1"/>
  <c r="AS1433" i="1" s="1"/>
  <c r="AR2512" i="1"/>
  <c r="AS2512" i="1" s="1"/>
  <c r="AR1208" i="1"/>
  <c r="AX1208" i="1" s="1"/>
  <c r="AR2010" i="1"/>
  <c r="AS2010" i="1" s="1"/>
  <c r="AR1132" i="1"/>
  <c r="AS1132" i="1" s="1"/>
  <c r="AR1746" i="1"/>
  <c r="AT1746" i="1" s="1"/>
  <c r="AR2444" i="1"/>
  <c r="AS2444" i="1" s="1"/>
  <c r="AR845" i="1"/>
  <c r="AS845" i="1" s="1"/>
  <c r="AR1275" i="1"/>
  <c r="AR2176" i="1"/>
  <c r="AS2176" i="1" s="1"/>
  <c r="AR2586" i="1"/>
  <c r="AX2586" i="1" s="1"/>
  <c r="AR2060" i="1"/>
  <c r="AS2060" i="1" s="1"/>
  <c r="AR2388" i="1"/>
  <c r="AS2388" i="1" s="1"/>
  <c r="AR1222" i="1"/>
  <c r="AX1222" i="1" s="1"/>
  <c r="AR782" i="1"/>
  <c r="AS782" i="1" s="1"/>
  <c r="AR2353" i="1"/>
  <c r="AR1546" i="1"/>
  <c r="AT1546" i="1" s="1"/>
  <c r="AU1546" i="1" s="1"/>
  <c r="AR1243" i="1"/>
  <c r="AX1243" i="1" s="1"/>
  <c r="AR1684" i="1"/>
  <c r="AS1684" i="1" s="1"/>
  <c r="AR778" i="1"/>
  <c r="AX778" i="1" s="1"/>
  <c r="AR1153" i="1"/>
  <c r="AX1153" i="1" s="1"/>
  <c r="AR1100" i="1"/>
  <c r="AS1100" i="1" s="1"/>
  <c r="AR1575" i="1"/>
  <c r="AS1575" i="1" s="1"/>
  <c r="AR1850" i="1"/>
  <c r="AS1850" i="1" s="1"/>
  <c r="AR2265" i="1"/>
  <c r="AS2265" i="1" s="1"/>
  <c r="AR2419" i="1"/>
  <c r="AT2419" i="1" s="1"/>
  <c r="AR1709" i="1"/>
  <c r="AR2466" i="1"/>
  <c r="AR1333" i="1"/>
  <c r="AT1333" i="1" s="1"/>
  <c r="AR1622" i="1"/>
  <c r="AT1622" i="1" s="1"/>
  <c r="AR1239" i="1"/>
  <c r="AS1239" i="1" s="1"/>
  <c r="AR2499" i="1"/>
  <c r="AX2499" i="1" s="1"/>
  <c r="AR1697" i="1"/>
  <c r="AT1697" i="1" s="1"/>
  <c r="AR906" i="1"/>
  <c r="AS906" i="1" s="1"/>
  <c r="AR1052" i="1"/>
  <c r="AX1052" i="1" s="1"/>
  <c r="AR1609" i="1"/>
  <c r="AR748" i="1"/>
  <c r="AR2528" i="1"/>
  <c r="AS2528" i="1" s="1"/>
  <c r="AR805" i="1"/>
  <c r="AX805" i="1" s="1"/>
  <c r="AR2277" i="1"/>
  <c r="AS2277" i="1" s="1"/>
  <c r="AR816" i="1"/>
  <c r="AS816" i="1" s="1"/>
  <c r="AR1769" i="1"/>
  <c r="AX1769" i="1" s="1"/>
  <c r="AR2103" i="1"/>
  <c r="AX2103" i="1" s="1"/>
  <c r="AR2608" i="1"/>
  <c r="AR2518" i="1"/>
  <c r="AR2399" i="1"/>
  <c r="AS2399" i="1" s="1"/>
  <c r="AR959" i="1"/>
  <c r="AS959" i="1" s="1"/>
  <c r="AR1214" i="1"/>
  <c r="AX1214" i="1" s="1"/>
  <c r="AR783" i="1"/>
  <c r="AS783" i="1" s="1"/>
  <c r="AR1649" i="1"/>
  <c r="AR1399" i="1"/>
  <c r="AX1399" i="1" s="1"/>
  <c r="AR2096" i="1"/>
  <c r="AS2096" i="1" s="1"/>
  <c r="AR2484" i="1"/>
  <c r="AS2484" i="1" s="1"/>
  <c r="AR806" i="1"/>
  <c r="AR1763" i="1"/>
  <c r="AR834" i="1"/>
  <c r="AS834" i="1" s="1"/>
  <c r="AR2377" i="1"/>
  <c r="AX2377" i="1" s="1"/>
  <c r="AR1588" i="1"/>
  <c r="AS1588" i="1" s="1"/>
  <c r="AR2202" i="1"/>
  <c r="AS2202" i="1" s="1"/>
  <c r="AR1385" i="1"/>
  <c r="AX1385" i="1" s="1"/>
  <c r="AR2013" i="1"/>
  <c r="AS2013" i="1" s="1"/>
  <c r="AR1159" i="1"/>
  <c r="AS1159" i="1" s="1"/>
  <c r="AR2291" i="1"/>
  <c r="AR1878" i="1"/>
  <c r="AS1878" i="1" s="1"/>
  <c r="AR1586" i="1"/>
  <c r="AS1586" i="1" s="1"/>
  <c r="AR1695" i="1"/>
  <c r="AS1695" i="1" s="1"/>
  <c r="AR1262" i="1"/>
  <c r="AX1262" i="1" s="1"/>
  <c r="AR1676" i="1"/>
  <c r="AS1676" i="1" s="1"/>
  <c r="AR1956" i="1"/>
  <c r="AT1956" i="1" s="1"/>
  <c r="AR1996" i="1"/>
  <c r="AS1996" i="1" s="1"/>
  <c r="AR1271" i="1"/>
  <c r="AS1271" i="1" s="1"/>
  <c r="AR850" i="1"/>
  <c r="AS850" i="1" s="1"/>
  <c r="AR2071" i="1"/>
  <c r="AR1113" i="1"/>
  <c r="AS1113" i="1" s="1"/>
  <c r="AR1079" i="1"/>
  <c r="AX1079" i="1" s="1"/>
  <c r="AR2054" i="1"/>
  <c r="AS2054" i="1" s="1"/>
  <c r="AR2445" i="1"/>
  <c r="AS2445" i="1" s="1"/>
  <c r="AR2546" i="1"/>
  <c r="AX2546" i="1" s="1"/>
  <c r="AR1957" i="1"/>
  <c r="AR1972" i="1"/>
  <c r="AS1972" i="1" s="1"/>
  <c r="AR868" i="1"/>
  <c r="AT868" i="1" s="1"/>
  <c r="AR1656" i="1"/>
  <c r="AR2081" i="1"/>
  <c r="AS2081" i="1" s="1"/>
  <c r="AR2138" i="1"/>
  <c r="AT2138" i="1" s="1"/>
  <c r="AR2632" i="1"/>
  <c r="AS2632" i="1" s="1"/>
  <c r="AR1861" i="1"/>
  <c r="AS1861" i="1" s="1"/>
  <c r="AR2542" i="1"/>
  <c r="AT2542" i="1" s="1"/>
  <c r="AR1238" i="1"/>
  <c r="AR855" i="1"/>
  <c r="AX855" i="1" s="1"/>
  <c r="AR1482" i="1"/>
  <c r="AX1482" i="1" s="1"/>
  <c r="AR2224" i="1"/>
  <c r="AS2224" i="1" s="1"/>
  <c r="AR2634" i="1"/>
  <c r="AX2634" i="1" s="1"/>
  <c r="AR2132" i="1"/>
  <c r="AS2132" i="1" s="1"/>
  <c r="AR2580" i="1"/>
  <c r="AS2580" i="1" s="1"/>
  <c r="AR1334" i="1"/>
  <c r="AX1334" i="1" s="1"/>
  <c r="AR1502" i="1"/>
  <c r="AX1502" i="1" s="1"/>
  <c r="AR2651" i="1"/>
  <c r="AS2651" i="1" s="1"/>
  <c r="AR2286" i="1"/>
  <c r="AS2286" i="1" s="1"/>
  <c r="AR751" i="1"/>
  <c r="AR1273" i="1"/>
  <c r="AS1273" i="1" s="1"/>
  <c r="AR2237" i="1"/>
  <c r="AX2237" i="1" s="1"/>
  <c r="AR1097" i="1"/>
  <c r="AT1097" i="1" s="1"/>
  <c r="AR2563" i="1"/>
  <c r="AS2563" i="1" s="1"/>
  <c r="AR2514" i="1"/>
  <c r="AS2514" i="1" s="1"/>
  <c r="AR2121" i="1"/>
  <c r="AS2121" i="1" s="1"/>
  <c r="AR2401" i="1"/>
  <c r="AR2391" i="1"/>
  <c r="AS2391" i="1" s="1"/>
  <c r="AR1360" i="1"/>
  <c r="AR2590" i="1"/>
  <c r="AS2590" i="1" s="1"/>
  <c r="AR976" i="1"/>
  <c r="AT976" i="1" s="1"/>
  <c r="AR2689" i="1"/>
  <c r="AT2689" i="1" s="1"/>
  <c r="AR1944" i="1"/>
  <c r="AS1944" i="1" s="1"/>
  <c r="AR817" i="1"/>
  <c r="AS817" i="1" s="1"/>
  <c r="AR1833" i="1"/>
  <c r="AX1833" i="1" s="1"/>
  <c r="AR1751" i="1"/>
  <c r="AS1751" i="1" s="1"/>
  <c r="AR955" i="1"/>
  <c r="AR2504" i="1"/>
  <c r="AR1867" i="1"/>
  <c r="AX1867" i="1" s="1"/>
  <c r="AR1072" i="1"/>
  <c r="AS1072" i="1" s="1"/>
  <c r="AR1312" i="1"/>
  <c r="AT1312" i="1" s="1"/>
  <c r="AR995" i="1"/>
  <c r="AX995" i="1" s="1"/>
  <c r="AR807" i="1"/>
  <c r="AS807" i="1" s="1"/>
  <c r="AR1250" i="1"/>
  <c r="AT1250" i="1" s="1"/>
  <c r="AR2478" i="1"/>
  <c r="AS2478" i="1" s="1"/>
  <c r="AR928" i="1"/>
  <c r="AS928" i="1" s="1"/>
  <c r="AR2389" i="1"/>
  <c r="AR1536" i="1"/>
  <c r="AR1248" i="1"/>
  <c r="AS1248" i="1" s="1"/>
  <c r="AR1659" i="1"/>
  <c r="AS1659" i="1" s="1"/>
  <c r="AR1326" i="1"/>
  <c r="AS1326" i="1" s="1"/>
  <c r="AR2677" i="1"/>
  <c r="AS2677" i="1" s="1"/>
  <c r="AR1172" i="1"/>
  <c r="AS1172" i="1" s="1"/>
  <c r="AR2055" i="1"/>
  <c r="AS2055" i="1" s="1"/>
  <c r="AR2061" i="1"/>
  <c r="AT2061" i="1" s="1"/>
  <c r="AR1157" i="1"/>
  <c r="AR1418" i="1"/>
  <c r="AS1418" i="1" s="1"/>
  <c r="AR2260" i="1"/>
  <c r="AS2260" i="1" s="1"/>
  <c r="AR795" i="1"/>
  <c r="AX795" i="1" s="1"/>
  <c r="AR2471" i="1"/>
  <c r="AS2471" i="1" s="1"/>
  <c r="AR1033" i="1"/>
  <c r="AS1033" i="1" s="1"/>
  <c r="AR1162" i="1"/>
  <c r="AS1162" i="1" s="1"/>
  <c r="AR1903" i="1"/>
  <c r="AS1903" i="1" s="1"/>
  <c r="AR2075" i="1"/>
  <c r="AR1787" i="1"/>
  <c r="AR1802" i="1"/>
  <c r="AS1802" i="1" s="1"/>
  <c r="AR2365" i="1"/>
  <c r="AS2365" i="1" s="1"/>
  <c r="AR1444" i="1"/>
  <c r="AX1444" i="1" s="1"/>
  <c r="AR2032" i="1"/>
  <c r="AR2614" i="1"/>
  <c r="AS2614" i="1" s="1"/>
  <c r="AR1570" i="1"/>
  <c r="AX1570" i="1" s="1"/>
  <c r="AR1143" i="1"/>
  <c r="AS1143" i="1" s="1"/>
  <c r="AR1336" i="1"/>
  <c r="AR1985" i="1"/>
  <c r="AR1716" i="1"/>
  <c r="AS1716" i="1" s="1"/>
  <c r="AR942" i="1"/>
  <c r="AS942" i="1" s="1"/>
  <c r="AR2352" i="1"/>
  <c r="AX2352" i="1" s="1"/>
  <c r="AR1380" i="1"/>
  <c r="AS1380" i="1" s="1"/>
  <c r="AR1786" i="1"/>
  <c r="AS1786" i="1" s="1"/>
  <c r="AR1961" i="1"/>
  <c r="AS1961" i="1" s="1"/>
  <c r="AR2575" i="1"/>
  <c r="AR2513" i="1"/>
  <c r="AX2513" i="1" s="1"/>
  <c r="AR1188" i="1"/>
  <c r="AR896" i="1"/>
  <c r="AS896" i="1" s="1"/>
  <c r="AR2592" i="1"/>
  <c r="AT2592" i="1" s="1"/>
  <c r="AR2053" i="1"/>
  <c r="AX2053" i="1" s="1"/>
  <c r="AR1860" i="1"/>
  <c r="AX1860" i="1" s="1"/>
  <c r="AR1174" i="1"/>
  <c r="AS1174" i="1" s="1"/>
  <c r="AR2209" i="1"/>
  <c r="AX2209" i="1" s="1"/>
  <c r="AR915" i="1"/>
  <c r="AR2544" i="1"/>
  <c r="AR1393" i="1"/>
  <c r="AR2674" i="1"/>
  <c r="AS2674" i="1" s="1"/>
  <c r="AR1553" i="1"/>
  <c r="AT1553" i="1" s="1"/>
  <c r="AR1156" i="1"/>
  <c r="AX1156" i="1" s="1"/>
  <c r="AR1185" i="1"/>
  <c r="AS1185" i="1" s="1"/>
  <c r="AR2587" i="1"/>
  <c r="AS2587" i="1" s="1"/>
  <c r="AR2107" i="1"/>
  <c r="AX2107" i="1" s="1"/>
  <c r="AR1541" i="1"/>
  <c r="AX1541" i="1" s="1"/>
  <c r="AR876" i="1"/>
  <c r="AS876" i="1" s="1"/>
  <c r="AR1548" i="1"/>
  <c r="AR1518" i="1"/>
  <c r="AS1518" i="1" s="1"/>
  <c r="AR1203" i="1"/>
  <c r="AS1203" i="1" s="1"/>
  <c r="AR1512" i="1"/>
  <c r="AR790" i="1"/>
  <c r="AS790" i="1" s="1"/>
  <c r="AR1543" i="1"/>
  <c r="AS1543" i="1" s="1"/>
  <c r="AR759" i="1"/>
  <c r="AS759" i="1" s="1"/>
  <c r="AR1859" i="1"/>
  <c r="AS1859" i="1" s="1"/>
  <c r="AR2344" i="1"/>
  <c r="AS2344" i="1" s="1"/>
  <c r="AR2459" i="1"/>
  <c r="AS2459" i="1" s="1"/>
  <c r="AR1023" i="1"/>
  <c r="AT1023" i="1" s="1"/>
  <c r="AR1351" i="1"/>
  <c r="AR2314" i="1"/>
  <c r="AR1352" i="1"/>
  <c r="AS1352" i="1" s="1"/>
  <c r="AR1611" i="1"/>
  <c r="AX1611" i="1" s="1"/>
  <c r="AR1118" i="1"/>
  <c r="AR2549" i="1"/>
  <c r="AR2648" i="1"/>
  <c r="AX2648" i="1" s="1"/>
  <c r="AR2500" i="1"/>
  <c r="AX2500" i="1" s="1"/>
  <c r="AR1920" i="1"/>
  <c r="AT1920" i="1" s="1"/>
  <c r="AR851" i="1"/>
  <c r="AS851" i="1" s="1"/>
  <c r="AR841" i="1"/>
  <c r="AS841" i="1" s="1"/>
  <c r="AR1916" i="1"/>
  <c r="AT1916" i="1" s="1"/>
  <c r="AR1923" i="1"/>
  <c r="AS1923" i="1" s="1"/>
  <c r="AR1643" i="1"/>
  <c r="AS1643" i="1" s="1"/>
  <c r="AR745" i="1"/>
  <c r="AX745" i="1" s="1"/>
  <c r="AR1832" i="1"/>
  <c r="AS1832" i="1" s="1"/>
  <c r="AR1626" i="1"/>
  <c r="AR2136" i="1"/>
  <c r="AR2114" i="1"/>
  <c r="AT2114" i="1" s="1"/>
  <c r="AR1431" i="1"/>
  <c r="AS1431" i="1" s="1"/>
  <c r="AR2232" i="1"/>
  <c r="AS2232" i="1" s="1"/>
  <c r="AR1638" i="1"/>
  <c r="AS1638" i="1" s="1"/>
  <c r="AR2553" i="1"/>
  <c r="AS2553" i="1" s="1"/>
  <c r="AR1959" i="1"/>
  <c r="AT1959" i="1" s="1"/>
  <c r="AR1146" i="1"/>
  <c r="AS1146" i="1" s="1"/>
  <c r="AR1189" i="1"/>
  <c r="AS1189" i="1" s="1"/>
  <c r="AR1976" i="1"/>
  <c r="AR2410" i="1"/>
  <c r="AS2410" i="1" s="1"/>
  <c r="AR2403" i="1"/>
  <c r="AR2063" i="1"/>
  <c r="AS2063" i="1" s="1"/>
  <c r="AR1125" i="1"/>
  <c r="AS1125" i="1" s="1"/>
  <c r="AR1283" i="1"/>
  <c r="AS1283" i="1" s="1"/>
  <c r="AR1720" i="1"/>
  <c r="AS1720" i="1" s="1"/>
  <c r="AR2257" i="1"/>
  <c r="AS2257" i="1" s="1"/>
  <c r="AR1420" i="1"/>
  <c r="AX1420" i="1" s="1"/>
  <c r="AR1358" i="1"/>
  <c r="AR898" i="1"/>
  <c r="AR1870" i="1"/>
  <c r="AR1021" i="1"/>
  <c r="AS1021" i="1" s="1"/>
  <c r="AR2374" i="1"/>
  <c r="AS2374" i="1" s="1"/>
  <c r="AR2443" i="1"/>
  <c r="AR1650" i="1"/>
  <c r="AS1650" i="1" s="1"/>
  <c r="AR2167" i="1"/>
  <c r="AS2167" i="1" s="1"/>
  <c r="AR2653" i="1"/>
  <c r="AT2653" i="1" s="1"/>
  <c r="AR1800" i="1"/>
  <c r="AS1800" i="1" s="1"/>
  <c r="AR1155" i="1"/>
  <c r="AS1155" i="1" s="1"/>
  <c r="AR1784" i="1"/>
  <c r="AX1784" i="1" s="1"/>
  <c r="AR1636" i="1"/>
  <c r="AT1636" i="1" s="1"/>
  <c r="AR908" i="1"/>
  <c r="AX908" i="1" s="1"/>
  <c r="AR1599" i="1"/>
  <c r="AX1599" i="1" s="1"/>
  <c r="AR1106" i="1"/>
  <c r="AS1106" i="1" s="1"/>
  <c r="AR2622" i="1"/>
  <c r="AX2622" i="1" s="1"/>
  <c r="AR785" i="1"/>
  <c r="AS785" i="1" s="1"/>
  <c r="AR1938" i="1"/>
  <c r="AX1938" i="1" s="1"/>
  <c r="AR2156" i="1"/>
  <c r="AX2156" i="1" s="1"/>
  <c r="AR1906" i="1"/>
  <c r="AS1906" i="1" s="1"/>
  <c r="AR831" i="1"/>
  <c r="AS831" i="1" s="1"/>
  <c r="AR724" i="1"/>
  <c r="AS724" i="1" s="1"/>
  <c r="AR777" i="1"/>
  <c r="AS777" i="1" s="1"/>
  <c r="AR723" i="1"/>
  <c r="AS723" i="1" s="1"/>
  <c r="AR924" i="1"/>
  <c r="AX924" i="1" s="1"/>
  <c r="AR1473" i="1"/>
  <c r="AS1473" i="1" s="1"/>
  <c r="AR1009" i="1"/>
  <c r="AS1009" i="1" s="1"/>
  <c r="AR1408" i="1"/>
  <c r="AX1408" i="1" s="1"/>
  <c r="AR1946" i="1"/>
  <c r="AR1717" i="1"/>
  <c r="AR857" i="1"/>
  <c r="AT857" i="1" s="1"/>
  <c r="AR809" i="1"/>
  <c r="AX809" i="1" s="1"/>
  <c r="AR1963" i="1"/>
  <c r="AS1963" i="1" s="1"/>
  <c r="AR2129" i="1"/>
  <c r="AS2129" i="1" s="1"/>
  <c r="AR2672" i="1"/>
  <c r="AT2672" i="1" s="1"/>
  <c r="AR2692" i="1"/>
  <c r="AT2692" i="1" s="1"/>
  <c r="AR2264" i="1"/>
  <c r="AS2264" i="1" s="1"/>
  <c r="AR1574" i="1"/>
  <c r="AR2311" i="1"/>
  <c r="AS2311" i="1" s="1"/>
  <c r="AR2515" i="1"/>
  <c r="AX2515" i="1" s="1"/>
  <c r="AR2502" i="1"/>
  <c r="AR2402" i="1"/>
  <c r="AS2402" i="1" s="1"/>
  <c r="AR788" i="1"/>
  <c r="AS788" i="1" s="1"/>
  <c r="AR794" i="1"/>
  <c r="AX794" i="1" s="1"/>
  <c r="AR1694" i="1"/>
  <c r="AS1694" i="1" s="1"/>
  <c r="AR760" i="1"/>
  <c r="AS760" i="1" s="1"/>
  <c r="AR2567" i="1"/>
  <c r="AS2567" i="1" s="1"/>
  <c r="AR1615" i="1"/>
  <c r="AR2690" i="1"/>
  <c r="AS2690" i="1" s="1"/>
  <c r="AR1587" i="1"/>
  <c r="AX1587" i="1" s="1"/>
  <c r="AR1094" i="1"/>
  <c r="AS1094" i="1" s="1"/>
  <c r="AR827" i="1"/>
  <c r="AT827" i="1" s="1"/>
  <c r="AR1757" i="1"/>
  <c r="AR901" i="1"/>
  <c r="AS901" i="1" s="1"/>
  <c r="AR2049" i="1"/>
  <c r="AS2049" i="1" s="1"/>
  <c r="AR926" i="1"/>
  <c r="AX926" i="1" s="1"/>
  <c r="AR1511" i="1"/>
  <c r="AR727" i="1"/>
  <c r="AS727" i="1" s="1"/>
  <c r="AR1849" i="1"/>
  <c r="AX1849" i="1" s="1"/>
  <c r="AR1349" i="1"/>
  <c r="AT1349" i="1" s="1"/>
  <c r="AR1571" i="1"/>
  <c r="AS1571" i="1" s="1"/>
  <c r="AR835" i="1"/>
  <c r="AS835" i="1" s="1"/>
  <c r="AR2174" i="1"/>
  <c r="AT2174" i="1" s="1"/>
  <c r="AR719" i="1"/>
  <c r="AR2670" i="1"/>
  <c r="AR2146" i="1"/>
  <c r="AS2146" i="1" s="1"/>
  <c r="AR2017" i="1"/>
  <c r="AX2017" i="1" s="1"/>
  <c r="AR1103" i="1"/>
  <c r="AX1103" i="1" s="1"/>
  <c r="AR2046" i="1"/>
  <c r="AS2046" i="1" s="1"/>
  <c r="AR2190" i="1"/>
  <c r="AX2190" i="1" s="1"/>
  <c r="AR1940" i="1"/>
  <c r="AX1940" i="1" s="1"/>
  <c r="AR966" i="1"/>
  <c r="AS966" i="1" s="1"/>
  <c r="AR1177" i="1"/>
  <c r="AR1672" i="1"/>
  <c r="AS1672" i="1" s="1"/>
  <c r="AR830" i="1"/>
  <c r="AR2467" i="1"/>
  <c r="AT2467" i="1" s="1"/>
  <c r="AR2490" i="1"/>
  <c r="AR2342" i="1"/>
  <c r="AX2342" i="1" s="1"/>
  <c r="AR1315" i="1"/>
  <c r="AS1315" i="1" s="1"/>
  <c r="AR1465" i="1"/>
  <c r="AS1465" i="1" s="1"/>
  <c r="AR756" i="1"/>
  <c r="AS756" i="1" s="1"/>
  <c r="AR1421" i="1"/>
  <c r="AS1421" i="1" s="1"/>
  <c r="AR842" i="1"/>
  <c r="AS842" i="1" s="1"/>
  <c r="AR2221" i="1"/>
  <c r="AX2221" i="1" s="1"/>
  <c r="AR772" i="1"/>
  <c r="AS772" i="1" s="1"/>
  <c r="AR1560" i="1"/>
  <c r="AR2298" i="1"/>
  <c r="AR1056" i="1"/>
  <c r="AR846" i="1"/>
  <c r="AR1692" i="1"/>
  <c r="AS1692" i="1" s="1"/>
  <c r="AR2322" i="1"/>
  <c r="AS2322" i="1" s="1"/>
  <c r="AR1323" i="1"/>
  <c r="AS1323" i="1" s="1"/>
  <c r="AR1481" i="1"/>
  <c r="AS1481" i="1" s="1"/>
  <c r="AR1295" i="1"/>
  <c r="AS1295" i="1" s="1"/>
  <c r="AR2247" i="1"/>
  <c r="AX2247" i="1" s="1"/>
  <c r="AR704" i="1"/>
  <c r="AR2396" i="1"/>
  <c r="AR823" i="1"/>
  <c r="AS823" i="1" s="1"/>
  <c r="AR1698" i="1"/>
  <c r="AS1698" i="1" s="1"/>
  <c r="AR700" i="1"/>
  <c r="AS700" i="1" s="1"/>
  <c r="AR2198" i="1"/>
  <c r="AR859" i="1"/>
  <c r="AS859" i="1" s="1"/>
  <c r="AR1914" i="1"/>
  <c r="AS1914" i="1" s="1"/>
  <c r="AR2253" i="1"/>
  <c r="AX2253" i="1" s="1"/>
  <c r="AR882" i="1"/>
  <c r="AS882" i="1" s="1"/>
  <c r="AR988" i="1"/>
  <c r="AS988" i="1" s="1"/>
  <c r="AR1734" i="1"/>
  <c r="AS1734" i="1" s="1"/>
  <c r="AR715" i="1"/>
  <c r="AR1474" i="1"/>
  <c r="AS1474" i="1" s="1"/>
  <c r="AR2475" i="1"/>
  <c r="AS2475" i="1" s="1"/>
  <c r="AR1082" i="1"/>
  <c r="AX1082" i="1" s="1"/>
  <c r="AR1373" i="1"/>
  <c r="AR2289" i="1"/>
  <c r="AR2070" i="1"/>
  <c r="AR1303" i="1"/>
  <c r="AS1303" i="1" s="1"/>
  <c r="AR1061" i="1"/>
  <c r="AT1061" i="1" s="1"/>
  <c r="AR1282" i="1"/>
  <c r="AT1282" i="1" s="1"/>
  <c r="AR1661" i="1"/>
  <c r="AS1661" i="1" s="1"/>
  <c r="AR2520" i="1"/>
  <c r="AX2520" i="1" s="1"/>
  <c r="AR2577" i="1"/>
  <c r="AR2488" i="1"/>
  <c r="AR1689" i="1"/>
  <c r="AS1689" i="1" s="1"/>
  <c r="AR1136" i="1"/>
  <c r="AR839" i="1"/>
  <c r="AS839" i="1" s="1"/>
  <c r="AR1619" i="1"/>
  <c r="AS1619" i="1" s="1"/>
  <c r="AR2619" i="1"/>
  <c r="AR2100" i="1"/>
  <c r="AT2100" i="1" s="1"/>
  <c r="AR945" i="1"/>
  <c r="AS945" i="1" s="1"/>
  <c r="AR1078" i="1"/>
  <c r="AR1887" i="1"/>
  <c r="AS1887" i="1" s="1"/>
  <c r="AR2256" i="1"/>
  <c r="AT2256" i="1" s="1"/>
  <c r="AR1376" i="1"/>
  <c r="AR1138" i="1"/>
  <c r="AS1138" i="1" s="1"/>
  <c r="AR1995" i="1"/>
  <c r="AR2668" i="1"/>
  <c r="AR1426" i="1"/>
  <c r="AS1426" i="1" s="1"/>
  <c r="AR1429" i="1"/>
  <c r="AR1693" i="1"/>
  <c r="AS1693" i="1" s="1"/>
  <c r="AR1913" i="1"/>
  <c r="AS1913" i="1" s="1"/>
  <c r="AR2662" i="1"/>
  <c r="AS2662" i="1" s="1"/>
  <c r="AR1580" i="1"/>
  <c r="AT1580" i="1" s="1"/>
  <c r="AR1092" i="1"/>
  <c r="AS1092" i="1" s="1"/>
  <c r="AR1274" i="1"/>
  <c r="AS1274" i="1" s="1"/>
  <c r="AR2404" i="1"/>
  <c r="AS2404" i="1" s="1"/>
  <c r="AR1122" i="1"/>
  <c r="AX1122" i="1" s="1"/>
  <c r="AR2339" i="1"/>
  <c r="AR1890" i="1"/>
  <c r="AX1890" i="1" s="1"/>
  <c r="AR1434" i="1"/>
  <c r="AR1981" i="1"/>
  <c r="AR2565" i="1"/>
  <c r="AS2565" i="1" s="1"/>
  <c r="AR2434" i="1"/>
  <c r="AS2434" i="1" s="1"/>
  <c r="AR2349" i="1"/>
  <c r="AS2349" i="1" s="1"/>
  <c r="AR1141" i="1"/>
  <c r="AS1141" i="1" s="1"/>
  <c r="AR1123" i="1"/>
  <c r="AX1123" i="1" s="1"/>
  <c r="AR2008" i="1"/>
  <c r="AT2008" i="1" s="1"/>
  <c r="AR2442" i="1"/>
  <c r="AX2442" i="1" s="1"/>
  <c r="AR2122" i="1"/>
  <c r="AS2122" i="1" s="1"/>
  <c r="AR1417" i="1"/>
  <c r="AS1417" i="1" s="1"/>
  <c r="AR1794" i="1"/>
  <c r="AT1794" i="1" s="1"/>
  <c r="AR2435" i="1"/>
  <c r="AS2435" i="1" s="1"/>
  <c r="AR1505" i="1"/>
  <c r="AS1505" i="1" s="1"/>
  <c r="AR1678" i="1"/>
  <c r="AS1678" i="1" s="1"/>
  <c r="AR1299" i="1"/>
  <c r="AT1299" i="1" s="1"/>
  <c r="AR1332" i="1"/>
  <c r="AT1332" i="1" s="1"/>
  <c r="AR1269" i="1"/>
  <c r="AS1269" i="1" s="1"/>
  <c r="AR1634" i="1"/>
  <c r="AS1634" i="1" s="1"/>
  <c r="AR1663" i="1"/>
  <c r="AT1663" i="1" s="1"/>
  <c r="AR1223" i="1"/>
  <c r="AR1327" i="1"/>
  <c r="AR2039" i="1"/>
  <c r="AS2039" i="1" s="1"/>
  <c r="AR1471" i="1"/>
  <c r="AS1471" i="1" s="1"/>
  <c r="AR1054" i="1"/>
  <c r="AT1054" i="1" s="1"/>
  <c r="AR1563" i="1"/>
  <c r="AX1563" i="1" s="1"/>
  <c r="AR2027" i="1"/>
  <c r="AS2027" i="1" s="1"/>
  <c r="AR2630" i="1"/>
  <c r="AT2630" i="1" s="1"/>
  <c r="AR2304" i="1"/>
  <c r="AX2304" i="1" s="1"/>
  <c r="AR2578" i="1"/>
  <c r="AS2578" i="1" s="1"/>
  <c r="AR1322" i="1"/>
  <c r="AX1322" i="1" s="1"/>
  <c r="AR2464" i="1"/>
  <c r="AS2464" i="1" s="1"/>
  <c r="AR1876" i="1"/>
  <c r="AS1876" i="1" s="1"/>
  <c r="AR2022" i="1"/>
  <c r="AR1753" i="1"/>
  <c r="AR916" i="1"/>
  <c r="AT916" i="1" s="1"/>
  <c r="AR2680" i="1"/>
  <c r="AS2680" i="1" s="1"/>
  <c r="AR2643" i="1"/>
  <c r="AR1581" i="1"/>
  <c r="AX1581" i="1" s="1"/>
  <c r="AR2505" i="1"/>
  <c r="AX2505" i="1" s="1"/>
  <c r="AR2036" i="1"/>
  <c r="AS2036" i="1" s="1"/>
  <c r="AR1012" i="1"/>
  <c r="AS1012" i="1" s="1"/>
  <c r="AR714" i="1"/>
  <c r="AS714" i="1" s="1"/>
  <c r="AR1368" i="1"/>
  <c r="AS1368" i="1" s="1"/>
  <c r="AR1348" i="1"/>
  <c r="AT1348" i="1" s="1"/>
  <c r="AR2432" i="1"/>
  <c r="AS2432" i="1" s="1"/>
  <c r="AR2375" i="1"/>
  <c r="AR2420" i="1"/>
  <c r="AR2529" i="1"/>
  <c r="AS2529" i="1" s="1"/>
  <c r="AR1790" i="1"/>
  <c r="AR1677" i="1"/>
  <c r="AR1671" i="1"/>
  <c r="AX1671" i="1" s="1"/>
  <c r="AR2116" i="1"/>
  <c r="AX2116" i="1" s="1"/>
  <c r="AR1267" i="1"/>
  <c r="AS1267" i="1" s="1"/>
  <c r="AR2080" i="1"/>
  <c r="AS2080" i="1" s="1"/>
  <c r="AR833" i="1"/>
  <c r="AT833" i="1" s="1"/>
  <c r="AR1982" i="1"/>
  <c r="AX1982" i="1" s="1"/>
  <c r="AR2303" i="1"/>
  <c r="AR1844" i="1"/>
  <c r="AS1844" i="1" s="1"/>
  <c r="AR1530" i="1"/>
  <c r="AX1530" i="1" s="1"/>
  <c r="AR965" i="1"/>
  <c r="AR2285" i="1"/>
  <c r="AR1766" i="1"/>
  <c r="AS1766" i="1" s="1"/>
  <c r="AR1603" i="1"/>
  <c r="AX1603" i="1" s="1"/>
  <c r="AR2115" i="1"/>
  <c r="AX2115" i="1" s="1"/>
  <c r="AR1699" i="1"/>
  <c r="AX1699" i="1" s="1"/>
  <c r="AR1371" i="1"/>
  <c r="AS1371" i="1" s="1"/>
  <c r="AR1853" i="1"/>
  <c r="AS1853" i="1" s="1"/>
  <c r="AR1180" i="1"/>
  <c r="AX1180" i="1" s="1"/>
  <c r="AR2641" i="1"/>
  <c r="AS2641" i="1" s="1"/>
  <c r="AR1377" i="1"/>
  <c r="AS1377" i="1" s="1"/>
  <c r="AR2280" i="1"/>
  <c r="AR891" i="1"/>
  <c r="AS891" i="1" s="1"/>
  <c r="AR1682" i="1"/>
  <c r="AT1682" i="1" s="1"/>
  <c r="AR2609" i="1"/>
  <c r="AS2609" i="1" s="1"/>
  <c r="AR2582" i="1"/>
  <c r="AX2582" i="1" s="1"/>
  <c r="AR1857" i="1"/>
  <c r="AS1857" i="1" s="1"/>
  <c r="AR2519" i="1"/>
  <c r="AX2519" i="1" s="1"/>
  <c r="AR1065" i="1"/>
  <c r="AS1065" i="1" s="1"/>
  <c r="AR1595" i="1"/>
  <c r="AX1595" i="1" s="1"/>
  <c r="AR943" i="1"/>
  <c r="AX943" i="1" s="1"/>
  <c r="AR2376" i="1"/>
  <c r="AR1642" i="1"/>
  <c r="AR2041" i="1"/>
  <c r="AS2041" i="1" s="1"/>
  <c r="AR1943" i="1"/>
  <c r="AT1943" i="1" s="1"/>
  <c r="AR1856" i="1"/>
  <c r="AS1856" i="1" s="1"/>
  <c r="AR1101" i="1"/>
  <c r="AX1101" i="1" s="1"/>
  <c r="AR2617" i="1"/>
  <c r="AX2617" i="1" s="1"/>
  <c r="AR1087" i="1"/>
  <c r="AT1087" i="1" s="1"/>
  <c r="AV1087" i="1" s="1"/>
  <c r="AR2218" i="1"/>
  <c r="AS2218" i="1" s="1"/>
  <c r="AR1685" i="1"/>
  <c r="AT1685" i="1" s="1"/>
  <c r="AR1910" i="1"/>
  <c r="AS1910" i="1" s="1"/>
  <c r="AR2124" i="1"/>
  <c r="AX2124" i="1" s="1"/>
  <c r="AR951" i="1"/>
  <c r="AS951" i="1" s="1"/>
  <c r="AR709" i="1"/>
  <c r="AT709" i="1" s="1"/>
  <c r="AR902" i="1"/>
  <c r="AX902" i="1" s="1"/>
  <c r="AR2019" i="1"/>
  <c r="AS2019" i="1" s="1"/>
  <c r="AR2423" i="1"/>
  <c r="AS2423" i="1" s="1"/>
  <c r="AR2160" i="1"/>
  <c r="AR2236" i="1"/>
  <c r="AT2236" i="1" s="1"/>
  <c r="AR2606" i="1"/>
  <c r="AT2606" i="1" s="1"/>
  <c r="AR1705" i="1"/>
  <c r="AR1764" i="1"/>
  <c r="AT1764" i="1" s="1"/>
  <c r="AR1704" i="1"/>
  <c r="AS1704" i="1" s="1"/>
  <c r="AR2382" i="1"/>
  <c r="AT2382" i="1" s="1"/>
  <c r="AR933" i="1"/>
  <c r="AR2203" i="1"/>
  <c r="AS2203" i="1" s="1"/>
  <c r="AR1880" i="1"/>
  <c r="AR1776" i="1"/>
  <c r="AX1776" i="1" s="1"/>
  <c r="AR2646" i="1"/>
  <c r="AT2646" i="1" s="1"/>
  <c r="AR791" i="1"/>
  <c r="AX791" i="1" s="1"/>
  <c r="AR2474" i="1"/>
  <c r="AS2474" i="1" s="1"/>
  <c r="AR2263" i="1"/>
  <c r="AX2263" i="1" s="1"/>
  <c r="AR2220" i="1"/>
  <c r="AR1994" i="1"/>
  <c r="AT1994" i="1" s="1"/>
  <c r="AR1167" i="1"/>
  <c r="AT1167" i="1" s="1"/>
  <c r="AR1793" i="1"/>
  <c r="AT1793" i="1" s="1"/>
  <c r="AR1921" i="1"/>
  <c r="AS1921" i="1" s="1"/>
  <c r="AR1253" i="1"/>
  <c r="AR740" i="1"/>
  <c r="AR1389" i="1"/>
  <c r="AS1389" i="1" s="1"/>
  <c r="AR2472" i="1"/>
  <c r="AX2472" i="1" s="1"/>
  <c r="AR1755" i="1"/>
  <c r="AR2693" i="1"/>
  <c r="AS2693" i="1" s="1"/>
  <c r="AR2308" i="1"/>
  <c r="AS2308" i="1" s="1"/>
  <c r="AR1954" i="1"/>
  <c r="AS1954" i="1" s="1"/>
  <c r="AR2497" i="1"/>
  <c r="AS2497" i="1" s="1"/>
  <c r="AR1183" i="1"/>
  <c r="AS1183" i="1" s="1"/>
  <c r="AR1933" i="1"/>
  <c r="AS1933" i="1" s="1"/>
  <c r="AR1249" i="1"/>
  <c r="AT1249" i="1" s="1"/>
  <c r="AR2527" i="1"/>
  <c r="AS2527" i="1" s="1"/>
  <c r="AR2038" i="1"/>
  <c r="AX2038" i="1" s="1"/>
  <c r="AR1375" i="1"/>
  <c r="AS1375" i="1" s="1"/>
  <c r="AR2077" i="1"/>
  <c r="AX2077" i="1" s="1"/>
  <c r="AR1152" i="1"/>
  <c r="AX1152" i="1" s="1"/>
  <c r="AR2223" i="1"/>
  <c r="AS2223" i="1" s="1"/>
  <c r="AR2371" i="1"/>
  <c r="AS2371" i="1" s="1"/>
  <c r="AR2267" i="1"/>
  <c r="AS2267" i="1" s="1"/>
  <c r="AR2235" i="1"/>
  <c r="AX2235" i="1" s="1"/>
  <c r="AR2279" i="1"/>
  <c r="AS2279" i="1" s="1"/>
  <c r="AR2119" i="1"/>
  <c r="AX2119" i="1" s="1"/>
  <c r="AR1064" i="1"/>
  <c r="AS1064" i="1" s="1"/>
  <c r="AR858" i="1"/>
  <c r="AR1617" i="1"/>
  <c r="AS1617" i="1" s="1"/>
  <c r="AR997" i="1"/>
  <c r="AX997" i="1" s="1"/>
  <c r="AR1401" i="1"/>
  <c r="AS1401" i="1" s="1"/>
  <c r="AR2000" i="1"/>
  <c r="AT2000" i="1" s="1"/>
  <c r="AR2288" i="1"/>
  <c r="AS2288" i="1" s="1"/>
  <c r="AR1983" i="1"/>
  <c r="AS1983" i="1" s="1"/>
  <c r="AR1799" i="1"/>
  <c r="AS1799" i="1" s="1"/>
  <c r="AR2361" i="1"/>
  <c r="AT2361" i="1" s="1"/>
  <c r="AR1905" i="1"/>
  <c r="AX1905" i="1" s="1"/>
  <c r="AR1742" i="1"/>
  <c r="AS1742" i="1" s="1"/>
  <c r="AR702" i="1"/>
  <c r="AX702" i="1" s="1"/>
  <c r="AR904" i="1"/>
  <c r="AS904" i="1" s="1"/>
  <c r="AR2639" i="1"/>
  <c r="AR1582" i="1"/>
  <c r="AS1582" i="1" s="1"/>
  <c r="AR1899" i="1"/>
  <c r="AS1899" i="1" s="1"/>
  <c r="AR989" i="1"/>
  <c r="AS989" i="1" s="1"/>
  <c r="AR2309" i="1"/>
  <c r="AT2309" i="1" s="1"/>
  <c r="AR963" i="1"/>
  <c r="AT963" i="1" s="1"/>
  <c r="AR2078" i="1"/>
  <c r="AS2078" i="1" s="1"/>
  <c r="AR1862" i="1"/>
  <c r="AT1862" i="1" s="1"/>
  <c r="AR2351" i="1"/>
  <c r="AS2351" i="1" s="1"/>
  <c r="AR843" i="1"/>
  <c r="AS843" i="1" s="1"/>
  <c r="AR2686" i="1"/>
  <c r="AT2686" i="1" s="1"/>
  <c r="AR2367" i="1"/>
  <c r="AS2367" i="1" s="1"/>
  <c r="AR1088" i="1"/>
  <c r="AT1088" i="1" s="1"/>
  <c r="AR1605" i="1"/>
  <c r="AT1605" i="1" s="1"/>
  <c r="AR2453" i="1"/>
  <c r="AS2453" i="1" s="1"/>
  <c r="AR2170" i="1"/>
  <c r="AS2170" i="1" s="1"/>
  <c r="AR2532" i="1"/>
  <c r="AT2532" i="1" s="1"/>
  <c r="AR2359" i="1"/>
  <c r="AS2359" i="1" s="1"/>
  <c r="AR2492" i="1"/>
  <c r="AR2473" i="1"/>
  <c r="AS2473" i="1" s="1"/>
  <c r="AR1758" i="1"/>
  <c r="AS1758" i="1" s="1"/>
  <c r="AR2413" i="1"/>
  <c r="AR2446" i="1"/>
  <c r="AR1337" i="1"/>
  <c r="AR1883" i="1"/>
  <c r="AR1089" i="1"/>
  <c r="AS1089" i="1" s="1"/>
  <c r="AR2557" i="1"/>
  <c r="AR2602" i="1"/>
  <c r="AT2602" i="1" s="1"/>
  <c r="AR2003" i="1"/>
  <c r="AS2003" i="1" s="1"/>
  <c r="AR1947" i="1"/>
  <c r="AS1947" i="1" s="1"/>
  <c r="AR1517" i="1"/>
  <c r="AS1517" i="1" s="1"/>
  <c r="AR1163" i="1"/>
  <c r="AS1163" i="1" s="1"/>
  <c r="AR2230" i="1"/>
  <c r="AR2618" i="1"/>
  <c r="AT2618" i="1" s="1"/>
  <c r="AR1951" i="1"/>
  <c r="AR1624" i="1"/>
  <c r="AS1624" i="1" s="1"/>
  <c r="AR2417" i="1"/>
  <c r="AR986" i="1"/>
  <c r="AS986" i="1" s="1"/>
  <c r="AR1646" i="1"/>
  <c r="AR2541" i="1"/>
  <c r="AT2541" i="1" s="1"/>
  <c r="AR1067" i="1"/>
  <c r="AS1067" i="1" s="1"/>
  <c r="AR2625" i="1"/>
  <c r="AS2625" i="1" s="1"/>
  <c r="AR2623" i="1"/>
  <c r="AX2623" i="1" s="1"/>
  <c r="AR1639" i="1"/>
  <c r="AS1639" i="1" s="1"/>
  <c r="AR1051" i="1"/>
  <c r="AS1051" i="1" s="1"/>
  <c r="AR720" i="1"/>
  <c r="AS720" i="1" s="1"/>
  <c r="AR1627" i="1"/>
  <c r="AT1627" i="1" s="1"/>
  <c r="AR1519" i="1"/>
  <c r="AR2536" i="1"/>
  <c r="AR1562" i="1"/>
  <c r="AX1562" i="1" s="1"/>
  <c r="AR1104" i="1"/>
  <c r="AT1104" i="1" s="1"/>
  <c r="AR2211" i="1"/>
  <c r="AT2211" i="1" s="1"/>
  <c r="AR1840" i="1"/>
  <c r="AT1840" i="1" s="1"/>
  <c r="AR1407" i="1"/>
  <c r="AX1407" i="1" s="1"/>
  <c r="AR2252" i="1"/>
  <c r="AS2252" i="1" s="1"/>
  <c r="AR2678" i="1"/>
  <c r="AS2678" i="1" s="1"/>
  <c r="AR1124" i="1"/>
  <c r="AS1124" i="1" s="1"/>
  <c r="AR2411" i="1"/>
  <c r="AS2411" i="1" s="1"/>
  <c r="AR1645" i="1"/>
  <c r="AR1990" i="1"/>
  <c r="AS1990" i="1" s="1"/>
  <c r="AR1510" i="1"/>
  <c r="AR2095" i="1"/>
  <c r="AX2095" i="1" s="1"/>
  <c r="AR1866" i="1"/>
  <c r="AS1866" i="1" s="1"/>
  <c r="AR2441" i="1"/>
  <c r="AT2441" i="1" s="1"/>
  <c r="AR2026" i="1"/>
  <c r="AS2026" i="1" s="1"/>
  <c r="AR1364" i="1"/>
  <c r="AX1364" i="1" s="1"/>
  <c r="AR1070" i="1"/>
  <c r="AR1498" i="1"/>
  <c r="AT1498" i="1" s="1"/>
  <c r="AU1498" i="1" s="1"/>
  <c r="F228" i="1"/>
  <c r="BE713" i="1"/>
  <c r="BF714" i="1"/>
  <c r="BD715" i="1"/>
  <c r="W628" i="1"/>
  <c r="AK198" i="1"/>
  <c r="B69" i="1"/>
  <c r="AE686" i="1"/>
  <c r="R686" i="1"/>
  <c r="V687" i="1"/>
  <c r="F87" i="1"/>
  <c r="F687" i="1"/>
  <c r="D82" i="1"/>
  <c r="AK197" i="1" s="1"/>
  <c r="AR2509" i="1" l="1"/>
  <c r="AR1515" i="1"/>
  <c r="AT1515" i="1" s="1"/>
  <c r="AR1635" i="1"/>
  <c r="AT1635" i="1" s="1"/>
  <c r="AU1635" i="1" s="1"/>
  <c r="AR2205" i="1"/>
  <c r="AX2205" i="1" s="1"/>
  <c r="AR818" i="1"/>
  <c r="AT818" i="1" s="1"/>
  <c r="AR860" i="1"/>
  <c r="AT860" i="1" s="1"/>
  <c r="AV860" i="1" s="1"/>
  <c r="AR1831" i="1"/>
  <c r="AX1831" i="1" s="1"/>
  <c r="AR1419" i="1"/>
  <c r="AX1419" i="1" s="1"/>
  <c r="AR2620" i="1"/>
  <c r="AS2620" i="1" s="1"/>
  <c r="AR2621" i="1"/>
  <c r="AT2621" i="1" s="1"/>
  <c r="AV2621" i="1" s="1"/>
  <c r="AR2005" i="1"/>
  <c r="AS2005" i="1" s="1"/>
  <c r="AR1993" i="1"/>
  <c r="AT1993" i="1" s="1"/>
  <c r="AV1993" i="1" s="1"/>
  <c r="AR867" i="1"/>
  <c r="AT867" i="1" s="1"/>
  <c r="AR1000" i="1"/>
  <c r="AS1000" i="1" s="1"/>
  <c r="AR1187" i="1"/>
  <c r="AS1187" i="1" s="1"/>
  <c r="AR2093" i="1"/>
  <c r="AT2093" i="1" s="1"/>
  <c r="AV2093" i="1" s="1"/>
  <c r="AR2069" i="1"/>
  <c r="AX2069" i="1" s="1"/>
  <c r="AR1383" i="1"/>
  <c r="AT1383" i="1" s="1"/>
  <c r="AR1169" i="1"/>
  <c r="AX1169" i="1" s="1"/>
  <c r="AR2290" i="1"/>
  <c r="AT2290" i="1" s="1"/>
  <c r="AV2290" i="1" s="1"/>
  <c r="AR2462" i="1"/>
  <c r="AX2462" i="1" s="1"/>
  <c r="AR1394" i="1"/>
  <c r="AX1394" i="1" s="1"/>
  <c r="AR767" i="1"/>
  <c r="AX767" i="1" s="1"/>
  <c r="AR1016" i="1"/>
  <c r="AS1016" i="1" s="1"/>
  <c r="AR2393" i="1"/>
  <c r="AX2393" i="1" s="1"/>
  <c r="AR2194" i="1"/>
  <c r="AS2194" i="1" s="1"/>
  <c r="AR694" i="1"/>
  <c r="AX694" i="1" s="1"/>
  <c r="AR2141" i="1"/>
  <c r="AT2141" i="1" s="1"/>
  <c r="AV2141" i="1" s="1"/>
  <c r="AR1436" i="1"/>
  <c r="AX1436" i="1" s="1"/>
  <c r="AR1523" i="1"/>
  <c r="AT1523" i="1" s="1"/>
  <c r="AU1523" i="1" s="1"/>
  <c r="AR1039" i="1"/>
  <c r="AX1039" i="1" s="1"/>
  <c r="AR1711" i="1"/>
  <c r="AX1711" i="1" s="1"/>
  <c r="AR2456" i="1"/>
  <c r="AX2456" i="1" s="1"/>
  <c r="AR1233" i="1"/>
  <c r="AS1233" i="1" s="1"/>
  <c r="AR871" i="1"/>
  <c r="AX871" i="1" s="1"/>
  <c r="AR2591" i="1"/>
  <c r="AS2591" i="1" s="1"/>
  <c r="AR1895" i="1"/>
  <c r="AS1895" i="1" s="1"/>
  <c r="AR2481" i="1"/>
  <c r="AS2481" i="1" s="1"/>
  <c r="AR962" i="1"/>
  <c r="AX962" i="1" s="1"/>
  <c r="AR2284" i="1"/>
  <c r="AS2284" i="1" s="1"/>
  <c r="AR2083" i="1"/>
  <c r="AX2083" i="1" s="1"/>
  <c r="AR2436" i="1"/>
  <c r="AT2436" i="1" s="1"/>
  <c r="AV2436" i="1" s="1"/>
  <c r="AR1537" i="1"/>
  <c r="AT1537" i="1" s="1"/>
  <c r="AR1090" i="1"/>
  <c r="AS1090" i="1" s="1"/>
  <c r="AR1555" i="1"/>
  <c r="AS1555" i="1" s="1"/>
  <c r="AR1752" i="1"/>
  <c r="AX1752" i="1" s="1"/>
  <c r="AR1286" i="1"/>
  <c r="AS1286" i="1" s="1"/>
  <c r="AR968" i="1"/>
  <c r="AS968" i="1" s="1"/>
  <c r="AR2067" i="1"/>
  <c r="AS2067" i="1" s="1"/>
  <c r="AR1227" i="1"/>
  <c r="AX1227" i="1" s="1"/>
  <c r="AR1093" i="1"/>
  <c r="AS1093" i="1" s="1"/>
  <c r="AR2595" i="1"/>
  <c r="AX2595" i="1" s="1"/>
  <c r="AR736" i="1"/>
  <c r="AR1507" i="1"/>
  <c r="AS1507" i="1" s="1"/>
  <c r="AR1767" i="1"/>
  <c r="AS1767" i="1" s="1"/>
  <c r="AR1477" i="1"/>
  <c r="AS1477" i="1" s="1"/>
  <c r="AR1778" i="1"/>
  <c r="AR1644" i="1"/>
  <c r="AS1644" i="1" s="1"/>
  <c r="AR2654" i="1"/>
  <c r="AT2654" i="1" s="1"/>
  <c r="AV2654" i="1" s="1"/>
  <c r="AR1770" i="1"/>
  <c r="AS1770" i="1" s="1"/>
  <c r="AR1874" i="1"/>
  <c r="AT1874" i="1" s="1"/>
  <c r="AU1874" i="1" s="1"/>
  <c r="AR1986" i="1"/>
  <c r="AT1986" i="1" s="1"/>
  <c r="AV1986" i="1" s="1"/>
  <c r="AR742" i="1"/>
  <c r="AX742" i="1" s="1"/>
  <c r="AR2507" i="1"/>
  <c r="AT2507" i="1" s="1"/>
  <c r="AV2507" i="1" s="1"/>
  <c r="AR1305" i="1"/>
  <c r="AR1116" i="1"/>
  <c r="AS1116" i="1" s="1"/>
  <c r="AR1095" i="1"/>
  <c r="AT1095" i="1" s="1"/>
  <c r="AV1095" i="1" s="1"/>
  <c r="AR975" i="1"/>
  <c r="AT975" i="1" s="1"/>
  <c r="AR1577" i="1"/>
  <c r="AS1577" i="1" s="1"/>
  <c r="AR920" i="1"/>
  <c r="AT920" i="1" s="1"/>
  <c r="AV920" i="1" s="1"/>
  <c r="AR1851" i="1"/>
  <c r="AX1851" i="1" s="1"/>
  <c r="AR1791" i="1"/>
  <c r="AS1791" i="1" s="1"/>
  <c r="AR1199" i="1"/>
  <c r="AS1199" i="1" s="1"/>
  <c r="AR1606" i="1"/>
  <c r="AX1606" i="1" s="1"/>
  <c r="AR1949" i="1"/>
  <c r="AX1949" i="1" s="1"/>
  <c r="AR1066" i="1"/>
  <c r="AS1066" i="1" s="1"/>
  <c r="AR900" i="1"/>
  <c r="AS900" i="1" s="1"/>
  <c r="AR1165" i="1"/>
  <c r="AX1165" i="1" s="1"/>
  <c r="AR787" i="1"/>
  <c r="AS787" i="1" s="1"/>
  <c r="AR1330" i="1"/>
  <c r="AS1330" i="1" s="1"/>
  <c r="AR1992" i="1"/>
  <c r="AT1992" i="1" s="1"/>
  <c r="AV1992" i="1" s="1"/>
  <c r="AR2150" i="1"/>
  <c r="AX2150" i="1" s="1"/>
  <c r="AR1673" i="1"/>
  <c r="AS1673" i="1" s="1"/>
  <c r="AR1391" i="1"/>
  <c r="AS1391" i="1" s="1"/>
  <c r="AR1591" i="1"/>
  <c r="AS1591" i="1" s="1"/>
  <c r="AR1356" i="1"/>
  <c r="AS1356" i="1" s="1"/>
  <c r="AR1306" i="1"/>
  <c r="AS1306" i="1" s="1"/>
  <c r="AR1820" i="1"/>
  <c r="AS1820" i="1" s="1"/>
  <c r="AR1822" i="1"/>
  <c r="AS1822" i="1" s="1"/>
  <c r="AR815" i="1"/>
  <c r="AX815" i="1" s="1"/>
  <c r="AR2178" i="1"/>
  <c r="AS2178" i="1" s="1"/>
  <c r="AR1316" i="1"/>
  <c r="AS1316" i="1" s="1"/>
  <c r="AR883" i="1"/>
  <c r="AS883" i="1" s="1"/>
  <c r="AR1658" i="1"/>
  <c r="AS1658" i="1" s="1"/>
  <c r="AR1808" i="1"/>
  <c r="AT1808" i="1" s="1"/>
  <c r="AU1808" i="1" s="1"/>
  <c r="AR1566" i="1"/>
  <c r="AX1566" i="1" s="1"/>
  <c r="AR1423" i="1"/>
  <c r="AS1423" i="1" s="1"/>
  <c r="AR1504" i="1"/>
  <c r="AT1504" i="1" s="1"/>
  <c r="AU1504" i="1" s="1"/>
  <c r="AR1145" i="1"/>
  <c r="AS1145" i="1" s="1"/>
  <c r="AR1675" i="1"/>
  <c r="AS1675" i="1" s="1"/>
  <c r="AR2158" i="1"/>
  <c r="AS2158" i="1" s="1"/>
  <c r="AR1324" i="1"/>
  <c r="AT1324" i="1" s="1"/>
  <c r="AR2227" i="1"/>
  <c r="AT2227" i="1" s="1"/>
  <c r="AV2227" i="1" s="1"/>
  <c r="AR870" i="1"/>
  <c r="AS870" i="1" s="1"/>
  <c r="AR2559" i="1"/>
  <c r="AT2559" i="1" s="1"/>
  <c r="AV2559" i="1" s="1"/>
  <c r="AR1490" i="1"/>
  <c r="AX1490" i="1" s="1"/>
  <c r="AR2086" i="1"/>
  <c r="AS2086" i="1" s="1"/>
  <c r="AR1237" i="1"/>
  <c r="AX1237" i="1" s="1"/>
  <c r="AR2566" i="1"/>
  <c r="AS2566" i="1" s="1"/>
  <c r="AR2570" i="1"/>
  <c r="AS2570" i="1" s="1"/>
  <c r="AR1488" i="1"/>
  <c r="AS1488" i="1" s="1"/>
  <c r="AR1980" i="1"/>
  <c r="AS1980" i="1" s="1"/>
  <c r="AR1868" i="1"/>
  <c r="AS1868" i="1" s="1"/>
  <c r="AR1060" i="1"/>
  <c r="AS1060" i="1" s="1"/>
  <c r="AR1839" i="1"/>
  <c r="AT1839" i="1" s="1"/>
  <c r="AU1839" i="1" s="1"/>
  <c r="AR880" i="1"/>
  <c r="AS880" i="1" s="1"/>
  <c r="AR2301" i="1"/>
  <c r="AS2301" i="1" s="1"/>
  <c r="AR1936" i="1"/>
  <c r="AX1936" i="1" s="1"/>
  <c r="AR2438" i="1"/>
  <c r="AT2438" i="1" s="1"/>
  <c r="AV2438" i="1" s="1"/>
  <c r="AR907" i="1"/>
  <c r="AS907" i="1" s="1"/>
  <c r="AR2244" i="1"/>
  <c r="AS2244" i="1" s="1"/>
  <c r="AR1918" i="1"/>
  <c r="AX1918" i="1" s="1"/>
  <c r="AR1355" i="1"/>
  <c r="AS1355" i="1" s="1"/>
  <c r="AR1842" i="1"/>
  <c r="AS1842" i="1" s="1"/>
  <c r="AR2440" i="1"/>
  <c r="AS2440" i="1" s="1"/>
  <c r="AR1939" i="1"/>
  <c r="AS1939" i="1" s="1"/>
  <c r="AR743" i="1"/>
  <c r="AS743" i="1" s="1"/>
  <c r="AR1664" i="1"/>
  <c r="AX1664" i="1" s="1"/>
  <c r="AR2343" i="1"/>
  <c r="AS2343" i="1" s="1"/>
  <c r="AR1480" i="1"/>
  <c r="AS1480" i="1" s="1"/>
  <c r="AR1293" i="1"/>
  <c r="AX1293" i="1" s="1"/>
  <c r="AR1105" i="1"/>
  <c r="AS1105" i="1" s="1"/>
  <c r="AR917" i="1"/>
  <c r="AX917" i="1" s="1"/>
  <c r="AR1290" i="1"/>
  <c r="AS1290" i="1" s="1"/>
  <c r="AR1882" i="1"/>
  <c r="AT1882" i="1" s="1"/>
  <c r="AU1882" i="1" s="1"/>
  <c r="AR2182" i="1"/>
  <c r="AS2182" i="1" s="1"/>
  <c r="AR2231" i="1"/>
  <c r="AX2231" i="1" s="1"/>
  <c r="AR2068" i="1"/>
  <c r="AS2068" i="1" s="1"/>
  <c r="AR2551" i="1"/>
  <c r="AS2551" i="1" s="1"/>
  <c r="AR1513" i="1"/>
  <c r="AS1513" i="1" s="1"/>
  <c r="AR2016" i="1"/>
  <c r="AS2016" i="1" s="1"/>
  <c r="AR938" i="1"/>
  <c r="AS938" i="1" s="1"/>
  <c r="AR1597" i="1"/>
  <c r="AT1597" i="1" s="1"/>
  <c r="AU1597" i="1" s="1"/>
  <c r="AR1809" i="1"/>
  <c r="AS1809" i="1" s="1"/>
  <c r="AR2354" i="1"/>
  <c r="AX2354" i="1" s="1"/>
  <c r="AR1265" i="1"/>
  <c r="AS1265" i="1" s="1"/>
  <c r="AR874" i="1"/>
  <c r="AS874" i="1" s="1"/>
  <c r="AR757" i="1"/>
  <c r="AS757" i="1" s="1"/>
  <c r="AR1687" i="1"/>
  <c r="AT1687" i="1" s="1"/>
  <c r="AU1687" i="1" s="1"/>
  <c r="AR1209" i="1"/>
  <c r="AX1209" i="1" s="1"/>
  <c r="AR1451" i="1"/>
  <c r="AT1451" i="1" s="1"/>
  <c r="AU1451" i="1" s="1"/>
  <c r="AR1978" i="1"/>
  <c r="AX1978" i="1" s="1"/>
  <c r="AR1567" i="1"/>
  <c r="AX1567" i="1" s="1"/>
  <c r="AR1427" i="1"/>
  <c r="AS1427" i="1" s="1"/>
  <c r="AR983" i="1"/>
  <c r="AS983" i="1" s="1"/>
  <c r="AR2360" i="1"/>
  <c r="AT2360" i="1" s="1"/>
  <c r="AV2360" i="1" s="1"/>
  <c r="AR2240" i="1"/>
  <c r="AT2240" i="1" s="1"/>
  <c r="AV2240" i="1" s="1"/>
  <c r="AR733" i="1"/>
  <c r="AS733" i="1" s="1"/>
  <c r="AR2610" i="1"/>
  <c r="AT2610" i="1" s="1"/>
  <c r="AV2610" i="1" s="1"/>
  <c r="AR1888" i="1"/>
  <c r="AS1888" i="1" s="1"/>
  <c r="AR1353" i="1"/>
  <c r="AS1353" i="1" s="1"/>
  <c r="AR1550" i="1"/>
  <c r="AS1550" i="1" s="1"/>
  <c r="AR762" i="1"/>
  <c r="AX762" i="1" s="1"/>
  <c r="AR1631" i="1"/>
  <c r="AT1631" i="1" s="1"/>
  <c r="AU1631" i="1" s="1"/>
  <c r="AR1447" i="1"/>
  <c r="AS1447" i="1" s="1"/>
  <c r="AR2025" i="1"/>
  <c r="AS2025" i="1" s="1"/>
  <c r="AR1129" i="1"/>
  <c r="AS1129" i="1" s="1"/>
  <c r="AR2539" i="1"/>
  <c r="AS2539" i="1" s="1"/>
  <c r="AR1578" i="1"/>
  <c r="AT1578" i="1" s="1"/>
  <c r="AU1578" i="1" s="1"/>
  <c r="AR773" i="1"/>
  <c r="AS773" i="1" s="1"/>
  <c r="AR1846" i="1"/>
  <c r="AS1846" i="1" s="1"/>
  <c r="AR824" i="1"/>
  <c r="AX824" i="1" s="1"/>
  <c r="AR2034" i="1"/>
  <c r="AS2034" i="1" s="1"/>
  <c r="AR2671" i="1"/>
  <c r="AX2671" i="1" s="1"/>
  <c r="AR2331" i="1"/>
  <c r="AS2331" i="1" s="1"/>
  <c r="AR912" i="1"/>
  <c r="AS912" i="1" s="1"/>
  <c r="AR1600" i="1"/>
  <c r="AS1600" i="1" s="1"/>
  <c r="AR1278" i="1"/>
  <c r="AS1278" i="1" s="1"/>
  <c r="AR1439" i="1"/>
  <c r="AT1439" i="1" s="1"/>
  <c r="AU1439" i="1" s="1"/>
  <c r="AR1668" i="1"/>
  <c r="AS1668" i="1" s="1"/>
  <c r="AR2162" i="1"/>
  <c r="AS2162" i="1" s="1"/>
  <c r="AR1300" i="1"/>
  <c r="AS1300" i="1" s="1"/>
  <c r="AR1388" i="1"/>
  <c r="AS1388" i="1" s="1"/>
  <c r="AR2215" i="1"/>
  <c r="AS2215" i="1" s="1"/>
  <c r="AR1466" i="1"/>
  <c r="AS1466" i="1" s="1"/>
  <c r="AR1135" i="1"/>
  <c r="AS1135" i="1" s="1"/>
  <c r="AR2433" i="1"/>
  <c r="AS2433" i="1" s="1"/>
  <c r="AR2607" i="1"/>
  <c r="AS2607" i="1" s="1"/>
  <c r="AR1413" i="1"/>
  <c r="AS1413" i="1" s="1"/>
  <c r="AR1610" i="1"/>
  <c r="AS1610" i="1" s="1"/>
  <c r="AR954" i="1"/>
  <c r="AS954" i="1" s="1"/>
  <c r="AR2400" i="1"/>
  <c r="AT2400" i="1" s="1"/>
  <c r="AV2400" i="1" s="1"/>
  <c r="AR2479" i="1"/>
  <c r="AS2479" i="1" s="1"/>
  <c r="AR877" i="1"/>
  <c r="AS877" i="1" s="1"/>
  <c r="AR2045" i="1"/>
  <c r="AX2045" i="1" s="1"/>
  <c r="AR2120" i="1"/>
  <c r="AS2120" i="1" s="1"/>
  <c r="AR1889" i="1"/>
  <c r="AT1889" i="1" s="1"/>
  <c r="AR2652" i="1"/>
  <c r="AX2652" i="1" s="1"/>
  <c r="AR701" i="1"/>
  <c r="AX701" i="1" s="1"/>
  <c r="AR1468" i="1"/>
  <c r="AS1468" i="1" s="1"/>
  <c r="AR1539" i="1"/>
  <c r="AX1539" i="1" s="1"/>
  <c r="AR2650" i="1"/>
  <c r="AX2650" i="1" s="1"/>
  <c r="AR2326" i="1"/>
  <c r="AT2326" i="1" s="1"/>
  <c r="AV2326" i="1" s="1"/>
  <c r="AR2631" i="1"/>
  <c r="AS2631" i="1" s="1"/>
  <c r="AR1750" i="1"/>
  <c r="AX1750" i="1" s="1"/>
  <c r="AR1974" i="1"/>
  <c r="AX1974" i="1" s="1"/>
  <c r="AR1759" i="1"/>
  <c r="AS1759" i="1" s="1"/>
  <c r="AR750" i="1"/>
  <c r="AS750" i="1" s="1"/>
  <c r="AR698" i="1"/>
  <c r="AS698" i="1" s="1"/>
  <c r="AR1843" i="1"/>
  <c r="AS1843" i="1" s="1"/>
  <c r="AR2357" i="1"/>
  <c r="AT2357" i="1" s="1"/>
  <c r="AV2357" i="1" s="1"/>
  <c r="AR749" i="1"/>
  <c r="AS749" i="1" s="1"/>
  <c r="AR972" i="1"/>
  <c r="AS972" i="1" s="1"/>
  <c r="AR2483" i="1"/>
  <c r="AT2483" i="1" s="1"/>
  <c r="AV2483" i="1" s="1"/>
  <c r="AR1792" i="1"/>
  <c r="AS1792" i="1" s="1"/>
  <c r="AR2694" i="1"/>
  <c r="AT2694" i="1" s="1"/>
  <c r="AV2694" i="1" s="1"/>
  <c r="AR998" i="1"/>
  <c r="AS998" i="1" s="1"/>
  <c r="AR1076" i="1"/>
  <c r="AX1076" i="1" s="1"/>
  <c r="AR725" i="1"/>
  <c r="AT725" i="1" s="1"/>
  <c r="AV725" i="1" s="1"/>
  <c r="AR1134" i="1"/>
  <c r="AX1134" i="1" s="1"/>
  <c r="AR1830" i="1"/>
  <c r="AT1830" i="1" s="1"/>
  <c r="AR2524" i="1"/>
  <c r="AX2524" i="1" s="1"/>
  <c r="AR2460" i="1"/>
  <c r="AX2460" i="1" s="1"/>
  <c r="AR1935" i="1"/>
  <c r="AX1935" i="1" s="1"/>
  <c r="AR1318" i="1"/>
  <c r="AT1318" i="1" s="1"/>
  <c r="AV1318" i="1" s="1"/>
  <c r="AR1495" i="1"/>
  <c r="AX1495" i="1" s="1"/>
  <c r="AR2647" i="1"/>
  <c r="AS2647" i="1" s="1"/>
  <c r="AR1855" i="1"/>
  <c r="AT1855" i="1" s="1"/>
  <c r="AU1855" i="1" s="1"/>
  <c r="AR2082" i="1"/>
  <c r="AS2082" i="1" s="1"/>
  <c r="AR1864" i="1"/>
  <c r="AX1864" i="1" s="1"/>
  <c r="AR2200" i="1"/>
  <c r="AX2200" i="1" s="1"/>
  <c r="AR1194" i="1"/>
  <c r="AT1194" i="1" s="1"/>
  <c r="AV1194" i="1" s="1"/>
  <c r="AR1192" i="1"/>
  <c r="AT1192" i="1" s="1"/>
  <c r="AV1192" i="1" s="1"/>
  <c r="AR2379" i="1"/>
  <c r="AS2379" i="1" s="1"/>
  <c r="AR1739" i="1"/>
  <c r="AS1739" i="1" s="1"/>
  <c r="AR1013" i="1"/>
  <c r="AX1013" i="1" s="1"/>
  <c r="AR2248" i="1"/>
  <c r="AT2248" i="1" s="1"/>
  <c r="AR1219" i="1"/>
  <c r="AS1219" i="1" s="1"/>
  <c r="AR754" i="1"/>
  <c r="AS754" i="1" s="1"/>
  <c r="AR1524" i="1"/>
  <c r="AX1524" i="1" s="1"/>
  <c r="AR921" i="1"/>
  <c r="AT921" i="1" s="1"/>
  <c r="AV921" i="1" s="1"/>
  <c r="AR1296" i="1"/>
  <c r="AS1296" i="1" s="1"/>
  <c r="AR2421" i="1"/>
  <c r="AT2421" i="1" s="1"/>
  <c r="AV2421" i="1" s="1"/>
  <c r="AR2177" i="1"/>
  <c r="AX2177" i="1" s="1"/>
  <c r="AR1107" i="1"/>
  <c r="AX1107" i="1" s="1"/>
  <c r="AR1616" i="1"/>
  <c r="AX1616" i="1" s="1"/>
  <c r="AR2320" i="1"/>
  <c r="AT2320" i="1" s="1"/>
  <c r="AV2320" i="1" s="1"/>
  <c r="AR1525" i="1"/>
  <c r="AT1525" i="1" s="1"/>
  <c r="AR2204" i="1"/>
  <c r="AT2204" i="1" s="1"/>
  <c r="AR1761" i="1"/>
  <c r="AS1761" i="1" s="1"/>
  <c r="AR2037" i="1"/>
  <c r="AS2037" i="1" s="1"/>
  <c r="AR2461" i="1"/>
  <c r="AX2461" i="1" s="1"/>
  <c r="AR2105" i="1"/>
  <c r="AT2105" i="1" s="1"/>
  <c r="AV2105" i="1" s="1"/>
  <c r="AR1044" i="1"/>
  <c r="AX1044" i="1" s="1"/>
  <c r="AR1886" i="1"/>
  <c r="AS1886" i="1" s="1"/>
  <c r="AR1019" i="1"/>
  <c r="AX1019" i="1" s="1"/>
  <c r="AR1211" i="1"/>
  <c r="AR2564" i="1"/>
  <c r="AS2564" i="1" s="1"/>
  <c r="AR1743" i="1"/>
  <c r="AS1743" i="1" s="1"/>
  <c r="AR1381" i="1"/>
  <c r="AT1381" i="1" s="1"/>
  <c r="AV1381" i="1" s="1"/>
  <c r="AR2175" i="1"/>
  <c r="AX2175" i="1" s="1"/>
  <c r="AR1314" i="1"/>
  <c r="AX1314" i="1" s="1"/>
  <c r="AR2155" i="1"/>
  <c r="AS2155" i="1" s="1"/>
  <c r="AR2637" i="1"/>
  <c r="AT2637" i="1" s="1"/>
  <c r="AV2637" i="1" s="1"/>
  <c r="AR1825" i="1"/>
  <c r="AS1825" i="1" s="1"/>
  <c r="AR1456" i="1"/>
  <c r="AX1456" i="1" s="1"/>
  <c r="AR2084" i="1"/>
  <c r="AT2084" i="1" s="1"/>
  <c r="AV2084" i="1" s="1"/>
  <c r="AR1989" i="1"/>
  <c r="AS1989" i="1" s="1"/>
  <c r="AR1254" i="1"/>
  <c r="AS1254" i="1" s="1"/>
  <c r="AR2661" i="1"/>
  <c r="AT2661" i="1" s="1"/>
  <c r="AV2661" i="1" s="1"/>
  <c r="AR1075" i="1"/>
  <c r="AS1075" i="1" s="1"/>
  <c r="AR1038" i="1"/>
  <c r="AT1038" i="1" s="1"/>
  <c r="AV1038" i="1" s="1"/>
  <c r="AR747" i="1"/>
  <c r="AS747" i="1" s="1"/>
  <c r="AR1902" i="1"/>
  <c r="AS1902" i="1" s="1"/>
  <c r="AR2600" i="1"/>
  <c r="AS2600" i="1" s="1"/>
  <c r="AR1732" i="1"/>
  <c r="AS1732" i="1" s="1"/>
  <c r="AR2369" i="1"/>
  <c r="AT2369" i="1" s="1"/>
  <c r="AV2369" i="1" s="1"/>
  <c r="AR1556" i="1"/>
  <c r="AS1556" i="1" s="1"/>
  <c r="AR2345" i="1"/>
  <c r="AS2345" i="1" s="1"/>
  <c r="AR1244" i="1"/>
  <c r="AT1244" i="1" s="1"/>
  <c r="AV1244" i="1" s="1"/>
  <c r="AR1655" i="1"/>
  <c r="AX1655" i="1" s="1"/>
  <c r="AR2310" i="1"/>
  <c r="AS2310" i="1" s="1"/>
  <c r="AR1458" i="1"/>
  <c r="AT1458" i="1" s="1"/>
  <c r="AR1357" i="1"/>
  <c r="AT1357" i="1" s="1"/>
  <c r="AV1357" i="1" s="1"/>
  <c r="AR802" i="1"/>
  <c r="AS802" i="1" s="1"/>
  <c r="AR730" i="1"/>
  <c r="AS730" i="1" s="1"/>
  <c r="AR2341" i="1"/>
  <c r="AS2341" i="1" s="1"/>
  <c r="AR2018" i="1"/>
  <c r="AS2018" i="1" s="1"/>
  <c r="AR828" i="1"/>
  <c r="AX828" i="1" s="1"/>
  <c r="AR789" i="1"/>
  <c r="AS789" i="1" s="1"/>
  <c r="AR1628" i="1"/>
  <c r="AS1628" i="1" s="1"/>
  <c r="AR1702" i="1"/>
  <c r="AT1702" i="1" s="1"/>
  <c r="AU1702" i="1" s="1"/>
  <c r="AR2315" i="1"/>
  <c r="AT2315" i="1" s="1"/>
  <c r="AV2315" i="1" s="1"/>
  <c r="AR2381" i="1"/>
  <c r="AT2381" i="1" s="1"/>
  <c r="AV2381" i="1" s="1"/>
  <c r="AR2118" i="1"/>
  <c r="AS2118" i="1" s="1"/>
  <c r="AR2395" i="1"/>
  <c r="AS2395" i="1" s="1"/>
  <c r="AR1486" i="1"/>
  <c r="AT1486" i="1" s="1"/>
  <c r="AU1486" i="1" s="1"/>
  <c r="AR2398" i="1"/>
  <c r="AX2398" i="1" s="1"/>
  <c r="AR1715" i="1"/>
  <c r="AS1715" i="1" s="1"/>
  <c r="AR1768" i="1"/>
  <c r="AX1768" i="1" s="1"/>
  <c r="AR1164" i="1"/>
  <c r="AS1164" i="1" s="1"/>
  <c r="AR948" i="1"/>
  <c r="AS948" i="1" s="1"/>
  <c r="AR849" i="1"/>
  <c r="AX849" i="1" s="1"/>
  <c r="AR1445" i="1"/>
  <c r="AS1445" i="1" s="1"/>
  <c r="AR1190" i="1"/>
  <c r="AT1190" i="1" s="1"/>
  <c r="AV1190" i="1" s="1"/>
  <c r="AR2126" i="1"/>
  <c r="AS2126" i="1" s="1"/>
  <c r="AR2255" i="1"/>
  <c r="AT2255" i="1" s="1"/>
  <c r="AV2255" i="1" s="1"/>
  <c r="AR770" i="1"/>
  <c r="AS770" i="1" s="1"/>
  <c r="AR2468" i="1"/>
  <c r="AR1528" i="1"/>
  <c r="AX1528" i="1" s="1"/>
  <c r="AR2259" i="1"/>
  <c r="AS2259" i="1" s="1"/>
  <c r="AR2552" i="1"/>
  <c r="AS2552" i="1" s="1"/>
  <c r="AR2192" i="1"/>
  <c r="AX2192" i="1" s="1"/>
  <c r="AR1690" i="1"/>
  <c r="AX1690" i="1" s="1"/>
  <c r="AR1430" i="1"/>
  <c r="AT1430" i="1" s="1"/>
  <c r="AV1430" i="1" s="1"/>
  <c r="AR1707" i="1"/>
  <c r="AT1707" i="1" s="1"/>
  <c r="AU1707" i="1" s="1"/>
  <c r="AR1630" i="1"/>
  <c r="AS1630" i="1" s="1"/>
  <c r="AR2234" i="1"/>
  <c r="AS2234" i="1" s="1"/>
  <c r="AR1331" i="1"/>
  <c r="AS1331" i="1" s="1"/>
  <c r="AR994" i="1"/>
  <c r="AS994" i="1" s="1"/>
  <c r="AR865" i="1"/>
  <c r="AS865" i="1" s="1"/>
  <c r="AR918" i="1"/>
  <c r="AX918" i="1" s="1"/>
  <c r="AR1161" i="1"/>
  <c r="AS1161" i="1" s="1"/>
  <c r="AR1984" i="1"/>
  <c r="AT1984" i="1" s="1"/>
  <c r="AV1984" i="1" s="1"/>
  <c r="AR1803" i="1"/>
  <c r="AX1803" i="1" s="1"/>
  <c r="AR1747" i="1"/>
  <c r="AT1747" i="1" s="1"/>
  <c r="AR1532" i="1"/>
  <c r="AX1532" i="1" s="1"/>
  <c r="AR1384" i="1"/>
  <c r="AT1384" i="1" s="1"/>
  <c r="AR1425" i="1"/>
  <c r="AX1425" i="1" s="1"/>
  <c r="AR1197" i="1"/>
  <c r="AX1197" i="1" s="1"/>
  <c r="AR1454" i="1"/>
  <c r="AX1454" i="1" s="1"/>
  <c r="AR786" i="1"/>
  <c r="AS786" i="1" s="1"/>
  <c r="AR2569" i="1"/>
  <c r="AS2569" i="1" s="1"/>
  <c r="AR2659" i="1"/>
  <c r="AS2659" i="1" s="1"/>
  <c r="AR1131" i="1"/>
  <c r="AX1131" i="1" s="1"/>
  <c r="AR2002" i="1"/>
  <c r="AX2002" i="1" s="1"/>
  <c r="AR1117" i="1"/>
  <c r="AX1117" i="1" s="1"/>
  <c r="AR1896" i="1"/>
  <c r="AS1896" i="1" s="1"/>
  <c r="AR2085" i="1"/>
  <c r="AX2085" i="1" s="1"/>
  <c r="AR2416" i="1"/>
  <c r="AT2416" i="1" s="1"/>
  <c r="AV2416" i="1" s="1"/>
  <c r="AR1292" i="1"/>
  <c r="AS1292" i="1" s="1"/>
  <c r="AR2511" i="1"/>
  <c r="AT2511" i="1" s="1"/>
  <c r="AV2511" i="1" s="1"/>
  <c r="AR2599" i="1"/>
  <c r="AS2599" i="1" s="1"/>
  <c r="AR1144" i="1"/>
  <c r="AS1144" i="1" s="1"/>
  <c r="AR1050" i="1"/>
  <c r="AX1050" i="1" s="1"/>
  <c r="AR2048" i="1"/>
  <c r="AS2048" i="1" s="1"/>
  <c r="AR1633" i="1"/>
  <c r="AS1633" i="1" s="1"/>
  <c r="AR1487" i="1"/>
  <c r="AX1487" i="1" s="1"/>
  <c r="AR2269" i="1"/>
  <c r="AX2269" i="1" s="1"/>
  <c r="AR1898" i="1"/>
  <c r="AS1898" i="1" s="1"/>
  <c r="AR1871" i="1"/>
  <c r="AT1871" i="1" s="1"/>
  <c r="AU1871" i="1" s="1"/>
  <c r="AR1953" i="1"/>
  <c r="AS1953" i="1" s="1"/>
  <c r="AR2583" i="1"/>
  <c r="AS2583" i="1" s="1"/>
  <c r="AR2312" i="1"/>
  <c r="AT2312" i="1" s="1"/>
  <c r="AV2312" i="1" s="1"/>
  <c r="AR758" i="1"/>
  <c r="AT758" i="1" s="1"/>
  <c r="AV758" i="1" s="1"/>
  <c r="AR1230" i="1"/>
  <c r="AX1230" i="1" s="1"/>
  <c r="AR1412" i="1"/>
  <c r="AT1412" i="1" s="1"/>
  <c r="AR1111" i="1"/>
  <c r="AX1111" i="1" s="1"/>
  <c r="AR761" i="1"/>
  <c r="AT761" i="1" s="1"/>
  <c r="AV761" i="1" s="1"/>
  <c r="AR861" i="1"/>
  <c r="AT861" i="1" s="1"/>
  <c r="AV861" i="1" s="1"/>
  <c r="AR695" i="1"/>
  <c r="AX695" i="1" s="1"/>
  <c r="AR2675" i="1"/>
  <c r="AS2675" i="1" s="1"/>
  <c r="AR1114" i="1"/>
  <c r="AT1114" i="1" s="1"/>
  <c r="AV1114" i="1" s="1"/>
  <c r="AR1298" i="1"/>
  <c r="AX1298" i="1" s="1"/>
  <c r="AR1112" i="1"/>
  <c r="AT1112" i="1" s="1"/>
  <c r="AR731" i="1"/>
  <c r="AT731" i="1" s="1"/>
  <c r="AR1912" i="1"/>
  <c r="AS1912" i="1" s="1"/>
  <c r="AR2029" i="1"/>
  <c r="AS2029" i="1" s="1"/>
  <c r="AR765" i="1"/>
  <c r="AS765" i="1" s="1"/>
  <c r="AR1022" i="1"/>
  <c r="AT1022" i="1" s="1"/>
  <c r="AR1740" i="1"/>
  <c r="AS1740" i="1" s="1"/>
  <c r="AR2137" i="1"/>
  <c r="AS2137" i="1" s="1"/>
  <c r="AR1151" i="1"/>
  <c r="AX1151" i="1" s="1"/>
  <c r="AR2397" i="1"/>
  <c r="AT2397" i="1" s="1"/>
  <c r="AV2397" i="1" s="1"/>
  <c r="AR1696" i="1"/>
  <c r="AX1696" i="1" s="1"/>
  <c r="AR803" i="1"/>
  <c r="AX803" i="1" s="1"/>
  <c r="AR1049" i="1"/>
  <c r="AT1049" i="1" s="1"/>
  <c r="AV1049" i="1" s="1"/>
  <c r="AR939" i="1"/>
  <c r="AS939" i="1" s="1"/>
  <c r="AR2642" i="1"/>
  <c r="AT2642" i="1" s="1"/>
  <c r="AV2642" i="1" s="1"/>
  <c r="AR2380" i="1"/>
  <c r="AS2380" i="1" s="1"/>
  <c r="AR2072" i="1"/>
  <c r="AS2072" i="1" s="1"/>
  <c r="AR2383" i="1"/>
  <c r="AX2383" i="1" s="1"/>
  <c r="AR829" i="1"/>
  <c r="AS829" i="1" s="1"/>
  <c r="AR1608" i="1"/>
  <c r="AS1608" i="1" s="1"/>
  <c r="AR1797" i="1"/>
  <c r="AX1797" i="1" s="1"/>
  <c r="AR2125" i="1"/>
  <c r="AS2125" i="1" s="1"/>
  <c r="AR1829" i="1"/>
  <c r="AS1829" i="1" s="1"/>
  <c r="AR1814" i="1"/>
  <c r="AS1814" i="1" s="1"/>
  <c r="AR2179" i="1"/>
  <c r="AS2179" i="1" s="1"/>
  <c r="AR856" i="1"/>
  <c r="AS856" i="1" s="1"/>
  <c r="AR987" i="1"/>
  <c r="AX987" i="1" s="1"/>
  <c r="AR2508" i="1"/>
  <c r="AT2508" i="1" s="1"/>
  <c r="AV2508" i="1" s="1"/>
  <c r="AR711" i="1"/>
  <c r="AS711" i="1" s="1"/>
  <c r="AR2350" i="1"/>
  <c r="AS2350" i="1" s="1"/>
  <c r="AR2184" i="1"/>
  <c r="AT2184" i="1" s="1"/>
  <c r="AV2184" i="1" s="1"/>
  <c r="AR1128" i="1"/>
  <c r="AS1128" i="1" s="1"/>
  <c r="AR1955" i="1"/>
  <c r="AT1955" i="1" s="1"/>
  <c r="AV1955" i="1" s="1"/>
  <c r="AR2430" i="1"/>
  <c r="AX2430" i="1" s="1"/>
  <c r="AR753" i="1"/>
  <c r="AS753" i="1" s="1"/>
  <c r="AR2229" i="1"/>
  <c r="AS2229" i="1" s="1"/>
  <c r="AR1858" i="1"/>
  <c r="AS1858" i="1" s="1"/>
  <c r="AR852" i="1"/>
  <c r="AT852" i="1" s="1"/>
  <c r="AV852" i="1" s="1"/>
  <c r="AR1037" i="1"/>
  <c r="AT1037" i="1" s="1"/>
  <c r="AV1037" i="1" s="1"/>
  <c r="AR1865" i="1"/>
  <c r="AS1865" i="1" s="1"/>
  <c r="AR2392" i="1"/>
  <c r="AX2392" i="1" s="1"/>
  <c r="AR1654" i="1"/>
  <c r="AX1654" i="1" s="1"/>
  <c r="AR1640" i="1"/>
  <c r="AS1640" i="1" s="1"/>
  <c r="AR779" i="1"/>
  <c r="AX779" i="1" s="1"/>
  <c r="AR878" i="1"/>
  <c r="AS878" i="1" s="1"/>
  <c r="AR1596" i="1"/>
  <c r="AS1596" i="1" s="1"/>
  <c r="AR1922" i="1"/>
  <c r="AT1922" i="1" s="1"/>
  <c r="AU1922" i="1" s="1"/>
  <c r="AR1321" i="1"/>
  <c r="AS1321" i="1" s="1"/>
  <c r="AR2589" i="1"/>
  <c r="AT2589" i="1" s="1"/>
  <c r="AV2589" i="1" s="1"/>
  <c r="AR2387" i="1"/>
  <c r="AS2387" i="1" s="1"/>
  <c r="AR1438" i="1"/>
  <c r="AS1438" i="1" s="1"/>
  <c r="AR905" i="1"/>
  <c r="AT905" i="1" s="1"/>
  <c r="AV905" i="1" s="1"/>
  <c r="AR1779" i="1"/>
  <c r="AS1779" i="1" s="1"/>
  <c r="AR2498" i="1"/>
  <c r="AS2498" i="1" s="1"/>
  <c r="AR1459" i="1"/>
  <c r="AS1459" i="1" s="1"/>
  <c r="AR2334" i="1"/>
  <c r="AX2334" i="1" s="1"/>
  <c r="AR2691" i="1"/>
  <c r="AS2691" i="1" s="1"/>
  <c r="AR1294" i="1"/>
  <c r="AX1294" i="1" s="1"/>
  <c r="AR2448" i="1"/>
  <c r="AS2448" i="1" s="1"/>
  <c r="AR1762" i="1"/>
  <c r="AT1762" i="1" s="1"/>
  <c r="AU1762" i="1" s="1"/>
  <c r="AR2358" i="1"/>
  <c r="AT2358" i="1" s="1"/>
  <c r="AV2358" i="1" s="1"/>
  <c r="AR739" i="1"/>
  <c r="AT739" i="1" s="1"/>
  <c r="AR2635" i="1"/>
  <c r="AS2635" i="1" s="1"/>
  <c r="AR958" i="1"/>
  <c r="AS958" i="1" s="1"/>
  <c r="AR1084" i="1"/>
  <c r="AX1084" i="1" s="1"/>
  <c r="AR985" i="1"/>
  <c r="AS985" i="1" s="1"/>
  <c r="AR1212" i="1"/>
  <c r="AX1212" i="1" s="1"/>
  <c r="AR2598" i="1"/>
  <c r="AX2598" i="1" s="1"/>
  <c r="AR2604" i="1"/>
  <c r="AX2604" i="1" s="1"/>
  <c r="AR1449" i="1"/>
  <c r="AT1449" i="1" s="1"/>
  <c r="AR866" i="1"/>
  <c r="AS866" i="1" s="1"/>
  <c r="AR1182" i="1"/>
  <c r="AS1182" i="1" s="1"/>
  <c r="AR1991" i="1"/>
  <c r="AS1991" i="1" s="1"/>
  <c r="AR969" i="1"/>
  <c r="AS969" i="1" s="1"/>
  <c r="AR2059" i="1"/>
  <c r="AT2059" i="1" s="1"/>
  <c r="AV2059" i="1" s="1"/>
  <c r="AR1470" i="1"/>
  <c r="AS1470" i="1" s="1"/>
  <c r="AR708" i="1"/>
  <c r="AS708" i="1" s="1"/>
  <c r="AR893" i="1"/>
  <c r="AX893" i="1" s="1"/>
  <c r="AR1721" i="1"/>
  <c r="AS1721" i="1" s="1"/>
  <c r="AR1422" i="1"/>
  <c r="AS1422" i="1" s="1"/>
  <c r="AR2613" i="1"/>
  <c r="AX2613" i="1" s="1"/>
  <c r="AR1263" i="1"/>
  <c r="AS1263" i="1" s="1"/>
  <c r="AR1414" i="1"/>
  <c r="AT1414" i="1" s="1"/>
  <c r="AR734" i="1"/>
  <c r="AT734" i="1" s="1"/>
  <c r="AV734" i="1" s="1"/>
  <c r="AR1424" i="1"/>
  <c r="AT1424" i="1" s="1"/>
  <c r="AR1686" i="1"/>
  <c r="AX1686" i="1" s="1"/>
  <c r="AR974" i="1"/>
  <c r="AS974" i="1" s="1"/>
  <c r="AR1660" i="1"/>
  <c r="AS1660" i="1" s="1"/>
  <c r="AR1561" i="1"/>
  <c r="AS1561" i="1" s="1"/>
  <c r="AR771" i="1"/>
  <c r="AX771" i="1" s="1"/>
  <c r="AR2325" i="1"/>
  <c r="AX2325" i="1" s="1"/>
  <c r="AR2168" i="1"/>
  <c r="AS2168" i="1" s="1"/>
  <c r="AR1469" i="1"/>
  <c r="AX1469" i="1" s="1"/>
  <c r="AS1747" i="1"/>
  <c r="AS805" i="1"/>
  <c r="AX2121" i="1"/>
  <c r="AT842" i="1"/>
  <c r="AV842" i="1" s="1"/>
  <c r="AX1005" i="1"/>
  <c r="AX2014" i="1"/>
  <c r="AX1557" i="1"/>
  <c r="AX2497" i="1"/>
  <c r="AS1149" i="1"/>
  <c r="AX1970" i="1"/>
  <c r="AX1043" i="1"/>
  <c r="AX1639" i="1"/>
  <c r="AX2501" i="1"/>
  <c r="AT2284" i="1"/>
  <c r="AU2284" i="1" s="1"/>
  <c r="AX1498" i="1"/>
  <c r="AS1819" i="1"/>
  <c r="AV1819" i="1" s="1"/>
  <c r="AT1285" i="1"/>
  <c r="AV1285" i="1" s="1"/>
  <c r="AX1862" i="1"/>
  <c r="AX1163" i="1"/>
  <c r="AS813" i="1"/>
  <c r="AX2153" i="1"/>
  <c r="AT1939" i="1"/>
  <c r="AV1939" i="1" s="1"/>
  <c r="AT1119" i="1"/>
  <c r="AV1119" i="1" s="1"/>
  <c r="AT1444" i="1"/>
  <c r="AU1444" i="1" s="1"/>
  <c r="AS1784" i="1"/>
  <c r="AS1119" i="1"/>
  <c r="AT836" i="1"/>
  <c r="AV836" i="1" s="1"/>
  <c r="AX818" i="1"/>
  <c r="AS763" i="1"/>
  <c r="AS1169" i="1"/>
  <c r="AX1073" i="1"/>
  <c r="AS1945" i="1"/>
  <c r="AV1945" i="1" s="1"/>
  <c r="AS2138" i="1"/>
  <c r="AU2138" i="1" s="1"/>
  <c r="AT1908" i="1"/>
  <c r="AU1908" i="1" s="1"/>
  <c r="AS1952" i="1"/>
  <c r="AR1464" i="1"/>
  <c r="AS1464" i="1" s="1"/>
  <c r="AR1457" i="1"/>
  <c r="AS1457" i="1" s="1"/>
  <c r="AR1653" i="1"/>
  <c r="AT1653" i="1" s="1"/>
  <c r="AR1909" i="1"/>
  <c r="AT1909" i="1" s="1"/>
  <c r="AU1909" i="1" s="1"/>
  <c r="AR2057" i="1"/>
  <c r="AS2057" i="1" s="1"/>
  <c r="AS2304" i="1"/>
  <c r="AT789" i="1"/>
  <c r="AV789" i="1" s="1"/>
  <c r="AT945" i="1"/>
  <c r="AU945" i="1" s="1"/>
  <c r="AS795" i="1"/>
  <c r="AT926" i="1"/>
  <c r="AV926" i="1" s="1"/>
  <c r="AR1270" i="1"/>
  <c r="AT1270" i="1" s="1"/>
  <c r="AV1270" i="1" s="1"/>
  <c r="AR1369" i="1"/>
  <c r="AS1369" i="1" s="1"/>
  <c r="AR1035" i="1"/>
  <c r="AS1035" i="1" s="1"/>
  <c r="AR1395" i="1"/>
  <c r="AT1395" i="1" s="1"/>
  <c r="AV1395" i="1" s="1"/>
  <c r="AR1406" i="1"/>
  <c r="AS1406" i="1" s="1"/>
  <c r="AT1431" i="1"/>
  <c r="AU1431" i="1" s="1"/>
  <c r="AX1930" i="1"/>
  <c r="AS1153" i="1"/>
  <c r="AS1930" i="1"/>
  <c r="AV1930" i="1" s="1"/>
  <c r="AX1695" i="1"/>
  <c r="AT2060" i="1"/>
  <c r="AU2060" i="1" s="1"/>
  <c r="AR1894" i="1"/>
  <c r="AT1894" i="1" s="1"/>
  <c r="AU1894" i="1" s="1"/>
  <c r="AR1017" i="1"/>
  <c r="AS1017" i="1" s="1"/>
  <c r="AR1213" i="1"/>
  <c r="AS1213" i="1" s="1"/>
  <c r="AR1872" i="1"/>
  <c r="AS1872" i="1" s="1"/>
  <c r="AR1086" i="1"/>
  <c r="AS1086" i="1" s="1"/>
  <c r="AT1103" i="1"/>
  <c r="AV1103" i="1" s="1"/>
  <c r="AS1529" i="1"/>
  <c r="AX1431" i="1"/>
  <c r="AX2138" i="1"/>
  <c r="AT1806" i="1"/>
  <c r="AU1806" i="1" s="1"/>
  <c r="AT1695" i="1"/>
  <c r="AU1695" i="1" s="1"/>
  <c r="AT1403" i="1"/>
  <c r="AV1403" i="1" s="1"/>
  <c r="AS2053" i="1"/>
  <c r="AS2500" i="1"/>
  <c r="AT2492" i="1"/>
  <c r="AV2492" i="1" s="1"/>
  <c r="AX2492" i="1"/>
  <c r="AX1927" i="1"/>
  <c r="AT1927" i="1"/>
  <c r="AU1927" i="1" s="1"/>
  <c r="AS1927" i="1"/>
  <c r="AS1070" i="1"/>
  <c r="AT1070" i="1"/>
  <c r="AS2220" i="1"/>
  <c r="AX2220" i="1"/>
  <c r="AS1047" i="1"/>
  <c r="AX1047" i="1"/>
  <c r="AS1218" i="1"/>
  <c r="AX1218" i="1"/>
  <c r="AT1218" i="1"/>
  <c r="AV1218" i="1" s="1"/>
  <c r="AS2394" i="1"/>
  <c r="AX2394" i="1"/>
  <c r="AT2394" i="1"/>
  <c r="AS1460" i="1"/>
  <c r="AX1460" i="1"/>
  <c r="AT1460" i="1"/>
  <c r="AU1460" i="1" s="1"/>
  <c r="AT1711" i="1"/>
  <c r="AU1711" i="1" s="1"/>
  <c r="AT2611" i="1"/>
  <c r="AV2611" i="1" s="1"/>
  <c r="AS2611" i="1"/>
  <c r="AX2611" i="1"/>
  <c r="AS2469" i="1"/>
  <c r="AX2469" i="1"/>
  <c r="AT2469" i="1"/>
  <c r="AV2469" i="1" s="1"/>
  <c r="AT941" i="1"/>
  <c r="AU941" i="1" s="1"/>
  <c r="AT2489" i="1"/>
  <c r="AV2489" i="1" s="1"/>
  <c r="AX1705" i="1"/>
  <c r="AS1705" i="1"/>
  <c r="AS2246" i="1"/>
  <c r="AX2246" i="1"/>
  <c r="AT2246" i="1"/>
  <c r="AV2246" i="1" s="1"/>
  <c r="AX1499" i="1"/>
  <c r="AS1499" i="1"/>
  <c r="AT1499" i="1"/>
  <c r="AS1004" i="1"/>
  <c r="AX1004" i="1"/>
  <c r="AT1004" i="1"/>
  <c r="AS2506" i="1"/>
  <c r="AX2506" i="1"/>
  <c r="AT2506" i="1"/>
  <c r="AV2506" i="1" s="1"/>
  <c r="AX2654" i="1"/>
  <c r="AT2378" i="1"/>
  <c r="AS2378" i="1"/>
  <c r="AX2378" i="1"/>
  <c r="AX1335" i="1"/>
  <c r="AS1335" i="1"/>
  <c r="AT1335" i="1"/>
  <c r="AV1335" i="1" s="1"/>
  <c r="AT946" i="1"/>
  <c r="AV946" i="1" s="1"/>
  <c r="AX946" i="1"/>
  <c r="AT863" i="1"/>
  <c r="AX863" i="1"/>
  <c r="AS863" i="1"/>
  <c r="AX941" i="1"/>
  <c r="AS1515" i="1"/>
  <c r="AV1515" i="1" s="1"/>
  <c r="AX945" i="1"/>
  <c r="AT2297" i="1"/>
  <c r="AV2297" i="1" s="1"/>
  <c r="AS1444" i="1"/>
  <c r="AX1857" i="1"/>
  <c r="AT809" i="1"/>
  <c r="AV809" i="1" s="1"/>
  <c r="AX1097" i="1"/>
  <c r="AT1506" i="1"/>
  <c r="AV1506" i="1" s="1"/>
  <c r="AT1079" i="1"/>
  <c r="AV1079" i="1" s="1"/>
  <c r="AX2213" i="1"/>
  <c r="AS1312" i="1"/>
  <c r="AU1312" i="1" s="1"/>
  <c r="AT2115" i="1"/>
  <c r="AS1156" i="1"/>
  <c r="AX2323" i="1"/>
  <c r="AS2116" i="1"/>
  <c r="AS1061" i="1"/>
  <c r="AU1061" i="1" s="1"/>
  <c r="AT2352" i="1"/>
  <c r="AT1283" i="1"/>
  <c r="AV1283" i="1" s="1"/>
  <c r="AX2597" i="1"/>
  <c r="AS2253" i="1"/>
  <c r="AX2381" i="1"/>
  <c r="AX2060" i="1"/>
  <c r="AS1908" i="1"/>
  <c r="AS1806" i="1"/>
  <c r="AS1403" i="1"/>
  <c r="AX2297" i="1"/>
  <c r="AX2606" i="1"/>
  <c r="AT1156" i="1"/>
  <c r="AV1156" i="1" s="1"/>
  <c r="AT2116" i="1"/>
  <c r="AV2116" i="1" s="1"/>
  <c r="AX2653" i="1"/>
  <c r="AX1312" i="1"/>
  <c r="AS1208" i="1"/>
  <c r="AS2653" i="1"/>
  <c r="AU2653" i="1" s="1"/>
  <c r="AS1097" i="1"/>
  <c r="AU1097" i="1" s="1"/>
  <c r="AX1506" i="1"/>
  <c r="AT1214" i="1"/>
  <c r="AT2323" i="1"/>
  <c r="AU2323" i="1" s="1"/>
  <c r="AT2036" i="1"/>
  <c r="AU2036" i="1" s="1"/>
  <c r="AX1283" i="1"/>
  <c r="AS809" i="1"/>
  <c r="AT2132" i="1"/>
  <c r="AU2132" i="1" s="1"/>
  <c r="AS1079" i="1"/>
  <c r="AS1214" i="1"/>
  <c r="AS2115" i="1"/>
  <c r="AX2036" i="1"/>
  <c r="AX1622" i="1"/>
  <c r="AX1332" i="1"/>
  <c r="AS2352" i="1"/>
  <c r="AX1147" i="1"/>
  <c r="AT1465" i="1"/>
  <c r="AU1465" i="1" s="1"/>
  <c r="AT1857" i="1"/>
  <c r="AV1857" i="1" s="1"/>
  <c r="AT1147" i="1"/>
  <c r="AV1147" i="1" s="1"/>
  <c r="AT1906" i="1"/>
  <c r="AU1906" i="1" s="1"/>
  <c r="AX2132" i="1"/>
  <c r="AT2349" i="1"/>
  <c r="AV2349" i="1" s="1"/>
  <c r="AT759" i="1"/>
  <c r="AV759" i="1" s="1"/>
  <c r="AT1659" i="1"/>
  <c r="AU1659" i="1" s="1"/>
  <c r="AS1622" i="1"/>
  <c r="AV1622" i="1" s="1"/>
  <c r="AS1332" i="1"/>
  <c r="AU1332" i="1" s="1"/>
  <c r="AT2145" i="1"/>
  <c r="AV2145" i="1" s="1"/>
  <c r="AX2689" i="1"/>
  <c r="AX2126" i="1"/>
  <c r="AS1103" i="1"/>
  <c r="AS2377" i="1"/>
  <c r="AX1061" i="1"/>
  <c r="AS2213" i="1"/>
  <c r="AU2213" i="1" s="1"/>
  <c r="AX1906" i="1"/>
  <c r="AT1529" i="1"/>
  <c r="AX2349" i="1"/>
  <c r="AX759" i="1"/>
  <c r="AX1659" i="1"/>
  <c r="AT2053" i="1"/>
  <c r="AV2053" i="1" s="1"/>
  <c r="AT2304" i="1"/>
  <c r="AV2304" i="1" s="1"/>
  <c r="AT1153" i="1"/>
  <c r="AT2500" i="1"/>
  <c r="AV2500" i="1" s="1"/>
  <c r="AT805" i="1"/>
  <c r="AV805" i="1" s="1"/>
  <c r="AX2145" i="1"/>
  <c r="AT1952" i="1"/>
  <c r="AU1952" i="1" s="1"/>
  <c r="AT795" i="1"/>
  <c r="AV795" i="1" s="1"/>
  <c r="AS2689" i="1"/>
  <c r="AU2689" i="1" s="1"/>
  <c r="AT2377" i="1"/>
  <c r="AV2377" i="1" s="1"/>
  <c r="AT1208" i="1"/>
  <c r="AV1208" i="1" s="1"/>
  <c r="AX1087" i="1"/>
  <c r="AT2597" i="1"/>
  <c r="AU2597" i="1" s="1"/>
  <c r="AT1323" i="1"/>
  <c r="AV1323" i="1" s="1"/>
  <c r="AS949" i="1"/>
  <c r="AX2299" i="1"/>
  <c r="AX1910" i="1"/>
  <c r="AR2302" i="1"/>
  <c r="AS2302" i="1" s="1"/>
  <c r="AT2459" i="1"/>
  <c r="AV2459" i="1" s="1"/>
  <c r="AS2385" i="1"/>
  <c r="AX1573" i="1"/>
  <c r="AR1441" i="1"/>
  <c r="AX1441" i="1" s="1"/>
  <c r="AX1663" i="1"/>
  <c r="AX2459" i="1"/>
  <c r="AS2209" i="1"/>
  <c r="AS1849" i="1"/>
  <c r="AT1274" i="1"/>
  <c r="AV1274" i="1" s="1"/>
  <c r="AT1047" i="1"/>
  <c r="AX1920" i="1"/>
  <c r="AX1889" i="1"/>
  <c r="AS2047" i="1"/>
  <c r="AT1954" i="1"/>
  <c r="AV1954" i="1" s="1"/>
  <c r="AT2078" i="1"/>
  <c r="AV2078" i="1" s="1"/>
  <c r="AS936" i="1"/>
  <c r="AU936" i="1" s="1"/>
  <c r="AS1573" i="1"/>
  <c r="AV1573" i="1" s="1"/>
  <c r="AS946" i="1"/>
  <c r="AT2553" i="1"/>
  <c r="AU2553" i="1" s="1"/>
  <c r="AX1515" i="1"/>
  <c r="AX2008" i="1"/>
  <c r="AX2603" i="1"/>
  <c r="AS2489" i="1"/>
  <c r="AS2456" i="1"/>
  <c r="AX777" i="1"/>
  <c r="AT1502" i="1"/>
  <c r="AU1502" i="1" s="1"/>
  <c r="AS1940" i="1"/>
  <c r="AS1502" i="1"/>
  <c r="AT949" i="1"/>
  <c r="AV949" i="1" s="1"/>
  <c r="AT1737" i="1"/>
  <c r="AS1095" i="1"/>
  <c r="AS2623" i="1"/>
  <c r="AS776" i="1"/>
  <c r="AT952" i="1"/>
  <c r="AV952" i="1" s="1"/>
  <c r="AT2201" i="1"/>
  <c r="AV2201" i="1" s="1"/>
  <c r="AS2361" i="1"/>
  <c r="AU2361" i="1" s="1"/>
  <c r="AS2442" i="1"/>
  <c r="AS1780" i="1"/>
  <c r="AX2473" i="1"/>
  <c r="AT2512" i="1"/>
  <c r="AU2512" i="1" s="1"/>
  <c r="AS2501" i="1"/>
  <c r="AU2501" i="1" s="1"/>
  <c r="AT942" i="1"/>
  <c r="AV942" i="1" s="1"/>
  <c r="AT1090" i="1"/>
  <c r="AU1090" i="1" s="1"/>
  <c r="AX2222" i="1"/>
  <c r="AT2319" i="1"/>
  <c r="AU2319" i="1" s="1"/>
  <c r="AX857" i="1"/>
  <c r="AS1657" i="1"/>
  <c r="AX1142" i="1"/>
  <c r="AX2379" i="1"/>
  <c r="AX976" i="1"/>
  <c r="AX1965" i="1"/>
  <c r="AS2235" i="1"/>
  <c r="AS2648" i="1"/>
  <c r="AS1285" i="1"/>
  <c r="AS2161" i="1"/>
  <c r="AU2161" i="1" s="1"/>
  <c r="AX2089" i="1"/>
  <c r="AT1043" i="1"/>
  <c r="AU1043" i="1" s="1"/>
  <c r="AT776" i="1"/>
  <c r="AV776" i="1" s="1"/>
  <c r="AX1994" i="1"/>
  <c r="AX1819" i="1"/>
  <c r="AS1348" i="1"/>
  <c r="AU1348" i="1" s="1"/>
  <c r="AT1725" i="1"/>
  <c r="AU1725" i="1" s="1"/>
  <c r="AX1764" i="1"/>
  <c r="AT1125" i="1"/>
  <c r="AV1125" i="1" s="1"/>
  <c r="AS952" i="1"/>
  <c r="AT2678" i="1"/>
  <c r="AU2678" i="1" s="1"/>
  <c r="AS1862" i="1"/>
  <c r="AV1862" i="1" s="1"/>
  <c r="AX2439" i="1"/>
  <c r="AS1671" i="1"/>
  <c r="AX2104" i="1"/>
  <c r="AX2361" i="1"/>
  <c r="AS1764" i="1"/>
  <c r="AV1764" i="1" s="1"/>
  <c r="AS1362" i="1"/>
  <c r="AX1065" i="1"/>
  <c r="AX2630" i="1"/>
  <c r="AX2678" i="1"/>
  <c r="AX2629" i="1"/>
  <c r="AS2062" i="1"/>
  <c r="AS2104" i="1"/>
  <c r="AU2104" i="1" s="1"/>
  <c r="AT2237" i="1"/>
  <c r="AV2237" i="1" s="1"/>
  <c r="AS2364" i="1"/>
  <c r="AX2528" i="1"/>
  <c r="AT1603" i="1"/>
  <c r="AU1603" i="1" s="1"/>
  <c r="AT1255" i="1"/>
  <c r="AV1255" i="1" s="1"/>
  <c r="AT2167" i="1"/>
  <c r="AU2167" i="1" s="1"/>
  <c r="AS1847" i="1"/>
  <c r="AX953" i="1"/>
  <c r="AX2101" i="1"/>
  <c r="AT1913" i="1"/>
  <c r="AU1913" i="1" s="1"/>
  <c r="AS2330" i="1"/>
  <c r="AU2330" i="1" s="1"/>
  <c r="AX2081" i="1"/>
  <c r="AT1231" i="1"/>
  <c r="AV1231" i="1" s="1"/>
  <c r="AS1769" i="1"/>
  <c r="AX2236" i="1"/>
  <c r="AX1956" i="1"/>
  <c r="AS1120" i="1"/>
  <c r="AS1603" i="1"/>
  <c r="AS2151" i="1"/>
  <c r="AX1255" i="1"/>
  <c r="AT778" i="1"/>
  <c r="AV778" i="1" s="1"/>
  <c r="AX1299" i="1"/>
  <c r="AT2121" i="1"/>
  <c r="AV2121" i="1" s="1"/>
  <c r="AS2083" i="1"/>
  <c r="AT1555" i="1"/>
  <c r="AV1555" i="1" s="1"/>
  <c r="AT2209" i="1"/>
  <c r="AV2209" i="1" s="1"/>
  <c r="AT2603" i="1"/>
  <c r="AV2603" i="1" s="1"/>
  <c r="AS953" i="1"/>
  <c r="AU953" i="1" s="1"/>
  <c r="AT2645" i="1"/>
  <c r="AV2645" i="1" s="1"/>
  <c r="AS2101" i="1"/>
  <c r="AU2101" i="1" s="1"/>
  <c r="AT2153" i="1"/>
  <c r="AU2153" i="1" s="1"/>
  <c r="AS1425" i="1"/>
  <c r="AX2100" i="1"/>
  <c r="AT2081" i="1"/>
  <c r="AV2081" i="1" s="1"/>
  <c r="AX1895" i="1"/>
  <c r="AS2271" i="1"/>
  <c r="AX2186" i="1"/>
  <c r="AT1113" i="1"/>
  <c r="AV1113" i="1" s="1"/>
  <c r="AS2236" i="1"/>
  <c r="AU2236" i="1" s="1"/>
  <c r="AX1553" i="1"/>
  <c r="AS2505" i="1"/>
  <c r="AS778" i="1"/>
  <c r="AT1966" i="1"/>
  <c r="AU1966" i="1" s="1"/>
  <c r="AS1309" i="1"/>
  <c r="AX1288" i="1"/>
  <c r="AS1733" i="1"/>
  <c r="AT2543" i="1"/>
  <c r="AV2543" i="1" s="1"/>
  <c r="AS2156" i="1"/>
  <c r="AT1988" i="1"/>
  <c r="AV1988" i="1" s="1"/>
  <c r="AX1113" i="1"/>
  <c r="AX2233" i="1"/>
  <c r="AT1910" i="1"/>
  <c r="AU1910" i="1" s="1"/>
  <c r="AT1876" i="1"/>
  <c r="AV1876" i="1" s="1"/>
  <c r="AT1303" i="1"/>
  <c r="AV1303" i="1" s="1"/>
  <c r="AS2008" i="1"/>
  <c r="AU2008" i="1" s="1"/>
  <c r="AX2114" i="1"/>
  <c r="AT2503" i="1"/>
  <c r="AV2503" i="1" s="1"/>
  <c r="AX2592" i="1"/>
  <c r="AS1875" i="1"/>
  <c r="AX2543" i="1"/>
  <c r="AS2089" i="1"/>
  <c r="AU2089" i="1" s="1"/>
  <c r="AX2319" i="1"/>
  <c r="AT2271" i="1"/>
  <c r="AV2271" i="1" s="1"/>
  <c r="AS2630" i="1"/>
  <c r="AU2630" i="1" s="1"/>
  <c r="AT769" i="1"/>
  <c r="AV769" i="1" s="1"/>
  <c r="AT1547" i="1"/>
  <c r="AV1547" i="1" s="1"/>
  <c r="AS2554" i="1"/>
  <c r="AT834" i="1"/>
  <c r="AV834" i="1" s="1"/>
  <c r="AT1248" i="1"/>
  <c r="AV1248" i="1" s="1"/>
  <c r="AX1315" i="1"/>
  <c r="AX769" i="1"/>
  <c r="AX2330" i="1"/>
  <c r="AT2540" i="1"/>
  <c r="AU2540" i="1" s="1"/>
  <c r="AX959" i="1"/>
  <c r="AS2069" i="1"/>
  <c r="AX1303" i="1"/>
  <c r="AS2114" i="1"/>
  <c r="AU2114" i="1" s="1"/>
  <c r="AX2015" i="1"/>
  <c r="AX1308" i="1"/>
  <c r="AS1988" i="1"/>
  <c r="AT2260" i="1"/>
  <c r="AV2260" i="1" s="1"/>
  <c r="AT1586" i="1"/>
  <c r="AU1586" i="1" s="1"/>
  <c r="AX2493" i="1"/>
  <c r="AT2097" i="1"/>
  <c r="AV2097" i="1" s="1"/>
  <c r="AS2015" i="1"/>
  <c r="AU2015" i="1" s="1"/>
  <c r="AX2618" i="1"/>
  <c r="AS1527" i="1"/>
  <c r="AS1436" i="1"/>
  <c r="AT1168" i="1"/>
  <c r="AV1168" i="1" s="1"/>
  <c r="AX2139" i="1"/>
  <c r="AT1379" i="1"/>
  <c r="AU1379" i="1" s="1"/>
  <c r="AX2573" i="1"/>
  <c r="AX2260" i="1"/>
  <c r="AX1210" i="1"/>
  <c r="AX1586" i="1"/>
  <c r="AT841" i="1"/>
  <c r="AV841" i="1" s="1"/>
  <c r="AS2493" i="1"/>
  <c r="AU2493" i="1" s="1"/>
  <c r="AS2586" i="1"/>
  <c r="AX1543" i="1"/>
  <c r="AX1409" i="1"/>
  <c r="AX2097" i="1"/>
  <c r="AT2365" i="1"/>
  <c r="AU2365" i="1" s="1"/>
  <c r="AS956" i="1"/>
  <c r="AT1648" i="1"/>
  <c r="AU1648" i="1" s="1"/>
  <c r="AX1771" i="1"/>
  <c r="AX1168" i="1"/>
  <c r="AX1379" i="1"/>
  <c r="AT2554" i="1"/>
  <c r="AV2554" i="1" s="1"/>
  <c r="AX1125" i="1"/>
  <c r="AS976" i="1"/>
  <c r="AU976" i="1" s="1"/>
  <c r="AT2434" i="1"/>
  <c r="AV2434" i="1" s="1"/>
  <c r="AX1072" i="1"/>
  <c r="AX867" i="1"/>
  <c r="AT2648" i="1"/>
  <c r="AV2648" i="1" s="1"/>
  <c r="AX1916" i="1"/>
  <c r="AS1210" i="1"/>
  <c r="AU1210" i="1" s="1"/>
  <c r="AS2617" i="1"/>
  <c r="AS1420" i="1"/>
  <c r="AS1385" i="1"/>
  <c r="AX2241" i="1"/>
  <c r="AX841" i="1"/>
  <c r="AT2616" i="1"/>
  <c r="AV2616" i="1" s="1"/>
  <c r="AT1671" i="1"/>
  <c r="AU1671" i="1" s="1"/>
  <c r="AX2256" i="1"/>
  <c r="AS2017" i="1"/>
  <c r="AT1162" i="1"/>
  <c r="AV1162" i="1" s="1"/>
  <c r="AS1409" i="1"/>
  <c r="AU1409" i="1" s="1"/>
  <c r="AX2365" i="1"/>
  <c r="AS2594" i="1"/>
  <c r="AX2322" i="1"/>
  <c r="AS857" i="1"/>
  <c r="AU857" i="1" s="1"/>
  <c r="AS2201" i="1"/>
  <c r="AT2687" i="1"/>
  <c r="AV2687" i="1" s="1"/>
  <c r="AS2309" i="1"/>
  <c r="AU2309" i="1" s="1"/>
  <c r="AS2233" i="1"/>
  <c r="AU2233" i="1" s="1"/>
  <c r="AS993" i="1"/>
  <c r="AT1914" i="1"/>
  <c r="AU1914" i="1" s="1"/>
  <c r="AX2434" i="1"/>
  <c r="AT1543" i="1"/>
  <c r="AU1543" i="1" s="1"/>
  <c r="AS1308" i="1"/>
  <c r="AU1308" i="1" s="1"/>
  <c r="AS2634" i="1"/>
  <c r="AT2074" i="1"/>
  <c r="AV2074" i="1" s="1"/>
  <c r="AS1916" i="1"/>
  <c r="AV1916" i="1" s="1"/>
  <c r="AS1937" i="1"/>
  <c r="AS2329" i="1"/>
  <c r="AS2582" i="1"/>
  <c r="AX1333" i="1"/>
  <c r="AX1162" i="1"/>
  <c r="AT2422" i="1"/>
  <c r="AV2422" i="1" s="1"/>
  <c r="AS2254" i="1"/>
  <c r="AU2254" i="1" s="1"/>
  <c r="AT1769" i="1"/>
  <c r="AU1769" i="1" s="1"/>
  <c r="AT1425" i="1"/>
  <c r="AT1937" i="1"/>
  <c r="AU1937" i="1" s="1"/>
  <c r="AX834" i="1"/>
  <c r="AT2069" i="1"/>
  <c r="AX1914" i="1"/>
  <c r="AT1120" i="1"/>
  <c r="AT1853" i="1"/>
  <c r="AV1853" i="1" s="1"/>
  <c r="AS1553" i="1"/>
  <c r="AV1553" i="1" s="1"/>
  <c r="AT2151" i="1"/>
  <c r="AV2151" i="1" s="1"/>
  <c r="AS2299" i="1"/>
  <c r="AU2299" i="1" s="1"/>
  <c r="AS2100" i="1"/>
  <c r="AU2100" i="1" s="1"/>
  <c r="AS1333" i="1"/>
  <c r="AU1333" i="1" s="1"/>
  <c r="AT2586" i="1"/>
  <c r="AV2586" i="1" s="1"/>
  <c r="AS1299" i="1"/>
  <c r="AU1299" i="1" s="1"/>
  <c r="AS1073" i="1"/>
  <c r="AU1073" i="1" s="1"/>
  <c r="AT2017" i="1"/>
  <c r="AT1309" i="1"/>
  <c r="AT2456" i="1"/>
  <c r="AS2503" i="1"/>
  <c r="AX1555" i="1"/>
  <c r="AX942" i="1"/>
  <c r="AS2592" i="1"/>
  <c r="AU2592" i="1" s="1"/>
  <c r="AT1847" i="1"/>
  <c r="AU1847" i="1" s="1"/>
  <c r="AT956" i="1"/>
  <c r="AV956" i="1" s="1"/>
  <c r="AT1875" i="1"/>
  <c r="AS2222" i="1"/>
  <c r="AU2222" i="1" s="1"/>
  <c r="AS1288" i="1"/>
  <c r="AU1288" i="1" s="1"/>
  <c r="AX2687" i="1"/>
  <c r="AT2322" i="1"/>
  <c r="AU2322" i="1" s="1"/>
  <c r="AT1833" i="1"/>
  <c r="AU1833" i="1" s="1"/>
  <c r="AS1771" i="1"/>
  <c r="AV1771" i="1" s="1"/>
  <c r="AS2139" i="1"/>
  <c r="AU2139" i="1" s="1"/>
  <c r="AX2540" i="1"/>
  <c r="AT2156" i="1"/>
  <c r="AV2156" i="1" s="1"/>
  <c r="AS2237" i="1"/>
  <c r="AX2074" i="1"/>
  <c r="AS2186" i="1"/>
  <c r="AU2186" i="1" s="1"/>
  <c r="AS867" i="1"/>
  <c r="AU867" i="1" s="1"/>
  <c r="AT1657" i="1"/>
  <c r="AU1657" i="1" s="1"/>
  <c r="AS1956" i="1"/>
  <c r="AU1956" i="1" s="1"/>
  <c r="AX1840" i="1"/>
  <c r="AX1853" i="1"/>
  <c r="AT2464" i="1"/>
  <c r="AV2464" i="1" s="1"/>
  <c r="AS2107" i="1"/>
  <c r="AS1833" i="1"/>
  <c r="AX2567" i="1"/>
  <c r="AT777" i="1"/>
  <c r="AV777" i="1" s="1"/>
  <c r="AT2573" i="1"/>
  <c r="AU2573" i="1" s="1"/>
  <c r="AT1072" i="1"/>
  <c r="AV1072" i="1" s="1"/>
  <c r="AT2528" i="1"/>
  <c r="AV2528" i="1" s="1"/>
  <c r="AT959" i="1"/>
  <c r="AU959" i="1" s="1"/>
  <c r="AT2241" i="1"/>
  <c r="AV2241" i="1" s="1"/>
  <c r="AS1737" i="1"/>
  <c r="AS2616" i="1"/>
  <c r="AS2256" i="1"/>
  <c r="AU2256" i="1" s="1"/>
  <c r="AX899" i="1"/>
  <c r="AT1315" i="1"/>
  <c r="AV1315" i="1" s="1"/>
  <c r="AX2628" i="1"/>
  <c r="AX2254" i="1"/>
  <c r="AX2512" i="1"/>
  <c r="AX2532" i="1"/>
  <c r="AX1590" i="1"/>
  <c r="AS1663" i="1"/>
  <c r="AV1663" i="1" s="1"/>
  <c r="AX2579" i="1"/>
  <c r="AX1248" i="1"/>
  <c r="AX833" i="1"/>
  <c r="AX782" i="1"/>
  <c r="AX2167" i="1"/>
  <c r="AT825" i="1"/>
  <c r="AU825" i="1" s="1"/>
  <c r="AX1966" i="1"/>
  <c r="AS1818" i="1"/>
  <c r="AT1570" i="1"/>
  <c r="AU1570" i="1" s="1"/>
  <c r="AS2422" i="1"/>
  <c r="AS2615" i="1"/>
  <c r="AS1537" i="1"/>
  <c r="AV1537" i="1" s="1"/>
  <c r="AX2645" i="1"/>
  <c r="AT1350" i="1"/>
  <c r="AV1350" i="1" s="1"/>
  <c r="AX2553" i="1"/>
  <c r="AX1648" i="1"/>
  <c r="AT2362" i="1"/>
  <c r="AU2362" i="1" s="1"/>
  <c r="AX1547" i="1"/>
  <c r="AT2634" i="1"/>
  <c r="AS1121" i="1"/>
  <c r="AT2351" i="1"/>
  <c r="AU2351" i="1" s="1"/>
  <c r="AT2364" i="1"/>
  <c r="AT1362" i="1"/>
  <c r="AV1362" i="1" s="1"/>
  <c r="AX2067" i="1"/>
  <c r="AT2617" i="1"/>
  <c r="AS801" i="1"/>
  <c r="AT993" i="1"/>
  <c r="AV993" i="1" s="1"/>
  <c r="AT2329" i="1"/>
  <c r="AV2329" i="1" s="1"/>
  <c r="AT2582" i="1"/>
  <c r="AV2582" i="1" s="1"/>
  <c r="AS833" i="1"/>
  <c r="AU833" i="1" s="1"/>
  <c r="AT2505" i="1"/>
  <c r="AV2505" i="1" s="1"/>
  <c r="AX825" i="1"/>
  <c r="AT2083" i="1"/>
  <c r="AT1149" i="1"/>
  <c r="AV1149" i="1" s="1"/>
  <c r="AT2047" i="1"/>
  <c r="AV2047" i="1" s="1"/>
  <c r="AS1570" i="1"/>
  <c r="AT2594" i="1"/>
  <c r="AV2594" i="1" s="1"/>
  <c r="AT1527" i="1"/>
  <c r="AT1436" i="1"/>
  <c r="AU1436" i="1" s="1"/>
  <c r="AX1350" i="1"/>
  <c r="AT1734" i="1"/>
  <c r="AU1734" i="1" s="1"/>
  <c r="AT1940" i="1"/>
  <c r="AU1940" i="1" s="1"/>
  <c r="AT1849" i="1"/>
  <c r="AU1849" i="1" s="1"/>
  <c r="AX2362" i="1"/>
  <c r="AT1733" i="1"/>
  <c r="AX936" i="1"/>
  <c r="AT1387" i="1"/>
  <c r="AU1387" i="1" s="1"/>
  <c r="AS1260" i="1"/>
  <c r="AS2216" i="1"/>
  <c r="AX2216" i="1"/>
  <c r="AT2216" i="1"/>
  <c r="AX2078" i="1"/>
  <c r="AT2623" i="1"/>
  <c r="AV2623" i="1" s="1"/>
  <c r="AT2220" i="1"/>
  <c r="AT2252" i="1"/>
  <c r="AU2252" i="1" s="1"/>
  <c r="AT2267" i="1"/>
  <c r="AV2267" i="1" s="1"/>
  <c r="AX2252" i="1"/>
  <c r="AX2267" i="1"/>
  <c r="AT1799" i="1"/>
  <c r="AU1799" i="1" s="1"/>
  <c r="AX1282" i="1"/>
  <c r="AT1517" i="1"/>
  <c r="AV1517" i="1" s="1"/>
  <c r="AX1799" i="1"/>
  <c r="AT1705" i="1"/>
  <c r="AX1517" i="1"/>
  <c r="AX1954" i="1"/>
  <c r="AX1070" i="1"/>
  <c r="AT1241" i="1"/>
  <c r="AV1241" i="1" s="1"/>
  <c r="AS2492" i="1"/>
  <c r="AS1580" i="1"/>
  <c r="AV1580" i="1" s="1"/>
  <c r="AT2279" i="1"/>
  <c r="AV2279" i="1" s="1"/>
  <c r="AT1784" i="1"/>
  <c r="AU1784" i="1" s="1"/>
  <c r="AX2542" i="1"/>
  <c r="AS2546" i="1"/>
  <c r="AT1121" i="1"/>
  <c r="AS1250" i="1"/>
  <c r="AU1250" i="1" s="1"/>
  <c r="AS1595" i="1"/>
  <c r="AT1420" i="1"/>
  <c r="AV1420" i="1" s="1"/>
  <c r="AT801" i="1"/>
  <c r="AT1385" i="1"/>
  <c r="AS1399" i="1"/>
  <c r="AX977" i="1"/>
  <c r="AS1905" i="1"/>
  <c r="AX2276" i="1"/>
  <c r="AX2092" i="1"/>
  <c r="AS812" i="1"/>
  <c r="AS2520" i="1"/>
  <c r="AX1697" i="1"/>
  <c r="AT2385" i="1"/>
  <c r="AV2385" i="1" s="1"/>
  <c r="AT2107" i="1"/>
  <c r="AV2107" i="1" s="1"/>
  <c r="AT813" i="1"/>
  <c r="AV813" i="1" s="1"/>
  <c r="AT1818" i="1"/>
  <c r="AU1818" i="1" s="1"/>
  <c r="AX2405" i="1"/>
  <c r="AT1260" i="1"/>
  <c r="AV1260" i="1" s="1"/>
  <c r="AT2615" i="1"/>
  <c r="AV2615" i="1" s="1"/>
  <c r="AX2672" i="1"/>
  <c r="AS2669" i="1"/>
  <c r="AS2247" i="1"/>
  <c r="AS1652" i="1"/>
  <c r="AS1483" i="1"/>
  <c r="AX726" i="1"/>
  <c r="AX2596" i="1"/>
  <c r="AX1002" i="1"/>
  <c r="AX1746" i="1"/>
  <c r="AS2542" i="1"/>
  <c r="AU2542" i="1" s="1"/>
  <c r="AX1250" i="1"/>
  <c r="AS977" i="1"/>
  <c r="AU977" i="1" s="1"/>
  <c r="AS2276" i="1"/>
  <c r="AU2276" i="1" s="1"/>
  <c r="AS2092" i="1"/>
  <c r="AU2092" i="1" s="1"/>
  <c r="AS1697" i="1"/>
  <c r="AV1697" i="1" s="1"/>
  <c r="AS2405" i="1"/>
  <c r="AU2405" i="1" s="1"/>
  <c r="AS2672" i="1"/>
  <c r="AU2672" i="1" s="1"/>
  <c r="AS726" i="1"/>
  <c r="AU726" i="1" s="1"/>
  <c r="AS2596" i="1"/>
  <c r="AU2596" i="1" s="1"/>
  <c r="AS1002" i="1"/>
  <c r="AU1002" i="1" s="1"/>
  <c r="AS1746" i="1"/>
  <c r="AV1746" i="1" s="1"/>
  <c r="AT1590" i="1"/>
  <c r="AU1590" i="1" s="1"/>
  <c r="AT2579" i="1"/>
  <c r="AV2579" i="1" s="1"/>
  <c r="AT782" i="1"/>
  <c r="AV782" i="1" s="1"/>
  <c r="AT899" i="1"/>
  <c r="AV899" i="1" s="1"/>
  <c r="AT2628" i="1"/>
  <c r="AU2628" i="1" s="1"/>
  <c r="AT2567" i="1"/>
  <c r="AU2567" i="1" s="1"/>
  <c r="AX852" i="1"/>
  <c r="AX1124" i="1"/>
  <c r="AX1274" i="1"/>
  <c r="AT2245" i="1"/>
  <c r="AU2245" i="1" s="1"/>
  <c r="AT1207" i="1"/>
  <c r="AU1207" i="1" s="1"/>
  <c r="AT2187" i="1"/>
  <c r="AU2187" i="1" s="1"/>
  <c r="AT2370" i="1"/>
  <c r="AV2370" i="1" s="1"/>
  <c r="AX1387" i="1"/>
  <c r="AX2464" i="1"/>
  <c r="AT1961" i="1"/>
  <c r="AV1961" i="1" s="1"/>
  <c r="AX1734" i="1"/>
  <c r="AX842" i="1"/>
  <c r="AT1680" i="1"/>
  <c r="AU1680" i="1" s="1"/>
  <c r="AX836" i="1"/>
  <c r="AT1538" i="1"/>
  <c r="AU1538" i="1" s="1"/>
  <c r="AT1045" i="1"/>
  <c r="AU1045" i="1" s="1"/>
  <c r="AX1627" i="1"/>
  <c r="AT1110" i="1"/>
  <c r="AU1110" i="1" s="1"/>
  <c r="AS1167" i="1"/>
  <c r="AU1167" i="1" s="1"/>
  <c r="AX2245" i="1"/>
  <c r="AX1207" i="1"/>
  <c r="AX2187" i="1"/>
  <c r="AS2370" i="1"/>
  <c r="AT1368" i="1"/>
  <c r="AU1368" i="1" s="1"/>
  <c r="AX1961" i="1"/>
  <c r="AT1850" i="1"/>
  <c r="AU1850" i="1" s="1"/>
  <c r="AT1172" i="1"/>
  <c r="AV1172" i="1" s="1"/>
  <c r="AT2166" i="1"/>
  <c r="AU2166" i="1" s="1"/>
  <c r="AT2199" i="1"/>
  <c r="AV2199" i="1" s="1"/>
  <c r="AX1680" i="1"/>
  <c r="AX1538" i="1"/>
  <c r="AX1045" i="1"/>
  <c r="AT2546" i="1"/>
  <c r="AV2546" i="1" s="1"/>
  <c r="AX1110" i="1"/>
  <c r="AT1595" i="1"/>
  <c r="AT1399" i="1"/>
  <c r="AV1399" i="1" s="1"/>
  <c r="AT812" i="1"/>
  <c r="AV812" i="1" s="1"/>
  <c r="AX1368" i="1"/>
  <c r="AT2520" i="1"/>
  <c r="AV2520" i="1" s="1"/>
  <c r="AX1850" i="1"/>
  <c r="AX1172" i="1"/>
  <c r="AX2166" i="1"/>
  <c r="AX2199" i="1"/>
  <c r="AT2669" i="1"/>
  <c r="AV2669" i="1" s="1"/>
  <c r="AT2247" i="1"/>
  <c r="AV2247" i="1" s="1"/>
  <c r="AT1652" i="1"/>
  <c r="AU1652" i="1" s="1"/>
  <c r="AT1483" i="1"/>
  <c r="AT2235" i="1"/>
  <c r="AV2235" i="1" s="1"/>
  <c r="AS818" i="1"/>
  <c r="AU818" i="1" s="1"/>
  <c r="AS1994" i="1"/>
  <c r="AU1994" i="1" s="1"/>
  <c r="AS1498" i="1"/>
  <c r="AV1498" i="1" s="1"/>
  <c r="AS1142" i="1"/>
  <c r="AU1142" i="1" s="1"/>
  <c r="AS1869" i="1"/>
  <c r="AS1821" i="1"/>
  <c r="AV1821" i="1" s="1"/>
  <c r="AT763" i="1"/>
  <c r="AS1965" i="1"/>
  <c r="AU1965" i="1" s="1"/>
  <c r="AS1005" i="1"/>
  <c r="AU1005" i="1" s="1"/>
  <c r="AT1065" i="1"/>
  <c r="AV1065" i="1" s="1"/>
  <c r="AT1742" i="1"/>
  <c r="AU1742" i="1" s="1"/>
  <c r="AX1945" i="1"/>
  <c r="AX2161" i="1"/>
  <c r="AT2497" i="1"/>
  <c r="AU2497" i="1" s="1"/>
  <c r="AT723" i="1"/>
  <c r="AV723" i="1" s="1"/>
  <c r="AT1639" i="1"/>
  <c r="AU1639" i="1" s="1"/>
  <c r="AT2379" i="1"/>
  <c r="AU2379" i="1" s="1"/>
  <c r="AT2629" i="1"/>
  <c r="AU2629" i="1" s="1"/>
  <c r="AT1163" i="1"/>
  <c r="AU1163" i="1" s="1"/>
  <c r="AT1557" i="1"/>
  <c r="AU1557" i="1" s="1"/>
  <c r="AT1801" i="1"/>
  <c r="AU1801" i="1" s="1"/>
  <c r="AX1921" i="1"/>
  <c r="AX920" i="1"/>
  <c r="AX2204" i="1"/>
  <c r="AT1530" i="1"/>
  <c r="AU1530" i="1" s="1"/>
  <c r="AS1629" i="1"/>
  <c r="AX1959" i="1"/>
  <c r="AT1224" i="1"/>
  <c r="AU1224" i="1" s="1"/>
  <c r="AX1725" i="1"/>
  <c r="AT1921" i="1"/>
  <c r="AU1921" i="1" s="1"/>
  <c r="AT1171" i="1"/>
  <c r="AV1171" i="1" s="1"/>
  <c r="AX2686" i="1"/>
  <c r="AT2404" i="1"/>
  <c r="AU2404" i="1" s="1"/>
  <c r="AS1383" i="1"/>
  <c r="AU1383" i="1" s="1"/>
  <c r="AS2204" i="1"/>
  <c r="AU2204" i="1" s="1"/>
  <c r="AT1982" i="1"/>
  <c r="AV1982" i="1" s="1"/>
  <c r="AT1780" i="1"/>
  <c r="AU1780" i="1" s="1"/>
  <c r="AT2062" i="1"/>
  <c r="AV2062" i="1" s="1"/>
  <c r="AS1959" i="1"/>
  <c r="AU1959" i="1" s="1"/>
  <c r="AX1224" i="1"/>
  <c r="AS1249" i="1"/>
  <c r="AU1249" i="1" s="1"/>
  <c r="AS1171" i="1"/>
  <c r="AX2404" i="1"/>
  <c r="AT2442" i="1"/>
  <c r="AX1383" i="1"/>
  <c r="AT2014" i="1"/>
  <c r="AV2014" i="1" s="1"/>
  <c r="AS1982" i="1"/>
  <c r="AT2473" i="1"/>
  <c r="AV2473" i="1" s="1"/>
  <c r="AT1970" i="1"/>
  <c r="AV1970" i="1" s="1"/>
  <c r="AX2286" i="1"/>
  <c r="AS1585" i="1"/>
  <c r="AX2061" i="1"/>
  <c r="AT1629" i="1"/>
  <c r="AU1629" i="1" s="1"/>
  <c r="AS2657" i="1"/>
  <c r="AS1627" i="1"/>
  <c r="AV1627" i="1" s="1"/>
  <c r="AS2462" i="1"/>
  <c r="AX2429" i="1"/>
  <c r="AS1530" i="1"/>
  <c r="AS1408" i="1"/>
  <c r="AS2429" i="1"/>
  <c r="AU2429" i="1" s="1"/>
  <c r="AT1009" i="1"/>
  <c r="AU1009" i="1" s="1"/>
  <c r="AS2686" i="1"/>
  <c r="AU2686" i="1" s="1"/>
  <c r="AS852" i="1"/>
  <c r="AU852" i="1" s="1"/>
  <c r="AX1009" i="1"/>
  <c r="AT1352" i="1"/>
  <c r="AV1352" i="1" s="1"/>
  <c r="AT2170" i="1"/>
  <c r="AU2170" i="1" s="1"/>
  <c r="AT1607" i="1"/>
  <c r="AV1607" i="1" s="1"/>
  <c r="AX1821" i="1"/>
  <c r="AS1082" i="1"/>
  <c r="AS924" i="1"/>
  <c r="AX1352" i="1"/>
  <c r="AT1052" i="1"/>
  <c r="AV1052" i="1" s="1"/>
  <c r="AX1607" i="1"/>
  <c r="AT1064" i="1"/>
  <c r="AV1064" i="1" s="1"/>
  <c r="AT989" i="1"/>
  <c r="AV989" i="1" s="1"/>
  <c r="AS1052" i="1"/>
  <c r="AT1518" i="1"/>
  <c r="AU1518" i="1" s="1"/>
  <c r="AT1082" i="1"/>
  <c r="AV1082" i="1" s="1"/>
  <c r="AX2211" i="1"/>
  <c r="AX821" i="1"/>
  <c r="AX1518" i="1"/>
  <c r="AT2286" i="1"/>
  <c r="AU2286" i="1" s="1"/>
  <c r="AS821" i="1"/>
  <c r="AU821" i="1" s="1"/>
  <c r="AX2160" i="1"/>
  <c r="AT2160" i="1"/>
  <c r="AV2160" i="1" s="1"/>
  <c r="AX2170" i="1"/>
  <c r="AS1373" i="1"/>
  <c r="AT1373" i="1"/>
  <c r="AV1373" i="1" s="1"/>
  <c r="AT1401" i="1"/>
  <c r="AU1401" i="1" s="1"/>
  <c r="AX1642" i="1"/>
  <c r="AT1642" i="1"/>
  <c r="AX1401" i="1"/>
  <c r="AT1152" i="1"/>
  <c r="AV1152" i="1" s="1"/>
  <c r="AX785" i="1"/>
  <c r="AS855" i="1"/>
  <c r="AX1893" i="1"/>
  <c r="AT1698" i="1"/>
  <c r="AU1698" i="1" s="1"/>
  <c r="AS2525" i="1"/>
  <c r="AS791" i="1"/>
  <c r="AT2391" i="1"/>
  <c r="AU2391" i="1" s="1"/>
  <c r="AT1101" i="1"/>
  <c r="AV1101" i="1" s="1"/>
  <c r="AX1104" i="1"/>
  <c r="AX1348" i="1"/>
  <c r="AS916" i="1"/>
  <c r="AU916" i="1" s="1"/>
  <c r="AS1241" i="1"/>
  <c r="AS2513" i="1"/>
  <c r="AT2311" i="1"/>
  <c r="AV2311" i="1" s="1"/>
  <c r="AX1094" i="1"/>
  <c r="AS1645" i="1"/>
  <c r="AT1645" i="1"/>
  <c r="AU1645" i="1" s="1"/>
  <c r="AS1951" i="1"/>
  <c r="AX1951" i="1"/>
  <c r="AT1951" i="1"/>
  <c r="AU1951" i="1" s="1"/>
  <c r="AS2446" i="1"/>
  <c r="AX2446" i="1"/>
  <c r="AT2446" i="1"/>
  <c r="AV2446" i="1" s="1"/>
  <c r="AS933" i="1"/>
  <c r="AX933" i="1"/>
  <c r="AT2022" i="1"/>
  <c r="AV2022" i="1" s="1"/>
  <c r="AX2022" i="1"/>
  <c r="AS1209" i="1"/>
  <c r="AT791" i="1"/>
  <c r="AV791" i="1" s="1"/>
  <c r="AS1104" i="1"/>
  <c r="AU1104" i="1" s="1"/>
  <c r="AS1152" i="1"/>
  <c r="AS1890" i="1"/>
  <c r="AX2560" i="1"/>
  <c r="AS1794" i="1"/>
  <c r="AV1794" i="1" s="1"/>
  <c r="AS1365" i="1"/>
  <c r="AU1365" i="1" s="1"/>
  <c r="AT1068" i="1"/>
  <c r="AX832" i="1"/>
  <c r="AX989" i="1"/>
  <c r="AS2557" i="1"/>
  <c r="AX2557" i="1"/>
  <c r="AS1992" i="1"/>
  <c r="AS2472" i="1"/>
  <c r="AS1243" i="1"/>
  <c r="AS2541" i="1"/>
  <c r="AU2541" i="1" s="1"/>
  <c r="AS2668" i="1"/>
  <c r="AX2668" i="1"/>
  <c r="AT2668" i="1"/>
  <c r="AV2668" i="1" s="1"/>
  <c r="AX1136" i="1"/>
  <c r="AS1136" i="1"/>
  <c r="AT1136" i="1"/>
  <c r="AV1136" i="1" s="1"/>
  <c r="AS830" i="1"/>
  <c r="AX830" i="1"/>
  <c r="AT830" i="1"/>
  <c r="AV830" i="1" s="1"/>
  <c r="AS2174" i="1"/>
  <c r="AU2174" i="1" s="1"/>
  <c r="AX2174" i="1"/>
  <c r="AS1976" i="1"/>
  <c r="AX1976" i="1"/>
  <c r="AS2544" i="1"/>
  <c r="AX2544" i="1"/>
  <c r="AS1336" i="1"/>
  <c r="AX1336" i="1"/>
  <c r="AT1336" i="1"/>
  <c r="AS955" i="1"/>
  <c r="AT955" i="1"/>
  <c r="AV955" i="1" s="1"/>
  <c r="AS1546" i="1"/>
  <c r="AV1546" i="1" s="1"/>
  <c r="AX1546" i="1"/>
  <c r="AS1551" i="1"/>
  <c r="AT1551" i="1"/>
  <c r="AU1551" i="1" s="1"/>
  <c r="AX1551" i="1"/>
  <c r="AS2217" i="1"/>
  <c r="AU2217" i="1" s="1"/>
  <c r="AX2217" i="1"/>
  <c r="AS2463" i="1"/>
  <c r="AX2463" i="1"/>
  <c r="AT2463" i="1"/>
  <c r="AV2463" i="1" s="1"/>
  <c r="AS1897" i="1"/>
  <c r="AX1897" i="1"/>
  <c r="AT1897" i="1"/>
  <c r="AU1897" i="1" s="1"/>
  <c r="AT1569" i="1"/>
  <c r="AU1569" i="1" s="1"/>
  <c r="AX1569" i="1"/>
  <c r="AT1522" i="1"/>
  <c r="AS1522" i="1"/>
  <c r="AT1901" i="1"/>
  <c r="AU1901" i="1" s="1"/>
  <c r="AS1901" i="1"/>
  <c r="AX1901" i="1"/>
  <c r="AT2640" i="1"/>
  <c r="AV2640" i="1" s="1"/>
  <c r="AS2640" i="1"/>
  <c r="AS1700" i="1"/>
  <c r="AT1700" i="1"/>
  <c r="AU1700" i="1" s="1"/>
  <c r="AX2640" i="1"/>
  <c r="AX916" i="1"/>
  <c r="AX2415" i="1"/>
  <c r="AS2415" i="1"/>
  <c r="AT2415" i="1"/>
  <c r="AV2415" i="1" s="1"/>
  <c r="AX868" i="1"/>
  <c r="AT1866" i="1"/>
  <c r="AV1866" i="1" s="1"/>
  <c r="AT1354" i="1"/>
  <c r="AV1354" i="1" s="1"/>
  <c r="AX1698" i="1"/>
  <c r="AT1289" i="1"/>
  <c r="AV1289" i="1" s="1"/>
  <c r="AX2391" i="1"/>
  <c r="AS1101" i="1"/>
  <c r="AX2311" i="1"/>
  <c r="AS1180" i="1"/>
  <c r="AT1180" i="1"/>
  <c r="AV1180" i="1" s="1"/>
  <c r="AS1223" i="1"/>
  <c r="AX1223" i="1"/>
  <c r="AT1223" i="1"/>
  <c r="AV1223" i="1" s="1"/>
  <c r="AT715" i="1"/>
  <c r="AV715" i="1" s="1"/>
  <c r="AS715" i="1"/>
  <c r="AX715" i="1"/>
  <c r="AS2221" i="1"/>
  <c r="AT2221" i="1"/>
  <c r="AV2221" i="1" s="1"/>
  <c r="AS2692" i="1"/>
  <c r="AU2692" i="1" s="1"/>
  <c r="AX2692" i="1"/>
  <c r="AX1023" i="1"/>
  <c r="AS1023" i="1"/>
  <c r="AU1023" i="1" s="1"/>
  <c r="AT1541" i="1"/>
  <c r="AS1541" i="1"/>
  <c r="AX1830" i="1"/>
  <c r="AS1864" i="1"/>
  <c r="AS1192" i="1"/>
  <c r="AU1192" i="1" s="1"/>
  <c r="AX2343" i="1"/>
  <c r="AX1882" i="1"/>
  <c r="AS2231" i="1"/>
  <c r="AX1106" i="1"/>
  <c r="AX1866" i="1"/>
  <c r="AT1899" i="1"/>
  <c r="AV1899" i="1" s="1"/>
  <c r="AX1793" i="1"/>
  <c r="AX955" i="1"/>
  <c r="AS1943" i="1"/>
  <c r="AV1943" i="1" s="1"/>
  <c r="AX1876" i="1"/>
  <c r="AX1794" i="1"/>
  <c r="AX1365" i="1"/>
  <c r="AT832" i="1"/>
  <c r="AU832" i="1" s="1"/>
  <c r="AX1064" i="1"/>
  <c r="AT2077" i="1"/>
  <c r="AX1636" i="1"/>
  <c r="AT1972" i="1"/>
  <c r="AV1972" i="1" s="1"/>
  <c r="AX1899" i="1"/>
  <c r="AS745" i="1"/>
  <c r="AS2646" i="1"/>
  <c r="AU2646" i="1" s="1"/>
  <c r="AT798" i="1"/>
  <c r="AV798" i="1" s="1"/>
  <c r="AS709" i="1"/>
  <c r="AU709" i="1" s="1"/>
  <c r="AX1943" i="1"/>
  <c r="AT1021" i="1"/>
  <c r="AV1021" i="1" s="1"/>
  <c r="AS2077" i="1"/>
  <c r="AS1636" i="1"/>
  <c r="AV1636" i="1" s="1"/>
  <c r="AX1972" i="1"/>
  <c r="AX730" i="1"/>
  <c r="AX1645" i="1"/>
  <c r="AT702" i="1"/>
  <c r="AV702" i="1" s="1"/>
  <c r="AS1776" i="1"/>
  <c r="AX798" i="1"/>
  <c r="AS1642" i="1"/>
  <c r="AX1021" i="1"/>
  <c r="AT1159" i="1"/>
  <c r="AU1159" i="1" s="1"/>
  <c r="AT2484" i="1"/>
  <c r="AV2484" i="1" s="1"/>
  <c r="AS2560" i="1"/>
  <c r="AU2560" i="1" s="1"/>
  <c r="AT1271" i="1"/>
  <c r="AV1271" i="1" s="1"/>
  <c r="AX2602" i="1"/>
  <c r="AS1068" i="1"/>
  <c r="AS2515" i="1"/>
  <c r="AT804" i="1"/>
  <c r="AV804" i="1" s="1"/>
  <c r="AX1755" i="1"/>
  <c r="AS1755" i="1"/>
  <c r="AS1354" i="1"/>
  <c r="AX2646" i="1"/>
  <c r="AS943" i="1"/>
  <c r="AT2411" i="1"/>
  <c r="AU2411" i="1" s="1"/>
  <c r="AS1107" i="1"/>
  <c r="AX2441" i="1"/>
  <c r="AS2441" i="1"/>
  <c r="AU2441" i="1" s="1"/>
  <c r="AS2211" i="1"/>
  <c r="AU2211" i="1" s="1"/>
  <c r="AT1755" i="1"/>
  <c r="AU1755" i="1" s="1"/>
  <c r="AS1646" i="1"/>
  <c r="AT1646" i="1"/>
  <c r="AU1646" i="1" s="1"/>
  <c r="AX1646" i="1"/>
  <c r="AX2453" i="1"/>
  <c r="AT2453" i="1"/>
  <c r="AV2453" i="1" s="1"/>
  <c r="AX973" i="1"/>
  <c r="AS973" i="1"/>
  <c r="AT973" i="1"/>
  <c r="AV973" i="1" s="1"/>
  <c r="AX2000" i="1"/>
  <c r="AT2472" i="1"/>
  <c r="AV2472" i="1" s="1"/>
  <c r="AT1243" i="1"/>
  <c r="AV1243" i="1" s="1"/>
  <c r="AX2541" i="1"/>
  <c r="AX965" i="1"/>
  <c r="AS965" i="1"/>
  <c r="AS2000" i="1"/>
  <c r="AU2000" i="1" s="1"/>
  <c r="AX1582" i="1"/>
  <c r="AS2280" i="1"/>
  <c r="AX2280" i="1"/>
  <c r="AT2280" i="1"/>
  <c r="AS2420" i="1"/>
  <c r="AX2420" i="1"/>
  <c r="AT2420" i="1"/>
  <c r="AV2420" i="1" s="1"/>
  <c r="AS2298" i="1"/>
  <c r="AX2298" i="1"/>
  <c r="AT2298" i="1"/>
  <c r="AV2298" i="1" s="1"/>
  <c r="AS2075" i="1"/>
  <c r="AX2075" i="1"/>
  <c r="AT2075" i="1"/>
  <c r="AV2075" i="1" s="1"/>
  <c r="AX928" i="1"/>
  <c r="AT928" i="1"/>
  <c r="AV928" i="1" s="1"/>
  <c r="AS2608" i="1"/>
  <c r="AX2608" i="1"/>
  <c r="AS2419" i="1"/>
  <c r="AU2419" i="1" s="1"/>
  <c r="AX2419" i="1"/>
  <c r="AX845" i="1"/>
  <c r="AT845" i="1"/>
  <c r="AU845" i="1" s="1"/>
  <c r="AX889" i="1"/>
  <c r="AT889" i="1"/>
  <c r="AV889" i="1" s="1"/>
  <c r="AS1621" i="1"/>
  <c r="AX1621" i="1"/>
  <c r="AT1621" i="1"/>
  <c r="AU1621" i="1" s="1"/>
  <c r="AX1779" i="1"/>
  <c r="AT855" i="1"/>
  <c r="AT2125" i="1"/>
  <c r="AV2125" i="1" s="1"/>
  <c r="AT2525" i="1"/>
  <c r="AS2061" i="1"/>
  <c r="AU2061" i="1" s="1"/>
  <c r="AT2513" i="1"/>
  <c r="AV2513" i="1" s="1"/>
  <c r="AT1094" i="1"/>
  <c r="AV1094" i="1" s="1"/>
  <c r="AT1106" i="1"/>
  <c r="AU1106" i="1" s="1"/>
  <c r="AS2160" i="1"/>
  <c r="AX1522" i="1"/>
  <c r="AS1376" i="1"/>
  <c r="AX1376" i="1"/>
  <c r="AT1376" i="1"/>
  <c r="AV1376" i="1" s="1"/>
  <c r="AS2577" i="1"/>
  <c r="AX2577" i="1"/>
  <c r="AT2577" i="1"/>
  <c r="AT704" i="1"/>
  <c r="AV704" i="1" s="1"/>
  <c r="AX704" i="1"/>
  <c r="AX966" i="1"/>
  <c r="AT966" i="1"/>
  <c r="AV966" i="1" s="1"/>
  <c r="AS1615" i="1"/>
  <c r="AX1615" i="1"/>
  <c r="AT1615" i="1"/>
  <c r="AU1615" i="1" s="1"/>
  <c r="AX1358" i="1"/>
  <c r="AS1358" i="1"/>
  <c r="AT1358" i="1"/>
  <c r="AV1358" i="1" s="1"/>
  <c r="AS1616" i="1"/>
  <c r="AS1211" i="1"/>
  <c r="AT1211" i="1"/>
  <c r="AV1211" i="1" s="1"/>
  <c r="AX1211" i="1"/>
  <c r="AT2564" i="1"/>
  <c r="AV2564" i="1" s="1"/>
  <c r="AT2175" i="1"/>
  <c r="AV2175" i="1" s="1"/>
  <c r="AS2175" i="1"/>
  <c r="AS1456" i="1"/>
  <c r="AS2468" i="1"/>
  <c r="AX2468" i="1"/>
  <c r="AT2468" i="1"/>
  <c r="AV2468" i="1" s="1"/>
  <c r="AX1630" i="1"/>
  <c r="AX723" i="1"/>
  <c r="AT745" i="1"/>
  <c r="AV745" i="1" s="1"/>
  <c r="AX1289" i="1"/>
  <c r="AX709" i="1"/>
  <c r="AS2119" i="1"/>
  <c r="AT2038" i="1"/>
  <c r="AV2038" i="1" s="1"/>
  <c r="AT2657" i="1"/>
  <c r="AV2657" i="1" s="1"/>
  <c r="AS702" i="1"/>
  <c r="AT933" i="1"/>
  <c r="AV933" i="1" s="1"/>
  <c r="AT2462" i="1"/>
  <c r="AX1700" i="1"/>
  <c r="AX1159" i="1"/>
  <c r="AX2484" i="1"/>
  <c r="AT2608" i="1"/>
  <c r="AV2608" i="1" s="1"/>
  <c r="AX1318" i="1"/>
  <c r="AT2544" i="1"/>
  <c r="AV2544" i="1" s="1"/>
  <c r="AT1471" i="1"/>
  <c r="AU1471" i="1" s="1"/>
  <c r="AX1271" i="1"/>
  <c r="AT1869" i="1"/>
  <c r="AS2602" i="1"/>
  <c r="AU2602" i="1" s="1"/>
  <c r="AX1349" i="1"/>
  <c r="AT1976" i="1"/>
  <c r="AX804" i="1"/>
  <c r="AT2440" i="1"/>
  <c r="AU2440" i="1" s="1"/>
  <c r="AX1249" i="1"/>
  <c r="AT1563" i="1"/>
  <c r="AU1563" i="1" s="1"/>
  <c r="AX2382" i="1"/>
  <c r="AX1203" i="1"/>
  <c r="AT1585" i="1"/>
  <c r="AU1585" i="1" s="1"/>
  <c r="AX1471" i="1"/>
  <c r="AT2557" i="1"/>
  <c r="AV2557" i="1" s="1"/>
  <c r="AS704" i="1"/>
  <c r="AS1349" i="1"/>
  <c r="AU1349" i="1" s="1"/>
  <c r="AS1685" i="1"/>
  <c r="AV1685" i="1" s="1"/>
  <c r="AX1685" i="1"/>
  <c r="AX1649" i="1"/>
  <c r="AS1649" i="1"/>
  <c r="AX1731" i="1"/>
  <c r="AT1731" i="1"/>
  <c r="AV1731" i="1" s="1"/>
  <c r="AT1116" i="1"/>
  <c r="AV1116" i="1" s="1"/>
  <c r="AX2620" i="1"/>
  <c r="AT2620" i="1"/>
  <c r="AV2620" i="1" s="1"/>
  <c r="AT1078" i="1"/>
  <c r="AV1078" i="1" s="1"/>
  <c r="AX1078" i="1"/>
  <c r="AX1511" i="1"/>
  <c r="AS1511" i="1"/>
  <c r="AT2032" i="1"/>
  <c r="AV2032" i="1" s="1"/>
  <c r="AX2032" i="1"/>
  <c r="AS819" i="1"/>
  <c r="AU819" i="1" s="1"/>
  <c r="AX819" i="1"/>
  <c r="AX1455" i="1"/>
  <c r="AT1455" i="1"/>
  <c r="AV1455" i="1" s="1"/>
  <c r="AX2485" i="1"/>
  <c r="AT2485" i="1"/>
  <c r="AU2485" i="1" s="1"/>
  <c r="AX1801" i="1"/>
  <c r="AS2549" i="1"/>
  <c r="AX2549" i="1"/>
  <c r="AS2285" i="1"/>
  <c r="AX2285" i="1"/>
  <c r="AT2285" i="1"/>
  <c r="AS1790" i="1"/>
  <c r="AX1790" i="1"/>
  <c r="AT1790" i="1"/>
  <c r="AX2643" i="1"/>
  <c r="AS2643" i="1"/>
  <c r="AT2643" i="1"/>
  <c r="AV2643" i="1" s="1"/>
  <c r="AX1981" i="1"/>
  <c r="AS1981" i="1"/>
  <c r="AT1981" i="1"/>
  <c r="AV1981" i="1" s="1"/>
  <c r="AS1429" i="1"/>
  <c r="AX1429" i="1"/>
  <c r="AT1429" i="1"/>
  <c r="AV1429" i="1" s="1"/>
  <c r="AX2289" i="1"/>
  <c r="AT2289" i="1"/>
  <c r="AV2289" i="1" s="1"/>
  <c r="AS2289" i="1"/>
  <c r="AS2198" i="1"/>
  <c r="AX2198" i="1"/>
  <c r="AT2198" i="1"/>
  <c r="AV2198" i="1" s="1"/>
  <c r="AS846" i="1"/>
  <c r="AX846" i="1"/>
  <c r="AT846" i="1"/>
  <c r="AV846" i="1" s="1"/>
  <c r="AT2490" i="1"/>
  <c r="AV2490" i="1" s="1"/>
  <c r="AS2490" i="1"/>
  <c r="AX2490" i="1"/>
  <c r="AX2670" i="1"/>
  <c r="AS2670" i="1"/>
  <c r="AT2670" i="1"/>
  <c r="AX1757" i="1"/>
  <c r="AS1757" i="1"/>
  <c r="AT1757" i="1"/>
  <c r="AU1757" i="1" s="1"/>
  <c r="AX2502" i="1"/>
  <c r="AS2502" i="1"/>
  <c r="AT2502" i="1"/>
  <c r="AS1946" i="1"/>
  <c r="AX1946" i="1"/>
  <c r="AT1946" i="1"/>
  <c r="AU1946" i="1" s="1"/>
  <c r="AS2443" i="1"/>
  <c r="AT2443" i="1"/>
  <c r="AV2443" i="1" s="1"/>
  <c r="AS2403" i="1"/>
  <c r="AX2403" i="1"/>
  <c r="AT2403" i="1"/>
  <c r="AV2403" i="1" s="1"/>
  <c r="AS1626" i="1"/>
  <c r="AX1626" i="1"/>
  <c r="AT1626" i="1"/>
  <c r="AU1626" i="1" s="1"/>
  <c r="AX1118" i="1"/>
  <c r="AS1118" i="1"/>
  <c r="AT1118" i="1"/>
  <c r="AV1118" i="1" s="1"/>
  <c r="AS1512" i="1"/>
  <c r="AX1512" i="1"/>
  <c r="AT1512" i="1"/>
  <c r="AU1512" i="1" s="1"/>
  <c r="AS1393" i="1"/>
  <c r="AX1393" i="1"/>
  <c r="AT1393" i="1"/>
  <c r="AV1393" i="1" s="1"/>
  <c r="AS1188" i="1"/>
  <c r="AX1188" i="1"/>
  <c r="AS1985" i="1"/>
  <c r="AX1985" i="1"/>
  <c r="AT1985" i="1"/>
  <c r="AV1985" i="1" s="1"/>
  <c r="AS1787" i="1"/>
  <c r="AX1787" i="1"/>
  <c r="AT1787" i="1"/>
  <c r="AT1157" i="1"/>
  <c r="AV1157" i="1" s="1"/>
  <c r="AS1157" i="1"/>
  <c r="AS2389" i="1"/>
  <c r="AX2389" i="1"/>
  <c r="AS2504" i="1"/>
  <c r="AX2504" i="1"/>
  <c r="AT2504" i="1"/>
  <c r="AV2504" i="1" s="1"/>
  <c r="AX1360" i="1"/>
  <c r="AT1360" i="1"/>
  <c r="AV1360" i="1" s="1"/>
  <c r="AS751" i="1"/>
  <c r="AX751" i="1"/>
  <c r="AT751" i="1"/>
  <c r="AV751" i="1" s="1"/>
  <c r="AX850" i="1"/>
  <c r="AT850" i="1"/>
  <c r="AV850" i="1" s="1"/>
  <c r="AT2291" i="1"/>
  <c r="AV2291" i="1" s="1"/>
  <c r="AS2291" i="1"/>
  <c r="AX2291" i="1"/>
  <c r="AS806" i="1"/>
  <c r="AX806" i="1"/>
  <c r="AT806" i="1"/>
  <c r="AV806" i="1" s="1"/>
  <c r="AS2518" i="1"/>
  <c r="AX2518" i="1"/>
  <c r="AT2518" i="1"/>
  <c r="AV2518" i="1" s="1"/>
  <c r="AS1609" i="1"/>
  <c r="AX1609" i="1"/>
  <c r="AT1609" i="1"/>
  <c r="AU1609" i="1" s="1"/>
  <c r="AS1709" i="1"/>
  <c r="AX1709" i="1"/>
  <c r="AT1709" i="1"/>
  <c r="AU1709" i="1" s="1"/>
  <c r="AX1275" i="1"/>
  <c r="AS1275" i="1"/>
  <c r="AT1275" i="1"/>
  <c r="AV1275" i="1" s="1"/>
  <c r="AX2355" i="1"/>
  <c r="AS2355" i="1"/>
  <c r="AT2355" i="1"/>
  <c r="AV2355" i="1" s="1"/>
  <c r="AT1342" i="1"/>
  <c r="AV1342" i="1" s="1"/>
  <c r="AS1342" i="1"/>
  <c r="AX1342" i="1"/>
  <c r="AX1007" i="1"/>
  <c r="AS1007" i="1"/>
  <c r="AU1007" i="1" s="1"/>
  <c r="AS2225" i="1"/>
  <c r="AX2225" i="1"/>
  <c r="AT2225" i="1"/>
  <c r="AV2225" i="1" s="1"/>
  <c r="AS1040" i="1"/>
  <c r="AX1040" i="1"/>
  <c r="AT1040" i="1"/>
  <c r="AV1040" i="1" s="1"/>
  <c r="AS894" i="1"/>
  <c r="AU894" i="1" s="1"/>
  <c r="AX894" i="1"/>
  <c r="AX1712" i="1"/>
  <c r="AT1712" i="1"/>
  <c r="AS1712" i="1"/>
  <c r="AS2112" i="1"/>
  <c r="AX2112" i="1"/>
  <c r="AT2112" i="1"/>
  <c r="AV2112" i="1" s="1"/>
  <c r="AT1041" i="1"/>
  <c r="AV1041" i="1" s="1"/>
  <c r="AX1041" i="1"/>
  <c r="AS1041" i="1"/>
  <c r="AS1226" i="1"/>
  <c r="AX1226" i="1"/>
  <c r="AS2688" i="1"/>
  <c r="AX2688" i="1"/>
  <c r="AT2688" i="1"/>
  <c r="AV2688" i="1" s="1"/>
  <c r="AS2335" i="1"/>
  <c r="AX2335" i="1"/>
  <c r="AS2585" i="1"/>
  <c r="AX2585" i="1"/>
  <c r="AT2585" i="1"/>
  <c r="AV2585" i="1" s="1"/>
  <c r="AS1614" i="1"/>
  <c r="AX1614" i="1"/>
  <c r="AT1614" i="1"/>
  <c r="AU1614" i="1" s="1"/>
  <c r="AS1900" i="1"/>
  <c r="AX1900" i="1"/>
  <c r="AT1900" i="1"/>
  <c r="AS1891" i="1"/>
  <c r="AX1891" i="1"/>
  <c r="AT1891" i="1"/>
  <c r="AU1891" i="1" s="1"/>
  <c r="AS2117" i="1"/>
  <c r="AX2117" i="1"/>
  <c r="AT2117" i="1"/>
  <c r="AV2117" i="1" s="1"/>
  <c r="AS961" i="1"/>
  <c r="AX961" i="1"/>
  <c r="AT961" i="1"/>
  <c r="AV961" i="1" s="1"/>
  <c r="AS2452" i="1"/>
  <c r="AX2452" i="1"/>
  <c r="AT2452" i="1"/>
  <c r="AV2452" i="1" s="1"/>
  <c r="AX1848" i="1"/>
  <c r="AS1848" i="1"/>
  <c r="AT1848" i="1"/>
  <c r="AU1848" i="1" s="1"/>
  <c r="AS2042" i="1"/>
  <c r="AX2042" i="1"/>
  <c r="AT2042" i="1"/>
  <c r="AV2042" i="1" s="1"/>
  <c r="AS736" i="1"/>
  <c r="AX736" i="1"/>
  <c r="AT736" i="1"/>
  <c r="AV736" i="1" s="1"/>
  <c r="AS1247" i="1"/>
  <c r="AX1247" i="1"/>
  <c r="AX1767" i="1"/>
  <c r="AX2007" i="1"/>
  <c r="AT2007" i="1"/>
  <c r="AV2007" i="1" s="1"/>
  <c r="AS2007" i="1"/>
  <c r="AS1778" i="1"/>
  <c r="AX1778" i="1"/>
  <c r="AT1778" i="1"/>
  <c r="AU1778" i="1" s="1"/>
  <c r="AS1160" i="1"/>
  <c r="AX1160" i="1"/>
  <c r="AT1160" i="1"/>
  <c r="AV1160" i="1" s="1"/>
  <c r="AS1173" i="1"/>
  <c r="AX1173" i="1"/>
  <c r="AT1173" i="1"/>
  <c r="AS1284" i="1"/>
  <c r="AX1284" i="1"/>
  <c r="AT1284" i="1"/>
  <c r="AV1284" i="1" s="1"/>
  <c r="AS1279" i="1"/>
  <c r="AX1279" i="1"/>
  <c r="AT1279" i="1"/>
  <c r="AV1279" i="1" s="1"/>
  <c r="AS1170" i="1"/>
  <c r="AX1170" i="1"/>
  <c r="AT1170" i="1"/>
  <c r="AV1170" i="1" s="1"/>
  <c r="AS2157" i="1"/>
  <c r="AX2157" i="1"/>
  <c r="AT2157" i="1"/>
  <c r="AV2157" i="1" s="1"/>
  <c r="AS2436" i="1"/>
  <c r="AT947" i="1"/>
  <c r="AV947" i="1" s="1"/>
  <c r="AX947" i="1"/>
  <c r="AT1193" i="1"/>
  <c r="AV1193" i="1" s="1"/>
  <c r="AS1193" i="1"/>
  <c r="AX1193" i="1"/>
  <c r="AT1400" i="1"/>
  <c r="AV1400" i="1" s="1"/>
  <c r="AX1400" i="1"/>
  <c r="AS1854" i="1"/>
  <c r="AX1854" i="1"/>
  <c r="AT1854" i="1"/>
  <c r="AU1854" i="1" s="1"/>
  <c r="AX1777" i="1"/>
  <c r="AS1777" i="1"/>
  <c r="AT1777" i="1"/>
  <c r="AU1777" i="1" s="1"/>
  <c r="AX2507" i="1"/>
  <c r="AS1752" i="1"/>
  <c r="AX1941" i="1"/>
  <c r="AT1941" i="1"/>
  <c r="AU1941" i="1" s="1"/>
  <c r="AX2272" i="1"/>
  <c r="AS2272" i="1"/>
  <c r="AT2272" i="1"/>
  <c r="AV2272" i="1" s="1"/>
  <c r="AS1625" i="1"/>
  <c r="AX1625" i="1"/>
  <c r="AT1625" i="1"/>
  <c r="AU1625" i="1" s="1"/>
  <c r="AT1291" i="1"/>
  <c r="AV1291" i="1" s="1"/>
  <c r="AS1291" i="1"/>
  <c r="AX1291" i="1"/>
  <c r="AS2316" i="1"/>
  <c r="AX2316" i="1"/>
  <c r="AS1831" i="1"/>
  <c r="AS1227" i="1"/>
  <c r="AX1919" i="1"/>
  <c r="AS1919" i="1"/>
  <c r="AT1919" i="1"/>
  <c r="AU1919" i="1" s="1"/>
  <c r="AS2509" i="1"/>
  <c r="AX2509" i="1"/>
  <c r="AT2509" i="1"/>
  <c r="AV2509" i="1" s="1"/>
  <c r="AT1727" i="1"/>
  <c r="AU1727" i="1" s="1"/>
  <c r="AX1727" i="1"/>
  <c r="AT785" i="1"/>
  <c r="AV785" i="1" s="1"/>
  <c r="AS868" i="1"/>
  <c r="AU868" i="1" s="1"/>
  <c r="AT2316" i="1"/>
  <c r="AT1188" i="1"/>
  <c r="AX1548" i="1"/>
  <c r="AS1548" i="1"/>
  <c r="AS1635" i="1"/>
  <c r="AX1635" i="1"/>
  <c r="AS1327" i="1"/>
  <c r="AX1327" i="1"/>
  <c r="AX2023" i="1"/>
  <c r="AX2239" i="1"/>
  <c r="AX1973" i="1"/>
  <c r="AT1143" i="1"/>
  <c r="AV1143" i="1" s="1"/>
  <c r="AX2588" i="1"/>
  <c r="AS1941" i="1"/>
  <c r="AX1014" i="1"/>
  <c r="AX2108" i="1"/>
  <c r="AT1417" i="1"/>
  <c r="AU1417" i="1" s="1"/>
  <c r="AS1973" i="1"/>
  <c r="AU1973" i="1" s="1"/>
  <c r="AS1727" i="1"/>
  <c r="AT2205" i="1"/>
  <c r="AV2205" i="1" s="1"/>
  <c r="AS1400" i="1"/>
  <c r="AS1014" i="1"/>
  <c r="AU1014" i="1" s="1"/>
  <c r="AS2038" i="1"/>
  <c r="AS1677" i="1"/>
  <c r="AX1677" i="1"/>
  <c r="AS2619" i="1"/>
  <c r="AT2619" i="1"/>
  <c r="AX2070" i="1"/>
  <c r="AS2070" i="1"/>
  <c r="AX1536" i="1"/>
  <c r="AS1536" i="1"/>
  <c r="AS2071" i="1"/>
  <c r="AX2071" i="1"/>
  <c r="AS2465" i="1"/>
  <c r="AX2465" i="1"/>
  <c r="AT2465" i="1"/>
  <c r="AV2465" i="1" s="1"/>
  <c r="AS2667" i="1"/>
  <c r="AX2667" i="1"/>
  <c r="AT2667" i="1"/>
  <c r="AS1510" i="1"/>
  <c r="AX1510" i="1"/>
  <c r="AT1510" i="1"/>
  <c r="AU1510" i="1" s="1"/>
  <c r="AS2536" i="1"/>
  <c r="AX2536" i="1"/>
  <c r="AT2536" i="1"/>
  <c r="AS1883" i="1"/>
  <c r="AT1883" i="1"/>
  <c r="AU1883" i="1" s="1"/>
  <c r="AX1883" i="1"/>
  <c r="AS1088" i="1"/>
  <c r="AU1088" i="1" s="1"/>
  <c r="AX1088" i="1"/>
  <c r="AS740" i="1"/>
  <c r="AX740" i="1"/>
  <c r="AT740" i="1"/>
  <c r="AV740" i="1" s="1"/>
  <c r="AS1880" i="1"/>
  <c r="AX1880" i="1"/>
  <c r="AT1880" i="1"/>
  <c r="AU1880" i="1" s="1"/>
  <c r="AS1682" i="1"/>
  <c r="AV1682" i="1" s="1"/>
  <c r="AT1619" i="1"/>
  <c r="AU1619" i="1" s="1"/>
  <c r="AT1519" i="1"/>
  <c r="AU1519" i="1" s="1"/>
  <c r="AX1519" i="1"/>
  <c r="AT1337" i="1"/>
  <c r="AV1337" i="1" s="1"/>
  <c r="AX1337" i="1"/>
  <c r="AS1253" i="1"/>
  <c r="AX1253" i="1"/>
  <c r="AS2375" i="1"/>
  <c r="AX2375" i="1"/>
  <c r="AT2339" i="1"/>
  <c r="AV2339" i="1" s="1"/>
  <c r="AX2339" i="1"/>
  <c r="AX1995" i="1"/>
  <c r="AS1995" i="1"/>
  <c r="AT1560" i="1"/>
  <c r="AU1560" i="1" s="1"/>
  <c r="AX1560" i="1"/>
  <c r="AS2314" i="1"/>
  <c r="AT2314" i="1"/>
  <c r="AV2314" i="1" s="1"/>
  <c r="AS2575" i="1"/>
  <c r="AT2575" i="1"/>
  <c r="AV2575" i="1" s="1"/>
  <c r="AT1238" i="1"/>
  <c r="AV1238" i="1" s="1"/>
  <c r="AX1238" i="1"/>
  <c r="AX2353" i="1"/>
  <c r="AS2353" i="1"/>
  <c r="AT1852" i="1"/>
  <c r="AX1852" i="1"/>
  <c r="AS1287" i="1"/>
  <c r="AT1287" i="1"/>
  <c r="AV1287" i="1" s="1"/>
  <c r="AS1540" i="1"/>
  <c r="AT1540" i="1"/>
  <c r="AU1540" i="1" s="1"/>
  <c r="AX2191" i="1"/>
  <c r="AS2191" i="1"/>
  <c r="AT2185" i="1"/>
  <c r="AV2185" i="1" s="1"/>
  <c r="AX2185" i="1"/>
  <c r="AS820" i="1"/>
  <c r="AX820" i="1"/>
  <c r="AT820" i="1"/>
  <c r="AV820" i="1" s="1"/>
  <c r="AS1526" i="1"/>
  <c r="AX1526" i="1"/>
  <c r="AT1526" i="1"/>
  <c r="AU1526" i="1" s="1"/>
  <c r="AT2023" i="1"/>
  <c r="AV2023" i="1" s="1"/>
  <c r="AT2239" i="1"/>
  <c r="AV2239" i="1" s="1"/>
  <c r="AX1682" i="1"/>
  <c r="AS947" i="1"/>
  <c r="AT2376" i="1"/>
  <c r="AV2376" i="1" s="1"/>
  <c r="AX2376" i="1"/>
  <c r="AX2303" i="1"/>
  <c r="AS2303" i="1"/>
  <c r="AT2335" i="1"/>
  <c r="AV2335" i="1" s="1"/>
  <c r="AX1617" i="1"/>
  <c r="AS1482" i="1"/>
  <c r="AX2443" i="1"/>
  <c r="AS728" i="1"/>
  <c r="AS1025" i="1"/>
  <c r="AX1025" i="1"/>
  <c r="AT1025" i="1"/>
  <c r="AV1025" i="1" s="1"/>
  <c r="AS2530" i="1"/>
  <c r="AX2530" i="1"/>
  <c r="AT2530" i="1"/>
  <c r="AT2389" i="1"/>
  <c r="AV2389" i="1" s="1"/>
  <c r="AT1505" i="1"/>
  <c r="AU1505" i="1" s="1"/>
  <c r="AX1157" i="1"/>
  <c r="AT1028" i="1"/>
  <c r="AV1028" i="1" s="1"/>
  <c r="AS1717" i="1"/>
  <c r="AX1717" i="1"/>
  <c r="AX2136" i="1"/>
  <c r="AS2136" i="1"/>
  <c r="AS1656" i="1"/>
  <c r="AX1656" i="1"/>
  <c r="AX1763" i="1"/>
  <c r="AS1763" i="1"/>
  <c r="AX748" i="1"/>
  <c r="AS748" i="1"/>
  <c r="AX2466" i="1"/>
  <c r="AS2466" i="1"/>
  <c r="AS697" i="1"/>
  <c r="AT697" i="1"/>
  <c r="AS1612" i="1"/>
  <c r="AT1612" i="1"/>
  <c r="AU1612" i="1" s="1"/>
  <c r="AS1554" i="1"/>
  <c r="AX1554" i="1"/>
  <c r="AX2226" i="1"/>
  <c r="AT2226" i="1"/>
  <c r="AV2226" i="1" s="1"/>
  <c r="AS2226" i="1"/>
  <c r="AX2649" i="1"/>
  <c r="AT2649" i="1"/>
  <c r="AV2649" i="1" s="1"/>
  <c r="AX2511" i="1"/>
  <c r="AS2417" i="1"/>
  <c r="AX2417" i="1"/>
  <c r="AT2417" i="1"/>
  <c r="AV2417" i="1" s="1"/>
  <c r="AS2639" i="1"/>
  <c r="AX2639" i="1"/>
  <c r="AT2639" i="1"/>
  <c r="AS1563" i="1"/>
  <c r="AS858" i="1"/>
  <c r="AT858" i="1"/>
  <c r="AV858" i="1" s="1"/>
  <c r="AS1753" i="1"/>
  <c r="AT1753" i="1"/>
  <c r="AU1753" i="1" s="1"/>
  <c r="AX1574" i="1"/>
  <c r="AS1574" i="1"/>
  <c r="AS1870" i="1"/>
  <c r="AX1870" i="1"/>
  <c r="AS915" i="1"/>
  <c r="AT915" i="1"/>
  <c r="AV915" i="1" s="1"/>
  <c r="AX2401" i="1"/>
  <c r="AS2401" i="1"/>
  <c r="AX1957" i="1"/>
  <c r="AS1957" i="1"/>
  <c r="AS1217" i="1"/>
  <c r="AT1217" i="1"/>
  <c r="AV1217" i="1" s="1"/>
  <c r="AS2644" i="1"/>
  <c r="AT2644" i="1"/>
  <c r="AV2644" i="1" s="1"/>
  <c r="AX1257" i="1"/>
  <c r="AS1257" i="1"/>
  <c r="AX1467" i="1"/>
  <c r="AT1467" i="1"/>
  <c r="AU1467" i="1" s="1"/>
  <c r="AX2656" i="1"/>
  <c r="AS2656" i="1"/>
  <c r="AT1756" i="1"/>
  <c r="AU1756" i="1" s="1"/>
  <c r="AX1756" i="1"/>
  <c r="AX1738" i="1"/>
  <c r="AT1738" i="1"/>
  <c r="AU1738" i="1" s="1"/>
  <c r="AS1738" i="1"/>
  <c r="AS1074" i="1"/>
  <c r="AX1074" i="1"/>
  <c r="AT1074" i="1"/>
  <c r="AV1074" i="1" s="1"/>
  <c r="AS1620" i="1"/>
  <c r="AX1620" i="1"/>
  <c r="AT1620" i="1"/>
  <c r="AU1620" i="1" s="1"/>
  <c r="AS739" i="1"/>
  <c r="AX739" i="1"/>
  <c r="AX1231" i="1"/>
  <c r="AT2588" i="1"/>
  <c r="AU2588" i="1" s="1"/>
  <c r="AX1619" i="1"/>
  <c r="AS2649" i="1"/>
  <c r="AT1482" i="1"/>
  <c r="AU1482" i="1" s="1"/>
  <c r="AT1617" i="1"/>
  <c r="AV1617" i="1" s="1"/>
  <c r="AS2108" i="1"/>
  <c r="AU2108" i="1" s="1"/>
  <c r="AS2205" i="1"/>
  <c r="AS1360" i="1"/>
  <c r="AT1247" i="1"/>
  <c r="AV1247" i="1" s="1"/>
  <c r="AT2439" i="1"/>
  <c r="AV2439" i="1" s="1"/>
  <c r="AX1505" i="1"/>
  <c r="AT1226" i="1"/>
  <c r="AV1226" i="1" s="1"/>
  <c r="AX2488" i="1"/>
  <c r="AS2488" i="1"/>
  <c r="AS2396" i="1"/>
  <c r="AT2396" i="1"/>
  <c r="AV2396" i="1" s="1"/>
  <c r="AS1177" i="1"/>
  <c r="AT1177" i="1"/>
  <c r="AV1177" i="1" s="1"/>
  <c r="AX898" i="1"/>
  <c r="AS898" i="1"/>
  <c r="AS1351" i="1"/>
  <c r="AX1351" i="1"/>
  <c r="AS1911" i="1"/>
  <c r="AX1911" i="1"/>
  <c r="AT1911" i="1"/>
  <c r="AU1911" i="1" s="1"/>
  <c r="AS2652" i="1"/>
  <c r="AS913" i="1"/>
  <c r="AX913" i="1"/>
  <c r="AT913" i="1"/>
  <c r="AV913" i="1" s="1"/>
  <c r="AS2624" i="1"/>
  <c r="AX2624" i="1"/>
  <c r="AT2624" i="1"/>
  <c r="AV2624" i="1" s="1"/>
  <c r="AT1804" i="1"/>
  <c r="AU1804" i="1" s="1"/>
  <c r="AS1804" i="1"/>
  <c r="AX1804" i="1"/>
  <c r="AX696" i="1"/>
  <c r="AS696" i="1"/>
  <c r="AT696" i="1"/>
  <c r="AV696" i="1" s="1"/>
  <c r="AX1440" i="1"/>
  <c r="AT1440" i="1"/>
  <c r="AX2454" i="1"/>
  <c r="AS2454" i="1"/>
  <c r="AT2454" i="1"/>
  <c r="AV2454" i="1" s="1"/>
  <c r="AX1305" i="1"/>
  <c r="AT1305" i="1"/>
  <c r="AV1305" i="1" s="1"/>
  <c r="AX722" i="1"/>
  <c r="AS722" i="1"/>
  <c r="AT722" i="1"/>
  <c r="AV722" i="1" s="1"/>
  <c r="AS1220" i="1"/>
  <c r="AX1220" i="1"/>
  <c r="AT1220" i="1"/>
  <c r="AV1220" i="1" s="1"/>
  <c r="AX1233" i="1"/>
  <c r="AT1843" i="1"/>
  <c r="AU1843" i="1" s="1"/>
  <c r="AS1343" i="1"/>
  <c r="AU1343" i="1" s="1"/>
  <c r="AX1343" i="1"/>
  <c r="AS1567" i="1"/>
  <c r="AT1577" i="1"/>
  <c r="AU1577" i="1" s="1"/>
  <c r="AS1305" i="1"/>
  <c r="AT1722" i="1"/>
  <c r="AU1722" i="1" s="1"/>
  <c r="AX1577" i="1"/>
  <c r="AX1722" i="1"/>
  <c r="AS1440" i="1"/>
  <c r="AX1434" i="1"/>
  <c r="AS1434" i="1"/>
  <c r="AT1056" i="1"/>
  <c r="AV1056" i="1" s="1"/>
  <c r="AX1056" i="1"/>
  <c r="AT719" i="1"/>
  <c r="AV719" i="1" s="1"/>
  <c r="AX719" i="1"/>
  <c r="AS1324" i="1"/>
  <c r="AT765" i="1"/>
  <c r="AV765" i="1" s="1"/>
  <c r="AT2072" i="1"/>
  <c r="AU2072" i="1" s="1"/>
  <c r="AT2019" i="1"/>
  <c r="AU2019" i="1" s="1"/>
  <c r="AX827" i="1"/>
  <c r="AX2413" i="1"/>
  <c r="AS2413" i="1"/>
  <c r="AX2019" i="1"/>
  <c r="AX2680" i="1"/>
  <c r="AS2230" i="1"/>
  <c r="AX2230" i="1"/>
  <c r="AX1054" i="1"/>
  <c r="AS2095" i="1"/>
  <c r="AR766" i="1"/>
  <c r="AR2040" i="1"/>
  <c r="AR1521" i="1"/>
  <c r="AR1960" i="1"/>
  <c r="AR1674" i="1"/>
  <c r="AR2337" i="1"/>
  <c r="AR2292" i="1"/>
  <c r="AR1341" i="1"/>
  <c r="AR1261" i="1"/>
  <c r="AR1397" i="1"/>
  <c r="AR1493" i="1"/>
  <c r="AR1904" i="1"/>
  <c r="AR2476" i="1"/>
  <c r="AR2372" i="1"/>
  <c r="AR2172" i="1"/>
  <c r="AR1744" i="1"/>
  <c r="AR979" i="1"/>
  <c r="AR2164" i="1"/>
  <c r="AR1026" i="1"/>
  <c r="AR1475" i="1"/>
  <c r="AR1462" i="1"/>
  <c r="AR1478" i="1"/>
  <c r="AR2561" i="1"/>
  <c r="AR1708" i="1"/>
  <c r="AR1812" i="1"/>
  <c r="AR1392" i="1"/>
  <c r="AR957" i="1"/>
  <c r="AR2127" i="1"/>
  <c r="AR718" i="1"/>
  <c r="AR1405" i="1"/>
  <c r="AR1637" i="1"/>
  <c r="AR2270" i="1"/>
  <c r="AR2090" i="1"/>
  <c r="AR2516" i="1"/>
  <c r="AR2673" i="1"/>
  <c r="AR2409" i="1"/>
  <c r="AR1834" i="1"/>
  <c r="AR1817" i="1"/>
  <c r="AR1264" i="1"/>
  <c r="AR1198" i="1"/>
  <c r="AR1386" i="1"/>
  <c r="AR2321" i="1"/>
  <c r="AR799" i="1"/>
  <c r="AR1200" i="1"/>
  <c r="AR741" i="1"/>
  <c r="AR1063" i="1"/>
  <c r="AR2020" i="1"/>
  <c r="AR2348" i="1"/>
  <c r="AR1613" i="1"/>
  <c r="AR1036" i="1"/>
  <c r="AR934" i="1"/>
  <c r="AR1754" i="1"/>
  <c r="AR991" i="1"/>
  <c r="AR1251" i="1"/>
  <c r="AR960" i="1"/>
  <c r="AR1928" i="1"/>
  <c r="AR1873" i="1"/>
  <c r="AR1452" i="1"/>
  <c r="AR1281" i="1"/>
  <c r="AR2009" i="1"/>
  <c r="AR1741" i="1"/>
  <c r="AR1828" i="1"/>
  <c r="AR1272" i="1"/>
  <c r="AR1148" i="1"/>
  <c r="AR2140" i="1"/>
  <c r="AR872" i="1"/>
  <c r="AR996" i="1"/>
  <c r="AR1958" i="1"/>
  <c r="AR2418" i="1"/>
  <c r="AR885" i="1"/>
  <c r="AR1058" i="1"/>
  <c r="AR1925" i="1"/>
  <c r="AR2558" i="1"/>
  <c r="AR2373" i="1"/>
  <c r="AR1302" i="1"/>
  <c r="AR2113" i="1"/>
  <c r="AR1266" i="1"/>
  <c r="AR1382" i="1"/>
  <c r="AR2266" i="1"/>
  <c r="AR1917" i="1"/>
  <c r="AR2087" i="1"/>
  <c r="AR775" i="1"/>
  <c r="AR1729" i="1"/>
  <c r="AR2106" i="1"/>
  <c r="AR1057" i="1"/>
  <c r="AR1667" i="1"/>
  <c r="AR903" i="1"/>
  <c r="AR1564" i="1"/>
  <c r="AR703" i="1"/>
  <c r="AR1969" i="1"/>
  <c r="AR1736" i="1"/>
  <c r="AR2347" i="1"/>
  <c r="AR840" i="1"/>
  <c r="AR1096" i="1"/>
  <c r="AR967" i="1"/>
  <c r="AR1706" i="1"/>
  <c r="AR2295" i="1"/>
  <c r="AR2262" i="1"/>
  <c r="AR2338" i="1"/>
  <c r="AR2143" i="1"/>
  <c r="AR911" i="1"/>
  <c r="AR964" i="1"/>
  <c r="AR822" i="1"/>
  <c r="AR1665" i="1"/>
  <c r="AR2163" i="1"/>
  <c r="AR2024" i="1"/>
  <c r="AR1443" i="1"/>
  <c r="AR1583" i="1"/>
  <c r="AR2568" i="1"/>
  <c r="AR1572" i="1"/>
  <c r="AR2130" i="1"/>
  <c r="AR1345" i="1"/>
  <c r="AR2099" i="1"/>
  <c r="AR1999" i="1"/>
  <c r="AR2328" i="1"/>
  <c r="AR2293" i="1"/>
  <c r="AR2679" i="1"/>
  <c r="AR2451" i="1"/>
  <c r="AR1006" i="1"/>
  <c r="AR2537" i="1"/>
  <c r="AR2523" i="1"/>
  <c r="AR1361" i="1"/>
  <c r="AR1863" i="1"/>
  <c r="AR746" i="1"/>
  <c r="AR1137" i="1"/>
  <c r="AR1201" i="1"/>
  <c r="AR1811" i="1"/>
  <c r="AR978" i="1"/>
  <c r="AR1810" i="1"/>
  <c r="AR1774" i="1"/>
  <c r="AR1494" i="1"/>
  <c r="AR2455" i="1"/>
  <c r="AR2287" i="1"/>
  <c r="AR984" i="1"/>
  <c r="AR1240" i="1"/>
  <c r="AR716" i="1"/>
  <c r="AR2149" i="1"/>
  <c r="AR1926" i="1"/>
  <c r="AR2406" i="1"/>
  <c r="AR2482" i="1"/>
  <c r="AR2664" i="1"/>
  <c r="AR1055" i="1"/>
  <c r="AR1108" i="1"/>
  <c r="AR1003" i="1"/>
  <c r="AR1726" i="1"/>
  <c r="AR2307" i="1"/>
  <c r="AR2274" i="1"/>
  <c r="AR2206" i="1"/>
  <c r="AR2098" i="1"/>
  <c r="AR862" i="1"/>
  <c r="AR914" i="1"/>
  <c r="AR1179" i="1"/>
  <c r="AR1781" i="1"/>
  <c r="AR2414" i="1"/>
  <c r="AR2249" i="1"/>
  <c r="AR2275" i="1"/>
  <c r="AR1484" i="1"/>
  <c r="AR2458" i="1"/>
  <c r="AR897" i="1"/>
  <c r="AR2031" i="1"/>
  <c r="AR1181" i="1"/>
  <c r="AR2550" i="1"/>
  <c r="AR1252" i="1"/>
  <c r="AR2494" i="1"/>
  <c r="AR1500" i="1"/>
  <c r="AR2340" i="1"/>
  <c r="AR2638" i="1"/>
  <c r="AR768" i="1"/>
  <c r="AR2424" i="1"/>
  <c r="AR1216" i="1"/>
  <c r="AR2064" i="1"/>
  <c r="AR752" i="1"/>
  <c r="AR890" i="1"/>
  <c r="AR1962" i="1"/>
  <c r="AR2547" i="1"/>
  <c r="AR1374" i="1"/>
  <c r="AR1836" i="1"/>
  <c r="AR1020" i="1"/>
  <c r="AR1234" i="1"/>
  <c r="AR710" i="1"/>
  <c r="AR999" i="1"/>
  <c r="AR738" i="1"/>
  <c r="AR2210" i="1"/>
  <c r="AR2189" i="1"/>
  <c r="AR2169" i="1"/>
  <c r="AR2636" i="1"/>
  <c r="AR2363" i="1"/>
  <c r="AR1416" i="1"/>
  <c r="AR848" i="1"/>
  <c r="AR1491" i="1"/>
  <c r="AR2437" i="1"/>
  <c r="AR2428" i="1"/>
  <c r="AR2180" i="1"/>
  <c r="AR1558" i="1"/>
  <c r="AR2219" i="1"/>
  <c r="AR1140" i="1"/>
  <c r="AR1396" i="1"/>
  <c r="AR1184" i="1"/>
  <c r="AR2305" i="1"/>
  <c r="AR2152" i="1"/>
  <c r="AR2562" i="1"/>
  <c r="AR980" i="1"/>
  <c r="AR1029" i="1"/>
  <c r="AR1150" i="1"/>
  <c r="AR1202" i="1"/>
  <c r="AR1788" i="1"/>
  <c r="AR1701" i="1"/>
  <c r="AR800" i="1"/>
  <c r="AR2681" i="1"/>
  <c r="AR2517" i="1"/>
  <c r="AR2327" i="1"/>
  <c r="AR2531" i="1"/>
  <c r="AR1304" i="1"/>
  <c r="AR2534" i="1"/>
  <c r="AR1011" i="1"/>
  <c r="AR1178" i="1"/>
  <c r="AR1826" i="1"/>
  <c r="AR1971" i="1"/>
  <c r="AR2548" i="1"/>
  <c r="AR1485" i="1"/>
  <c r="AR1109" i="1"/>
  <c r="AR1307" i="1"/>
  <c r="AR1719" i="1"/>
  <c r="AR2447" i="1"/>
  <c r="AR1879" i="1"/>
  <c r="AR2356" i="1"/>
  <c r="AR869" i="1"/>
  <c r="AR1115" i="1"/>
  <c r="AR2658" i="1"/>
  <c r="AR2173" i="1"/>
  <c r="AR2102" i="1"/>
  <c r="AR1748" i="1"/>
  <c r="AR1313" i="1"/>
  <c r="AR1367" i="1"/>
  <c r="AR887" i="1"/>
  <c r="AR796" i="1"/>
  <c r="AR1641" i="1"/>
  <c r="AR1924" i="1"/>
  <c r="AR2477" i="1"/>
  <c r="AR2196" i="1"/>
  <c r="AR1437" i="1"/>
  <c r="AR1679" i="1"/>
  <c r="AR1589" i="1"/>
  <c r="AR811" i="1"/>
  <c r="AR2612" i="1"/>
  <c r="AR729" i="1"/>
  <c r="AR793" i="1"/>
  <c r="AR1647" i="1"/>
  <c r="AR2584" i="1"/>
  <c r="AR2336" i="1"/>
  <c r="AR1461" i="1"/>
  <c r="AR1235" i="1"/>
  <c r="AR2076" i="1"/>
  <c r="AR2487" i="1"/>
  <c r="AR2491" i="1"/>
  <c r="AR2346" i="1"/>
  <c r="AR2052" i="1"/>
  <c r="AR1256" i="1"/>
  <c r="AR2605" i="1"/>
  <c r="AR2545" i="1"/>
  <c r="AR2318" i="1"/>
  <c r="AR1632" i="1"/>
  <c r="AR792" i="1"/>
  <c r="AR1378" i="1"/>
  <c r="AR854" i="1"/>
  <c r="AR1398" i="1"/>
  <c r="AR1497" i="1"/>
  <c r="AR1688" i="1"/>
  <c r="AR2333" i="1"/>
  <c r="AR2313" i="1"/>
  <c r="AR2147" i="1"/>
  <c r="AR717" i="1"/>
  <c r="AR781" i="1"/>
  <c r="AR1535" i="1"/>
  <c r="AR1410" i="1"/>
  <c r="AR2581" i="1"/>
  <c r="AR2572" i="1"/>
  <c r="AR2324" i="1"/>
  <c r="AR1724" i="1"/>
  <c r="AR1552" i="1"/>
  <c r="AR1428" i="1"/>
  <c r="AR884" i="1"/>
  <c r="AR1503" i="1"/>
  <c r="AR2449" i="1"/>
  <c r="AR2296" i="1"/>
  <c r="AR735" i="1"/>
  <c r="AR1579" i="1"/>
  <c r="AR1317" i="1"/>
  <c r="AR1091" i="1"/>
  <c r="AR1346" i="1"/>
  <c r="AR1932" i="1"/>
  <c r="AR1845" i="1"/>
  <c r="AR1544" i="1"/>
  <c r="AR1489" i="1"/>
  <c r="AR1618" i="1"/>
  <c r="AR1798" i="1"/>
  <c r="AR879" i="1"/>
  <c r="AR2574" i="1"/>
  <c r="AR2306" i="1"/>
  <c r="AR950" i="1"/>
  <c r="AR990" i="1"/>
  <c r="AR2261" i="1"/>
  <c r="AR1584" i="1"/>
  <c r="AR2457" i="1"/>
  <c r="AR925" i="1"/>
  <c r="AR1015" i="1"/>
  <c r="AR2556" i="1"/>
  <c r="AR1311" i="1"/>
  <c r="AR2593" i="1"/>
  <c r="AR1807" i="1"/>
  <c r="AR712" i="1"/>
  <c r="AR1735" i="1"/>
  <c r="AR1765" i="1"/>
  <c r="AR1472" i="1"/>
  <c r="AR1328" i="1"/>
  <c r="AR707" i="1"/>
  <c r="AR1139" i="1"/>
  <c r="AR1372" i="1"/>
  <c r="AR2425" i="1"/>
  <c r="AR1516" i="1"/>
  <c r="AR1390" i="1"/>
  <c r="AR1877" i="1"/>
  <c r="AR2633" i="1"/>
  <c r="AR2683" i="1"/>
  <c r="AR1835" i="1"/>
  <c r="AR2666" i="1"/>
  <c r="AR2496" i="1"/>
  <c r="AR1032" i="1"/>
  <c r="AR1158" i="1"/>
  <c r="AR1059" i="1"/>
  <c r="AR2676" i="1"/>
  <c r="AR1195" i="1"/>
  <c r="AR780" i="1"/>
  <c r="AR2526" i="1"/>
  <c r="AR1024" i="1"/>
  <c r="AR2021" i="1"/>
  <c r="AR873" i="1"/>
  <c r="AR1979" i="1"/>
  <c r="AR1730" i="1"/>
  <c r="AR2128" i="1"/>
  <c r="AR1176" i="1"/>
  <c r="AR1594" i="1"/>
  <c r="AR2207" i="1"/>
  <c r="AR2521" i="1"/>
  <c r="AR1127" i="1"/>
  <c r="AR2050" i="1"/>
  <c r="AR784" i="1"/>
  <c r="AR919" i="1"/>
  <c r="AR2183" i="1"/>
  <c r="AR1789" i="1"/>
  <c r="AR2058" i="1"/>
  <c r="AR1885" i="1"/>
  <c r="AR2317" i="1"/>
  <c r="AR1669" i="1"/>
  <c r="AR1370" i="1"/>
  <c r="AR1714" i="1"/>
  <c r="AR981" i="1"/>
  <c r="AR1728" i="1"/>
  <c r="AR2571" i="1"/>
  <c r="AR1010" i="1"/>
  <c r="AR1206" i="1"/>
  <c r="AR970" i="1"/>
  <c r="AR1071" i="1"/>
  <c r="AR2243" i="1"/>
  <c r="AR1432" i="1"/>
  <c r="AR1435" i="1"/>
  <c r="AR2685" i="1"/>
  <c r="AR1130" i="1"/>
  <c r="AR1080" i="1"/>
  <c r="AR2091" i="1"/>
  <c r="AR808" i="1"/>
  <c r="AR937" i="1"/>
  <c r="AR699" i="1"/>
  <c r="AR1681" i="1"/>
  <c r="AR1450" i="1"/>
  <c r="AR2450" i="1"/>
  <c r="AR1623" i="1"/>
  <c r="AR2250" i="1"/>
  <c r="AR1823" i="1"/>
  <c r="AR1081" i="1"/>
  <c r="AR2480" i="1"/>
  <c r="AR992" i="1"/>
  <c r="AR2135" i="1"/>
  <c r="AR2407" i="1"/>
  <c r="AR1186" i="1"/>
  <c r="AR909" i="1"/>
  <c r="AR1453" i="1"/>
  <c r="AR1929" i="1"/>
  <c r="AR2682" i="1"/>
  <c r="AR2111" i="1"/>
  <c r="AR1166" i="1"/>
  <c r="AR1782" i="1"/>
  <c r="AR2188" i="1"/>
  <c r="AR1703" i="1"/>
  <c r="AR932" i="1"/>
  <c r="AR2073" i="1"/>
  <c r="AR1102" i="1"/>
  <c r="AR1604" i="1"/>
  <c r="AR1683" i="1"/>
  <c r="AR1297" i="1"/>
  <c r="AR1221" i="1"/>
  <c r="AR1531" i="1"/>
  <c r="AR2281" i="1"/>
  <c r="AR2601" i="1"/>
  <c r="AR1795" i="1"/>
  <c r="AR2522" i="1"/>
  <c r="AR1827" i="1"/>
  <c r="AR2171" i="1"/>
  <c r="AR1008" i="1"/>
  <c r="AR2131" i="1"/>
  <c r="AR1018" i="1"/>
  <c r="AR935" i="1"/>
  <c r="AR737" i="1"/>
  <c r="AR2283" i="1"/>
  <c r="AR2470" i="1"/>
  <c r="AR755" i="1"/>
  <c r="AR1301" i="1"/>
  <c r="AR1542" i="1"/>
  <c r="AR1602" i="1"/>
  <c r="AR1514" i="1"/>
  <c r="AR1568" i="1"/>
  <c r="AR2228" i="1"/>
  <c r="AR2066" i="1"/>
  <c r="AR1034" i="1"/>
  <c r="AR2510" i="1"/>
  <c r="AR982" i="1"/>
  <c r="AR2268" i="1"/>
  <c r="AR1133" i="1"/>
  <c r="AR1783" i="1"/>
  <c r="AR2626" i="1"/>
  <c r="AR1215" i="1"/>
  <c r="AR2056" i="1"/>
  <c r="AR1998" i="1"/>
  <c r="AR2300" i="1"/>
  <c r="AR1276" i="1"/>
  <c r="AR2133" i="1"/>
  <c r="AR2134" i="1"/>
  <c r="AR1325" i="1"/>
  <c r="AR1549" i="1"/>
  <c r="AR2332" i="1"/>
  <c r="AR1339" i="1"/>
  <c r="AR1246" i="1"/>
  <c r="AR888" i="1"/>
  <c r="AR2004" i="1"/>
  <c r="AR1950" i="1"/>
  <c r="AR1191" i="1"/>
  <c r="AR1245" i="1"/>
  <c r="AR881" i="1"/>
  <c r="AR2427" i="1"/>
  <c r="AR764" i="1"/>
  <c r="AR1069" i="1"/>
  <c r="AR774" i="1"/>
  <c r="AR1892" i="1"/>
  <c r="AR826" i="1"/>
  <c r="AR2123" i="1"/>
  <c r="AR1320" i="1"/>
  <c r="AR923" i="1"/>
  <c r="AR1977" i="1"/>
  <c r="AR2011" i="1"/>
  <c r="AR2486" i="1"/>
  <c r="AR1175" i="1"/>
  <c r="AR2033" i="1"/>
  <c r="AR2386" i="1"/>
  <c r="AR1042" i="1"/>
  <c r="AR1448" i="1"/>
  <c r="AR1772" i="1"/>
  <c r="AR1329" i="1"/>
  <c r="AR2044" i="1"/>
  <c r="AR1242" i="1"/>
  <c r="AR1796" i="1"/>
  <c r="AR1841" i="1"/>
  <c r="AR814" i="1"/>
  <c r="AR1340" i="1"/>
  <c r="AR706" i="1"/>
  <c r="AR940" i="1"/>
  <c r="AR2006" i="1"/>
  <c r="AR1228" i="1"/>
  <c r="AR2028" i="1"/>
  <c r="AR2193" i="1"/>
  <c r="AR1232" i="1"/>
  <c r="AR1501" i="1"/>
  <c r="AR1749" i="1"/>
  <c r="AR705" i="1"/>
  <c r="AR931" i="1"/>
  <c r="AR1359" i="1"/>
  <c r="AR2684" i="1"/>
  <c r="AR1154" i="1"/>
  <c r="AR1509" i="1"/>
  <c r="AR1760" i="1"/>
  <c r="AR1258" i="1"/>
  <c r="AR1601" i="1"/>
  <c r="AR1816" i="1"/>
  <c r="AR944" i="1"/>
  <c r="AR797" i="1"/>
  <c r="AR2197" i="1"/>
  <c r="AR2079" i="1"/>
  <c r="AR2278" i="1"/>
  <c r="AR1533" i="1"/>
  <c r="AR1948" i="1"/>
  <c r="AR2294" i="1"/>
  <c r="AR853" i="1"/>
  <c r="AR1824" i="1"/>
  <c r="AR2012" i="1"/>
  <c r="AR875" i="1"/>
  <c r="AR1479" i="1"/>
  <c r="AR1592" i="1"/>
  <c r="AR2181" i="1"/>
  <c r="AR1229" i="1"/>
  <c r="AR1280" i="1"/>
  <c r="AR1126" i="1"/>
  <c r="AR1805" i="1"/>
  <c r="AR1463" i="1"/>
  <c r="AR1785" i="1"/>
  <c r="AR2538" i="1"/>
  <c r="AR1710" i="1"/>
  <c r="AR1225" i="1"/>
  <c r="AR930" i="1"/>
  <c r="AR1907" i="1"/>
  <c r="AR1565" i="1"/>
  <c r="AR1099" i="1"/>
  <c r="AR1837" i="1"/>
  <c r="AR2426" i="1"/>
  <c r="AR1492" i="1"/>
  <c r="AR1884" i="1"/>
  <c r="AR1310" i="1"/>
  <c r="AR744" i="1"/>
  <c r="AR2660" i="1"/>
  <c r="AR1411" i="1"/>
  <c r="AR895" i="1"/>
  <c r="AR1691" i="1"/>
  <c r="AR2368" i="1"/>
  <c r="AR1559" i="1"/>
  <c r="AR1545" i="1"/>
  <c r="AR1031" i="1"/>
  <c r="AR1347" i="1"/>
  <c r="AR1670" i="1"/>
  <c r="AR2251" i="1"/>
  <c r="AR1442" i="1"/>
  <c r="AR2366" i="1"/>
  <c r="AR1987" i="1"/>
  <c r="AR1402" i="1"/>
  <c r="AR1745" i="1"/>
  <c r="AR2035" i="1"/>
  <c r="AR838" i="1"/>
  <c r="AR1085" i="1"/>
  <c r="AR1666" i="1"/>
  <c r="AR2242" i="1"/>
  <c r="AR2043" i="1"/>
  <c r="AR2148" i="1"/>
  <c r="AR1062" i="1"/>
  <c r="AR1363" i="1"/>
  <c r="AR1997" i="1"/>
  <c r="AR1319" i="1"/>
  <c r="AR2555" i="1"/>
  <c r="AR810" i="1"/>
  <c r="AR2142" i="1"/>
  <c r="AR929" i="1"/>
  <c r="AR1967" i="1"/>
  <c r="AR1534" i="1"/>
  <c r="AR2110" i="1"/>
  <c r="AR922" i="1"/>
  <c r="AR1404" i="1"/>
  <c r="AR1942" i="1"/>
  <c r="AR1053" i="1"/>
  <c r="AR2094" i="1"/>
  <c r="AR1048" i="1"/>
  <c r="AR2655" i="1"/>
  <c r="AR1718" i="1"/>
  <c r="AR844" i="1"/>
  <c r="AR2195" i="1"/>
  <c r="AR1964" i="1"/>
  <c r="AS1238" i="1"/>
  <c r="AS1793" i="1"/>
  <c r="AV1793" i="1" s="1"/>
  <c r="AS2382" i="1"/>
  <c r="AU2382" i="1" s="1"/>
  <c r="AS2185" i="1"/>
  <c r="AT951" i="1"/>
  <c r="AU951" i="1" s="1"/>
  <c r="AS2376" i="1"/>
  <c r="AX1217" i="1"/>
  <c r="AT843" i="1"/>
  <c r="AU843" i="1" s="1"/>
  <c r="AX1742" i="1"/>
  <c r="AT2431" i="1"/>
  <c r="AU2431" i="1" s="1"/>
  <c r="AT2165" i="1"/>
  <c r="AV2165" i="1" s="1"/>
  <c r="AX2575" i="1"/>
  <c r="AX1753" i="1"/>
  <c r="AT1689" i="1"/>
  <c r="AV1689" i="1" s="1"/>
  <c r="AT906" i="1"/>
  <c r="AU906" i="1" s="1"/>
  <c r="AT2265" i="1"/>
  <c r="AU2265" i="1" s="1"/>
  <c r="AX2644" i="1"/>
  <c r="AX1287" i="1"/>
  <c r="AS2618" i="1"/>
  <c r="AU2618" i="1" s="1"/>
  <c r="AT2444" i="1"/>
  <c r="AU2444" i="1" s="1"/>
  <c r="AX1540" i="1"/>
  <c r="AS1467" i="1"/>
  <c r="AS1560" i="1"/>
  <c r="AT2088" i="1"/>
  <c r="AU2088" i="1" s="1"/>
  <c r="AS2339" i="1"/>
  <c r="AS1756" i="1"/>
  <c r="AS1893" i="1"/>
  <c r="AV1893" i="1" s="1"/>
  <c r="AS1852" i="1"/>
  <c r="AX2651" i="1"/>
  <c r="AX951" i="1"/>
  <c r="AT1548" i="1"/>
  <c r="AU1548" i="1" s="1"/>
  <c r="AX843" i="1"/>
  <c r="AX2431" i="1"/>
  <c r="AX2165" i="1"/>
  <c r="AT2375" i="1"/>
  <c r="AT1995" i="1"/>
  <c r="AV1995" i="1" s="1"/>
  <c r="AX1689" i="1"/>
  <c r="AX906" i="1"/>
  <c r="AX2265" i="1"/>
  <c r="AX2444" i="1"/>
  <c r="AT728" i="1"/>
  <c r="AV728" i="1" s="1"/>
  <c r="AT1574" i="1"/>
  <c r="AU1574" i="1" s="1"/>
  <c r="AT2656" i="1"/>
  <c r="AX2088" i="1"/>
  <c r="AT2191" i="1"/>
  <c r="AV2191" i="1" s="1"/>
  <c r="AT2651" i="1"/>
  <c r="AV2651" i="1" s="1"/>
  <c r="AS1407" i="1"/>
  <c r="AT1870" i="1"/>
  <c r="AU1870" i="1" s="1"/>
  <c r="AT1587" i="1"/>
  <c r="AU1587" i="1" s="1"/>
  <c r="AT2051" i="1"/>
  <c r="AV2051" i="1" s="1"/>
  <c r="AX1417" i="1"/>
  <c r="AS1364" i="1"/>
  <c r="AX915" i="1"/>
  <c r="AT2103" i="1"/>
  <c r="AV2103" i="1" s="1"/>
  <c r="AT2159" i="1"/>
  <c r="AV2159" i="1" s="1"/>
  <c r="AX2411" i="1"/>
  <c r="AT1844" i="1"/>
  <c r="AV1844" i="1" s="1"/>
  <c r="AX1143" i="1"/>
  <c r="AX1028" i="1"/>
  <c r="AX2314" i="1"/>
  <c r="AT1903" i="1"/>
  <c r="AU1903" i="1" s="1"/>
  <c r="AT1344" i="1"/>
  <c r="AU1344" i="1" s="1"/>
  <c r="AS1587" i="1"/>
  <c r="AT1599" i="1"/>
  <c r="AU1599" i="1" s="1"/>
  <c r="AT1205" i="1"/>
  <c r="AV1205" i="1" s="1"/>
  <c r="AX2051" i="1"/>
  <c r="AT1751" i="1"/>
  <c r="AV1751" i="1" s="1"/>
  <c r="AT2096" i="1"/>
  <c r="AV2096" i="1" s="1"/>
  <c r="AS2103" i="1"/>
  <c r="AX2159" i="1"/>
  <c r="AT720" i="1"/>
  <c r="AV720" i="1" s="1"/>
  <c r="AX1844" i="1"/>
  <c r="AT2039" i="1"/>
  <c r="AV2039" i="1" s="1"/>
  <c r="AX1903" i="1"/>
  <c r="AX2129" i="1"/>
  <c r="AT1672" i="1"/>
  <c r="AU1672" i="1" s="1"/>
  <c r="AX1344" i="1"/>
  <c r="AS1122" i="1"/>
  <c r="AT727" i="1"/>
  <c r="AV727" i="1" s="1"/>
  <c r="AS1599" i="1"/>
  <c r="AT1473" i="1"/>
  <c r="AU1473" i="1" s="1"/>
  <c r="AX1205" i="1"/>
  <c r="AT1083" i="1"/>
  <c r="AU1083" i="1" s="1"/>
  <c r="AX1751" i="1"/>
  <c r="AT2013" i="1"/>
  <c r="AV2013" i="1" s="1"/>
  <c r="AX2096" i="1"/>
  <c r="AX720" i="1"/>
  <c r="AX963" i="1"/>
  <c r="AT823" i="1"/>
  <c r="AU823" i="1" s="1"/>
  <c r="AT1662" i="1"/>
  <c r="AU1662" i="1" s="1"/>
  <c r="AT1377" i="1"/>
  <c r="AU1377" i="1" s="1"/>
  <c r="AX2039" i="1"/>
  <c r="AT2475" i="1"/>
  <c r="AU2475" i="1" s="1"/>
  <c r="AT2665" i="1"/>
  <c r="AU2665" i="1" s="1"/>
  <c r="AT2478" i="1"/>
  <c r="AV2478" i="1" s="1"/>
  <c r="AX1672" i="1"/>
  <c r="AT1189" i="1"/>
  <c r="AV1189" i="1" s="1"/>
  <c r="AT1476" i="1"/>
  <c r="AU1476" i="1" s="1"/>
  <c r="AT1643" i="1"/>
  <c r="AV1643" i="1" s="1"/>
  <c r="AX2013" i="1"/>
  <c r="AT886" i="1"/>
  <c r="AV886" i="1" s="1"/>
  <c r="AX823" i="1"/>
  <c r="AX1662" i="1"/>
  <c r="AX1377" i="1"/>
  <c r="AS1222" i="1"/>
  <c r="AX2475" i="1"/>
  <c r="AX2665" i="1"/>
  <c r="AX2478" i="1"/>
  <c r="AX1189" i="1"/>
  <c r="AX1476" i="1"/>
  <c r="AT1933" i="1"/>
  <c r="AU1933" i="1" s="1"/>
  <c r="AX1933" i="1"/>
  <c r="AX1643" i="1"/>
  <c r="AS2263" i="1"/>
  <c r="AT2055" i="1"/>
  <c r="AU2055" i="1" s="1"/>
  <c r="AS2519" i="1"/>
  <c r="AT1996" i="1"/>
  <c r="AV1996" i="1" s="1"/>
  <c r="AX1507" i="1"/>
  <c r="AX886" i="1"/>
  <c r="AT732" i="1"/>
  <c r="AV732" i="1" s="1"/>
  <c r="AT2412" i="1"/>
  <c r="AU2412" i="1" s="1"/>
  <c r="AT835" i="1"/>
  <c r="AV835" i="1" s="1"/>
  <c r="AX1473" i="1"/>
  <c r="AT2119" i="1"/>
  <c r="AV2119" i="1" s="1"/>
  <c r="AT1957" i="1"/>
  <c r="AS1123" i="1"/>
  <c r="AX2055" i="1"/>
  <c r="AX1996" i="1"/>
  <c r="AX732" i="1"/>
  <c r="AS1322" i="1"/>
  <c r="AT2353" i="1"/>
  <c r="AV2353" i="1" s="1"/>
  <c r="AT2401" i="1"/>
  <c r="AV2401" i="1" s="1"/>
  <c r="AX1027" i="1"/>
  <c r="AT1257" i="1"/>
  <c r="AV1257" i="1" s="1"/>
  <c r="AT2413" i="1"/>
  <c r="AV2413" i="1" s="1"/>
  <c r="AT2445" i="1"/>
  <c r="AV2445" i="1" s="1"/>
  <c r="AX835" i="1"/>
  <c r="AT2514" i="1"/>
  <c r="AV2514" i="1" s="1"/>
  <c r="AS1773" i="1"/>
  <c r="AT1983" i="1"/>
  <c r="AV1983" i="1" s="1"/>
  <c r="AX2514" i="1"/>
  <c r="AX1083" i="1"/>
  <c r="AS963" i="1"/>
  <c r="AU963" i="1" s="1"/>
  <c r="AT1887" i="1"/>
  <c r="AU1887" i="1" s="1"/>
  <c r="AS1027" i="1"/>
  <c r="AU1027" i="1" s="1"/>
  <c r="AX2412" i="1"/>
  <c r="AT2535" i="1"/>
  <c r="AV2535" i="1" s="1"/>
  <c r="AX2445" i="1"/>
  <c r="AT2190" i="1"/>
  <c r="AX727" i="1"/>
  <c r="AT1334" i="1"/>
  <c r="AV1334" i="1" s="1"/>
  <c r="AT1861" i="1"/>
  <c r="AU1861" i="1" s="1"/>
  <c r="AT1132" i="1"/>
  <c r="AV1132" i="1" s="1"/>
  <c r="AT2587" i="1"/>
  <c r="AU2587" i="1" s="1"/>
  <c r="AT2359" i="1"/>
  <c r="AU2359" i="1" s="1"/>
  <c r="AX1887" i="1"/>
  <c r="AT721" i="1"/>
  <c r="AU721" i="1" s="1"/>
  <c r="AX2535" i="1"/>
  <c r="AT1421" i="1"/>
  <c r="AU1421" i="1" s="1"/>
  <c r="AS2190" i="1"/>
  <c r="AT1638" i="1"/>
  <c r="AU1638" i="1" s="1"/>
  <c r="AX1983" i="1"/>
  <c r="AT2371" i="1"/>
  <c r="AU2371" i="1" s="1"/>
  <c r="AT724" i="1"/>
  <c r="AV724" i="1" s="1"/>
  <c r="AS1334" i="1"/>
  <c r="AX1861" i="1"/>
  <c r="AT1338" i="1"/>
  <c r="AU1338" i="1" s="1"/>
  <c r="AX1132" i="1"/>
  <c r="AX2587" i="1"/>
  <c r="AX2359" i="1"/>
  <c r="AX721" i="1"/>
  <c r="AT988" i="1"/>
  <c r="AU988" i="1" s="1"/>
  <c r="AX1421" i="1"/>
  <c r="AX1638" i="1"/>
  <c r="AX2371" i="1"/>
  <c r="AX724" i="1"/>
  <c r="AT1881" i="1"/>
  <c r="AU1881" i="1" s="1"/>
  <c r="AX1338" i="1"/>
  <c r="AT2495" i="1"/>
  <c r="AU2495" i="1" s="1"/>
  <c r="AT1033" i="1"/>
  <c r="AU1033" i="1" s="1"/>
  <c r="AT2677" i="1"/>
  <c r="AV2677" i="1" s="1"/>
  <c r="AT2390" i="1"/>
  <c r="AV2390" i="1" s="1"/>
  <c r="AT713" i="1"/>
  <c r="AV713" i="1" s="1"/>
  <c r="AT1174" i="1"/>
  <c r="AU1174" i="1" s="1"/>
  <c r="AT2614" i="1"/>
  <c r="AV2614" i="1" s="1"/>
  <c r="AT816" i="1"/>
  <c r="AV816" i="1" s="1"/>
  <c r="AT1661" i="1"/>
  <c r="AV1661" i="1" s="1"/>
  <c r="AT1634" i="1"/>
  <c r="AV1634" i="1" s="1"/>
  <c r="AT2257" i="1"/>
  <c r="AU2257" i="1" s="1"/>
  <c r="AT971" i="1"/>
  <c r="AT2208" i="1"/>
  <c r="AU2208" i="1" s="1"/>
  <c r="AX988" i="1"/>
  <c r="AT1196" i="1"/>
  <c r="AV1196" i="1" s="1"/>
  <c r="AX1881" i="1"/>
  <c r="AT1092" i="1"/>
  <c r="AU1092" i="1" s="1"/>
  <c r="AX2495" i="1"/>
  <c r="AX1033" i="1"/>
  <c r="AX2677" i="1"/>
  <c r="AX2390" i="1"/>
  <c r="AX713" i="1"/>
  <c r="AX1174" i="1"/>
  <c r="AX2614" i="1"/>
  <c r="AX816" i="1"/>
  <c r="AX1661" i="1"/>
  <c r="AX1634" i="1"/>
  <c r="AT1155" i="1"/>
  <c r="AU1155" i="1" s="1"/>
  <c r="AX2257" i="1"/>
  <c r="AS971" i="1"/>
  <c r="AX2208" i="1"/>
  <c r="AT1723" i="1"/>
  <c r="AU1723" i="1" s="1"/>
  <c r="AX1196" i="1"/>
  <c r="AT927" i="1"/>
  <c r="AV927" i="1" s="1"/>
  <c r="AX1092" i="1"/>
  <c r="AX1155" i="1"/>
  <c r="AT1813" i="1"/>
  <c r="AV1813" i="1" s="1"/>
  <c r="AX1723" i="1"/>
  <c r="AT892" i="1"/>
  <c r="AV892" i="1" s="1"/>
  <c r="AT1496" i="1"/>
  <c r="AU1496" i="1" s="1"/>
  <c r="AT807" i="1"/>
  <c r="AU807" i="1" s="1"/>
  <c r="AX927" i="1"/>
  <c r="AT851" i="1"/>
  <c r="AU851" i="1" s="1"/>
  <c r="AT1676" i="1"/>
  <c r="AV1676" i="1" s="1"/>
  <c r="AT2202" i="1"/>
  <c r="AV2202" i="1" s="1"/>
  <c r="AT1371" i="1"/>
  <c r="AV1371" i="1" s="1"/>
  <c r="AT2499" i="1"/>
  <c r="AV2499" i="1" s="1"/>
  <c r="AT1775" i="1"/>
  <c r="AU1775" i="1" s="1"/>
  <c r="AT2625" i="1"/>
  <c r="AU2625" i="1" s="1"/>
  <c r="AX1813" i="1"/>
  <c r="AT817" i="1"/>
  <c r="AU817" i="1" s="1"/>
  <c r="AX892" i="1"/>
  <c r="AT2627" i="1"/>
  <c r="AU2627" i="1" s="1"/>
  <c r="AT1295" i="1"/>
  <c r="AU1295" i="1" s="1"/>
  <c r="AT2258" i="1"/>
  <c r="AV2258" i="1" s="1"/>
  <c r="AX1496" i="1"/>
  <c r="AX807" i="1"/>
  <c r="AT2308" i="1"/>
  <c r="AV2308" i="1" s="1"/>
  <c r="AX851" i="1"/>
  <c r="AT2218" i="1"/>
  <c r="AV2218" i="1" s="1"/>
  <c r="AX1676" i="1"/>
  <c r="AX2202" i="1"/>
  <c r="AT2533" i="1"/>
  <c r="AV2533" i="1" s="1"/>
  <c r="AX1371" i="1"/>
  <c r="AT714" i="1"/>
  <c r="AU714" i="1" s="1"/>
  <c r="AS2499" i="1"/>
  <c r="AT1838" i="1"/>
  <c r="AU1838" i="1" s="1"/>
  <c r="AT1786" i="1"/>
  <c r="AU1786" i="1" s="1"/>
  <c r="AX1775" i="1"/>
  <c r="AX2625" i="1"/>
  <c r="AT1947" i="1"/>
  <c r="AV1947" i="1" s="1"/>
  <c r="AX817" i="1"/>
  <c r="AX2627" i="1"/>
  <c r="AX1295" i="1"/>
  <c r="AT760" i="1"/>
  <c r="AV760" i="1" s="1"/>
  <c r="AX2258" i="1"/>
  <c r="AX2308" i="1"/>
  <c r="AT2344" i="1"/>
  <c r="AV2344" i="1" s="1"/>
  <c r="AX2218" i="1"/>
  <c r="AX2533" i="1"/>
  <c r="AT2080" i="1"/>
  <c r="AU2080" i="1" s="1"/>
  <c r="AT1931" i="1"/>
  <c r="AV1931" i="1" s="1"/>
  <c r="AX714" i="1"/>
  <c r="AT1575" i="1"/>
  <c r="AU1575" i="1" s="1"/>
  <c r="AX1838" i="1"/>
  <c r="AX1786" i="1"/>
  <c r="AX1947" i="1"/>
  <c r="AX760" i="1"/>
  <c r="AT1407" i="1"/>
  <c r="AV1407" i="1" s="1"/>
  <c r="AT2263" i="1"/>
  <c r="AV2263" i="1" s="1"/>
  <c r="AX2344" i="1"/>
  <c r="AT1123" i="1"/>
  <c r="AV1123" i="1" s="1"/>
  <c r="AT1364" i="1"/>
  <c r="AV1364" i="1" s="1"/>
  <c r="AT2519" i="1"/>
  <c r="AU2519" i="1" s="1"/>
  <c r="AT1649" i="1"/>
  <c r="AU1649" i="1" s="1"/>
  <c r="AT1773" i="1"/>
  <c r="AU1773" i="1" s="1"/>
  <c r="AX2080" i="1"/>
  <c r="AX1931" i="1"/>
  <c r="AT1322" i="1"/>
  <c r="AX1575" i="1"/>
  <c r="AT1222" i="1"/>
  <c r="AV1222" i="1" s="1"/>
  <c r="AT2129" i="1"/>
  <c r="AU2129" i="1" s="1"/>
  <c r="AT1408" i="1"/>
  <c r="AX1839" i="1"/>
  <c r="AS2559" i="1"/>
  <c r="AU2559" i="1" s="1"/>
  <c r="AX1167" i="1"/>
  <c r="AS1054" i="1"/>
  <c r="AU1054" i="1" s="1"/>
  <c r="AT943" i="1"/>
  <c r="AV943" i="1" s="1"/>
  <c r="AS1519" i="1"/>
  <c r="AT1905" i="1"/>
  <c r="AU1905" i="1" s="1"/>
  <c r="AT965" i="1"/>
  <c r="AV965" i="1" s="1"/>
  <c r="AS2022" i="1"/>
  <c r="AT2488" i="1"/>
  <c r="AX1373" i="1"/>
  <c r="AS719" i="1"/>
  <c r="AS1337" i="1"/>
  <c r="AT2367" i="1"/>
  <c r="AV2367" i="1" s="1"/>
  <c r="AS1056" i="1"/>
  <c r="AX1177" i="1"/>
  <c r="AS827" i="1"/>
  <c r="AU827" i="1" s="1"/>
  <c r="AX1868" i="1"/>
  <c r="AX2279" i="1"/>
  <c r="AT1124" i="1"/>
  <c r="AV1124" i="1" s="1"/>
  <c r="AT1600" i="1"/>
  <c r="AU1600" i="1" s="1"/>
  <c r="AT1253" i="1"/>
  <c r="AT1327" i="1"/>
  <c r="AV1327" i="1" s="1"/>
  <c r="AT2680" i="1"/>
  <c r="AV2680" i="1" s="1"/>
  <c r="AT1351" i="1"/>
  <c r="AV1351" i="1" s="1"/>
  <c r="AT2230" i="1"/>
  <c r="AV2230" i="1" s="1"/>
  <c r="AX2367" i="1"/>
  <c r="AX858" i="1"/>
  <c r="AT908" i="1"/>
  <c r="AV908" i="1" s="1"/>
  <c r="AX2351" i="1"/>
  <c r="AT2041" i="1"/>
  <c r="AV2041" i="1" s="1"/>
  <c r="AT2641" i="1"/>
  <c r="AU2641" i="1" s="1"/>
  <c r="AT1923" i="1"/>
  <c r="AT839" i="1"/>
  <c r="AU839" i="1" s="1"/>
  <c r="AT2264" i="1"/>
  <c r="AV2264" i="1" s="1"/>
  <c r="AX2467" i="1"/>
  <c r="AX2396" i="1"/>
  <c r="AT1890" i="1"/>
  <c r="AU1890" i="1" s="1"/>
  <c r="AX1426" i="1"/>
  <c r="AT1426" i="1"/>
  <c r="AV1426" i="1" s="1"/>
  <c r="AT1051" i="1"/>
  <c r="AV1051" i="1" s="1"/>
  <c r="AT1447" i="1"/>
  <c r="AU1447" i="1" s="1"/>
  <c r="AT1413" i="1"/>
  <c r="AV1413" i="1" s="1"/>
  <c r="AX2041" i="1"/>
  <c r="AX2641" i="1"/>
  <c r="AX1923" i="1"/>
  <c r="AT2432" i="1"/>
  <c r="AU2432" i="1" s="1"/>
  <c r="AT1138" i="1"/>
  <c r="AV1138" i="1" s="1"/>
  <c r="AX839" i="1"/>
  <c r="AX2178" i="1"/>
  <c r="AT2410" i="1"/>
  <c r="AV2410" i="1" s="1"/>
  <c r="AT1624" i="1"/>
  <c r="AU1624" i="1" s="1"/>
  <c r="AT1474" i="1"/>
  <c r="AU1474" i="1" s="1"/>
  <c r="AX2264" i="1"/>
  <c r="AS2467" i="1"/>
  <c r="AU2467" i="1" s="1"/>
  <c r="AT2215" i="1"/>
  <c r="AV2215" i="1" s="1"/>
  <c r="AT1183" i="1"/>
  <c r="AV1183" i="1" s="1"/>
  <c r="AS908" i="1"/>
  <c r="AX1051" i="1"/>
  <c r="AX1447" i="1"/>
  <c r="AT1704" i="1"/>
  <c r="AU1704" i="1" s="1"/>
  <c r="AX1413" i="1"/>
  <c r="AT2124" i="1"/>
  <c r="AX2432" i="1"/>
  <c r="AX1138" i="1"/>
  <c r="AX1888" i="1"/>
  <c r="AX2410" i="1"/>
  <c r="AX1624" i="1"/>
  <c r="AT900" i="1"/>
  <c r="AV900" i="1" s="1"/>
  <c r="AT2034" i="1"/>
  <c r="AV2034" i="1" s="1"/>
  <c r="AX1474" i="1"/>
  <c r="AT1571" i="1"/>
  <c r="AU1571" i="1" s="1"/>
  <c r="AX1183" i="1"/>
  <c r="AT2622" i="1"/>
  <c r="AV2622" i="1" s="1"/>
  <c r="AX1704" i="1"/>
  <c r="AS2124" i="1"/>
  <c r="AT1990" i="1"/>
  <c r="AV1990" i="1" s="1"/>
  <c r="AX883" i="1"/>
  <c r="AT904" i="1"/>
  <c r="AU904" i="1" s="1"/>
  <c r="AT700" i="1"/>
  <c r="AV700" i="1" s="1"/>
  <c r="AT891" i="1"/>
  <c r="AV891" i="1" s="1"/>
  <c r="AT2122" i="1"/>
  <c r="AV2122" i="1" s="1"/>
  <c r="AT2374" i="1"/>
  <c r="AV2374" i="1" s="1"/>
  <c r="AX900" i="1"/>
  <c r="AX787" i="1"/>
  <c r="AX1571" i="1"/>
  <c r="AT2690" i="1"/>
  <c r="AV2690" i="1" s="1"/>
  <c r="AT1146" i="1"/>
  <c r="AV1146" i="1" s="1"/>
  <c r="AT1611" i="1"/>
  <c r="AU1611" i="1" s="1"/>
  <c r="AT2435" i="1"/>
  <c r="AV2435" i="1" s="1"/>
  <c r="AT1832" i="1"/>
  <c r="AV1832" i="1" s="1"/>
  <c r="AX1990" i="1"/>
  <c r="AX904" i="1"/>
  <c r="AX700" i="1"/>
  <c r="AX891" i="1"/>
  <c r="AT2529" i="1"/>
  <c r="AV2529" i="1" s="1"/>
  <c r="AX2122" i="1"/>
  <c r="AX2374" i="1"/>
  <c r="AT876" i="1"/>
  <c r="AV876" i="1" s="1"/>
  <c r="AT1758" i="1"/>
  <c r="AU1758" i="1" s="1"/>
  <c r="AX2331" i="1"/>
  <c r="AT772" i="1"/>
  <c r="AV772" i="1" s="1"/>
  <c r="AX2690" i="1"/>
  <c r="AX1146" i="1"/>
  <c r="AS2622" i="1"/>
  <c r="AT2203" i="1"/>
  <c r="AU2203" i="1" s="1"/>
  <c r="AS1611" i="1"/>
  <c r="AX2435" i="1"/>
  <c r="AX1832" i="1"/>
  <c r="AT902" i="1"/>
  <c r="AV902" i="1" s="1"/>
  <c r="AX2529" i="1"/>
  <c r="AX876" i="1"/>
  <c r="AX773" i="1"/>
  <c r="AX1758" i="1"/>
  <c r="AX757" i="1"/>
  <c r="AX772" i="1"/>
  <c r="AX2203" i="1"/>
  <c r="AS902" i="1"/>
  <c r="AT898" i="1"/>
  <c r="AV898" i="1" s="1"/>
  <c r="AT1203" i="1"/>
  <c r="AV1203" i="1" s="1"/>
  <c r="AT2303" i="1"/>
  <c r="AT815" i="1"/>
  <c r="AX1300" i="1"/>
  <c r="AT1434" i="1"/>
  <c r="AV1434" i="1" s="1"/>
  <c r="AT1122" i="1"/>
  <c r="AT2515" i="1"/>
  <c r="AV2515" i="1" s="1"/>
  <c r="AT2527" i="1"/>
  <c r="AV2527" i="1" s="1"/>
  <c r="AX2527" i="1"/>
  <c r="AT924" i="1"/>
  <c r="AS997" i="1"/>
  <c r="AS910" i="1"/>
  <c r="AT1536" i="1"/>
  <c r="AU1536" i="1" s="1"/>
  <c r="AT1776" i="1"/>
  <c r="AU1776" i="1" s="1"/>
  <c r="AX1713" i="1"/>
  <c r="AT748" i="1"/>
  <c r="AV748" i="1" s="1"/>
  <c r="AT1763" i="1"/>
  <c r="AT2095" i="1"/>
  <c r="AV2095" i="1" s="1"/>
  <c r="AS1598" i="1"/>
  <c r="AS1867" i="1"/>
  <c r="AS1030" i="1"/>
  <c r="AS1581" i="1"/>
  <c r="AT2070" i="1"/>
  <c r="AT2466" i="1"/>
  <c r="AV2466" i="1" s="1"/>
  <c r="AT2136" i="1"/>
  <c r="AX1001" i="1"/>
  <c r="AX1605" i="1"/>
  <c r="AS1938" i="1"/>
  <c r="AT1717" i="1"/>
  <c r="AT1656" i="1"/>
  <c r="AU1656" i="1" s="1"/>
  <c r="AT2549" i="1"/>
  <c r="AV2549" i="1" s="1"/>
  <c r="AT2071" i="1"/>
  <c r="AT1582" i="1"/>
  <c r="AV1582" i="1" s="1"/>
  <c r="AT1677" i="1"/>
  <c r="AX697" i="1"/>
  <c r="AS1001" i="1"/>
  <c r="AU1001" i="1" s="1"/>
  <c r="AT1554" i="1"/>
  <c r="AS1605" i="1"/>
  <c r="AV1605" i="1" s="1"/>
  <c r="AT1389" i="1"/>
  <c r="AV1389" i="1" s="1"/>
  <c r="AT1856" i="1"/>
  <c r="AV1856" i="1" s="1"/>
  <c r="AT1878" i="1"/>
  <c r="AX2619" i="1"/>
  <c r="AT2146" i="1"/>
  <c r="AV2146" i="1" s="1"/>
  <c r="AT2063" i="1"/>
  <c r="AT1268" i="1"/>
  <c r="AU1268" i="1" s="1"/>
  <c r="AT1089" i="1"/>
  <c r="AU1089" i="1" s="1"/>
  <c r="AT2342" i="1"/>
  <c r="AV2342" i="1" s="1"/>
  <c r="AX1612" i="1"/>
  <c r="AT2224" i="1"/>
  <c r="AU2224" i="1" s="1"/>
  <c r="AX1389" i="1"/>
  <c r="AT864" i="1"/>
  <c r="AU864" i="1" s="1"/>
  <c r="AX1856" i="1"/>
  <c r="AX1878" i="1"/>
  <c r="AT2065" i="1"/>
  <c r="AV2065" i="1" s="1"/>
  <c r="AT859" i="1"/>
  <c r="AV859" i="1" s="1"/>
  <c r="AT1766" i="1"/>
  <c r="AT896" i="1"/>
  <c r="AU896" i="1" s="1"/>
  <c r="AX2146" i="1"/>
  <c r="AX2063" i="1"/>
  <c r="AX1268" i="1"/>
  <c r="AX1089" i="1"/>
  <c r="AT1593" i="1"/>
  <c r="AV1593" i="1" s="1"/>
  <c r="AT2238" i="1"/>
  <c r="AV2238" i="1" s="1"/>
  <c r="AS2342" i="1"/>
  <c r="AT901" i="1"/>
  <c r="AU901" i="1" s="1"/>
  <c r="AX2224" i="1"/>
  <c r="AX864" i="1"/>
  <c r="AT2423" i="1"/>
  <c r="AX2065" i="1"/>
  <c r="AX859" i="1"/>
  <c r="AX1766" i="1"/>
  <c r="AX896" i="1"/>
  <c r="AX1593" i="1"/>
  <c r="AS2238" i="1"/>
  <c r="AX901" i="1"/>
  <c r="AX2423" i="1"/>
  <c r="AT2176" i="1"/>
  <c r="AU2176" i="1" s="1"/>
  <c r="AT1046" i="1"/>
  <c r="AV1046" i="1" s="1"/>
  <c r="AT2674" i="1"/>
  <c r="AV2674" i="1" s="1"/>
  <c r="AT1650" i="1"/>
  <c r="AT847" i="1"/>
  <c r="AV847" i="1" s="1"/>
  <c r="AT986" i="1"/>
  <c r="AV986" i="1" s="1"/>
  <c r="AT1693" i="1"/>
  <c r="AV1693" i="1" s="1"/>
  <c r="AT2402" i="1"/>
  <c r="AV2402" i="1" s="1"/>
  <c r="AT1508" i="1"/>
  <c r="AU1508" i="1" s="1"/>
  <c r="AT1678" i="1"/>
  <c r="AU1678" i="1" s="1"/>
  <c r="AT1915" i="1"/>
  <c r="AV1915" i="1" s="1"/>
  <c r="AT1562" i="1"/>
  <c r="AU1562" i="1" s="1"/>
  <c r="AT2590" i="1"/>
  <c r="AT1259" i="1"/>
  <c r="AV1259" i="1" s="1"/>
  <c r="AT1433" i="1"/>
  <c r="AU1433" i="1" s="1"/>
  <c r="AT2609" i="1"/>
  <c r="AT837" i="1"/>
  <c r="AV837" i="1" s="1"/>
  <c r="AT1802" i="1"/>
  <c r="AU1802" i="1" s="1"/>
  <c r="AT2027" i="1"/>
  <c r="AU2027" i="1" s="1"/>
  <c r="AX2176" i="1"/>
  <c r="AX1046" i="1"/>
  <c r="AX2674" i="1"/>
  <c r="AX1650" i="1"/>
  <c r="AX847" i="1"/>
  <c r="AX986" i="1"/>
  <c r="AT1520" i="1"/>
  <c r="AU1520" i="1" s="1"/>
  <c r="AX1693" i="1"/>
  <c r="AX2402" i="1"/>
  <c r="AT2212" i="1"/>
  <c r="AV2212" i="1" s="1"/>
  <c r="AT1375" i="1"/>
  <c r="AV1375" i="1" s="1"/>
  <c r="AT1273" i="1"/>
  <c r="AV1273" i="1" s="1"/>
  <c r="AX1375" i="1"/>
  <c r="AX1273" i="1"/>
  <c r="AX1508" i="1"/>
  <c r="AX1678" i="1"/>
  <c r="AX1915" i="1"/>
  <c r="AS1562" i="1"/>
  <c r="AX2590" i="1"/>
  <c r="AX1259" i="1"/>
  <c r="AX1433" i="1"/>
  <c r="AX2609" i="1"/>
  <c r="AX837" i="1"/>
  <c r="AX1802" i="1"/>
  <c r="AX2027" i="1"/>
  <c r="AS1520" i="1"/>
  <c r="AT1692" i="1"/>
  <c r="AV1692" i="1" s="1"/>
  <c r="AT2384" i="1"/>
  <c r="AU2384" i="1" s="1"/>
  <c r="AT2565" i="1"/>
  <c r="AU2565" i="1" s="1"/>
  <c r="AX2212" i="1"/>
  <c r="AX1098" i="1"/>
  <c r="AT1418" i="1"/>
  <c r="AU1418" i="1" s="1"/>
  <c r="AT790" i="1"/>
  <c r="AT2399" i="1"/>
  <c r="AU2399" i="1" s="1"/>
  <c r="AT1684" i="1"/>
  <c r="AU1684" i="1" s="1"/>
  <c r="AT1975" i="1"/>
  <c r="AV1975" i="1" s="1"/>
  <c r="AT1716" i="1"/>
  <c r="AV1716" i="1" s="1"/>
  <c r="AX1692" i="1"/>
  <c r="AX2384" i="1"/>
  <c r="AX2565" i="1"/>
  <c r="AT1098" i="1"/>
  <c r="AU1098" i="1" s="1"/>
  <c r="AT997" i="1"/>
  <c r="AV997" i="1" s="1"/>
  <c r="AT1938" i="1"/>
  <c r="AT910" i="1"/>
  <c r="AV910" i="1" s="1"/>
  <c r="AX1418" i="1"/>
  <c r="AT1713" i="1"/>
  <c r="AU1713" i="1" s="1"/>
  <c r="AX790" i="1"/>
  <c r="AX2399" i="1"/>
  <c r="AT1598" i="1"/>
  <c r="AU1598" i="1" s="1"/>
  <c r="AT1867" i="1"/>
  <c r="AU1867" i="1" s="1"/>
  <c r="AT1030" i="1"/>
  <c r="AT1581" i="1"/>
  <c r="AU1581" i="1" s="1"/>
  <c r="AX1684" i="1"/>
  <c r="AX1975" i="1"/>
  <c r="AX1716" i="1"/>
  <c r="AX1465" i="1"/>
  <c r="AX1323" i="1"/>
  <c r="AS926" i="1"/>
  <c r="AT2273" i="1"/>
  <c r="AV2273" i="1" s="1"/>
  <c r="AT2662" i="1"/>
  <c r="AU2662" i="1" s="1"/>
  <c r="AS2273" i="1"/>
  <c r="AX2662" i="1"/>
  <c r="AT794" i="1"/>
  <c r="AV794" i="1" s="1"/>
  <c r="AT2253" i="1"/>
  <c r="AV2253" i="1" s="1"/>
  <c r="AS794" i="1"/>
  <c r="AX2118" i="1"/>
  <c r="AS2532" i="1"/>
  <c r="AU2532" i="1" s="1"/>
  <c r="AX2309" i="1"/>
  <c r="AX1580" i="1"/>
  <c r="AS2606" i="1"/>
  <c r="AU2606" i="1" s="1"/>
  <c r="AS1087" i="1"/>
  <c r="AU1087" i="1" s="1"/>
  <c r="AS1840" i="1"/>
  <c r="AV1840" i="1" s="1"/>
  <c r="AS1078" i="1"/>
  <c r="AS1282" i="1"/>
  <c r="AS2032" i="1"/>
  <c r="AS1920" i="1"/>
  <c r="AV1920" i="1" s="1"/>
  <c r="AT1963" i="1"/>
  <c r="AV1963" i="1" s="1"/>
  <c r="AT831" i="1"/>
  <c r="AU831" i="1" s="1"/>
  <c r="AT2563" i="1"/>
  <c r="AU2563" i="1" s="1"/>
  <c r="AT2580" i="1"/>
  <c r="AV2580" i="1" s="1"/>
  <c r="AT2632" i="1"/>
  <c r="AU2632" i="1" s="1"/>
  <c r="AT2282" i="1"/>
  <c r="AV2282" i="1" s="1"/>
  <c r="AT995" i="1"/>
  <c r="AV995" i="1" s="1"/>
  <c r="AT2030" i="1"/>
  <c r="AV2030" i="1" s="1"/>
  <c r="AT2277" i="1"/>
  <c r="AV2277" i="1" s="1"/>
  <c r="AT1012" i="1"/>
  <c r="AT2578" i="1"/>
  <c r="AV2578" i="1" s="1"/>
  <c r="AT1239" i="1"/>
  <c r="AU1239" i="1" s="1"/>
  <c r="AT1100" i="1"/>
  <c r="AT2388" i="1"/>
  <c r="AU2388" i="1" s="1"/>
  <c r="AT1067" i="1"/>
  <c r="AV1067" i="1" s="1"/>
  <c r="AT2003" i="1"/>
  <c r="AV2003" i="1" s="1"/>
  <c r="AT1446" i="1"/>
  <c r="AU1446" i="1" s="1"/>
  <c r="AT2408" i="1"/>
  <c r="AU2408" i="1" s="1"/>
  <c r="AT2001" i="1"/>
  <c r="AV2001" i="1" s="1"/>
  <c r="AT882" i="1"/>
  <c r="AV882" i="1" s="1"/>
  <c r="AT1366" i="1"/>
  <c r="AV1366" i="1" s="1"/>
  <c r="AT1415" i="1"/>
  <c r="AU1415" i="1" s="1"/>
  <c r="AT1576" i="1"/>
  <c r="AU1576" i="1" s="1"/>
  <c r="AX1963" i="1"/>
  <c r="AX831" i="1"/>
  <c r="AX2563" i="1"/>
  <c r="AX2580" i="1"/>
  <c r="AX2632" i="1"/>
  <c r="AX2282" i="1"/>
  <c r="AS995" i="1"/>
  <c r="AX2030" i="1"/>
  <c r="AX2277" i="1"/>
  <c r="AX1012" i="1"/>
  <c r="AX2578" i="1"/>
  <c r="AX1239" i="1"/>
  <c r="AX1100" i="1"/>
  <c r="AX2388" i="1"/>
  <c r="AX1067" i="1"/>
  <c r="AX2003" i="1"/>
  <c r="AX1446" i="1"/>
  <c r="AX2408" i="1"/>
  <c r="AX2001" i="1"/>
  <c r="AX882" i="1"/>
  <c r="AX1366" i="1"/>
  <c r="AX1415" i="1"/>
  <c r="AX1576" i="1"/>
  <c r="AT2232" i="1"/>
  <c r="AV2232" i="1" s="1"/>
  <c r="AT2288" i="1"/>
  <c r="AU2288" i="1" s="1"/>
  <c r="AT2223" i="1"/>
  <c r="AV2223" i="1" s="1"/>
  <c r="AT1277" i="1"/>
  <c r="AU1277" i="1" s="1"/>
  <c r="AT2693" i="1"/>
  <c r="AU2693" i="1" s="1"/>
  <c r="AT2474" i="1"/>
  <c r="AV2474" i="1" s="1"/>
  <c r="AT1269" i="1"/>
  <c r="AV1269" i="1" s="1"/>
  <c r="AT2054" i="1"/>
  <c r="AV2054" i="1" s="1"/>
  <c r="AT1326" i="1"/>
  <c r="AU1326" i="1" s="1"/>
  <c r="AT1720" i="1"/>
  <c r="AU1720" i="1" s="1"/>
  <c r="AT2663" i="1"/>
  <c r="AU2663" i="1" s="1"/>
  <c r="AT1699" i="1"/>
  <c r="AT1267" i="1"/>
  <c r="AU1267" i="1" s="1"/>
  <c r="AT1185" i="1"/>
  <c r="AV1185" i="1" s="1"/>
  <c r="AT1236" i="1"/>
  <c r="AU1236" i="1" s="1"/>
  <c r="AT1800" i="1"/>
  <c r="AU1800" i="1" s="1"/>
  <c r="AT1859" i="1"/>
  <c r="AU1859" i="1" s="1"/>
  <c r="AT1944" i="1"/>
  <c r="AU1944" i="1" s="1"/>
  <c r="AX2232" i="1"/>
  <c r="AX2288" i="1"/>
  <c r="AX2223" i="1"/>
  <c r="AX1277" i="1"/>
  <c r="AX2693" i="1"/>
  <c r="AX2474" i="1"/>
  <c r="AX1269" i="1"/>
  <c r="AX2054" i="1"/>
  <c r="AX1326" i="1"/>
  <c r="AX1720" i="1"/>
  <c r="AX2663" i="1"/>
  <c r="AS1699" i="1"/>
  <c r="AX1267" i="1"/>
  <c r="AX1185" i="1"/>
  <c r="AX1236" i="1"/>
  <c r="AX1800" i="1"/>
  <c r="AX1859" i="1"/>
  <c r="AX1944" i="1"/>
  <c r="AT1380" i="1"/>
  <c r="AV1380" i="1" s="1"/>
  <c r="AT1694" i="1"/>
  <c r="AV1694" i="1" s="1"/>
  <c r="AX1380" i="1"/>
  <c r="AX1694" i="1"/>
  <c r="AT2010" i="1"/>
  <c r="AV2010" i="1" s="1"/>
  <c r="AT1077" i="1"/>
  <c r="AU1077" i="1" s="1"/>
  <c r="AT2471" i="1"/>
  <c r="AU2471" i="1" s="1"/>
  <c r="AT1262" i="1"/>
  <c r="AV1262" i="1" s="1"/>
  <c r="AT1588" i="1"/>
  <c r="AU1588" i="1" s="1"/>
  <c r="AT783" i="1"/>
  <c r="AU783" i="1" s="1"/>
  <c r="AT2109" i="1"/>
  <c r="AU2109" i="1" s="1"/>
  <c r="AT2154" i="1"/>
  <c r="AT1141" i="1"/>
  <c r="AV1141" i="1" s="1"/>
  <c r="AT2026" i="1"/>
  <c r="AV2026" i="1" s="1"/>
  <c r="AT1651" i="1"/>
  <c r="AU1651" i="1" s="1"/>
  <c r="AT1968" i="1"/>
  <c r="AV1968" i="1" s="1"/>
  <c r="AT1934" i="1"/>
  <c r="AU1934" i="1" s="1"/>
  <c r="AT1860" i="1"/>
  <c r="AU1860" i="1" s="1"/>
  <c r="AT1815" i="1"/>
  <c r="AV1815" i="1" s="1"/>
  <c r="AT756" i="1"/>
  <c r="AV756" i="1" s="1"/>
  <c r="AT2046" i="1"/>
  <c r="AU2046" i="1" s="1"/>
  <c r="AT1481" i="1"/>
  <c r="AU1481" i="1" s="1"/>
  <c r="AX2010" i="1"/>
  <c r="AX1077" i="1"/>
  <c r="AX2471" i="1"/>
  <c r="AS1262" i="1"/>
  <c r="AX1588" i="1"/>
  <c r="AX783" i="1"/>
  <c r="AX2109" i="1"/>
  <c r="AS2154" i="1"/>
  <c r="AX1141" i="1"/>
  <c r="AX2026" i="1"/>
  <c r="AX1651" i="1"/>
  <c r="AX1968" i="1"/>
  <c r="AX1934" i="1"/>
  <c r="AS1860" i="1"/>
  <c r="AX1815" i="1"/>
  <c r="AX756" i="1"/>
  <c r="AX2046" i="1"/>
  <c r="AX1481" i="1"/>
  <c r="AT2214" i="1"/>
  <c r="AV2214" i="1" s="1"/>
  <c r="AT1204" i="1"/>
  <c r="AV1204" i="1" s="1"/>
  <c r="AT2144" i="1"/>
  <c r="AU2144" i="1" s="1"/>
  <c r="AT1511" i="1"/>
  <c r="AU1511" i="1" s="1"/>
  <c r="AS2214" i="1"/>
  <c r="AX1204" i="1"/>
  <c r="AX2144" i="1"/>
  <c r="AT2576" i="1"/>
  <c r="AX2576" i="1"/>
  <c r="AX1913" i="1"/>
  <c r="AT2049" i="1"/>
  <c r="AV2049" i="1" s="1"/>
  <c r="AT788" i="1"/>
  <c r="AU788" i="1" s="1"/>
  <c r="AX2049" i="1"/>
  <c r="AX788" i="1"/>
  <c r="F154" i="1"/>
  <c r="E157" i="1" s="1"/>
  <c r="AS155" i="1"/>
  <c r="AT155" i="1" s="1"/>
  <c r="AU155" i="1" s="1"/>
  <c r="AN118" i="1" s="1"/>
  <c r="AP118" i="1" s="1"/>
  <c r="G384" i="1" s="1"/>
  <c r="AS160" i="1"/>
  <c r="AT160" i="1" s="1"/>
  <c r="AU160" i="1" s="1"/>
  <c r="AN123" i="1" s="1"/>
  <c r="AP123" i="1" s="1"/>
  <c r="G389" i="1" s="1"/>
  <c r="M25" i="1" s="1"/>
  <c r="AS161" i="1"/>
  <c r="AT161" i="1" s="1"/>
  <c r="AU161" i="1" s="1"/>
  <c r="AN124" i="1" s="1"/>
  <c r="AP124" i="1" s="1"/>
  <c r="G390" i="1" s="1"/>
  <c r="M26" i="1" s="1"/>
  <c r="AS162" i="1"/>
  <c r="AT162" i="1" s="1"/>
  <c r="AU162" i="1" s="1"/>
  <c r="AN125" i="1" s="1"/>
  <c r="AP125" i="1" s="1"/>
  <c r="G391" i="1" s="1"/>
  <c r="M27" i="1" s="1"/>
  <c r="AS163" i="1"/>
  <c r="AT163" i="1" s="1"/>
  <c r="AU163" i="1" s="1"/>
  <c r="AN126" i="1" s="1"/>
  <c r="AP126" i="1" s="1"/>
  <c r="G392" i="1" s="1"/>
  <c r="M28" i="1" s="1"/>
  <c r="AS164" i="1"/>
  <c r="AT164" i="1" s="1"/>
  <c r="AU164" i="1" s="1"/>
  <c r="AN127" i="1" s="1"/>
  <c r="AP127" i="1" s="1"/>
  <c r="G393" i="1" s="1"/>
  <c r="M29" i="1" s="1"/>
  <c r="AS165" i="1"/>
  <c r="AT165" i="1" s="1"/>
  <c r="AU165" i="1" s="1"/>
  <c r="AN128" i="1" s="1"/>
  <c r="AP128" i="1" s="1"/>
  <c r="G394" i="1" s="1"/>
  <c r="M30" i="1" s="1"/>
  <c r="AS166" i="1"/>
  <c r="AT166" i="1" s="1"/>
  <c r="AU166" i="1" s="1"/>
  <c r="AN129" i="1" s="1"/>
  <c r="AP129" i="1" s="1"/>
  <c r="G395" i="1" s="1"/>
  <c r="M31" i="1" s="1"/>
  <c r="AS167" i="1"/>
  <c r="AT167" i="1" s="1"/>
  <c r="AU167" i="1" s="1"/>
  <c r="AN130" i="1" s="1"/>
  <c r="AP130" i="1" s="1"/>
  <c r="G396" i="1" s="1"/>
  <c r="M32" i="1" s="1"/>
  <c r="AS170" i="1"/>
  <c r="AT170" i="1" s="1"/>
  <c r="AU170" i="1" s="1"/>
  <c r="AN133" i="1" s="1"/>
  <c r="AP133" i="1" s="1"/>
  <c r="G399" i="1" s="1"/>
  <c r="M35" i="1" s="1"/>
  <c r="AS168" i="1"/>
  <c r="AT168" i="1" s="1"/>
  <c r="AU168" i="1" s="1"/>
  <c r="AN131" i="1" s="1"/>
  <c r="AP131" i="1" s="1"/>
  <c r="G397" i="1" s="1"/>
  <c r="M33" i="1" s="1"/>
  <c r="AS169" i="1"/>
  <c r="AT169" i="1" s="1"/>
  <c r="AU169" i="1" s="1"/>
  <c r="AN132" i="1" s="1"/>
  <c r="AP132" i="1" s="1"/>
  <c r="G398" i="1" s="1"/>
  <c r="M34" i="1" s="1"/>
  <c r="AS159" i="1"/>
  <c r="AT159" i="1" s="1"/>
  <c r="AU159" i="1" s="1"/>
  <c r="AN122" i="1" s="1"/>
  <c r="AP122" i="1" s="1"/>
  <c r="G388" i="1" s="1"/>
  <c r="M24" i="1" s="1"/>
  <c r="AS150" i="1"/>
  <c r="AT150" i="1" s="1"/>
  <c r="AU150" i="1" s="1"/>
  <c r="AN113" i="1" s="1"/>
  <c r="AS149" i="1"/>
  <c r="AT149" i="1" s="1"/>
  <c r="AU149" i="1" s="1"/>
  <c r="AN112" i="1" s="1"/>
  <c r="AS147" i="1"/>
  <c r="AT147" i="1" s="1"/>
  <c r="AU147" i="1" s="1"/>
  <c r="AN110" i="1" s="1"/>
  <c r="AS158" i="1"/>
  <c r="AT158" i="1" s="1"/>
  <c r="AU158" i="1" s="1"/>
  <c r="AN121" i="1" s="1"/>
  <c r="AS153" i="1"/>
  <c r="AT153" i="1" s="1"/>
  <c r="AU153" i="1" s="1"/>
  <c r="AN116" i="1" s="1"/>
  <c r="AS152" i="1"/>
  <c r="AT152" i="1" s="1"/>
  <c r="AU152" i="1" s="1"/>
  <c r="AN115" i="1" s="1"/>
  <c r="AS151" i="1"/>
  <c r="AT151" i="1" s="1"/>
  <c r="AU151" i="1" s="1"/>
  <c r="AN114" i="1" s="1"/>
  <c r="AS148" i="1"/>
  <c r="AT148" i="1" s="1"/>
  <c r="AU148" i="1" s="1"/>
  <c r="AN111" i="1" s="1"/>
  <c r="AS157" i="1"/>
  <c r="AT157" i="1" s="1"/>
  <c r="AU157" i="1" s="1"/>
  <c r="AN120" i="1" s="1"/>
  <c r="AS154" i="1"/>
  <c r="AT154" i="1" s="1"/>
  <c r="AU154" i="1" s="1"/>
  <c r="AN117" i="1" s="1"/>
  <c r="AS156" i="1"/>
  <c r="AT156" i="1" s="1"/>
  <c r="AU156" i="1" s="1"/>
  <c r="AN119" i="1" s="1"/>
  <c r="BE714" i="1"/>
  <c r="BF715" i="1"/>
  <c r="BD716" i="1"/>
  <c r="AV2254" i="1"/>
  <c r="AV2542" i="1"/>
  <c r="AV2419" i="1"/>
  <c r="AV857" i="1"/>
  <c r="AV1054" i="1"/>
  <c r="AV916" i="1"/>
  <c r="AU1697" i="1"/>
  <c r="AV1167" i="1"/>
  <c r="AU1682" i="1"/>
  <c r="AV1097" i="1"/>
  <c r="AV2089" i="1"/>
  <c r="AV2248" i="1"/>
  <c r="AV709" i="1"/>
  <c r="AV2630" i="1"/>
  <c r="AV1142" i="1"/>
  <c r="AV2233" i="1"/>
  <c r="AV976" i="1"/>
  <c r="AV1365" i="1"/>
  <c r="AV2405" i="1"/>
  <c r="AV2217" i="1"/>
  <c r="AU1945" i="1"/>
  <c r="AV2689" i="1"/>
  <c r="AV2101" i="1"/>
  <c r="AU1636" i="1"/>
  <c r="AU1916" i="1"/>
  <c r="AV2213" i="1"/>
  <c r="AV1308" i="1"/>
  <c r="AV2186" i="1"/>
  <c r="AV819" i="1"/>
  <c r="AV1343" i="1"/>
  <c r="AV1383" i="1"/>
  <c r="AV1007" i="1"/>
  <c r="AV2138" i="1"/>
  <c r="AU1627" i="1"/>
  <c r="AU1930" i="1"/>
  <c r="AV1250" i="1"/>
  <c r="AU1515" i="1"/>
  <c r="AU1685" i="1"/>
  <c r="AV1312" i="1"/>
  <c r="AV2000" i="1"/>
  <c r="AV1994" i="1"/>
  <c r="AU1764" i="1"/>
  <c r="AV1005" i="1"/>
  <c r="AV977" i="1"/>
  <c r="AV1333" i="1"/>
  <c r="AV1384" i="1"/>
  <c r="AV953" i="1"/>
  <c r="AV2653" i="1"/>
  <c r="AU1771" i="1"/>
  <c r="AU1793" i="1"/>
  <c r="AV1348" i="1"/>
  <c r="AV2256" i="1"/>
  <c r="AV2100" i="1"/>
  <c r="AU1622" i="1"/>
  <c r="AV1299" i="1"/>
  <c r="AV2008" i="1"/>
  <c r="AV2061" i="1"/>
  <c r="AV1073" i="1"/>
  <c r="AV1027" i="1"/>
  <c r="AV1409" i="1"/>
  <c r="AV2015" i="1"/>
  <c r="AV2541" i="1"/>
  <c r="AV2602" i="1"/>
  <c r="AV2592" i="1"/>
  <c r="AV1014" i="1"/>
  <c r="AV2692" i="1"/>
  <c r="AV2672" i="1"/>
  <c r="AV1349" i="1"/>
  <c r="AV827" i="1"/>
  <c r="AV1959" i="1"/>
  <c r="AV2161" i="1"/>
  <c r="AV1249" i="1"/>
  <c r="AV2382" i="1"/>
  <c r="AU1663" i="1"/>
  <c r="AV1210" i="1"/>
  <c r="AV2236" i="1"/>
  <c r="AV1956" i="1"/>
  <c r="AV1104" i="1"/>
  <c r="AV2429" i="1"/>
  <c r="AV963" i="1"/>
  <c r="AV894" i="1"/>
  <c r="AV936" i="1"/>
  <c r="AV2560" i="1"/>
  <c r="AV2276" i="1"/>
  <c r="AV2092" i="1"/>
  <c r="AV2441" i="1"/>
  <c r="AV1061" i="1"/>
  <c r="AV1332" i="1"/>
  <c r="AV2174" i="1"/>
  <c r="AU1573" i="1"/>
  <c r="AU1821" i="1"/>
  <c r="AV2104" i="1"/>
  <c r="AV2501" i="1"/>
  <c r="AV1965" i="1"/>
  <c r="AU1458" i="1"/>
  <c r="AV867" i="1"/>
  <c r="AV2532" i="1"/>
  <c r="AV2309" i="1"/>
  <c r="AV2361" i="1"/>
  <c r="AV2646" i="1"/>
  <c r="AU1580" i="1"/>
  <c r="AV2108" i="1"/>
  <c r="AV1973" i="1"/>
  <c r="AV2606" i="1"/>
  <c r="AU1943" i="1"/>
  <c r="AV1023" i="1"/>
  <c r="AU1840" i="1"/>
  <c r="AU1862" i="1"/>
  <c r="AV2204" i="1"/>
  <c r="AV833" i="1"/>
  <c r="AU1553" i="1"/>
  <c r="AV2493" i="1"/>
  <c r="AV2299" i="1"/>
  <c r="AV1282" i="1"/>
  <c r="AU1794" i="1"/>
  <c r="AV821" i="1"/>
  <c r="AV1412" i="1"/>
  <c r="AV1088" i="1"/>
  <c r="AU1830" i="1"/>
  <c r="AV2114" i="1"/>
  <c r="AV2618" i="1"/>
  <c r="AV2222" i="1"/>
  <c r="AU1537" i="1"/>
  <c r="AV1288" i="1"/>
  <c r="AV818" i="1"/>
  <c r="AV868" i="1"/>
  <c r="AV2211" i="1"/>
  <c r="AU1893" i="1"/>
  <c r="AV2686" i="1"/>
  <c r="AV2330" i="1"/>
  <c r="AV2139" i="1"/>
  <c r="AV726" i="1"/>
  <c r="AV2596" i="1"/>
  <c r="AV1002" i="1"/>
  <c r="AU1605" i="1"/>
  <c r="AU1920" i="1"/>
  <c r="AV2467" i="1"/>
  <c r="AV1001" i="1"/>
  <c r="AU1746" i="1"/>
  <c r="B70" i="1"/>
  <c r="B68" i="1"/>
  <c r="D170" i="1"/>
  <c r="J87" i="1"/>
  <c r="D195" i="1"/>
  <c r="F82" i="1"/>
  <c r="AE689" i="1"/>
  <c r="AE688" i="1"/>
  <c r="R688" i="1"/>
  <c r="R689" i="1"/>
  <c r="B689" i="1"/>
  <c r="B688" i="1"/>
  <c r="AX975" i="1" l="1"/>
  <c r="AS975" i="1"/>
  <c r="AS767" i="1"/>
  <c r="AT1865" i="1"/>
  <c r="AU1865" i="1" s="1"/>
  <c r="AS2654" i="1"/>
  <c r="AU2654" i="1" s="1"/>
  <c r="AS1711" i="1"/>
  <c r="AX1537" i="1"/>
  <c r="AX1477" i="1"/>
  <c r="AT1477" i="1"/>
  <c r="AU1477" i="1" s="1"/>
  <c r="AX2290" i="1"/>
  <c r="AT1039" i="1"/>
  <c r="AT1419" i="1"/>
  <c r="AV1419" i="1" s="1"/>
  <c r="AT1169" i="1"/>
  <c r="AS2290" i="1"/>
  <c r="AX1095" i="1"/>
  <c r="AX2599" i="1"/>
  <c r="AS1851" i="1"/>
  <c r="AT1767" i="1"/>
  <c r="AU1767" i="1" s="1"/>
  <c r="AS1039" i="1"/>
  <c r="AU1039" i="1" s="1"/>
  <c r="AS1419" i="1"/>
  <c r="AT802" i="1"/>
  <c r="AV802" i="1" s="1"/>
  <c r="AT1831" i="1"/>
  <c r="AU1831" i="1" s="1"/>
  <c r="AS1839" i="1"/>
  <c r="AV1839" i="1" s="1"/>
  <c r="AV1747" i="1"/>
  <c r="AX1488" i="1"/>
  <c r="AX1090" i="1"/>
  <c r="AS1606" i="1"/>
  <c r="AS1044" i="1"/>
  <c r="AT1690" i="1"/>
  <c r="AU1690" i="1" s="1"/>
  <c r="AT1606" i="1"/>
  <c r="AU1606" i="1" s="1"/>
  <c r="AX2675" i="1"/>
  <c r="AX1523" i="1"/>
  <c r="AX1843" i="1"/>
  <c r="AX1896" i="1"/>
  <c r="AT1263" i="1"/>
  <c r="AV1263" i="1" s="1"/>
  <c r="AX2312" i="1"/>
  <c r="AX2310" i="1"/>
  <c r="AS917" i="1"/>
  <c r="AS2524" i="1"/>
  <c r="AT1895" i="1"/>
  <c r="AV1895" i="1" s="1"/>
  <c r="AX860" i="1"/>
  <c r="AT2675" i="1"/>
  <c r="AV2675" i="1" s="1"/>
  <c r="AT1896" i="1"/>
  <c r="AU1896" i="1" s="1"/>
  <c r="AT1864" i="1"/>
  <c r="AV1864" i="1" s="1"/>
  <c r="AT1044" i="1"/>
  <c r="AV1044" i="1" s="1"/>
  <c r="AU1747" i="1"/>
  <c r="AX1324" i="1"/>
  <c r="AS1974" i="1"/>
  <c r="AT1233" i="1"/>
  <c r="AV1233" i="1" s="1"/>
  <c r="AT877" i="1"/>
  <c r="AV877" i="1" s="1"/>
  <c r="AX1263" i="1"/>
  <c r="AT1294" i="1"/>
  <c r="AV1294" i="1" s="1"/>
  <c r="AX2436" i="1"/>
  <c r="AX2564" i="1"/>
  <c r="AT1686" i="1"/>
  <c r="AU1686" i="1" s="1"/>
  <c r="AT1918" i="1"/>
  <c r="AU1918" i="1" s="1"/>
  <c r="AT1199" i="1"/>
  <c r="AU1199" i="1" s="1"/>
  <c r="AS860" i="1"/>
  <c r="AU860" i="1" s="1"/>
  <c r="AT948" i="1"/>
  <c r="AV948" i="1" s="1"/>
  <c r="AX877" i="1"/>
  <c r="AS1294" i="1"/>
  <c r="AX2481" i="1"/>
  <c r="AX2125" i="1"/>
  <c r="AS1076" i="1"/>
  <c r="AX1356" i="1"/>
  <c r="AT2481" i="1"/>
  <c r="AV2481" i="1" s="1"/>
  <c r="AT1974" i="1"/>
  <c r="AV1974" i="1" s="1"/>
  <c r="AT2671" i="1"/>
  <c r="AV2671" i="1" s="1"/>
  <c r="AT969" i="1"/>
  <c r="AV969" i="1" s="1"/>
  <c r="AT1000" i="1"/>
  <c r="AS1449" i="1"/>
  <c r="AT856" i="1"/>
  <c r="AU856" i="1" s="1"/>
  <c r="AX1644" i="1"/>
  <c r="AT1290" i="1"/>
  <c r="AV1290" i="1" s="1"/>
  <c r="AT1644" i="1"/>
  <c r="AU1644" i="1" s="1"/>
  <c r="AT773" i="1"/>
  <c r="AU773" i="1" s="1"/>
  <c r="AT1076" i="1"/>
  <c r="AV1076" i="1" s="1"/>
  <c r="AU842" i="1"/>
  <c r="AX733" i="1"/>
  <c r="AT1265" i="1"/>
  <c r="AV1265" i="1" s="1"/>
  <c r="AT1507" i="1"/>
  <c r="AV1507" i="1" s="1"/>
  <c r="AT2570" i="1"/>
  <c r="AU2570" i="1" s="1"/>
  <c r="AT2652" i="1"/>
  <c r="AV2652" i="1" s="1"/>
  <c r="AS2671" i="1"/>
  <c r="AS1686" i="1"/>
  <c r="AX1000" i="1"/>
  <c r="AX1449" i="1"/>
  <c r="AX856" i="1"/>
  <c r="AS1918" i="1"/>
  <c r="AX1874" i="1"/>
  <c r="AX948" i="1"/>
  <c r="AX1290" i="1"/>
  <c r="AX1265" i="1"/>
  <c r="AT733" i="1"/>
  <c r="AU733" i="1" s="1"/>
  <c r="AT1300" i="1"/>
  <c r="AU1300" i="1" s="1"/>
  <c r="AT1556" i="1"/>
  <c r="AT1209" i="1"/>
  <c r="AU1209" i="1" s="1"/>
  <c r="AX2621" i="1"/>
  <c r="AT2194" i="1"/>
  <c r="AT2354" i="1"/>
  <c r="AV2354" i="1" s="1"/>
  <c r="AX1898" i="1"/>
  <c r="AX1116" i="1"/>
  <c r="AT1296" i="1"/>
  <c r="AV1296" i="1" s="1"/>
  <c r="AT1596" i="1"/>
  <c r="AU1596" i="1" s="1"/>
  <c r="AX1556" i="1"/>
  <c r="AT2393" i="1"/>
  <c r="AV2393" i="1" s="1"/>
  <c r="AX1596" i="1"/>
  <c r="AT2067" i="1"/>
  <c r="AV2067" i="1" s="1"/>
  <c r="AX1199" i="1"/>
  <c r="AT1394" i="1"/>
  <c r="AV1394" i="1" s="1"/>
  <c r="AX2068" i="1"/>
  <c r="AT1356" i="1"/>
  <c r="AV1356" i="1" s="1"/>
  <c r="AX1504" i="1"/>
  <c r="AT1898" i="1"/>
  <c r="AU1898" i="1" s="1"/>
  <c r="AS2397" i="1"/>
  <c r="AU2397" i="1" s="1"/>
  <c r="AS2621" i="1"/>
  <c r="AU2621" i="1" s="1"/>
  <c r="AX2483" i="1"/>
  <c r="AX2194" i="1"/>
  <c r="AX969" i="1"/>
  <c r="AT1227" i="1"/>
  <c r="AT1752" i="1"/>
  <c r="AU1752" i="1" s="1"/>
  <c r="AX1986" i="1"/>
  <c r="AT2310" i="1"/>
  <c r="AV2310" i="1" s="1"/>
  <c r="AT1456" i="1"/>
  <c r="AU1456" i="1" s="1"/>
  <c r="AX1296" i="1"/>
  <c r="AS2393" i="1"/>
  <c r="AX731" i="1"/>
  <c r="AS1394" i="1"/>
  <c r="AX789" i="1"/>
  <c r="AS1690" i="1"/>
  <c r="AS1504" i="1"/>
  <c r="AV1504" i="1" s="1"/>
  <c r="AX1135" i="1"/>
  <c r="AX2570" i="1"/>
  <c r="AX2397" i="1"/>
  <c r="AS1523" i="1"/>
  <c r="AV1523" i="1" s="1"/>
  <c r="AS1986" i="1"/>
  <c r="AU1986" i="1" s="1"/>
  <c r="AS731" i="1"/>
  <c r="AU731" i="1" s="1"/>
  <c r="AT2430" i="1"/>
  <c r="AV2430" i="1" s="1"/>
  <c r="AS1874" i="1"/>
  <c r="AV1874" i="1" s="1"/>
  <c r="AS920" i="1"/>
  <c r="AU920" i="1" s="1"/>
  <c r="AX1939" i="1"/>
  <c r="AX1747" i="1"/>
  <c r="AT1980" i="1"/>
  <c r="AV1980" i="1" s="1"/>
  <c r="AT824" i="1"/>
  <c r="AX1066" i="1"/>
  <c r="AT871" i="1"/>
  <c r="AV871" i="1" s="1"/>
  <c r="AX1820" i="1"/>
  <c r="AX2610" i="1"/>
  <c r="AX750" i="1"/>
  <c r="AT1851" i="1"/>
  <c r="AU1851" i="1" s="1"/>
  <c r="AT767" i="1"/>
  <c r="AV767" i="1" s="1"/>
  <c r="AT2005" i="1"/>
  <c r="AV2005" i="1" s="1"/>
  <c r="AX874" i="1"/>
  <c r="AT1675" i="1"/>
  <c r="AU1675" i="1" s="1"/>
  <c r="AX1194" i="1"/>
  <c r="AT1820" i="1"/>
  <c r="AV1820" i="1" s="1"/>
  <c r="AT1488" i="1"/>
  <c r="AV1488" i="1" s="1"/>
  <c r="AT1145" i="1"/>
  <c r="AU1145" i="1" s="1"/>
  <c r="AS1532" i="1"/>
  <c r="AT757" i="1"/>
  <c r="AV757" i="1" s="1"/>
  <c r="AT1066" i="1"/>
  <c r="AV1066" i="1" s="1"/>
  <c r="AS2141" i="1"/>
  <c r="AU2141" i="1" s="1"/>
  <c r="AX2005" i="1"/>
  <c r="AT1187" i="1"/>
  <c r="AU1187" i="1" s="1"/>
  <c r="AS824" i="1"/>
  <c r="AT1888" i="1"/>
  <c r="AV1888" i="1" s="1"/>
  <c r="AT1842" i="1"/>
  <c r="AU1842" i="1" s="1"/>
  <c r="AX1980" i="1"/>
  <c r="AX1355" i="1"/>
  <c r="AX1675" i="1"/>
  <c r="AS1384" i="1"/>
  <c r="AU1384" i="1" s="1"/>
  <c r="AX1384" i="1"/>
  <c r="AT742" i="1"/>
  <c r="AV742" i="1" s="1"/>
  <c r="AX2215" i="1"/>
  <c r="AT1388" i="1"/>
  <c r="AU1388" i="1" s="1"/>
  <c r="AS962" i="1"/>
  <c r="AU962" i="1" s="1"/>
  <c r="AS2507" i="1"/>
  <c r="AU2507" i="1" s="1"/>
  <c r="AX1093" i="1"/>
  <c r="AS742" i="1"/>
  <c r="AX2591" i="1"/>
  <c r="AT1770" i="1"/>
  <c r="AU1770" i="1" s="1"/>
  <c r="AX1791" i="1"/>
  <c r="AT2591" i="1"/>
  <c r="AV2591" i="1" s="1"/>
  <c r="AX1842" i="1"/>
  <c r="AX1770" i="1"/>
  <c r="AS1019" i="1"/>
  <c r="AU1019" i="1" s="1"/>
  <c r="AS1194" i="1"/>
  <c r="AU1194" i="1" s="1"/>
  <c r="AS2177" i="1"/>
  <c r="AT2595" i="1"/>
  <c r="AV2595" i="1" s="1"/>
  <c r="AX1707" i="1"/>
  <c r="AX1846" i="1"/>
  <c r="AT962" i="1"/>
  <c r="AV962" i="1" s="1"/>
  <c r="AX2141" i="1"/>
  <c r="AT1286" i="1"/>
  <c r="AV1286" i="1" s="1"/>
  <c r="AT968" i="1"/>
  <c r="AU968" i="1" s="1"/>
  <c r="AX968" i="1"/>
  <c r="AT1628" i="1"/>
  <c r="AU1628" i="1" s="1"/>
  <c r="AS1134" i="1"/>
  <c r="AX1759" i="1"/>
  <c r="AX725" i="1"/>
  <c r="AT1445" i="1"/>
  <c r="AV1445" i="1" s="1"/>
  <c r="AT1759" i="1"/>
  <c r="AU1759" i="1" s="1"/>
  <c r="AT2120" i="1"/>
  <c r="AV2120" i="1" s="1"/>
  <c r="AX1430" i="1"/>
  <c r="AS725" i="1"/>
  <c r="AU725" i="1" s="1"/>
  <c r="AT1791" i="1"/>
  <c r="AV1791" i="1" s="1"/>
  <c r="AS1993" i="1"/>
  <c r="AU1993" i="1" s="1"/>
  <c r="AX1993" i="1"/>
  <c r="AS871" i="1"/>
  <c r="AX2345" i="1"/>
  <c r="AS1707" i="1"/>
  <c r="AV1707" i="1" s="1"/>
  <c r="AX2182" i="1"/>
  <c r="AX1702" i="1"/>
  <c r="AX2120" i="1"/>
  <c r="AT1989" i="1"/>
  <c r="AU1989" i="1" s="1"/>
  <c r="AS1430" i="1"/>
  <c r="AU1430" i="1" s="1"/>
  <c r="AX1244" i="1"/>
  <c r="AS1702" i="1"/>
  <c r="AV1702" i="1" s="1"/>
  <c r="AT750" i="1"/>
  <c r="AV750" i="1" s="1"/>
  <c r="AX1989" i="1"/>
  <c r="AT1886" i="1"/>
  <c r="AU1886" i="1" s="1"/>
  <c r="AT694" i="1"/>
  <c r="AV694" i="1" s="1"/>
  <c r="AS694" i="1"/>
  <c r="AX1286" i="1"/>
  <c r="AT1093" i="1"/>
  <c r="AU1093" i="1" s="1"/>
  <c r="AS2421" i="1"/>
  <c r="AU2421" i="1" s="1"/>
  <c r="AT2345" i="1"/>
  <c r="AV2345" i="1" s="1"/>
  <c r="AT849" i="1"/>
  <c r="AV849" i="1" s="1"/>
  <c r="AX1016" i="1"/>
  <c r="AS2093" i="1"/>
  <c r="AU2093" i="1" s="1"/>
  <c r="AT2045" i="1"/>
  <c r="AT1019" i="1"/>
  <c r="AV1019" i="1" s="1"/>
  <c r="AS2610" i="1"/>
  <c r="AU2610" i="1" s="1"/>
  <c r="AT1134" i="1"/>
  <c r="AV1134" i="1" s="1"/>
  <c r="AT2177" i="1"/>
  <c r="AV2177" i="1" s="1"/>
  <c r="AS2595" i="1"/>
  <c r="AS1244" i="1"/>
  <c r="AU1244" i="1" s="1"/>
  <c r="AX1445" i="1"/>
  <c r="AT1016" i="1"/>
  <c r="AV1016" i="1" s="1"/>
  <c r="AS2045" i="1"/>
  <c r="AX1187" i="1"/>
  <c r="AX2284" i="1"/>
  <c r="AX2093" i="1"/>
  <c r="AT1532" i="1"/>
  <c r="AT2182" i="1"/>
  <c r="AU2182" i="1" s="1"/>
  <c r="AS2227" i="1"/>
  <c r="AU2227" i="1" s="1"/>
  <c r="AS762" i="1"/>
  <c r="AU762" i="1" s="1"/>
  <c r="AX1902" i="1"/>
  <c r="AT1495" i="1"/>
  <c r="AU1495" i="1" s="1"/>
  <c r="AT1715" i="1"/>
  <c r="AU1715" i="1" s="1"/>
  <c r="AT2331" i="1"/>
  <c r="AV2331" i="1" s="1"/>
  <c r="AX1145" i="1"/>
  <c r="AT1846" i="1"/>
  <c r="AU1846" i="1" s="1"/>
  <c r="AT1567" i="1"/>
  <c r="AU1567" i="1" s="1"/>
  <c r="AT1165" i="1"/>
  <c r="AV1165" i="1" s="1"/>
  <c r="AX1114" i="1"/>
  <c r="AS2511" i="1"/>
  <c r="AU2511" i="1" s="1"/>
  <c r="AT754" i="1"/>
  <c r="AU754" i="1" s="1"/>
  <c r="AT2343" i="1"/>
  <c r="AV2343" i="1" s="1"/>
  <c r="AS2661" i="1"/>
  <c r="AU2661" i="1" s="1"/>
  <c r="AX2421" i="1"/>
  <c r="AT1539" i="1"/>
  <c r="AU1539" i="1" s="1"/>
  <c r="AT2068" i="1"/>
  <c r="AV2068" i="1" s="1"/>
  <c r="AS2320" i="1"/>
  <c r="AU2320" i="1" s="1"/>
  <c r="AX2259" i="1"/>
  <c r="AX1427" i="1"/>
  <c r="AT1438" i="1"/>
  <c r="AU1438" i="1" s="1"/>
  <c r="AT1949" i="1"/>
  <c r="AX1060" i="1"/>
  <c r="AT1060" i="1"/>
  <c r="AU1060" i="1" s="1"/>
  <c r="AX2433" i="1"/>
  <c r="AX1658" i="1"/>
  <c r="AS2483" i="1"/>
  <c r="AU2483" i="1" s="1"/>
  <c r="AT1197" i="1"/>
  <c r="AV1197" i="1" s="1"/>
  <c r="AX939" i="1"/>
  <c r="AX2559" i="1"/>
  <c r="AT743" i="1"/>
  <c r="AV743" i="1" s="1"/>
  <c r="AT1306" i="1"/>
  <c r="AV1306" i="1" s="1"/>
  <c r="AS1451" i="1"/>
  <c r="AS2084" i="1"/>
  <c r="AU2084" i="1" s="1"/>
  <c r="AX2661" i="1"/>
  <c r="AT1761" i="1"/>
  <c r="AU1761" i="1" s="1"/>
  <c r="AS2200" i="1"/>
  <c r="AX2234" i="1"/>
  <c r="AT2301" i="1"/>
  <c r="AU2301" i="1" s="1"/>
  <c r="AT1550" i="1"/>
  <c r="AX1306" i="1"/>
  <c r="AX1414" i="1"/>
  <c r="AS1197" i="1"/>
  <c r="AT2460" i="1"/>
  <c r="AV2460" i="1" s="1"/>
  <c r="AT1779" i="1"/>
  <c r="AU1779" i="1" s="1"/>
  <c r="AT939" i="1"/>
  <c r="AV939" i="1" s="1"/>
  <c r="AS1165" i="1"/>
  <c r="AU1165" i="1" s="1"/>
  <c r="AX743" i="1"/>
  <c r="AX1451" i="1"/>
  <c r="AT747" i="1"/>
  <c r="AV747" i="1" s="1"/>
  <c r="AX1628" i="1"/>
  <c r="AS849" i="1"/>
  <c r="AS1889" i="1"/>
  <c r="AV1889" i="1" s="1"/>
  <c r="AT698" i="1"/>
  <c r="AV698" i="1" s="1"/>
  <c r="AX983" i="1"/>
  <c r="AS2398" i="1"/>
  <c r="AT2150" i="1"/>
  <c r="AV2150" i="1" s="1"/>
  <c r="AX1610" i="1"/>
  <c r="AT2126" i="1"/>
  <c r="AV2126" i="1" s="1"/>
  <c r="AT787" i="1"/>
  <c r="AU787" i="1" s="1"/>
  <c r="AT883" i="1"/>
  <c r="AV883" i="1" s="1"/>
  <c r="AS1439" i="1"/>
  <c r="AV1439" i="1" s="1"/>
  <c r="AT1561" i="1"/>
  <c r="AV1561" i="1" s="1"/>
  <c r="AX2569" i="1"/>
  <c r="AS2312" i="1"/>
  <c r="AU2312" i="1" s="1"/>
  <c r="AS1318" i="1"/>
  <c r="AU1318" i="1" s="1"/>
  <c r="AT1616" i="1"/>
  <c r="AU1616" i="1" s="1"/>
  <c r="AX865" i="1"/>
  <c r="AS1314" i="1"/>
  <c r="AX1886" i="1"/>
  <c r="AT2387" i="1"/>
  <c r="AU2387" i="1" s="1"/>
  <c r="AX1161" i="1"/>
  <c r="AS1882" i="1"/>
  <c r="AV1882" i="1" s="1"/>
  <c r="AX1992" i="1"/>
  <c r="AS1528" i="1"/>
  <c r="AX938" i="1"/>
  <c r="AS1486" i="1"/>
  <c r="AV1486" i="1" s="1"/>
  <c r="AX2301" i="1"/>
  <c r="AT1490" i="1"/>
  <c r="AU1490" i="1" s="1"/>
  <c r="AT762" i="1"/>
  <c r="AV762" i="1" s="1"/>
  <c r="AT711" i="1"/>
  <c r="AV711" i="1" s="1"/>
  <c r="AT1355" i="1"/>
  <c r="AV1355" i="1" s="1"/>
  <c r="AX1600" i="1"/>
  <c r="AT1084" i="1"/>
  <c r="AV1084" i="1" s="1"/>
  <c r="AS2059" i="1"/>
  <c r="AU2059" i="1" s="1"/>
  <c r="AS1050" i="1"/>
  <c r="AT2200" i="1"/>
  <c r="AT865" i="1"/>
  <c r="AU865" i="1" s="1"/>
  <c r="AT1314" i="1"/>
  <c r="AV1314" i="1" s="1"/>
  <c r="AX2387" i="1"/>
  <c r="AS1949" i="1"/>
  <c r="AV1949" i="1" s="1"/>
  <c r="AS2248" i="1"/>
  <c r="AU2248" i="1" s="1"/>
  <c r="AT2433" i="1"/>
  <c r="AV2433" i="1" s="1"/>
  <c r="AX2084" i="1"/>
  <c r="AT918" i="1"/>
  <c r="AV918" i="1" s="1"/>
  <c r="AS2381" i="1"/>
  <c r="AU2381" i="1" s="1"/>
  <c r="AX1254" i="1"/>
  <c r="AS2315" i="1"/>
  <c r="AU2315" i="1" s="1"/>
  <c r="AT2234" i="1"/>
  <c r="AU2234" i="1" s="1"/>
  <c r="AX2438" i="1"/>
  <c r="AT2650" i="1"/>
  <c r="AV2650" i="1" s="1"/>
  <c r="AT2025" i="1"/>
  <c r="AV2025" i="1" s="1"/>
  <c r="AS1936" i="1"/>
  <c r="AS2150" i="1"/>
  <c r="AU785" i="1"/>
  <c r="AX1388" i="1"/>
  <c r="AX1550" i="1"/>
  <c r="AX2025" i="1"/>
  <c r="AT1135" i="1"/>
  <c r="AV1135" i="1" s="1"/>
  <c r="AS815" i="1"/>
  <c r="AU815" i="1" s="1"/>
  <c r="AT874" i="1"/>
  <c r="AV874" i="1" s="1"/>
  <c r="AS1084" i="1"/>
  <c r="AT2524" i="1"/>
  <c r="AV2524" i="1" s="1"/>
  <c r="AS1037" i="1"/>
  <c r="AU1037" i="1" s="1"/>
  <c r="AT2551" i="1"/>
  <c r="AV2551" i="1" s="1"/>
  <c r="AT2016" i="1"/>
  <c r="AV2016" i="1" s="1"/>
  <c r="AT1528" i="1"/>
  <c r="AU1528" i="1" s="1"/>
  <c r="AT1668" i="1"/>
  <c r="AU1668" i="1" s="1"/>
  <c r="AX1673" i="1"/>
  <c r="AS1566" i="1"/>
  <c r="AT1293" i="1"/>
  <c r="AV1293" i="1" s="1"/>
  <c r="AX2637" i="1"/>
  <c r="AT1935" i="1"/>
  <c r="AU1935" i="1" s="1"/>
  <c r="AX1732" i="1"/>
  <c r="AX1075" i="1"/>
  <c r="AX1513" i="1"/>
  <c r="AS1190" i="1"/>
  <c r="AU1190" i="1" s="1"/>
  <c r="AS2400" i="1"/>
  <c r="AU2400" i="1" s="1"/>
  <c r="AS2438" i="1"/>
  <c r="AX1439" i="1"/>
  <c r="AX754" i="1"/>
  <c r="AX2631" i="1"/>
  <c r="AS1293" i="1"/>
  <c r="AX1466" i="1"/>
  <c r="AT2158" i="1"/>
  <c r="AV2158" i="1" s="1"/>
  <c r="AX1316" i="1"/>
  <c r="AX1353" i="1"/>
  <c r="AT1237" i="1"/>
  <c r="AV1237" i="1" s="1"/>
  <c r="AS2650" i="1"/>
  <c r="AX974" i="1"/>
  <c r="AT1144" i="1"/>
  <c r="AV1144" i="1" s="1"/>
  <c r="AX2059" i="1"/>
  <c r="AT1809" i="1"/>
  <c r="AU1809" i="1" s="1"/>
  <c r="AX2320" i="1"/>
  <c r="AT1630" i="1"/>
  <c r="AV1630" i="1" s="1"/>
  <c r="AS2637" i="1"/>
  <c r="AU2637" i="1" s="1"/>
  <c r="AT1743" i="1"/>
  <c r="AV1743" i="1" s="1"/>
  <c r="AX2647" i="1"/>
  <c r="AX1761" i="1"/>
  <c r="AT2155" i="1"/>
  <c r="AV2155" i="1" s="1"/>
  <c r="AX1219" i="1"/>
  <c r="AS2460" i="1"/>
  <c r="AT1768" i="1"/>
  <c r="AU1768" i="1" s="1"/>
  <c r="AS1655" i="1"/>
  <c r="AX1855" i="1"/>
  <c r="AT1161" i="1"/>
  <c r="AU1161" i="1" s="1"/>
  <c r="AX1597" i="1"/>
  <c r="AX1715" i="1"/>
  <c r="AX2034" i="1"/>
  <c r="AT2539" i="1"/>
  <c r="AV2539" i="1" s="1"/>
  <c r="AT1868" i="1"/>
  <c r="AU1868" i="1" s="1"/>
  <c r="AX2227" i="1"/>
  <c r="AX1743" i="1"/>
  <c r="AX2037" i="1"/>
  <c r="AT730" i="1"/>
  <c r="AV730" i="1" s="1"/>
  <c r="AS1597" i="1"/>
  <c r="AV1597" i="1" s="1"/>
  <c r="AT1902" i="1"/>
  <c r="AU1902" i="1" s="1"/>
  <c r="AT2461" i="1"/>
  <c r="AV2461" i="1" s="1"/>
  <c r="AS1830" i="1"/>
  <c r="AV1830" i="1" s="1"/>
  <c r="AT1912" i="1"/>
  <c r="AU1912" i="1" s="1"/>
  <c r="AT1732" i="1"/>
  <c r="AV1732" i="1" s="1"/>
  <c r="AT1254" i="1"/>
  <c r="AV1254" i="1" s="1"/>
  <c r="AT2398" i="1"/>
  <c r="AV2398" i="1" s="1"/>
  <c r="AX2315" i="1"/>
  <c r="AX2357" i="1"/>
  <c r="AX1129" i="1"/>
  <c r="AT2647" i="1"/>
  <c r="AV2647" i="1" s="1"/>
  <c r="AS1458" i="1"/>
  <c r="AV1458" i="1" s="1"/>
  <c r="AS2357" i="1"/>
  <c r="AU2357" i="1" s="1"/>
  <c r="AT701" i="1"/>
  <c r="AV701" i="1" s="1"/>
  <c r="AX1668" i="1"/>
  <c r="AX2086" i="1"/>
  <c r="AS1490" i="1"/>
  <c r="AT1673" i="1"/>
  <c r="AV1673" i="1" s="1"/>
  <c r="AT983" i="1"/>
  <c r="AU983" i="1" s="1"/>
  <c r="AT1129" i="1"/>
  <c r="AU1129" i="1" s="1"/>
  <c r="AS1687" i="1"/>
  <c r="AV1687" i="1" s="1"/>
  <c r="AX2360" i="1"/>
  <c r="AT954" i="1"/>
  <c r="AV954" i="1" s="1"/>
  <c r="AX1525" i="1"/>
  <c r="AX2155" i="1"/>
  <c r="AT2231" i="1"/>
  <c r="AV2231" i="1" s="1"/>
  <c r="AT1739" i="1"/>
  <c r="AU1739" i="1" s="1"/>
  <c r="AT1822" i="1"/>
  <c r="AU1822" i="1" s="1"/>
  <c r="AX698" i="1"/>
  <c r="AS1855" i="1"/>
  <c r="AV1855" i="1" s="1"/>
  <c r="AT1075" i="1"/>
  <c r="AV1075" i="1" s="1"/>
  <c r="AS701" i="1"/>
  <c r="AX972" i="1"/>
  <c r="AS1237" i="1"/>
  <c r="AS2642" i="1"/>
  <c r="AU2642" i="1" s="1"/>
  <c r="AT1353" i="1"/>
  <c r="AV1353" i="1" s="1"/>
  <c r="AX954" i="1"/>
  <c r="AX1687" i="1"/>
  <c r="AT2635" i="1"/>
  <c r="AV2635" i="1" s="1"/>
  <c r="AT2018" i="1"/>
  <c r="AV2018" i="1" s="1"/>
  <c r="AT1454" i="1"/>
  <c r="AU1454" i="1" s="1"/>
  <c r="AX2326" i="1"/>
  <c r="AX907" i="1"/>
  <c r="AT1936" i="1"/>
  <c r="AU1936" i="1" s="1"/>
  <c r="AX1739" i="1"/>
  <c r="AT2631" i="1"/>
  <c r="AU2631" i="1" s="1"/>
  <c r="AT1658" i="1"/>
  <c r="AV1658" i="1" s="1"/>
  <c r="AS1495" i="1"/>
  <c r="AX1480" i="1"/>
  <c r="AT2037" i="1"/>
  <c r="AU2037" i="1" s="1"/>
  <c r="AT1427" i="1"/>
  <c r="AV1427" i="1" s="1"/>
  <c r="AX2158" i="1"/>
  <c r="AT1466" i="1"/>
  <c r="AU1466" i="1" s="1"/>
  <c r="AX1822" i="1"/>
  <c r="AT1391" i="1"/>
  <c r="AU1391" i="1" s="1"/>
  <c r="AT1610" i="1"/>
  <c r="AU1610" i="1" s="1"/>
  <c r="AX2635" i="1"/>
  <c r="AX2018" i="1"/>
  <c r="AS2326" i="1"/>
  <c r="AU2326" i="1" s="1"/>
  <c r="AT1107" i="1"/>
  <c r="AV1107" i="1" s="1"/>
  <c r="AT1331" i="1"/>
  <c r="AU1331" i="1" s="1"/>
  <c r="AX1808" i="1"/>
  <c r="AX2551" i="1"/>
  <c r="AT907" i="1"/>
  <c r="AV907" i="1" s="1"/>
  <c r="AT2552" i="1"/>
  <c r="AV2552" i="1" s="1"/>
  <c r="AT1566" i="1"/>
  <c r="AU1566" i="1" s="1"/>
  <c r="AX1809" i="1"/>
  <c r="AT2086" i="1"/>
  <c r="AV2086" i="1" s="1"/>
  <c r="AX2400" i="1"/>
  <c r="AS2461" i="1"/>
  <c r="AT2178" i="1"/>
  <c r="AV2178" i="1" s="1"/>
  <c r="AX2539" i="1"/>
  <c r="AX1278" i="1"/>
  <c r="AT1278" i="1"/>
  <c r="AU1278" i="1" s="1"/>
  <c r="AS2360" i="1"/>
  <c r="AU2360" i="1" s="1"/>
  <c r="AS1808" i="1"/>
  <c r="AV1808" i="1" s="1"/>
  <c r="AX1660" i="1"/>
  <c r="AX2440" i="1"/>
  <c r="AX1038" i="1"/>
  <c r="AX1037" i="1"/>
  <c r="AX1331" i="1"/>
  <c r="AT2259" i="1"/>
  <c r="AV2259" i="1" s="1"/>
  <c r="AX1192" i="1"/>
  <c r="AT1219" i="1"/>
  <c r="AU1219" i="1" s="1"/>
  <c r="AT1655" i="1"/>
  <c r="AU1655" i="1" s="1"/>
  <c r="AX1458" i="1"/>
  <c r="AX1190" i="1"/>
  <c r="AX870" i="1"/>
  <c r="AX1468" i="1"/>
  <c r="AX1144" i="1"/>
  <c r="AS1525" i="1"/>
  <c r="AV1525" i="1" s="1"/>
  <c r="AS1935" i="1"/>
  <c r="AT2244" i="1"/>
  <c r="AV2244" i="1" s="1"/>
  <c r="AX2105" i="1"/>
  <c r="AX2508" i="1"/>
  <c r="AS2240" i="1"/>
  <c r="AT2029" i="1"/>
  <c r="AV2029" i="1" s="1"/>
  <c r="AX1381" i="1"/>
  <c r="AX1825" i="1"/>
  <c r="AX905" i="1"/>
  <c r="AT2380" i="1"/>
  <c r="AU2380" i="1" s="1"/>
  <c r="AX2244" i="1"/>
  <c r="AT1013" i="1"/>
  <c r="AV1013" i="1" s="1"/>
  <c r="AT1803" i="1"/>
  <c r="AU1803" i="1" s="1"/>
  <c r="AT2479" i="1"/>
  <c r="AV2479" i="1" s="1"/>
  <c r="AT770" i="1"/>
  <c r="AU770" i="1" s="1"/>
  <c r="AT1513" i="1"/>
  <c r="AU1513" i="1" s="1"/>
  <c r="AS918" i="1"/>
  <c r="AX1423" i="1"/>
  <c r="AX2607" i="1"/>
  <c r="AX2029" i="1"/>
  <c r="AS905" i="1"/>
  <c r="AU905" i="1" s="1"/>
  <c r="AX2380" i="1"/>
  <c r="AS1803" i="1"/>
  <c r="AS1013" i="1"/>
  <c r="AT828" i="1"/>
  <c r="AV828" i="1" s="1"/>
  <c r="AS1664" i="1"/>
  <c r="AX880" i="1"/>
  <c r="AT912" i="1"/>
  <c r="AV912" i="1" s="1"/>
  <c r="AS1978" i="1"/>
  <c r="AT994" i="1"/>
  <c r="AV994" i="1" s="1"/>
  <c r="AS828" i="1"/>
  <c r="AX2369" i="1"/>
  <c r="AT998" i="1"/>
  <c r="AV998" i="1" s="1"/>
  <c r="AT1423" i="1"/>
  <c r="AU1423" i="1" s="1"/>
  <c r="AT2607" i="1"/>
  <c r="AV2607" i="1" s="1"/>
  <c r="AX1578" i="1"/>
  <c r="AS2354" i="1"/>
  <c r="AU2354" i="1" s="1"/>
  <c r="AT958" i="1"/>
  <c r="AV958" i="1" s="1"/>
  <c r="AS2192" i="1"/>
  <c r="AS921" i="1"/>
  <c r="AU921" i="1" s="1"/>
  <c r="AX921" i="1"/>
  <c r="AX994" i="1"/>
  <c r="AX2552" i="1"/>
  <c r="AT972" i="1"/>
  <c r="AV972" i="1" s="1"/>
  <c r="AX998" i="1"/>
  <c r="AS2369" i="1"/>
  <c r="AU2369" i="1" s="1"/>
  <c r="AS1768" i="1"/>
  <c r="AV1768" i="1" s="1"/>
  <c r="AX1591" i="1"/>
  <c r="AT880" i="1"/>
  <c r="AU880" i="1" s="1"/>
  <c r="AT749" i="1"/>
  <c r="AV749" i="1" s="1"/>
  <c r="AS1578" i="1"/>
  <c r="AV1578" i="1" s="1"/>
  <c r="AT1230" i="1"/>
  <c r="AV1230" i="1" s="1"/>
  <c r="AX958" i="1"/>
  <c r="AX1865" i="1"/>
  <c r="AX1357" i="1"/>
  <c r="AX1105" i="1"/>
  <c r="AX1486" i="1"/>
  <c r="AS2255" i="1"/>
  <c r="AU2255" i="1" s="1"/>
  <c r="AT2600" i="1"/>
  <c r="AU2600" i="1" s="1"/>
  <c r="AT1750" i="1"/>
  <c r="AU1750" i="1" s="1"/>
  <c r="AX2395" i="1"/>
  <c r="AX2566" i="1"/>
  <c r="AX1330" i="1"/>
  <c r="AT2566" i="1"/>
  <c r="AU2566" i="1" s="1"/>
  <c r="AX2162" i="1"/>
  <c r="AX749" i="1"/>
  <c r="AS1230" i="1"/>
  <c r="AT917" i="1"/>
  <c r="AV917" i="1" s="1"/>
  <c r="AT2192" i="1"/>
  <c r="AV2192" i="1" s="1"/>
  <c r="AX770" i="1"/>
  <c r="AT1664" i="1"/>
  <c r="AU1664" i="1" s="1"/>
  <c r="AT1164" i="1"/>
  <c r="AU1164" i="1" s="1"/>
  <c r="AX2600" i="1"/>
  <c r="AT1480" i="1"/>
  <c r="AV1480" i="1" s="1"/>
  <c r="AS1750" i="1"/>
  <c r="AT1792" i="1"/>
  <c r="AU1792" i="1" s="1"/>
  <c r="AT870" i="1"/>
  <c r="AV870" i="1" s="1"/>
  <c r="AT1470" i="1"/>
  <c r="AU1470" i="1" s="1"/>
  <c r="AT786" i="1"/>
  <c r="AV786" i="1" s="1"/>
  <c r="AX2082" i="1"/>
  <c r="AX1391" i="1"/>
  <c r="AX2248" i="1"/>
  <c r="AX912" i="1"/>
  <c r="AS2105" i="1"/>
  <c r="AU2105" i="1" s="1"/>
  <c r="AX2255" i="1"/>
  <c r="AS1984" i="1"/>
  <c r="AU1984" i="1" s="1"/>
  <c r="AX1792" i="1"/>
  <c r="AT1105" i="1"/>
  <c r="AU1105" i="1" s="1"/>
  <c r="AX2479" i="1"/>
  <c r="AT1978" i="1"/>
  <c r="AV1978" i="1" s="1"/>
  <c r="AT1316" i="1"/>
  <c r="AV1316" i="1" s="1"/>
  <c r="AT1591" i="1"/>
  <c r="AU1591" i="1" s="1"/>
  <c r="AT1468" i="1"/>
  <c r="AV1468" i="1" s="1"/>
  <c r="AT2162" i="1"/>
  <c r="AV2162" i="1" s="1"/>
  <c r="AX2240" i="1"/>
  <c r="AX1470" i="1"/>
  <c r="AT1660" i="1"/>
  <c r="AU1660" i="1" s="1"/>
  <c r="AX786" i="1"/>
  <c r="AT1524" i="1"/>
  <c r="AT1825" i="1"/>
  <c r="AV1825" i="1" s="1"/>
  <c r="AS1524" i="1"/>
  <c r="AX2694" i="1"/>
  <c r="AS2508" i="1"/>
  <c r="AU2508" i="1" s="1"/>
  <c r="AX2016" i="1"/>
  <c r="AX747" i="1"/>
  <c r="AX1984" i="1"/>
  <c r="AX802" i="1"/>
  <c r="AX1164" i="1"/>
  <c r="AS1539" i="1"/>
  <c r="AT2395" i="1"/>
  <c r="AV2395" i="1" s="1"/>
  <c r="AT1330" i="1"/>
  <c r="AU1330" i="1" s="1"/>
  <c r="AS1631" i="1"/>
  <c r="AV1631" i="1" s="1"/>
  <c r="AX1631" i="1"/>
  <c r="AS1038" i="1"/>
  <c r="AU1038" i="1" s="1"/>
  <c r="AT2082" i="1"/>
  <c r="AU2082" i="1" s="1"/>
  <c r="AS1357" i="1"/>
  <c r="AU1357" i="1" s="1"/>
  <c r="AS1381" i="1"/>
  <c r="AU1381" i="1" s="1"/>
  <c r="AS2694" i="1"/>
  <c r="AU2694" i="1" s="1"/>
  <c r="AX2341" i="1"/>
  <c r="AT2341" i="1"/>
  <c r="AV2341" i="1" s="1"/>
  <c r="AT938" i="1"/>
  <c r="AU938" i="1" s="1"/>
  <c r="AT2118" i="1"/>
  <c r="AU2118" i="1" s="1"/>
  <c r="AX711" i="1"/>
  <c r="AS1114" i="1"/>
  <c r="AU1114" i="1" s="1"/>
  <c r="AT1050" i="1"/>
  <c r="AV1050" i="1" s="1"/>
  <c r="AS1412" i="1"/>
  <c r="AU1412" i="1" s="1"/>
  <c r="AX1561" i="1"/>
  <c r="AT2392" i="1"/>
  <c r="AV2392" i="1" s="1"/>
  <c r="AX2072" i="1"/>
  <c r="AX765" i="1"/>
  <c r="AS1414" i="1"/>
  <c r="AU1414" i="1" s="1"/>
  <c r="AT2569" i="1"/>
  <c r="AU2569" i="1" s="1"/>
  <c r="AS2392" i="1"/>
  <c r="AX1035" i="1"/>
  <c r="AT708" i="1"/>
  <c r="AV708" i="1" s="1"/>
  <c r="AX708" i="1"/>
  <c r="AT2085" i="1"/>
  <c r="AV2085" i="1" s="1"/>
  <c r="AX1412" i="1"/>
  <c r="AS1871" i="1"/>
  <c r="AV1871" i="1" s="1"/>
  <c r="AT1464" i="1"/>
  <c r="AU1464" i="1" s="1"/>
  <c r="AX1464" i="1"/>
  <c r="AX1829" i="1"/>
  <c r="AS2325" i="1"/>
  <c r="AS2430" i="1"/>
  <c r="AU2430" i="1" s="1"/>
  <c r="AX761" i="1"/>
  <c r="AS1212" i="1"/>
  <c r="AT1696" i="1"/>
  <c r="AU1696" i="1" s="1"/>
  <c r="AX753" i="1"/>
  <c r="AT1740" i="1"/>
  <c r="AU1740" i="1" s="1"/>
  <c r="AT1633" i="1"/>
  <c r="AU1633" i="1" s="1"/>
  <c r="AS2085" i="1"/>
  <c r="AX866" i="1"/>
  <c r="AX758" i="1"/>
  <c r="AT829" i="1"/>
  <c r="AU829" i="1" s="1"/>
  <c r="AX1912" i="1"/>
  <c r="AT1829" i="1"/>
  <c r="AU1829" i="1" s="1"/>
  <c r="AT1212" i="1"/>
  <c r="AV1212" i="1" s="1"/>
  <c r="AX1640" i="1"/>
  <c r="AX1740" i="1"/>
  <c r="AX1633" i="1"/>
  <c r="AT866" i="1"/>
  <c r="AV866" i="1" s="1"/>
  <c r="AX1871" i="1"/>
  <c r="AS758" i="1"/>
  <c r="AU758" i="1" s="1"/>
  <c r="AT753" i="1"/>
  <c r="AV753" i="1" s="1"/>
  <c r="AU1169" i="1"/>
  <c r="AX829" i="1"/>
  <c r="AU1095" i="1"/>
  <c r="AT2325" i="1"/>
  <c r="AV2325" i="1" s="1"/>
  <c r="AS1131" i="1"/>
  <c r="AT1953" i="1"/>
  <c r="AU1953" i="1" s="1"/>
  <c r="AS761" i="1"/>
  <c r="AU761" i="1" s="1"/>
  <c r="AS2184" i="1"/>
  <c r="AU2184" i="1" s="1"/>
  <c r="AT1131" i="1"/>
  <c r="AV1131" i="1" s="1"/>
  <c r="AT1035" i="1"/>
  <c r="AU1035" i="1" s="1"/>
  <c r="AT974" i="1"/>
  <c r="AV974" i="1" s="1"/>
  <c r="AT2599" i="1"/>
  <c r="AU2599" i="1" s="1"/>
  <c r="AT1721" i="1"/>
  <c r="AV1721" i="1" s="1"/>
  <c r="AX1459" i="1"/>
  <c r="AX1721" i="1"/>
  <c r="AX1814" i="1"/>
  <c r="AT1459" i="1"/>
  <c r="AU1459" i="1" s="1"/>
  <c r="AX2642" i="1"/>
  <c r="AS1454" i="1"/>
  <c r="AX1438" i="1"/>
  <c r="AS734" i="1"/>
  <c r="AU734" i="1" s="1"/>
  <c r="AX1182" i="1"/>
  <c r="AX2184" i="1"/>
  <c r="AS1696" i="1"/>
  <c r="AT1640" i="1"/>
  <c r="AV1640" i="1" s="1"/>
  <c r="AV1715" i="1"/>
  <c r="AX1953" i="1"/>
  <c r="AS803" i="1"/>
  <c r="AT803" i="1"/>
  <c r="AS1424" i="1"/>
  <c r="AU1424" i="1" s="1"/>
  <c r="AU2297" i="1"/>
  <c r="AU1047" i="1"/>
  <c r="AX2448" i="1"/>
  <c r="AT1814" i="1"/>
  <c r="AU1814" i="1" s="1"/>
  <c r="AX1653" i="1"/>
  <c r="AX1406" i="1"/>
  <c r="AS2598" i="1"/>
  <c r="AU2352" i="1"/>
  <c r="AS1151" i="1"/>
  <c r="AV2132" i="1"/>
  <c r="AT2137" i="1"/>
  <c r="AV2137" i="1" s="1"/>
  <c r="AT2583" i="1"/>
  <c r="AV2583" i="1" s="1"/>
  <c r="AS1487" i="1"/>
  <c r="AT779" i="1"/>
  <c r="AV779" i="1" s="1"/>
  <c r="AX861" i="1"/>
  <c r="AT2448" i="1"/>
  <c r="AV2448" i="1" s="1"/>
  <c r="AU1238" i="1"/>
  <c r="AS2383" i="1"/>
  <c r="AS1653" i="1"/>
  <c r="AV1653" i="1" s="1"/>
  <c r="AS771" i="1"/>
  <c r="AX1321" i="1"/>
  <c r="AS2604" i="1"/>
  <c r="AS2358" i="1"/>
  <c r="AU2358" i="1" s="1"/>
  <c r="AV2352" i="1"/>
  <c r="AV2060" i="1"/>
  <c r="AX1424" i="1"/>
  <c r="AX2583" i="1"/>
  <c r="AT985" i="1"/>
  <c r="AV985" i="1" s="1"/>
  <c r="AX2358" i="1"/>
  <c r="AT2179" i="1"/>
  <c r="AV2179" i="1" s="1"/>
  <c r="AX734" i="1"/>
  <c r="AT1487" i="1"/>
  <c r="AU1487" i="1" s="1"/>
  <c r="AX1049" i="1"/>
  <c r="AX2350" i="1"/>
  <c r="AX1112" i="1"/>
  <c r="AX2659" i="1"/>
  <c r="AT1406" i="1"/>
  <c r="AV1406" i="1" s="1"/>
  <c r="AS1469" i="1"/>
  <c r="AS695" i="1"/>
  <c r="AS2589" i="1"/>
  <c r="AU2589" i="1" s="1"/>
  <c r="AS1112" i="1"/>
  <c r="AU1112" i="1" s="1"/>
  <c r="AT1991" i="1"/>
  <c r="AV1991" i="1" s="1"/>
  <c r="AS1797" i="1"/>
  <c r="AU1853" i="1"/>
  <c r="AV2284" i="1"/>
  <c r="AS1049" i="1"/>
  <c r="AU1049" i="1" s="1"/>
  <c r="AT1298" i="1"/>
  <c r="AV1298" i="1" s="1"/>
  <c r="AT2613" i="1"/>
  <c r="AV2613" i="1" s="1"/>
  <c r="AX1991" i="1"/>
  <c r="AS2416" i="1"/>
  <c r="AU2416" i="1" s="1"/>
  <c r="AX1762" i="1"/>
  <c r="AT1292" i="1"/>
  <c r="AV1292" i="1" s="1"/>
  <c r="AT2229" i="1"/>
  <c r="AV2229" i="1" s="1"/>
  <c r="AT2334" i="1"/>
  <c r="AV2334" i="1" s="1"/>
  <c r="AX1022" i="1"/>
  <c r="AS1298" i="1"/>
  <c r="AX1422" i="1"/>
  <c r="AX2416" i="1"/>
  <c r="AS1762" i="1"/>
  <c r="AV1762" i="1" s="1"/>
  <c r="AX1292" i="1"/>
  <c r="AT1858" i="1"/>
  <c r="AU1858" i="1" s="1"/>
  <c r="AX1858" i="1"/>
  <c r="AX2229" i="1"/>
  <c r="AT1321" i="1"/>
  <c r="AV1321" i="1" s="1"/>
  <c r="AX2179" i="1"/>
  <c r="AS1022" i="1"/>
  <c r="AU1022" i="1" s="1"/>
  <c r="AT1422" i="1"/>
  <c r="AU1422" i="1" s="1"/>
  <c r="AT1182" i="1"/>
  <c r="AU1182" i="1" s="1"/>
  <c r="AS1922" i="1"/>
  <c r="AV1922" i="1" s="1"/>
  <c r="AX2589" i="1"/>
  <c r="AV2323" i="1"/>
  <c r="AU2484" i="1"/>
  <c r="AS1111" i="1"/>
  <c r="AX2048" i="1"/>
  <c r="AX2168" i="1"/>
  <c r="AX1922" i="1"/>
  <c r="AT771" i="1"/>
  <c r="AV771" i="1" s="1"/>
  <c r="AS893" i="1"/>
  <c r="AT2002" i="1"/>
  <c r="AV2002" i="1" s="1"/>
  <c r="AS1117" i="1"/>
  <c r="AT1117" i="1"/>
  <c r="AV1117" i="1" s="1"/>
  <c r="AX878" i="1"/>
  <c r="AX1955" i="1"/>
  <c r="AS2269" i="1"/>
  <c r="AS2002" i="1"/>
  <c r="AT2498" i="1"/>
  <c r="AV2498" i="1" s="1"/>
  <c r="AT2269" i="1"/>
  <c r="AV2269" i="1" s="1"/>
  <c r="AT695" i="1"/>
  <c r="AV695" i="1" s="1"/>
  <c r="AT2691" i="1"/>
  <c r="AV2691" i="1" s="1"/>
  <c r="AT2604" i="1"/>
  <c r="AV2604" i="1" s="1"/>
  <c r="AT1111" i="1"/>
  <c r="AV1111" i="1" s="1"/>
  <c r="AS2334" i="1"/>
  <c r="AT2383" i="1"/>
  <c r="AV2383" i="1" s="1"/>
  <c r="AS1654" i="1"/>
  <c r="AT1151" i="1"/>
  <c r="AV1151" i="1" s="1"/>
  <c r="AS2613" i="1"/>
  <c r="AT2048" i="1"/>
  <c r="AV2048" i="1" s="1"/>
  <c r="AT2659" i="1"/>
  <c r="AV2659" i="1" s="1"/>
  <c r="AT2168" i="1"/>
  <c r="AV2168" i="1" s="1"/>
  <c r="AX2498" i="1"/>
  <c r="AT1128" i="1"/>
  <c r="AV1128" i="1" s="1"/>
  <c r="AU1076" i="1"/>
  <c r="AX985" i="1"/>
  <c r="AS779" i="1"/>
  <c r="AX2691" i="1"/>
  <c r="AT2350" i="1"/>
  <c r="AU2350" i="1" s="1"/>
  <c r="AX1128" i="1"/>
  <c r="AU1119" i="1"/>
  <c r="AX2137" i="1"/>
  <c r="AT893" i="1"/>
  <c r="AV893" i="1" s="1"/>
  <c r="AT2598" i="1"/>
  <c r="AS1955" i="1"/>
  <c r="AU1955" i="1" s="1"/>
  <c r="AS987" i="1"/>
  <c r="AT987" i="1"/>
  <c r="AT1797" i="1"/>
  <c r="AU1797" i="1" s="1"/>
  <c r="AX1608" i="1"/>
  <c r="AT1469" i="1"/>
  <c r="AU1469" i="1" s="1"/>
  <c r="AT1608" i="1"/>
  <c r="AU1608" i="1" s="1"/>
  <c r="AT1654" i="1"/>
  <c r="AU1654" i="1" s="1"/>
  <c r="AT878" i="1"/>
  <c r="AV878" i="1" s="1"/>
  <c r="AS861" i="1"/>
  <c r="AU861" i="1" s="1"/>
  <c r="AV1083" i="1"/>
  <c r="AU1094" i="1"/>
  <c r="AV1444" i="1"/>
  <c r="AU1283" i="1"/>
  <c r="AV1941" i="1"/>
  <c r="AU1103" i="1"/>
  <c r="AU1961" i="1"/>
  <c r="AU899" i="1"/>
  <c r="AU2116" i="1"/>
  <c r="AU942" i="1"/>
  <c r="AX1270" i="1"/>
  <c r="AV1465" i="1"/>
  <c r="AV941" i="1"/>
  <c r="AV2387" i="1"/>
  <c r="AV1169" i="1"/>
  <c r="AU889" i="1"/>
  <c r="AU2016" i="1"/>
  <c r="AV1910" i="1"/>
  <c r="AV1571" i="1"/>
  <c r="AV1913" i="1"/>
  <c r="AU2577" i="1"/>
  <c r="AU1271" i="1"/>
  <c r="AU1358" i="1"/>
  <c r="AV1966" i="1"/>
  <c r="AU789" i="1"/>
  <c r="AU2378" i="1"/>
  <c r="AU2520" i="1"/>
  <c r="AU1857" i="1"/>
  <c r="AU841" i="1"/>
  <c r="AU946" i="1"/>
  <c r="AU2349" i="1"/>
  <c r="AV1556" i="1"/>
  <c r="AU2038" i="1"/>
  <c r="AU1188" i="1"/>
  <c r="AU1866" i="1"/>
  <c r="AU1274" i="1"/>
  <c r="AV1417" i="1"/>
  <c r="AU1876" i="1"/>
  <c r="AU836" i="1"/>
  <c r="AU924" i="1"/>
  <c r="AU812" i="1"/>
  <c r="AV1499" i="1"/>
  <c r="AU1153" i="1"/>
  <c r="AU2053" i="1"/>
  <c r="AV1695" i="1"/>
  <c r="AU2439" i="1"/>
  <c r="AU1856" i="1"/>
  <c r="AV1502" i="1"/>
  <c r="AV1711" i="1"/>
  <c r="AU2394" i="1"/>
  <c r="AX1086" i="1"/>
  <c r="AU2121" i="1"/>
  <c r="AV2351" i="1"/>
  <c r="AV1554" i="1"/>
  <c r="AV1908" i="1"/>
  <c r="AU1335" i="1"/>
  <c r="AU1070" i="1"/>
  <c r="AV1532" i="1"/>
  <c r="AU2454" i="1"/>
  <c r="AU2115" i="1"/>
  <c r="AU2078" i="1"/>
  <c r="AV1690" i="1"/>
  <c r="AV2109" i="1"/>
  <c r="AV1090" i="1"/>
  <c r="AU795" i="1"/>
  <c r="AU2246" i="1"/>
  <c r="AU2469" i="1"/>
  <c r="AU1889" i="1"/>
  <c r="AU954" i="1"/>
  <c r="AU1124" i="1"/>
  <c r="AV1952" i="1"/>
  <c r="AU2375" i="1"/>
  <c r="AU1556" i="1"/>
  <c r="AV1887" i="1"/>
  <c r="AU1517" i="1"/>
  <c r="AU2007" i="1"/>
  <c r="AV1927" i="1"/>
  <c r="AU1323" i="1"/>
  <c r="AV945" i="1"/>
  <c r="AV1438" i="1"/>
  <c r="AU2367" i="1"/>
  <c r="AU926" i="1"/>
  <c r="AU2339" i="1"/>
  <c r="AT1086" i="1"/>
  <c r="AV1086" i="1" s="1"/>
  <c r="AV1033" i="1"/>
  <c r="AU2201" i="1"/>
  <c r="AU1403" i="1"/>
  <c r="AV2565" i="1"/>
  <c r="AU1189" i="1"/>
  <c r="AV1758" i="1"/>
  <c r="AV1659" i="1"/>
  <c r="AV1424" i="1"/>
  <c r="AV2115" i="1"/>
  <c r="AU805" i="1"/>
  <c r="AU2005" i="1"/>
  <c r="AU1248" i="1"/>
  <c r="AU956" i="1"/>
  <c r="AV1919" i="1"/>
  <c r="AU1203" i="1"/>
  <c r="AV1338" i="1"/>
  <c r="AX1395" i="1"/>
  <c r="AU2136" i="1"/>
  <c r="AU1366" i="1"/>
  <c r="AU2277" i="1"/>
  <c r="AU2492" i="1"/>
  <c r="AV1644" i="1"/>
  <c r="AX1213" i="1"/>
  <c r="AV2384" i="1"/>
  <c r="AU1939" i="1"/>
  <c r="AV2625" i="1"/>
  <c r="AU2199" i="1"/>
  <c r="AV1645" i="1"/>
  <c r="AS1395" i="1"/>
  <c r="AU1395" i="1" s="1"/>
  <c r="AX1457" i="1"/>
  <c r="AU2083" i="1"/>
  <c r="AU863" i="1"/>
  <c r="AU1004" i="1"/>
  <c r="AU2304" i="1"/>
  <c r="AU2194" i="1"/>
  <c r="AU2530" i="1"/>
  <c r="AU2536" i="1"/>
  <c r="AU763" i="1"/>
  <c r="AT1213" i="1"/>
  <c r="AV1213" i="1" s="1"/>
  <c r="AV1529" i="1"/>
  <c r="AU927" i="1"/>
  <c r="AU1532" i="1"/>
  <c r="AV1431" i="1"/>
  <c r="AU2546" i="1"/>
  <c r="AU1420" i="1"/>
  <c r="AV1163" i="1"/>
  <c r="AV1004" i="1"/>
  <c r="AX2057" i="1"/>
  <c r="AT1017" i="1"/>
  <c r="AV1017" i="1" s="1"/>
  <c r="AU2364" i="1"/>
  <c r="AU2422" i="1"/>
  <c r="AV863" i="1"/>
  <c r="AU2097" i="1"/>
  <c r="AV1543" i="1"/>
  <c r="AU759" i="1"/>
  <c r="AV1070" i="1"/>
  <c r="AU2456" i="1"/>
  <c r="AU1988" i="1"/>
  <c r="AU2156" i="1"/>
  <c r="AU1214" i="1"/>
  <c r="AU1529" i="1"/>
  <c r="AU2237" i="1"/>
  <c r="AU2017" i="1"/>
  <c r="AS1894" i="1"/>
  <c r="AV1894" i="1" s="1"/>
  <c r="AU2385" i="1"/>
  <c r="AV2597" i="1"/>
  <c r="AU2271" i="1"/>
  <c r="AU952" i="1"/>
  <c r="AV1528" i="1"/>
  <c r="AV1460" i="1"/>
  <c r="AV1483" i="1"/>
  <c r="AX1017" i="1"/>
  <c r="AV1570" i="1"/>
  <c r="AU1285" i="1"/>
  <c r="AV2153" i="1"/>
  <c r="AU1079" i="1"/>
  <c r="AV1806" i="1"/>
  <c r="AV2629" i="1"/>
  <c r="AV2036" i="1"/>
  <c r="AV1849" i="1"/>
  <c r="AU2054" i="1"/>
  <c r="AT1457" i="1"/>
  <c r="AV1457" i="1" s="1"/>
  <c r="AU1082" i="1"/>
  <c r="AU1425" i="1"/>
  <c r="AU1362" i="1"/>
  <c r="AV2663" i="1"/>
  <c r="AT2057" i="1"/>
  <c r="AU2057" i="1" s="1"/>
  <c r="AV1595" i="1"/>
  <c r="AU1385" i="1"/>
  <c r="AU2617" i="1"/>
  <c r="AU1156" i="1"/>
  <c r="AV1759" i="1"/>
  <c r="AU2290" i="1"/>
  <c r="AT1369" i="1"/>
  <c r="AU1369" i="1" s="1"/>
  <c r="AU2377" i="1"/>
  <c r="AV1903" i="1"/>
  <c r="AU757" i="1"/>
  <c r="AV1680" i="1"/>
  <c r="AV2083" i="1"/>
  <c r="AS1270" i="1"/>
  <c r="AU1270" i="1" s="1"/>
  <c r="AX1369" i="1"/>
  <c r="AX2302" i="1"/>
  <c r="AU2506" i="1"/>
  <c r="AV2394" i="1"/>
  <c r="AU2039" i="1"/>
  <c r="AU732" i="1"/>
  <c r="AS1909" i="1"/>
  <c r="AV1909" i="1" s="1"/>
  <c r="AU2069" i="1"/>
  <c r="AU1218" i="1"/>
  <c r="AU2160" i="1"/>
  <c r="AT1872" i="1"/>
  <c r="AU1872" i="1" s="1"/>
  <c r="AU2611" i="1"/>
  <c r="AV1792" i="1"/>
  <c r="AU2459" i="1"/>
  <c r="AU2442" i="1"/>
  <c r="AU804" i="1"/>
  <c r="AU2241" i="1"/>
  <c r="AV1153" i="1"/>
  <c r="AV2319" i="1"/>
  <c r="AU1262" i="1"/>
  <c r="AV1938" i="1"/>
  <c r="AV1587" i="1"/>
  <c r="AX1872" i="1"/>
  <c r="AU809" i="1"/>
  <c r="AV2553" i="1"/>
  <c r="AV1415" i="1"/>
  <c r="AV1047" i="1"/>
  <c r="AV1591" i="1"/>
  <c r="AV1769" i="1"/>
  <c r="AU1499" i="1"/>
  <c r="AV1725" i="1"/>
  <c r="AX1909" i="1"/>
  <c r="AV1705" i="1"/>
  <c r="AX1894" i="1"/>
  <c r="AU1147" i="1"/>
  <c r="AU2591" i="1"/>
  <c r="AU2074" i="1"/>
  <c r="AU2145" i="1"/>
  <c r="AV1098" i="1"/>
  <c r="AU2013" i="1"/>
  <c r="AV2456" i="1"/>
  <c r="AU1506" i="1"/>
  <c r="AU1208" i="1"/>
  <c r="AV1214" i="1"/>
  <c r="AV1906" i="1"/>
  <c r="AT2302" i="1"/>
  <c r="AV2302" i="1" s="1"/>
  <c r="AU2220" i="1"/>
  <c r="AU948" i="1"/>
  <c r="AU2500" i="1"/>
  <c r="AU778" i="1"/>
  <c r="AV1513" i="1"/>
  <c r="AV2378" i="1"/>
  <c r="AU2623" i="1"/>
  <c r="AU2489" i="1"/>
  <c r="AU2445" i="1"/>
  <c r="AU898" i="1"/>
  <c r="AU855" i="1"/>
  <c r="AU791" i="1"/>
  <c r="AV1527" i="1"/>
  <c r="AU2634" i="1"/>
  <c r="AU1309" i="1"/>
  <c r="AV1603" i="1"/>
  <c r="AU2062" i="1"/>
  <c r="AV1737" i="1"/>
  <c r="AU949" i="1"/>
  <c r="AV2069" i="1"/>
  <c r="AU1113" i="1"/>
  <c r="AV2512" i="1"/>
  <c r="AU1120" i="1"/>
  <c r="AV714" i="1"/>
  <c r="AU1205" i="1"/>
  <c r="AU1072" i="1"/>
  <c r="AU1737" i="1"/>
  <c r="AU2667" i="1"/>
  <c r="AU1000" i="1"/>
  <c r="AV1626" i="1"/>
  <c r="AU2645" i="1"/>
  <c r="AV1401" i="1"/>
  <c r="AV988" i="1"/>
  <c r="AV2017" i="1"/>
  <c r="AT1441" i="1"/>
  <c r="AV1387" i="1"/>
  <c r="AS1441" i="1"/>
  <c r="AU2687" i="1"/>
  <c r="AU2648" i="1"/>
  <c r="AU2603" i="1"/>
  <c r="AV1612" i="1"/>
  <c r="AV1757" i="1"/>
  <c r="AU2643" i="1"/>
  <c r="AV1541" i="1"/>
  <c r="AV1522" i="1"/>
  <c r="AU2216" i="1"/>
  <c r="AU2543" i="1"/>
  <c r="AU2435" i="1"/>
  <c r="AV1586" i="1"/>
  <c r="AU1286" i="1"/>
  <c r="AV2391" i="1"/>
  <c r="AU993" i="1"/>
  <c r="AV968" i="1"/>
  <c r="AV2634" i="1"/>
  <c r="AU1408" i="1"/>
  <c r="AU2329" i="1"/>
  <c r="AV1847" i="1"/>
  <c r="AV1657" i="1"/>
  <c r="AV1780" i="1"/>
  <c r="AV1875" i="1"/>
  <c r="AV1456" i="1"/>
  <c r="AV1833" i="1"/>
  <c r="AU2579" i="1"/>
  <c r="AU1527" i="1"/>
  <c r="AV1120" i="1"/>
  <c r="AV1804" i="1"/>
  <c r="AU2619" i="1"/>
  <c r="AV1901" i="1"/>
  <c r="AV1777" i="1"/>
  <c r="AU2239" i="1"/>
  <c r="AU1954" i="1"/>
  <c r="AU776" i="1"/>
  <c r="AU711" i="1"/>
  <c r="AV825" i="1"/>
  <c r="AV1639" i="1"/>
  <c r="AU782" i="1"/>
  <c r="AU986" i="1"/>
  <c r="AU1160" i="1"/>
  <c r="AV1850" i="1"/>
  <c r="AU1074" i="1"/>
  <c r="AU2417" i="1"/>
  <c r="AU2157" i="1"/>
  <c r="AU1284" i="1"/>
  <c r="AU2112" i="1"/>
  <c r="AU2468" i="1"/>
  <c r="AU1223" i="1"/>
  <c r="AU2107" i="1"/>
  <c r="AU2151" i="1"/>
  <c r="AU727" i="1"/>
  <c r="AU2014" i="1"/>
  <c r="AV1379" i="1"/>
  <c r="AV1742" i="1"/>
  <c r="AU723" i="1"/>
  <c r="AV2440" i="1"/>
  <c r="AU2125" i="1"/>
  <c r="AU2544" i="1"/>
  <c r="AV2322" i="1"/>
  <c r="AV2485" i="1"/>
  <c r="AV2187" i="1"/>
  <c r="AU2260" i="1"/>
  <c r="AU1162" i="1"/>
  <c r="AV1377" i="1"/>
  <c r="AV1914" i="1"/>
  <c r="AV823" i="1"/>
  <c r="AU902" i="1"/>
  <c r="AV1869" i="1"/>
  <c r="AU798" i="1"/>
  <c r="AV1722" i="1"/>
  <c r="AV959" i="1"/>
  <c r="AU1064" i="1"/>
  <c r="AV1800" i="1"/>
  <c r="AU2047" i="1"/>
  <c r="AV1671" i="1"/>
  <c r="AV2573" i="1"/>
  <c r="AV1385" i="1"/>
  <c r="AU2267" i="1"/>
  <c r="AV1581" i="1"/>
  <c r="AU1791" i="1"/>
  <c r="AV1106" i="1"/>
  <c r="AV1733" i="1"/>
  <c r="AV1421" i="1"/>
  <c r="AV2497" i="1"/>
  <c r="AV1883" i="1"/>
  <c r="AU973" i="1"/>
  <c r="AU1399" i="1"/>
  <c r="AU2582" i="1"/>
  <c r="AU1547" i="1"/>
  <c r="AV1937" i="1"/>
  <c r="AV1207" i="1"/>
  <c r="AV1620" i="1"/>
  <c r="AV1778" i="1"/>
  <c r="AU1985" i="1"/>
  <c r="AV1621" i="1"/>
  <c r="AU801" i="1"/>
  <c r="AV1436" i="1"/>
  <c r="AV1043" i="1"/>
  <c r="AV1675" i="1"/>
  <c r="AV1538" i="1"/>
  <c r="AV1418" i="1"/>
  <c r="AU1595" i="1"/>
  <c r="AV2678" i="1"/>
  <c r="AV1477" i="1"/>
  <c r="AU1125" i="1"/>
  <c r="AU1555" i="1"/>
  <c r="AV2442" i="1"/>
  <c r="AV1677" i="1"/>
  <c r="AU751" i="1"/>
  <c r="AV1787" i="1"/>
  <c r="AU2077" i="1"/>
  <c r="AV1368" i="1"/>
  <c r="AU2117" i="1"/>
  <c r="AU834" i="1"/>
  <c r="AU1970" i="1"/>
  <c r="AU2669" i="1"/>
  <c r="AU2401" i="1"/>
  <c r="AU1287" i="1"/>
  <c r="AU2221" i="1"/>
  <c r="AU1336" i="1"/>
  <c r="AV1890" i="1"/>
  <c r="AU2554" i="1"/>
  <c r="AU1455" i="1"/>
  <c r="AU1593" i="1"/>
  <c r="AU777" i="1"/>
  <c r="AU2041" i="1"/>
  <c r="AV2566" i="1"/>
  <c r="AV2167" i="1"/>
  <c r="AV2536" i="1"/>
  <c r="AV2540" i="1"/>
  <c r="AV924" i="1"/>
  <c r="AU1255" i="1"/>
  <c r="AU2503" i="1"/>
  <c r="AU813" i="1"/>
  <c r="AU2528" i="1"/>
  <c r="AU2594" i="1"/>
  <c r="AU1263" i="1"/>
  <c r="AV1510" i="1"/>
  <c r="AV1709" i="1"/>
  <c r="AU1376" i="1"/>
  <c r="AU2298" i="1"/>
  <c r="AU2247" i="1"/>
  <c r="AU1121" i="1"/>
  <c r="AU1303" i="1"/>
  <c r="AU1231" i="1"/>
  <c r="AU1168" i="1"/>
  <c r="AU700" i="1"/>
  <c r="AU1149" i="1"/>
  <c r="AU2656" i="1"/>
  <c r="AU739" i="1"/>
  <c r="AU1170" i="1"/>
  <c r="AU2446" i="1"/>
  <c r="AU1875" i="1"/>
  <c r="AU1658" i="1"/>
  <c r="AU2344" i="1"/>
  <c r="AV2656" i="1"/>
  <c r="AV1576" i="1"/>
  <c r="AV2362" i="1"/>
  <c r="AV906" i="1"/>
  <c r="AV1786" i="1"/>
  <c r="AV763" i="1"/>
  <c r="AV1668" i="1"/>
  <c r="AU2209" i="1"/>
  <c r="AV901" i="1"/>
  <c r="AU2434" i="1"/>
  <c r="AV1818" i="1"/>
  <c r="AV1045" i="1"/>
  <c r="AU769" i="1"/>
  <c r="AV1425" i="1"/>
  <c r="AU1895" i="1"/>
  <c r="AU1350" i="1"/>
  <c r="AV1698" i="1"/>
  <c r="AU1353" i="1"/>
  <c r="AV1268" i="1"/>
  <c r="AV2365" i="1"/>
  <c r="AU1507" i="1"/>
  <c r="AU2504" i="1"/>
  <c r="AV832" i="1"/>
  <c r="AU1315" i="1"/>
  <c r="AU1241" i="1"/>
  <c r="AU928" i="1"/>
  <c r="AV2252" i="1"/>
  <c r="AU2023" i="1"/>
  <c r="AV2619" i="1"/>
  <c r="AU971" i="1"/>
  <c r="AV1560" i="1"/>
  <c r="AU1354" i="1"/>
  <c r="AV1652" i="1"/>
  <c r="AV1295" i="1"/>
  <c r="AU2616" i="1"/>
  <c r="AU2586" i="1"/>
  <c r="AV1336" i="1"/>
  <c r="AV2220" i="1"/>
  <c r="AU1607" i="1"/>
  <c r="AU1044" i="1"/>
  <c r="AU1787" i="1"/>
  <c r="AU2178" i="1"/>
  <c r="AU2159" i="1"/>
  <c r="AU2081" i="1"/>
  <c r="AV1648" i="1"/>
  <c r="AU1733" i="1"/>
  <c r="AU933" i="1"/>
  <c r="AV2617" i="1"/>
  <c r="AU1751" i="1"/>
  <c r="AV855" i="1"/>
  <c r="AU1056" i="1"/>
  <c r="AU1731" i="1"/>
  <c r="AU1820" i="1"/>
  <c r="AV2245" i="1"/>
  <c r="AV1089" i="1"/>
  <c r="AU750" i="1"/>
  <c r="AU2396" i="1"/>
  <c r="AV1900" i="1"/>
  <c r="AU2415" i="1"/>
  <c r="AU830" i="1"/>
  <c r="AU2478" i="1"/>
  <c r="AV2587" i="1"/>
  <c r="AV1551" i="1"/>
  <c r="AV1723" i="1"/>
  <c r="AU882" i="1"/>
  <c r="AV2364" i="1"/>
  <c r="AV971" i="1"/>
  <c r="AV1802" i="1"/>
  <c r="AU1869" i="1"/>
  <c r="AV739" i="1"/>
  <c r="AU2680" i="1"/>
  <c r="AV845" i="1"/>
  <c r="AU1676" i="1"/>
  <c r="AU719" i="1"/>
  <c r="AU1220" i="1"/>
  <c r="AV1898" i="1"/>
  <c r="AU2465" i="1"/>
  <c r="AV1646" i="1"/>
  <c r="AU1705" i="1"/>
  <c r="AU2505" i="1"/>
  <c r="AV1775" i="1"/>
  <c r="AU2620" i="1"/>
  <c r="AV1471" i="1"/>
  <c r="AU1123" i="1"/>
  <c r="AV2170" i="1"/>
  <c r="AV2216" i="1"/>
  <c r="AU1193" i="1"/>
  <c r="AU1342" i="1"/>
  <c r="AU2443" i="1"/>
  <c r="AU1293" i="1"/>
  <c r="AU2564" i="1"/>
  <c r="AU2515" i="1"/>
  <c r="AU1052" i="1"/>
  <c r="AU1522" i="1"/>
  <c r="AV1940" i="1"/>
  <c r="AV1734" i="1"/>
  <c r="AU2615" i="1"/>
  <c r="AV2375" i="1"/>
  <c r="AU2165" i="1"/>
  <c r="AU1488" i="1"/>
  <c r="AV2082" i="1"/>
  <c r="AV1588" i="1"/>
  <c r="AU1541" i="1"/>
  <c r="AU2067" i="1"/>
  <c r="AU1957" i="1"/>
  <c r="AU2376" i="1"/>
  <c r="AU1976" i="1"/>
  <c r="AU2462" i="1"/>
  <c r="AU1375" i="1"/>
  <c r="AU720" i="1"/>
  <c r="AU2218" i="1"/>
  <c r="AV1577" i="1"/>
  <c r="AU2499" i="1"/>
  <c r="AV1449" i="1"/>
  <c r="AV1831" i="1"/>
  <c r="AU2490" i="1"/>
  <c r="AV1684" i="1"/>
  <c r="AU1677" i="1"/>
  <c r="AV1678" i="1"/>
  <c r="AV2379" i="1"/>
  <c r="AU2030" i="1"/>
  <c r="AV2077" i="1"/>
  <c r="AU2473" i="1"/>
  <c r="AV1009" i="1"/>
  <c r="AU1065" i="1"/>
  <c r="AU2464" i="1"/>
  <c r="AU2185" i="1"/>
  <c r="AU1152" i="1"/>
  <c r="AV1881" i="1"/>
  <c r="AV1309" i="1"/>
  <c r="AU2374" i="1"/>
  <c r="AV2567" i="1"/>
  <c r="AV2628" i="1"/>
  <c r="AV1799" i="1"/>
  <c r="AV1022" i="1"/>
  <c r="AU966" i="1"/>
  <c r="AU1138" i="1"/>
  <c r="AV1575" i="1"/>
  <c r="AV1199" i="1"/>
  <c r="AV1548" i="1"/>
  <c r="AU1171" i="1"/>
  <c r="AU1337" i="1"/>
  <c r="AU2235" i="1"/>
  <c r="AU989" i="1"/>
  <c r="AU1322" i="1"/>
  <c r="AU2316" i="1"/>
  <c r="AV1447" i="1"/>
  <c r="AU1427" i="1"/>
  <c r="AV2200" i="1"/>
  <c r="AU2649" i="1"/>
  <c r="AU2230" i="1"/>
  <c r="AV1784" i="1"/>
  <c r="AU772" i="1"/>
  <c r="AV2166" i="1"/>
  <c r="AV1121" i="1"/>
  <c r="AU2514" i="1"/>
  <c r="AV2662" i="1"/>
  <c r="AU1968" i="1"/>
  <c r="AV1519" i="1"/>
  <c r="AV2019" i="1"/>
  <c r="AV843" i="1"/>
  <c r="AV1590" i="1"/>
  <c r="AU1483" i="1"/>
  <c r="AU2314" i="1"/>
  <c r="AV1662" i="1"/>
  <c r="AV1110" i="1"/>
  <c r="AV2129" i="1"/>
  <c r="AV788" i="1"/>
  <c r="AU1068" i="1"/>
  <c r="AU1260" i="1"/>
  <c r="AV1843" i="1"/>
  <c r="AU1226" i="1"/>
  <c r="AV1470" i="1"/>
  <c r="AU736" i="1"/>
  <c r="AU961" i="1"/>
  <c r="AV1614" i="1"/>
  <c r="AU1040" i="1"/>
  <c r="AU702" i="1"/>
  <c r="AU745" i="1"/>
  <c r="AU2463" i="1"/>
  <c r="AU1900" i="1"/>
  <c r="AU1172" i="1"/>
  <c r="AU1561" i="1"/>
  <c r="AV2570" i="1"/>
  <c r="AU2279" i="1"/>
  <c r="AV1756" i="1"/>
  <c r="AU2095" i="1"/>
  <c r="AV1727" i="1"/>
  <c r="AU1078" i="1"/>
  <c r="AU2370" i="1"/>
  <c r="AV2388" i="1"/>
  <c r="AU1449" i="1"/>
  <c r="AU1028" i="1"/>
  <c r="AV2432" i="1"/>
  <c r="AU1294" i="1"/>
  <c r="AU2096" i="1"/>
  <c r="AU2119" i="1"/>
  <c r="AV1277" i="1"/>
  <c r="AV1540" i="1"/>
  <c r="AU696" i="1"/>
  <c r="AV1174" i="1"/>
  <c r="AV2462" i="1"/>
  <c r="AU2433" i="1"/>
  <c r="AV951" i="1"/>
  <c r="AU2311" i="1"/>
  <c r="AV831" i="1"/>
  <c r="AV1921" i="1"/>
  <c r="AU2258" i="1"/>
  <c r="AV1859" i="1"/>
  <c r="AV2286" i="1"/>
  <c r="AV1838" i="1"/>
  <c r="AU2624" i="1"/>
  <c r="AU1025" i="1"/>
  <c r="AU1227" i="1"/>
  <c r="AU1173" i="1"/>
  <c r="AV1848" i="1"/>
  <c r="AU2198" i="1"/>
  <c r="AU1327" i="1"/>
  <c r="AU722" i="1"/>
  <c r="AU1243" i="1"/>
  <c r="AU740" i="1"/>
  <c r="AU2688" i="1"/>
  <c r="AU1157" i="1"/>
  <c r="AU2670" i="1"/>
  <c r="AU2289" i="1"/>
  <c r="AV1790" i="1"/>
  <c r="AU760" i="1"/>
  <c r="AU2042" i="1"/>
  <c r="AV721" i="1"/>
  <c r="AU1141" i="1"/>
  <c r="AU2677" i="1"/>
  <c r="AU892" i="1"/>
  <c r="AU2690" i="1"/>
  <c r="AV817" i="1"/>
  <c r="AV1000" i="1"/>
  <c r="AU2310" i="1"/>
  <c r="AU1380" i="1"/>
  <c r="AU2585" i="1"/>
  <c r="AU765" i="1"/>
  <c r="AU1434" i="1"/>
  <c r="AU2639" i="1"/>
  <c r="AU975" i="1"/>
  <c r="AU1995" i="1"/>
  <c r="AU1041" i="1"/>
  <c r="AU1118" i="1"/>
  <c r="AU1211" i="1"/>
  <c r="AU1136" i="1"/>
  <c r="AU1373" i="1"/>
  <c r="AV1629" i="1"/>
  <c r="AU2051" i="1"/>
  <c r="AV1852" i="1"/>
  <c r="AU2272" i="1"/>
  <c r="AU2436" i="1"/>
  <c r="AU2502" i="1"/>
  <c r="AV1451" i="1"/>
  <c r="AU943" i="1"/>
  <c r="AV1322" i="1"/>
  <c r="AV904" i="1"/>
  <c r="AV2412" i="1"/>
  <c r="AU2225" i="1"/>
  <c r="AU1899" i="1"/>
  <c r="AV1865" i="1"/>
  <c r="AV1880" i="1"/>
  <c r="AV1557" i="1"/>
  <c r="AU715" i="1"/>
  <c r="AV2404" i="1"/>
  <c r="AU1196" i="1"/>
  <c r="AU1689" i="1"/>
  <c r="AV1635" i="1"/>
  <c r="AU1653" i="1"/>
  <c r="AU2668" i="1"/>
  <c r="AV2316" i="1"/>
  <c r="AV1891" i="1"/>
  <c r="AV1712" i="1"/>
  <c r="AU1393" i="1"/>
  <c r="AU2403" i="1"/>
  <c r="AU743" i="1"/>
  <c r="AU2472" i="1"/>
  <c r="AV1344" i="1"/>
  <c r="AU2533" i="1"/>
  <c r="AV1476" i="1"/>
  <c r="AV1039" i="1"/>
  <c r="AU2578" i="1"/>
  <c r="AU2232" i="1"/>
  <c r="AV856" i="1"/>
  <c r="AU1291" i="1"/>
  <c r="AV1854" i="1"/>
  <c r="AU1233" i="1"/>
  <c r="AV2411" i="1"/>
  <c r="AV2667" i="1"/>
  <c r="AU2453" i="1"/>
  <c r="AV801" i="1"/>
  <c r="AU2190" i="1"/>
  <c r="AU2045" i="1"/>
  <c r="AU858" i="1"/>
  <c r="AU748" i="1"/>
  <c r="AV1482" i="1"/>
  <c r="AU1247" i="1"/>
  <c r="AU2452" i="1"/>
  <c r="AV1512" i="1"/>
  <c r="AU2285" i="1"/>
  <c r="AV1779" i="1"/>
  <c r="AU2608" i="1"/>
  <c r="AU2280" i="1"/>
  <c r="AV1700" i="1"/>
  <c r="AV1897" i="1"/>
  <c r="AU955" i="1"/>
  <c r="AU2513" i="1"/>
  <c r="AV1530" i="1"/>
  <c r="AV1951" i="1"/>
  <c r="AU2518" i="1"/>
  <c r="AU2614" i="1"/>
  <c r="AV1713" i="1"/>
  <c r="AV896" i="1"/>
  <c r="AV2627" i="1"/>
  <c r="AV1946" i="1"/>
  <c r="AU2075" i="1"/>
  <c r="AU2413" i="1"/>
  <c r="AV2280" i="1"/>
  <c r="AV807" i="1"/>
  <c r="AU1067" i="1"/>
  <c r="AU1275" i="1"/>
  <c r="AU713" i="1"/>
  <c r="AU1938" i="1"/>
  <c r="AU1426" i="1"/>
  <c r="AV2399" i="1"/>
  <c r="AU1617" i="1"/>
  <c r="AV1505" i="1"/>
  <c r="AU1982" i="1"/>
  <c r="AU2010" i="1"/>
  <c r="AU1259" i="1"/>
  <c r="AV2577" i="1"/>
  <c r="AU835" i="1"/>
  <c r="AV2045" i="1"/>
  <c r="AU1146" i="1"/>
  <c r="AU1305" i="1"/>
  <c r="AU859" i="1"/>
  <c r="AU2026" i="1"/>
  <c r="AU1051" i="1"/>
  <c r="AV1188" i="1"/>
  <c r="AV839" i="1"/>
  <c r="AU2390" i="1"/>
  <c r="AU2355" i="1"/>
  <c r="AV1159" i="1"/>
  <c r="AU1992" i="1"/>
  <c r="AV1801" i="1"/>
  <c r="AV1224" i="1"/>
  <c r="AU2212" i="1"/>
  <c r="AV1155" i="1"/>
  <c r="AV815" i="1"/>
  <c r="AV1408" i="1"/>
  <c r="AV2693" i="1"/>
  <c r="AV1466" i="1"/>
  <c r="AU1980" i="1"/>
  <c r="AU1279" i="1"/>
  <c r="AV1300" i="1"/>
  <c r="AV1933" i="1"/>
  <c r="AU847" i="1"/>
  <c r="AU2527" i="1"/>
  <c r="AU1429" i="1"/>
  <c r="AU2122" i="1"/>
  <c r="AV2639" i="1"/>
  <c r="AU891" i="1"/>
  <c r="AV2502" i="1"/>
  <c r="AV1619" i="1"/>
  <c r="AU1407" i="1"/>
  <c r="AV1957" i="1"/>
  <c r="AV1624" i="1"/>
  <c r="AU2535" i="1"/>
  <c r="AU1046" i="1"/>
  <c r="AV1625" i="1"/>
  <c r="AV1606" i="1"/>
  <c r="AV2288" i="1"/>
  <c r="AU846" i="1"/>
  <c r="AV1068" i="1"/>
  <c r="AU1630" i="1"/>
  <c r="AV2285" i="1"/>
  <c r="AU1289" i="1"/>
  <c r="AU1030" i="1"/>
  <c r="AV975" i="1"/>
  <c r="AU886" i="1"/>
  <c r="AV2190" i="1"/>
  <c r="AV1976" i="1"/>
  <c r="AV1638" i="1"/>
  <c r="AU939" i="1"/>
  <c r="AV1092" i="1"/>
  <c r="AU2226" i="1"/>
  <c r="AV2194" i="1"/>
  <c r="AU2214" i="1"/>
  <c r="AV1520" i="1"/>
  <c r="AU1222" i="1"/>
  <c r="AV1467" i="1"/>
  <c r="AU1324" i="1"/>
  <c r="AV1440" i="1"/>
  <c r="AV1911" i="1"/>
  <c r="AU1177" i="1"/>
  <c r="AU1360" i="1"/>
  <c r="AU2644" i="1"/>
  <c r="AU697" i="1"/>
  <c r="AU947" i="1"/>
  <c r="AU2335" i="1"/>
  <c r="AU2389" i="1"/>
  <c r="AU2557" i="1"/>
  <c r="AU2652" i="1"/>
  <c r="AV1414" i="1"/>
  <c r="AU1694" i="1"/>
  <c r="AU2253" i="1"/>
  <c r="AU1852" i="1"/>
  <c r="AU2032" i="1"/>
  <c r="AV851" i="1"/>
  <c r="AU1643" i="1"/>
  <c r="AU2146" i="1"/>
  <c r="AV1239" i="1"/>
  <c r="AV1656" i="1"/>
  <c r="AV1526" i="1"/>
  <c r="AV1496" i="1"/>
  <c r="AU1257" i="1"/>
  <c r="AU1582" i="1"/>
  <c r="AU2509" i="1"/>
  <c r="AU820" i="1"/>
  <c r="AV1209" i="1"/>
  <c r="AU2640" i="1"/>
  <c r="AU806" i="1"/>
  <c r="AU910" i="1"/>
  <c r="AU2103" i="1"/>
  <c r="AU728" i="1"/>
  <c r="AU2549" i="1"/>
  <c r="AU704" i="1"/>
  <c r="AU2525" i="1"/>
  <c r="AV1642" i="1"/>
  <c r="AU2657" i="1"/>
  <c r="AU2674" i="1"/>
  <c r="AU1981" i="1"/>
  <c r="AU2205" i="1"/>
  <c r="AV2265" i="1"/>
  <c r="AU915" i="1"/>
  <c r="AU837" i="1"/>
  <c r="AV1600" i="1"/>
  <c r="AV1672" i="1"/>
  <c r="AV1574" i="1"/>
  <c r="AV1934" i="1"/>
  <c r="AU2065" i="1"/>
  <c r="AV2072" i="1"/>
  <c r="AV2530" i="1"/>
  <c r="AV1704" i="1"/>
  <c r="AU2070" i="1"/>
  <c r="AV1599" i="1"/>
  <c r="AU2529" i="1"/>
  <c r="AV1433" i="1"/>
  <c r="AU1185" i="1"/>
  <c r="AU2622" i="1"/>
  <c r="AU2215" i="1"/>
  <c r="AU2191" i="1"/>
  <c r="AV1511" i="1"/>
  <c r="AU850" i="1"/>
  <c r="AU1983" i="1"/>
  <c r="AV2475" i="1"/>
  <c r="AU1634" i="1"/>
  <c r="AU2466" i="1"/>
  <c r="AU1525" i="1"/>
  <c r="AU1356" i="1"/>
  <c r="AV2525" i="1"/>
  <c r="AU2001" i="1"/>
  <c r="AU1790" i="1"/>
  <c r="AU1021" i="1"/>
  <c r="AV1861" i="1"/>
  <c r="AU724" i="1"/>
  <c r="AU1554" i="1"/>
  <c r="AV1569" i="1"/>
  <c r="AV1905" i="1"/>
  <c r="AV2203" i="1"/>
  <c r="AU1101" i="1"/>
  <c r="AU2273" i="1"/>
  <c r="AV1173" i="1"/>
  <c r="AU1990" i="1"/>
  <c r="AU756" i="1"/>
  <c r="AV2431" i="1"/>
  <c r="AV1753" i="1"/>
  <c r="AU1143" i="1"/>
  <c r="AU2175" i="1"/>
  <c r="AU2575" i="1"/>
  <c r="AU1844" i="1"/>
  <c r="AV2224" i="1"/>
  <c r="AU1180" i="1"/>
  <c r="AV1649" i="1"/>
  <c r="AV2519" i="1"/>
  <c r="AU1996" i="1"/>
  <c r="AU1440" i="1"/>
  <c r="AV2408" i="1"/>
  <c r="AU2651" i="1"/>
  <c r="AV1324" i="1"/>
  <c r="AV1518" i="1"/>
  <c r="AV1598" i="1"/>
  <c r="AU1352" i="1"/>
  <c r="AU1931" i="1"/>
  <c r="AV2588" i="1"/>
  <c r="AV2665" i="1"/>
  <c r="AU1947" i="1"/>
  <c r="AV1738" i="1"/>
  <c r="AU2438" i="1"/>
  <c r="AV2670" i="1"/>
  <c r="AV1609" i="1"/>
  <c r="AU2022" i="1"/>
  <c r="AU1371" i="1"/>
  <c r="AU1972" i="1"/>
  <c r="AV2136" i="1"/>
  <c r="AU1132" i="1"/>
  <c r="AV1770" i="1"/>
  <c r="AV1755" i="1"/>
  <c r="AV697" i="1"/>
  <c r="AU2402" i="1"/>
  <c r="AU2086" i="1"/>
  <c r="AV1473" i="1"/>
  <c r="AV1752" i="1"/>
  <c r="AU2034" i="1"/>
  <c r="AU1217" i="1"/>
  <c r="AU1400" i="1"/>
  <c r="AU2393" i="1"/>
  <c r="AU2282" i="1"/>
  <c r="AV2257" i="1"/>
  <c r="AV731" i="1"/>
  <c r="AU2308" i="1"/>
  <c r="AV2641" i="1"/>
  <c r="AV1846" i="1"/>
  <c r="AV1536" i="1"/>
  <c r="AV1842" i="1"/>
  <c r="AV1112" i="1"/>
  <c r="AU913" i="1"/>
  <c r="AV1585" i="1"/>
  <c r="AV1767" i="1"/>
  <c r="AV1508" i="1"/>
  <c r="AU1712" i="1"/>
  <c r="AU995" i="1"/>
  <c r="AV1615" i="1"/>
  <c r="AU1716" i="1"/>
  <c r="AU876" i="1"/>
  <c r="AU2291" i="1"/>
  <c r="AU2420" i="1"/>
  <c r="AV2380" i="1"/>
  <c r="AU1116" i="1"/>
  <c r="AV1227" i="1"/>
  <c r="AV2046" i="1"/>
  <c r="AU1642" i="1"/>
  <c r="AV1563" i="1"/>
  <c r="AV2144" i="1"/>
  <c r="AV2471" i="1"/>
  <c r="AU1815" i="1"/>
  <c r="AU1269" i="1"/>
  <c r="AU2150" i="1"/>
  <c r="AV2632" i="1"/>
  <c r="AU1692" i="1"/>
  <c r="AV1776" i="1"/>
  <c r="AU2488" i="1"/>
  <c r="AV773" i="1"/>
  <c r="AV1611" i="1"/>
  <c r="AV1326" i="1"/>
  <c r="AV1030" i="1"/>
  <c r="AU1888" i="1"/>
  <c r="AU965" i="1"/>
  <c r="AU1183" i="1"/>
  <c r="AU816" i="1"/>
  <c r="AV1720" i="1"/>
  <c r="AU1122" i="1"/>
  <c r="AV1773" i="1"/>
  <c r="AS2655" i="1"/>
  <c r="AX2655" i="1"/>
  <c r="AT2655" i="1"/>
  <c r="AS810" i="1"/>
  <c r="AX810" i="1"/>
  <c r="AT810" i="1"/>
  <c r="AX2035" i="1"/>
  <c r="AT2035" i="1"/>
  <c r="AS2035" i="1"/>
  <c r="AT2368" i="1"/>
  <c r="AX2368" i="1"/>
  <c r="AS2368" i="1"/>
  <c r="AS1565" i="1"/>
  <c r="AX1565" i="1"/>
  <c r="AT1565" i="1"/>
  <c r="AX2181" i="1"/>
  <c r="AT2181" i="1"/>
  <c r="AS2181" i="1"/>
  <c r="AX2197" i="1"/>
  <c r="AT2197" i="1"/>
  <c r="AS2197" i="1"/>
  <c r="AT705" i="1"/>
  <c r="AS705" i="1"/>
  <c r="AX705" i="1"/>
  <c r="AS1841" i="1"/>
  <c r="AX1841" i="1"/>
  <c r="AT1841" i="1"/>
  <c r="AS2011" i="1"/>
  <c r="AX2011" i="1"/>
  <c r="AT2011" i="1"/>
  <c r="AT1245" i="1"/>
  <c r="AS1245" i="1"/>
  <c r="AX1245" i="1"/>
  <c r="AS1276" i="1"/>
  <c r="AX1276" i="1"/>
  <c r="AT1276" i="1"/>
  <c r="AX2066" i="1"/>
  <c r="AT2066" i="1"/>
  <c r="AS2066" i="1"/>
  <c r="AS1018" i="1"/>
  <c r="AX1018" i="1"/>
  <c r="AT1018" i="1"/>
  <c r="AT1683" i="1"/>
  <c r="AX1683" i="1"/>
  <c r="AS1683" i="1"/>
  <c r="AS1453" i="1"/>
  <c r="AX1453" i="1"/>
  <c r="AT1453" i="1"/>
  <c r="AS1450" i="1"/>
  <c r="AX1450" i="1"/>
  <c r="AT1450" i="1"/>
  <c r="AS1071" i="1"/>
  <c r="AX1071" i="1"/>
  <c r="AT1071" i="1"/>
  <c r="AS2058" i="1"/>
  <c r="AX2058" i="1"/>
  <c r="AT2058" i="1"/>
  <c r="AS1730" i="1"/>
  <c r="AX1730" i="1"/>
  <c r="AT1730" i="1"/>
  <c r="AS2496" i="1"/>
  <c r="AX2496" i="1"/>
  <c r="AT2496" i="1"/>
  <c r="AS1328" i="1"/>
  <c r="AX1328" i="1"/>
  <c r="AT1328" i="1"/>
  <c r="AS1584" i="1"/>
  <c r="AX1584" i="1"/>
  <c r="AT1584" i="1"/>
  <c r="AX1932" i="1"/>
  <c r="AS1932" i="1"/>
  <c r="AT1932" i="1"/>
  <c r="AS1724" i="1"/>
  <c r="AT1724" i="1"/>
  <c r="AX1724" i="1"/>
  <c r="AX1497" i="1"/>
  <c r="AT1497" i="1"/>
  <c r="AS1497" i="1"/>
  <c r="AS2491" i="1"/>
  <c r="AX2491" i="1"/>
  <c r="AT2491" i="1"/>
  <c r="AS1589" i="1"/>
  <c r="AT1589" i="1"/>
  <c r="AX1589" i="1"/>
  <c r="AS2102" i="1"/>
  <c r="AX2102" i="1"/>
  <c r="AT2102" i="1"/>
  <c r="AS2548" i="1"/>
  <c r="AX2548" i="1"/>
  <c r="AT2548" i="1"/>
  <c r="AX1701" i="1"/>
  <c r="AT1701" i="1"/>
  <c r="AS1701" i="1"/>
  <c r="AT2219" i="1"/>
  <c r="AS2219" i="1"/>
  <c r="AX2219" i="1"/>
  <c r="AS2210" i="1"/>
  <c r="AT2210" i="1"/>
  <c r="AX2210" i="1"/>
  <c r="AS2064" i="1"/>
  <c r="AX2064" i="1"/>
  <c r="AT2064" i="1"/>
  <c r="AS897" i="1"/>
  <c r="AX897" i="1"/>
  <c r="AT897" i="1"/>
  <c r="AS2274" i="1"/>
  <c r="AX2274" i="1"/>
  <c r="AT2274" i="1"/>
  <c r="AX1240" i="1"/>
  <c r="AT1240" i="1"/>
  <c r="AS1240" i="1"/>
  <c r="AS1863" i="1"/>
  <c r="AX1863" i="1"/>
  <c r="AT1863" i="1"/>
  <c r="AT2130" i="1"/>
  <c r="AX2130" i="1"/>
  <c r="AS2130" i="1"/>
  <c r="AX2338" i="1"/>
  <c r="AT2338" i="1"/>
  <c r="AS2338" i="1"/>
  <c r="AS903" i="1"/>
  <c r="AX903" i="1"/>
  <c r="AT903" i="1"/>
  <c r="AS1302" i="1"/>
  <c r="AX1302" i="1"/>
  <c r="AT1302" i="1"/>
  <c r="AS1272" i="1"/>
  <c r="AX1272" i="1"/>
  <c r="AT1272" i="1"/>
  <c r="AX934" i="1"/>
  <c r="AT934" i="1"/>
  <c r="AS934" i="1"/>
  <c r="AX1264" i="1"/>
  <c r="AT1264" i="1"/>
  <c r="AS1264" i="1"/>
  <c r="AS957" i="1"/>
  <c r="AX957" i="1"/>
  <c r="AT957" i="1"/>
  <c r="AX2172" i="1"/>
  <c r="AS2172" i="1"/>
  <c r="AT2172" i="1"/>
  <c r="AX1521" i="1"/>
  <c r="AT1521" i="1"/>
  <c r="AS1521" i="1"/>
  <c r="AS1048" i="1"/>
  <c r="AX1048" i="1"/>
  <c r="AT1048" i="1"/>
  <c r="AX2555" i="1"/>
  <c r="AT2555" i="1"/>
  <c r="AS2555" i="1"/>
  <c r="AX1745" i="1"/>
  <c r="AT1745" i="1"/>
  <c r="AS1745" i="1"/>
  <c r="AX1691" i="1"/>
  <c r="AT1691" i="1"/>
  <c r="AS1691" i="1"/>
  <c r="AS1907" i="1"/>
  <c r="AX1907" i="1"/>
  <c r="AT1907" i="1"/>
  <c r="AS1592" i="1"/>
  <c r="AX1592" i="1"/>
  <c r="AT1592" i="1"/>
  <c r="AX797" i="1"/>
  <c r="AT797" i="1"/>
  <c r="AS797" i="1"/>
  <c r="AT1749" i="1"/>
  <c r="AS1749" i="1"/>
  <c r="AX1749" i="1"/>
  <c r="AS1796" i="1"/>
  <c r="AX1796" i="1"/>
  <c r="AT1796" i="1"/>
  <c r="AS1977" i="1"/>
  <c r="AX1977" i="1"/>
  <c r="AT1977" i="1"/>
  <c r="AT1191" i="1"/>
  <c r="AX1191" i="1"/>
  <c r="AS1191" i="1"/>
  <c r="AX2300" i="1"/>
  <c r="AT2300" i="1"/>
  <c r="AS2300" i="1"/>
  <c r="AT2228" i="1"/>
  <c r="AS2228" i="1"/>
  <c r="AX2228" i="1"/>
  <c r="AS2131" i="1"/>
  <c r="AX2131" i="1"/>
  <c r="AT2131" i="1"/>
  <c r="AS1604" i="1"/>
  <c r="AX1604" i="1"/>
  <c r="AT1604" i="1"/>
  <c r="AS909" i="1"/>
  <c r="AX909" i="1"/>
  <c r="AT909" i="1"/>
  <c r="AS1681" i="1"/>
  <c r="AX1681" i="1"/>
  <c r="AT1681" i="1"/>
  <c r="AS970" i="1"/>
  <c r="AX970" i="1"/>
  <c r="AT970" i="1"/>
  <c r="AS1789" i="1"/>
  <c r="AX1789" i="1"/>
  <c r="AT1789" i="1"/>
  <c r="AX1979" i="1"/>
  <c r="AS1979" i="1"/>
  <c r="AT1979" i="1"/>
  <c r="AS2666" i="1"/>
  <c r="AT2666" i="1"/>
  <c r="AX2666" i="1"/>
  <c r="AS1472" i="1"/>
  <c r="AX1472" i="1"/>
  <c r="AT1472" i="1"/>
  <c r="AS2261" i="1"/>
  <c r="AX2261" i="1"/>
  <c r="AT2261" i="1"/>
  <c r="AS1346" i="1"/>
  <c r="AX1346" i="1"/>
  <c r="AT1346" i="1"/>
  <c r="AS2324" i="1"/>
  <c r="AX2324" i="1"/>
  <c r="AT2324" i="1"/>
  <c r="AS1398" i="1"/>
  <c r="AX1398" i="1"/>
  <c r="AT1398" i="1"/>
  <c r="AS2487" i="1"/>
  <c r="AX2487" i="1"/>
  <c r="AT2487" i="1"/>
  <c r="AS1679" i="1"/>
  <c r="AX1679" i="1"/>
  <c r="AT1679" i="1"/>
  <c r="AX2173" i="1"/>
  <c r="AT2173" i="1"/>
  <c r="AS2173" i="1"/>
  <c r="AS1971" i="1"/>
  <c r="AX1971" i="1"/>
  <c r="AT1971" i="1"/>
  <c r="AT1788" i="1"/>
  <c r="AX1788" i="1"/>
  <c r="AS1788" i="1"/>
  <c r="AX1558" i="1"/>
  <c r="AT1558" i="1"/>
  <c r="AS1558" i="1"/>
  <c r="AX738" i="1"/>
  <c r="AT738" i="1"/>
  <c r="AS738" i="1"/>
  <c r="AS1216" i="1"/>
  <c r="AX1216" i="1"/>
  <c r="AT1216" i="1"/>
  <c r="AS2458" i="1"/>
  <c r="AX2458" i="1"/>
  <c r="AT2458" i="1"/>
  <c r="AS2307" i="1"/>
  <c r="AX2307" i="1"/>
  <c r="AT2307" i="1"/>
  <c r="AS984" i="1"/>
  <c r="AT984" i="1"/>
  <c r="AX984" i="1"/>
  <c r="AT1361" i="1"/>
  <c r="AX1361" i="1"/>
  <c r="AS1361" i="1"/>
  <c r="AS1572" i="1"/>
  <c r="AX1572" i="1"/>
  <c r="AT1572" i="1"/>
  <c r="AS2262" i="1"/>
  <c r="AX2262" i="1"/>
  <c r="AT2262" i="1"/>
  <c r="AS1667" i="1"/>
  <c r="AX1667" i="1"/>
  <c r="AT1667" i="1"/>
  <c r="AS2373" i="1"/>
  <c r="AX2373" i="1"/>
  <c r="AT2373" i="1"/>
  <c r="AS1828" i="1"/>
  <c r="AX1828" i="1"/>
  <c r="AT1828" i="1"/>
  <c r="AS1036" i="1"/>
  <c r="AT1036" i="1"/>
  <c r="AX1036" i="1"/>
  <c r="AX1817" i="1"/>
  <c r="AT1817" i="1"/>
  <c r="AS1817" i="1"/>
  <c r="AX1392" i="1"/>
  <c r="AT1392" i="1"/>
  <c r="AS1392" i="1"/>
  <c r="AS2372" i="1"/>
  <c r="AX2372" i="1"/>
  <c r="AT2372" i="1"/>
  <c r="AX2040" i="1"/>
  <c r="AS2040" i="1"/>
  <c r="AT2040" i="1"/>
  <c r="AT2094" i="1"/>
  <c r="AS2094" i="1"/>
  <c r="AX2094" i="1"/>
  <c r="AS1319" i="1"/>
  <c r="AX1319" i="1"/>
  <c r="AT1319" i="1"/>
  <c r="AT1402" i="1"/>
  <c r="AS1402" i="1"/>
  <c r="AX1402" i="1"/>
  <c r="AS895" i="1"/>
  <c r="AX895" i="1"/>
  <c r="AT895" i="1"/>
  <c r="AS930" i="1"/>
  <c r="AX930" i="1"/>
  <c r="AT930" i="1"/>
  <c r="AS1479" i="1"/>
  <c r="AX1479" i="1"/>
  <c r="AT1479" i="1"/>
  <c r="AS944" i="1"/>
  <c r="AX944" i="1"/>
  <c r="AT944" i="1"/>
  <c r="AS1501" i="1"/>
  <c r="AX1501" i="1"/>
  <c r="AT1501" i="1"/>
  <c r="AT1242" i="1"/>
  <c r="AS1242" i="1"/>
  <c r="AX1242" i="1"/>
  <c r="AS923" i="1"/>
  <c r="AX923" i="1"/>
  <c r="AT923" i="1"/>
  <c r="AS1950" i="1"/>
  <c r="AX1950" i="1"/>
  <c r="AT1950" i="1"/>
  <c r="AS1998" i="1"/>
  <c r="AX1998" i="1"/>
  <c r="AT1998" i="1"/>
  <c r="AS1568" i="1"/>
  <c r="AX1568" i="1"/>
  <c r="AT1568" i="1"/>
  <c r="AS1008" i="1"/>
  <c r="AX1008" i="1"/>
  <c r="AT1008" i="1"/>
  <c r="AS1102" i="1"/>
  <c r="AX1102" i="1"/>
  <c r="AT1102" i="1"/>
  <c r="AS1186" i="1"/>
  <c r="AX1186" i="1"/>
  <c r="AT1186" i="1"/>
  <c r="AS699" i="1"/>
  <c r="AT699" i="1"/>
  <c r="AX699" i="1"/>
  <c r="AS1206" i="1"/>
  <c r="AX1206" i="1"/>
  <c r="AT1206" i="1"/>
  <c r="AS2183" i="1"/>
  <c r="AX2183" i="1"/>
  <c r="AT2183" i="1"/>
  <c r="AS873" i="1"/>
  <c r="AX873" i="1"/>
  <c r="AT873" i="1"/>
  <c r="AT1835" i="1"/>
  <c r="AX1835" i="1"/>
  <c r="AS1835" i="1"/>
  <c r="AX1765" i="1"/>
  <c r="AT1765" i="1"/>
  <c r="AS1765" i="1"/>
  <c r="AS990" i="1"/>
  <c r="AX990" i="1"/>
  <c r="AT990" i="1"/>
  <c r="AS1091" i="1"/>
  <c r="AX1091" i="1"/>
  <c r="AT1091" i="1"/>
  <c r="AS2572" i="1"/>
  <c r="AX2572" i="1"/>
  <c r="AT2572" i="1"/>
  <c r="AX854" i="1"/>
  <c r="AS854" i="1"/>
  <c r="AT854" i="1"/>
  <c r="AS2076" i="1"/>
  <c r="AX2076" i="1"/>
  <c r="AT2076" i="1"/>
  <c r="AS1437" i="1"/>
  <c r="AX1437" i="1"/>
  <c r="AT1437" i="1"/>
  <c r="AX2658" i="1"/>
  <c r="AT2658" i="1"/>
  <c r="AS2658" i="1"/>
  <c r="AX1826" i="1"/>
  <c r="AT1826" i="1"/>
  <c r="AS1826" i="1"/>
  <c r="AS1202" i="1"/>
  <c r="AX1202" i="1"/>
  <c r="AT1202" i="1"/>
  <c r="AT2180" i="1"/>
  <c r="AS2180" i="1"/>
  <c r="AX2180" i="1"/>
  <c r="AT999" i="1"/>
  <c r="AS999" i="1"/>
  <c r="AX999" i="1"/>
  <c r="AS2424" i="1"/>
  <c r="AX2424" i="1"/>
  <c r="AT2424" i="1"/>
  <c r="AS1484" i="1"/>
  <c r="AX1484" i="1"/>
  <c r="AT1484" i="1"/>
  <c r="AS1726" i="1"/>
  <c r="AX1726" i="1"/>
  <c r="AT1726" i="1"/>
  <c r="AS2287" i="1"/>
  <c r="AX2287" i="1"/>
  <c r="AT2287" i="1"/>
  <c r="AS2523" i="1"/>
  <c r="AX2523" i="1"/>
  <c r="AT2523" i="1"/>
  <c r="AS2568" i="1"/>
  <c r="AX2568" i="1"/>
  <c r="AT2568" i="1"/>
  <c r="AS2295" i="1"/>
  <c r="AX2295" i="1"/>
  <c r="AT2295" i="1"/>
  <c r="AX1057" i="1"/>
  <c r="AT1057" i="1"/>
  <c r="AS1057" i="1"/>
  <c r="AT2558" i="1"/>
  <c r="AS2558" i="1"/>
  <c r="AX2558" i="1"/>
  <c r="AS1741" i="1"/>
  <c r="AT1741" i="1"/>
  <c r="AX1741" i="1"/>
  <c r="AS1613" i="1"/>
  <c r="AX1613" i="1"/>
  <c r="AT1613" i="1"/>
  <c r="AS1834" i="1"/>
  <c r="AX1834" i="1"/>
  <c r="AT1834" i="1"/>
  <c r="AT1812" i="1"/>
  <c r="AS1812" i="1"/>
  <c r="AX1812" i="1"/>
  <c r="AS2476" i="1"/>
  <c r="AX2476" i="1"/>
  <c r="AT2476" i="1"/>
  <c r="AS766" i="1"/>
  <c r="AT766" i="1"/>
  <c r="AX766" i="1"/>
  <c r="AS1053" i="1"/>
  <c r="AX1053" i="1"/>
  <c r="AT1053" i="1"/>
  <c r="AS1997" i="1"/>
  <c r="AX1997" i="1"/>
  <c r="AT1997" i="1"/>
  <c r="AS1987" i="1"/>
  <c r="AX1987" i="1"/>
  <c r="AT1987" i="1"/>
  <c r="AS1411" i="1"/>
  <c r="AX1411" i="1"/>
  <c r="AT1411" i="1"/>
  <c r="AS1225" i="1"/>
  <c r="AX1225" i="1"/>
  <c r="AT1225" i="1"/>
  <c r="AS875" i="1"/>
  <c r="AX875" i="1"/>
  <c r="AT875" i="1"/>
  <c r="AS1816" i="1"/>
  <c r="AX1816" i="1"/>
  <c r="AT1816" i="1"/>
  <c r="AS1232" i="1"/>
  <c r="AX1232" i="1"/>
  <c r="AT1232" i="1"/>
  <c r="AS2044" i="1"/>
  <c r="AX2044" i="1"/>
  <c r="AT2044" i="1"/>
  <c r="AS1320" i="1"/>
  <c r="AX1320" i="1"/>
  <c r="AT1320" i="1"/>
  <c r="AS2004" i="1"/>
  <c r="AX2004" i="1"/>
  <c r="AT2004" i="1"/>
  <c r="AS2056" i="1"/>
  <c r="AX2056" i="1"/>
  <c r="AT2056" i="1"/>
  <c r="AS1514" i="1"/>
  <c r="AX1514" i="1"/>
  <c r="AT1514" i="1"/>
  <c r="AS2171" i="1"/>
  <c r="AX2171" i="1"/>
  <c r="AT2171" i="1"/>
  <c r="AS2073" i="1"/>
  <c r="AT2073" i="1"/>
  <c r="AX2073" i="1"/>
  <c r="AS2407" i="1"/>
  <c r="AT2407" i="1"/>
  <c r="AX2407" i="1"/>
  <c r="AS937" i="1"/>
  <c r="AX937" i="1"/>
  <c r="AT937" i="1"/>
  <c r="AX1010" i="1"/>
  <c r="AS1010" i="1"/>
  <c r="AT1010" i="1"/>
  <c r="AT919" i="1"/>
  <c r="AS919" i="1"/>
  <c r="AX919" i="1"/>
  <c r="AT2021" i="1"/>
  <c r="AS2021" i="1"/>
  <c r="AX2021" i="1"/>
  <c r="AS2683" i="1"/>
  <c r="AX2683" i="1"/>
  <c r="AT2683" i="1"/>
  <c r="AS1735" i="1"/>
  <c r="AT1735" i="1"/>
  <c r="AX1735" i="1"/>
  <c r="AS950" i="1"/>
  <c r="AX950" i="1"/>
  <c r="AT950" i="1"/>
  <c r="AX1317" i="1"/>
  <c r="AT1317" i="1"/>
  <c r="AS1317" i="1"/>
  <c r="AS2581" i="1"/>
  <c r="AX2581" i="1"/>
  <c r="AT2581" i="1"/>
  <c r="AS1378" i="1"/>
  <c r="AX1378" i="1"/>
  <c r="AT1378" i="1"/>
  <c r="AS1235" i="1"/>
  <c r="AX1235" i="1"/>
  <c r="AT1235" i="1"/>
  <c r="AS2196" i="1"/>
  <c r="AX2196" i="1"/>
  <c r="AT2196" i="1"/>
  <c r="AS1115" i="1"/>
  <c r="AT1115" i="1"/>
  <c r="AX1115" i="1"/>
  <c r="AT1178" i="1"/>
  <c r="AX1178" i="1"/>
  <c r="AS1178" i="1"/>
  <c r="AS1150" i="1"/>
  <c r="AT1150" i="1"/>
  <c r="AX1150" i="1"/>
  <c r="AS2428" i="1"/>
  <c r="AX2428" i="1"/>
  <c r="AT2428" i="1"/>
  <c r="AX710" i="1"/>
  <c r="AT710" i="1"/>
  <c r="AS710" i="1"/>
  <c r="AS768" i="1"/>
  <c r="AX768" i="1"/>
  <c r="AT768" i="1"/>
  <c r="AX2275" i="1"/>
  <c r="AS2275" i="1"/>
  <c r="AT2275" i="1"/>
  <c r="AS1003" i="1"/>
  <c r="AX1003" i="1"/>
  <c r="AT1003" i="1"/>
  <c r="AS2455" i="1"/>
  <c r="AX2455" i="1"/>
  <c r="AT2455" i="1"/>
  <c r="AS2537" i="1"/>
  <c r="AX2537" i="1"/>
  <c r="AT2537" i="1"/>
  <c r="AS1583" i="1"/>
  <c r="AX1583" i="1"/>
  <c r="AT1583" i="1"/>
  <c r="AX1706" i="1"/>
  <c r="AS1706" i="1"/>
  <c r="AT1706" i="1"/>
  <c r="AX2106" i="1"/>
  <c r="AT2106" i="1"/>
  <c r="AS2106" i="1"/>
  <c r="AS1925" i="1"/>
  <c r="AX1925" i="1"/>
  <c r="AT1925" i="1"/>
  <c r="AX2009" i="1"/>
  <c r="AT2009" i="1"/>
  <c r="AS2009" i="1"/>
  <c r="AS2348" i="1"/>
  <c r="AX2348" i="1"/>
  <c r="AT2348" i="1"/>
  <c r="AS2409" i="1"/>
  <c r="AX2409" i="1"/>
  <c r="AT2409" i="1"/>
  <c r="AX1708" i="1"/>
  <c r="AT1708" i="1"/>
  <c r="AS1708" i="1"/>
  <c r="AX1904" i="1"/>
  <c r="AT1904" i="1"/>
  <c r="AS1904" i="1"/>
  <c r="AS1942" i="1"/>
  <c r="AX1942" i="1"/>
  <c r="AT1942" i="1"/>
  <c r="AS1363" i="1"/>
  <c r="AX1363" i="1"/>
  <c r="AT1363" i="1"/>
  <c r="AS2366" i="1"/>
  <c r="AX2366" i="1"/>
  <c r="AT2366" i="1"/>
  <c r="AT2660" i="1"/>
  <c r="AX2660" i="1"/>
  <c r="AS2660" i="1"/>
  <c r="AS1710" i="1"/>
  <c r="AX1710" i="1"/>
  <c r="AT1710" i="1"/>
  <c r="AS2012" i="1"/>
  <c r="AX2012" i="1"/>
  <c r="AT2012" i="1"/>
  <c r="AS1601" i="1"/>
  <c r="AX1601" i="1"/>
  <c r="AT1601" i="1"/>
  <c r="AX2193" i="1"/>
  <c r="AS2193" i="1"/>
  <c r="AT2193" i="1"/>
  <c r="AS1329" i="1"/>
  <c r="AX1329" i="1"/>
  <c r="AT1329" i="1"/>
  <c r="AS2123" i="1"/>
  <c r="AX2123" i="1"/>
  <c r="AT2123" i="1"/>
  <c r="AT888" i="1"/>
  <c r="AS888" i="1"/>
  <c r="AX888" i="1"/>
  <c r="AS1215" i="1"/>
  <c r="AX1215" i="1"/>
  <c r="AT1215" i="1"/>
  <c r="AT1602" i="1"/>
  <c r="AS1602" i="1"/>
  <c r="AX1602" i="1"/>
  <c r="AX1827" i="1"/>
  <c r="AS1827" i="1"/>
  <c r="AT1827" i="1"/>
  <c r="AS932" i="1"/>
  <c r="AX932" i="1"/>
  <c r="AT932" i="1"/>
  <c r="AS2135" i="1"/>
  <c r="AX2135" i="1"/>
  <c r="AT2135" i="1"/>
  <c r="AS808" i="1"/>
  <c r="AX808" i="1"/>
  <c r="AT808" i="1"/>
  <c r="AS2571" i="1"/>
  <c r="AX2571" i="1"/>
  <c r="AT2571" i="1"/>
  <c r="AS784" i="1"/>
  <c r="AX784" i="1"/>
  <c r="AT784" i="1"/>
  <c r="AS1024" i="1"/>
  <c r="AX1024" i="1"/>
  <c r="AT1024" i="1"/>
  <c r="AT2633" i="1"/>
  <c r="AS2633" i="1"/>
  <c r="AX2633" i="1"/>
  <c r="AX712" i="1"/>
  <c r="AT712" i="1"/>
  <c r="AS712" i="1"/>
  <c r="AS2306" i="1"/>
  <c r="AX2306" i="1"/>
  <c r="AT2306" i="1"/>
  <c r="AS1579" i="1"/>
  <c r="AX1579" i="1"/>
  <c r="AT1579" i="1"/>
  <c r="AT1410" i="1"/>
  <c r="AS1410" i="1"/>
  <c r="AX1410" i="1"/>
  <c r="AS792" i="1"/>
  <c r="AX792" i="1"/>
  <c r="AT792" i="1"/>
  <c r="AS1461" i="1"/>
  <c r="AX1461" i="1"/>
  <c r="AT1461" i="1"/>
  <c r="AX2477" i="1"/>
  <c r="AT2477" i="1"/>
  <c r="AS2477" i="1"/>
  <c r="AS869" i="1"/>
  <c r="AX869" i="1"/>
  <c r="AT869" i="1"/>
  <c r="AX1011" i="1"/>
  <c r="AT1011" i="1"/>
  <c r="AS1011" i="1"/>
  <c r="AX1029" i="1"/>
  <c r="AT1029" i="1"/>
  <c r="AS1029" i="1"/>
  <c r="AS2437" i="1"/>
  <c r="AX2437" i="1"/>
  <c r="AT2437" i="1"/>
  <c r="AS1234" i="1"/>
  <c r="AX1234" i="1"/>
  <c r="AT1234" i="1"/>
  <c r="AS2638" i="1"/>
  <c r="AX2638" i="1"/>
  <c r="AT2638" i="1"/>
  <c r="AS2249" i="1"/>
  <c r="AX2249" i="1"/>
  <c r="AT2249" i="1"/>
  <c r="AS1108" i="1"/>
  <c r="AX1108" i="1"/>
  <c r="AT1108" i="1"/>
  <c r="AT1494" i="1"/>
  <c r="AS1494" i="1"/>
  <c r="AX1494" i="1"/>
  <c r="AS1006" i="1"/>
  <c r="AX1006" i="1"/>
  <c r="AT1006" i="1"/>
  <c r="AS1443" i="1"/>
  <c r="AX1443" i="1"/>
  <c r="AT1443" i="1"/>
  <c r="AS967" i="1"/>
  <c r="AX967" i="1"/>
  <c r="AT967" i="1"/>
  <c r="AS1729" i="1"/>
  <c r="AX1729" i="1"/>
  <c r="AT1729" i="1"/>
  <c r="AT1058" i="1"/>
  <c r="AS1058" i="1"/>
  <c r="AX1058" i="1"/>
  <c r="AS1281" i="1"/>
  <c r="AX1281" i="1"/>
  <c r="AT1281" i="1"/>
  <c r="AS2020" i="1"/>
  <c r="AX2020" i="1"/>
  <c r="AT2020" i="1"/>
  <c r="AS2673" i="1"/>
  <c r="AX2673" i="1"/>
  <c r="AT2673" i="1"/>
  <c r="AS2561" i="1"/>
  <c r="AX2561" i="1"/>
  <c r="AT2561" i="1"/>
  <c r="AT1493" i="1"/>
  <c r="AS1493" i="1"/>
  <c r="AX1493" i="1"/>
  <c r="AS1404" i="1"/>
  <c r="AX1404" i="1"/>
  <c r="AT1404" i="1"/>
  <c r="AT1062" i="1"/>
  <c r="AS1062" i="1"/>
  <c r="AX1062" i="1"/>
  <c r="AX1442" i="1"/>
  <c r="AS1442" i="1"/>
  <c r="AT1442" i="1"/>
  <c r="AS744" i="1"/>
  <c r="AX744" i="1"/>
  <c r="AT744" i="1"/>
  <c r="AX2538" i="1"/>
  <c r="AT2538" i="1"/>
  <c r="AS2538" i="1"/>
  <c r="AS1824" i="1"/>
  <c r="AX1824" i="1"/>
  <c r="AT1824" i="1"/>
  <c r="AS1258" i="1"/>
  <c r="AX1258" i="1"/>
  <c r="AT1258" i="1"/>
  <c r="AS2028" i="1"/>
  <c r="AT2028" i="1"/>
  <c r="AX2028" i="1"/>
  <c r="AX1772" i="1"/>
  <c r="AS1772" i="1"/>
  <c r="AT1772" i="1"/>
  <c r="AS826" i="1"/>
  <c r="AT826" i="1"/>
  <c r="AX826" i="1"/>
  <c r="AS1246" i="1"/>
  <c r="AX1246" i="1"/>
  <c r="AT1246" i="1"/>
  <c r="AS2626" i="1"/>
  <c r="AX2626" i="1"/>
  <c r="AT2626" i="1"/>
  <c r="AS1542" i="1"/>
  <c r="AX1542" i="1"/>
  <c r="AT1542" i="1"/>
  <c r="AS2522" i="1"/>
  <c r="AX2522" i="1"/>
  <c r="AT2522" i="1"/>
  <c r="AS1703" i="1"/>
  <c r="AX1703" i="1"/>
  <c r="AT1703" i="1"/>
  <c r="AS992" i="1"/>
  <c r="AX992" i="1"/>
  <c r="AT992" i="1"/>
  <c r="AX2091" i="1"/>
  <c r="AS2091" i="1"/>
  <c r="AT2091" i="1"/>
  <c r="AS1728" i="1"/>
  <c r="AX1728" i="1"/>
  <c r="AT1728" i="1"/>
  <c r="AS2050" i="1"/>
  <c r="AX2050" i="1"/>
  <c r="AT2050" i="1"/>
  <c r="AS2526" i="1"/>
  <c r="AX2526" i="1"/>
  <c r="AT2526" i="1"/>
  <c r="AX1877" i="1"/>
  <c r="AT1877" i="1"/>
  <c r="AS1877" i="1"/>
  <c r="AS1807" i="1"/>
  <c r="AX1807" i="1"/>
  <c r="AT1807" i="1"/>
  <c r="AS2574" i="1"/>
  <c r="AX2574" i="1"/>
  <c r="AT2574" i="1"/>
  <c r="AS735" i="1"/>
  <c r="AX735" i="1"/>
  <c r="AT735" i="1"/>
  <c r="AX1535" i="1"/>
  <c r="AT1535" i="1"/>
  <c r="AS1535" i="1"/>
  <c r="AS1632" i="1"/>
  <c r="AX1632" i="1"/>
  <c r="AT1632" i="1"/>
  <c r="AS2336" i="1"/>
  <c r="AX2336" i="1"/>
  <c r="AT2336" i="1"/>
  <c r="AS1924" i="1"/>
  <c r="AT1924" i="1"/>
  <c r="AX1924" i="1"/>
  <c r="AS2356" i="1"/>
  <c r="AX2356" i="1"/>
  <c r="AT2356" i="1"/>
  <c r="AS2534" i="1"/>
  <c r="AX2534" i="1"/>
  <c r="AT2534" i="1"/>
  <c r="AT980" i="1"/>
  <c r="AX980" i="1"/>
  <c r="AS980" i="1"/>
  <c r="AS1491" i="1"/>
  <c r="AX1491" i="1"/>
  <c r="AT1491" i="1"/>
  <c r="AT1020" i="1"/>
  <c r="AX1020" i="1"/>
  <c r="AS1020" i="1"/>
  <c r="AS2340" i="1"/>
  <c r="AX2340" i="1"/>
  <c r="AT2340" i="1"/>
  <c r="AS2414" i="1"/>
  <c r="AX2414" i="1"/>
  <c r="AT2414" i="1"/>
  <c r="AX1055" i="1"/>
  <c r="AT1055" i="1"/>
  <c r="AS1055" i="1"/>
  <c r="AS1774" i="1"/>
  <c r="AX1774" i="1"/>
  <c r="AT1774" i="1"/>
  <c r="AX2451" i="1"/>
  <c r="AS2451" i="1"/>
  <c r="AT2451" i="1"/>
  <c r="AS2024" i="1"/>
  <c r="AX2024" i="1"/>
  <c r="AT2024" i="1"/>
  <c r="AS1096" i="1"/>
  <c r="AX1096" i="1"/>
  <c r="AT1096" i="1"/>
  <c r="AS775" i="1"/>
  <c r="AX775" i="1"/>
  <c r="AT775" i="1"/>
  <c r="AT885" i="1"/>
  <c r="AS885" i="1"/>
  <c r="AX885" i="1"/>
  <c r="AS1452" i="1"/>
  <c r="AX1452" i="1"/>
  <c r="AT1452" i="1"/>
  <c r="AX1063" i="1"/>
  <c r="AT1063" i="1"/>
  <c r="AS1063" i="1"/>
  <c r="AS2516" i="1"/>
  <c r="AX2516" i="1"/>
  <c r="AT2516" i="1"/>
  <c r="AX1478" i="1"/>
  <c r="AT1478" i="1"/>
  <c r="AS1478" i="1"/>
  <c r="AX1397" i="1"/>
  <c r="AT1397" i="1"/>
  <c r="AS1397" i="1"/>
  <c r="AS922" i="1"/>
  <c r="AX922" i="1"/>
  <c r="AT922" i="1"/>
  <c r="AS2148" i="1"/>
  <c r="AX2148" i="1"/>
  <c r="AT2148" i="1"/>
  <c r="AS2251" i="1"/>
  <c r="AX2251" i="1"/>
  <c r="AT2251" i="1"/>
  <c r="AS1310" i="1"/>
  <c r="AX1310" i="1"/>
  <c r="AT1310" i="1"/>
  <c r="AS1785" i="1"/>
  <c r="AX1785" i="1"/>
  <c r="AT1785" i="1"/>
  <c r="AS853" i="1"/>
  <c r="AX853" i="1"/>
  <c r="AT853" i="1"/>
  <c r="AS1760" i="1"/>
  <c r="AX1760" i="1"/>
  <c r="AT1760" i="1"/>
  <c r="AS1228" i="1"/>
  <c r="AX1228" i="1"/>
  <c r="AT1228" i="1"/>
  <c r="AX1448" i="1"/>
  <c r="AT1448" i="1"/>
  <c r="AS1448" i="1"/>
  <c r="AS1892" i="1"/>
  <c r="AX1892" i="1"/>
  <c r="AT1892" i="1"/>
  <c r="AT1339" i="1"/>
  <c r="AX1339" i="1"/>
  <c r="AS1339" i="1"/>
  <c r="AS1783" i="1"/>
  <c r="AX1783" i="1"/>
  <c r="AT1783" i="1"/>
  <c r="AS1301" i="1"/>
  <c r="AX1301" i="1"/>
  <c r="AT1301" i="1"/>
  <c r="AS1795" i="1"/>
  <c r="AX1795" i="1"/>
  <c r="AT1795" i="1"/>
  <c r="AS2188" i="1"/>
  <c r="AX2188" i="1"/>
  <c r="AT2188" i="1"/>
  <c r="AS2480" i="1"/>
  <c r="AX2480" i="1"/>
  <c r="AT2480" i="1"/>
  <c r="AS1080" i="1"/>
  <c r="AX1080" i="1"/>
  <c r="AT1080" i="1"/>
  <c r="AS981" i="1"/>
  <c r="AT981" i="1"/>
  <c r="AX981" i="1"/>
  <c r="AS1127" i="1"/>
  <c r="AX1127" i="1"/>
  <c r="AT1127" i="1"/>
  <c r="AS780" i="1"/>
  <c r="AX780" i="1"/>
  <c r="AT780" i="1"/>
  <c r="AS1390" i="1"/>
  <c r="AX1390" i="1"/>
  <c r="AT1390" i="1"/>
  <c r="AS2593" i="1"/>
  <c r="AX2593" i="1"/>
  <c r="AT2593" i="1"/>
  <c r="AS879" i="1"/>
  <c r="AX879" i="1"/>
  <c r="AT879" i="1"/>
  <c r="AS2296" i="1"/>
  <c r="AX2296" i="1"/>
  <c r="AT2296" i="1"/>
  <c r="AS781" i="1"/>
  <c r="AX781" i="1"/>
  <c r="AT781" i="1"/>
  <c r="AS2318" i="1"/>
  <c r="AX2318" i="1"/>
  <c r="AT2318" i="1"/>
  <c r="AS2584" i="1"/>
  <c r="AX2584" i="1"/>
  <c r="AT2584" i="1"/>
  <c r="AS1641" i="1"/>
  <c r="AX1641" i="1"/>
  <c r="AT1641" i="1"/>
  <c r="AS1879" i="1"/>
  <c r="AT1879" i="1"/>
  <c r="AX1879" i="1"/>
  <c r="AS1304" i="1"/>
  <c r="AX1304" i="1"/>
  <c r="AT1304" i="1"/>
  <c r="AX2562" i="1"/>
  <c r="AT2562" i="1"/>
  <c r="AS2562" i="1"/>
  <c r="AX848" i="1"/>
  <c r="AT848" i="1"/>
  <c r="AS848" i="1"/>
  <c r="AX1836" i="1"/>
  <c r="AT1836" i="1"/>
  <c r="AS1836" i="1"/>
  <c r="AS1500" i="1"/>
  <c r="AX1500" i="1"/>
  <c r="AT1500" i="1"/>
  <c r="AS1781" i="1"/>
  <c r="AX1781" i="1"/>
  <c r="AT1781" i="1"/>
  <c r="AS2664" i="1"/>
  <c r="AT2664" i="1"/>
  <c r="AX2664" i="1"/>
  <c r="AS1810" i="1"/>
  <c r="AX1810" i="1"/>
  <c r="AT1810" i="1"/>
  <c r="AS2679" i="1"/>
  <c r="AX2679" i="1"/>
  <c r="AT2679" i="1"/>
  <c r="AS2163" i="1"/>
  <c r="AX2163" i="1"/>
  <c r="AT2163" i="1"/>
  <c r="AS840" i="1"/>
  <c r="AX840" i="1"/>
  <c r="AT840" i="1"/>
  <c r="AS2087" i="1"/>
  <c r="AX2087" i="1"/>
  <c r="AT2087" i="1"/>
  <c r="AX2418" i="1"/>
  <c r="AS2418" i="1"/>
  <c r="AT2418" i="1"/>
  <c r="AX1873" i="1"/>
  <c r="AT1873" i="1"/>
  <c r="AS1873" i="1"/>
  <c r="AS741" i="1"/>
  <c r="AX741" i="1"/>
  <c r="AT741" i="1"/>
  <c r="AS2090" i="1"/>
  <c r="AX2090" i="1"/>
  <c r="AT2090" i="1"/>
  <c r="AS1462" i="1"/>
  <c r="AT1462" i="1"/>
  <c r="AX1462" i="1"/>
  <c r="AX1261" i="1"/>
  <c r="AS1261" i="1"/>
  <c r="AT1261" i="1"/>
  <c r="AS2110" i="1"/>
  <c r="AT2110" i="1"/>
  <c r="AX2110" i="1"/>
  <c r="AS2043" i="1"/>
  <c r="AX2043" i="1"/>
  <c r="AT2043" i="1"/>
  <c r="AX1670" i="1"/>
  <c r="AS1670" i="1"/>
  <c r="AT1670" i="1"/>
  <c r="AS1884" i="1"/>
  <c r="AX1884" i="1"/>
  <c r="AT1884" i="1"/>
  <c r="AX1463" i="1"/>
  <c r="AT1463" i="1"/>
  <c r="AS1463" i="1"/>
  <c r="AS2294" i="1"/>
  <c r="AX2294" i="1"/>
  <c r="AT2294" i="1"/>
  <c r="AS1509" i="1"/>
  <c r="AX1509" i="1"/>
  <c r="AT1509" i="1"/>
  <c r="AS2006" i="1"/>
  <c r="AX2006" i="1"/>
  <c r="AT2006" i="1"/>
  <c r="AX1042" i="1"/>
  <c r="AT1042" i="1"/>
  <c r="AS1042" i="1"/>
  <c r="AS774" i="1"/>
  <c r="AX774" i="1"/>
  <c r="AT774" i="1"/>
  <c r="AS2332" i="1"/>
  <c r="AX2332" i="1"/>
  <c r="AT2332" i="1"/>
  <c r="AS1133" i="1"/>
  <c r="AX1133" i="1"/>
  <c r="AT1133" i="1"/>
  <c r="AX755" i="1"/>
  <c r="AT755" i="1"/>
  <c r="AS755" i="1"/>
  <c r="AX2601" i="1"/>
  <c r="AT2601" i="1"/>
  <c r="AS2601" i="1"/>
  <c r="AS1782" i="1"/>
  <c r="AX1782" i="1"/>
  <c r="AT1782" i="1"/>
  <c r="AX1081" i="1"/>
  <c r="AT1081" i="1"/>
  <c r="AS1081" i="1"/>
  <c r="AX1130" i="1"/>
  <c r="AT1130" i="1"/>
  <c r="AS1130" i="1"/>
  <c r="AS1714" i="1"/>
  <c r="AX1714" i="1"/>
  <c r="AT1714" i="1"/>
  <c r="AS2521" i="1"/>
  <c r="AX2521" i="1"/>
  <c r="AT2521" i="1"/>
  <c r="AT1195" i="1"/>
  <c r="AS1195" i="1"/>
  <c r="AX1195" i="1"/>
  <c r="AS1516" i="1"/>
  <c r="AX1516" i="1"/>
  <c r="AT1516" i="1"/>
  <c r="AS1311" i="1"/>
  <c r="AX1311" i="1"/>
  <c r="AT1311" i="1"/>
  <c r="AS1798" i="1"/>
  <c r="AX1798" i="1"/>
  <c r="AT1798" i="1"/>
  <c r="AS2449" i="1"/>
  <c r="AX2449" i="1"/>
  <c r="AT2449" i="1"/>
  <c r="AS717" i="1"/>
  <c r="AX717" i="1"/>
  <c r="AT717" i="1"/>
  <c r="AS2545" i="1"/>
  <c r="AX2545" i="1"/>
  <c r="AT2545" i="1"/>
  <c r="AS1647" i="1"/>
  <c r="AT1647" i="1"/>
  <c r="AX1647" i="1"/>
  <c r="AS796" i="1"/>
  <c r="AX796" i="1"/>
  <c r="AT796" i="1"/>
  <c r="AX2447" i="1"/>
  <c r="AT2447" i="1"/>
  <c r="AS2447" i="1"/>
  <c r="AS2531" i="1"/>
  <c r="AX2531" i="1"/>
  <c r="AT2531" i="1"/>
  <c r="AT2152" i="1"/>
  <c r="AX2152" i="1"/>
  <c r="AS2152" i="1"/>
  <c r="AT1416" i="1"/>
  <c r="AS1416" i="1"/>
  <c r="AX1416" i="1"/>
  <c r="AS1374" i="1"/>
  <c r="AX1374" i="1"/>
  <c r="AT1374" i="1"/>
  <c r="AS2494" i="1"/>
  <c r="AX2494" i="1"/>
  <c r="AT2494" i="1"/>
  <c r="AX1179" i="1"/>
  <c r="AT1179" i="1"/>
  <c r="AS1179" i="1"/>
  <c r="AS2482" i="1"/>
  <c r="AX2482" i="1"/>
  <c r="AT2482" i="1"/>
  <c r="AX978" i="1"/>
  <c r="AT978" i="1"/>
  <c r="AS978" i="1"/>
  <c r="AT2293" i="1"/>
  <c r="AX2293" i="1"/>
  <c r="AS2293" i="1"/>
  <c r="AS1665" i="1"/>
  <c r="AT1665" i="1"/>
  <c r="AX1665" i="1"/>
  <c r="AX2347" i="1"/>
  <c r="AT2347" i="1"/>
  <c r="AS2347" i="1"/>
  <c r="AS1917" i="1"/>
  <c r="AX1917" i="1"/>
  <c r="AT1917" i="1"/>
  <c r="AS1958" i="1"/>
  <c r="AX1958" i="1"/>
  <c r="AT1958" i="1"/>
  <c r="AS1928" i="1"/>
  <c r="AX1928" i="1"/>
  <c r="AT1928" i="1"/>
  <c r="AS1200" i="1"/>
  <c r="AX1200" i="1"/>
  <c r="AT1200" i="1"/>
  <c r="AX2270" i="1"/>
  <c r="AT2270" i="1"/>
  <c r="AS2270" i="1"/>
  <c r="AS1475" i="1"/>
  <c r="AX1475" i="1"/>
  <c r="AT1475" i="1"/>
  <c r="AS1341" i="1"/>
  <c r="AX1341" i="1"/>
  <c r="AT1341" i="1"/>
  <c r="AS1964" i="1"/>
  <c r="AX1964" i="1"/>
  <c r="AT1964" i="1"/>
  <c r="AS1534" i="1"/>
  <c r="AX1534" i="1"/>
  <c r="AT1534" i="1"/>
  <c r="AX2242" i="1"/>
  <c r="AT2242" i="1"/>
  <c r="AS2242" i="1"/>
  <c r="AS1347" i="1"/>
  <c r="AX1347" i="1"/>
  <c r="AT1347" i="1"/>
  <c r="AX1492" i="1"/>
  <c r="AT1492" i="1"/>
  <c r="AS1492" i="1"/>
  <c r="AS1805" i="1"/>
  <c r="AX1805" i="1"/>
  <c r="AT1805" i="1"/>
  <c r="AX1948" i="1"/>
  <c r="AT1948" i="1"/>
  <c r="AS1948" i="1"/>
  <c r="AX1154" i="1"/>
  <c r="AS1154" i="1"/>
  <c r="AT1154" i="1"/>
  <c r="AS940" i="1"/>
  <c r="AX940" i="1"/>
  <c r="AT940" i="1"/>
  <c r="AS2386" i="1"/>
  <c r="AX2386" i="1"/>
  <c r="AT2386" i="1"/>
  <c r="AS1069" i="1"/>
  <c r="AX1069" i="1"/>
  <c r="AT1069" i="1"/>
  <c r="AS1549" i="1"/>
  <c r="AX1549" i="1"/>
  <c r="AT1549" i="1"/>
  <c r="AT2268" i="1"/>
  <c r="AS2268" i="1"/>
  <c r="AX2268" i="1"/>
  <c r="AS2470" i="1"/>
  <c r="AX2470" i="1"/>
  <c r="AT2470" i="1"/>
  <c r="AS2281" i="1"/>
  <c r="AX2281" i="1"/>
  <c r="AT2281" i="1"/>
  <c r="AS1166" i="1"/>
  <c r="AX1166" i="1"/>
  <c r="AT1166" i="1"/>
  <c r="AS1823" i="1"/>
  <c r="AT1823" i="1"/>
  <c r="AX1823" i="1"/>
  <c r="AS2685" i="1"/>
  <c r="AX2685" i="1"/>
  <c r="AT2685" i="1"/>
  <c r="AX1370" i="1"/>
  <c r="AS1370" i="1"/>
  <c r="AT1370" i="1"/>
  <c r="AS2207" i="1"/>
  <c r="AX2207" i="1"/>
  <c r="AT2207" i="1"/>
  <c r="AS2676" i="1"/>
  <c r="AX2676" i="1"/>
  <c r="AT2676" i="1"/>
  <c r="AS2425" i="1"/>
  <c r="AX2425" i="1"/>
  <c r="AT2425" i="1"/>
  <c r="AS2556" i="1"/>
  <c r="AX2556" i="1"/>
  <c r="AT2556" i="1"/>
  <c r="AX1618" i="1"/>
  <c r="AT1618" i="1"/>
  <c r="AS1618" i="1"/>
  <c r="AS1503" i="1"/>
  <c r="AX1503" i="1"/>
  <c r="AT1503" i="1"/>
  <c r="AS2147" i="1"/>
  <c r="AX2147" i="1"/>
  <c r="AT2147" i="1"/>
  <c r="AS2605" i="1"/>
  <c r="AX2605" i="1"/>
  <c r="AT2605" i="1"/>
  <c r="AS793" i="1"/>
  <c r="AX793" i="1"/>
  <c r="AT793" i="1"/>
  <c r="AX887" i="1"/>
  <c r="AS887" i="1"/>
  <c r="AT887" i="1"/>
  <c r="AX1719" i="1"/>
  <c r="AS1719" i="1"/>
  <c r="AT1719" i="1"/>
  <c r="AX2327" i="1"/>
  <c r="AT2327" i="1"/>
  <c r="AS2327" i="1"/>
  <c r="AT2305" i="1"/>
  <c r="AX2305" i="1"/>
  <c r="AS2305" i="1"/>
  <c r="AX2363" i="1"/>
  <c r="AT2363" i="1"/>
  <c r="AS2363" i="1"/>
  <c r="AT2547" i="1"/>
  <c r="AS2547" i="1"/>
  <c r="AX2547" i="1"/>
  <c r="AS1252" i="1"/>
  <c r="AX1252" i="1"/>
  <c r="AT1252" i="1"/>
  <c r="AS914" i="1"/>
  <c r="AX914" i="1"/>
  <c r="AT914" i="1"/>
  <c r="AX2406" i="1"/>
  <c r="AS2406" i="1"/>
  <c r="AT2406" i="1"/>
  <c r="AS1811" i="1"/>
  <c r="AX1811" i="1"/>
  <c r="AT1811" i="1"/>
  <c r="AS2328" i="1"/>
  <c r="AX2328" i="1"/>
  <c r="AT2328" i="1"/>
  <c r="AS822" i="1"/>
  <c r="AX822" i="1"/>
  <c r="AT822" i="1"/>
  <c r="AS1736" i="1"/>
  <c r="AX1736" i="1"/>
  <c r="AT1736" i="1"/>
  <c r="AS2266" i="1"/>
  <c r="AX2266" i="1"/>
  <c r="AT2266" i="1"/>
  <c r="AS996" i="1"/>
  <c r="AX996" i="1"/>
  <c r="AT996" i="1"/>
  <c r="AX960" i="1"/>
  <c r="AT960" i="1"/>
  <c r="AS960" i="1"/>
  <c r="AS799" i="1"/>
  <c r="AX799" i="1"/>
  <c r="AT799" i="1"/>
  <c r="AS1637" i="1"/>
  <c r="AX1637" i="1"/>
  <c r="AT1637" i="1"/>
  <c r="AX1026" i="1"/>
  <c r="AT1026" i="1"/>
  <c r="AS1026" i="1"/>
  <c r="AS2292" i="1"/>
  <c r="AX2292" i="1"/>
  <c r="AT2292" i="1"/>
  <c r="AS2195" i="1"/>
  <c r="AX2195" i="1"/>
  <c r="AT2195" i="1"/>
  <c r="AX1967" i="1"/>
  <c r="AT1967" i="1"/>
  <c r="AS1967" i="1"/>
  <c r="AS1666" i="1"/>
  <c r="AX1666" i="1"/>
  <c r="AT1666" i="1"/>
  <c r="AS1031" i="1"/>
  <c r="AX1031" i="1"/>
  <c r="AT1031" i="1"/>
  <c r="AX2426" i="1"/>
  <c r="AT2426" i="1"/>
  <c r="AS2426" i="1"/>
  <c r="AS1126" i="1"/>
  <c r="AX1126" i="1"/>
  <c r="AT1126" i="1"/>
  <c r="AS1533" i="1"/>
  <c r="AX1533" i="1"/>
  <c r="AT1533" i="1"/>
  <c r="AT2684" i="1"/>
  <c r="AX2684" i="1"/>
  <c r="AS2684" i="1"/>
  <c r="AS706" i="1"/>
  <c r="AX706" i="1"/>
  <c r="AT706" i="1"/>
  <c r="AX2033" i="1"/>
  <c r="AT2033" i="1"/>
  <c r="AS2033" i="1"/>
  <c r="AS764" i="1"/>
  <c r="AX764" i="1"/>
  <c r="AT764" i="1"/>
  <c r="AS1325" i="1"/>
  <c r="AX1325" i="1"/>
  <c r="AT1325" i="1"/>
  <c r="AX982" i="1"/>
  <c r="AT982" i="1"/>
  <c r="AS982" i="1"/>
  <c r="AS2283" i="1"/>
  <c r="AX2283" i="1"/>
  <c r="AT2283" i="1"/>
  <c r="AS1531" i="1"/>
  <c r="AX1531" i="1"/>
  <c r="AT1531" i="1"/>
  <c r="AS2111" i="1"/>
  <c r="AT2111" i="1"/>
  <c r="AX2111" i="1"/>
  <c r="AX2250" i="1"/>
  <c r="AT2250" i="1"/>
  <c r="AS2250" i="1"/>
  <c r="AX1435" i="1"/>
  <c r="AT1435" i="1"/>
  <c r="AS1435" i="1"/>
  <c r="AX1669" i="1"/>
  <c r="AT1669" i="1"/>
  <c r="AS1669" i="1"/>
  <c r="AS1594" i="1"/>
  <c r="AX1594" i="1"/>
  <c r="AT1594" i="1"/>
  <c r="AS1059" i="1"/>
  <c r="AX1059" i="1"/>
  <c r="AT1059" i="1"/>
  <c r="AS1372" i="1"/>
  <c r="AX1372" i="1"/>
  <c r="AT1372" i="1"/>
  <c r="AX1015" i="1"/>
  <c r="AT1015" i="1"/>
  <c r="AS1015" i="1"/>
  <c r="AS1489" i="1"/>
  <c r="AX1489" i="1"/>
  <c r="AT1489" i="1"/>
  <c r="AS884" i="1"/>
  <c r="AX884" i="1"/>
  <c r="AT884" i="1"/>
  <c r="AS2313" i="1"/>
  <c r="AX2313" i="1"/>
  <c r="AT2313" i="1"/>
  <c r="AS1256" i="1"/>
  <c r="AT1256" i="1"/>
  <c r="AX1256" i="1"/>
  <c r="AS729" i="1"/>
  <c r="AX729" i="1"/>
  <c r="AT729" i="1"/>
  <c r="AS1367" i="1"/>
  <c r="AX1367" i="1"/>
  <c r="AT1367" i="1"/>
  <c r="AS1307" i="1"/>
  <c r="AX1307" i="1"/>
  <c r="AT1307" i="1"/>
  <c r="AX2517" i="1"/>
  <c r="AT2517" i="1"/>
  <c r="AS2517" i="1"/>
  <c r="AS1184" i="1"/>
  <c r="AX1184" i="1"/>
  <c r="AT1184" i="1"/>
  <c r="AS2636" i="1"/>
  <c r="AX2636" i="1"/>
  <c r="AT2636" i="1"/>
  <c r="AT1962" i="1"/>
  <c r="AX1962" i="1"/>
  <c r="AS1962" i="1"/>
  <c r="AS2550" i="1"/>
  <c r="AX2550" i="1"/>
  <c r="AT2550" i="1"/>
  <c r="AS862" i="1"/>
  <c r="AX862" i="1"/>
  <c r="AT862" i="1"/>
  <c r="AT1926" i="1"/>
  <c r="AS1926" i="1"/>
  <c r="AX1926" i="1"/>
  <c r="AS1201" i="1"/>
  <c r="AX1201" i="1"/>
  <c r="AT1201" i="1"/>
  <c r="AS1999" i="1"/>
  <c r="AX1999" i="1"/>
  <c r="AT1999" i="1"/>
  <c r="AS964" i="1"/>
  <c r="AX964" i="1"/>
  <c r="AT964" i="1"/>
  <c r="AS1969" i="1"/>
  <c r="AX1969" i="1"/>
  <c r="AT1969" i="1"/>
  <c r="AS1382" i="1"/>
  <c r="AX1382" i="1"/>
  <c r="AT1382" i="1"/>
  <c r="AS872" i="1"/>
  <c r="AX872" i="1"/>
  <c r="AT872" i="1"/>
  <c r="AS1251" i="1"/>
  <c r="AX1251" i="1"/>
  <c r="AT1251" i="1"/>
  <c r="AS2321" i="1"/>
  <c r="AX2321" i="1"/>
  <c r="AT2321" i="1"/>
  <c r="AS1405" i="1"/>
  <c r="AX1405" i="1"/>
  <c r="AT1405" i="1"/>
  <c r="AT2164" i="1"/>
  <c r="AS2164" i="1"/>
  <c r="AX2164" i="1"/>
  <c r="AS2337" i="1"/>
  <c r="AX2337" i="1"/>
  <c r="AT2337" i="1"/>
  <c r="AS844" i="1"/>
  <c r="AX844" i="1"/>
  <c r="AT844" i="1"/>
  <c r="AX929" i="1"/>
  <c r="AT929" i="1"/>
  <c r="AS929" i="1"/>
  <c r="AX1085" i="1"/>
  <c r="AT1085" i="1"/>
  <c r="AS1085" i="1"/>
  <c r="AS1545" i="1"/>
  <c r="AX1545" i="1"/>
  <c r="AT1545" i="1"/>
  <c r="AT1837" i="1"/>
  <c r="AS1837" i="1"/>
  <c r="AX1837" i="1"/>
  <c r="AS1280" i="1"/>
  <c r="AX1280" i="1"/>
  <c r="AT1280" i="1"/>
  <c r="AX2278" i="1"/>
  <c r="AT2278" i="1"/>
  <c r="AS2278" i="1"/>
  <c r="AS1359" i="1"/>
  <c r="AX1359" i="1"/>
  <c r="AT1359" i="1"/>
  <c r="AS1340" i="1"/>
  <c r="AX1340" i="1"/>
  <c r="AT1340" i="1"/>
  <c r="AS1175" i="1"/>
  <c r="AT1175" i="1"/>
  <c r="AX1175" i="1"/>
  <c r="AT2427" i="1"/>
  <c r="AS2427" i="1"/>
  <c r="AX2427" i="1"/>
  <c r="AS2134" i="1"/>
  <c r="AX2134" i="1"/>
  <c r="AT2134" i="1"/>
  <c r="AX2510" i="1"/>
  <c r="AT2510" i="1"/>
  <c r="AS2510" i="1"/>
  <c r="AS737" i="1"/>
  <c r="AX737" i="1"/>
  <c r="AT737" i="1"/>
  <c r="AT1221" i="1"/>
  <c r="AS1221" i="1"/>
  <c r="AX1221" i="1"/>
  <c r="AS2682" i="1"/>
  <c r="AX2682" i="1"/>
  <c r="AT2682" i="1"/>
  <c r="AT1623" i="1"/>
  <c r="AS1623" i="1"/>
  <c r="AX1623" i="1"/>
  <c r="AT1432" i="1"/>
  <c r="AS1432" i="1"/>
  <c r="AX1432" i="1"/>
  <c r="AS2317" i="1"/>
  <c r="AX2317" i="1"/>
  <c r="AT2317" i="1"/>
  <c r="AS1176" i="1"/>
  <c r="AX1176" i="1"/>
  <c r="AT1176" i="1"/>
  <c r="AT1158" i="1"/>
  <c r="AS1158" i="1"/>
  <c r="AX1158" i="1"/>
  <c r="AS1139" i="1"/>
  <c r="AX1139" i="1"/>
  <c r="AT1139" i="1"/>
  <c r="AS925" i="1"/>
  <c r="AX925" i="1"/>
  <c r="AT925" i="1"/>
  <c r="AS1544" i="1"/>
  <c r="AX1544" i="1"/>
  <c r="AT1544" i="1"/>
  <c r="AX1428" i="1"/>
  <c r="AT1428" i="1"/>
  <c r="AS1428" i="1"/>
  <c r="AS2333" i="1"/>
  <c r="AX2333" i="1"/>
  <c r="AT2333" i="1"/>
  <c r="AS2052" i="1"/>
  <c r="AX2052" i="1"/>
  <c r="AT2052" i="1"/>
  <c r="AS2612" i="1"/>
  <c r="AX2612" i="1"/>
  <c r="AT2612" i="1"/>
  <c r="AS1313" i="1"/>
  <c r="AX1313" i="1"/>
  <c r="AT1313" i="1"/>
  <c r="AT1109" i="1"/>
  <c r="AS1109" i="1"/>
  <c r="AX1109" i="1"/>
  <c r="AT2681" i="1"/>
  <c r="AS2681" i="1"/>
  <c r="AX2681" i="1"/>
  <c r="AS1396" i="1"/>
  <c r="AX1396" i="1"/>
  <c r="AT1396" i="1"/>
  <c r="AS2169" i="1"/>
  <c r="AX2169" i="1"/>
  <c r="AT2169" i="1"/>
  <c r="AT890" i="1"/>
  <c r="AX890" i="1"/>
  <c r="AS890" i="1"/>
  <c r="AS1181" i="1"/>
  <c r="AX1181" i="1"/>
  <c r="AT1181" i="1"/>
  <c r="AX2098" i="1"/>
  <c r="AT2098" i="1"/>
  <c r="AS2098" i="1"/>
  <c r="AS2149" i="1"/>
  <c r="AX2149" i="1"/>
  <c r="AT2149" i="1"/>
  <c r="AS1137" i="1"/>
  <c r="AX1137" i="1"/>
  <c r="AT1137" i="1"/>
  <c r="AS2099" i="1"/>
  <c r="AX2099" i="1"/>
  <c r="AT2099" i="1"/>
  <c r="AS911" i="1"/>
  <c r="AX911" i="1"/>
  <c r="AT911" i="1"/>
  <c r="AS703" i="1"/>
  <c r="AX703" i="1"/>
  <c r="AT703" i="1"/>
  <c r="AS1266" i="1"/>
  <c r="AX1266" i="1"/>
  <c r="AT1266" i="1"/>
  <c r="AS2140" i="1"/>
  <c r="AX2140" i="1"/>
  <c r="AT2140" i="1"/>
  <c r="AT991" i="1"/>
  <c r="AS991" i="1"/>
  <c r="AX991" i="1"/>
  <c r="AS1386" i="1"/>
  <c r="AX1386" i="1"/>
  <c r="AT1386" i="1"/>
  <c r="AS718" i="1"/>
  <c r="AX718" i="1"/>
  <c r="AT718" i="1"/>
  <c r="AX979" i="1"/>
  <c r="AT979" i="1"/>
  <c r="AS979" i="1"/>
  <c r="AX1674" i="1"/>
  <c r="AT1674" i="1"/>
  <c r="AS1674" i="1"/>
  <c r="AV2563" i="1"/>
  <c r="AS1718" i="1"/>
  <c r="AX1718" i="1"/>
  <c r="AT1718" i="1"/>
  <c r="AS2142" i="1"/>
  <c r="AX2142" i="1"/>
  <c r="AT2142" i="1"/>
  <c r="AX838" i="1"/>
  <c r="AT838" i="1"/>
  <c r="AS838" i="1"/>
  <c r="AS1559" i="1"/>
  <c r="AX1559" i="1"/>
  <c r="AT1559" i="1"/>
  <c r="AS1099" i="1"/>
  <c r="AT1099" i="1"/>
  <c r="AX1099" i="1"/>
  <c r="AS1229" i="1"/>
  <c r="AX1229" i="1"/>
  <c r="AT1229" i="1"/>
  <c r="AS2079" i="1"/>
  <c r="AX2079" i="1"/>
  <c r="AT2079" i="1"/>
  <c r="AT931" i="1"/>
  <c r="AX931" i="1"/>
  <c r="AS931" i="1"/>
  <c r="AS814" i="1"/>
  <c r="AX814" i="1"/>
  <c r="AT814" i="1"/>
  <c r="AX2486" i="1"/>
  <c r="AT2486" i="1"/>
  <c r="AS2486" i="1"/>
  <c r="AX881" i="1"/>
  <c r="AT881" i="1"/>
  <c r="AS881" i="1"/>
  <c r="AS2133" i="1"/>
  <c r="AX2133" i="1"/>
  <c r="AT2133" i="1"/>
  <c r="AT1034" i="1"/>
  <c r="AX1034" i="1"/>
  <c r="AS1034" i="1"/>
  <c r="AX935" i="1"/>
  <c r="AT935" i="1"/>
  <c r="AS935" i="1"/>
  <c r="AS1297" i="1"/>
  <c r="AX1297" i="1"/>
  <c r="AT1297" i="1"/>
  <c r="AX1929" i="1"/>
  <c r="AT1929" i="1"/>
  <c r="AS1929" i="1"/>
  <c r="AT2450" i="1"/>
  <c r="AS2450" i="1"/>
  <c r="AX2450" i="1"/>
  <c r="AS2243" i="1"/>
  <c r="AX2243" i="1"/>
  <c r="AT2243" i="1"/>
  <c r="AS1885" i="1"/>
  <c r="AX1885" i="1"/>
  <c r="AT1885" i="1"/>
  <c r="AS2128" i="1"/>
  <c r="AT2128" i="1"/>
  <c r="AX2128" i="1"/>
  <c r="AS1032" i="1"/>
  <c r="AX1032" i="1"/>
  <c r="AT1032" i="1"/>
  <c r="AX707" i="1"/>
  <c r="AT707" i="1"/>
  <c r="AS707" i="1"/>
  <c r="AS2457" i="1"/>
  <c r="AX2457" i="1"/>
  <c r="AT2457" i="1"/>
  <c r="AS1845" i="1"/>
  <c r="AX1845" i="1"/>
  <c r="AT1845" i="1"/>
  <c r="AS1552" i="1"/>
  <c r="AX1552" i="1"/>
  <c r="AT1552" i="1"/>
  <c r="AX1688" i="1"/>
  <c r="AT1688" i="1"/>
  <c r="AS1688" i="1"/>
  <c r="AS2346" i="1"/>
  <c r="AX2346" i="1"/>
  <c r="AT2346" i="1"/>
  <c r="AS811" i="1"/>
  <c r="AX811" i="1"/>
  <c r="AT811" i="1"/>
  <c r="AS1748" i="1"/>
  <c r="AX1748" i="1"/>
  <c r="AT1748" i="1"/>
  <c r="AS1485" i="1"/>
  <c r="AX1485" i="1"/>
  <c r="AT1485" i="1"/>
  <c r="AX800" i="1"/>
  <c r="AT800" i="1"/>
  <c r="AS800" i="1"/>
  <c r="AX1140" i="1"/>
  <c r="AT1140" i="1"/>
  <c r="AS1140" i="1"/>
  <c r="AS2189" i="1"/>
  <c r="AX2189" i="1"/>
  <c r="AT2189" i="1"/>
  <c r="AS752" i="1"/>
  <c r="AX752" i="1"/>
  <c r="AT752" i="1"/>
  <c r="AS2031" i="1"/>
  <c r="AX2031" i="1"/>
  <c r="AT2031" i="1"/>
  <c r="AS2206" i="1"/>
  <c r="AX2206" i="1"/>
  <c r="AT2206" i="1"/>
  <c r="AS716" i="1"/>
  <c r="AX716" i="1"/>
  <c r="AT716" i="1"/>
  <c r="AX746" i="1"/>
  <c r="AS746" i="1"/>
  <c r="AT746" i="1"/>
  <c r="AS1345" i="1"/>
  <c r="AX1345" i="1"/>
  <c r="AT1345" i="1"/>
  <c r="AS2143" i="1"/>
  <c r="AX2143" i="1"/>
  <c r="AT2143" i="1"/>
  <c r="AS1564" i="1"/>
  <c r="AX1564" i="1"/>
  <c r="AT1564" i="1"/>
  <c r="AS2113" i="1"/>
  <c r="AT2113" i="1"/>
  <c r="AX2113" i="1"/>
  <c r="AX1148" i="1"/>
  <c r="AT1148" i="1"/>
  <c r="AS1148" i="1"/>
  <c r="AS1754" i="1"/>
  <c r="AX1754" i="1"/>
  <c r="AT1754" i="1"/>
  <c r="AS1198" i="1"/>
  <c r="AX1198" i="1"/>
  <c r="AT1198" i="1"/>
  <c r="AX2127" i="1"/>
  <c r="AT2127" i="1"/>
  <c r="AS2127" i="1"/>
  <c r="AS1744" i="1"/>
  <c r="AT1744" i="1"/>
  <c r="AX1744" i="1"/>
  <c r="AT1960" i="1"/>
  <c r="AS1960" i="1"/>
  <c r="AX1960" i="1"/>
  <c r="AV2088" i="1"/>
  <c r="AU908" i="1"/>
  <c r="AU1334" i="1"/>
  <c r="AV1481" i="1"/>
  <c r="AU1813" i="1"/>
  <c r="AV783" i="1"/>
  <c r="AV2495" i="1"/>
  <c r="AV787" i="1"/>
  <c r="AU2238" i="1"/>
  <c r="AU1915" i="1"/>
  <c r="AV1391" i="1"/>
  <c r="AU2580" i="1"/>
  <c r="AV1122" i="1"/>
  <c r="AV1077" i="1"/>
  <c r="AV2208" i="1"/>
  <c r="AU2410" i="1"/>
  <c r="AU1389" i="1"/>
  <c r="AV864" i="1"/>
  <c r="AU2124" i="1"/>
  <c r="AV2444" i="1"/>
  <c r="AV1870" i="1"/>
  <c r="AV2070" i="1"/>
  <c r="AV2359" i="1"/>
  <c r="AU2353" i="1"/>
  <c r="AV2055" i="1"/>
  <c r="AV1446" i="1"/>
  <c r="AU2263" i="1"/>
  <c r="AU1413" i="1"/>
  <c r="AV2301" i="1"/>
  <c r="AU1351" i="1"/>
  <c r="AU2003" i="1"/>
  <c r="AV2080" i="1"/>
  <c r="AU1693" i="1"/>
  <c r="AV1944" i="1"/>
  <c r="AU2202" i="1"/>
  <c r="AU1364" i="1"/>
  <c r="AU1832" i="1"/>
  <c r="AU1273" i="1"/>
  <c r="AU1204" i="1"/>
  <c r="AU1661" i="1"/>
  <c r="AV2027" i="1"/>
  <c r="AU900" i="1"/>
  <c r="AV2371" i="1"/>
  <c r="AV1860" i="1"/>
  <c r="AU997" i="1"/>
  <c r="AV1267" i="1"/>
  <c r="AU2342" i="1"/>
  <c r="AU2474" i="1"/>
  <c r="AU2264" i="1"/>
  <c r="AU1975" i="1"/>
  <c r="AV2423" i="1"/>
  <c r="AU2423" i="1"/>
  <c r="AU1949" i="1"/>
  <c r="AU2609" i="1"/>
  <c r="AV2609" i="1"/>
  <c r="AU2240" i="1"/>
  <c r="AV1100" i="1"/>
  <c r="AU1100" i="1"/>
  <c r="AV790" i="1"/>
  <c r="AU790" i="1"/>
  <c r="AU1650" i="1"/>
  <c r="AV1650" i="1"/>
  <c r="AU1766" i="1"/>
  <c r="AV1766" i="1"/>
  <c r="AV2063" i="1"/>
  <c r="AU2063" i="1"/>
  <c r="AV2071" i="1"/>
  <c r="AU2071" i="1"/>
  <c r="AV1867" i="1"/>
  <c r="AU1550" i="1"/>
  <c r="AV1550" i="1"/>
  <c r="AU824" i="1"/>
  <c r="AV824" i="1"/>
  <c r="AV1253" i="1"/>
  <c r="AU1253" i="1"/>
  <c r="AV1474" i="1"/>
  <c r="AV2124" i="1"/>
  <c r="AV2488" i="1"/>
  <c r="AV2176" i="1"/>
  <c r="AU2576" i="1"/>
  <c r="AV2576" i="1"/>
  <c r="AU2154" i="1"/>
  <c r="AV2154" i="1"/>
  <c r="AU1699" i="1"/>
  <c r="AV1699" i="1"/>
  <c r="AU1012" i="1"/>
  <c r="AV1012" i="1"/>
  <c r="AU1282" i="1"/>
  <c r="AV1562" i="1"/>
  <c r="AV2590" i="1"/>
  <c r="AU2590" i="1"/>
  <c r="AU1878" i="1"/>
  <c r="AV1878" i="1"/>
  <c r="AU1717" i="1"/>
  <c r="AV1717" i="1"/>
  <c r="AU1763" i="1"/>
  <c r="AV1763" i="1"/>
  <c r="AU2303" i="1"/>
  <c r="AV2303" i="1"/>
  <c r="AV1923" i="1"/>
  <c r="AU1923" i="1"/>
  <c r="AU794" i="1"/>
  <c r="AU2049" i="1"/>
  <c r="AV1236" i="1"/>
  <c r="AU2223" i="1"/>
  <c r="AU1963" i="1"/>
  <c r="AV1651" i="1"/>
  <c r="V143" i="1"/>
  <c r="V144" i="1"/>
  <c r="E156" i="1"/>
  <c r="BB696" i="1"/>
  <c r="BB699" i="1" s="1"/>
  <c r="BG698" i="1" s="1"/>
  <c r="M20" i="1"/>
  <c r="AP119" i="1"/>
  <c r="G385" i="1" s="1"/>
  <c r="M21" i="1" s="1"/>
  <c r="AP117" i="1"/>
  <c r="G383" i="1" s="1"/>
  <c r="M19" i="1" s="1"/>
  <c r="AP120" i="1"/>
  <c r="G386" i="1" s="1"/>
  <c r="AP111" i="1"/>
  <c r="G377" i="1" s="1"/>
  <c r="K660" i="1" s="1"/>
  <c r="AP114" i="1"/>
  <c r="G380" i="1" s="1"/>
  <c r="M16" i="1" s="1"/>
  <c r="AP115" i="1"/>
  <c r="G381" i="1" s="1"/>
  <c r="M17" i="1" s="1"/>
  <c r="AP116" i="1"/>
  <c r="G382" i="1" s="1"/>
  <c r="M18" i="1" s="1"/>
  <c r="AP121" i="1"/>
  <c r="G387" i="1" s="1"/>
  <c r="M23" i="1" s="1"/>
  <c r="AP112" i="1"/>
  <c r="G378" i="1" s="1"/>
  <c r="M14" i="1" s="1"/>
  <c r="AP113" i="1"/>
  <c r="G379" i="1" s="1"/>
  <c r="K662" i="1" s="1"/>
  <c r="BF716" i="1"/>
  <c r="BD717" i="1"/>
  <c r="BE715" i="1"/>
  <c r="F148" i="1"/>
  <c r="N39" i="1"/>
  <c r="O39" i="1" s="1"/>
  <c r="A197" i="1"/>
  <c r="F203" i="1"/>
  <c r="A172" i="1"/>
  <c r="F178" i="1"/>
  <c r="J82" i="1"/>
  <c r="R691" i="1"/>
  <c r="R1983" i="1" s="1"/>
  <c r="AE691" i="1"/>
  <c r="B691" i="1"/>
  <c r="B794" i="1" s="1"/>
  <c r="AU2671" i="1" l="1"/>
  <c r="AU1135" i="1"/>
  <c r="AV1814" i="1"/>
  <c r="AV1596" i="1"/>
  <c r="AV2182" i="1"/>
  <c r="AV1739" i="1"/>
  <c r="AU1355" i="1"/>
  <c r="AU1265" i="1"/>
  <c r="AV1886" i="1"/>
  <c r="AU747" i="1"/>
  <c r="AV1686" i="1"/>
  <c r="AU1864" i="1"/>
  <c r="AU1107" i="1"/>
  <c r="AV1896" i="1"/>
  <c r="AU767" i="1"/>
  <c r="AV1628" i="1"/>
  <c r="AV1918" i="1"/>
  <c r="AU2635" i="1"/>
  <c r="AU870" i="1"/>
  <c r="AU802" i="1"/>
  <c r="AU1296" i="1"/>
  <c r="AU2481" i="1"/>
  <c r="AV1388" i="1"/>
  <c r="AU1974" i="1"/>
  <c r="AU1419" i="1"/>
  <c r="AU917" i="1"/>
  <c r="AU883" i="1"/>
  <c r="AV1464" i="1"/>
  <c r="AU969" i="1"/>
  <c r="AV1187" i="1"/>
  <c r="AU1066" i="1"/>
  <c r="AU2675" i="1"/>
  <c r="AV733" i="1"/>
  <c r="AU742" i="1"/>
  <c r="AU972" i="1"/>
  <c r="AU2259" i="1"/>
  <c r="AU871" i="1"/>
  <c r="AU2551" i="1"/>
  <c r="AU749" i="1"/>
  <c r="AU698" i="1"/>
  <c r="AU2395" i="1"/>
  <c r="AU877" i="1"/>
  <c r="AU1306" i="1"/>
  <c r="AU849" i="1"/>
  <c r="AU2479" i="1"/>
  <c r="AV1145" i="1"/>
  <c r="AU1290" i="1"/>
  <c r="AU1445" i="1"/>
  <c r="AV1093" i="1"/>
  <c r="AU1394" i="1"/>
  <c r="AV1567" i="1"/>
  <c r="AV1616" i="1"/>
  <c r="AV1490" i="1"/>
  <c r="AU2244" i="1"/>
  <c r="AU2460" i="1"/>
  <c r="AV754" i="1"/>
  <c r="AV1331" i="1"/>
  <c r="AV1902" i="1"/>
  <c r="AU2029" i="1"/>
  <c r="AV1851" i="1"/>
  <c r="AU2126" i="1"/>
  <c r="AU918" i="1"/>
  <c r="AU1230" i="1"/>
  <c r="AU694" i="1"/>
  <c r="AV1495" i="1"/>
  <c r="AU1978" i="1"/>
  <c r="AU994" i="1"/>
  <c r="AU2595" i="1"/>
  <c r="AU1134" i="1"/>
  <c r="AV1060" i="1"/>
  <c r="AV1809" i="1"/>
  <c r="AU2018" i="1"/>
  <c r="AU2448" i="1"/>
  <c r="AV1761" i="1"/>
  <c r="AU786" i="1"/>
  <c r="AV1655" i="1"/>
  <c r="AU2200" i="1"/>
  <c r="AU1084" i="1"/>
  <c r="AV1105" i="1"/>
  <c r="AU1673" i="1"/>
  <c r="AV1161" i="1"/>
  <c r="AV2600" i="1"/>
  <c r="AU2539" i="1"/>
  <c r="AU2120" i="1"/>
  <c r="AU2231" i="1"/>
  <c r="AV865" i="1"/>
  <c r="AV1664" i="1"/>
  <c r="AU2343" i="1"/>
  <c r="AU2177" i="1"/>
  <c r="AV2037" i="1"/>
  <c r="AV1989" i="1"/>
  <c r="AU1254" i="1"/>
  <c r="AU2461" i="1"/>
  <c r="AV1278" i="1"/>
  <c r="AU1016" i="1"/>
  <c r="AU2392" i="1"/>
  <c r="AV1935" i="1"/>
  <c r="AU701" i="1"/>
  <c r="AU2331" i="1"/>
  <c r="AU2345" i="1"/>
  <c r="AU2068" i="1"/>
  <c r="AU2524" i="1"/>
  <c r="AV1129" i="1"/>
  <c r="AU1237" i="1"/>
  <c r="AV1219" i="1"/>
  <c r="AV1454" i="1"/>
  <c r="AV1524" i="1"/>
  <c r="AU2650" i="1"/>
  <c r="AU1197" i="1"/>
  <c r="AU1743" i="1"/>
  <c r="AU2155" i="1"/>
  <c r="AV2631" i="1"/>
  <c r="AU2025" i="1"/>
  <c r="AV1936" i="1"/>
  <c r="AU2162" i="1"/>
  <c r="AU2607" i="1"/>
  <c r="AV2234" i="1"/>
  <c r="AU874" i="1"/>
  <c r="AU1314" i="1"/>
  <c r="AV1539" i="1"/>
  <c r="AU2085" i="1"/>
  <c r="AU2647" i="1"/>
  <c r="AV1566" i="1"/>
  <c r="AV1868" i="1"/>
  <c r="AU2192" i="1"/>
  <c r="AU998" i="1"/>
  <c r="AU1721" i="1"/>
  <c r="AV983" i="1"/>
  <c r="AV1912" i="1"/>
  <c r="AU2341" i="1"/>
  <c r="AU803" i="1"/>
  <c r="AU730" i="1"/>
  <c r="AU1075" i="1"/>
  <c r="AU1468" i="1"/>
  <c r="AV1750" i="1"/>
  <c r="AU958" i="1"/>
  <c r="AU912" i="1"/>
  <c r="AU1144" i="1"/>
  <c r="AU2552" i="1"/>
  <c r="AU2398" i="1"/>
  <c r="AV1164" i="1"/>
  <c r="AU1825" i="1"/>
  <c r="AU907" i="1"/>
  <c r="AU1013" i="1"/>
  <c r="AU1732" i="1"/>
  <c r="AV2118" i="1"/>
  <c r="AV2569" i="1"/>
  <c r="AV1610" i="1"/>
  <c r="AU2158" i="1"/>
  <c r="AU1640" i="1"/>
  <c r="AV1822" i="1"/>
  <c r="AU1480" i="1"/>
  <c r="AV1330" i="1"/>
  <c r="AV1459" i="1"/>
  <c r="AV803" i="1"/>
  <c r="AV938" i="1"/>
  <c r="AV1423" i="1"/>
  <c r="AU2002" i="1"/>
  <c r="AU708" i="1"/>
  <c r="AV1182" i="1"/>
  <c r="AV880" i="1"/>
  <c r="AU828" i="1"/>
  <c r="AV770" i="1"/>
  <c r="AU1524" i="1"/>
  <c r="AV1660" i="1"/>
  <c r="AV1803" i="1"/>
  <c r="AU1316" i="1"/>
  <c r="AU1050" i="1"/>
  <c r="AU1212" i="1"/>
  <c r="AU1321" i="1"/>
  <c r="AU1131" i="1"/>
  <c r="AU771" i="1"/>
  <c r="AU2179" i="1"/>
  <c r="AV1487" i="1"/>
  <c r="AV2599" i="1"/>
  <c r="AV1035" i="1"/>
  <c r="AV1633" i="1"/>
  <c r="AV1696" i="1"/>
  <c r="AU974" i="1"/>
  <c r="AU866" i="1"/>
  <c r="AV1740" i="1"/>
  <c r="AU753" i="1"/>
  <c r="AU2498" i="1"/>
  <c r="AU2325" i="1"/>
  <c r="AU2334" i="1"/>
  <c r="AU2229" i="1"/>
  <c r="AU1111" i="1"/>
  <c r="AU695" i="1"/>
  <c r="AV829" i="1"/>
  <c r="AV1953" i="1"/>
  <c r="AV1829" i="1"/>
  <c r="AU2613" i="1"/>
  <c r="AV2350" i="1"/>
  <c r="AU2583" i="1"/>
  <c r="AV1422" i="1"/>
  <c r="AU2137" i="1"/>
  <c r="AU779" i="1"/>
  <c r="AU1117" i="1"/>
  <c r="AV1797" i="1"/>
  <c r="AU2598" i="1"/>
  <c r="AU2383" i="1"/>
  <c r="AU2604" i="1"/>
  <c r="AU893" i="1"/>
  <c r="AU1298" i="1"/>
  <c r="AU1406" i="1"/>
  <c r="AU985" i="1"/>
  <c r="AU1151" i="1"/>
  <c r="AV1858" i="1"/>
  <c r="AV1469" i="1"/>
  <c r="AV1654" i="1"/>
  <c r="AU2048" i="1"/>
  <c r="AU2269" i="1"/>
  <c r="AU2659" i="1"/>
  <c r="AU1292" i="1"/>
  <c r="AU1991" i="1"/>
  <c r="AU1128" i="1"/>
  <c r="AV2598" i="1"/>
  <c r="AU878" i="1"/>
  <c r="AV1608" i="1"/>
  <c r="AU2168" i="1"/>
  <c r="AU2691" i="1"/>
  <c r="AV987" i="1"/>
  <c r="AU987" i="1"/>
  <c r="AU2302" i="1"/>
  <c r="AU1086" i="1"/>
  <c r="AV1369" i="1"/>
  <c r="AV2057" i="1"/>
  <c r="AU1213" i="1"/>
  <c r="AU1457" i="1"/>
  <c r="AU1017" i="1"/>
  <c r="AV1872" i="1"/>
  <c r="AV1441" i="1"/>
  <c r="AU1441" i="1"/>
  <c r="AY803" i="1"/>
  <c r="AW2486" i="1"/>
  <c r="AY1145" i="1"/>
  <c r="AW1684" i="1"/>
  <c r="AY1318" i="1"/>
  <c r="AW1025" i="1"/>
  <c r="AY1062" i="1"/>
  <c r="AY1494" i="1"/>
  <c r="AY871" i="1"/>
  <c r="AY1173" i="1"/>
  <c r="AY808" i="1"/>
  <c r="AY1613" i="1"/>
  <c r="AW985" i="1"/>
  <c r="AY847" i="1"/>
  <c r="AY2589" i="1"/>
  <c r="AY1831" i="1"/>
  <c r="AY1264" i="1"/>
  <c r="AY2342" i="1"/>
  <c r="AY767" i="1"/>
  <c r="AY2077" i="1"/>
  <c r="AY1192" i="1"/>
  <c r="AY2311" i="1"/>
  <c r="AY2049" i="1"/>
  <c r="AY2143" i="1"/>
  <c r="AY916" i="1"/>
  <c r="AY1186" i="1"/>
  <c r="AW1987" i="1"/>
  <c r="AY1328" i="1"/>
  <c r="AY1896" i="1"/>
  <c r="AY2026" i="1"/>
  <c r="AY1405" i="1"/>
  <c r="AY2307" i="1"/>
  <c r="AY833" i="1"/>
  <c r="AY2058" i="1"/>
  <c r="AY1305" i="1"/>
  <c r="AY2087" i="1"/>
  <c r="AY1882" i="1"/>
  <c r="AY2289" i="1"/>
  <c r="AY2394" i="1"/>
  <c r="AY1012" i="1"/>
  <c r="AY1001" i="1"/>
  <c r="AY888" i="1"/>
  <c r="AY1245" i="1"/>
  <c r="AY1711" i="1"/>
  <c r="AY1316" i="1"/>
  <c r="AY1455" i="1"/>
  <c r="AY2166" i="1"/>
  <c r="AY931" i="1"/>
  <c r="AY2183" i="1"/>
  <c r="AY1088" i="1"/>
  <c r="AY2285" i="1"/>
  <c r="AY2267" i="1"/>
  <c r="AY2573" i="1"/>
  <c r="AY2179" i="1"/>
  <c r="AY1114" i="1"/>
  <c r="AY2477" i="1"/>
  <c r="AY2156" i="1"/>
  <c r="AY733" i="1"/>
  <c r="AW1174" i="1"/>
  <c r="AW1754" i="1"/>
  <c r="AW2143" i="1"/>
  <c r="AW2206" i="1"/>
  <c r="AY1140" i="1"/>
  <c r="AW811" i="1"/>
  <c r="AY1929" i="1"/>
  <c r="AY1544" i="1"/>
  <c r="AY2134" i="1"/>
  <c r="AY1251" i="1"/>
  <c r="AY2016" i="1"/>
  <c r="AY2521" i="1"/>
  <c r="AY853" i="1"/>
  <c r="AY2148" i="1"/>
  <c r="AY2437" i="1"/>
  <c r="AY2004" i="1"/>
  <c r="AY1584" i="1"/>
  <c r="AY1581" i="1"/>
  <c r="AY1334" i="1"/>
  <c r="AY1395" i="1"/>
  <c r="AY993" i="1"/>
  <c r="AY2367" i="1"/>
  <c r="AY1521" i="1"/>
  <c r="AY1674" i="1"/>
  <c r="AW1256" i="1"/>
  <c r="AY1707" i="1"/>
  <c r="AY1307" i="1"/>
  <c r="AY925" i="1"/>
  <c r="AY1506" i="1"/>
  <c r="AY1023" i="1"/>
  <c r="AY2222" i="1"/>
  <c r="AY797" i="1"/>
  <c r="AY2463" i="1"/>
  <c r="AY2198" i="1"/>
  <c r="AY1166" i="1"/>
  <c r="AY1558" i="1"/>
  <c r="AY754" i="1"/>
  <c r="AY821" i="1"/>
  <c r="AY2506" i="1"/>
  <c r="AY2088" i="1"/>
  <c r="AY2503" i="1"/>
  <c r="AY1466" i="1"/>
  <c r="AY923" i="1"/>
  <c r="AY1495" i="1"/>
  <c r="AY2440" i="1"/>
  <c r="AY1294" i="1"/>
  <c r="AY2490" i="1"/>
  <c r="AY1132" i="1"/>
  <c r="AY1748" i="1"/>
  <c r="AW1634" i="1"/>
  <c r="AW1800" i="1"/>
  <c r="AW1371" i="1"/>
  <c r="AY2482" i="1"/>
  <c r="AY1781" i="1"/>
  <c r="AY2251" i="1"/>
  <c r="AY1632" i="1"/>
  <c r="AY2522" i="1"/>
  <c r="AY2673" i="1"/>
  <c r="AY2056" i="1"/>
  <c r="AY909" i="1"/>
  <c r="AY2484" i="1"/>
  <c r="AY1499" i="1"/>
  <c r="AY1646" i="1"/>
  <c r="AY1842" i="1"/>
  <c r="AY2259" i="1"/>
  <c r="AY1295" i="1"/>
  <c r="AY2284" i="1"/>
  <c r="AY2489" i="1"/>
  <c r="AY2242" i="1"/>
  <c r="AY2420" i="1"/>
  <c r="AY1815" i="1"/>
  <c r="AY2425" i="1"/>
  <c r="AY1712" i="1"/>
  <c r="AY906" i="1"/>
  <c r="AY2294" i="1"/>
  <c r="AY1851" i="1"/>
  <c r="AY2218" i="1"/>
  <c r="AY1898" i="1"/>
  <c r="AY1093" i="1"/>
  <c r="AY1191" i="1"/>
  <c r="AY1059" i="1"/>
  <c r="AY2102" i="1"/>
  <c r="AY1200" i="1"/>
  <c r="AY1266" i="1"/>
  <c r="AW1901" i="1"/>
  <c r="AW847" i="1"/>
  <c r="AY1176" i="1"/>
  <c r="AY1031" i="1"/>
  <c r="AY1304" i="1"/>
  <c r="AY775" i="1"/>
  <c r="AY2356" i="1"/>
  <c r="AV1877" i="1"/>
  <c r="AU1877" i="1"/>
  <c r="AW2091" i="1"/>
  <c r="AY1542" i="1"/>
  <c r="AW1772" i="1"/>
  <c r="AY2020" i="1"/>
  <c r="AY1024" i="1"/>
  <c r="AY2135" i="1"/>
  <c r="AY1215" i="1"/>
  <c r="AW2193" i="1"/>
  <c r="AY2660" i="1"/>
  <c r="AV1904" i="1"/>
  <c r="AU1904" i="1"/>
  <c r="AU2009" i="1"/>
  <c r="AV2009" i="1"/>
  <c r="AY1583" i="1"/>
  <c r="AW2275" i="1"/>
  <c r="AU1150" i="1"/>
  <c r="AV1150" i="1"/>
  <c r="AY1235" i="1"/>
  <c r="AY950" i="1"/>
  <c r="AW919" i="1"/>
  <c r="AU2073" i="1"/>
  <c r="AV2073" i="1"/>
  <c r="AY1816" i="1"/>
  <c r="AY1987" i="1"/>
  <c r="AY2476" i="1"/>
  <c r="AV1741" i="1"/>
  <c r="AU1741" i="1"/>
  <c r="AY2568" i="1"/>
  <c r="AY1484" i="1"/>
  <c r="AY1202" i="1"/>
  <c r="AY2076" i="1"/>
  <c r="AY990" i="1"/>
  <c r="AY1102" i="1"/>
  <c r="AY1950" i="1"/>
  <c r="AY944" i="1"/>
  <c r="AW1402" i="1"/>
  <c r="AY2372" i="1"/>
  <c r="AY1828" i="1"/>
  <c r="AY1572" i="1"/>
  <c r="AY2458" i="1"/>
  <c r="AY1788" i="1"/>
  <c r="AY2487" i="1"/>
  <c r="AY2261" i="1"/>
  <c r="AY1789" i="1"/>
  <c r="AY1604" i="1"/>
  <c r="AU797" i="1"/>
  <c r="AV797" i="1"/>
  <c r="AU1745" i="1"/>
  <c r="AV1745" i="1"/>
  <c r="AW2172" i="1"/>
  <c r="AY1272" i="1"/>
  <c r="AY2130" i="1"/>
  <c r="AY897" i="1"/>
  <c r="AU1701" i="1"/>
  <c r="AV1701" i="1"/>
  <c r="AY2491" i="1"/>
  <c r="AY1683" i="1"/>
  <c r="AW1245" i="1"/>
  <c r="AV2197" i="1"/>
  <c r="AU2197" i="1"/>
  <c r="AV2035" i="1"/>
  <c r="AU2035" i="1"/>
  <c r="AY2612" i="1"/>
  <c r="AY964" i="1"/>
  <c r="AV2111" i="1"/>
  <c r="AU2111" i="1"/>
  <c r="AY1341" i="1"/>
  <c r="AV1647" i="1"/>
  <c r="AU1647" i="1"/>
  <c r="AV1462" i="1"/>
  <c r="AU1462" i="1"/>
  <c r="AV2538" i="1"/>
  <c r="AU2538" i="1"/>
  <c r="AY1089" i="1"/>
  <c r="AY2457" i="1"/>
  <c r="AW1148" i="1"/>
  <c r="AU2457" i="1"/>
  <c r="AV2457" i="1"/>
  <c r="AW1251" i="1"/>
  <c r="AY960" i="1"/>
  <c r="AW1347" i="1"/>
  <c r="AW1782" i="1"/>
  <c r="AW1304" i="1"/>
  <c r="AW2148" i="1"/>
  <c r="AV1020" i="1"/>
  <c r="AU1020" i="1"/>
  <c r="AY2538" i="1"/>
  <c r="AW1108" i="1"/>
  <c r="AW1024" i="1"/>
  <c r="AW1215" i="1"/>
  <c r="AY2193" i="1"/>
  <c r="AV2660" i="1"/>
  <c r="AU2660" i="1"/>
  <c r="AY2275" i="1"/>
  <c r="AW1150" i="1"/>
  <c r="AW1235" i="1"/>
  <c r="AW950" i="1"/>
  <c r="AW2073" i="1"/>
  <c r="AW2004" i="1"/>
  <c r="AW1816" i="1"/>
  <c r="AW1484" i="1"/>
  <c r="AW2183" i="1"/>
  <c r="AW944" i="1"/>
  <c r="AY2172" i="1"/>
  <c r="AY1701" i="1"/>
  <c r="AW2491" i="1"/>
  <c r="AW1584" i="1"/>
  <c r="AY2035" i="1"/>
  <c r="AY1359" i="1"/>
  <c r="AY1594" i="1"/>
  <c r="AY1928" i="1"/>
  <c r="AY2332" i="1"/>
  <c r="AY2593" i="1"/>
  <c r="AY967" i="1"/>
  <c r="AY866" i="1"/>
  <c r="AY2047" i="1"/>
  <c r="AW1153" i="1"/>
  <c r="AW881" i="1"/>
  <c r="AV991" i="1"/>
  <c r="AU991" i="1"/>
  <c r="AW1545" i="1"/>
  <c r="AW729" i="1"/>
  <c r="AW1986" i="1"/>
  <c r="AW2335" i="1"/>
  <c r="AW1431" i="1"/>
  <c r="AW771" i="1"/>
  <c r="AW2138" i="1"/>
  <c r="AW1161" i="1"/>
  <c r="AW1633" i="1"/>
  <c r="AW1497" i="1"/>
  <c r="AW2252" i="1"/>
  <c r="AW2345" i="1"/>
  <c r="AW1678" i="1"/>
  <c r="AW1445" i="1"/>
  <c r="AW1438" i="1"/>
  <c r="AW815" i="1"/>
  <c r="AW1761" i="1"/>
  <c r="AW1654" i="1"/>
  <c r="AW2344" i="1"/>
  <c r="AW959" i="1"/>
  <c r="AW1527" i="1"/>
  <c r="AW1173" i="1"/>
  <c r="AW1296" i="1"/>
  <c r="AW1226" i="1"/>
  <c r="AW2465" i="1"/>
  <c r="AW1790" i="1"/>
  <c r="AW1660" i="1"/>
  <c r="AW1775" i="1"/>
  <c r="AW2196" i="1"/>
  <c r="AW2256" i="1"/>
  <c r="AW1834" i="1"/>
  <c r="AW2453" i="1"/>
  <c r="AW1397" i="1"/>
  <c r="AW2351" i="1"/>
  <c r="AW927" i="1"/>
  <c r="AW2448" i="1"/>
  <c r="AW2434" i="1"/>
  <c r="AW1456" i="1"/>
  <c r="AW1002" i="1"/>
  <c r="AW2412" i="1"/>
  <c r="AW1373" i="1"/>
  <c r="AW1116" i="1"/>
  <c r="AW2599" i="1"/>
  <c r="AW1514" i="1"/>
  <c r="AW1339" i="1"/>
  <c r="AW1145" i="1"/>
  <c r="AW2225" i="1"/>
  <c r="AW2182" i="1"/>
  <c r="AW1409" i="1"/>
  <c r="AW1972" i="1"/>
  <c r="AW1760" i="1"/>
  <c r="AW982" i="1"/>
  <c r="AW1855" i="1"/>
  <c r="AW751" i="1"/>
  <c r="AW2279" i="1"/>
  <c r="AW940" i="1"/>
  <c r="AW1612" i="1"/>
  <c r="AW2223" i="1"/>
  <c r="AW1516" i="1"/>
  <c r="AW2216" i="1"/>
  <c r="AW2043" i="1"/>
  <c r="AW1706" i="1"/>
  <c r="AW1960" i="1"/>
  <c r="AW1520" i="1"/>
  <c r="AW1838" i="1"/>
  <c r="AW826" i="1"/>
  <c r="AW1181" i="1"/>
  <c r="AW1808" i="1"/>
  <c r="AW727" i="1"/>
  <c r="AW2108" i="1"/>
  <c r="AW2014" i="1"/>
  <c r="AW2605" i="1"/>
  <c r="AW914" i="1"/>
  <c r="AY1154" i="1"/>
  <c r="AV2152" i="1"/>
  <c r="AU2152" i="1"/>
  <c r="AW2679" i="1"/>
  <c r="AW981" i="1"/>
  <c r="AW775" i="1"/>
  <c r="AY2091" i="1"/>
  <c r="AW2437" i="1"/>
  <c r="AY2266" i="1"/>
  <c r="AY1742" i="1"/>
  <c r="AY1487" i="1"/>
  <c r="AY2142" i="1"/>
  <c r="AY1190" i="1"/>
  <c r="AY1974" i="1"/>
  <c r="AY2475" i="1"/>
  <c r="AY1874" i="1"/>
  <c r="AY1029" i="1"/>
  <c r="AY1044" i="1"/>
  <c r="AY1069" i="1"/>
  <c r="AY2461" i="1"/>
  <c r="AY1198" i="1"/>
  <c r="AY2070" i="1"/>
  <c r="AY2676" i="1"/>
  <c r="AY1925" i="1"/>
  <c r="AY2456" i="1"/>
  <c r="AY1331" i="1"/>
  <c r="AY1557" i="1"/>
  <c r="AY1733" i="1"/>
  <c r="AY980" i="1"/>
  <c r="AY1477" i="1"/>
  <c r="AY834" i="1"/>
  <c r="AY1262" i="1"/>
  <c r="AY1330" i="1"/>
  <c r="AY1332" i="1"/>
  <c r="AW2686" i="1"/>
  <c r="AW2617" i="1"/>
  <c r="AW1485" i="1"/>
  <c r="AW2128" i="1"/>
  <c r="AY1396" i="1"/>
  <c r="AY1545" i="1"/>
  <c r="AY1184" i="1"/>
  <c r="AY2684" i="1"/>
  <c r="AY2152" i="1"/>
  <c r="AW1670" i="1"/>
  <c r="AY1500" i="1"/>
  <c r="AY1892" i="1"/>
  <c r="AY2516" i="1"/>
  <c r="AY1774" i="1"/>
  <c r="AY1020" i="1"/>
  <c r="AV1535" i="1"/>
  <c r="AU1535" i="1"/>
  <c r="AV2477" i="1"/>
  <c r="AU2477" i="1"/>
  <c r="AY1238" i="1"/>
  <c r="AY2596" i="1"/>
  <c r="AY1941" i="1"/>
  <c r="AY1800" i="1"/>
  <c r="AY1282" i="1"/>
  <c r="AY1548" i="1"/>
  <c r="AU2031" i="1"/>
  <c r="AV2031" i="1"/>
  <c r="AW838" i="1"/>
  <c r="AY2098" i="1"/>
  <c r="AW2682" i="1"/>
  <c r="AW862" i="1"/>
  <c r="AW1594" i="1"/>
  <c r="AW2292" i="1"/>
  <c r="AY1618" i="1"/>
  <c r="AW1341" i="1"/>
  <c r="AW1647" i="1"/>
  <c r="AY1670" i="1"/>
  <c r="AW2593" i="1"/>
  <c r="AW853" i="1"/>
  <c r="AW1774" i="1"/>
  <c r="AY1877" i="1"/>
  <c r="AY1772" i="1"/>
  <c r="AW1404" i="1"/>
  <c r="AW1579" i="1"/>
  <c r="AW2135" i="1"/>
  <c r="AW2476" i="1"/>
  <c r="AY2629" i="1"/>
  <c r="AY1754" i="1"/>
  <c r="AY828" i="1"/>
  <c r="AY2632" i="1"/>
  <c r="AY1633" i="1"/>
  <c r="AY1875" i="1"/>
  <c r="AY1537" i="1"/>
  <c r="AY728" i="1"/>
  <c r="AY1349" i="1"/>
  <c r="AY2635" i="1"/>
  <c r="AY1013" i="1"/>
  <c r="AY2158" i="1"/>
  <c r="AY1397" i="1"/>
  <c r="AY2389" i="1"/>
  <c r="AY1592" i="1"/>
  <c r="AY1661" i="1"/>
  <c r="AY968" i="1"/>
  <c r="AY2061" i="1"/>
  <c r="AY2406" i="1"/>
  <c r="AY2369" i="1"/>
  <c r="AY2101" i="1"/>
  <c r="AY1776" i="1"/>
  <c r="AY1101" i="1"/>
  <c r="AY1419" i="1"/>
  <c r="AY1169" i="1"/>
  <c r="AY1855" i="1"/>
  <c r="AW1187" i="1"/>
  <c r="AW2166" i="1"/>
  <c r="AW2255" i="1"/>
  <c r="AW1848" i="1"/>
  <c r="AY1000" i="1"/>
  <c r="AY1147" i="1"/>
  <c r="AY1949" i="1"/>
  <c r="AY2345" i="1"/>
  <c r="AY1343" i="1"/>
  <c r="AY780" i="1"/>
  <c r="AW800" i="1"/>
  <c r="AU2079" i="1"/>
  <c r="AV2079" i="1"/>
  <c r="AW2612" i="1"/>
  <c r="AW2134" i="1"/>
  <c r="AW964" i="1"/>
  <c r="AW1489" i="1"/>
  <c r="AU2684" i="1"/>
  <c r="AV2684" i="1"/>
  <c r="AW822" i="1"/>
  <c r="AW1166" i="1"/>
  <c r="AW1928" i="1"/>
  <c r="AW1798" i="1"/>
  <c r="AY2418" i="1"/>
  <c r="AW2318" i="1"/>
  <c r="AW1795" i="1"/>
  <c r="AW2516" i="1"/>
  <c r="AY1535" i="1"/>
  <c r="AW1542" i="1"/>
  <c r="AW967" i="1"/>
  <c r="AV919" i="1"/>
  <c r="AU919" i="1"/>
  <c r="AY2120" i="1"/>
  <c r="AY1681" i="1"/>
  <c r="AY1602" i="1"/>
  <c r="AY2211" i="1"/>
  <c r="AY1834" i="1"/>
  <c r="AY2553" i="1"/>
  <c r="AY2656" i="1"/>
  <c r="AY2384" i="1"/>
  <c r="AY1513" i="1"/>
  <c r="AY934" i="1"/>
  <c r="AY2393" i="1"/>
  <c r="AY2319" i="1"/>
  <c r="AY2065" i="1"/>
  <c r="AY1180" i="1"/>
  <c r="AY796" i="1"/>
  <c r="AY1388" i="1"/>
  <c r="AY1320" i="1"/>
  <c r="AY1555" i="1"/>
  <c r="AY1651" i="1"/>
  <c r="AY846" i="1"/>
  <c r="AY1522" i="1"/>
  <c r="AY823" i="1"/>
  <c r="AY735" i="1"/>
  <c r="AY1471" i="1"/>
  <c r="AY883" i="1"/>
  <c r="AY2681" i="1"/>
  <c r="AW731" i="1"/>
  <c r="AW1313" i="1"/>
  <c r="AW1898" i="1"/>
  <c r="AW743" i="1"/>
  <c r="AW2194" i="1"/>
  <c r="AY911" i="1"/>
  <c r="AY1325" i="1"/>
  <c r="AV1665" i="1"/>
  <c r="AU1665" i="1"/>
  <c r="AY1782" i="1"/>
  <c r="AY2318" i="1"/>
  <c r="AY1108" i="1"/>
  <c r="AY2344" i="1"/>
  <c r="AY1870" i="1"/>
  <c r="AY2452" i="1"/>
  <c r="AY2230" i="1"/>
  <c r="AU1345" i="1"/>
  <c r="AV1345" i="1"/>
  <c r="AW911" i="1"/>
  <c r="AW2337" i="1"/>
  <c r="AW1031" i="1"/>
  <c r="AW2207" i="1"/>
  <c r="AY1179" i="1"/>
  <c r="AW2332" i="1"/>
  <c r="AW1500" i="1"/>
  <c r="AW1892" i="1"/>
  <c r="AW2356" i="1"/>
  <c r="AW2020" i="1"/>
  <c r="AW2568" i="1"/>
  <c r="AY1129" i="1"/>
  <c r="AY1610" i="1"/>
  <c r="AY1983" i="1"/>
  <c r="AY1635" i="1"/>
  <c r="AY2379" i="1"/>
  <c r="AY1348" i="1"/>
  <c r="AY2247" i="1"/>
  <c r="AY1868" i="1"/>
  <c r="AY727" i="1"/>
  <c r="AY2069" i="1"/>
  <c r="AY2557" i="1"/>
  <c r="AY1830" i="1"/>
  <c r="AY1259" i="1"/>
  <c r="AY2471" i="1"/>
  <c r="AY1914" i="1"/>
  <c r="AY2011" i="1"/>
  <c r="AY1141" i="1"/>
  <c r="AY1071" i="1"/>
  <c r="AY2199" i="1"/>
  <c r="AY953" i="1"/>
  <c r="AY1126" i="1"/>
  <c r="AY776" i="1"/>
  <c r="AY918" i="1"/>
  <c r="AY825" i="1"/>
  <c r="AY2192" i="1"/>
  <c r="AW2404" i="1"/>
  <c r="AW2011" i="1"/>
  <c r="AW1700" i="1"/>
  <c r="AY2682" i="1"/>
  <c r="AY1489" i="1"/>
  <c r="AW2418" i="1"/>
  <c r="AY1404" i="1"/>
  <c r="AY1821" i="1"/>
  <c r="AY2002" i="1"/>
  <c r="AY1465" i="1"/>
  <c r="AY1744" i="1"/>
  <c r="AV1885" i="1"/>
  <c r="AU1885" i="1"/>
  <c r="AW1544" i="1"/>
  <c r="AW1184" i="1"/>
  <c r="AW793" i="1"/>
  <c r="AW2521" i="1"/>
  <c r="AY1904" i="1"/>
  <c r="AY959" i="1"/>
  <c r="AY1197" i="1"/>
  <c r="AY1254" i="1"/>
  <c r="AY1526" i="1"/>
  <c r="AY2610" i="1"/>
  <c r="AY2688" i="1"/>
  <c r="AY2165" i="1"/>
  <c r="AY715" i="1"/>
  <c r="AY1869" i="1"/>
  <c r="AW1427" i="1"/>
  <c r="AW2265" i="1"/>
  <c r="AV1960" i="1"/>
  <c r="AU1960" i="1"/>
  <c r="AW1845" i="1"/>
  <c r="AW2133" i="1"/>
  <c r="AV931" i="1"/>
  <c r="AU931" i="1"/>
  <c r="AW991" i="1"/>
  <c r="AY862" i="1"/>
  <c r="AY2292" i="1"/>
  <c r="AY1798" i="1"/>
  <c r="AY2679" i="1"/>
  <c r="AU981" i="1"/>
  <c r="AV981" i="1"/>
  <c r="AY1899" i="1"/>
  <c r="AY1728" i="1"/>
  <c r="AY1664" i="1"/>
  <c r="AV1297" i="1"/>
  <c r="AU1297" i="1"/>
  <c r="AW1176" i="1"/>
  <c r="AW1325" i="1"/>
  <c r="AW1549" i="1"/>
  <c r="AW1509" i="1"/>
  <c r="AW1583" i="1"/>
  <c r="AY2300" i="1"/>
  <c r="AY2263" i="1"/>
  <c r="AY994" i="1"/>
  <c r="AY1945" i="1"/>
  <c r="AY1541" i="1"/>
  <c r="AY1065" i="1"/>
  <c r="AY1137" i="1"/>
  <c r="AY1887" i="1"/>
  <c r="AY812" i="1"/>
  <c r="AW1139" i="1"/>
  <c r="AY2064" i="1"/>
  <c r="AY868" i="1"/>
  <c r="AY1099" i="1"/>
  <c r="AY1273" i="1"/>
  <c r="AY2274" i="1"/>
  <c r="AY1860" i="1"/>
  <c r="AY1082" i="1"/>
  <c r="AY2492" i="1"/>
  <c r="AY2105" i="1"/>
  <c r="AY2075" i="1"/>
  <c r="AY1551" i="1"/>
  <c r="AY779" i="1"/>
  <c r="AY827" i="1"/>
  <c r="AY2054" i="1"/>
  <c r="AY1649" i="1"/>
  <c r="AY1248" i="1"/>
  <c r="AY2519" i="1"/>
  <c r="AY1598" i="1"/>
  <c r="AY829" i="1"/>
  <c r="AY1505" i="1"/>
  <c r="AY873" i="1"/>
  <c r="AY1278" i="1"/>
  <c r="AY2380" i="1"/>
  <c r="AY970" i="1"/>
  <c r="AY2034" i="1"/>
  <c r="AW924" i="1"/>
  <c r="AW1151" i="1"/>
  <c r="AW1515" i="1"/>
  <c r="AW2422" i="1"/>
  <c r="AW1559" i="1"/>
  <c r="AU1674" i="1"/>
  <c r="AV1674" i="1"/>
  <c r="AU2098" i="1"/>
  <c r="AV2098" i="1"/>
  <c r="AY2337" i="1"/>
  <c r="AY770" i="1"/>
  <c r="AY766" i="1"/>
  <c r="AY1886" i="1"/>
  <c r="AY2124" i="1"/>
  <c r="AY1614" i="1"/>
  <c r="AY885" i="1"/>
  <c r="AY2512" i="1"/>
  <c r="AY850" i="1"/>
  <c r="AY1418" i="1"/>
  <c r="AY1111" i="1"/>
  <c r="AY1912" i="1"/>
  <c r="AY1280" i="1"/>
  <c r="AY831" i="1"/>
  <c r="AY1302" i="1"/>
  <c r="AY2162" i="1"/>
  <c r="AY2019" i="1"/>
  <c r="AY1219" i="1"/>
  <c r="AY1553" i="1"/>
  <c r="AY1529" i="1"/>
  <c r="AY2201" i="1"/>
  <c r="AY1866" i="1"/>
  <c r="AY904" i="1"/>
  <c r="AY1485" i="1"/>
  <c r="AY945" i="1"/>
  <c r="AY2141" i="1"/>
  <c r="AY1889" i="1"/>
  <c r="AY2175" i="1"/>
  <c r="AY2634" i="1"/>
  <c r="AY1018" i="1"/>
  <c r="AY839" i="1"/>
  <c r="AY1075" i="1"/>
  <c r="AY915" i="1"/>
  <c r="AY1187" i="1"/>
  <c r="AY1103" i="1"/>
  <c r="AY930" i="1"/>
  <c r="AY1921" i="1"/>
  <c r="AY1183" i="1"/>
  <c r="AY2525" i="1"/>
  <c r="AY1366" i="1"/>
  <c r="AY701" i="1"/>
  <c r="AY2497" i="1"/>
  <c r="AY1946" i="1"/>
  <c r="AY1901" i="1"/>
  <c r="AY1116" i="1"/>
  <c r="AY2219" i="1"/>
  <c r="AY2279" i="1"/>
  <c r="AY1240" i="1"/>
  <c r="AY901" i="1"/>
  <c r="AY1400" i="1"/>
  <c r="AY1977" i="1"/>
  <c r="AY2046" i="1"/>
  <c r="AY972" i="1"/>
  <c r="AY2228" i="1"/>
  <c r="AY1809" i="1"/>
  <c r="AY2068" i="1"/>
  <c r="AY2293" i="1"/>
  <c r="AY2243" i="1"/>
  <c r="AY2511" i="1"/>
  <c r="AY1493" i="1"/>
  <c r="AY824" i="1"/>
  <c r="AY2313" i="1"/>
  <c r="AY2308" i="1"/>
  <c r="AY2042" i="1"/>
  <c r="AY730" i="1"/>
  <c r="AY1862" i="1"/>
  <c r="AY1478" i="1"/>
  <c r="AY1038" i="1"/>
  <c r="AY1792" i="1"/>
  <c r="AY2003" i="1"/>
  <c r="AY2132" i="1"/>
  <c r="AY1919" i="1"/>
  <c r="AY2031" i="1"/>
  <c r="AY1657" i="1"/>
  <c r="AY2203" i="1"/>
  <c r="AY2229" i="1"/>
  <c r="AY956" i="1"/>
  <c r="AY1947" i="1"/>
  <c r="AY758" i="1"/>
  <c r="AY2692" i="1"/>
  <c r="AY1380" i="1"/>
  <c r="AY988" i="1"/>
  <c r="AY1690" i="1"/>
  <c r="AY952" i="1"/>
  <c r="AY907" i="1"/>
  <c r="AY2371" i="1"/>
  <c r="AY1430" i="1"/>
  <c r="AY2125" i="1"/>
  <c r="AY1143" i="1"/>
  <c r="AY2226" i="1"/>
  <c r="AY2670" i="1"/>
  <c r="AY2547" i="1"/>
  <c r="AY2000" i="1"/>
  <c r="AY2537" i="1"/>
  <c r="AY2441" i="1"/>
  <c r="AY2362" i="1"/>
  <c r="AY1488" i="1"/>
  <c r="AY702" i="1"/>
  <c r="AY936" i="1"/>
  <c r="AY943" i="1"/>
  <c r="AY2235" i="1"/>
  <c r="AY1709" i="1"/>
  <c r="AY1943" i="1"/>
  <c r="AY1932" i="1"/>
  <c r="AY2037" i="1"/>
  <c r="AY2239" i="1"/>
  <c r="AY2244" i="1"/>
  <c r="AY1963" i="1"/>
  <c r="AY1383" i="1"/>
  <c r="AY1591" i="1"/>
  <c r="AY2297" i="1"/>
  <c r="AY1965" i="1"/>
  <c r="AY1793" i="1"/>
  <c r="AY1354" i="1"/>
  <c r="AY1853" i="1"/>
  <c r="AY2559" i="1"/>
  <c r="AY1067" i="1"/>
  <c r="AY1936" i="1"/>
  <c r="AY1231" i="1"/>
  <c r="AY1603" i="1"/>
  <c r="AY2588" i="1"/>
  <c r="AY1805" i="1"/>
  <c r="AY1109" i="1"/>
  <c r="AY912" i="1"/>
  <c r="AY1530" i="1"/>
  <c r="AY1797" i="1"/>
  <c r="AY1533" i="1"/>
  <c r="AY2343" i="1"/>
  <c r="AY2122" i="1"/>
  <c r="AY2278" i="1"/>
  <c r="AY736" i="1"/>
  <c r="AY819" i="1"/>
  <c r="AY1206" i="1"/>
  <c r="AY2155" i="1"/>
  <c r="AY2240" i="1"/>
  <c r="AY1015" i="1"/>
  <c r="AY1337" i="1"/>
  <c r="AY787" i="1"/>
  <c r="AY1708" i="1"/>
  <c r="AY2024" i="1"/>
  <c r="AY974" i="1"/>
  <c r="AY1299" i="1"/>
  <c r="AY2217" i="1"/>
  <c r="AY2260" i="1"/>
  <c r="AY1737" i="1"/>
  <c r="AY1876" i="1"/>
  <c r="AY2182" i="1"/>
  <c r="AY1160" i="1"/>
  <c r="AY2424" i="1"/>
  <c r="AY1507" i="1"/>
  <c r="AY1786" i="1"/>
  <c r="AY2184" i="1"/>
  <c r="AY1704" i="1"/>
  <c r="AY2376" i="1"/>
  <c r="AY782" i="1"/>
  <c r="AY1039" i="1"/>
  <c r="AY1053" i="1"/>
  <c r="AY1250" i="1"/>
  <c r="AY1923" i="1"/>
  <c r="AY2644" i="1"/>
  <c r="AY1177" i="1"/>
  <c r="AY2044" i="1"/>
  <c r="AY2460" i="1"/>
  <c r="AY2333" i="1"/>
  <c r="AY2062" i="1"/>
  <c r="AY2363" i="1"/>
  <c r="AY1030" i="1"/>
  <c r="AY1086" i="1"/>
  <c r="AY2207" i="1"/>
  <c r="AY1365" i="1"/>
  <c r="AY1967" i="1"/>
  <c r="AY1120" i="1"/>
  <c r="AY985" i="1"/>
  <c r="AY2523" i="1"/>
  <c r="AY2603" i="1"/>
  <c r="AY1761" i="1"/>
  <c r="AY1777" i="1"/>
  <c r="AY1277" i="1"/>
  <c r="AY1915" i="1"/>
  <c r="AY1052" i="1"/>
  <c r="AY878" i="1"/>
  <c r="AY814" i="1"/>
  <c r="AY1615" i="1"/>
  <c r="AY966" i="1"/>
  <c r="AY799" i="1"/>
  <c r="AY1601" i="1"/>
  <c r="AY1697" i="1"/>
  <c r="AY2097" i="1"/>
  <c r="AY2028" i="1"/>
  <c r="AY2515" i="1"/>
  <c r="AY2675" i="1"/>
  <c r="AY1370" i="1"/>
  <c r="AY2050" i="1"/>
  <c r="AY750" i="1"/>
  <c r="AY1257" i="1"/>
  <c r="AY1342" i="1"/>
  <c r="AY1212" i="1"/>
  <c r="AY2395" i="1"/>
  <c r="AY958" i="1"/>
  <c r="AY1467" i="1"/>
  <c r="AY2145" i="1"/>
  <c r="AY1042" i="1"/>
  <c r="AY2665" i="1"/>
  <c r="AY1605" i="1"/>
  <c r="AY1589" i="1"/>
  <c r="AY2007" i="1"/>
  <c r="AY2084" i="1"/>
  <c r="AY2238" i="1"/>
  <c r="AY1810" i="1"/>
  <c r="AY942" i="1"/>
  <c r="AY1538" i="1"/>
  <c r="AY1833" i="1"/>
  <c r="AY1692" i="1"/>
  <c r="AY1587" i="1"/>
  <c r="AY2258" i="1"/>
  <c r="AY1656" i="1"/>
  <c r="AY914" i="1"/>
  <c r="AY1382" i="1"/>
  <c r="AY1751" i="1"/>
  <c r="AY997" i="1"/>
  <c r="AY1971" i="1"/>
  <c r="AY1473" i="1"/>
  <c r="AY1580" i="1"/>
  <c r="AY1691" i="1"/>
  <c r="AY1159" i="1"/>
  <c r="AY801" i="1"/>
  <c r="AY2611" i="1"/>
  <c r="AY757" i="1"/>
  <c r="AY1326" i="1"/>
  <c r="AY1845" i="1"/>
  <c r="AY1462" i="1"/>
  <c r="AY1070" i="1"/>
  <c r="AY2617" i="1"/>
  <c r="AY2339" i="1"/>
  <c r="AY1171" i="1"/>
  <c r="AY2138" i="1"/>
  <c r="AY969" i="1"/>
  <c r="AY2417" i="1"/>
  <c r="AY1864" i="1"/>
  <c r="AY2286" i="1"/>
  <c r="AY1894" i="1"/>
  <c r="AY1775" i="1"/>
  <c r="AY1284" i="1"/>
  <c r="AY791" i="1"/>
  <c r="AY1265" i="1"/>
  <c r="AY1607" i="1"/>
  <c r="AY1306" i="1"/>
  <c r="AY2048" i="1"/>
  <c r="AY927" i="1"/>
  <c r="AY1051" i="1"/>
  <c r="AY2582" i="1"/>
  <c r="AY1165" i="1"/>
  <c r="AY1470" i="1"/>
  <c r="AY1261" i="1"/>
  <c r="AY807" i="1"/>
  <c r="AY2280" i="1"/>
  <c r="AY1092" i="1"/>
  <c r="AY818" i="1"/>
  <c r="AY1586" i="1"/>
  <c r="AY1360" i="1"/>
  <c r="AY1408" i="1"/>
  <c r="AY1080" i="1"/>
  <c r="AY1482" i="1"/>
  <c r="AY1399" i="1"/>
  <c r="AY2524" i="1"/>
  <c r="AY1906" i="1"/>
  <c r="AY1113" i="1"/>
  <c r="AY955" i="1"/>
  <c r="AY2455" i="1"/>
  <c r="AY1573" i="1"/>
  <c r="AY1227" i="1"/>
  <c r="AY933" i="1"/>
  <c r="AY1636" i="1"/>
  <c r="AY996" i="1"/>
  <c r="AY1375" i="1"/>
  <c r="AY708" i="1"/>
  <c r="AY1960" i="1"/>
  <c r="AY809" i="1"/>
  <c r="AY792" i="1"/>
  <c r="AY2103" i="1"/>
  <c r="AY1461" i="1"/>
  <c r="AY1736" i="1"/>
  <c r="AY1130" i="1"/>
  <c r="AY2388" i="1"/>
  <c r="AY1653" i="1"/>
  <c r="AY1146" i="1"/>
  <c r="AY1990" i="1"/>
  <c r="AY753" i="1"/>
  <c r="AY1006" i="1"/>
  <c r="AY2018" i="1"/>
  <c r="AY1445" i="1"/>
  <c r="AY1918" i="1"/>
  <c r="AY1802" i="1"/>
  <c r="AY1668" i="1"/>
  <c r="AY747" i="1"/>
  <c r="AY983" i="1"/>
  <c r="AY765" i="1"/>
  <c r="AY1490" i="1"/>
  <c r="AY887" i="1"/>
  <c r="AY2185" i="1"/>
  <c r="AY703" i="1"/>
  <c r="AY1576" i="1"/>
  <c r="AY910" i="1"/>
  <c r="AY2354" i="1"/>
  <c r="AY1595" i="1"/>
  <c r="AY2532" i="1"/>
  <c r="AY2223" i="1"/>
  <c r="AY1764" i="1"/>
  <c r="AY1933" i="1"/>
  <c r="AY2528" i="1"/>
  <c r="AY2361" i="1"/>
  <c r="AY2338" i="1"/>
  <c r="AY2302" i="1"/>
  <c r="AY1663" i="1"/>
  <c r="AY2390" i="1"/>
  <c r="AY2220" i="1"/>
  <c r="AY2033" i="1"/>
  <c r="AY1841" i="1"/>
  <c r="AY840" i="1"/>
  <c r="AY1926" i="1"/>
  <c r="AY2646" i="1"/>
  <c r="AY1317" i="1"/>
  <c r="AY2659" i="1"/>
  <c r="AY1201" i="1"/>
  <c r="AY987" i="1"/>
  <c r="AY1022" i="1"/>
  <c r="AY1565" i="1"/>
  <c r="AY1422" i="1"/>
  <c r="AY2270" i="1"/>
  <c r="AY2504" i="1"/>
  <c r="AY2216" i="1"/>
  <c r="AY2499" i="1"/>
  <c r="AY805" i="1"/>
  <c r="AY1279" i="1"/>
  <c r="AY1410" i="1"/>
  <c r="AY932" i="1"/>
  <c r="AY2257" i="1"/>
  <c r="AY1762" i="1"/>
  <c r="AY2539" i="1"/>
  <c r="AY2074" i="1"/>
  <c r="AY2306" i="1"/>
  <c r="AY784" i="1"/>
  <c r="AY1627" i="1"/>
  <c r="AY2608" i="1"/>
  <c r="AY2153" i="1"/>
  <c r="AY867" i="1"/>
  <c r="AY1057" i="1"/>
  <c r="AY1852" i="1"/>
  <c r="AY2565" i="1"/>
  <c r="AY2071" i="1"/>
  <c r="AY2398" i="1"/>
  <c r="AY1207" i="1"/>
  <c r="AY2472" i="1"/>
  <c r="AY1991" i="1"/>
  <c r="AY1058" i="1"/>
  <c r="AY700" i="1"/>
  <c r="AY1531" i="1"/>
  <c r="AY1203" i="1"/>
  <c r="AY1703" i="1"/>
  <c r="AY1441" i="1"/>
  <c r="AY2288" i="1"/>
  <c r="AY2092" i="1"/>
  <c r="AY2027" i="1"/>
  <c r="AY1962" i="1"/>
  <c r="AY2347" i="1"/>
  <c r="AY2414" i="1"/>
  <c r="AY2149" i="1"/>
  <c r="AY1016" i="1"/>
  <c r="AY893" i="1"/>
  <c r="AY1835" i="1"/>
  <c r="AY2038" i="1"/>
  <c r="AY1641" i="1"/>
  <c r="AY2385" i="1"/>
  <c r="AY830" i="1"/>
  <c r="AY2055" i="1"/>
  <c r="AY2186" i="1"/>
  <c r="AY1220" i="1"/>
  <c r="AY1515" i="1"/>
  <c r="AY1157" i="1"/>
  <c r="AY1720" i="1"/>
  <c r="AY2483" i="1"/>
  <c r="AY1597" i="1"/>
  <c r="AY860" i="1"/>
  <c r="AY2161" i="1"/>
  <c r="AY2415" i="1"/>
  <c r="AY2671" i="1"/>
  <c r="AY1043" i="1"/>
  <c r="AY1439" i="1"/>
  <c r="AY1352" i="1"/>
  <c r="AY2600" i="1"/>
  <c r="AY2276" i="1"/>
  <c r="AY849" i="1"/>
  <c r="AY2248" i="1"/>
  <c r="AY762" i="1"/>
  <c r="AY1021" i="1"/>
  <c r="AY2254" i="1"/>
  <c r="AY720" i="1"/>
  <c r="AY2078" i="1"/>
  <c r="AY2633" i="1"/>
  <c r="AY2591" i="1"/>
  <c r="AY1837" i="1"/>
  <c r="AY1895" i="1"/>
  <c r="AY948" i="1"/>
  <c r="AY1492" i="1"/>
  <c r="AY836" i="1"/>
  <c r="AY859" i="1"/>
  <c r="AY1698" i="1"/>
  <c r="AY2683" i="1"/>
  <c r="AY890" i="1"/>
  <c r="AY995" i="1"/>
  <c r="AY2655" i="1"/>
  <c r="AY2080" i="1"/>
  <c r="AY2021" i="1"/>
  <c r="AY1123" i="1"/>
  <c r="AY2117" i="1"/>
  <c r="AY1150" i="1"/>
  <c r="AY2108" i="1"/>
  <c r="AY1497" i="1"/>
  <c r="AY2233" i="1"/>
  <c r="AY2107" i="1"/>
  <c r="AY1796" i="1"/>
  <c r="AY1327" i="1"/>
  <c r="AY1645" i="1"/>
  <c r="AY1916" i="1"/>
  <c r="AY1413" i="1"/>
  <c r="AY963" i="1"/>
  <c r="AY1623" i="1"/>
  <c r="AY1041" i="1"/>
  <c r="AY2435" i="1"/>
  <c r="AY1448" i="1"/>
  <c r="AY718" i="1"/>
  <c r="AY1863" i="1"/>
  <c r="AY1210" i="1"/>
  <c r="AY2469" i="1"/>
  <c r="AY1673" i="1"/>
  <c r="AY1564" i="1"/>
  <c r="AY2533" i="1"/>
  <c r="AY2577" i="1"/>
  <c r="AY1973" i="1"/>
  <c r="AY863" i="1"/>
  <c r="AY2245" i="1"/>
  <c r="AY1543" i="1"/>
  <c r="AY2194" i="1"/>
  <c r="AY1432" i="1"/>
  <c r="AY1994" i="1"/>
  <c r="AY2104" i="1"/>
  <c r="AY2411" i="1"/>
  <c r="AY2549" i="1"/>
  <c r="AY2486" i="1"/>
  <c r="AY1956" i="1"/>
  <c r="AY1790" i="1"/>
  <c r="AY1755" i="1"/>
  <c r="AY991" i="1"/>
  <c r="AY2430" i="1"/>
  <c r="AY1263" i="1"/>
  <c r="AY1516" i="1"/>
  <c r="AY1416" i="1"/>
  <c r="AY1391" i="1"/>
  <c r="AY1678" i="1"/>
  <c r="AY2408" i="1"/>
  <c r="AY1966" i="1"/>
  <c r="AY2094" i="1"/>
  <c r="AY2448" i="1"/>
  <c r="AY2493" i="1"/>
  <c r="AY2331" i="1"/>
  <c r="AY813" i="1"/>
  <c r="AY1812" i="1"/>
  <c r="AY2691" i="1"/>
  <c r="AY2616" i="1"/>
  <c r="AY1293" i="1"/>
  <c r="AY2112" i="1"/>
  <c r="AY1414" i="1"/>
  <c r="AY1121" i="1"/>
  <c r="AY2545" i="1"/>
  <c r="AY1685" i="1"/>
  <c r="AY1243" i="1"/>
  <c r="AY1659" i="1"/>
  <c r="AY842" i="1"/>
  <c r="AY2269" i="1"/>
  <c r="AY2536" i="1"/>
  <c r="AY1362" i="1"/>
  <c r="AY1425" i="1"/>
  <c r="AY1174" i="1"/>
  <c r="AY1570" i="1"/>
  <c r="AY2690" i="1"/>
  <c r="AY2189" i="1"/>
  <c r="AY1275" i="1"/>
  <c r="AY982" i="1"/>
  <c r="AY2202" i="1"/>
  <c r="AY2447" i="1"/>
  <c r="AY695" i="1"/>
  <c r="AY1667" i="1"/>
  <c r="AY1622" i="1"/>
  <c r="AY1630" i="1"/>
  <c r="AY1324" i="1"/>
  <c r="AY1770" i="1"/>
  <c r="AY2291" i="1"/>
  <c r="AY2181" i="1"/>
  <c r="AY2473" i="1"/>
  <c r="AY1629" i="1"/>
  <c r="AY2358" i="1"/>
  <c r="AY2583" i="1"/>
  <c r="AY2410" i="1"/>
  <c r="AY772" i="1"/>
  <c r="AY2053" i="1"/>
  <c r="AY1655" i="1"/>
  <c r="AY1313" i="1"/>
  <c r="AY2374" i="1"/>
  <c r="AY1090" i="1"/>
  <c r="AY2082" i="1"/>
  <c r="AY1582" i="1"/>
  <c r="AY2256" i="1"/>
  <c r="AY939" i="1"/>
  <c r="AY1446" i="1"/>
  <c r="AY1885" i="1"/>
  <c r="AY1743" i="1"/>
  <c r="AY1735" i="1"/>
  <c r="AY976" i="1"/>
  <c r="AY1483" i="1"/>
  <c r="AY783" i="1"/>
  <c r="AY2451" i="1"/>
  <c r="AY1848" i="1"/>
  <c r="AY2391" i="1"/>
  <c r="AY759" i="1"/>
  <c r="AY1463" i="1"/>
  <c r="AY922" i="1"/>
  <c r="AY2113" i="1"/>
  <c r="AY2462" i="1"/>
  <c r="AY1420" i="1"/>
  <c r="AY978" i="1"/>
  <c r="AY2541" i="1"/>
  <c r="AY1224" i="1"/>
  <c r="AY1988" i="1"/>
  <c r="AY1367" i="1"/>
  <c r="AY977" i="1"/>
  <c r="AY2116" i="1"/>
  <c r="AY1846" i="1"/>
  <c r="AY2246" i="1"/>
  <c r="AY2544" i="1"/>
  <c r="AY737" i="1"/>
  <c r="AY1686" i="1"/>
  <c r="AY2529" i="1"/>
  <c r="AY2083" i="1"/>
  <c r="AY1706" i="1"/>
  <c r="AY2352" i="1"/>
  <c r="AY2221" i="1"/>
  <c r="AY2264" i="1"/>
  <c r="AY1323" i="1"/>
  <c r="AY1959" i="1"/>
  <c r="AY1211" i="1"/>
  <c r="AY1241" i="1"/>
  <c r="AY1035" i="1"/>
  <c r="AY2645" i="1"/>
  <c r="AY2227" i="1"/>
  <c r="AY2664" i="1"/>
  <c r="AY1939" i="1"/>
  <c r="AY1725" i="1"/>
  <c r="AY2626" i="1"/>
  <c r="AY1335" i="1"/>
  <c r="AY1290" i="1"/>
  <c r="AY1344" i="1"/>
  <c r="AY1421" i="1"/>
  <c r="AY1112" i="1"/>
  <c r="AY1644" i="1"/>
  <c r="AY2268" i="1"/>
  <c r="AY2381" i="1"/>
  <c r="AY881" i="1"/>
  <c r="AY1216" i="1"/>
  <c r="AY2574" i="1"/>
  <c r="AY1025" i="1"/>
  <c r="AY1688" i="1"/>
  <c r="AY2606" i="1"/>
  <c r="AY1791" i="1"/>
  <c r="AY1902" i="1"/>
  <c r="AY1458" i="1"/>
  <c r="AY2366" i="1"/>
  <c r="AY2658" i="1"/>
  <c r="AY882" i="1"/>
  <c r="AY1139" i="1"/>
  <c r="AY2427" i="1"/>
  <c r="AY1083" i="1"/>
  <c r="AY975" i="1"/>
  <c r="AY1818" i="1"/>
  <c r="AY1407" i="1"/>
  <c r="AY1617" i="1"/>
  <c r="AY2572" i="1"/>
  <c r="AY1903" i="1"/>
  <c r="AY957" i="1"/>
  <c r="AY2564" i="1"/>
  <c r="AY2079" i="1"/>
  <c r="AY1376" i="1"/>
  <c r="AY1756" i="1"/>
  <c r="AY1239" i="1"/>
  <c r="AY2001" i="1"/>
  <c r="AY1085" i="1"/>
  <c r="AY1148" i="1"/>
  <c r="AY2426" i="1"/>
  <c r="AY2620" i="1"/>
  <c r="AY1118" i="1"/>
  <c r="AY1985" i="1"/>
  <c r="AY1218" i="1"/>
  <c r="AY2157" i="1"/>
  <c r="AY1785" i="1"/>
  <c r="AY2330" i="1"/>
  <c r="AY2133" i="1"/>
  <c r="AY1050" i="1"/>
  <c r="AY1585" i="1"/>
  <c r="AY1338" i="1"/>
  <c r="AY941" i="1"/>
  <c r="AY1292" i="1"/>
  <c r="AY1891" i="1"/>
  <c r="AY2329" i="1"/>
  <c r="AY1665" i="1"/>
  <c r="AY1979" i="1"/>
  <c r="AY2590" i="1"/>
  <c r="AY822" i="1"/>
  <c r="AY1600" i="1"/>
  <c r="AY777" i="1"/>
  <c r="AY1172" i="1"/>
  <c r="AY2010" i="1"/>
  <c r="AY1682" i="1"/>
  <c r="AY2550" i="1"/>
  <c r="AY2604" i="1"/>
  <c r="AY723" i="1"/>
  <c r="AY2607" i="1"/>
  <c r="AY2464" i="1"/>
  <c r="AY926" i="1"/>
  <c r="AY2540" i="1"/>
  <c r="AY2316" i="1"/>
  <c r="AY2008" i="1"/>
  <c r="AY1569" i="1"/>
  <c r="AY1724" i="1"/>
  <c r="AY1856" i="1"/>
  <c r="AY749" i="1"/>
  <c r="AY917" i="1"/>
  <c r="AY1713" i="1"/>
  <c r="AY2303" i="1"/>
  <c r="AY1291" i="1"/>
  <c r="AY746" i="1"/>
  <c r="AY1547" i="1"/>
  <c r="AY1763" i="1"/>
  <c r="AY1857" i="1"/>
  <c r="AY1073" i="1"/>
  <c r="AY1452" i="1"/>
  <c r="AY745" i="1"/>
  <c r="AY2453" i="1"/>
  <c r="AY2623" i="1"/>
  <c r="AY2373" i="1"/>
  <c r="AY1131" i="1"/>
  <c r="AY1063" i="1"/>
  <c r="AY1888" i="1"/>
  <c r="AY1871" i="1"/>
  <c r="AY2614" i="1"/>
  <c r="AY1671" i="1"/>
  <c r="AY1358" i="1"/>
  <c r="AY726" i="1"/>
  <c r="AY921" i="1"/>
  <c r="AY2131" i="1"/>
  <c r="AY874" i="1"/>
  <c r="AY2594" i="1"/>
  <c r="AY2637" i="1"/>
  <c r="AY981" i="1"/>
  <c r="AY810" i="1"/>
  <c r="AY2335" i="1"/>
  <c r="AY2526" i="1"/>
  <c r="AY928" i="1"/>
  <c r="AY2569" i="1"/>
  <c r="AY1523" i="1"/>
  <c r="AY1056" i="1"/>
  <c r="AY1981" i="1"/>
  <c r="AY1858" i="1"/>
  <c r="AY1393" i="1"/>
  <c r="AY2208" i="1"/>
  <c r="AY1984" i="1"/>
  <c r="AY2507" i="1"/>
  <c r="AY2636" i="1"/>
  <c r="AY2314" i="1"/>
  <c r="AY2214" i="1"/>
  <c r="AY1620" i="1"/>
  <c r="AY1719" i="1"/>
  <c r="AY1476" i="1"/>
  <c r="AY743" i="1"/>
  <c r="AY1554" i="1"/>
  <c r="AY1989" i="1"/>
  <c r="AY739" i="1"/>
  <c r="AY1064" i="1"/>
  <c r="AY2099" i="1"/>
  <c r="AY1893" i="1"/>
  <c r="AY2137" i="1"/>
  <c r="AY2277" i="1"/>
  <c r="AY2283" i="1"/>
  <c r="AY1909" i="1"/>
  <c r="AY2364" i="1"/>
  <c r="AY2494" i="1"/>
  <c r="AY1532" i="1"/>
  <c r="AY894" i="1"/>
  <c r="AY1814" i="1"/>
  <c r="AY2619" i="1"/>
  <c r="AY1847" i="1"/>
  <c r="AY865" i="1"/>
  <c r="AY1838" i="1"/>
  <c r="AY725" i="1"/>
  <c r="AY1028" i="1"/>
  <c r="AY2322" i="1"/>
  <c r="AY722" i="1"/>
  <c r="AY2213" i="1"/>
  <c r="AY1449" i="1"/>
  <c r="AY1026" i="1"/>
  <c r="AY2249" i="1"/>
  <c r="AY1079" i="1"/>
  <c r="AY1982" i="1"/>
  <c r="AY721" i="1"/>
  <c r="AY1801" i="1"/>
  <c r="AY2627" i="1"/>
  <c r="AY2273" i="1"/>
  <c r="AY1288" i="1"/>
  <c r="AY1897" i="1"/>
  <c r="AY1593" i="1"/>
  <c r="AY1859" i="1"/>
  <c r="AY1750" i="1"/>
  <c r="AY2421" i="1"/>
  <c r="AY1011" i="1"/>
  <c r="AY694" i="1"/>
  <c r="AY971" i="1"/>
  <c r="AY2667" i="1"/>
  <c r="AY1752" i="1"/>
  <c r="AY1496" i="1"/>
  <c r="AY2255" i="1"/>
  <c r="AY760" i="1"/>
  <c r="AY1392" i="1"/>
  <c r="AY1074" i="1"/>
  <c r="AY1669" i="1"/>
  <c r="AY2360" i="1"/>
  <c r="AY713" i="1"/>
  <c r="AY1491" i="1"/>
  <c r="AY1722" i="1"/>
  <c r="AY1628" i="1"/>
  <c r="AY1158" i="1"/>
  <c r="AY962" i="1"/>
  <c r="AY1957" i="1"/>
  <c r="AY1732" i="1"/>
  <c r="AY1978" i="1"/>
  <c r="AY937" i="1"/>
  <c r="AY2140" i="1"/>
  <c r="AY1731" i="1"/>
  <c r="AY880" i="1"/>
  <c r="AY1520" i="1"/>
  <c r="AY1196" i="1"/>
  <c r="AY2126" i="1"/>
  <c r="AY1528" i="1"/>
  <c r="AY2402" i="1"/>
  <c r="AY738" i="1"/>
  <c r="AY769" i="1"/>
  <c r="AY1411" i="1"/>
  <c r="AY929" i="1"/>
  <c r="AY2224" i="1"/>
  <c r="AY1832" i="1"/>
  <c r="AY751" i="1"/>
  <c r="AY705" i="1"/>
  <c r="AY744" i="1"/>
  <c r="AY1717" i="1"/>
  <c r="AY785" i="1"/>
  <c r="AY1161" i="1"/>
  <c r="AY1401" i="1"/>
  <c r="AY1811" i="1"/>
  <c r="AY1714" i="1"/>
  <c r="AY2041" i="1"/>
  <c r="AY2196" i="1"/>
  <c r="AY1729" i="1"/>
  <c r="AY2017" i="1"/>
  <c r="AY899" i="1"/>
  <c r="AY1249" i="1"/>
  <c r="AY1125" i="1"/>
  <c r="AY2657" i="1"/>
  <c r="AY2686" i="1"/>
  <c r="AY2609" i="1"/>
  <c r="AY2563" i="1"/>
  <c r="AY1127" i="1"/>
  <c r="AY1549" i="1"/>
  <c r="AY1599" i="1"/>
  <c r="AY763" i="1"/>
  <c r="AY719" i="1"/>
  <c r="AY2169" i="1"/>
  <c r="AY1246" i="1"/>
  <c r="AY2029" i="1"/>
  <c r="AY1881" i="1"/>
  <c r="AY1221" i="1"/>
  <c r="AY1908" i="1"/>
  <c r="AY1911" i="1"/>
  <c r="AY2023" i="1"/>
  <c r="AY1940" i="1"/>
  <c r="AY1658" i="1"/>
  <c r="AY1460" i="1"/>
  <c r="AY2595" i="1"/>
  <c r="AY1508" i="1"/>
  <c r="AY2580" i="1"/>
  <c r="AY2204" i="1"/>
  <c r="AY2434" i="1"/>
  <c r="AY1992" i="1"/>
  <c r="AY1808" i="1"/>
  <c r="AY761" i="1"/>
  <c r="AY1905" i="1"/>
  <c r="AY1258" i="1"/>
  <c r="AY1705" i="1"/>
  <c r="AY1666" i="1"/>
  <c r="AY1948" i="1"/>
  <c r="AY2423" i="1"/>
  <c r="AY2039" i="1"/>
  <c r="AY2478" i="1"/>
  <c r="AY1372" i="1"/>
  <c r="AY1839" i="1"/>
  <c r="AY1850" i="1"/>
  <c r="AY826" i="1"/>
  <c r="AY1844" i="1"/>
  <c r="AY2587" i="1"/>
  <c r="AY1134" i="1"/>
  <c r="AY1181" i="1"/>
  <c r="AY1958" i="1"/>
  <c r="AY2351" i="1"/>
  <c r="AY2262" i="1"/>
  <c r="AY2304" i="1"/>
  <c r="AY2365" i="1"/>
  <c r="AY1314" i="1"/>
  <c r="AY2290" i="1"/>
  <c r="AY699" i="1"/>
  <c r="AY954" i="1"/>
  <c r="AY1156" i="1"/>
  <c r="AY1155" i="1"/>
  <c r="AY1289" i="1"/>
  <c r="AY998" i="1"/>
  <c r="AY1136" i="1"/>
  <c r="AY2265" i="1"/>
  <c r="AY1934" i="1"/>
  <c r="AY793" i="1"/>
  <c r="AY1648" i="1"/>
  <c r="AY2662" i="1"/>
  <c r="AY2340" i="1"/>
  <c r="AY2651" i="1"/>
  <c r="AY2505" i="1"/>
  <c r="AY2191" i="1"/>
  <c r="AY1036" i="1"/>
  <c r="AY2045" i="1"/>
  <c r="AY2584" i="1"/>
  <c r="AY1861" i="1"/>
  <c r="AY724" i="1"/>
  <c r="AY2552" i="1"/>
  <c r="AY1938" i="1"/>
  <c r="AY1217" i="1"/>
  <c r="AY2012" i="1"/>
  <c r="AY2327" i="1"/>
  <c r="AY1480" i="1"/>
  <c r="AY1124" i="1"/>
  <c r="AY1609" i="1"/>
  <c r="AY1386" i="1"/>
  <c r="AY1415" i="1"/>
  <c r="AY2400" i="1"/>
  <c r="AY1270" i="1"/>
  <c r="AY1178" i="1"/>
  <c r="AY2151" i="1"/>
  <c r="AY1621" i="1"/>
  <c r="AY1608" i="1"/>
  <c r="AY1571" i="1"/>
  <c r="AY1779" i="1"/>
  <c r="AY1081" i="1"/>
  <c r="AY2298" i="1"/>
  <c r="AY1878" i="1"/>
  <c r="AY1475" i="1"/>
  <c r="AY2403" i="1"/>
  <c r="AY707" i="1"/>
  <c r="AY1371" i="1"/>
  <c r="AY1999" i="1"/>
  <c r="AY2349" i="1"/>
  <c r="AY2043" i="1"/>
  <c r="AY1619" i="1"/>
  <c r="AY1953" i="1"/>
  <c r="AY1680" i="1"/>
  <c r="AY2488" i="1"/>
  <c r="AY1699" i="1"/>
  <c r="AY1223" i="1"/>
  <c r="AY2063" i="1"/>
  <c r="AY1361" i="1"/>
  <c r="AY2325" i="1"/>
  <c r="AY1374" i="1"/>
  <c r="AY1286" i="1"/>
  <c r="AY1204" i="1"/>
  <c r="AY1880" i="1"/>
  <c r="AY1519" i="1"/>
  <c r="AY2178" i="1"/>
  <c r="AY2598" i="1"/>
  <c r="AY2299" i="1"/>
  <c r="AY1167" i="1"/>
  <c r="AY2320" i="1"/>
  <c r="AY1694" i="1"/>
  <c r="AY2530" i="1"/>
  <c r="AY903" i="1"/>
  <c r="AY1149" i="1"/>
  <c r="AY2232" i="1"/>
  <c r="AY1269" i="1"/>
  <c r="AY2109" i="1"/>
  <c r="AY1625" i="1"/>
  <c r="AY877" i="1"/>
  <c r="AY2386" i="1"/>
  <c r="AY2518" i="1"/>
  <c r="AY1049" i="1"/>
  <c r="AY1677" i="1"/>
  <c r="AY1765" i="1"/>
  <c r="AY1650" i="1"/>
  <c r="AY1403" i="1"/>
  <c r="AY2032" i="1"/>
  <c r="AY1247" i="1"/>
  <c r="AY2431" i="1"/>
  <c r="AY1297" i="1"/>
  <c r="AY2653" i="1"/>
  <c r="AY1084" i="1"/>
  <c r="AY835" i="1"/>
  <c r="AY2173" i="1"/>
  <c r="AY1431" i="1"/>
  <c r="AY1917" i="1"/>
  <c r="AY1007" i="1"/>
  <c r="AY1350" i="1"/>
  <c r="AY1540" i="1"/>
  <c r="AY1440" i="1"/>
  <c r="AY2123" i="1"/>
  <c r="AY697" i="1"/>
  <c r="AY1913" i="1"/>
  <c r="AY2601" i="1"/>
  <c r="AY2439" i="1"/>
  <c r="AY2575" i="1"/>
  <c r="AY1784" i="1"/>
  <c r="AY1900" i="1"/>
  <c r="AY706" i="1"/>
  <c r="AY2383" i="1"/>
  <c r="AY1738" i="1"/>
  <c r="AY2321" i="1"/>
  <c r="AY2685" i="1"/>
  <c r="AY2164" i="1"/>
  <c r="AY2296" i="1"/>
  <c r="AY1364" i="1"/>
  <c r="AY1242" i="1"/>
  <c r="AY1734" i="1"/>
  <c r="AY2355" i="1"/>
  <c r="AY2382" i="1"/>
  <c r="AY1937" i="1"/>
  <c r="AY1104" i="1"/>
  <c r="AY2324" i="1"/>
  <c r="AY857" i="1"/>
  <c r="AY716" i="1"/>
  <c r="AY1883" i="1"/>
  <c r="AY1767" i="1"/>
  <c r="AY2562" i="1"/>
  <c r="AY872" i="1"/>
  <c r="AY748" i="1"/>
  <c r="AY1464" i="1"/>
  <c r="AY1642" i="1"/>
  <c r="AY717" i="1"/>
  <c r="AY1438" i="1"/>
  <c r="AY2465" i="1"/>
  <c r="AY2111" i="1"/>
  <c r="AY951" i="1"/>
  <c r="AY1098" i="1"/>
  <c r="AY2642" i="1"/>
  <c r="AY1740" i="1"/>
  <c r="AY1843" i="1"/>
  <c r="AY1443" i="1"/>
  <c r="AY1640" i="1"/>
  <c r="AY1652" i="1"/>
  <c r="AY1459" i="1"/>
  <c r="AY843" i="1"/>
  <c r="AY2496" i="1"/>
  <c r="AY756" i="1"/>
  <c r="AY1961" i="1"/>
  <c r="AY1077" i="1"/>
  <c r="AY2136" i="1"/>
  <c r="AY1968" i="1"/>
  <c r="AY841" i="1"/>
  <c r="AY1654" i="1"/>
  <c r="AY2144" i="1"/>
  <c r="AY2160" i="1"/>
  <c r="AY1626" i="1"/>
  <c r="AY1964" i="1"/>
  <c r="AY940" i="1"/>
  <c r="AY1536" i="1"/>
  <c r="AY1032" i="1"/>
  <c r="AY1236" i="1"/>
  <c r="AY1951" i="1"/>
  <c r="AY1222" i="1"/>
  <c r="AY2170" i="1"/>
  <c r="AY1935" i="1"/>
  <c r="AY1040" i="1"/>
  <c r="AY2326" i="1"/>
  <c r="AY2615" i="1"/>
  <c r="AY2459" i="1"/>
  <c r="AY965" i="1"/>
  <c r="AY1450" i="1"/>
  <c r="AY2669" i="1"/>
  <c r="AY2649" i="1"/>
  <c r="AY2022" i="1"/>
  <c r="AY2663" i="1"/>
  <c r="AY1268" i="1"/>
  <c r="AY788" i="1"/>
  <c r="AY2401" i="1"/>
  <c r="AY1813" i="1"/>
  <c r="AY2005" i="1"/>
  <c r="AY986" i="1"/>
  <c r="AY1142" i="1"/>
  <c r="AY946" i="1"/>
  <c r="AY1969" i="1"/>
  <c r="AY2114" i="1"/>
  <c r="AY1078" i="1"/>
  <c r="AY741" i="1"/>
  <c r="AY1456" i="1"/>
  <c r="AY1429" i="1"/>
  <c r="AY2661" i="1"/>
  <c r="AY1693" i="1"/>
  <c r="AY1189" i="1"/>
  <c r="AY2510" i="1"/>
  <c r="AY1472" i="1"/>
  <c r="AY1560" i="1"/>
  <c r="AY1924" i="1"/>
  <c r="AY1193" i="1"/>
  <c r="AY2672" i="1"/>
  <c r="AY2429" i="1"/>
  <c r="AY1340" i="1"/>
  <c r="AY1353" i="1"/>
  <c r="AY1252" i="1"/>
  <c r="AY1942" i="1"/>
  <c r="AY1469" i="1"/>
  <c r="AY734" i="1"/>
  <c r="AY710" i="1"/>
  <c r="AY1253" i="1"/>
  <c r="AY2128" i="1"/>
  <c r="AY979" i="1"/>
  <c r="AY2508" i="1"/>
  <c r="AY1721" i="1"/>
  <c r="AY1727" i="1"/>
  <c r="AY2271" i="1"/>
  <c r="AY2200" i="1"/>
  <c r="AY838" i="1"/>
  <c r="AY1347" i="1"/>
  <c r="AY2527" i="1"/>
  <c r="AY1230" i="1"/>
  <c r="AY1061" i="1"/>
  <c r="AY1511" i="1"/>
  <c r="AY1972" i="1"/>
  <c r="AY1997" i="1"/>
  <c r="AY1378" i="1"/>
  <c r="AY1255" i="1"/>
  <c r="AY1577" i="1"/>
  <c r="AY1766" i="1"/>
  <c r="AY2531" i="1"/>
  <c r="AY2310" i="1"/>
  <c r="AY2195" i="1"/>
  <c r="AY1634" i="1"/>
  <c r="AY1566" i="1"/>
  <c r="AY2535" i="1"/>
  <c r="AY961" i="1"/>
  <c r="AY1794" i="1"/>
  <c r="AY781" i="1"/>
  <c r="AY816" i="1"/>
  <c r="AY1696" i="1"/>
  <c r="AY2127" i="1"/>
  <c r="AY2641" i="1"/>
  <c r="AY1995" i="1"/>
  <c r="AY1716" i="1"/>
  <c r="AY1002" i="1"/>
  <c r="AY864" i="1"/>
  <c r="AY2628" i="1"/>
  <c r="AY1225" i="1"/>
  <c r="AY806" i="1"/>
  <c r="AY2397" i="1"/>
  <c r="AY935" i="1"/>
  <c r="AY1267" i="1"/>
  <c r="AY1689" i="1"/>
  <c r="AY2096" i="1"/>
  <c r="AY891" i="1"/>
  <c r="AY2674" i="1"/>
  <c r="AY2110" i="1"/>
  <c r="AY1710" i="1"/>
  <c r="AY1213" i="1"/>
  <c r="AY2520" i="1"/>
  <c r="AY2085" i="1"/>
  <c r="AY2409" i="1"/>
  <c r="AY2057" i="1"/>
  <c r="AY1232" i="1"/>
  <c r="AY2234" i="1"/>
  <c r="AY1237" i="1"/>
  <c r="AY2328" i="1"/>
  <c r="AY1907" i="1"/>
  <c r="AY2231" i="1"/>
  <c r="AY1162" i="1"/>
  <c r="AY2407" i="1"/>
  <c r="AY1226" i="1"/>
  <c r="AY1110" i="1"/>
  <c r="AY2093" i="1"/>
  <c r="AY1163" i="1"/>
  <c r="AY2139" i="1"/>
  <c r="AY1504" i="1"/>
  <c r="AY2618" i="1"/>
  <c r="AY1333" i="1"/>
  <c r="AY1512" i="1"/>
  <c r="AY875" i="1"/>
  <c r="AY1321" i="1"/>
  <c r="AY698" i="1"/>
  <c r="AY1746" i="1"/>
  <c r="AY1970" i="1"/>
  <c r="AY1980" i="1"/>
  <c r="AY2118" i="1"/>
  <c r="AY1672" i="1"/>
  <c r="AY895" i="1"/>
  <c r="AY1804" i="1"/>
  <c r="AY764" i="1"/>
  <c r="AY2378" i="1"/>
  <c r="AY1920" i="1"/>
  <c r="AY1524" i="1"/>
  <c r="AY2467" i="1"/>
  <c r="AY2650" i="1"/>
  <c r="AY1910" i="1"/>
  <c r="AY2119" i="1"/>
  <c r="AY2602" i="1"/>
  <c r="AY2599" i="1"/>
  <c r="AY800" i="1"/>
  <c r="AY1168" i="1"/>
  <c r="AY870" i="1"/>
  <c r="AY798" i="1"/>
  <c r="AY1525" i="1"/>
  <c r="AY1087" i="1"/>
  <c r="AY1778" i="1"/>
  <c r="AY1119" i="1"/>
  <c r="AY992" i="1"/>
  <c r="AY1568" i="1"/>
  <c r="AY2432" i="1"/>
  <c r="AY1890" i="1"/>
  <c r="AY2542" i="1"/>
  <c r="AY2210" i="1"/>
  <c r="AY1369" i="1"/>
  <c r="AY731" i="1"/>
  <c r="AY913" i="1"/>
  <c r="AY1534" i="1"/>
  <c r="AY2678" i="1"/>
  <c r="AY1479" i="1"/>
  <c r="AY2341" i="1"/>
  <c r="AY1322" i="1"/>
  <c r="AY1188" i="1"/>
  <c r="AY2387" i="1"/>
  <c r="AY2205" i="1"/>
  <c r="AY2159" i="1"/>
  <c r="AY2693" i="1"/>
  <c r="AY1873" i="1"/>
  <c r="AY2015" i="1"/>
  <c r="AY1128" i="1"/>
  <c r="AY740" i="1"/>
  <c r="AY1718" i="1"/>
  <c r="AY2680" i="1"/>
  <c r="AY1336" i="1"/>
  <c r="AY1381" i="1"/>
  <c r="AY778" i="1"/>
  <c r="AY794" i="1"/>
  <c r="AY2450" i="1"/>
  <c r="AY1996" i="1"/>
  <c r="AY896" i="1"/>
  <c r="AY2121" i="1"/>
  <c r="AY2480" i="1"/>
  <c r="AY2639" i="1"/>
  <c r="AY1552" i="1"/>
  <c r="AY1780" i="1"/>
  <c r="AY900" i="1"/>
  <c r="AY2187" i="1"/>
  <c r="AY1829" i="1"/>
  <c r="AY2586" i="1"/>
  <c r="AY1384" i="1"/>
  <c r="AY2624" i="1"/>
  <c r="AY1027" i="1"/>
  <c r="AY1849" i="1"/>
  <c r="AY2442" i="1"/>
  <c r="AY1433" i="1"/>
  <c r="AY1281" i="1"/>
  <c r="AY2554" i="1"/>
  <c r="AY1637" i="1"/>
  <c r="AY2040" i="1"/>
  <c r="AY1517" i="1"/>
  <c r="AY2250" i="1"/>
  <c r="AY2558" i="1"/>
  <c r="AY1773" i="1"/>
  <c r="AY2581" i="1"/>
  <c r="AY2412" i="1"/>
  <c r="AY2567" i="1"/>
  <c r="AY1412" i="1"/>
  <c r="AY1451" i="1"/>
  <c r="AY1185" i="1"/>
  <c r="AY1368" i="1"/>
  <c r="AY2129" i="1"/>
  <c r="AY2543" i="1"/>
  <c r="AY1759" i="1"/>
  <c r="AY2272" i="1"/>
  <c r="AY2561" i="1"/>
  <c r="AY1047" i="1"/>
  <c r="AY2576" i="1"/>
  <c r="AY1827" i="1"/>
  <c r="AY1045" i="1"/>
  <c r="AY2468" i="1"/>
  <c r="AY1426" i="1"/>
  <c r="AY704" i="1"/>
  <c r="AY1944" i="1"/>
  <c r="AY2396" i="1"/>
  <c r="AY947" i="1"/>
  <c r="AY984" i="1"/>
  <c r="AY2177" i="1"/>
  <c r="AY1612" i="1"/>
  <c r="AY1787" i="1"/>
  <c r="AY1865" i="1"/>
  <c r="AY1135" i="1"/>
  <c r="AY2687" i="1"/>
  <c r="AY2592" i="1"/>
  <c r="AY1447" i="1"/>
  <c r="AY1590" i="1"/>
  <c r="AY1034" i="1"/>
  <c r="AY1559" i="1"/>
  <c r="AY1402" i="1"/>
  <c r="AY1233" i="1"/>
  <c r="AY1783" i="1"/>
  <c r="AY1373" i="1"/>
  <c r="AY1643" i="1"/>
  <c r="AY1357" i="1"/>
  <c r="AY2014" i="1"/>
  <c r="AY2241" i="1"/>
  <c r="AY2498" i="1"/>
  <c r="AY2190" i="1"/>
  <c r="AY832" i="1"/>
  <c r="AY2095" i="1"/>
  <c r="AY815" i="1"/>
  <c r="AY1117" i="1"/>
  <c r="AY2370" i="1"/>
  <c r="AY1055" i="1"/>
  <c r="AY1879" i="1"/>
  <c r="AY1066" i="1"/>
  <c r="AY1346" i="1"/>
  <c r="AY1922" i="1"/>
  <c r="AY1638" i="1"/>
  <c r="AY1048" i="1"/>
  <c r="AY1739" i="1"/>
  <c r="AY1182" i="1"/>
  <c r="AY1468" i="1"/>
  <c r="AY1005" i="1"/>
  <c r="AY2225" i="1"/>
  <c r="AY2652" i="1"/>
  <c r="AY920" i="1"/>
  <c r="AY879" i="1"/>
  <c r="AY1596" i="1"/>
  <c r="AY709" i="1"/>
  <c r="AY2677" i="1"/>
  <c r="AY2621" i="1"/>
  <c r="AY2689" i="1"/>
  <c r="AY1303" i="1"/>
  <c r="AY1986" i="1"/>
  <c r="AY1435" i="1"/>
  <c r="AY2281" i="1"/>
  <c r="AY789" i="1"/>
  <c r="AY1624" i="1"/>
  <c r="AY1955" i="1"/>
  <c r="AY1806" i="1"/>
  <c r="AY729" i="1"/>
  <c r="AY2555" i="1"/>
  <c r="AY2551" i="1"/>
  <c r="AY2625" i="1"/>
  <c r="AY1283" i="1"/>
  <c r="AY1298" i="1"/>
  <c r="AY786" i="1"/>
  <c r="AY2470" i="1"/>
  <c r="AY2668" i="1"/>
  <c r="AY1019" i="1"/>
  <c r="AY1301" i="1"/>
  <c r="AY1539" i="1"/>
  <c r="AY1723" i="1"/>
  <c r="AY1927" i="1"/>
  <c r="AY1379" i="1"/>
  <c r="AY2052" i="1"/>
  <c r="AY1164" i="1"/>
  <c r="AY2413" i="1"/>
  <c r="AY1260" i="1"/>
  <c r="AY1976" i="1"/>
  <c r="AY1003" i="1"/>
  <c r="AY1214" i="1"/>
  <c r="AY752" i="1"/>
  <c r="AY1747" i="1"/>
  <c r="AY1444" i="1"/>
  <c r="AY1631" i="1"/>
  <c r="AY1033" i="1"/>
  <c r="AY1072" i="1"/>
  <c r="AY2485" i="1"/>
  <c r="AY2654" i="1"/>
  <c r="AY1854" i="1"/>
  <c r="AY999" i="1"/>
  <c r="AY2357" i="1"/>
  <c r="AY2377" i="1"/>
  <c r="AY2605" i="1"/>
  <c r="AY2647" i="1"/>
  <c r="AY1993" i="1"/>
  <c r="AY2579" i="1"/>
  <c r="AY2648" i="1"/>
  <c r="AY804" i="1"/>
  <c r="AY820" i="1"/>
  <c r="AY2059" i="1"/>
  <c r="AY2560" i="1"/>
  <c r="AY1106" i="1"/>
  <c r="AY1872" i="1"/>
  <c r="AY989" i="1"/>
  <c r="AY1406" i="1"/>
  <c r="AY2312" i="1"/>
  <c r="AY1684" i="1"/>
  <c r="AY1205" i="1"/>
  <c r="AY1105" i="1"/>
  <c r="AY905" i="1"/>
  <c r="AY1998" i="1"/>
  <c r="AY1312" i="1"/>
  <c r="AY1503" i="1"/>
  <c r="AY1229" i="1"/>
  <c r="AY1329" i="1"/>
  <c r="AY2631" i="1"/>
  <c r="AY712" i="1"/>
  <c r="AY2350" i="1"/>
  <c r="AY1017" i="1"/>
  <c r="AY2613" i="1"/>
  <c r="AY1107" i="1"/>
  <c r="AY1008" i="1"/>
  <c r="AY2566" i="1"/>
  <c r="AY1687" i="1"/>
  <c r="AY2072" i="1"/>
  <c r="AY1954" i="1"/>
  <c r="AY1256" i="1"/>
  <c r="AY2517" i="1"/>
  <c r="AY851" i="1"/>
  <c r="AY1144" i="1"/>
  <c r="AY2548" i="1"/>
  <c r="AY1639" i="1"/>
  <c r="AY1930" i="1"/>
  <c r="AY1300" i="1"/>
  <c r="AY1700" i="1"/>
  <c r="AY2030" i="1"/>
  <c r="AY902" i="1"/>
  <c r="AY1453" i="1"/>
  <c r="AY1823" i="1"/>
  <c r="AY898" i="1"/>
  <c r="AY2146" i="1"/>
  <c r="AY2253" i="1"/>
  <c r="AY755" i="1"/>
  <c r="AY802" i="1"/>
  <c r="AY1175" i="1"/>
  <c r="AY938" i="1"/>
  <c r="AY1377" i="1"/>
  <c r="AY1757" i="1"/>
  <c r="AY2643" i="1"/>
  <c r="AY2013" i="1"/>
  <c r="AY889" i="1"/>
  <c r="AY1097" i="1"/>
  <c r="AY1138" i="1"/>
  <c r="AY2640" i="1"/>
  <c r="AY2556" i="1"/>
  <c r="AY2419" i="1"/>
  <c r="AY1244" i="1"/>
  <c r="AY1427" i="1"/>
  <c r="AY1390" i="1"/>
  <c r="AY837" i="1"/>
  <c r="AY876" i="1"/>
  <c r="AY1310" i="1"/>
  <c r="AY2474" i="1"/>
  <c r="AY774" i="1"/>
  <c r="AY1387" i="1"/>
  <c r="AY1308" i="1"/>
  <c r="AY2051" i="1"/>
  <c r="AY1931" i="1"/>
  <c r="AY1546" i="1"/>
  <c r="AY1454" i="1"/>
  <c r="AY1417" i="1"/>
  <c r="AY1676" i="1"/>
  <c r="AY1567" i="1"/>
  <c r="AY1046" i="1"/>
  <c r="AY1771" i="1"/>
  <c r="AY1274" i="1"/>
  <c r="AY2163" i="1"/>
  <c r="AY2100" i="1"/>
  <c r="AY2422" i="1"/>
  <c r="AY1394" i="1"/>
  <c r="AY1611" i="1"/>
  <c r="AY711" i="1"/>
  <c r="AY2167" i="1"/>
  <c r="AY1563" i="1"/>
  <c r="AY1498" i="1"/>
  <c r="AY2317" i="1"/>
  <c r="AY1409" i="1"/>
  <c r="AY1510" i="1"/>
  <c r="AY2399" i="1"/>
  <c r="AY2115" i="1"/>
  <c r="AY1351" i="1"/>
  <c r="AY1741" i="1"/>
  <c r="AY1647" i="1"/>
  <c r="AY714" i="1"/>
  <c r="AY1562" i="1"/>
  <c r="AY2066" i="1"/>
  <c r="AY1194" i="1"/>
  <c r="AY1014" i="1"/>
  <c r="AY2513" i="1"/>
  <c r="AY2073" i="1"/>
  <c r="AY1398" i="1"/>
  <c r="AY1209" i="1"/>
  <c r="AY2446" i="1"/>
  <c r="AY1702" i="1"/>
  <c r="AY2375" i="1"/>
  <c r="AY2212" i="1"/>
  <c r="AY1486" i="1"/>
  <c r="AY2570" i="1"/>
  <c r="AY1481" i="1"/>
  <c r="AY2315" i="1"/>
  <c r="AY1311" i="1"/>
  <c r="AY2436" i="1"/>
  <c r="AY2445" i="1"/>
  <c r="AY1133" i="1"/>
  <c r="AY852" i="1"/>
  <c r="AY2209" i="1"/>
  <c r="AY2585" i="1"/>
  <c r="AY973" i="1"/>
  <c r="AY1819" i="1"/>
  <c r="AY1423" i="1"/>
  <c r="AY790" i="1"/>
  <c r="AY2086" i="1"/>
  <c r="AY2495" i="1"/>
  <c r="AY1271" i="1"/>
  <c r="AY2571" i="1"/>
  <c r="AY1730" i="1"/>
  <c r="AY2309" i="1"/>
  <c r="AY2514" i="1"/>
  <c r="AY1836" i="1"/>
  <c r="AY2168" i="1"/>
  <c r="AY949" i="1"/>
  <c r="AY2392" i="1"/>
  <c r="AY1389" i="1"/>
  <c r="AY1799" i="1"/>
  <c r="AY1561" i="1"/>
  <c r="AY1588" i="1"/>
  <c r="AY1695" i="1"/>
  <c r="AY1315" i="1"/>
  <c r="AY1840" i="1"/>
  <c r="AY2502" i="1"/>
  <c r="AY2150" i="1"/>
  <c r="AY1385" i="1"/>
  <c r="AY858" i="1"/>
  <c r="AY886" i="1"/>
  <c r="AY1054" i="1"/>
  <c r="AY1474" i="1"/>
  <c r="AY1152" i="1"/>
  <c r="AY2479" i="1"/>
  <c r="AY1820" i="1"/>
  <c r="AY1457" i="1"/>
  <c r="AY2147" i="1"/>
  <c r="AY2081" i="1"/>
  <c r="AY1753" i="1"/>
  <c r="AY2500" i="1"/>
  <c r="AY1170" i="1"/>
  <c r="AY1009" i="1"/>
  <c r="AY811" i="1"/>
  <c r="AY919" i="1"/>
  <c r="AY2154" i="1"/>
  <c r="AY1428" i="1"/>
  <c r="AY2353" i="1"/>
  <c r="AY2180" i="1"/>
  <c r="AY732" i="1"/>
  <c r="AY696" i="1"/>
  <c r="AY2444" i="1"/>
  <c r="AY2501" i="1"/>
  <c r="AY861" i="1"/>
  <c r="AY1309" i="1"/>
  <c r="AY2215" i="1"/>
  <c r="AY1151" i="1"/>
  <c r="AY1153" i="1"/>
  <c r="AY1527" i="1"/>
  <c r="AY1199" i="1"/>
  <c r="AY771" i="1"/>
  <c r="AY1578" i="1"/>
  <c r="AY1660" i="1"/>
  <c r="AY856" i="1"/>
  <c r="AY1319" i="1"/>
  <c r="AY1975" i="1"/>
  <c r="AY845" i="1"/>
  <c r="AY2287" i="1"/>
  <c r="AY1867" i="1"/>
  <c r="AY2060" i="1"/>
  <c r="AY2416" i="1"/>
  <c r="AY2466" i="1"/>
  <c r="AY2067" i="1"/>
  <c r="AY2301" i="1"/>
  <c r="AY773" i="1"/>
  <c r="AY2334" i="1"/>
  <c r="AY1076" i="1"/>
  <c r="AY1091" i="1"/>
  <c r="AY1095" i="1"/>
  <c r="AY1514" i="1"/>
  <c r="AY2346" i="1"/>
  <c r="AY1096" i="1"/>
  <c r="AY1287" i="1"/>
  <c r="AY1094" i="1"/>
  <c r="AY2694" i="1"/>
  <c r="AY2176" i="1"/>
  <c r="AY1675" i="1"/>
  <c r="AY1803" i="1"/>
  <c r="AY1556" i="1"/>
  <c r="AY2336" i="1"/>
  <c r="AY1037" i="1"/>
  <c r="AY1004" i="1"/>
  <c r="AY2171" i="1"/>
  <c r="AY1822" i="1"/>
  <c r="AY1068" i="1"/>
  <c r="AY848" i="1"/>
  <c r="AY1060" i="1"/>
  <c r="AY2206" i="1"/>
  <c r="AY1574" i="1"/>
  <c r="AY2666" i="1"/>
  <c r="AY1768" i="1"/>
  <c r="AY892" i="1"/>
  <c r="AY2090" i="1"/>
  <c r="AY1436" i="1"/>
  <c r="AY2405" i="1"/>
  <c r="AY2454" i="1"/>
  <c r="AY1606" i="1"/>
  <c r="AY2597" i="1"/>
  <c r="AY2433" i="1"/>
  <c r="AY1296" i="1"/>
  <c r="AY1769" i="1"/>
  <c r="AY1363" i="1"/>
  <c r="AY854" i="1"/>
  <c r="AY2174" i="1"/>
  <c r="AY2622" i="1"/>
  <c r="AY884" i="1"/>
  <c r="AY2282" i="1"/>
  <c r="AY1817" i="1"/>
  <c r="AY1550" i="1"/>
  <c r="AY1502" i="1"/>
  <c r="AY2438" i="1"/>
  <c r="AY2236" i="1"/>
  <c r="AY1434" i="1"/>
  <c r="AY855" i="1"/>
  <c r="AY1100" i="1"/>
  <c r="AY2578" i="1"/>
  <c r="AY1122" i="1"/>
  <c r="AY2305" i="1"/>
  <c r="AY1285" i="1"/>
  <c r="AY2481" i="1"/>
  <c r="AY1575" i="1"/>
  <c r="AY1758" i="1"/>
  <c r="AY2237" i="1"/>
  <c r="AY2546" i="1"/>
  <c r="AY2630" i="1"/>
  <c r="AY2443" i="1"/>
  <c r="AY1715" i="1"/>
  <c r="AU1179" i="1"/>
  <c r="AV1179" i="1"/>
  <c r="AY1509" i="1"/>
  <c r="AY1795" i="1"/>
  <c r="AY1579" i="1"/>
  <c r="AY1115" i="1"/>
  <c r="AY817" i="1"/>
  <c r="AW1885" i="1"/>
  <c r="AU2346" i="1"/>
  <c r="AV2346" i="1"/>
  <c r="AW1396" i="1"/>
  <c r="AW1359" i="1"/>
  <c r="AW2111" i="1"/>
  <c r="AV2305" i="1"/>
  <c r="AU2305" i="1"/>
  <c r="AW1665" i="1"/>
  <c r="AW1462" i="1"/>
  <c r="AY2009" i="1"/>
  <c r="AY2404" i="1"/>
  <c r="AY1726" i="1"/>
  <c r="AY2025" i="1"/>
  <c r="AY1355" i="1"/>
  <c r="AY1424" i="1"/>
  <c r="AY2188" i="1"/>
  <c r="AY2638" i="1"/>
  <c r="AY1807" i="1"/>
  <c r="AY1518" i="1"/>
  <c r="AY1662" i="1"/>
  <c r="AY2323" i="1"/>
  <c r="AY844" i="1"/>
  <c r="AY1195" i="1"/>
  <c r="AY908" i="1"/>
  <c r="AY2106" i="1"/>
  <c r="AY1952" i="1"/>
  <c r="AY795" i="1"/>
  <c r="AY1616" i="1"/>
  <c r="AY742" i="1"/>
  <c r="AY1826" i="1"/>
  <c r="AY1825" i="1"/>
  <c r="AY1749" i="1"/>
  <c r="AY1010" i="1"/>
  <c r="AY1228" i="1"/>
  <c r="AY768" i="1"/>
  <c r="AY2359" i="1"/>
  <c r="AY2509" i="1"/>
  <c r="AY2252" i="1"/>
  <c r="AY1208" i="1"/>
  <c r="AY2036" i="1"/>
  <c r="AY1442" i="1"/>
  <c r="AY1345" i="1"/>
  <c r="AY924" i="1"/>
  <c r="AY2089" i="1"/>
  <c r="AY1356" i="1"/>
  <c r="AW1964" i="1"/>
  <c r="AW2160" i="1"/>
  <c r="AW2331" i="1"/>
  <c r="AV2347" i="1"/>
  <c r="AU2347" i="1"/>
  <c r="AW1416" i="1"/>
  <c r="AY2449" i="1"/>
  <c r="AW1195" i="1"/>
  <c r="AU1081" i="1"/>
  <c r="AV1081" i="1"/>
  <c r="AY2006" i="1"/>
  <c r="AY1884" i="1"/>
  <c r="AW1261" i="1"/>
  <c r="AU1873" i="1"/>
  <c r="AV1873" i="1"/>
  <c r="AV2562" i="1"/>
  <c r="AU2562" i="1"/>
  <c r="AY1339" i="1"/>
  <c r="AY1760" i="1"/>
  <c r="AU1478" i="1"/>
  <c r="AV1478" i="1"/>
  <c r="AW885" i="1"/>
  <c r="AW2451" i="1"/>
  <c r="AY2534" i="1"/>
  <c r="AV826" i="1"/>
  <c r="AU826" i="1"/>
  <c r="AY1824" i="1"/>
  <c r="AW1062" i="1"/>
  <c r="AW1494" i="1"/>
  <c r="AY1234" i="1"/>
  <c r="AY869" i="1"/>
  <c r="AW1410" i="1"/>
  <c r="AW2633" i="1"/>
  <c r="AW1602" i="1"/>
  <c r="AY2348" i="1"/>
  <c r="AY2428" i="1"/>
  <c r="AV1317" i="1"/>
  <c r="AU1317" i="1"/>
  <c r="AW2021" i="1"/>
  <c r="AU2407" i="1"/>
  <c r="AV2407" i="1"/>
  <c r="AV766" i="1"/>
  <c r="AU766" i="1"/>
  <c r="AY2295" i="1"/>
  <c r="AW2180" i="1"/>
  <c r="AY1437" i="1"/>
  <c r="AY1501" i="1"/>
  <c r="AW2040" i="1"/>
  <c r="AV1036" i="1"/>
  <c r="AU1036" i="1"/>
  <c r="AV1558" i="1"/>
  <c r="AU1558" i="1"/>
  <c r="AY1679" i="1"/>
  <c r="AW1979" i="1"/>
  <c r="AU2300" i="1"/>
  <c r="AV2300" i="1"/>
  <c r="AW1749" i="1"/>
  <c r="AU1691" i="1"/>
  <c r="AV1691" i="1"/>
  <c r="AV1521" i="1"/>
  <c r="AU1521" i="1"/>
  <c r="AV934" i="1"/>
  <c r="AU934" i="1"/>
  <c r="AV2338" i="1"/>
  <c r="AU2338" i="1"/>
  <c r="AW2219" i="1"/>
  <c r="AV1589" i="1"/>
  <c r="AU1589" i="1"/>
  <c r="AW1932" i="1"/>
  <c r="AY1276" i="1"/>
  <c r="AW1105" i="1"/>
  <c r="AW1059" i="1"/>
  <c r="AW969" i="1"/>
  <c r="AW737" i="1"/>
  <c r="AW825" i="1"/>
  <c r="AW1720" i="1"/>
  <c r="AW2244" i="1"/>
  <c r="AW2294" i="1"/>
  <c r="AW2174" i="1"/>
  <c r="AW1996" i="1"/>
  <c r="AW1266" i="1"/>
  <c r="AW1203" i="1"/>
  <c r="AW1248" i="1"/>
  <c r="AW1797" i="1"/>
  <c r="AW1982" i="1"/>
  <c r="AW2267" i="1"/>
  <c r="AW898" i="1"/>
  <c r="AW2542" i="1"/>
  <c r="AW1735" i="1"/>
  <c r="AW2081" i="1"/>
  <c r="AW1920" i="1"/>
  <c r="AW2367" i="1"/>
  <c r="AW1403" i="1"/>
  <c r="AW717" i="1"/>
  <c r="AW1364" i="1"/>
  <c r="AW1384" i="1"/>
  <c r="AW1048" i="1"/>
  <c r="AW730" i="1"/>
  <c r="AW2638" i="1"/>
  <c r="AW2602" i="1"/>
  <c r="AW879" i="1"/>
  <c r="AW1070" i="1"/>
  <c r="AW2001" i="1"/>
  <c r="AW1209" i="1"/>
  <c r="AW2343" i="1"/>
  <c r="AW2588" i="1"/>
  <c r="AW1188" i="1"/>
  <c r="AW1498" i="1"/>
  <c r="AW2048" i="1"/>
  <c r="AW2457" i="1"/>
  <c r="AW719" i="1"/>
  <c r="AW1132" i="1"/>
  <c r="AW1573" i="1"/>
  <c r="AW716" i="1"/>
  <c r="AW2609" i="1"/>
  <c r="AW1981" i="1"/>
  <c r="AW1267" i="1"/>
  <c r="AW2522" i="1"/>
  <c r="AW2231" i="1"/>
  <c r="AW2651" i="1"/>
  <c r="AW1820" i="1"/>
  <c r="AW820" i="1"/>
  <c r="AW2573" i="1"/>
  <c r="AW2305" i="1"/>
  <c r="AW1037" i="1"/>
  <c r="AW2062" i="1"/>
  <c r="AW2120" i="1"/>
  <c r="AW2289" i="1"/>
  <c r="AW2164" i="1"/>
  <c r="AW1765" i="1"/>
  <c r="AW2185" i="1"/>
  <c r="AW2104" i="1"/>
  <c r="AW1382" i="1"/>
  <c r="AW1914" i="1"/>
  <c r="AW2674" i="1"/>
  <c r="AW935" i="1"/>
  <c r="AW1348" i="1"/>
  <c r="AW1784" i="1"/>
  <c r="AW1395" i="1"/>
  <c r="AW1430" i="1"/>
  <c r="AW1533" i="1"/>
  <c r="AW2511" i="1"/>
  <c r="AW1285" i="1"/>
  <c r="AW1390" i="1"/>
  <c r="AW708" i="1"/>
  <c r="AW2630" i="1"/>
  <c r="AW2050" i="1"/>
  <c r="AW2406" i="1"/>
  <c r="AW1931" i="1"/>
  <c r="AW1096" i="1"/>
  <c r="AW1877" i="1"/>
  <c r="AW972" i="1"/>
  <c r="AW1274" i="1"/>
  <c r="AW1038" i="1"/>
  <c r="AW755" i="1"/>
  <c r="AW2075" i="1"/>
  <c r="AW1365" i="1"/>
  <c r="AW1170" i="1"/>
  <c r="AW1677" i="1"/>
  <c r="AW849" i="1"/>
  <c r="AW2555" i="1"/>
  <c r="AW1165" i="1"/>
  <c r="AW1598" i="1"/>
  <c r="AW2374" i="1"/>
  <c r="AW1628" i="1"/>
  <c r="AW1567" i="1"/>
  <c r="AW878" i="1"/>
  <c r="AW888" i="1"/>
  <c r="AW2429" i="1"/>
  <c r="AW785" i="1"/>
  <c r="AW2426" i="1"/>
  <c r="AW880" i="1"/>
  <c r="AW1621" i="1"/>
  <c r="AW2678" i="1"/>
  <c r="AW1903" i="1"/>
  <c r="AW1997" i="1"/>
  <c r="AW1067" i="1"/>
  <c r="AW1312" i="1"/>
  <c r="AW930" i="1"/>
  <c r="AW794" i="1"/>
  <c r="AW1807" i="1"/>
  <c r="AW2658" i="1"/>
  <c r="AW2317" i="1"/>
  <c r="AW2368" i="1"/>
  <c r="AW1302" i="1"/>
  <c r="AW810" i="1"/>
  <c r="AW2480" i="1"/>
  <c r="AW2625" i="1"/>
  <c r="AW1517" i="1"/>
  <c r="AW1168" i="1"/>
  <c r="AW1708" i="1"/>
  <c r="AW1072" i="1"/>
  <c r="AW1368" i="1"/>
  <c r="AW2473" i="1"/>
  <c r="AW2309" i="1"/>
  <c r="AW1610" i="1"/>
  <c r="AW1511" i="1"/>
  <c r="AW1990" i="1"/>
  <c r="AW984" i="1"/>
  <c r="AW1849" i="1"/>
  <c r="AW1426" i="1"/>
  <c r="AW1614" i="1"/>
  <c r="AW1143" i="1"/>
  <c r="AW1231" i="1"/>
  <c r="AW1443" i="1"/>
  <c r="AW2626" i="1"/>
  <c r="AW2033" i="1"/>
  <c r="AW1217" i="1"/>
  <c r="AW1590" i="1"/>
  <c r="AW2130" i="1"/>
  <c r="AW844" i="1"/>
  <c r="AW1460" i="1"/>
  <c r="AW752" i="1"/>
  <c r="AW2270" i="1"/>
  <c r="AW948" i="1"/>
  <c r="AW2584" i="1"/>
  <c r="AW2074" i="1"/>
  <c r="AW1925" i="1"/>
  <c r="AW1114" i="1"/>
  <c r="AW2402" i="1"/>
  <c r="AW2324" i="1"/>
  <c r="AW913" i="1"/>
  <c r="AW2049" i="1"/>
  <c r="AW2397" i="1"/>
  <c r="AW1356" i="1"/>
  <c r="AW2242" i="1"/>
  <c r="AW904" i="1"/>
  <c r="AW2363" i="1"/>
  <c r="AW1282" i="1"/>
  <c r="AW1268" i="1"/>
  <c r="AW1086" i="1"/>
  <c r="AW2094" i="1"/>
  <c r="AW2694" i="1"/>
  <c r="AW2189" i="1"/>
  <c r="AW1019" i="1"/>
  <c r="AW1465" i="1"/>
  <c r="AW1874" i="1"/>
  <c r="AW2056" i="1"/>
  <c r="AW2215" i="1"/>
  <c r="AW1607" i="1"/>
  <c r="AW2085" i="1"/>
  <c r="AW1859" i="1"/>
  <c r="AW2650" i="1"/>
  <c r="AW835" i="1"/>
  <c r="AW1889" i="1"/>
  <c r="AW2615" i="1"/>
  <c r="AW1753" i="1"/>
  <c r="AW770" i="1"/>
  <c r="AW1178" i="1"/>
  <c r="AW1652" i="1"/>
  <c r="AW1311" i="1"/>
  <c r="AW2247" i="1"/>
  <c r="AW2557" i="1"/>
  <c r="AW916" i="1"/>
  <c r="AW1007" i="1"/>
  <c r="AW2501" i="1"/>
  <c r="AW2297" i="1"/>
  <c r="AW1657" i="1"/>
  <c r="AW2405" i="1"/>
  <c r="AW2562" i="1"/>
  <c r="AW1530" i="1"/>
  <c r="AW882" i="1"/>
  <c r="AW1298" i="1"/>
  <c r="AW1680" i="1"/>
  <c r="AW1840" i="1"/>
  <c r="AW1222" i="1"/>
  <c r="AW1619" i="1"/>
  <c r="AW2488" i="1"/>
  <c r="AW970" i="1"/>
  <c r="AW2398" i="1"/>
  <c r="AW2066" i="1"/>
  <c r="AW1767" i="1"/>
  <c r="AW1238" i="1"/>
  <c r="AW2312" i="1"/>
  <c r="AW1449" i="1"/>
  <c r="AW2229" i="1"/>
  <c r="AW1486" i="1"/>
  <c r="AW1237" i="1"/>
  <c r="AW1504" i="1"/>
  <c r="AW1126" i="1"/>
  <c r="AW1146" i="1"/>
  <c r="AW2559" i="1"/>
  <c r="AW976" i="1"/>
  <c r="AW2329" i="1"/>
  <c r="AW905" i="1"/>
  <c r="AW1255" i="1"/>
  <c r="AW2604" i="1"/>
  <c r="AW2044" i="1"/>
  <c r="AW1937" i="1"/>
  <c r="AW1380" i="1"/>
  <c r="AW1329" i="1"/>
  <c r="AW1658" i="1"/>
  <c r="AW846" i="1"/>
  <c r="AW2162" i="1"/>
  <c r="AW778" i="1"/>
  <c r="AW1989" i="1"/>
  <c r="AW2687" i="1"/>
  <c r="AW1039" i="1"/>
  <c r="AW2400" i="1"/>
  <c r="AW1234" i="1"/>
  <c r="AW2587" i="1"/>
  <c r="AW1495" i="1"/>
  <c r="AW1664" i="1"/>
  <c r="AW2536" i="1"/>
  <c r="AW1475" i="1"/>
  <c r="AW749" i="1"/>
  <c r="AW2620" i="1"/>
  <c r="AW824" i="1"/>
  <c r="AW1201" i="1"/>
  <c r="AW1398" i="1"/>
  <c r="AW2019" i="1"/>
  <c r="AW2399" i="1"/>
  <c r="AW1079" i="1"/>
  <c r="AW1825" i="1"/>
  <c r="AW1821" i="1"/>
  <c r="AW2322" i="1"/>
  <c r="AW2370" i="1"/>
  <c r="AW2417" i="1"/>
  <c r="AW1162" i="1"/>
  <c r="AW1786" i="1"/>
  <c r="AW1470" i="1"/>
  <c r="AW1818" i="1"/>
  <c r="AW1452" i="1"/>
  <c r="AW1321" i="1"/>
  <c r="AW773" i="1"/>
  <c r="AW2025" i="1"/>
  <c r="AW2420" i="1"/>
  <c r="AW854" i="1"/>
  <c r="AW1246" i="1"/>
  <c r="AW1973" i="1"/>
  <c r="AW1319" i="1"/>
  <c r="AW1975" i="1"/>
  <c r="AW2469" i="1"/>
  <c r="AW1915" i="1"/>
  <c r="AW955" i="1"/>
  <c r="AW1758" i="1"/>
  <c r="AW1164" i="1"/>
  <c r="AW865" i="1"/>
  <c r="AW828" i="1"/>
  <c r="AW1813" i="1"/>
  <c r="AW953" i="1"/>
  <c r="AW1571" i="1"/>
  <c r="AW2380" i="1"/>
  <c r="AW2494" i="1"/>
  <c r="AW2069" i="1"/>
  <c r="AW1192" i="1"/>
  <c r="AW1906" i="1"/>
  <c r="AW868" i="1"/>
  <c r="AW2563" i="1"/>
  <c r="AW2263" i="1"/>
  <c r="AW1844" i="1"/>
  <c r="AW1799" i="1"/>
  <c r="AW1893" i="1"/>
  <c r="AW1496" i="1"/>
  <c r="AW2165" i="1"/>
  <c r="AW1746" i="1"/>
  <c r="AW2204" i="1"/>
  <c r="AW1587" i="1"/>
  <c r="AW1911" i="1"/>
  <c r="AW2545" i="1"/>
  <c r="AW2519" i="1"/>
  <c r="AW1323" i="1"/>
  <c r="AW1089" i="1"/>
  <c r="AW2539" i="1"/>
  <c r="AW757" i="1"/>
  <c r="AW2125" i="1"/>
  <c r="AW1810" i="1"/>
  <c r="AW1618" i="1"/>
  <c r="AW839" i="1"/>
  <c r="AW1121" i="1"/>
  <c r="AW2500" i="1"/>
  <c r="AW1919" i="1"/>
  <c r="AW1876" i="1"/>
  <c r="AW802" i="1"/>
  <c r="AW1317" i="1"/>
  <c r="AW2414" i="1"/>
  <c r="AW1637" i="1"/>
  <c r="AW2082" i="1"/>
  <c r="AW2188" i="1"/>
  <c r="AW1367" i="1"/>
  <c r="AW2129" i="1"/>
  <c r="AW2342" i="1"/>
  <c r="AW926" i="1"/>
  <c r="AW2358" i="1"/>
  <c r="AW1287" i="1"/>
  <c r="AW1578" i="1"/>
  <c r="AW2003" i="1"/>
  <c r="AW1144" i="1"/>
  <c r="AW1644" i="1"/>
  <c r="AW1603" i="1"/>
  <c r="AW1592" i="1"/>
  <c r="AW943" i="1"/>
  <c r="AW2291" i="1"/>
  <c r="AW1331" i="1"/>
  <c r="AW1352" i="1"/>
  <c r="AW1422" i="1"/>
  <c r="AW896" i="1"/>
  <c r="AW1155" i="1"/>
  <c r="AW2537" i="1"/>
  <c r="AW1054" i="1"/>
  <c r="AW2642" i="1"/>
  <c r="AW1372" i="1"/>
  <c r="AW1505" i="1"/>
  <c r="AW1386" i="1"/>
  <c r="AW2349" i="1"/>
  <c r="AW2413" i="1"/>
  <c r="AW2369" i="1"/>
  <c r="AW1656" i="1"/>
  <c r="AW1032" i="1"/>
  <c r="AW1109" i="1"/>
  <c r="AW700" i="1"/>
  <c r="AW1742" i="1"/>
  <c r="AW963" i="1"/>
  <c r="AW2271" i="1"/>
  <c r="AW1033" i="1"/>
  <c r="AW1447" i="1"/>
  <c r="AW1258" i="1"/>
  <c r="AW1160" i="1"/>
  <c r="AW767" i="1"/>
  <c r="AW1969" i="1"/>
  <c r="AW2475" i="1"/>
  <c r="AW2661" i="1"/>
  <c r="AW2403" i="1"/>
  <c r="AW852" i="1"/>
  <c r="AW2306" i="1"/>
  <c r="AW754" i="1"/>
  <c r="AW1344" i="1"/>
  <c r="AW2656" i="1"/>
  <c r="AW1711" i="1"/>
  <c r="AW1093" i="1"/>
  <c r="AW1943" i="1"/>
  <c r="AW2015" i="1"/>
  <c r="AW2031" i="1"/>
  <c r="AW856" i="1"/>
  <c r="AW2691" i="1"/>
  <c r="AW1243" i="1"/>
  <c r="AW1437" i="1"/>
  <c r="AW766" i="1"/>
  <c r="AW1721" i="1"/>
  <c r="AW1622" i="1"/>
  <c r="AW936" i="1"/>
  <c r="AW1169" i="1"/>
  <c r="AW1642" i="1"/>
  <c r="AW1433" i="1"/>
  <c r="AW2251" i="1"/>
  <c r="AW920" i="1"/>
  <c r="AW1907" i="1"/>
  <c r="AW2498" i="1"/>
  <c r="AW2424" i="1"/>
  <c r="AW740" i="1"/>
  <c r="AW2474" i="1"/>
  <c r="AW2634" i="1"/>
  <c r="AW1624" i="1"/>
  <c r="AW1696" i="1"/>
  <c r="AW2408" i="1"/>
  <c r="AW1883" i="1"/>
  <c r="AW2084" i="1"/>
  <c r="AW1084" i="1"/>
  <c r="AW1591" i="1"/>
  <c r="AW2624" i="1"/>
  <c r="AW1727" i="1"/>
  <c r="AW2423" i="1"/>
  <c r="AW1968" i="1"/>
  <c r="AW1171" i="1"/>
  <c r="AW2039" i="1"/>
  <c r="AW724" i="1"/>
  <c r="AW1564" i="1"/>
  <c r="AW1270" i="1"/>
  <c r="AW1518" i="1"/>
  <c r="AW1755" i="1"/>
  <c r="AW1055" i="1"/>
  <c r="AW2444" i="1"/>
  <c r="AW2454" i="1"/>
  <c r="AW2667" i="1"/>
  <c r="AW1871" i="1"/>
  <c r="AW1954" i="1"/>
  <c r="AW2518" i="1"/>
  <c r="AW894" i="1"/>
  <c r="AW886" i="1"/>
  <c r="AW1330" i="1"/>
  <c r="AW1631" i="1"/>
  <c r="AW1639" i="1"/>
  <c r="AW997" i="1"/>
  <c r="AW2018" i="1"/>
  <c r="AW1207" i="1"/>
  <c r="AW1210" i="1"/>
  <c r="AW1205" i="1"/>
  <c r="AW2580" i="1"/>
  <c r="AW1056" i="1"/>
  <c r="AW1318" i="1"/>
  <c r="AW2273" i="1"/>
  <c r="AW1064" i="1"/>
  <c r="AW966" i="1"/>
  <c r="AW1189" i="1"/>
  <c r="AW2213" i="1"/>
  <c r="AW1669" i="1"/>
  <c r="AW1415" i="1"/>
  <c r="AW2524" i="1"/>
  <c r="AW1569" i="1"/>
  <c r="AW2209" i="1"/>
  <c r="AW741" i="1"/>
  <c r="AW807" i="1"/>
  <c r="AW1257" i="1"/>
  <c r="AW1966" i="1"/>
  <c r="AW2520" i="1"/>
  <c r="AW945" i="1"/>
  <c r="AW1645" i="1"/>
  <c r="AW2577" i="1"/>
  <c r="AW1666" i="1"/>
  <c r="AW1823" i="1"/>
  <c r="AW761" i="1"/>
  <c r="AW2198" i="1"/>
  <c r="AW2248" i="1"/>
  <c r="AW2098" i="1"/>
  <c r="AW1563" i="1"/>
  <c r="AW1043" i="1"/>
  <c r="AW2328" i="1"/>
  <c r="AW1597" i="1"/>
  <c r="AW732" i="1"/>
  <c r="AW2641" i="1"/>
  <c r="AW2303" i="1"/>
  <c r="AW1770" i="1"/>
  <c r="AW2170" i="1"/>
  <c r="AW1022" i="1"/>
  <c r="AW2112" i="1"/>
  <c r="AW1528" i="1"/>
  <c r="AW1392" i="1"/>
  <c r="AW883" i="1"/>
  <c r="AW1857" i="1"/>
  <c r="AW2681" i="1"/>
  <c r="AW1123" i="1"/>
  <c r="AW1879" i="1"/>
  <c r="AW1163" i="1"/>
  <c r="AW1111" i="1"/>
  <c r="AW843" i="1"/>
  <c r="AW1281" i="1"/>
  <c r="AW1278" i="1"/>
  <c r="AW2504" i="1"/>
  <c r="AW2606" i="1"/>
  <c r="AW2072" i="1"/>
  <c r="AW1292" i="1"/>
  <c r="AW1513" i="1"/>
  <c r="AW782" i="1"/>
  <c r="AW2310" i="1"/>
  <c r="AW715" i="1"/>
  <c r="AW1531" i="1"/>
  <c r="AW1211" i="1"/>
  <c r="AW2284" i="1"/>
  <c r="AW1474" i="1"/>
  <c r="AW784" i="1"/>
  <c r="AW1290" i="1"/>
  <c r="AW2067" i="1"/>
  <c r="AW1461" i="1"/>
  <c r="AW1457" i="1"/>
  <c r="AW2439" i="1"/>
  <c r="AW1762" i="1"/>
  <c r="AW1345" i="1"/>
  <c r="AW2533" i="1"/>
  <c r="AW949" i="1"/>
  <c r="AW2080" i="1"/>
  <c r="AW937" i="1"/>
  <c r="AW983" i="1"/>
  <c r="AW1029" i="1"/>
  <c r="AW957" i="1"/>
  <c r="AW2339" i="1"/>
  <c r="AW1867" i="1"/>
  <c r="AW1730" i="1"/>
  <c r="AW1350" i="1"/>
  <c r="AW1472" i="1"/>
  <c r="AW791" i="1"/>
  <c r="AW2637" i="1"/>
  <c r="AW1522" i="1"/>
  <c r="AW2416" i="1"/>
  <c r="AW1045" i="1"/>
  <c r="AW2597" i="1"/>
  <c r="AW797" i="1"/>
  <c r="AW2173" i="1"/>
  <c r="AW1643" i="1"/>
  <c r="AW2621" i="1"/>
  <c r="AW1965" i="1"/>
  <c r="AW1739" i="1"/>
  <c r="AW1004" i="1"/>
  <c r="AW1340" i="1"/>
  <c r="AW1118" i="1"/>
  <c r="AW1154" i="1"/>
  <c r="AW1508" i="1"/>
  <c r="AW831" i="1"/>
  <c r="AW2277" i="1"/>
  <c r="AW2529" i="1"/>
  <c r="AW1141" i="1"/>
  <c r="AW1444" i="1"/>
  <c r="AW2323" i="1"/>
  <c r="AW1276" i="1"/>
  <c r="AW2680" i="1"/>
  <c r="AW2360" i="1"/>
  <c r="AW2607" i="1"/>
  <c r="AW1381" i="1"/>
  <c r="AW1710" i="1"/>
  <c r="AW783" i="1"/>
  <c r="AW912" i="1"/>
  <c r="AW709" i="1"/>
  <c r="AW1289" i="1"/>
  <c r="AW1980" i="1"/>
  <c r="AW1140" i="1"/>
  <c r="AW2481" i="1"/>
  <c r="AW2677" i="1"/>
  <c r="AW2572" i="1"/>
  <c r="AW2197" i="1"/>
  <c r="AW1027" i="1"/>
  <c r="AW2283" i="1"/>
  <c r="AW2095" i="1"/>
  <c r="AW2034" i="1"/>
  <c r="AW1388" i="1"/>
  <c r="AW753" i="1"/>
  <c r="AW2260" i="1"/>
  <c r="AW2136" i="1"/>
  <c r="AW1596" i="1"/>
  <c r="AW2299" i="1"/>
  <c r="AW1887" i="1"/>
  <c r="AW2102" i="1"/>
  <c r="AW1806" i="1"/>
  <c r="AW1803" i="1"/>
  <c r="AW1605" i="1"/>
  <c r="AW1476" i="1"/>
  <c r="AW921" i="1"/>
  <c r="AW994" i="1"/>
  <c r="AW1157" i="1"/>
  <c r="AW1681" i="1"/>
  <c r="AW2079" i="1"/>
  <c r="AW2558" i="1"/>
  <c r="AW1992" i="1"/>
  <c r="AW2608" i="1"/>
  <c r="AW2560" i="1"/>
  <c r="AW818" i="1"/>
  <c r="AW2484" i="1"/>
  <c r="AW2684" i="1"/>
  <c r="AW2208" i="1"/>
  <c r="AW1378" i="1"/>
  <c r="AW1468" i="1"/>
  <c r="AW2005" i="1"/>
  <c r="AW2657" i="1"/>
  <c r="AW956" i="1"/>
  <c r="AW2221" i="1"/>
  <c r="AW1692" i="1"/>
  <c r="AW1961" i="1"/>
  <c r="AW1646" i="1"/>
  <c r="AW2570" i="1"/>
  <c r="AW2105" i="1"/>
  <c r="AW2431" i="1"/>
  <c r="AW2419" i="1"/>
  <c r="AW1265" i="1"/>
  <c r="AW1320" i="1"/>
  <c r="AW805" i="1"/>
  <c r="AW1788" i="1"/>
  <c r="AW1683" i="1"/>
  <c r="AW1722" i="1"/>
  <c r="AW1699" i="1"/>
  <c r="AW2525" i="1"/>
  <c r="AW1479" i="1"/>
  <c r="AW2441" i="1"/>
  <c r="AW1822" i="1"/>
  <c r="AW1650" i="1"/>
  <c r="AW2385" i="1"/>
  <c r="AW899" i="1"/>
  <c r="AW2639" i="1"/>
  <c r="AW2379" i="1"/>
  <c r="AW1999" i="1"/>
  <c r="AW2123" i="1"/>
  <c r="AW2307" i="1"/>
  <c r="AW1269" i="1"/>
  <c r="AW1552" i="1"/>
  <c r="AW1023" i="1"/>
  <c r="AW2013" i="1"/>
  <c r="AW1459" i="1"/>
  <c r="AW2315" i="1"/>
  <c r="AW2631" i="1"/>
  <c r="AW1705" i="1"/>
  <c r="AW2226" i="1"/>
  <c r="AW978" i="1"/>
  <c r="AW1728" i="1"/>
  <c r="AW1938" i="1"/>
  <c r="AW1106" i="1"/>
  <c r="AW2586" i="1"/>
  <c r="AW1464" i="1"/>
  <c r="AW1835" i="1"/>
  <c r="AW2619" i="1"/>
  <c r="AW2688" i="1"/>
  <c r="AW884" i="1"/>
  <c r="AW1873" i="1"/>
  <c r="AW1149" i="1"/>
  <c r="AW2246" i="1"/>
  <c r="AW744" i="1"/>
  <c r="AW1483" i="1"/>
  <c r="AW1904" i="1"/>
  <c r="AW1830" i="1"/>
  <c r="AW748" i="1"/>
  <c r="AW1223" i="1"/>
  <c r="AW2659" i="1"/>
  <c r="AW1307" i="1"/>
  <c r="AW1492" i="1"/>
  <c r="AW1785" i="1"/>
  <c r="AW2201" i="1"/>
  <c r="AW1751" i="1"/>
  <c r="AW1021" i="1"/>
  <c r="AW1595" i="1"/>
  <c r="AW1233" i="1"/>
  <c r="AW2235" i="1"/>
  <c r="AW2236" i="1"/>
  <c r="AW1418" i="1"/>
  <c r="AW1385" i="1"/>
  <c r="AW987" i="1"/>
  <c r="AW1078" i="1"/>
  <c r="AW1716" i="1"/>
  <c r="AW1827" i="1"/>
  <c r="AW2046" i="1"/>
  <c r="AW756" i="1"/>
  <c r="AW1193" i="1"/>
  <c r="AW1335" i="1"/>
  <c r="AW2576" i="1"/>
  <c r="AW1523" i="1"/>
  <c r="AW795" i="1"/>
  <c r="AW742" i="1"/>
  <c r="AW977" i="1"/>
  <c r="AW2505" i="1"/>
  <c r="AW1902" i="1"/>
  <c r="AW1744" i="1"/>
  <c r="AW1543" i="1"/>
  <c r="AW2000" i="1"/>
  <c r="AW1408" i="1"/>
  <c r="AW1854" i="1"/>
  <c r="AW2391" i="1"/>
  <c r="AW1262" i="1"/>
  <c r="AW1328" i="1"/>
  <c r="AW1550" i="1"/>
  <c r="AW2008" i="1"/>
  <c r="AW1882" i="1"/>
  <c r="AW2107" i="1"/>
  <c r="AW1577" i="1"/>
  <c r="AW2092" i="1"/>
  <c r="AW1536" i="1"/>
  <c r="AW713" i="1"/>
  <c r="AW1946" i="1"/>
  <c r="AW1780" i="1"/>
  <c r="AW1676" i="1"/>
  <c r="AW1507" i="1"/>
  <c r="AW1769" i="1"/>
  <c r="AW2274" i="1"/>
  <c r="AW1977" i="1"/>
  <c r="AW2672" i="1"/>
  <c r="AW1632" i="1"/>
  <c r="AW733" i="1"/>
  <c r="AW1719" i="1"/>
  <c r="AW1698" i="1"/>
  <c r="AW725" i="1"/>
  <c r="AW1137" i="1"/>
  <c r="AW2077" i="1"/>
  <c r="AW1541" i="1"/>
  <c r="AW1864" i="1"/>
  <c r="AW1923" i="1"/>
  <c r="AW922" i="1"/>
  <c r="AW1441" i="1"/>
  <c r="AW1291" i="1"/>
  <c r="AW1297" i="1"/>
  <c r="AW1695" i="1"/>
  <c r="AW1566" i="1"/>
  <c r="AW1953" i="1"/>
  <c r="AW1794" i="1"/>
  <c r="AW1254" i="1"/>
  <c r="AW2144" i="1"/>
  <c r="AW769" i="1"/>
  <c r="AW1047" i="1"/>
  <c r="AW931" i="1"/>
  <c r="AW2181" i="1"/>
  <c r="AW2203" i="1"/>
  <c r="AW870" i="1"/>
  <c r="AW2528" i="1"/>
  <c r="AW2228" i="1"/>
  <c r="AW1058" i="1"/>
  <c r="AW1561" i="1"/>
  <c r="AW2042" i="1"/>
  <c r="AW1104" i="1"/>
  <c r="AW2371" i="1"/>
  <c r="AW2245" i="1"/>
  <c r="AW1852" i="1"/>
  <c r="AW1910" i="1"/>
  <c r="AW1000" i="1"/>
  <c r="AW1133" i="1"/>
  <c r="AW979" i="1"/>
  <c r="AW1240" i="1"/>
  <c r="AW1540" i="1"/>
  <c r="AW2649" i="1"/>
  <c r="AW2662" i="1"/>
  <c r="AW1316" i="1"/>
  <c r="AW2653" i="1"/>
  <c r="AW2493" i="1"/>
  <c r="AW1538" i="1"/>
  <c r="AW1424" i="1"/>
  <c r="AW2199" i="1"/>
  <c r="AW1180" i="1"/>
  <c r="AW1641" i="1"/>
  <c r="AW792" i="1"/>
  <c r="AW1490" i="1"/>
  <c r="AW809" i="1"/>
  <c r="AW2268" i="1"/>
  <c r="AW1894" i="1"/>
  <c r="AW2024" i="1"/>
  <c r="AW1357" i="1"/>
  <c r="AW1275" i="1"/>
  <c r="AW718" i="1"/>
  <c r="AW2549" i="1"/>
  <c r="AW819" i="1"/>
  <c r="AW1142" i="1"/>
  <c r="AW2286" i="1"/>
  <c r="AW1502" i="1"/>
  <c r="AW1565" i="1"/>
  <c r="AW1136" i="1"/>
  <c r="AW1546" i="1"/>
  <c r="AW2435" i="1"/>
  <c r="AW1076" i="1"/>
  <c r="AW2596" i="1"/>
  <c r="AW2029" i="1"/>
  <c r="AW1073" i="1"/>
  <c r="AW1063" i="1"/>
  <c r="AW1718" i="1"/>
  <c r="AW712" i="1"/>
  <c r="AW2595" i="1"/>
  <c r="AW2646" i="1"/>
  <c r="AW837" i="1"/>
  <c r="AW2526" i="1"/>
  <c r="AW1635" i="1"/>
  <c r="AW2483" i="1"/>
  <c r="AW695" i="1"/>
  <c r="AW1717" i="1"/>
  <c r="AW2179" i="1"/>
  <c r="AW2460" i="1"/>
  <c r="AW2053" i="1"/>
  <c r="AW1723" i="1"/>
  <c r="AW1648" i="1"/>
  <c r="AW696" i="1"/>
  <c r="AW1322" i="1"/>
  <c r="AW1935" i="1"/>
  <c r="AW1042" i="1"/>
  <c r="AW1922" i="1"/>
  <c r="AW2512" i="1"/>
  <c r="AW1783" i="1"/>
  <c r="AW2364" i="1"/>
  <c r="AW2211" i="1"/>
  <c r="AW1510" i="1"/>
  <c r="AW2382" i="1"/>
  <c r="AW1899" i="1"/>
  <c r="AW2041" i="1"/>
  <c r="AW2538" i="1"/>
  <c r="AW2168" i="1"/>
  <c r="AW2632" i="1"/>
  <c r="AW1978" i="1"/>
  <c r="AW845" i="1"/>
  <c r="AW2440" i="1"/>
  <c r="AW1934" i="1"/>
  <c r="AW1467" i="1"/>
  <c r="AW1196" i="1"/>
  <c r="AW2401" i="1"/>
  <c r="AW961" i="1"/>
  <c r="AW1860" i="1"/>
  <c r="AW2341" i="1"/>
  <c r="AW2088" i="1"/>
  <c r="AW2664" i="1"/>
  <c r="AW2464" i="1"/>
  <c r="AW2535" i="1"/>
  <c r="AW2065" i="1"/>
  <c r="AW1247" i="1"/>
  <c r="AW1362" i="1"/>
  <c r="AW887" i="1"/>
  <c r="AW2647" i="1"/>
  <c r="AW1061" i="1"/>
  <c r="AW1609" i="1"/>
  <c r="AW1829" i="1"/>
  <c r="AW2030" i="1"/>
  <c r="AW2390" i="1"/>
  <c r="AW1095" i="1"/>
  <c r="AW951" i="1"/>
  <c r="AW2660" i="1"/>
  <c r="AW1863" i="1"/>
  <c r="AW2462" i="1"/>
  <c r="AW1791" i="1"/>
  <c r="AW910" i="1"/>
  <c r="AW2023" i="1"/>
  <c r="AW902" i="1"/>
  <c r="AW2117" i="1"/>
  <c r="AW1625" i="1"/>
  <c r="AW934" i="1"/>
  <c r="AW1471" i="1"/>
  <c r="AW1239" i="1"/>
  <c r="AW1629" i="1"/>
  <c r="AW1283" i="1"/>
  <c r="AW2514" i="1"/>
  <c r="AW1069" i="1"/>
  <c r="AW2477" i="1"/>
  <c r="AW1766" i="1"/>
  <c r="AW781" i="1"/>
  <c r="AW2428" i="1"/>
  <c r="AW711" i="1"/>
  <c r="AW2319" i="1"/>
  <c r="AW2499" i="1"/>
  <c r="AW1737" i="1"/>
  <c r="AW2325" i="1"/>
  <c r="AW1158" i="1"/>
  <c r="AW2171" i="1"/>
  <c r="AW2442" i="1"/>
  <c r="AW1630" i="1"/>
  <c r="AW1985" i="1"/>
  <c r="AW2068" i="1"/>
  <c r="AW2259" i="1"/>
  <c r="AW928" i="1"/>
  <c r="AW1927" i="1"/>
  <c r="AW812" i="1"/>
  <c r="AW1600" i="1"/>
  <c r="AW1606" i="1"/>
  <c r="AW876" i="1"/>
  <c r="AW2089" i="1"/>
  <c r="AW1129" i="1"/>
  <c r="AW2282" i="1"/>
  <c r="AW2648" i="1"/>
  <c r="AW1532" i="1"/>
  <c r="AW1832" i="1"/>
  <c r="AW2150" i="1"/>
  <c r="AW2149" i="1"/>
  <c r="AW1375" i="1"/>
  <c r="AW2308" i="1"/>
  <c r="AY2368" i="1"/>
  <c r="AW1102" i="1"/>
  <c r="AW1741" i="1"/>
  <c r="AW2076" i="1"/>
  <c r="AW990" i="1"/>
  <c r="AW1950" i="1"/>
  <c r="AW2372" i="1"/>
  <c r="AW1572" i="1"/>
  <c r="AW2458" i="1"/>
  <c r="AV1788" i="1"/>
  <c r="AU1788" i="1"/>
  <c r="AW2487" i="1"/>
  <c r="AW2261" i="1"/>
  <c r="AW1789" i="1"/>
  <c r="AW1604" i="1"/>
  <c r="AU1191" i="1"/>
  <c r="AV1191" i="1"/>
  <c r="AY1745" i="1"/>
  <c r="AW1272" i="1"/>
  <c r="AV2130" i="1"/>
  <c r="AU2130" i="1"/>
  <c r="AW897" i="1"/>
  <c r="AW2058" i="1"/>
  <c r="AW1653" i="1"/>
  <c r="AW1242" i="1"/>
  <c r="AW1836" i="1"/>
  <c r="AW1506" i="1"/>
  <c r="AW1944" i="1"/>
  <c r="AW909" i="1"/>
  <c r="AW1962" i="1"/>
  <c r="AW1582" i="1"/>
  <c r="AW2300" i="1"/>
  <c r="AW1685" i="1"/>
  <c r="AW721" i="1"/>
  <c r="AW1713" i="1"/>
  <c r="AW2547" i="1"/>
  <c r="AW1586" i="1"/>
  <c r="AW1448" i="1"/>
  <c r="AW1524" i="1"/>
  <c r="AW1191" i="1"/>
  <c r="AW1833" i="1"/>
  <c r="AW1202" i="1"/>
  <c r="AV1245" i="1"/>
  <c r="AU1245" i="1"/>
  <c r="AW1003" i="1"/>
  <c r="AW1482" i="1"/>
  <c r="AW2585" i="1"/>
  <c r="AW1896" i="1"/>
  <c r="AW1420" i="1"/>
  <c r="AW851" i="1"/>
  <c r="AW903" i="1"/>
  <c r="AW1866" i="1"/>
  <c r="AW1326" i="1"/>
  <c r="AW2159" i="1"/>
  <c r="AW1012" i="1"/>
  <c r="AW1473" i="1"/>
  <c r="AW2655" i="1"/>
  <c r="AW1884" i="1"/>
  <c r="AW1044" i="1"/>
  <c r="AW1707" i="1"/>
  <c r="AW2205" i="1"/>
  <c r="AW1970" i="1"/>
  <c r="AU1402" i="1"/>
  <c r="AV1402" i="1"/>
  <c r="AW2243" i="1"/>
  <c r="AW2392" i="1"/>
  <c r="AW1529" i="1"/>
  <c r="AW2583" i="1"/>
  <c r="AW814" i="1"/>
  <c r="AW1819" i="1"/>
  <c r="AW705" i="1"/>
  <c r="AW2541" i="1"/>
  <c r="AW933" i="1"/>
  <c r="AW1363" i="1"/>
  <c r="AW2257" i="1"/>
  <c r="AW1748" i="1"/>
  <c r="AW1334" i="1"/>
  <c r="AW1092" i="1"/>
  <c r="AW1442" i="1"/>
  <c r="AW2212" i="1"/>
  <c r="AW1117" i="1"/>
  <c r="AW1779" i="1"/>
  <c r="AY2197" i="1"/>
  <c r="AW1018" i="1"/>
  <c r="AW1995" i="1"/>
  <c r="AW1824" i="1"/>
  <c r="AW1988" i="1"/>
  <c r="AW2313" i="1"/>
  <c r="AW1101" i="1"/>
  <c r="AW842" i="1"/>
  <c r="AW1773" i="1"/>
  <c r="AW1050" i="1"/>
  <c r="AW1682" i="1"/>
  <c r="AW801" i="1"/>
  <c r="AW2276" i="1"/>
  <c r="AW1005" i="1"/>
  <c r="AW2254" i="1"/>
  <c r="AW1466" i="1"/>
  <c r="AW2581" i="1"/>
  <c r="AW2253" i="1"/>
  <c r="AW1828" i="1"/>
  <c r="AV1683" i="1"/>
  <c r="AU1683" i="1"/>
  <c r="AW908" i="1"/>
  <c r="AW1127" i="1"/>
  <c r="AW962" i="1"/>
  <c r="AW2645" i="1"/>
  <c r="AW1244" i="1"/>
  <c r="AW2375" i="1"/>
  <c r="AW1601" i="1"/>
  <c r="AW861" i="1"/>
  <c r="AW1491" i="1"/>
  <c r="AW2410" i="1"/>
  <c r="AW768" i="1"/>
  <c r="AW1926" i="1"/>
  <c r="AW1771" i="1"/>
  <c r="AW1288" i="1"/>
  <c r="AW1370" i="1"/>
  <c r="AW1186" i="1"/>
  <c r="AW1406" i="1"/>
  <c r="AW923" i="1"/>
  <c r="AW890" i="1"/>
  <c r="AW1411" i="1"/>
  <c r="AW1413" i="1"/>
  <c r="AW2070" i="1"/>
  <c r="AW1052" i="1"/>
  <c r="AW889" i="1"/>
  <c r="AW2100" i="1"/>
  <c r="AW1227" i="1"/>
  <c r="AW1046" i="1"/>
  <c r="AW2482" i="1"/>
  <c r="AW813" i="1"/>
  <c r="AW2366" i="1"/>
  <c r="AW2113" i="1"/>
  <c r="AW1638" i="1"/>
  <c r="AW1011" i="1"/>
  <c r="AW2321" i="1"/>
  <c r="AW2195" i="1"/>
  <c r="AW799" i="1"/>
  <c r="AW1736" i="1"/>
  <c r="AW1503" i="1"/>
  <c r="AW2676" i="1"/>
  <c r="AW1948" i="1"/>
  <c r="AV1754" i="1"/>
  <c r="AU1754" i="1"/>
  <c r="AV2143" i="1"/>
  <c r="AU2143" i="1"/>
  <c r="AV2206" i="1"/>
  <c r="AU2206" i="1"/>
  <c r="AV811" i="1"/>
  <c r="AU811" i="1"/>
  <c r="AU1845" i="1"/>
  <c r="AV1845" i="1"/>
  <c r="AW1929" i="1"/>
  <c r="AV2133" i="1"/>
  <c r="AU2133" i="1"/>
  <c r="AU1559" i="1"/>
  <c r="AV1559" i="1"/>
  <c r="AW2191" i="1"/>
  <c r="AW1847" i="1"/>
  <c r="AW1053" i="1"/>
  <c r="AW1068" i="1"/>
  <c r="AW952" i="1"/>
  <c r="AW1082" i="1"/>
  <c r="AW2507" i="1"/>
  <c r="AW703" i="1"/>
  <c r="AW901" i="1"/>
  <c r="AW1912" i="1"/>
  <c r="AW2175" i="1"/>
  <c r="AW1088" i="1"/>
  <c r="AW1802" i="1"/>
  <c r="AW1306" i="1"/>
  <c r="AW1172" i="1"/>
  <c r="AW821" i="1"/>
  <c r="AW2202" i="1"/>
  <c r="AW2430" i="1"/>
  <c r="AW999" i="1"/>
  <c r="AW906" i="1"/>
  <c r="AW1214" i="1"/>
  <c r="AW2543" i="1"/>
  <c r="AW722" i="1"/>
  <c r="AW2506" i="1"/>
  <c r="AW2452" i="1"/>
  <c r="AW1539" i="1"/>
  <c r="AW760" i="1"/>
  <c r="AW1197" i="1"/>
  <c r="AW1521" i="1"/>
  <c r="AW1554" i="1"/>
  <c r="AW1558" i="1"/>
  <c r="AW2258" i="1"/>
  <c r="AW2334" i="1"/>
  <c r="AW2492" i="1"/>
  <c r="AW1423" i="1"/>
  <c r="AW1733" i="1"/>
  <c r="AW1952" i="1"/>
  <c r="AW2666" i="1"/>
  <c r="AW2502" i="1"/>
  <c r="AW2564" i="1"/>
  <c r="AW2052" i="1"/>
  <c r="AW1875" i="1"/>
  <c r="AW2395" i="1"/>
  <c r="AW2101" i="1"/>
  <c r="AW2296" i="1"/>
  <c r="AW1450" i="1"/>
  <c r="AW2115" i="1"/>
  <c r="AW2239" i="1"/>
  <c r="AW1167" i="1"/>
  <c r="AW1846" i="1"/>
  <c r="AW806" i="1"/>
  <c r="AW1071" i="1"/>
  <c r="AW2415" i="1"/>
  <c r="AW2671" i="1"/>
  <c r="AW1232" i="1"/>
  <c r="AW1627" i="1"/>
  <c r="AW2554" i="1"/>
  <c r="AW763" i="1"/>
  <c r="AW918" i="1"/>
  <c r="AW1119" i="1"/>
  <c r="AW2017" i="1"/>
  <c r="AW1099" i="1"/>
  <c r="AW2432" i="1"/>
  <c r="AW2087" i="1"/>
  <c r="AW2302" i="1"/>
  <c r="AW2685" i="1"/>
  <c r="AW1933" i="1"/>
  <c r="AW2012" i="1"/>
  <c r="AW1793" i="1"/>
  <c r="AW1425" i="1"/>
  <c r="AW2550" i="1"/>
  <c r="AW1220" i="1"/>
  <c r="AW1697" i="1"/>
  <c r="AW2383" i="1"/>
  <c r="AW2241" i="1"/>
  <c r="AW1453" i="1"/>
  <c r="AW1065" i="1"/>
  <c r="AW2575" i="1"/>
  <c r="AW777" i="1"/>
  <c r="AW925" i="1"/>
  <c r="AW893" i="1"/>
  <c r="AW1613" i="1"/>
  <c r="AW1659" i="1"/>
  <c r="AW1905" i="1"/>
  <c r="AW1869" i="1"/>
  <c r="AW864" i="1"/>
  <c r="AW1971" i="1"/>
  <c r="AW2155" i="1"/>
  <c r="AW2060" i="1"/>
  <c r="AW1712" i="1"/>
  <c r="AW2523" i="1"/>
  <c r="AW759" i="1"/>
  <c r="AW1689" i="1"/>
  <c r="AW1809" i="1"/>
  <c r="AW2355" i="1"/>
  <c r="AW1236" i="1"/>
  <c r="AW1611" i="1"/>
  <c r="AW1562" i="1"/>
  <c r="AW1295" i="1"/>
  <c r="AW1128" i="1"/>
  <c r="AW1959" i="1"/>
  <c r="AW1891" i="1"/>
  <c r="AW1034" i="1"/>
  <c r="AW1333" i="1"/>
  <c r="AW1010" i="1"/>
  <c r="AW1690" i="1"/>
  <c r="AW867" i="1"/>
  <c r="AW2333" i="1"/>
  <c r="AW2154" i="1"/>
  <c r="AW1417" i="1"/>
  <c r="AW2301" i="1"/>
  <c r="AW2561" i="1"/>
  <c r="AW2036" i="1"/>
  <c r="AW1837" i="1"/>
  <c r="AW1091" i="1"/>
  <c r="AW736" i="1"/>
  <c r="AW2063" i="1"/>
  <c r="AW1675" i="1"/>
  <c r="AW2178" i="1"/>
  <c r="AW2220" i="1"/>
  <c r="AW2035" i="1"/>
  <c r="AW1113" i="1"/>
  <c r="AW1704" i="1"/>
  <c r="AW1909" i="1"/>
  <c r="AW1346" i="1"/>
  <c r="AW1080" i="1"/>
  <c r="AW1930" i="1"/>
  <c r="AW1394" i="1"/>
  <c r="AW1212" i="1"/>
  <c r="AW1804" i="1"/>
  <c r="AW1759" i="1"/>
  <c r="AW1951" i="1"/>
  <c r="AW1499" i="1"/>
  <c r="AW2569" i="1"/>
  <c r="AW1225" i="1"/>
  <c r="AW2668" i="1"/>
  <c r="AW942" i="1"/>
  <c r="AW1757" i="1"/>
  <c r="AW1094" i="1"/>
  <c r="AW1138" i="1"/>
  <c r="AW1432" i="1"/>
  <c r="AW720" i="1"/>
  <c r="AW2145" i="1"/>
  <c r="AW1738" i="1"/>
  <c r="AW2086" i="1"/>
  <c r="AW1512" i="1"/>
  <c r="AW1831" i="1"/>
  <c r="AW2449" i="1"/>
  <c r="AW1777" i="1"/>
  <c r="AW1421" i="1"/>
  <c r="AW2153" i="1"/>
  <c r="AW1451" i="1"/>
  <c r="AW2566" i="1"/>
  <c r="AW1913" i="1"/>
  <c r="AW1702" i="1"/>
  <c r="AW1208" i="1"/>
  <c r="AW895" i="1"/>
  <c r="AW938" i="1"/>
  <c r="AW1725" i="1"/>
  <c r="AW697" i="1"/>
  <c r="AW2330" i="1"/>
  <c r="AW2350" i="1"/>
  <c r="AW1366" i="1"/>
  <c r="AW710" i="1"/>
  <c r="AW1379" i="1"/>
  <c r="AW1147" i="1"/>
  <c r="AW2436" i="1"/>
  <c r="AW1686" i="1"/>
  <c r="AW986" i="1"/>
  <c r="AW2281" i="1"/>
  <c r="AW917" i="1"/>
  <c r="AW1001" i="1"/>
  <c r="AW1200" i="1"/>
  <c r="AW1355" i="1"/>
  <c r="AW1284" i="1"/>
  <c r="AW2348" i="1"/>
  <c r="AW1900" i="1"/>
  <c r="AW1525" i="1"/>
  <c r="AW859" i="1"/>
  <c r="AW2071" i="1"/>
  <c r="AW2298" i="1"/>
  <c r="AW1303" i="1"/>
  <c r="AW2218" i="1"/>
  <c r="AW2214" i="1"/>
  <c r="AW1309" i="1"/>
  <c r="AW714" i="1"/>
  <c r="AW1526" i="1"/>
  <c r="AW1861" i="1"/>
  <c r="AW1260" i="1"/>
  <c r="AW1768" i="1"/>
  <c r="AW2574" i="1"/>
  <c r="AW2393" i="1"/>
  <c r="AW1175" i="1"/>
  <c r="AW1308" i="1"/>
  <c r="AW1589" i="1"/>
  <c r="AW1616" i="1"/>
  <c r="AW836" i="1"/>
  <c r="AW2250" i="1"/>
  <c r="AW2485" i="1"/>
  <c r="AW832" i="1"/>
  <c r="AW2490" i="1"/>
  <c r="AW2002" i="1"/>
  <c r="AW1204" i="1"/>
  <c r="AW1955" i="1"/>
  <c r="AW1615" i="1"/>
  <c r="AW2045" i="1"/>
  <c r="AW1557" i="1"/>
  <c r="AW1130" i="1"/>
  <c r="AW1945" i="1"/>
  <c r="AW1036" i="1"/>
  <c r="AW2461" i="1"/>
  <c r="AW1324" i="1"/>
  <c r="AW2365" i="1"/>
  <c r="AW2353" i="1"/>
  <c r="AW1087" i="1"/>
  <c r="AW2176" i="1"/>
  <c r="AW1553" i="1"/>
  <c r="AW2280" i="1"/>
  <c r="AW1501" i="1"/>
  <c r="AW2262" i="1"/>
  <c r="AW1049" i="1"/>
  <c r="AW2531" i="1"/>
  <c r="AW1271" i="1"/>
  <c r="AW1548" i="1"/>
  <c r="AW1008" i="1"/>
  <c r="AW827" i="1"/>
  <c r="AW2689" i="1"/>
  <c r="AW1811" i="1"/>
  <c r="AW2603" i="1"/>
  <c r="AW1724" i="1"/>
  <c r="AW946" i="1"/>
  <c r="AW941" i="1"/>
  <c r="AW1750" i="1"/>
  <c r="AW1107" i="1"/>
  <c r="AW2032" i="1"/>
  <c r="AW2158" i="1"/>
  <c r="AW1074" i="1"/>
  <c r="AW789" i="1"/>
  <c r="AW1435" i="1"/>
  <c r="AW1974" i="1"/>
  <c r="AW1581" i="1"/>
  <c r="AW892" i="1"/>
  <c r="AW2110" i="1"/>
  <c r="AW2567" i="1"/>
  <c r="AW1865" i="1"/>
  <c r="AW958" i="1"/>
  <c r="AW2548" i="1"/>
  <c r="AW2106" i="1"/>
  <c r="AW2376" i="1"/>
  <c r="AW1294" i="1"/>
  <c r="AW2361" i="1"/>
  <c r="AW2093" i="1"/>
  <c r="AW1253" i="1"/>
  <c r="AW1100" i="1"/>
  <c r="AW2643" i="1"/>
  <c r="AW2061" i="1"/>
  <c r="AW1998" i="1"/>
  <c r="AW1703" i="1"/>
  <c r="AW2347" i="1"/>
  <c r="AW2122" i="1"/>
  <c r="AW954" i="1"/>
  <c r="AW2447" i="1"/>
  <c r="AW2388" i="1"/>
  <c r="AW1252" i="1"/>
  <c r="AW2338" i="1"/>
  <c r="AW1796" i="1"/>
  <c r="AW2670" i="1"/>
  <c r="AW779" i="1"/>
  <c r="AW2614" i="1"/>
  <c r="AW1640" i="1"/>
  <c r="AW2591" i="1"/>
  <c r="AW1839" i="1"/>
  <c r="AW1389" i="1"/>
  <c r="AW2288" i="1"/>
  <c r="AW2237" i="1"/>
  <c r="AW871" i="1"/>
  <c r="AW1555" i="1"/>
  <c r="AW1017" i="1"/>
  <c r="AW1040" i="1"/>
  <c r="AW2622" i="1"/>
  <c r="AW2556" i="1"/>
  <c r="AW1993" i="1"/>
  <c r="AW2495" i="1"/>
  <c r="AW2357" i="1"/>
  <c r="AW907" i="1"/>
  <c r="AW2359" i="1"/>
  <c r="AW1103" i="1"/>
  <c r="AW1469" i="1"/>
  <c r="AW872" i="1"/>
  <c r="AW1947" i="1"/>
  <c r="AW2169" i="1"/>
  <c r="AU1158" i="1"/>
  <c r="AV1158" i="1"/>
  <c r="AU1623" i="1"/>
  <c r="AV1623" i="1"/>
  <c r="AU1837" i="1"/>
  <c r="AV1837" i="1"/>
  <c r="AU1926" i="1"/>
  <c r="AV1926" i="1"/>
  <c r="AU2268" i="1"/>
  <c r="AV2268" i="1"/>
  <c r="AW2006" i="1"/>
  <c r="AW869" i="1"/>
  <c r="AW2407" i="1"/>
  <c r="AU1140" i="1"/>
  <c r="AV1140" i="1"/>
  <c r="AV2128" i="1"/>
  <c r="AU2128" i="1"/>
  <c r="AV1929" i="1"/>
  <c r="AU1929" i="1"/>
  <c r="AW1674" i="1"/>
  <c r="AU911" i="1"/>
  <c r="AV911" i="1"/>
  <c r="AU1396" i="1"/>
  <c r="AV1396" i="1"/>
  <c r="AV2612" i="1"/>
  <c r="AU2612" i="1"/>
  <c r="AU1544" i="1"/>
  <c r="AV1544" i="1"/>
  <c r="AV1176" i="1"/>
  <c r="AU1176" i="1"/>
  <c r="AV2682" i="1"/>
  <c r="AU2682" i="1"/>
  <c r="AV2134" i="1"/>
  <c r="AU2134" i="1"/>
  <c r="AV1359" i="1"/>
  <c r="AU1359" i="1"/>
  <c r="AU1545" i="1"/>
  <c r="AV1545" i="1"/>
  <c r="AV2337" i="1"/>
  <c r="AU2337" i="1"/>
  <c r="AV1251" i="1"/>
  <c r="AU1251" i="1"/>
  <c r="AU964" i="1"/>
  <c r="AV964" i="1"/>
  <c r="AU862" i="1"/>
  <c r="AV862" i="1"/>
  <c r="AV1184" i="1"/>
  <c r="AU1184" i="1"/>
  <c r="AV729" i="1"/>
  <c r="AU729" i="1"/>
  <c r="AU1489" i="1"/>
  <c r="AV1489" i="1"/>
  <c r="AV1594" i="1"/>
  <c r="AU1594" i="1"/>
  <c r="AV1325" i="1"/>
  <c r="AU1325" i="1"/>
  <c r="AV1031" i="1"/>
  <c r="AU1031" i="1"/>
  <c r="AU2292" i="1"/>
  <c r="AV2292" i="1"/>
  <c r="AW1179" i="1"/>
  <c r="AW1020" i="1"/>
  <c r="AW2669" i="1"/>
  <c r="AU1744" i="1"/>
  <c r="AV1744" i="1"/>
  <c r="AU1148" i="1"/>
  <c r="AV1148" i="1"/>
  <c r="AU800" i="1"/>
  <c r="AV800" i="1"/>
  <c r="AV881" i="1"/>
  <c r="AU881" i="1"/>
  <c r="AU838" i="1"/>
  <c r="AV838" i="1"/>
  <c r="AU2140" i="1"/>
  <c r="AV2140" i="1"/>
  <c r="AU2099" i="1"/>
  <c r="AV2099" i="1"/>
  <c r="AV1181" i="1"/>
  <c r="AU1181" i="1"/>
  <c r="AV2052" i="1"/>
  <c r="AU2052" i="1"/>
  <c r="AU925" i="1"/>
  <c r="AV925" i="1"/>
  <c r="AV2317" i="1"/>
  <c r="AU2317" i="1"/>
  <c r="AW1085" i="1"/>
  <c r="AV872" i="1"/>
  <c r="AU872" i="1"/>
  <c r="AV1999" i="1"/>
  <c r="AU1999" i="1"/>
  <c r="AU2550" i="1"/>
  <c r="AV2550" i="1"/>
  <c r="AW2517" i="1"/>
  <c r="AU1531" i="1"/>
  <c r="AV1531" i="1"/>
  <c r="AU764" i="1"/>
  <c r="AV764" i="1"/>
  <c r="AU1533" i="1"/>
  <c r="AV1533" i="1"/>
  <c r="AU1666" i="1"/>
  <c r="AV1666" i="1"/>
  <c r="AW1026" i="1"/>
  <c r="AU996" i="1"/>
  <c r="AV996" i="1"/>
  <c r="AU2328" i="1"/>
  <c r="AV2328" i="1"/>
  <c r="AV1252" i="1"/>
  <c r="AU1252" i="1"/>
  <c r="AU2605" i="1"/>
  <c r="AV2605" i="1"/>
  <c r="AV2556" i="1"/>
  <c r="AU2556" i="1"/>
  <c r="AU1370" i="1"/>
  <c r="AV1370" i="1"/>
  <c r="AU2281" i="1"/>
  <c r="AV2281" i="1"/>
  <c r="AU1069" i="1"/>
  <c r="AV1069" i="1"/>
  <c r="AW932" i="1"/>
  <c r="AW829" i="1"/>
  <c r="AW1921" i="1"/>
  <c r="AW1013" i="1"/>
  <c r="AW993" i="1"/>
  <c r="AW2438" i="1"/>
  <c r="AW1383" i="1"/>
  <c r="AW1661" i="1"/>
  <c r="AW980" i="1"/>
  <c r="AW706" i="1"/>
  <c r="AW1190" i="1"/>
  <c r="AW1299" i="1"/>
  <c r="AW1519" i="1"/>
  <c r="AW1599" i="1"/>
  <c r="AW2304" i="1"/>
  <c r="AW774" i="1"/>
  <c r="AW939" i="1"/>
  <c r="AW2200" i="1"/>
  <c r="AW2097" i="1"/>
  <c r="AW1198" i="1"/>
  <c r="AW2157" i="1"/>
  <c r="AW2151" i="1"/>
  <c r="AW2565" i="1"/>
  <c r="AW866" i="1"/>
  <c r="AW1305" i="1"/>
  <c r="AW1454" i="1"/>
  <c r="AW1152" i="1"/>
  <c r="AW2054" i="1"/>
  <c r="AW1353" i="1"/>
  <c r="AW1715" i="1"/>
  <c r="AW796" i="1"/>
  <c r="AW968" i="1"/>
  <c r="AW1880" i="1"/>
  <c r="AW2578" i="1"/>
  <c r="AW841" i="1"/>
  <c r="AW1740" i="1"/>
  <c r="AW823" i="1"/>
  <c r="AW1293" i="1"/>
  <c r="AW2137" i="1"/>
  <c r="AW1206" i="1"/>
  <c r="AW1478" i="1"/>
  <c r="AW1419" i="1"/>
  <c r="AW2327" i="1"/>
  <c r="AW1097" i="1"/>
  <c r="AW1358" i="1"/>
  <c r="AW2016" i="1"/>
  <c r="AW2472" i="1"/>
  <c r="AW1463" i="1"/>
  <c r="AW1764" i="1"/>
  <c r="AW857" i="1"/>
  <c r="AW1617" i="1"/>
  <c r="AW1747" i="1"/>
  <c r="AW1219" i="1"/>
  <c r="AW808" i="1"/>
  <c r="AW1337" i="1"/>
  <c r="AW989" i="1"/>
  <c r="AW1534" i="1"/>
  <c r="AW1006" i="1"/>
  <c r="AW776" i="1"/>
  <c r="AW2027" i="1"/>
  <c r="AW1726" i="1"/>
  <c r="AW1817" i="1"/>
  <c r="AW1277" i="1"/>
  <c r="AW2387" i="1"/>
  <c r="AW2010" i="1"/>
  <c r="AW2131" i="1"/>
  <c r="AW1263" i="1"/>
  <c r="AW1991" i="1"/>
  <c r="AW2026" i="1"/>
  <c r="AW2527" i="1"/>
  <c r="AW1994" i="1"/>
  <c r="AW1850" i="1"/>
  <c r="AW1439" i="1"/>
  <c r="AW1090" i="1"/>
  <c r="AW2675" i="1"/>
  <c r="AW1481" i="1"/>
  <c r="AW2421" i="1"/>
  <c r="AW2628" i="1"/>
  <c r="AW875" i="1"/>
  <c r="AW1976" i="1"/>
  <c r="AW2326" i="1"/>
  <c r="AW2384" i="1"/>
  <c r="AW2692" i="1"/>
  <c r="AW2083" i="1"/>
  <c r="AW772" i="1"/>
  <c r="AW1300" i="1"/>
  <c r="AW971" i="1"/>
  <c r="AW1075" i="1"/>
  <c r="AW787" i="1"/>
  <c r="AW1745" i="1"/>
  <c r="AW1924" i="1"/>
  <c r="AW2468" i="1"/>
  <c r="AW1414" i="1"/>
  <c r="AW2124" i="1"/>
  <c r="AW891" i="1"/>
  <c r="AW873" i="1"/>
  <c r="AW2373" i="1"/>
  <c r="AW2582" i="1"/>
  <c r="AW1488" i="1"/>
  <c r="AW850" i="1"/>
  <c r="AW2090" i="1"/>
  <c r="AW1098" i="1"/>
  <c r="AW1897" i="1"/>
  <c r="AW2227" i="1"/>
  <c r="AW1122" i="1"/>
  <c r="AW2652" i="1"/>
  <c r="AW704" i="1"/>
  <c r="AW2346" i="1"/>
  <c r="AU979" i="1"/>
  <c r="AV979" i="1"/>
  <c r="AW2427" i="1"/>
  <c r="AW1551" i="1"/>
  <c r="AW834" i="1"/>
  <c r="AW1115" i="1"/>
  <c r="AW1035" i="1"/>
  <c r="AW1949" i="1"/>
  <c r="AW2546" i="1"/>
  <c r="AW1230" i="1"/>
  <c r="AW1942" i="1"/>
  <c r="AW1918" i="1"/>
  <c r="AW1936" i="1"/>
  <c r="AW2456" i="1"/>
  <c r="AW2590" i="1"/>
  <c r="AW2156" i="1"/>
  <c r="AW2051" i="1"/>
  <c r="AW1805" i="1"/>
  <c r="AW2443" i="1"/>
  <c r="AW1535" i="1"/>
  <c r="AW1895" i="1"/>
  <c r="AW2601" i="1"/>
  <c r="AW758" i="1"/>
  <c r="AW2455" i="1"/>
  <c r="AW2693" i="1"/>
  <c r="AW1332" i="1"/>
  <c r="AW2167" i="1"/>
  <c r="AW1841" i="1"/>
  <c r="AW1015" i="1"/>
  <c r="AW2409" i="1"/>
  <c r="AW877" i="1"/>
  <c r="AW2311" i="1"/>
  <c r="AW1868" i="1"/>
  <c r="AW1687" i="1"/>
  <c r="AW1886" i="1"/>
  <c r="AW973" i="1"/>
  <c r="AW817" i="1"/>
  <c r="AW2222" i="1"/>
  <c r="AW2264" i="1"/>
  <c r="AW965" i="1"/>
  <c r="AW929" i="1"/>
  <c r="AW2466" i="1"/>
  <c r="AW2425" i="1"/>
  <c r="AW1440" i="1"/>
  <c r="AW1890" i="1"/>
  <c r="AW726" i="1"/>
  <c r="AW1429" i="1"/>
  <c r="AW2118" i="1"/>
  <c r="AW1812" i="1"/>
  <c r="AW2295" i="1"/>
  <c r="AW2532" i="1"/>
  <c r="AW2389" i="1"/>
  <c r="AW1585" i="1"/>
  <c r="AW2579" i="1"/>
  <c r="AW1862" i="1"/>
  <c r="AW2140" i="1"/>
  <c r="AW1349" i="1"/>
  <c r="AW1393" i="1"/>
  <c r="AW1224" i="1"/>
  <c r="AW2394" i="1"/>
  <c r="AW1112" i="1"/>
  <c r="AW698" i="1"/>
  <c r="AW1434" i="1"/>
  <c r="AW1958" i="1"/>
  <c r="AW1314" i="1"/>
  <c r="AW2078" i="1"/>
  <c r="AW2636" i="1"/>
  <c r="AW1131" i="1"/>
  <c r="AW1956" i="1"/>
  <c r="AW1159" i="1"/>
  <c r="AW2127" i="1"/>
  <c r="AW1264" i="1"/>
  <c r="AW2644" i="1"/>
  <c r="AW2433" i="1"/>
  <c r="AW2600" i="1"/>
  <c r="AW1066" i="1"/>
  <c r="AW960" i="1"/>
  <c r="AW995" i="1"/>
  <c r="AW2683" i="1"/>
  <c r="AW1673" i="1"/>
  <c r="AW2278" i="1"/>
  <c r="AW2613" i="1"/>
  <c r="AW2640" i="1"/>
  <c r="AW2190" i="1"/>
  <c r="AW2509" i="1"/>
  <c r="AW2234" i="1"/>
  <c r="AW2673" i="1"/>
  <c r="AW1028" i="1"/>
  <c r="AW1241" i="1"/>
  <c r="AW699" i="1"/>
  <c r="AW2515" i="1"/>
  <c r="AW2446" i="1"/>
  <c r="AW1940" i="1"/>
  <c r="AW2665" i="1"/>
  <c r="AW1405" i="1"/>
  <c r="AW2184" i="1"/>
  <c r="AW2381" i="1"/>
  <c r="AW1249" i="1"/>
  <c r="AW1826" i="1"/>
  <c r="AW1412" i="1"/>
  <c r="AW1917" i="1"/>
  <c r="AW804" i="1"/>
  <c r="AW728" i="1"/>
  <c r="AW701" i="1"/>
  <c r="AW2611" i="1"/>
  <c r="AW1801" i="1"/>
  <c r="AW1939" i="1"/>
  <c r="AW1199" i="1"/>
  <c r="AW1051" i="1"/>
  <c r="AW2109" i="1"/>
  <c r="AW2192" i="1"/>
  <c r="AW1967" i="1"/>
  <c r="AW2508" i="1"/>
  <c r="AW1568" i="1"/>
  <c r="AW1135" i="1"/>
  <c r="AW2445" i="1"/>
  <c r="AW1734" i="1"/>
  <c r="AW738" i="1"/>
  <c r="AW1941" i="1"/>
  <c r="AW2690" i="1"/>
  <c r="AW2314" i="1"/>
  <c r="AW1228" i="1"/>
  <c r="AW1853" i="1"/>
  <c r="AW1407" i="1"/>
  <c r="AW974" i="1"/>
  <c r="AW1881" i="1"/>
  <c r="AW2530" i="1"/>
  <c r="AW765" i="1"/>
  <c r="AW2119" i="1"/>
  <c r="AW840" i="1"/>
  <c r="AW1057" i="1"/>
  <c r="AW1216" i="1"/>
  <c r="AW1351" i="1"/>
  <c r="AW2096" i="1"/>
  <c r="AW1446" i="1"/>
  <c r="AW2146" i="1"/>
  <c r="AW1391" i="1"/>
  <c r="AW1280" i="1"/>
  <c r="AW863" i="1"/>
  <c r="AW762" i="1"/>
  <c r="AW1183" i="1"/>
  <c r="AW2132" i="1"/>
  <c r="AW1458" i="1"/>
  <c r="AW2592" i="1"/>
  <c r="AW2285" i="1"/>
  <c r="AW746" i="1"/>
  <c r="AW1376" i="1"/>
  <c r="AW1856" i="1"/>
  <c r="AW1401" i="1"/>
  <c r="AW1077" i="1"/>
  <c r="AW1888" i="1"/>
  <c r="AW830" i="1"/>
  <c r="AW2232" i="1"/>
  <c r="AW786" i="1"/>
  <c r="AW1815" i="1"/>
  <c r="AW1842" i="1"/>
  <c r="AW1060" i="1"/>
  <c r="AW2177" i="1"/>
  <c r="AW2249" i="1"/>
  <c r="AW1756" i="1"/>
  <c r="AW2354" i="1"/>
  <c r="AW739" i="1"/>
  <c r="AW2141" i="1"/>
  <c r="AW1547" i="1"/>
  <c r="AW2378" i="1"/>
  <c r="AW1436" i="1"/>
  <c r="AW1672" i="1"/>
  <c r="AW1455" i="1"/>
  <c r="AW2623" i="1"/>
  <c r="AW1620" i="1"/>
  <c r="AW798" i="1"/>
  <c r="AW1081" i="1"/>
  <c r="AW1743" i="1"/>
  <c r="AW1487" i="1"/>
  <c r="AW2187" i="1"/>
  <c r="AW1493" i="1"/>
  <c r="AW2377" i="1"/>
  <c r="AW2478" i="1"/>
  <c r="AW2272" i="1"/>
  <c r="AW2352" i="1"/>
  <c r="AW2336" i="1"/>
  <c r="AW764" i="1"/>
  <c r="AW2618" i="1"/>
  <c r="AW803" i="1"/>
  <c r="AW1576" i="1"/>
  <c r="AW1229" i="1"/>
  <c r="AW1185" i="1"/>
  <c r="AW1009" i="1"/>
  <c r="AW1662" i="1"/>
  <c r="AW1732" i="1"/>
  <c r="AW1134" i="1"/>
  <c r="AW2450" i="1"/>
  <c r="AW1041" i="1"/>
  <c r="AW745" i="1"/>
  <c r="AW1663" i="1"/>
  <c r="AW1636" i="1"/>
  <c r="AW2064" i="1"/>
  <c r="AW1984" i="1"/>
  <c r="AW2459" i="1"/>
  <c r="AW2230" i="1"/>
  <c r="AW1714" i="1"/>
  <c r="AW723" i="1"/>
  <c r="AW996" i="1"/>
  <c r="AW858" i="1"/>
  <c r="AW1908" i="1"/>
  <c r="AW1688" i="1"/>
  <c r="AW2038" i="1"/>
  <c r="AW1963" i="1"/>
  <c r="AW2047" i="1"/>
  <c r="AW1030" i="1"/>
  <c r="AW2103" i="1"/>
  <c r="AW975" i="1"/>
  <c r="AW1120" i="1"/>
  <c r="AW2163" i="1"/>
  <c r="AW2224" i="1"/>
  <c r="AW874" i="1"/>
  <c r="AW2610" i="1"/>
  <c r="AW1556" i="1"/>
  <c r="AW1694" i="1"/>
  <c r="AW2139" i="1"/>
  <c r="AW1182" i="1"/>
  <c r="AW788" i="1"/>
  <c r="AW1731" i="1"/>
  <c r="AW2654" i="1"/>
  <c r="AW2553" i="1"/>
  <c r="AW1400" i="1"/>
  <c r="AW2627" i="1"/>
  <c r="AW2161" i="1"/>
  <c r="AW2055" i="1"/>
  <c r="AW2238" i="1"/>
  <c r="AW780" i="1"/>
  <c r="AW1752" i="1"/>
  <c r="AW1560" i="1"/>
  <c r="AW1342" i="1"/>
  <c r="AW2007" i="1"/>
  <c r="AW1593" i="1"/>
  <c r="AW2594" i="1"/>
  <c r="AW2598" i="1"/>
  <c r="AW1360" i="1"/>
  <c r="AW2616" i="1"/>
  <c r="AW1588" i="1"/>
  <c r="AW1709" i="1"/>
  <c r="AW2037" i="1"/>
  <c r="AW1477" i="1"/>
  <c r="AW2147" i="1"/>
  <c r="AW2635" i="1"/>
  <c r="AW2028" i="1"/>
  <c r="AW860" i="1"/>
  <c r="AW1014" i="1"/>
  <c r="AW2240" i="1"/>
  <c r="AW2396" i="1"/>
  <c r="AW1301" i="1"/>
  <c r="AW2552" i="1"/>
  <c r="AW1729" i="1"/>
  <c r="AW1623" i="1"/>
  <c r="AW1399" i="1"/>
  <c r="AW2411" i="1"/>
  <c r="AW2479" i="1"/>
  <c r="AW1776" i="1"/>
  <c r="AW1814" i="1"/>
  <c r="AW1792" i="1"/>
  <c r="AW992" i="1"/>
  <c r="AW1125" i="1"/>
  <c r="AW2340" i="1"/>
  <c r="AW1338" i="1"/>
  <c r="AW1428" i="1"/>
  <c r="AW816" i="1"/>
  <c r="AW2471" i="1"/>
  <c r="AW1870" i="1"/>
  <c r="AW1327" i="1"/>
  <c r="AW1575" i="1"/>
  <c r="AW1778" i="1"/>
  <c r="AW1336" i="1"/>
  <c r="AW750" i="1"/>
  <c r="AW1110" i="1"/>
  <c r="AW735" i="1"/>
  <c r="AW1387" i="1"/>
  <c r="AW2057" i="1"/>
  <c r="AW2551" i="1"/>
  <c r="AW1668" i="1"/>
  <c r="AW2121" i="1"/>
  <c r="AW1374" i="1"/>
  <c r="AW2009" i="1"/>
  <c r="AW2116" i="1"/>
  <c r="AW2571" i="1"/>
  <c r="AW2099" i="1"/>
  <c r="AW1851" i="1"/>
  <c r="AW1651" i="1"/>
  <c r="AW702" i="1"/>
  <c r="AW1671" i="1"/>
  <c r="AW1221" i="1"/>
  <c r="AW1124" i="1"/>
  <c r="AW1156" i="1"/>
  <c r="AW1580" i="1"/>
  <c r="AW1878" i="1"/>
  <c r="AW2233" i="1"/>
  <c r="AW2320" i="1"/>
  <c r="AW915" i="1"/>
  <c r="AW2386" i="1"/>
  <c r="AW947" i="1"/>
  <c r="AW1177" i="1"/>
  <c r="AW2467" i="1"/>
  <c r="AW1480" i="1"/>
  <c r="AW2290" i="1"/>
  <c r="AW1250" i="1"/>
  <c r="AW2269" i="1"/>
  <c r="AW1667" i="1"/>
  <c r="AW1872" i="1"/>
  <c r="AW1259" i="1"/>
  <c r="AW1218" i="1"/>
  <c r="AW1361" i="1"/>
  <c r="AW1679" i="1"/>
  <c r="AW2287" i="1"/>
  <c r="AW2022" i="1"/>
  <c r="AW2316" i="1"/>
  <c r="AW790" i="1"/>
  <c r="AW734" i="1"/>
  <c r="AW1655" i="1"/>
  <c r="AW1570" i="1"/>
  <c r="AW1843" i="1"/>
  <c r="AW747" i="1"/>
  <c r="AW1957" i="1"/>
  <c r="AW1626" i="1"/>
  <c r="AW1286" i="1"/>
  <c r="AW1649" i="1"/>
  <c r="AW2059" i="1"/>
  <c r="AW1083" i="1"/>
  <c r="AW2293" i="1"/>
  <c r="AW1377" i="1"/>
  <c r="AW1983" i="1"/>
  <c r="AW1343" i="1"/>
  <c r="AW2629" i="1"/>
  <c r="AW2210" i="1"/>
  <c r="AW2534" i="1"/>
  <c r="AW2186" i="1"/>
  <c r="AW2497" i="1"/>
  <c r="AW2266" i="1"/>
  <c r="AW2544" i="1"/>
  <c r="AW1608" i="1"/>
  <c r="AW2503" i="1"/>
  <c r="AW2663" i="1"/>
  <c r="AW855" i="1"/>
  <c r="AW2142" i="1"/>
  <c r="AW1781" i="1"/>
  <c r="AW998" i="1"/>
  <c r="AW1691" i="1"/>
  <c r="AW2496" i="1"/>
  <c r="AW1213" i="1"/>
  <c r="AW1279" i="1"/>
  <c r="AW2540" i="1"/>
  <c r="AW2589" i="1"/>
  <c r="AW1537" i="1"/>
  <c r="AW1787" i="1"/>
  <c r="AW2126" i="1"/>
  <c r="AW1574" i="1"/>
  <c r="AW1194" i="1"/>
  <c r="AW2152" i="1"/>
  <c r="AW707" i="1"/>
  <c r="AW900" i="1"/>
  <c r="AW2362" i="1"/>
  <c r="AW2513" i="1"/>
  <c r="AW848" i="1"/>
  <c r="AW1763" i="1"/>
  <c r="AW1693" i="1"/>
  <c r="AW1858" i="1"/>
  <c r="AW1310" i="1"/>
  <c r="AW2463" i="1"/>
  <c r="AW1354" i="1"/>
  <c r="AW833" i="1"/>
  <c r="AW1273" i="1"/>
  <c r="AW1916" i="1"/>
  <c r="AW1701" i="1"/>
  <c r="AW1369" i="1"/>
  <c r="AW2114" i="1"/>
  <c r="AW988" i="1"/>
  <c r="AW2489" i="1"/>
  <c r="AW2217" i="1"/>
  <c r="AW2470" i="1"/>
  <c r="AW1016" i="1"/>
  <c r="AW1315" i="1"/>
  <c r="AW2510" i="1"/>
  <c r="AU822" i="1"/>
  <c r="AV822" i="1"/>
  <c r="AU914" i="1"/>
  <c r="AV914" i="1"/>
  <c r="AU793" i="1"/>
  <c r="AV793" i="1"/>
  <c r="AU2207" i="1"/>
  <c r="AV2207" i="1"/>
  <c r="AU1166" i="1"/>
  <c r="AV1166" i="1"/>
  <c r="AU1549" i="1"/>
  <c r="AV1549" i="1"/>
  <c r="AU1154" i="1"/>
  <c r="AV1154" i="1"/>
  <c r="AU1347" i="1"/>
  <c r="AV1347" i="1"/>
  <c r="AU1416" i="1"/>
  <c r="AV1416" i="1"/>
  <c r="AU1195" i="1"/>
  <c r="AV1195" i="1"/>
  <c r="AV1339" i="1"/>
  <c r="AU1339" i="1"/>
  <c r="AU885" i="1"/>
  <c r="AV885" i="1"/>
  <c r="AV1062" i="1"/>
  <c r="AU1062" i="1"/>
  <c r="AV1494" i="1"/>
  <c r="AU1494" i="1"/>
  <c r="AV1410" i="1"/>
  <c r="AU1410" i="1"/>
  <c r="AU2633" i="1"/>
  <c r="AV2633" i="1"/>
  <c r="AU1602" i="1"/>
  <c r="AV1602" i="1"/>
  <c r="AV2021" i="1"/>
  <c r="AU2021" i="1"/>
  <c r="AV2180" i="1"/>
  <c r="AU2180" i="1"/>
  <c r="AU1749" i="1"/>
  <c r="AV1749" i="1"/>
  <c r="AV2219" i="1"/>
  <c r="AU2219" i="1"/>
  <c r="AV705" i="1"/>
  <c r="AU705" i="1"/>
  <c r="AV2368" i="1"/>
  <c r="AU2368" i="1"/>
  <c r="AV960" i="1"/>
  <c r="AU960" i="1"/>
  <c r="AU1618" i="1"/>
  <c r="AV1618" i="1"/>
  <c r="AU1341" i="1"/>
  <c r="AV1341" i="1"/>
  <c r="AV1928" i="1"/>
  <c r="AU1928" i="1"/>
  <c r="AU1798" i="1"/>
  <c r="AV1798" i="1"/>
  <c r="AU2521" i="1"/>
  <c r="AV2521" i="1"/>
  <c r="AU1782" i="1"/>
  <c r="AV1782" i="1"/>
  <c r="AV2332" i="1"/>
  <c r="AU2332" i="1"/>
  <c r="AU1509" i="1"/>
  <c r="AV1509" i="1"/>
  <c r="AU1670" i="1"/>
  <c r="AV1670" i="1"/>
  <c r="AU2418" i="1"/>
  <c r="AV2418" i="1"/>
  <c r="AU2679" i="1"/>
  <c r="AV2679" i="1"/>
  <c r="AU1500" i="1"/>
  <c r="AV1500" i="1"/>
  <c r="AU1304" i="1"/>
  <c r="AV1304" i="1"/>
  <c r="AV2318" i="1"/>
  <c r="AU2318" i="1"/>
  <c r="AU2593" i="1"/>
  <c r="AV2593" i="1"/>
  <c r="AU1795" i="1"/>
  <c r="AV1795" i="1"/>
  <c r="AU1892" i="1"/>
  <c r="AV1892" i="1"/>
  <c r="AU853" i="1"/>
  <c r="AV853" i="1"/>
  <c r="AU2148" i="1"/>
  <c r="AV2148" i="1"/>
  <c r="AU2516" i="1"/>
  <c r="AV2516" i="1"/>
  <c r="AV775" i="1"/>
  <c r="AU775" i="1"/>
  <c r="AU1774" i="1"/>
  <c r="AV1774" i="1"/>
  <c r="AV2356" i="1"/>
  <c r="AU2356" i="1"/>
  <c r="AV2091" i="1"/>
  <c r="AU2091" i="1"/>
  <c r="AU1542" i="1"/>
  <c r="AV1542" i="1"/>
  <c r="AV1772" i="1"/>
  <c r="AU1772" i="1"/>
  <c r="AV1404" i="1"/>
  <c r="AU1404" i="1"/>
  <c r="AU2020" i="1"/>
  <c r="AV2020" i="1"/>
  <c r="AU967" i="1"/>
  <c r="AV967" i="1"/>
  <c r="AU1108" i="1"/>
  <c r="AV1108" i="1"/>
  <c r="AV2437" i="1"/>
  <c r="AU2437" i="1"/>
  <c r="AU1579" i="1"/>
  <c r="AV1579" i="1"/>
  <c r="AU1024" i="1"/>
  <c r="AV1024" i="1"/>
  <c r="AV2135" i="1"/>
  <c r="AU2135" i="1"/>
  <c r="AU1215" i="1"/>
  <c r="AV1215" i="1"/>
  <c r="AU2193" i="1"/>
  <c r="AV2193" i="1"/>
  <c r="AU1583" i="1"/>
  <c r="AV1583" i="1"/>
  <c r="AV2275" i="1"/>
  <c r="AU2275" i="1"/>
  <c r="AV1235" i="1"/>
  <c r="AU1235" i="1"/>
  <c r="AV950" i="1"/>
  <c r="AU950" i="1"/>
  <c r="AV2004" i="1"/>
  <c r="AU2004" i="1"/>
  <c r="AV1816" i="1"/>
  <c r="AU1816" i="1"/>
  <c r="AV1987" i="1"/>
  <c r="AU1987" i="1"/>
  <c r="AU2476" i="1"/>
  <c r="AV2476" i="1"/>
  <c r="AU2568" i="1"/>
  <c r="AV2568" i="1"/>
  <c r="AU1484" i="1"/>
  <c r="AV1484" i="1"/>
  <c r="AU1202" i="1"/>
  <c r="AV1202" i="1"/>
  <c r="AU2076" i="1"/>
  <c r="AV2076" i="1"/>
  <c r="AU990" i="1"/>
  <c r="AV990" i="1"/>
  <c r="AV2183" i="1"/>
  <c r="AU2183" i="1"/>
  <c r="AV1102" i="1"/>
  <c r="AU1102" i="1"/>
  <c r="AU1950" i="1"/>
  <c r="AV1950" i="1"/>
  <c r="AV944" i="1"/>
  <c r="AU944" i="1"/>
  <c r="AV2372" i="1"/>
  <c r="AU2372" i="1"/>
  <c r="AU1828" i="1"/>
  <c r="AV1828" i="1"/>
  <c r="AU1572" i="1"/>
  <c r="AV1572" i="1"/>
  <c r="AV2458" i="1"/>
  <c r="AU2458" i="1"/>
  <c r="AU2487" i="1"/>
  <c r="AV2487" i="1"/>
  <c r="AV2261" i="1"/>
  <c r="AU2261" i="1"/>
  <c r="AU1789" i="1"/>
  <c r="AV1789" i="1"/>
  <c r="AU1604" i="1"/>
  <c r="AV1604" i="1"/>
  <c r="AU2172" i="1"/>
  <c r="AV2172" i="1"/>
  <c r="AU1272" i="1"/>
  <c r="AV1272" i="1"/>
  <c r="AV897" i="1"/>
  <c r="AU897" i="1"/>
  <c r="AV2491" i="1"/>
  <c r="AU2491" i="1"/>
  <c r="AV1584" i="1"/>
  <c r="AU1584" i="1"/>
  <c r="AU2058" i="1"/>
  <c r="AV2058" i="1"/>
  <c r="AU2278" i="1"/>
  <c r="AV2278" i="1"/>
  <c r="AU1085" i="1"/>
  <c r="AV1085" i="1"/>
  <c r="AV2517" i="1"/>
  <c r="AU2517" i="1"/>
  <c r="AU1256" i="1"/>
  <c r="AV1256" i="1"/>
  <c r="AV1015" i="1"/>
  <c r="AU1015" i="1"/>
  <c r="AU1669" i="1"/>
  <c r="AV1669" i="1"/>
  <c r="AU1026" i="1"/>
  <c r="AV1026" i="1"/>
  <c r="AU2327" i="1"/>
  <c r="AV2327" i="1"/>
  <c r="AU1948" i="1"/>
  <c r="AV1948" i="1"/>
  <c r="AU2242" i="1"/>
  <c r="AV2242" i="1"/>
  <c r="AV1475" i="1"/>
  <c r="AU1475" i="1"/>
  <c r="AU1958" i="1"/>
  <c r="AV1958" i="1"/>
  <c r="AV2494" i="1"/>
  <c r="AU2494" i="1"/>
  <c r="AV2531" i="1"/>
  <c r="AU2531" i="1"/>
  <c r="AV2545" i="1"/>
  <c r="AU2545" i="1"/>
  <c r="AU1311" i="1"/>
  <c r="AV1311" i="1"/>
  <c r="AV1714" i="1"/>
  <c r="AU1714" i="1"/>
  <c r="AV774" i="1"/>
  <c r="AU774" i="1"/>
  <c r="AU2294" i="1"/>
  <c r="AV2294" i="1"/>
  <c r="AU2043" i="1"/>
  <c r="AV2043" i="1"/>
  <c r="AV2090" i="1"/>
  <c r="AU2090" i="1"/>
  <c r="AU2087" i="1"/>
  <c r="AV2087" i="1"/>
  <c r="AU1810" i="1"/>
  <c r="AV1810" i="1"/>
  <c r="AU781" i="1"/>
  <c r="AV781" i="1"/>
  <c r="AU1390" i="1"/>
  <c r="AV1390" i="1"/>
  <c r="AU1080" i="1"/>
  <c r="AV1080" i="1"/>
  <c r="AV1301" i="1"/>
  <c r="AU1301" i="1"/>
  <c r="AU1785" i="1"/>
  <c r="AV1785" i="1"/>
  <c r="AV922" i="1"/>
  <c r="AU922" i="1"/>
  <c r="AU1096" i="1"/>
  <c r="AV1096" i="1"/>
  <c r="AV1491" i="1"/>
  <c r="AU1491" i="1"/>
  <c r="AU735" i="1"/>
  <c r="AV735" i="1"/>
  <c r="AU2526" i="1"/>
  <c r="AV2526" i="1"/>
  <c r="AV992" i="1"/>
  <c r="AU992" i="1"/>
  <c r="AV2626" i="1"/>
  <c r="AU2626" i="1"/>
  <c r="AV744" i="1"/>
  <c r="AU744" i="1"/>
  <c r="AV1281" i="1"/>
  <c r="AU1281" i="1"/>
  <c r="AU1443" i="1"/>
  <c r="AV1443" i="1"/>
  <c r="AV2249" i="1"/>
  <c r="AU2249" i="1"/>
  <c r="AU1461" i="1"/>
  <c r="AV1461" i="1"/>
  <c r="AU2306" i="1"/>
  <c r="AV2306" i="1"/>
  <c r="AV784" i="1"/>
  <c r="AU784" i="1"/>
  <c r="AV932" i="1"/>
  <c r="AU932" i="1"/>
  <c r="AU1601" i="1"/>
  <c r="AV1601" i="1"/>
  <c r="AV2366" i="1"/>
  <c r="AU2366" i="1"/>
  <c r="AV1925" i="1"/>
  <c r="AU1925" i="1"/>
  <c r="AU2537" i="1"/>
  <c r="AV2537" i="1"/>
  <c r="AU768" i="1"/>
  <c r="AV768" i="1"/>
  <c r="AU1378" i="1"/>
  <c r="AV1378" i="1"/>
  <c r="AV1010" i="1"/>
  <c r="AU1010" i="1"/>
  <c r="AV2171" i="1"/>
  <c r="AU2171" i="1"/>
  <c r="AV1320" i="1"/>
  <c r="AU1320" i="1"/>
  <c r="AV875" i="1"/>
  <c r="AU875" i="1"/>
  <c r="AV1997" i="1"/>
  <c r="AU1997" i="1"/>
  <c r="AV2523" i="1"/>
  <c r="AU2523" i="1"/>
  <c r="AU2424" i="1"/>
  <c r="AV2424" i="1"/>
  <c r="AV854" i="1"/>
  <c r="AU854" i="1"/>
  <c r="AU1206" i="1"/>
  <c r="AV1206" i="1"/>
  <c r="AV1008" i="1"/>
  <c r="AU1008" i="1"/>
  <c r="AV923" i="1"/>
  <c r="AU923" i="1"/>
  <c r="AV1479" i="1"/>
  <c r="AU1479" i="1"/>
  <c r="AV1319" i="1"/>
  <c r="AU1319" i="1"/>
  <c r="AV2373" i="1"/>
  <c r="AU2373" i="1"/>
  <c r="AU1216" i="1"/>
  <c r="AV1216" i="1"/>
  <c r="AU1971" i="1"/>
  <c r="AV1971" i="1"/>
  <c r="AU1398" i="1"/>
  <c r="AV1398" i="1"/>
  <c r="AV1472" i="1"/>
  <c r="AU1472" i="1"/>
  <c r="AU970" i="1"/>
  <c r="AV970" i="1"/>
  <c r="AV2131" i="1"/>
  <c r="AU2131" i="1"/>
  <c r="AU1977" i="1"/>
  <c r="AV1977" i="1"/>
  <c r="AU1592" i="1"/>
  <c r="AV1592" i="1"/>
  <c r="AV957" i="1"/>
  <c r="AU957" i="1"/>
  <c r="AU1302" i="1"/>
  <c r="AV1302" i="1"/>
  <c r="AU1863" i="1"/>
  <c r="AV1863" i="1"/>
  <c r="AU2064" i="1"/>
  <c r="AV2064" i="1"/>
  <c r="AU2548" i="1"/>
  <c r="AV2548" i="1"/>
  <c r="AU1328" i="1"/>
  <c r="AV1328" i="1"/>
  <c r="AV1071" i="1"/>
  <c r="AU1071" i="1"/>
  <c r="AU1018" i="1"/>
  <c r="AV1018" i="1"/>
  <c r="AU2011" i="1"/>
  <c r="AV2011" i="1"/>
  <c r="AV810" i="1"/>
  <c r="AU810" i="1"/>
  <c r="AV746" i="1"/>
  <c r="AU746" i="1"/>
  <c r="AV752" i="1"/>
  <c r="AU752" i="1"/>
  <c r="AU1485" i="1"/>
  <c r="AV1485" i="1"/>
  <c r="AU2243" i="1"/>
  <c r="AV2243" i="1"/>
  <c r="AU1229" i="1"/>
  <c r="AV1229" i="1"/>
  <c r="AU2142" i="1"/>
  <c r="AV2142" i="1"/>
  <c r="AV2681" i="1"/>
  <c r="AU2681" i="1"/>
  <c r="AV1221" i="1"/>
  <c r="AU1221" i="1"/>
  <c r="AV2427" i="1"/>
  <c r="AU2427" i="1"/>
  <c r="AU2164" i="1"/>
  <c r="AV2164" i="1"/>
  <c r="AV2601" i="1"/>
  <c r="AU2601" i="1"/>
  <c r="AV1836" i="1"/>
  <c r="AU1836" i="1"/>
  <c r="AU1879" i="1"/>
  <c r="AV1879" i="1"/>
  <c r="AU1448" i="1"/>
  <c r="AV1448" i="1"/>
  <c r="AU1063" i="1"/>
  <c r="AV1063" i="1"/>
  <c r="AV1055" i="1"/>
  <c r="AU1055" i="1"/>
  <c r="AV1924" i="1"/>
  <c r="AU1924" i="1"/>
  <c r="AU2028" i="1"/>
  <c r="AV2028" i="1"/>
  <c r="AU1029" i="1"/>
  <c r="AV1029" i="1"/>
  <c r="AU1708" i="1"/>
  <c r="AV1708" i="1"/>
  <c r="AU1735" i="1"/>
  <c r="AV1735" i="1"/>
  <c r="AU1826" i="1"/>
  <c r="AV1826" i="1"/>
  <c r="AU1765" i="1"/>
  <c r="AV1765" i="1"/>
  <c r="AU1392" i="1"/>
  <c r="AV1392" i="1"/>
  <c r="AU2555" i="1"/>
  <c r="AV2555" i="1"/>
  <c r="AU1497" i="1"/>
  <c r="AV1497" i="1"/>
  <c r="AV2181" i="1"/>
  <c r="AU2181" i="1"/>
  <c r="AV2127" i="1"/>
  <c r="AU2127" i="1"/>
  <c r="AU2113" i="1"/>
  <c r="AV2113" i="1"/>
  <c r="AU1688" i="1"/>
  <c r="AV1688" i="1"/>
  <c r="AV707" i="1"/>
  <c r="AU707" i="1"/>
  <c r="AU935" i="1"/>
  <c r="AV935" i="1"/>
  <c r="AV2486" i="1"/>
  <c r="AU2486" i="1"/>
  <c r="AU718" i="1"/>
  <c r="AV718" i="1"/>
  <c r="AV1266" i="1"/>
  <c r="AU1266" i="1"/>
  <c r="AV1137" i="1"/>
  <c r="AU1137" i="1"/>
  <c r="AU2333" i="1"/>
  <c r="AV2333" i="1"/>
  <c r="AV1139" i="1"/>
  <c r="AU1139" i="1"/>
  <c r="AU737" i="1"/>
  <c r="AV737" i="1"/>
  <c r="AV1280" i="1"/>
  <c r="AU1280" i="1"/>
  <c r="AV1405" i="1"/>
  <c r="AU1405" i="1"/>
  <c r="AV1382" i="1"/>
  <c r="AU1382" i="1"/>
  <c r="AV1201" i="1"/>
  <c r="AU1201" i="1"/>
  <c r="AV1307" i="1"/>
  <c r="AU1307" i="1"/>
  <c r="AV2313" i="1"/>
  <c r="AU2313" i="1"/>
  <c r="AV1372" i="1"/>
  <c r="AU1372" i="1"/>
  <c r="AV2283" i="1"/>
  <c r="AU2283" i="1"/>
  <c r="AV1126" i="1"/>
  <c r="AU1126" i="1"/>
  <c r="AU1637" i="1"/>
  <c r="AV1637" i="1"/>
  <c r="AU2266" i="1"/>
  <c r="AV2266" i="1"/>
  <c r="AU1811" i="1"/>
  <c r="AV1811" i="1"/>
  <c r="AU1719" i="1"/>
  <c r="AV1719" i="1"/>
  <c r="AU2147" i="1"/>
  <c r="AV2147" i="1"/>
  <c r="AV2425" i="1"/>
  <c r="AU2425" i="1"/>
  <c r="AU2685" i="1"/>
  <c r="AV2685" i="1"/>
  <c r="AV2470" i="1"/>
  <c r="AU2470" i="1"/>
  <c r="AV2386" i="1"/>
  <c r="AU2386" i="1"/>
  <c r="AU1805" i="1"/>
  <c r="AV1805" i="1"/>
  <c r="AU1534" i="1"/>
  <c r="AV1534" i="1"/>
  <c r="AU2293" i="1"/>
  <c r="AV2293" i="1"/>
  <c r="AV1493" i="1"/>
  <c r="AU1493" i="1"/>
  <c r="AU888" i="1"/>
  <c r="AV888" i="1"/>
  <c r="AU1178" i="1"/>
  <c r="AV1178" i="1"/>
  <c r="AV1812" i="1"/>
  <c r="AU1812" i="1"/>
  <c r="AV2558" i="1"/>
  <c r="AU2558" i="1"/>
  <c r="AV1361" i="1"/>
  <c r="AU1361" i="1"/>
  <c r="AV1175" i="1"/>
  <c r="AU1175" i="1"/>
  <c r="AV929" i="1"/>
  <c r="AU929" i="1"/>
  <c r="AU1435" i="1"/>
  <c r="AV1435" i="1"/>
  <c r="AV2033" i="1"/>
  <c r="AU2033" i="1"/>
  <c r="AV1967" i="1"/>
  <c r="AU1967" i="1"/>
  <c r="AV1917" i="1"/>
  <c r="AU1917" i="1"/>
  <c r="AV1374" i="1"/>
  <c r="AU1374" i="1"/>
  <c r="AU717" i="1"/>
  <c r="AV717" i="1"/>
  <c r="AV1516" i="1"/>
  <c r="AU1516" i="1"/>
  <c r="AV741" i="1"/>
  <c r="AU741" i="1"/>
  <c r="AV840" i="1"/>
  <c r="AU840" i="1"/>
  <c r="AU1641" i="1"/>
  <c r="AV1641" i="1"/>
  <c r="AV2296" i="1"/>
  <c r="AU2296" i="1"/>
  <c r="AU780" i="1"/>
  <c r="AV780" i="1"/>
  <c r="AV2480" i="1"/>
  <c r="AU2480" i="1"/>
  <c r="AV1783" i="1"/>
  <c r="AU1783" i="1"/>
  <c r="AV1228" i="1"/>
  <c r="AU1228" i="1"/>
  <c r="AV1310" i="1"/>
  <c r="AU1310" i="1"/>
  <c r="AU1452" i="1"/>
  <c r="AV1452" i="1"/>
  <c r="AU2024" i="1"/>
  <c r="AV2024" i="1"/>
  <c r="AU2414" i="1"/>
  <c r="AV2414" i="1"/>
  <c r="AU2336" i="1"/>
  <c r="AV2336" i="1"/>
  <c r="AV2574" i="1"/>
  <c r="AU2574" i="1"/>
  <c r="AV2050" i="1"/>
  <c r="AU2050" i="1"/>
  <c r="AV1703" i="1"/>
  <c r="AU1703" i="1"/>
  <c r="AV1246" i="1"/>
  <c r="AU1246" i="1"/>
  <c r="AU1258" i="1"/>
  <c r="AV1258" i="1"/>
  <c r="AV1442" i="1"/>
  <c r="AU1442" i="1"/>
  <c r="AV2561" i="1"/>
  <c r="AU2561" i="1"/>
  <c r="AU1006" i="1"/>
  <c r="AV1006" i="1"/>
  <c r="AV2638" i="1"/>
  <c r="AU2638" i="1"/>
  <c r="AU792" i="1"/>
  <c r="AV792" i="1"/>
  <c r="AV2571" i="1"/>
  <c r="AU2571" i="1"/>
  <c r="AU1827" i="1"/>
  <c r="AV1827" i="1"/>
  <c r="AV2123" i="1"/>
  <c r="AU2123" i="1"/>
  <c r="AV2012" i="1"/>
  <c r="AU2012" i="1"/>
  <c r="AV1363" i="1"/>
  <c r="AU1363" i="1"/>
  <c r="AV2409" i="1"/>
  <c r="AU2409" i="1"/>
  <c r="AV2455" i="1"/>
  <c r="AU2455" i="1"/>
  <c r="AU2581" i="1"/>
  <c r="AV2581" i="1"/>
  <c r="AV2683" i="1"/>
  <c r="AU2683" i="1"/>
  <c r="AV937" i="1"/>
  <c r="AU937" i="1"/>
  <c r="AU1514" i="1"/>
  <c r="AV1514" i="1"/>
  <c r="AU2044" i="1"/>
  <c r="AV2044" i="1"/>
  <c r="AV1225" i="1"/>
  <c r="AU1225" i="1"/>
  <c r="AU1053" i="1"/>
  <c r="AV1053" i="1"/>
  <c r="AU1834" i="1"/>
  <c r="AV1834" i="1"/>
  <c r="AV2287" i="1"/>
  <c r="AU2287" i="1"/>
  <c r="AV2572" i="1"/>
  <c r="AU2572" i="1"/>
  <c r="AU1568" i="1"/>
  <c r="AV1568" i="1"/>
  <c r="AV930" i="1"/>
  <c r="AU930" i="1"/>
  <c r="AU1667" i="1"/>
  <c r="AV1667" i="1"/>
  <c r="AU2324" i="1"/>
  <c r="AV2324" i="1"/>
  <c r="AU1681" i="1"/>
  <c r="AV1681" i="1"/>
  <c r="AV1796" i="1"/>
  <c r="AU1796" i="1"/>
  <c r="AU1907" i="1"/>
  <c r="AV1907" i="1"/>
  <c r="AU1048" i="1"/>
  <c r="AV1048" i="1"/>
  <c r="AV903" i="1"/>
  <c r="AU903" i="1"/>
  <c r="AV2102" i="1"/>
  <c r="AU2102" i="1"/>
  <c r="AU2496" i="1"/>
  <c r="AV2496" i="1"/>
  <c r="AU1450" i="1"/>
  <c r="AV1450" i="1"/>
  <c r="AU1841" i="1"/>
  <c r="AV1841" i="1"/>
  <c r="AU1565" i="1"/>
  <c r="AV1565" i="1"/>
  <c r="AU2655" i="1"/>
  <c r="AV2655" i="1"/>
  <c r="AV1198" i="1"/>
  <c r="AU1198" i="1"/>
  <c r="AU1564" i="1"/>
  <c r="AV1564" i="1"/>
  <c r="AV716" i="1"/>
  <c r="AU716" i="1"/>
  <c r="AU2189" i="1"/>
  <c r="AV2189" i="1"/>
  <c r="AV1748" i="1"/>
  <c r="AU1748" i="1"/>
  <c r="AU1552" i="1"/>
  <c r="AV1552" i="1"/>
  <c r="AV1032" i="1"/>
  <c r="AU1032" i="1"/>
  <c r="AV814" i="1"/>
  <c r="AU814" i="1"/>
  <c r="AV1718" i="1"/>
  <c r="AU1718" i="1"/>
  <c r="AU890" i="1"/>
  <c r="AV890" i="1"/>
  <c r="AV1109" i="1"/>
  <c r="AU1109" i="1"/>
  <c r="AU1432" i="1"/>
  <c r="AV1432" i="1"/>
  <c r="AU1962" i="1"/>
  <c r="AV1962" i="1"/>
  <c r="AU2547" i="1"/>
  <c r="AV2547" i="1"/>
  <c r="AV2270" i="1"/>
  <c r="AU2270" i="1"/>
  <c r="AV978" i="1"/>
  <c r="AU978" i="1"/>
  <c r="AV2447" i="1"/>
  <c r="AU2447" i="1"/>
  <c r="AU1130" i="1"/>
  <c r="AV1130" i="1"/>
  <c r="AU755" i="1"/>
  <c r="AV755" i="1"/>
  <c r="AV1042" i="1"/>
  <c r="AU1042" i="1"/>
  <c r="AU1463" i="1"/>
  <c r="AV1463" i="1"/>
  <c r="AV2110" i="1"/>
  <c r="AU2110" i="1"/>
  <c r="AV2664" i="1"/>
  <c r="AU2664" i="1"/>
  <c r="AV848" i="1"/>
  <c r="AU848" i="1"/>
  <c r="AV1397" i="1"/>
  <c r="AU1397" i="1"/>
  <c r="AV1011" i="1"/>
  <c r="AU1011" i="1"/>
  <c r="AU712" i="1"/>
  <c r="AV712" i="1"/>
  <c r="AV2106" i="1"/>
  <c r="AU2106" i="1"/>
  <c r="AV710" i="1"/>
  <c r="AU710" i="1"/>
  <c r="AU1115" i="1"/>
  <c r="AV1115" i="1"/>
  <c r="AV1057" i="1"/>
  <c r="AU1057" i="1"/>
  <c r="AU2658" i="1"/>
  <c r="AV2658" i="1"/>
  <c r="AV699" i="1"/>
  <c r="AU699" i="1"/>
  <c r="AU1817" i="1"/>
  <c r="AV1817" i="1"/>
  <c r="AV984" i="1"/>
  <c r="AU984" i="1"/>
  <c r="AV738" i="1"/>
  <c r="AU738" i="1"/>
  <c r="AV2173" i="1"/>
  <c r="AU2173" i="1"/>
  <c r="AV2666" i="1"/>
  <c r="AU2666" i="1"/>
  <c r="AU1264" i="1"/>
  <c r="AV1264" i="1"/>
  <c r="AU1240" i="1"/>
  <c r="AV1240" i="1"/>
  <c r="AU2210" i="1"/>
  <c r="AV2210" i="1"/>
  <c r="AU1724" i="1"/>
  <c r="AV1724" i="1"/>
  <c r="AU2066" i="1"/>
  <c r="AV2066" i="1"/>
  <c r="AV1099" i="1"/>
  <c r="AU1099" i="1"/>
  <c r="AV1386" i="1"/>
  <c r="AU1386" i="1"/>
  <c r="AV703" i="1"/>
  <c r="AU703" i="1"/>
  <c r="AU2149" i="1"/>
  <c r="AV2149" i="1"/>
  <c r="AU2169" i="1"/>
  <c r="AV2169" i="1"/>
  <c r="AU1313" i="1"/>
  <c r="AV1313" i="1"/>
  <c r="AU1340" i="1"/>
  <c r="AV1340" i="1"/>
  <c r="AV844" i="1"/>
  <c r="AU844" i="1"/>
  <c r="AV2321" i="1"/>
  <c r="AU2321" i="1"/>
  <c r="AU1969" i="1"/>
  <c r="AV1969" i="1"/>
  <c r="AU2636" i="1"/>
  <c r="AV2636" i="1"/>
  <c r="AV1367" i="1"/>
  <c r="AU1367" i="1"/>
  <c r="AU884" i="1"/>
  <c r="AV884" i="1"/>
  <c r="AV1059" i="1"/>
  <c r="AU1059" i="1"/>
  <c r="AU706" i="1"/>
  <c r="AV706" i="1"/>
  <c r="AU2195" i="1"/>
  <c r="AV2195" i="1"/>
  <c r="AU799" i="1"/>
  <c r="AV799" i="1"/>
  <c r="AV1736" i="1"/>
  <c r="AU1736" i="1"/>
  <c r="AU2406" i="1"/>
  <c r="AV2406" i="1"/>
  <c r="AV887" i="1"/>
  <c r="AU887" i="1"/>
  <c r="AU1503" i="1"/>
  <c r="AV1503" i="1"/>
  <c r="AU2676" i="1"/>
  <c r="AV2676" i="1"/>
  <c r="AU940" i="1"/>
  <c r="AV940" i="1"/>
  <c r="AU1964" i="1"/>
  <c r="AV1964" i="1"/>
  <c r="AU980" i="1"/>
  <c r="AV980" i="1"/>
  <c r="AU1058" i="1"/>
  <c r="AV1058" i="1"/>
  <c r="AU999" i="1"/>
  <c r="AV999" i="1"/>
  <c r="AV1835" i="1"/>
  <c r="AU1835" i="1"/>
  <c r="AU1242" i="1"/>
  <c r="AV1242" i="1"/>
  <c r="AV2094" i="1"/>
  <c r="AU2094" i="1"/>
  <c r="AV2228" i="1"/>
  <c r="AU2228" i="1"/>
  <c r="AV2450" i="1"/>
  <c r="AU2450" i="1"/>
  <c r="AU1034" i="1"/>
  <c r="AV1034" i="1"/>
  <c r="AU1428" i="1"/>
  <c r="AV1428" i="1"/>
  <c r="AV2510" i="1"/>
  <c r="AU2510" i="1"/>
  <c r="AV2250" i="1"/>
  <c r="AU2250" i="1"/>
  <c r="AV982" i="1"/>
  <c r="AU982" i="1"/>
  <c r="AV2426" i="1"/>
  <c r="AU2426" i="1"/>
  <c r="AV2363" i="1"/>
  <c r="AU2363" i="1"/>
  <c r="AV1823" i="1"/>
  <c r="AU1823" i="1"/>
  <c r="AU1492" i="1"/>
  <c r="AV1492" i="1"/>
  <c r="AV1200" i="1"/>
  <c r="AU1200" i="1"/>
  <c r="AV2482" i="1"/>
  <c r="AU2482" i="1"/>
  <c r="AV796" i="1"/>
  <c r="AU796" i="1"/>
  <c r="AV2449" i="1"/>
  <c r="AU2449" i="1"/>
  <c r="AU1133" i="1"/>
  <c r="AV1133" i="1"/>
  <c r="AU2006" i="1"/>
  <c r="AV2006" i="1"/>
  <c r="AU1884" i="1"/>
  <c r="AV1884" i="1"/>
  <c r="AU1261" i="1"/>
  <c r="AV1261" i="1"/>
  <c r="AV2163" i="1"/>
  <c r="AU2163" i="1"/>
  <c r="AU1781" i="1"/>
  <c r="AV1781" i="1"/>
  <c r="AU2584" i="1"/>
  <c r="AV2584" i="1"/>
  <c r="AV879" i="1"/>
  <c r="AU879" i="1"/>
  <c r="AV1127" i="1"/>
  <c r="AU1127" i="1"/>
  <c r="AV2188" i="1"/>
  <c r="AU2188" i="1"/>
  <c r="AU1760" i="1"/>
  <c r="AV1760" i="1"/>
  <c r="AU2251" i="1"/>
  <c r="AV2251" i="1"/>
  <c r="AU2451" i="1"/>
  <c r="AV2451" i="1"/>
  <c r="AU2340" i="1"/>
  <c r="AV2340" i="1"/>
  <c r="AU2534" i="1"/>
  <c r="AV2534" i="1"/>
  <c r="AU1632" i="1"/>
  <c r="AV1632" i="1"/>
  <c r="AU1807" i="1"/>
  <c r="AV1807" i="1"/>
  <c r="AU1728" i="1"/>
  <c r="AV1728" i="1"/>
  <c r="AU2522" i="1"/>
  <c r="AV2522" i="1"/>
  <c r="AU1824" i="1"/>
  <c r="AV1824" i="1"/>
  <c r="AU2673" i="1"/>
  <c r="AV2673" i="1"/>
  <c r="AU1729" i="1"/>
  <c r="AV1729" i="1"/>
  <c r="AU1234" i="1"/>
  <c r="AV1234" i="1"/>
  <c r="AV869" i="1"/>
  <c r="AU869" i="1"/>
  <c r="AV808" i="1"/>
  <c r="AU808" i="1"/>
  <c r="AV1329" i="1"/>
  <c r="AU1329" i="1"/>
  <c r="AU1710" i="1"/>
  <c r="AV1710" i="1"/>
  <c r="AU1942" i="1"/>
  <c r="AV1942" i="1"/>
  <c r="AU2348" i="1"/>
  <c r="AV2348" i="1"/>
  <c r="AV1706" i="1"/>
  <c r="AU1706" i="1"/>
  <c r="AV1003" i="1"/>
  <c r="AU1003" i="1"/>
  <c r="AU2428" i="1"/>
  <c r="AV2428" i="1"/>
  <c r="AV2196" i="1"/>
  <c r="AU2196" i="1"/>
  <c r="AV2056" i="1"/>
  <c r="AU2056" i="1"/>
  <c r="AV1232" i="1"/>
  <c r="AU1232" i="1"/>
  <c r="AV1411" i="1"/>
  <c r="AU1411" i="1"/>
  <c r="AU1613" i="1"/>
  <c r="AV1613" i="1"/>
  <c r="AV2295" i="1"/>
  <c r="AU2295" i="1"/>
  <c r="AU1726" i="1"/>
  <c r="AV1726" i="1"/>
  <c r="AU1437" i="1"/>
  <c r="AV1437" i="1"/>
  <c r="AV1091" i="1"/>
  <c r="AU1091" i="1"/>
  <c r="AU873" i="1"/>
  <c r="AV873" i="1"/>
  <c r="AV1186" i="1"/>
  <c r="AU1186" i="1"/>
  <c r="AU1998" i="1"/>
  <c r="AV1998" i="1"/>
  <c r="AU1501" i="1"/>
  <c r="AV1501" i="1"/>
  <c r="AV895" i="1"/>
  <c r="AU895" i="1"/>
  <c r="AU2040" i="1"/>
  <c r="AV2040" i="1"/>
  <c r="AV2262" i="1"/>
  <c r="AU2262" i="1"/>
  <c r="AU2307" i="1"/>
  <c r="AV2307" i="1"/>
  <c r="AU1679" i="1"/>
  <c r="AV1679" i="1"/>
  <c r="AU1346" i="1"/>
  <c r="AV1346" i="1"/>
  <c r="AU1979" i="1"/>
  <c r="AV1979" i="1"/>
  <c r="AU909" i="1"/>
  <c r="AV909" i="1"/>
  <c r="AV2274" i="1"/>
  <c r="AU2274" i="1"/>
  <c r="AV1932" i="1"/>
  <c r="AU1932" i="1"/>
  <c r="AU1730" i="1"/>
  <c r="AV1730" i="1"/>
  <c r="AV1453" i="1"/>
  <c r="AU1453" i="1"/>
  <c r="AV1276" i="1"/>
  <c r="AU1276" i="1"/>
  <c r="BG696" i="1"/>
  <c r="BG716" i="1"/>
  <c r="BG709" i="1"/>
  <c r="BG694" i="1"/>
  <c r="BG693" i="1"/>
  <c r="BG706" i="1"/>
  <c r="BG708" i="1"/>
  <c r="BG705" i="1"/>
  <c r="BG697" i="1"/>
  <c r="BG707" i="1"/>
  <c r="BG695" i="1"/>
  <c r="BG704" i="1"/>
  <c r="BG692" i="1"/>
  <c r="BG715" i="1"/>
  <c r="BG703" i="1"/>
  <c r="BG691" i="1"/>
  <c r="BG714" i="1"/>
  <c r="BG702" i="1"/>
  <c r="BG690" i="1"/>
  <c r="BG713" i="1"/>
  <c r="BG701" i="1"/>
  <c r="BG689" i="1"/>
  <c r="BG712" i="1"/>
  <c r="BG700" i="1"/>
  <c r="BG711" i="1"/>
  <c r="BG699" i="1"/>
  <c r="BG710" i="1"/>
  <c r="M15" i="1"/>
  <c r="M22" i="1"/>
  <c r="M13" i="1"/>
  <c r="A143" i="1"/>
  <c r="BE716" i="1"/>
  <c r="BF717" i="1"/>
  <c r="BG717" i="1"/>
  <c r="BD718" i="1"/>
  <c r="AE694" i="1"/>
  <c r="AK694" i="1" s="1"/>
  <c r="AE777" i="1"/>
  <c r="AK777" i="1" s="1"/>
  <c r="R1849" i="1"/>
  <c r="R2672" i="1"/>
  <c r="S2672" i="1" s="1"/>
  <c r="R1282" i="1"/>
  <c r="X1282" i="1" s="1"/>
  <c r="R2608" i="1"/>
  <c r="R917" i="1"/>
  <c r="S917" i="1" s="1"/>
  <c r="R2395" i="1"/>
  <c r="X2395" i="1" s="1"/>
  <c r="R1055" i="1"/>
  <c r="S1055" i="1" s="1"/>
  <c r="R2631" i="1"/>
  <c r="R2351" i="1"/>
  <c r="R1166" i="1"/>
  <c r="R2630" i="1"/>
  <c r="S2630" i="1" s="1"/>
  <c r="R2339" i="1"/>
  <c r="R1026" i="1"/>
  <c r="S1026" i="1" s="1"/>
  <c r="R1686" i="1"/>
  <c r="S1686" i="1" s="1"/>
  <c r="R1821" i="1"/>
  <c r="R890" i="1"/>
  <c r="T890" i="1" s="1"/>
  <c r="R1518" i="1"/>
  <c r="R1804" i="1"/>
  <c r="R2549" i="1"/>
  <c r="R2638" i="1"/>
  <c r="R1281" i="1"/>
  <c r="S1281" i="1" s="1"/>
  <c r="R2309" i="1"/>
  <c r="R924" i="1"/>
  <c r="R2234" i="1"/>
  <c r="R1563" i="1"/>
  <c r="R842" i="1"/>
  <c r="R764" i="1"/>
  <c r="R752" i="1"/>
  <c r="R1237" i="1"/>
  <c r="R2254" i="1"/>
  <c r="R1683" i="1"/>
  <c r="R1430" i="1"/>
  <c r="S1430" i="1" s="1"/>
  <c r="R2431" i="1"/>
  <c r="R2210" i="1"/>
  <c r="R1689" i="1"/>
  <c r="S1689" i="1" s="1"/>
  <c r="R2534" i="1"/>
  <c r="R2396" i="1"/>
  <c r="R2590" i="1"/>
  <c r="X2590" i="1" s="1"/>
  <c r="R2209" i="1"/>
  <c r="R2154" i="1"/>
  <c r="R856" i="1"/>
  <c r="T856" i="1" s="1"/>
  <c r="R2195" i="1"/>
  <c r="R1077" i="1"/>
  <c r="R2167" i="1"/>
  <c r="S2167" i="1" s="1"/>
  <c r="R963" i="1"/>
  <c r="S963" i="1" s="1"/>
  <c r="R2110" i="1"/>
  <c r="T2110" i="1" s="1"/>
  <c r="R989" i="1"/>
  <c r="R839" i="1"/>
  <c r="R1410" i="1"/>
  <c r="T1410" i="1" s="1"/>
  <c r="R957" i="1"/>
  <c r="R1879" i="1"/>
  <c r="R843" i="1"/>
  <c r="T843" i="1" s="1"/>
  <c r="R2179" i="1"/>
  <c r="R1889" i="1"/>
  <c r="R1291" i="1"/>
  <c r="R831" i="1"/>
  <c r="R1036" i="1"/>
  <c r="R1122" i="1"/>
  <c r="S1122" i="1" s="1"/>
  <c r="R1058" i="1"/>
  <c r="T1058" i="1" s="1"/>
  <c r="R2042" i="1"/>
  <c r="R756" i="1"/>
  <c r="R1008" i="1"/>
  <c r="S1008" i="1" s="1"/>
  <c r="R1178" i="1"/>
  <c r="R945" i="1"/>
  <c r="R809" i="1"/>
  <c r="R1171" i="1"/>
  <c r="R1622" i="1"/>
  <c r="T1622" i="1" s="1"/>
  <c r="R1061" i="1"/>
  <c r="R2102" i="1"/>
  <c r="R2533" i="1"/>
  <c r="R761" i="1"/>
  <c r="S761" i="1" s="1"/>
  <c r="R1637" i="1"/>
  <c r="T1637" i="1" s="1"/>
  <c r="R749" i="1"/>
  <c r="R1841" i="1"/>
  <c r="R1653" i="1"/>
  <c r="R814" i="1"/>
  <c r="R1784" i="1"/>
  <c r="R1159" i="1"/>
  <c r="R1089" i="1"/>
  <c r="R1080" i="1"/>
  <c r="R2129" i="1"/>
  <c r="T2129" i="1" s="1"/>
  <c r="R2087" i="1"/>
  <c r="R2508" i="1"/>
  <c r="T2508" i="1" s="1"/>
  <c r="R1981" i="1"/>
  <c r="R2605" i="1"/>
  <c r="S2605" i="1" s="1"/>
  <c r="R1812" i="1"/>
  <c r="X1812" i="1" s="1"/>
  <c r="R2644" i="1"/>
  <c r="S2644" i="1" s="1"/>
  <c r="R1277" i="1"/>
  <c r="X1277" i="1" s="1"/>
  <c r="R1772" i="1"/>
  <c r="S1772" i="1" s="1"/>
  <c r="R2479" i="1"/>
  <c r="R2521" i="1"/>
  <c r="R1620" i="1"/>
  <c r="R2013" i="1"/>
  <c r="S2013" i="1" s="1"/>
  <c r="R1484" i="1"/>
  <c r="R1027" i="1"/>
  <c r="R1551" i="1"/>
  <c r="T1551" i="1" s="1"/>
  <c r="R792" i="1"/>
  <c r="T792" i="1" s="1"/>
  <c r="R2456" i="1"/>
  <c r="R977" i="1"/>
  <c r="S977" i="1" s="1"/>
  <c r="R2559" i="1"/>
  <c r="X2559" i="1" s="1"/>
  <c r="R1114" i="1"/>
  <c r="T1114" i="1" s="1"/>
  <c r="R2437" i="1"/>
  <c r="R1235" i="1"/>
  <c r="R1018" i="1"/>
  <c r="R2505" i="1"/>
  <c r="X2505" i="1" s="1"/>
  <c r="R721" i="1"/>
  <c r="R1636" i="1"/>
  <c r="S1636" i="1" s="1"/>
  <c r="R1147" i="1"/>
  <c r="R2620" i="1"/>
  <c r="R1800" i="1"/>
  <c r="S1800" i="1" s="1"/>
  <c r="R2094" i="1"/>
  <c r="R2368" i="1"/>
  <c r="R2445" i="1"/>
  <c r="R2596" i="1"/>
  <c r="R1440" i="1"/>
  <c r="R1762" i="1"/>
  <c r="R2289" i="1"/>
  <c r="R1734" i="1"/>
  <c r="S1734" i="1" s="1"/>
  <c r="R1229" i="1"/>
  <c r="S1229" i="1" s="1"/>
  <c r="R2570" i="1"/>
  <c r="R2026" i="1"/>
  <c r="S2026" i="1" s="1"/>
  <c r="R1461" i="1"/>
  <c r="T1461" i="1" s="1"/>
  <c r="R1996" i="1"/>
  <c r="R1472" i="1"/>
  <c r="R747" i="1"/>
  <c r="R1131" i="1"/>
  <c r="R1707" i="1"/>
  <c r="R739" i="1"/>
  <c r="R1315" i="1"/>
  <c r="T1315" i="1" s="1"/>
  <c r="R1891" i="1"/>
  <c r="S1891" i="1" s="1"/>
  <c r="R920" i="1"/>
  <c r="S920" i="1" s="1"/>
  <c r="R1496" i="1"/>
  <c r="R2072" i="1"/>
  <c r="R1101" i="1"/>
  <c r="R1437" i="1"/>
  <c r="T1437" i="1" s="1"/>
  <c r="R2205" i="1"/>
  <c r="R830" i="1"/>
  <c r="R1634" i="1"/>
  <c r="R2363" i="1"/>
  <c r="R1067" i="1"/>
  <c r="S1067" i="1" s="1"/>
  <c r="R1845" i="1"/>
  <c r="R2520" i="1"/>
  <c r="S2520" i="1" s="1"/>
  <c r="R1273" i="1"/>
  <c r="R2041" i="1"/>
  <c r="R1009" i="1"/>
  <c r="R2177" i="1"/>
  <c r="R1390" i="1"/>
  <c r="R1462" i="1"/>
  <c r="R857" i="1"/>
  <c r="R1754" i="1"/>
  <c r="R2525" i="1"/>
  <c r="R1349" i="1"/>
  <c r="T1349" i="1" s="1"/>
  <c r="R2213" i="1"/>
  <c r="R916" i="1"/>
  <c r="R1806" i="1"/>
  <c r="R2626" i="1"/>
  <c r="R1502" i="1"/>
  <c r="R2135" i="1"/>
  <c r="T2135" i="1" s="1"/>
  <c r="R1837" i="1"/>
  <c r="R1090" i="1"/>
  <c r="R818" i="1"/>
  <c r="R910" i="1"/>
  <c r="R2349" i="1"/>
  <c r="S2349" i="1" s="1"/>
  <c r="R1190" i="1"/>
  <c r="R2515" i="1"/>
  <c r="S2515" i="1" s="1"/>
  <c r="R1934" i="1"/>
  <c r="R1320" i="1"/>
  <c r="R1982" i="1"/>
  <c r="R1535" i="1"/>
  <c r="S1535" i="1" s="1"/>
  <c r="R2190" i="1"/>
  <c r="R1559" i="1"/>
  <c r="R1787" i="1"/>
  <c r="R2450" i="1"/>
  <c r="R1263" i="1"/>
  <c r="X1263" i="1" s="1"/>
  <c r="R1839" i="1"/>
  <c r="S1839" i="1" s="1"/>
  <c r="R871" i="1"/>
  <c r="R1447" i="1"/>
  <c r="T1447" i="1" s="1"/>
  <c r="R2023" i="1"/>
  <c r="R1052" i="1"/>
  <c r="R1628" i="1"/>
  <c r="R2204" i="1"/>
  <c r="R805" i="1"/>
  <c r="R2346" i="1"/>
  <c r="R1030" i="1"/>
  <c r="R1811" i="1"/>
  <c r="R2495" i="1"/>
  <c r="R1252" i="1"/>
  <c r="R2652" i="1"/>
  <c r="T2652" i="1" s="1"/>
  <c r="R2218" i="1"/>
  <c r="R2393" i="1"/>
  <c r="T2393" i="1" s="1"/>
  <c r="R1918" i="1"/>
  <c r="R1073" i="1"/>
  <c r="T1073" i="1" s="1"/>
  <c r="R2654" i="1"/>
  <c r="R1541" i="1"/>
  <c r="R1132" i="1"/>
  <c r="S1132" i="1" s="1"/>
  <c r="R1886" i="1"/>
  <c r="R2160" i="1"/>
  <c r="R2486" i="1"/>
  <c r="X2486" i="1" s="1"/>
  <c r="R2561" i="1"/>
  <c r="S2561" i="1" s="1"/>
  <c r="R736" i="1"/>
  <c r="T736" i="1" s="1"/>
  <c r="R791" i="1"/>
  <c r="R1862" i="1"/>
  <c r="S1862" i="1" s="1"/>
  <c r="R1251" i="1"/>
  <c r="R1827" i="1"/>
  <c r="T1827" i="1" s="1"/>
  <c r="R859" i="1"/>
  <c r="R1435" i="1"/>
  <c r="R2011" i="1"/>
  <c r="S2011" i="1" s="1"/>
  <c r="R1040" i="1"/>
  <c r="R1616" i="1"/>
  <c r="R2192" i="1"/>
  <c r="T2192" i="1" s="1"/>
  <c r="R786" i="1"/>
  <c r="R1596" i="1"/>
  <c r="S1596" i="1" s="1"/>
  <c r="R2334" i="1"/>
  <c r="R1010" i="1"/>
  <c r="R1794" i="1"/>
  <c r="R2483" i="1"/>
  <c r="R1236" i="1"/>
  <c r="S1236" i="1" s="1"/>
  <c r="R2004" i="1"/>
  <c r="X2004" i="1" s="1"/>
  <c r="R2640" i="1"/>
  <c r="R1433" i="1"/>
  <c r="R2201" i="1"/>
  <c r="R1265" i="1"/>
  <c r="R2374" i="1"/>
  <c r="R1870" i="1"/>
  <c r="S1870" i="1" s="1"/>
  <c r="R1798" i="1"/>
  <c r="S1798" i="1" s="1"/>
  <c r="R1045" i="1"/>
  <c r="R1921" i="1"/>
  <c r="S1921" i="1" s="1"/>
  <c r="R2637" i="1"/>
  <c r="T2637" i="1" s="1"/>
  <c r="R1517" i="1"/>
  <c r="T1517" i="1" s="1"/>
  <c r="R2347" i="1"/>
  <c r="T2347" i="1" s="1"/>
  <c r="R1105" i="1"/>
  <c r="R1974" i="1"/>
  <c r="S1974" i="1" s="1"/>
  <c r="R1643" i="1"/>
  <c r="R1790" i="1"/>
  <c r="R2331" i="1"/>
  <c r="R2125" i="1"/>
  <c r="R1384" i="1"/>
  <c r="R2350" i="1"/>
  <c r="R1224" i="1"/>
  <c r="X1224" i="1" s="1"/>
  <c r="R2535" i="1"/>
  <c r="R1478" i="1"/>
  <c r="X1478" i="1" s="1"/>
  <c r="R2684" i="1"/>
  <c r="R2214" i="1"/>
  <c r="R745" i="1"/>
  <c r="R2252" i="1"/>
  <c r="R1823" i="1"/>
  <c r="R1168" i="1"/>
  <c r="R1608" i="1"/>
  <c r="R2075" i="1"/>
  <c r="R1007" i="1"/>
  <c r="R1612" i="1"/>
  <c r="R2020" i="1"/>
  <c r="X2020" i="1" s="1"/>
  <c r="R1450" i="1"/>
  <c r="X1450" i="1" s="1"/>
  <c r="R1290" i="1"/>
  <c r="R1846" i="1"/>
  <c r="R1946" i="1"/>
  <c r="R2365" i="1"/>
  <c r="R1998" i="1"/>
  <c r="R1835" i="1"/>
  <c r="S1835" i="1" s="1"/>
  <c r="R2594" i="1"/>
  <c r="X2594" i="1" s="1"/>
  <c r="R1429" i="1"/>
  <c r="R1264" i="1"/>
  <c r="R1522" i="1"/>
  <c r="S1522" i="1" s="1"/>
  <c r="R2246" i="1"/>
  <c r="R2278" i="1"/>
  <c r="R1295" i="1"/>
  <c r="S1295" i="1" s="1"/>
  <c r="R2112" i="1"/>
  <c r="R699" i="1"/>
  <c r="R1275" i="1"/>
  <c r="R1851" i="1"/>
  <c r="R883" i="1"/>
  <c r="R1459" i="1"/>
  <c r="R2035" i="1"/>
  <c r="X2035" i="1" s="1"/>
  <c r="R1064" i="1"/>
  <c r="T1064" i="1" s="1"/>
  <c r="R1640" i="1"/>
  <c r="R2216" i="1"/>
  <c r="T2216" i="1" s="1"/>
  <c r="R822" i="1"/>
  <c r="X822" i="1" s="1"/>
  <c r="R1629" i="1"/>
  <c r="T1629" i="1" s="1"/>
  <c r="R2358" i="1"/>
  <c r="R1046" i="1"/>
  <c r="R1826" i="1"/>
  <c r="R2507" i="1"/>
  <c r="R1269" i="1"/>
  <c r="S1269" i="1" s="1"/>
  <c r="R2037" i="1"/>
  <c r="S2037" i="1" s="1"/>
  <c r="R2664" i="1"/>
  <c r="T2664" i="1" s="1"/>
  <c r="R1465" i="1"/>
  <c r="R2233" i="1"/>
  <c r="R1313" i="1"/>
  <c r="R2410" i="1"/>
  <c r="S2410" i="1" s="1"/>
  <c r="R1966" i="1"/>
  <c r="S1966" i="1" s="1"/>
  <c r="R1894" i="1"/>
  <c r="R1098" i="1"/>
  <c r="R1969" i="1"/>
  <c r="R2669" i="1"/>
  <c r="R1565" i="1"/>
  <c r="R2383" i="1"/>
  <c r="T2383" i="1" s="1"/>
  <c r="R1158" i="1"/>
  <c r="R2022" i="1"/>
  <c r="S2022" i="1" s="1"/>
  <c r="R2053" i="1"/>
  <c r="R1872" i="1"/>
  <c r="X1872" i="1" s="1"/>
  <c r="R2547" i="1"/>
  <c r="X2547" i="1" s="1"/>
  <c r="R2197" i="1"/>
  <c r="R1473" i="1"/>
  <c r="R2611" i="1"/>
  <c r="R1309" i="1"/>
  <c r="R2609" i="1"/>
  <c r="R1560" i="1"/>
  <c r="T1560" i="1" s="1"/>
  <c r="R785" i="1"/>
  <c r="R2276" i="1"/>
  <c r="S2276" i="1" s="1"/>
  <c r="R840" i="1"/>
  <c r="S840" i="1" s="1"/>
  <c r="R2306" i="1"/>
  <c r="T2306" i="1" s="1"/>
  <c r="R1906" i="1"/>
  <c r="R1378" i="1"/>
  <c r="R2301" i="1"/>
  <c r="R2150" i="1"/>
  <c r="S2150" i="1" s="1"/>
  <c r="R1847" i="1"/>
  <c r="R819" i="1"/>
  <c r="R1395" i="1"/>
  <c r="R1971" i="1"/>
  <c r="S1971" i="1" s="1"/>
  <c r="R1003" i="1"/>
  <c r="R1579" i="1"/>
  <c r="R2155" i="1"/>
  <c r="S2155" i="1" s="1"/>
  <c r="R1184" i="1"/>
  <c r="R1760" i="1"/>
  <c r="R789" i="1"/>
  <c r="R1002" i="1"/>
  <c r="T1002" i="1" s="1"/>
  <c r="R1788" i="1"/>
  <c r="R2478" i="1"/>
  <c r="R1218" i="1"/>
  <c r="R1986" i="1"/>
  <c r="T1986" i="1" s="1"/>
  <c r="R2627" i="1"/>
  <c r="R1428" i="1"/>
  <c r="R2196" i="1"/>
  <c r="R820" i="1"/>
  <c r="R1625" i="1"/>
  <c r="R2356" i="1"/>
  <c r="T2356" i="1" s="1"/>
  <c r="R1553" i="1"/>
  <c r="R2584" i="1"/>
  <c r="T2584" i="1" s="1"/>
  <c r="R975" i="1"/>
  <c r="R1995" i="1"/>
  <c r="R1303" i="1"/>
  <c r="R776" i="1"/>
  <c r="T776" i="1" s="1"/>
  <c r="R1904" i="1"/>
  <c r="R1021" i="1"/>
  <c r="R2172" i="1"/>
  <c r="T2172" i="1" s="1"/>
  <c r="R1427" i="1"/>
  <c r="S1427" i="1" s="1"/>
  <c r="R2651" i="1"/>
  <c r="R1828" i="1"/>
  <c r="R1072" i="1"/>
  <c r="R2500" i="1"/>
  <c r="S2500" i="1" s="1"/>
  <c r="R2600" i="1"/>
  <c r="R1174" i="1"/>
  <c r="R1345" i="1"/>
  <c r="T1345" i="1" s="1"/>
  <c r="R2434" i="1"/>
  <c r="R1805" i="1"/>
  <c r="R781" i="1"/>
  <c r="S781" i="1" s="1"/>
  <c r="R988" i="1"/>
  <c r="R1296" i="1"/>
  <c r="R1134" i="1"/>
  <c r="X1134" i="1" s="1"/>
  <c r="R864" i="1"/>
  <c r="R2277" i="1"/>
  <c r="R2200" i="1"/>
  <c r="X2200" i="1" s="1"/>
  <c r="R1977" i="1"/>
  <c r="R1728" i="1"/>
  <c r="R1285" i="1"/>
  <c r="R1330" i="1"/>
  <c r="R2193" i="1"/>
  <c r="R1288" i="1"/>
  <c r="T1288" i="1" s="1"/>
  <c r="R1477" i="1"/>
  <c r="R987" i="1"/>
  <c r="R2115" i="1"/>
  <c r="S2115" i="1" s="1"/>
  <c r="R1591" i="1"/>
  <c r="R896" i="1"/>
  <c r="R1916" i="1"/>
  <c r="R1038" i="1"/>
  <c r="R2188" i="1"/>
  <c r="R1442" i="1"/>
  <c r="R815" i="1"/>
  <c r="R2212" i="1"/>
  <c r="R1241" i="1"/>
  <c r="R2512" i="1"/>
  <c r="R2617" i="1"/>
  <c r="R1246" i="1"/>
  <c r="R1370" i="1"/>
  <c r="R2453" i="1"/>
  <c r="R1829" i="1"/>
  <c r="R808" i="1"/>
  <c r="X808" i="1" s="1"/>
  <c r="R1033" i="1"/>
  <c r="X1033" i="1" s="1"/>
  <c r="R1336" i="1"/>
  <c r="X1336" i="1" s="1"/>
  <c r="R1176" i="1"/>
  <c r="R906" i="1"/>
  <c r="R2355" i="1"/>
  <c r="S2355" i="1" s="1"/>
  <c r="R2241" i="1"/>
  <c r="R2015" i="1"/>
  <c r="R1768" i="1"/>
  <c r="T1768" i="1" s="1"/>
  <c r="R1329" i="1"/>
  <c r="T1329" i="1" s="1"/>
  <c r="R1368" i="1"/>
  <c r="S1368" i="1" s="1"/>
  <c r="R2259" i="1"/>
  <c r="R1576" i="1"/>
  <c r="R2587" i="1"/>
  <c r="R715" i="1"/>
  <c r="R2622" i="1"/>
  <c r="R2364" i="1"/>
  <c r="R984" i="1"/>
  <c r="R1633" i="1"/>
  <c r="S1633" i="1" s="1"/>
  <c r="R2093" i="1"/>
  <c r="R2261" i="1"/>
  <c r="S2261" i="1" s="1"/>
  <c r="R1631" i="1"/>
  <c r="T1631" i="1" s="1"/>
  <c r="R2379" i="1"/>
  <c r="R1776" i="1"/>
  <c r="R2126" i="1"/>
  <c r="R1419" i="1"/>
  <c r="R727" i="1"/>
  <c r="R1328" i="1"/>
  <c r="R2634" i="1"/>
  <c r="R1048" i="1"/>
  <c r="S1048" i="1" s="1"/>
  <c r="R1817" i="1"/>
  <c r="R2377" i="1"/>
  <c r="R2117" i="1"/>
  <c r="S2117" i="1" s="1"/>
  <c r="R2288" i="1"/>
  <c r="T2288" i="1" s="1"/>
  <c r="R1920" i="1"/>
  <c r="S1920" i="1" s="1"/>
  <c r="R2407" i="1"/>
  <c r="X2407" i="1" s="1"/>
  <c r="R2582" i="1"/>
  <c r="R1015" i="1"/>
  <c r="R1107" i="1"/>
  <c r="R2127" i="1"/>
  <c r="X2127" i="1" s="1"/>
  <c r="R1603" i="1"/>
  <c r="R908" i="1"/>
  <c r="R1928" i="1"/>
  <c r="R1212" i="1"/>
  <c r="S1212" i="1" s="1"/>
  <c r="R2490" i="1"/>
  <c r="R1602" i="1"/>
  <c r="S1602" i="1" s="1"/>
  <c r="R832" i="1"/>
  <c r="R2229" i="1"/>
  <c r="R1258" i="1"/>
  <c r="R2524" i="1"/>
  <c r="R878" i="1"/>
  <c r="R1318" i="1"/>
  <c r="R1393" i="1"/>
  <c r="R2470" i="1"/>
  <c r="R1853" i="1"/>
  <c r="R834" i="1"/>
  <c r="T834" i="1" s="1"/>
  <c r="R1126" i="1"/>
  <c r="S1126" i="1" s="1"/>
  <c r="R1381" i="1"/>
  <c r="R1216" i="1"/>
  <c r="R952" i="1"/>
  <c r="R2409" i="1"/>
  <c r="R2265" i="1"/>
  <c r="S2265" i="1" s="1"/>
  <c r="R2054" i="1"/>
  <c r="R1813" i="1"/>
  <c r="R1367" i="1"/>
  <c r="R1408" i="1"/>
  <c r="R2313" i="1"/>
  <c r="S2313" i="1" s="1"/>
  <c r="R1621" i="1"/>
  <c r="R2029" i="1"/>
  <c r="S2029" i="1" s="1"/>
  <c r="R2475" i="1"/>
  <c r="R1407" i="1"/>
  <c r="T1407" i="1" s="1"/>
  <c r="R1735" i="1"/>
  <c r="R2060" i="1"/>
  <c r="R1245" i="1"/>
  <c r="R2003" i="1"/>
  <c r="R1657" i="1"/>
  <c r="R2341" i="1"/>
  <c r="R914" i="1"/>
  <c r="R1398" i="1"/>
  <c r="X1398" i="1" s="1"/>
  <c r="R1883" i="1"/>
  <c r="S1883" i="1" s="1"/>
  <c r="R2324" i="1"/>
  <c r="R2545" i="1"/>
  <c r="R2282" i="1"/>
  <c r="R1747" i="1"/>
  <c r="R801" i="1"/>
  <c r="R1404" i="1"/>
  <c r="R2018" i="1"/>
  <c r="X2018" i="1" s="1"/>
  <c r="R2376" i="1"/>
  <c r="R1294" i="1"/>
  <c r="R1658" i="1"/>
  <c r="R941" i="1"/>
  <c r="T941" i="1" s="1"/>
  <c r="R1422" i="1"/>
  <c r="R1670" i="1"/>
  <c r="R2513" i="1"/>
  <c r="R2565" i="1"/>
  <c r="R2307" i="1"/>
  <c r="R2474" i="1"/>
  <c r="R1539" i="1"/>
  <c r="R1867" i="1"/>
  <c r="R1340" i="1"/>
  <c r="R813" i="1"/>
  <c r="R2646" i="1"/>
  <c r="R2178" i="1"/>
  <c r="T2178" i="1" s="1"/>
  <c r="R1444" i="1"/>
  <c r="T1444" i="1" s="1"/>
  <c r="R1834" i="1"/>
  <c r="S1834" i="1" s="1"/>
  <c r="R1601" i="1"/>
  <c r="T1601" i="1" s="1"/>
  <c r="R2413" i="1"/>
  <c r="R1681" i="1"/>
  <c r="R2141" i="1"/>
  <c r="T2141" i="1" s="1"/>
  <c r="R1446" i="1"/>
  <c r="R2577" i="1"/>
  <c r="R1714" i="1"/>
  <c r="X1714" i="1" s="1"/>
  <c r="R1960" i="1"/>
  <c r="R772" i="1"/>
  <c r="R2433" i="1"/>
  <c r="T2433" i="1" s="1"/>
  <c r="R2593" i="1"/>
  <c r="R1861" i="1"/>
  <c r="R869" i="1"/>
  <c r="R1119" i="1"/>
  <c r="R2139" i="1"/>
  <c r="R1723" i="1"/>
  <c r="T1723" i="1" s="1"/>
  <c r="R1196" i="1"/>
  <c r="R2048" i="1"/>
  <c r="R1228" i="1"/>
  <c r="R2502" i="1"/>
  <c r="R1619" i="1"/>
  <c r="T1619" i="1" s="1"/>
  <c r="R851" i="1"/>
  <c r="R2352" i="1"/>
  <c r="R1642" i="1"/>
  <c r="R954" i="1"/>
  <c r="T954" i="1" s="1"/>
  <c r="R905" i="1"/>
  <c r="X905" i="1" s="1"/>
  <c r="R2038" i="1"/>
  <c r="R1466" i="1"/>
  <c r="R725" i="1"/>
  <c r="R1925" i="1"/>
  <c r="R1230" i="1"/>
  <c r="R1456" i="1"/>
  <c r="R2001" i="1"/>
  <c r="T2001" i="1" s="1"/>
  <c r="R1343" i="1"/>
  <c r="R1595" i="1"/>
  <c r="S1595" i="1" s="1"/>
  <c r="R2566" i="1"/>
  <c r="R961" i="1"/>
  <c r="R2173" i="1"/>
  <c r="T2173" i="1" s="1"/>
  <c r="R2354" i="1"/>
  <c r="R1488" i="1"/>
  <c r="R1665" i="1"/>
  <c r="R1208" i="1"/>
  <c r="R1031" i="1"/>
  <c r="R934" i="1"/>
  <c r="T934" i="1" s="1"/>
  <c r="R2391" i="1"/>
  <c r="R2667" i="1"/>
  <c r="R2281" i="1"/>
  <c r="R1578" i="1"/>
  <c r="R2499" i="1"/>
  <c r="T2499" i="1" s="1"/>
  <c r="R730" i="1"/>
  <c r="R1816" i="1"/>
  <c r="R1420" i="1"/>
  <c r="R2496" i="1"/>
  <c r="R1342" i="1"/>
  <c r="R970" i="1"/>
  <c r="S970" i="1" s="1"/>
  <c r="R2314" i="1"/>
  <c r="S2314" i="1" s="1"/>
  <c r="R2683" i="1"/>
  <c r="S2683" i="1" s="1"/>
  <c r="R2335" i="1"/>
  <c r="R2528" i="1"/>
  <c r="R2414" i="1"/>
  <c r="R2575" i="1"/>
  <c r="X2575" i="1" s="1"/>
  <c r="R853" i="1"/>
  <c r="R1250" i="1"/>
  <c r="R962" i="1"/>
  <c r="R774" i="1"/>
  <c r="R1866" i="1"/>
  <c r="R933" i="1"/>
  <c r="R1929" i="1"/>
  <c r="R2635" i="1"/>
  <c r="R2380" i="1"/>
  <c r="R794" i="1"/>
  <c r="T794" i="1" s="1"/>
  <c r="R2529" i="1"/>
  <c r="T2529" i="1" s="1"/>
  <c r="R2661" i="1"/>
  <c r="S2661" i="1" s="1"/>
  <c r="R1253" i="1"/>
  <c r="R2337" i="1"/>
  <c r="R2415" i="1"/>
  <c r="R1319" i="1"/>
  <c r="R1718" i="1"/>
  <c r="T1718" i="1" s="1"/>
  <c r="R810" i="1"/>
  <c r="S810" i="1" s="1"/>
  <c r="R1710" i="1"/>
  <c r="R1049" i="1"/>
  <c r="T1049" i="1" s="1"/>
  <c r="R2467" i="1"/>
  <c r="R2009" i="1"/>
  <c r="R2639" i="1"/>
  <c r="R1980" i="1"/>
  <c r="R1352" i="1"/>
  <c r="R1695" i="1"/>
  <c r="T1695" i="1" s="1"/>
  <c r="R1534" i="1"/>
  <c r="R2665" i="1"/>
  <c r="R1962" i="1"/>
  <c r="R1386" i="1"/>
  <c r="R768" i="1"/>
  <c r="S768" i="1" s="1"/>
  <c r="R2272" i="1"/>
  <c r="R1897" i="1"/>
  <c r="R1513" i="1"/>
  <c r="R1127" i="1"/>
  <c r="S1127" i="1" s="1"/>
  <c r="R695" i="1"/>
  <c r="S695" i="1" s="1"/>
  <c r="R2412" i="1"/>
  <c r="T2412" i="1" s="1"/>
  <c r="R2085" i="1"/>
  <c r="R1701" i="1"/>
  <c r="R1317" i="1"/>
  <c r="R904" i="1"/>
  <c r="R2543" i="1"/>
  <c r="R2255" i="1"/>
  <c r="R1874" i="1"/>
  <c r="S1874" i="1" s="1"/>
  <c r="R1490" i="1"/>
  <c r="R1102" i="1"/>
  <c r="R2682" i="1"/>
  <c r="R2394" i="1"/>
  <c r="R2061" i="1"/>
  <c r="R1677" i="1"/>
  <c r="R1293" i="1"/>
  <c r="R877" i="1"/>
  <c r="R993" i="1"/>
  <c r="R705" i="1"/>
  <c r="R1964" i="1"/>
  <c r="R1676" i="1"/>
  <c r="S1676" i="1" s="1"/>
  <c r="R1388" i="1"/>
  <c r="R1244" i="1"/>
  <c r="R956" i="1"/>
  <c r="R2215" i="1"/>
  <c r="R1927" i="1"/>
  <c r="S1927" i="1" s="1"/>
  <c r="R1639" i="1"/>
  <c r="R1351" i="1"/>
  <c r="S1351" i="1" s="1"/>
  <c r="R1063" i="1"/>
  <c r="R775" i="1"/>
  <c r="T775" i="1" s="1"/>
  <c r="R2031" i="1"/>
  <c r="R1743" i="1"/>
  <c r="R1455" i="1"/>
  <c r="R1167" i="1"/>
  <c r="T1167" i="1" s="1"/>
  <c r="R879" i="1"/>
  <c r="R2405" i="1"/>
  <c r="R2673" i="1"/>
  <c r="S2673" i="1" s="1"/>
  <c r="R2624" i="1"/>
  <c r="X2624" i="1" s="1"/>
  <c r="R2258" i="1"/>
  <c r="R1742" i="1"/>
  <c r="R1248" i="1"/>
  <c r="R708" i="1"/>
  <c r="R1310" i="1"/>
  <c r="R2421" i="1"/>
  <c r="R1501" i="1"/>
  <c r="T1501" i="1" s="1"/>
  <c r="R2692" i="1"/>
  <c r="R2389" i="1"/>
  <c r="R1984" i="1"/>
  <c r="R1497" i="1"/>
  <c r="R978" i="1"/>
  <c r="R2360" i="1"/>
  <c r="S2360" i="1" s="1"/>
  <c r="R1943" i="1"/>
  <c r="R1451" i="1"/>
  <c r="R926" i="1"/>
  <c r="R1238" i="1"/>
  <c r="R2641" i="1"/>
  <c r="S2641" i="1" s="1"/>
  <c r="R2330" i="1"/>
  <c r="R1895" i="1"/>
  <c r="T1895" i="1" s="1"/>
  <c r="R1403" i="1"/>
  <c r="R874" i="1"/>
  <c r="R2487" i="1"/>
  <c r="R2136" i="1"/>
  <c r="S2136" i="1" s="1"/>
  <c r="R1645" i="1"/>
  <c r="S1645" i="1" s="1"/>
  <c r="R1151" i="1"/>
  <c r="R1693" i="1"/>
  <c r="R773" i="1"/>
  <c r="R2319" i="1"/>
  <c r="R1885" i="1"/>
  <c r="S1885" i="1" s="1"/>
  <c r="R1391" i="1"/>
  <c r="R865" i="1"/>
  <c r="R2546" i="1"/>
  <c r="R1161" i="1"/>
  <c r="S1161" i="1" s="1"/>
  <c r="R2583" i="1"/>
  <c r="R2049" i="1"/>
  <c r="S2049" i="1" s="1"/>
  <c r="R1550" i="1"/>
  <c r="R1044" i="1"/>
  <c r="R2581" i="1"/>
  <c r="R2263" i="1"/>
  <c r="R1792" i="1"/>
  <c r="R1305" i="1"/>
  <c r="R762" i="1"/>
  <c r="R1809" i="1"/>
  <c r="R2369" i="1"/>
  <c r="R1957" i="1"/>
  <c r="R1463" i="1"/>
  <c r="R948" i="1"/>
  <c r="R2458" i="1"/>
  <c r="R2530" i="1"/>
  <c r="R1334" i="1"/>
  <c r="S1334" i="1" s="1"/>
  <c r="R2070" i="1"/>
  <c r="R1782" i="1"/>
  <c r="R1494" i="1"/>
  <c r="R1206" i="1"/>
  <c r="R889" i="1"/>
  <c r="R2623" i="1"/>
  <c r="R2419" i="1"/>
  <c r="R2189" i="1"/>
  <c r="R1901" i="1"/>
  <c r="X1901" i="1" s="1"/>
  <c r="R1613" i="1"/>
  <c r="R1325" i="1"/>
  <c r="R1022" i="1"/>
  <c r="R698" i="1"/>
  <c r="R2506" i="1"/>
  <c r="R2290" i="1"/>
  <c r="R2017" i="1"/>
  <c r="S2017" i="1" s="1"/>
  <c r="R1729" i="1"/>
  <c r="X1729" i="1" s="1"/>
  <c r="R1441" i="1"/>
  <c r="T1441" i="1" s="1"/>
  <c r="R1153" i="1"/>
  <c r="R829" i="1"/>
  <c r="S829" i="1" s="1"/>
  <c r="R2485" i="1"/>
  <c r="R1990" i="1"/>
  <c r="R1414" i="1"/>
  <c r="R2537" i="1"/>
  <c r="R2062" i="1"/>
  <c r="R1486" i="1"/>
  <c r="R1013" i="1"/>
  <c r="S1013" i="1" s="1"/>
  <c r="R2648" i="1"/>
  <c r="T2648" i="1" s="1"/>
  <c r="R2446" i="1"/>
  <c r="S2446" i="1" s="1"/>
  <c r="R2225" i="1"/>
  <c r="R1937" i="1"/>
  <c r="R1649" i="1"/>
  <c r="R1361" i="1"/>
  <c r="T1361" i="1" s="1"/>
  <c r="R1062" i="1"/>
  <c r="R738" i="1"/>
  <c r="R2404" i="1"/>
  <c r="R2260" i="1"/>
  <c r="R2074" i="1"/>
  <c r="R1882" i="1"/>
  <c r="S1882" i="1" s="1"/>
  <c r="R1690" i="1"/>
  <c r="R1498" i="1"/>
  <c r="R1306" i="1"/>
  <c r="T1306" i="1" s="1"/>
  <c r="R1108" i="1"/>
  <c r="T1108" i="1" s="1"/>
  <c r="R892" i="1"/>
  <c r="R2688" i="1"/>
  <c r="R2544" i="1"/>
  <c r="R2400" i="1"/>
  <c r="R2256" i="1"/>
  <c r="R2068" i="1"/>
  <c r="R1876" i="1"/>
  <c r="S1876" i="1" s="1"/>
  <c r="R1684" i="1"/>
  <c r="R1492" i="1"/>
  <c r="X1492" i="1" s="1"/>
  <c r="R1300" i="1"/>
  <c r="R1103" i="1"/>
  <c r="R887" i="1"/>
  <c r="R2675" i="1"/>
  <c r="R2531" i="1"/>
  <c r="R2387" i="1"/>
  <c r="R2243" i="1"/>
  <c r="R2051" i="1"/>
  <c r="R1859" i="1"/>
  <c r="R1667" i="1"/>
  <c r="R1475" i="1"/>
  <c r="R1283" i="1"/>
  <c r="R1082" i="1"/>
  <c r="R866" i="1"/>
  <c r="R2670" i="1"/>
  <c r="R2526" i="1"/>
  <c r="R2382" i="1"/>
  <c r="R2236" i="1"/>
  <c r="R2044" i="1"/>
  <c r="R1852" i="1"/>
  <c r="R1660" i="1"/>
  <c r="R1468" i="1"/>
  <c r="R1276" i="1"/>
  <c r="R1074" i="1"/>
  <c r="R858" i="1"/>
  <c r="R1125" i="1"/>
  <c r="X1125" i="1" s="1"/>
  <c r="R981" i="1"/>
  <c r="T981" i="1" s="1"/>
  <c r="R837" i="1"/>
  <c r="S837" i="1" s="1"/>
  <c r="R2240" i="1"/>
  <c r="R2096" i="1"/>
  <c r="R1952" i="1"/>
  <c r="R1808" i="1"/>
  <c r="R1664" i="1"/>
  <c r="R1520" i="1"/>
  <c r="R1376" i="1"/>
  <c r="R1232" i="1"/>
  <c r="S1232" i="1" s="1"/>
  <c r="R1088" i="1"/>
  <c r="R944" i="1"/>
  <c r="R800" i="1"/>
  <c r="R2203" i="1"/>
  <c r="R2059" i="1"/>
  <c r="R1915" i="1"/>
  <c r="R1771" i="1"/>
  <c r="R1627" i="1"/>
  <c r="R1483" i="1"/>
  <c r="R1339" i="1"/>
  <c r="R1195" i="1"/>
  <c r="R1051" i="1"/>
  <c r="R907" i="1"/>
  <c r="R763" i="1"/>
  <c r="R2163" i="1"/>
  <c r="R2019" i="1"/>
  <c r="R1875" i="1"/>
  <c r="R1731" i="1"/>
  <c r="R1587" i="1"/>
  <c r="R1443" i="1"/>
  <c r="R1299" i="1"/>
  <c r="R1155" i="1"/>
  <c r="R1011" i="1"/>
  <c r="S1011" i="1" s="1"/>
  <c r="R867" i="1"/>
  <c r="S867" i="1" s="1"/>
  <c r="R723" i="1"/>
  <c r="R1042" i="1"/>
  <c r="R2465" i="1"/>
  <c r="R2249" i="1"/>
  <c r="T2249" i="1" s="1"/>
  <c r="R1674" i="1"/>
  <c r="R1092" i="1"/>
  <c r="R2416" i="1"/>
  <c r="R2089" i="1"/>
  <c r="R1705" i="1"/>
  <c r="R1321" i="1"/>
  <c r="R911" i="1"/>
  <c r="R2556" i="1"/>
  <c r="T2556" i="1" s="1"/>
  <c r="R2268" i="1"/>
  <c r="R1893" i="1"/>
  <c r="R1509" i="1"/>
  <c r="R1120" i="1"/>
  <c r="R2687" i="1"/>
  <c r="R2399" i="1"/>
  <c r="R2066" i="1"/>
  <c r="R1682" i="1"/>
  <c r="R1298" i="1"/>
  <c r="R886" i="1"/>
  <c r="R2538" i="1"/>
  <c r="R2250" i="1"/>
  <c r="R1869" i="1"/>
  <c r="T1869" i="1" s="1"/>
  <c r="R1485" i="1"/>
  <c r="R1093" i="1"/>
  <c r="S1093" i="1" s="1"/>
  <c r="R1137" i="1"/>
  <c r="R849" i="1"/>
  <c r="R2108" i="1"/>
  <c r="R1820" i="1"/>
  <c r="X1820" i="1" s="1"/>
  <c r="R1532" i="1"/>
  <c r="R1100" i="1"/>
  <c r="R812" i="1"/>
  <c r="R2071" i="1"/>
  <c r="R1783" i="1"/>
  <c r="R1495" i="1"/>
  <c r="R1207" i="1"/>
  <c r="R919" i="1"/>
  <c r="R2175" i="1"/>
  <c r="R1887" i="1"/>
  <c r="R1599" i="1"/>
  <c r="R1311" i="1"/>
  <c r="R1023" i="1"/>
  <c r="R735" i="1"/>
  <c r="R2207" i="1"/>
  <c r="R2599" i="1"/>
  <c r="R2576" i="1"/>
  <c r="R2222" i="1"/>
  <c r="R1703" i="1"/>
  <c r="S1703" i="1" s="1"/>
  <c r="R1211" i="1"/>
  <c r="R2642" i="1"/>
  <c r="R1142" i="1"/>
  <c r="T1142" i="1" s="1"/>
  <c r="R2367" i="1"/>
  <c r="S2367" i="1" s="1"/>
  <c r="R1416" i="1"/>
  <c r="R2668" i="1"/>
  <c r="R2361" i="1"/>
  <c r="R1944" i="1"/>
  <c r="R1453" i="1"/>
  <c r="R935" i="1"/>
  <c r="R2333" i="1"/>
  <c r="T2333" i="1" s="1"/>
  <c r="R1905" i="1"/>
  <c r="R1406" i="1"/>
  <c r="R881" i="1"/>
  <c r="R1199" i="1"/>
  <c r="R2613" i="1"/>
  <c r="R2300" i="1"/>
  <c r="R1857" i="1"/>
  <c r="R1358" i="1"/>
  <c r="R828" i="1"/>
  <c r="R2461" i="1"/>
  <c r="R2098" i="1"/>
  <c r="R1600" i="1"/>
  <c r="R1106" i="1"/>
  <c r="R1360" i="1"/>
  <c r="R2657" i="1"/>
  <c r="R2295" i="1"/>
  <c r="R1840" i="1"/>
  <c r="R1353" i="1"/>
  <c r="T1353" i="1" s="1"/>
  <c r="R817" i="1"/>
  <c r="R2493" i="1"/>
  <c r="S2493" i="1" s="1"/>
  <c r="R2659" i="1"/>
  <c r="R2656" i="1"/>
  <c r="R2005" i="1"/>
  <c r="R1511" i="1"/>
  <c r="R1001" i="1"/>
  <c r="R2557" i="1"/>
  <c r="R2232" i="1"/>
  <c r="R1752" i="1"/>
  <c r="S1752" i="1" s="1"/>
  <c r="R1261" i="1"/>
  <c r="R719" i="1"/>
  <c r="R1432" i="1"/>
  <c r="R2342" i="1"/>
  <c r="R1912" i="1"/>
  <c r="R1425" i="1"/>
  <c r="R899" i="1"/>
  <c r="R2270" i="1"/>
  <c r="R2647" i="1"/>
  <c r="R1257" i="1"/>
  <c r="R2046" i="1"/>
  <c r="R1758" i="1"/>
  <c r="R1470" i="1"/>
  <c r="R1182" i="1"/>
  <c r="S1182" i="1" s="1"/>
  <c r="R863" i="1"/>
  <c r="X863" i="1" s="1"/>
  <c r="R2607" i="1"/>
  <c r="R2401" i="1"/>
  <c r="R2165" i="1"/>
  <c r="R1877" i="1"/>
  <c r="R1589" i="1"/>
  <c r="R1301" i="1"/>
  <c r="X1301" i="1" s="1"/>
  <c r="R996" i="1"/>
  <c r="R2685" i="1"/>
  <c r="R2489" i="1"/>
  <c r="R2273" i="1"/>
  <c r="R1994" i="1"/>
  <c r="R1706" i="1"/>
  <c r="R1418" i="1"/>
  <c r="R1128" i="1"/>
  <c r="R804" i="1"/>
  <c r="R2449" i="1"/>
  <c r="T2449" i="1" s="1"/>
  <c r="R1942" i="1"/>
  <c r="R1366" i="1"/>
  <c r="T1366" i="1" s="1"/>
  <c r="R2503" i="1"/>
  <c r="X2503" i="1" s="1"/>
  <c r="R2014" i="1"/>
  <c r="T2014" i="1" s="1"/>
  <c r="R1438" i="1"/>
  <c r="R960" i="1"/>
  <c r="R2632" i="1"/>
  <c r="T2632" i="1" s="1"/>
  <c r="R2429" i="1"/>
  <c r="R2202" i="1"/>
  <c r="R1914" i="1"/>
  <c r="R1626" i="1"/>
  <c r="R1338" i="1"/>
  <c r="R1037" i="1"/>
  <c r="R713" i="1"/>
  <c r="S713" i="1" s="1"/>
  <c r="R2392" i="1"/>
  <c r="R2248" i="1"/>
  <c r="R2057" i="1"/>
  <c r="R1865" i="1"/>
  <c r="R1673" i="1"/>
  <c r="R1481" i="1"/>
  <c r="X1481" i="1" s="1"/>
  <c r="R1289" i="1"/>
  <c r="R1091" i="1"/>
  <c r="R875" i="1"/>
  <c r="R2676" i="1"/>
  <c r="R2532" i="1"/>
  <c r="R2388" i="1"/>
  <c r="R2244" i="1"/>
  <c r="X2244" i="1" s="1"/>
  <c r="R2052" i="1"/>
  <c r="R1860" i="1"/>
  <c r="R1668" i="1"/>
  <c r="R1476" i="1"/>
  <c r="S1476" i="1" s="1"/>
  <c r="R1284" i="1"/>
  <c r="R1084" i="1"/>
  <c r="R868" i="1"/>
  <c r="R2663" i="1"/>
  <c r="R2519" i="1"/>
  <c r="R2375" i="1"/>
  <c r="R2226" i="1"/>
  <c r="R2034" i="1"/>
  <c r="S2034" i="1" s="1"/>
  <c r="R1842" i="1"/>
  <c r="S1842" i="1" s="1"/>
  <c r="R1650" i="1"/>
  <c r="R1458" i="1"/>
  <c r="T1458" i="1" s="1"/>
  <c r="R1266" i="1"/>
  <c r="R1066" i="1"/>
  <c r="T1066" i="1" s="1"/>
  <c r="R850" i="1"/>
  <c r="R2658" i="1"/>
  <c r="R2514" i="1"/>
  <c r="R2370" i="1"/>
  <c r="R2220" i="1"/>
  <c r="R2028" i="1"/>
  <c r="R1836" i="1"/>
  <c r="R1644" i="1"/>
  <c r="R1452" i="1"/>
  <c r="R1260" i="1"/>
  <c r="R1057" i="1"/>
  <c r="R841" i="1"/>
  <c r="R1113" i="1"/>
  <c r="R969" i="1"/>
  <c r="S969" i="1" s="1"/>
  <c r="R825" i="1"/>
  <c r="R2228" i="1"/>
  <c r="S2228" i="1" s="1"/>
  <c r="R2084" i="1"/>
  <c r="R1940" i="1"/>
  <c r="S1940" i="1" s="1"/>
  <c r="R1796" i="1"/>
  <c r="R1652" i="1"/>
  <c r="R1508" i="1"/>
  <c r="R1364" i="1"/>
  <c r="R1220" i="1"/>
  <c r="R1076" i="1"/>
  <c r="S1076" i="1" s="1"/>
  <c r="R932" i="1"/>
  <c r="R788" i="1"/>
  <c r="R2191" i="1"/>
  <c r="R2047" i="1"/>
  <c r="R1903" i="1"/>
  <c r="R1759" i="1"/>
  <c r="R1615" i="1"/>
  <c r="S1615" i="1" s="1"/>
  <c r="R1471" i="1"/>
  <c r="R1327" i="1"/>
  <c r="R1183" i="1"/>
  <c r="R1039" i="1"/>
  <c r="R895" i="1"/>
  <c r="R751" i="1"/>
  <c r="R2151" i="1"/>
  <c r="R2007" i="1"/>
  <c r="R1863" i="1"/>
  <c r="R1719" i="1"/>
  <c r="R1575" i="1"/>
  <c r="R1431" i="1"/>
  <c r="R1287" i="1"/>
  <c r="R1143" i="1"/>
  <c r="T1143" i="1" s="1"/>
  <c r="R999" i="1"/>
  <c r="T999" i="1" s="1"/>
  <c r="R855" i="1"/>
  <c r="R711" i="1"/>
  <c r="X711" i="1" s="1"/>
  <c r="AE2204" i="1"/>
  <c r="R2679" i="1"/>
  <c r="R2030" i="1"/>
  <c r="R1536" i="1"/>
  <c r="R2674" i="1"/>
  <c r="R1081" i="1"/>
  <c r="R2572" i="1"/>
  <c r="R2219" i="1"/>
  <c r="R1739" i="1"/>
  <c r="T1739" i="1" s="1"/>
  <c r="R1240" i="1"/>
  <c r="R2516" i="1"/>
  <c r="S2516" i="1" s="1"/>
  <c r="R1192" i="1"/>
  <c r="S1192" i="1" s="1"/>
  <c r="R2660" i="1"/>
  <c r="R1439" i="1"/>
  <c r="R2171" i="1"/>
  <c r="R1679" i="1"/>
  <c r="R2571" i="1"/>
  <c r="R2242" i="1"/>
  <c r="R2402" i="1"/>
  <c r="R816" i="1"/>
  <c r="R1593" i="1"/>
  <c r="T1593" i="1" s="1"/>
  <c r="R1086" i="1"/>
  <c r="T1086" i="1" s="1"/>
  <c r="R2480" i="1"/>
  <c r="S2480" i="1" s="1"/>
  <c r="R1259" i="1"/>
  <c r="R710" i="1"/>
  <c r="R898" i="1"/>
  <c r="R1374" i="1"/>
  <c r="R1079" i="1"/>
  <c r="R755" i="1"/>
  <c r="R2069" i="1"/>
  <c r="R1205" i="1"/>
  <c r="R888" i="1"/>
  <c r="S888" i="1" s="1"/>
  <c r="R2186" i="1"/>
  <c r="R1322" i="1"/>
  <c r="R1020" i="1"/>
  <c r="S1020" i="1" s="1"/>
  <c r="R2305" i="1"/>
  <c r="T2305" i="1" s="1"/>
  <c r="R2359" i="1"/>
  <c r="R1270" i="1"/>
  <c r="R2357" i="1"/>
  <c r="R1530" i="1"/>
  <c r="R2344" i="1"/>
  <c r="X2344" i="1" s="1"/>
  <c r="R1609" i="1"/>
  <c r="R1019" i="1"/>
  <c r="X1019" i="1" s="1"/>
  <c r="R2628" i="1"/>
  <c r="R1989" i="1"/>
  <c r="S1989" i="1" s="1"/>
  <c r="R1797" i="1"/>
  <c r="S1797" i="1" s="1"/>
  <c r="R1413" i="1"/>
  <c r="T1413" i="1" s="1"/>
  <c r="R796" i="1"/>
  <c r="R2615" i="1"/>
  <c r="X2615" i="1" s="1"/>
  <c r="R2327" i="1"/>
  <c r="T2327" i="1" s="1"/>
  <c r="R1778" i="1"/>
  <c r="R1394" i="1"/>
  <c r="R994" i="1"/>
  <c r="R778" i="1"/>
  <c r="T778" i="1" s="1"/>
  <c r="R2322" i="1"/>
  <c r="S2322" i="1" s="1"/>
  <c r="R1965" i="1"/>
  <c r="R1581" i="1"/>
  <c r="T1581" i="1" s="1"/>
  <c r="R985" i="1"/>
  <c r="T985" i="1" s="1"/>
  <c r="R1065" i="1"/>
  <c r="R921" i="1"/>
  <c r="R1748" i="1"/>
  <c r="R1604" i="1"/>
  <c r="R1028" i="1"/>
  <c r="R2143" i="1"/>
  <c r="R1711" i="1"/>
  <c r="T1711" i="1" s="1"/>
  <c r="R1423" i="1"/>
  <c r="R991" i="1"/>
  <c r="R703" i="1"/>
  <c r="R1959" i="1"/>
  <c r="R1527" i="1"/>
  <c r="R1095" i="1"/>
  <c r="R807" i="1"/>
  <c r="R2595" i="1"/>
  <c r="R2678" i="1"/>
  <c r="R2077" i="1"/>
  <c r="R2420" i="1"/>
  <c r="R1991" i="1"/>
  <c r="S1991" i="1" s="1"/>
  <c r="R1499" i="1"/>
  <c r="X1499" i="1" s="1"/>
  <c r="R982" i="1"/>
  <c r="X982" i="1" s="1"/>
  <c r="R2432" i="1"/>
  <c r="R2578" i="1"/>
  <c r="R2032" i="1"/>
  <c r="R946" i="1"/>
  <c r="R2548" i="1"/>
  <c r="R2221" i="1"/>
  <c r="T2221" i="1" s="1"/>
  <c r="R1741" i="1"/>
  <c r="R1247" i="1"/>
  <c r="R702" i="1"/>
  <c r="R2183" i="1"/>
  <c r="S2183" i="1" s="1"/>
  <c r="R1694" i="1"/>
  <c r="R1200" i="1"/>
  <c r="S1200" i="1" s="1"/>
  <c r="R2691" i="1"/>
  <c r="T2691" i="1" s="1"/>
  <c r="R925" i="1"/>
  <c r="S925" i="1" s="1"/>
  <c r="R2492" i="1"/>
  <c r="R2142" i="1"/>
  <c r="R1646" i="1"/>
  <c r="R1152" i="1"/>
  <c r="T1152" i="1" s="1"/>
  <c r="R2636" i="1"/>
  <c r="T2636" i="1" s="1"/>
  <c r="R2325" i="1"/>
  <c r="R1888" i="1"/>
  <c r="R1401" i="1"/>
  <c r="R870" i="1"/>
  <c r="R1968" i="1"/>
  <c r="R2481" i="1"/>
  <c r="X2481" i="1" s="1"/>
  <c r="R2128" i="1"/>
  <c r="R1641" i="1"/>
  <c r="R1141" i="1"/>
  <c r="T1141" i="1" s="1"/>
  <c r="R2494" i="1"/>
  <c r="R2025" i="1"/>
  <c r="R2008" i="1"/>
  <c r="R2372" i="1"/>
  <c r="R1799" i="1"/>
  <c r="R1307" i="1"/>
  <c r="R766" i="1"/>
  <c r="R2425" i="1"/>
  <c r="R2040" i="1"/>
  <c r="S2040" i="1" s="1"/>
  <c r="R1549" i="1"/>
  <c r="R1043" i="1"/>
  <c r="X1043" i="1" s="1"/>
  <c r="R1737" i="1"/>
  <c r="R2264" i="1"/>
  <c r="X2264" i="1" s="1"/>
  <c r="R2194" i="1"/>
  <c r="R1713" i="1"/>
  <c r="R1214" i="1"/>
  <c r="R2643" i="1"/>
  <c r="S2643" i="1" s="1"/>
  <c r="R1271" i="1"/>
  <c r="R2152" i="1"/>
  <c r="S2152" i="1" s="1"/>
  <c r="R845" i="1"/>
  <c r="X845" i="1" s="1"/>
  <c r="R1926" i="1"/>
  <c r="R1638" i="1"/>
  <c r="R1350" i="1"/>
  <c r="R1050" i="1"/>
  <c r="R726" i="1"/>
  <c r="R2527" i="1"/>
  <c r="S2527" i="1" s="1"/>
  <c r="R2311" i="1"/>
  <c r="R2045" i="1"/>
  <c r="R1757" i="1"/>
  <c r="R1469" i="1"/>
  <c r="R1181" i="1"/>
  <c r="R862" i="1"/>
  <c r="R2606" i="1"/>
  <c r="R2398" i="1"/>
  <c r="X2398" i="1" s="1"/>
  <c r="R2161" i="1"/>
  <c r="S2161" i="1" s="1"/>
  <c r="R1873" i="1"/>
  <c r="S1873" i="1" s="1"/>
  <c r="R1585" i="1"/>
  <c r="S1585" i="1" s="1"/>
  <c r="R1297" i="1"/>
  <c r="S1297" i="1" s="1"/>
  <c r="R990" i="1"/>
  <c r="R2681" i="1"/>
  <c r="R2269" i="1"/>
  <c r="R1702" i="1"/>
  <c r="R986" i="1"/>
  <c r="R2323" i="1"/>
  <c r="R1774" i="1"/>
  <c r="S1774" i="1" s="1"/>
  <c r="R1222" i="1"/>
  <c r="R797" i="1"/>
  <c r="R2552" i="1"/>
  <c r="R2338" i="1"/>
  <c r="R2081" i="1"/>
  <c r="R1793" i="1"/>
  <c r="R1505" i="1"/>
  <c r="R1217" i="1"/>
  <c r="R901" i="1"/>
  <c r="R2476" i="1"/>
  <c r="R2332" i="1"/>
  <c r="R2170" i="1"/>
  <c r="X2170" i="1" s="1"/>
  <c r="R1978" i="1"/>
  <c r="T1978" i="1" s="1"/>
  <c r="R1786" i="1"/>
  <c r="S1786" i="1" s="1"/>
  <c r="R1594" i="1"/>
  <c r="S1594" i="1" s="1"/>
  <c r="R1402" i="1"/>
  <c r="R1210" i="1"/>
  <c r="X1210" i="1" s="1"/>
  <c r="R1000" i="1"/>
  <c r="R784" i="1"/>
  <c r="X784" i="1" s="1"/>
  <c r="R2616" i="1"/>
  <c r="R2472" i="1"/>
  <c r="R2328" i="1"/>
  <c r="R2164" i="1"/>
  <c r="X2164" i="1" s="1"/>
  <c r="R1972" i="1"/>
  <c r="R1780" i="1"/>
  <c r="R1588" i="1"/>
  <c r="T1588" i="1" s="1"/>
  <c r="R1396" i="1"/>
  <c r="R1204" i="1"/>
  <c r="S1204" i="1" s="1"/>
  <c r="R995" i="1"/>
  <c r="R779" i="1"/>
  <c r="R2603" i="1"/>
  <c r="R2459" i="1"/>
  <c r="R2315" i="1"/>
  <c r="R2147" i="1"/>
  <c r="R1955" i="1"/>
  <c r="R1763" i="1"/>
  <c r="R1571" i="1"/>
  <c r="R1379" i="1"/>
  <c r="X1379" i="1" s="1"/>
  <c r="R1187" i="1"/>
  <c r="R974" i="1"/>
  <c r="R758" i="1"/>
  <c r="R2598" i="1"/>
  <c r="T2598" i="1" s="1"/>
  <c r="R2454" i="1"/>
  <c r="X2454" i="1" s="1"/>
  <c r="R2310" i="1"/>
  <c r="R2140" i="1"/>
  <c r="R1948" i="1"/>
  <c r="R1756" i="1"/>
  <c r="R1564" i="1"/>
  <c r="R1372" i="1"/>
  <c r="R1180" i="1"/>
  <c r="S1180" i="1" s="1"/>
  <c r="R966" i="1"/>
  <c r="T966" i="1" s="1"/>
  <c r="R750" i="1"/>
  <c r="S750" i="1" s="1"/>
  <c r="R1053" i="1"/>
  <c r="R909" i="1"/>
  <c r="R765" i="1"/>
  <c r="R2168" i="1"/>
  <c r="R2024" i="1"/>
  <c r="R1880" i="1"/>
  <c r="S1880" i="1" s="1"/>
  <c r="R1736" i="1"/>
  <c r="R1592" i="1"/>
  <c r="S1592" i="1" s="1"/>
  <c r="R1448" i="1"/>
  <c r="R1304" i="1"/>
  <c r="R1160" i="1"/>
  <c r="T1160" i="1" s="1"/>
  <c r="R1016" i="1"/>
  <c r="S1016" i="1" s="1"/>
  <c r="R872" i="1"/>
  <c r="X872" i="1" s="1"/>
  <c r="R728" i="1"/>
  <c r="R2131" i="1"/>
  <c r="R1987" i="1"/>
  <c r="R1843" i="1"/>
  <c r="R1699" i="1"/>
  <c r="R1555" i="1"/>
  <c r="R1411" i="1"/>
  <c r="R1267" i="1"/>
  <c r="R1123" i="1"/>
  <c r="S1123" i="1" s="1"/>
  <c r="R979" i="1"/>
  <c r="S979" i="1" s="1"/>
  <c r="R835" i="1"/>
  <c r="S835" i="1" s="1"/>
  <c r="R2235" i="1"/>
  <c r="R2091" i="1"/>
  <c r="R1947" i="1"/>
  <c r="R1803" i="1"/>
  <c r="R1659" i="1"/>
  <c r="R1515" i="1"/>
  <c r="R1371" i="1"/>
  <c r="R1227" i="1"/>
  <c r="S1227" i="1" s="1"/>
  <c r="R1083" i="1"/>
  <c r="R939" i="1"/>
  <c r="X939" i="1" s="1"/>
  <c r="R795" i="1"/>
  <c r="S795" i="1" s="1"/>
  <c r="R2444" i="1"/>
  <c r="R1286" i="1"/>
  <c r="X1286" i="1" s="1"/>
  <c r="R1691" i="1"/>
  <c r="S1691" i="1" s="1"/>
  <c r="R2511" i="1"/>
  <c r="X2511" i="1" s="1"/>
  <c r="R2451" i="1"/>
  <c r="R1521" i="1"/>
  <c r="R1781" i="1"/>
  <c r="R1610" i="1"/>
  <c r="R1822" i="1"/>
  <c r="R1242" i="1"/>
  <c r="R1993" i="1"/>
  <c r="R803" i="1"/>
  <c r="R1605" i="1"/>
  <c r="R1586" i="1"/>
  <c r="T1586" i="1" s="1"/>
  <c r="R1773" i="1"/>
  <c r="R2036" i="1"/>
  <c r="R740" i="1"/>
  <c r="S740" i="1" s="1"/>
  <c r="R847" i="1"/>
  <c r="R1383" i="1"/>
  <c r="R2439" i="1"/>
  <c r="R2560" i="1"/>
  <c r="R1910" i="1"/>
  <c r="S1910" i="1" s="1"/>
  <c r="R2390" i="1"/>
  <c r="R1953" i="1"/>
  <c r="X1953" i="1" s="1"/>
  <c r="R1454" i="1"/>
  <c r="R936" i="1"/>
  <c r="X936" i="1" s="1"/>
  <c r="R2297" i="1"/>
  <c r="R2504" i="1"/>
  <c r="R1954" i="1"/>
  <c r="R2693" i="1"/>
  <c r="R2523" i="1"/>
  <c r="R2184" i="1"/>
  <c r="X2184" i="1" s="1"/>
  <c r="R1696" i="1"/>
  <c r="R1209" i="1"/>
  <c r="S1209" i="1" s="1"/>
  <c r="R2619" i="1"/>
  <c r="R2146" i="1"/>
  <c r="R1655" i="1"/>
  <c r="R1163" i="1"/>
  <c r="S1163" i="1" s="1"/>
  <c r="R2463" i="1"/>
  <c r="R880" i="1"/>
  <c r="R2462" i="1"/>
  <c r="R2101" i="1"/>
  <c r="R1607" i="1"/>
  <c r="T1607" i="1" s="1"/>
  <c r="R1109" i="1"/>
  <c r="R2612" i="1"/>
  <c r="S2612" i="1" s="1"/>
  <c r="R2299" i="1"/>
  <c r="R1848" i="1"/>
  <c r="R1357" i="1"/>
  <c r="T1357" i="1" s="1"/>
  <c r="R827" i="1"/>
  <c r="S827" i="1" s="1"/>
  <c r="R1765" i="1"/>
  <c r="R2457" i="1"/>
  <c r="R2088" i="1"/>
  <c r="R1597" i="1"/>
  <c r="T1597" i="1" s="1"/>
  <c r="R1096" i="1"/>
  <c r="R2386" i="1"/>
  <c r="R1896" i="1"/>
  <c r="R1680" i="1"/>
  <c r="R2348" i="1"/>
  <c r="X2348" i="1" s="1"/>
  <c r="R1761" i="1"/>
  <c r="R1262" i="1"/>
  <c r="R720" i="1"/>
  <c r="T720" i="1" s="1"/>
  <c r="R2397" i="1"/>
  <c r="R2002" i="1"/>
  <c r="R1504" i="1"/>
  <c r="R998" i="1"/>
  <c r="R1449" i="1"/>
  <c r="R2650" i="1"/>
  <c r="R2159" i="1"/>
  <c r="R1669" i="1"/>
  <c r="R1175" i="1"/>
  <c r="R2517" i="1"/>
  <c r="S2517" i="1" s="1"/>
  <c r="R1056" i="1"/>
  <c r="T1056" i="1" s="1"/>
  <c r="R1992" i="1"/>
  <c r="R802" i="1"/>
  <c r="R1902" i="1"/>
  <c r="R1614" i="1"/>
  <c r="R1326" i="1"/>
  <c r="R1024" i="1"/>
  <c r="R700" i="1"/>
  <c r="R2509" i="1"/>
  <c r="X2509" i="1" s="1"/>
  <c r="R2293" i="1"/>
  <c r="R2021" i="1"/>
  <c r="R1733" i="1"/>
  <c r="R1445" i="1"/>
  <c r="R1157" i="1"/>
  <c r="R833" i="1"/>
  <c r="R2589" i="1"/>
  <c r="S2589" i="1" s="1"/>
  <c r="R2381" i="1"/>
  <c r="R2138" i="1"/>
  <c r="R1850" i="1"/>
  <c r="R1562" i="1"/>
  <c r="R1274" i="1"/>
  <c r="R965" i="1"/>
  <c r="R2649" i="1"/>
  <c r="R2230" i="1"/>
  <c r="R1654" i="1"/>
  <c r="R852" i="1"/>
  <c r="S852" i="1" s="1"/>
  <c r="R2287" i="1"/>
  <c r="R1726" i="1"/>
  <c r="R1198" i="1"/>
  <c r="R770" i="1"/>
  <c r="T770" i="1" s="1"/>
  <c r="R2536" i="1"/>
  <c r="R2321" i="1"/>
  <c r="R2058" i="1"/>
  <c r="R1770" i="1"/>
  <c r="R1482" i="1"/>
  <c r="R1194" i="1"/>
  <c r="S1194" i="1" s="1"/>
  <c r="R876" i="1"/>
  <c r="R2464" i="1"/>
  <c r="R2320" i="1"/>
  <c r="R2153" i="1"/>
  <c r="T2153" i="1" s="1"/>
  <c r="R1961" i="1"/>
  <c r="R1769" i="1"/>
  <c r="R1577" i="1"/>
  <c r="R1385" i="1"/>
  <c r="R1193" i="1"/>
  <c r="R983" i="1"/>
  <c r="T983" i="1" s="1"/>
  <c r="R767" i="1"/>
  <c r="S767" i="1" s="1"/>
  <c r="R2604" i="1"/>
  <c r="R2460" i="1"/>
  <c r="R2316" i="1"/>
  <c r="X2316" i="1" s="1"/>
  <c r="R2148" i="1"/>
  <c r="R1956" i="1"/>
  <c r="R1764" i="1"/>
  <c r="S1764" i="1" s="1"/>
  <c r="R1572" i="1"/>
  <c r="S1572" i="1" s="1"/>
  <c r="R1380" i="1"/>
  <c r="R1188" i="1"/>
  <c r="R976" i="1"/>
  <c r="R760" i="1"/>
  <c r="R2591" i="1"/>
  <c r="R2447" i="1"/>
  <c r="R2303" i="1"/>
  <c r="R2130" i="1"/>
  <c r="S2130" i="1" s="1"/>
  <c r="R1938" i="1"/>
  <c r="R1746" i="1"/>
  <c r="T1746" i="1" s="1"/>
  <c r="R1554" i="1"/>
  <c r="S1554" i="1" s="1"/>
  <c r="R1362" i="1"/>
  <c r="R1170" i="1"/>
  <c r="R958" i="1"/>
  <c r="R742" i="1"/>
  <c r="R2586" i="1"/>
  <c r="R2442" i="1"/>
  <c r="R2298" i="1"/>
  <c r="R2124" i="1"/>
  <c r="X2124" i="1" s="1"/>
  <c r="R1932" i="1"/>
  <c r="R1740" i="1"/>
  <c r="X1740" i="1" s="1"/>
  <c r="R1548" i="1"/>
  <c r="R1356" i="1"/>
  <c r="R1164" i="1"/>
  <c r="R949" i="1"/>
  <c r="R733" i="1"/>
  <c r="R1041" i="1"/>
  <c r="R897" i="1"/>
  <c r="R753" i="1"/>
  <c r="R2156" i="1"/>
  <c r="R2012" i="1"/>
  <c r="R1868" i="1"/>
  <c r="X1868" i="1" s="1"/>
  <c r="R1724" i="1"/>
  <c r="R1580" i="1"/>
  <c r="R1436" i="1"/>
  <c r="R1292" i="1"/>
  <c r="S1292" i="1" s="1"/>
  <c r="R1148" i="1"/>
  <c r="R1004" i="1"/>
  <c r="R860" i="1"/>
  <c r="R716" i="1"/>
  <c r="R2119" i="1"/>
  <c r="T2119" i="1" s="1"/>
  <c r="R1975" i="1"/>
  <c r="R1831" i="1"/>
  <c r="R1687" i="1"/>
  <c r="S1687" i="1" s="1"/>
  <c r="R1543" i="1"/>
  <c r="T1543" i="1" s="1"/>
  <c r="R1399" i="1"/>
  <c r="R1255" i="1"/>
  <c r="R1111" i="1"/>
  <c r="S1111" i="1" s="1"/>
  <c r="R967" i="1"/>
  <c r="R823" i="1"/>
  <c r="R2223" i="1"/>
  <c r="R2079" i="1"/>
  <c r="X2079" i="1" s="1"/>
  <c r="R1935" i="1"/>
  <c r="S1935" i="1" s="1"/>
  <c r="R1791" i="1"/>
  <c r="T1791" i="1" s="1"/>
  <c r="R1647" i="1"/>
  <c r="X1647" i="1" s="1"/>
  <c r="R1503" i="1"/>
  <c r="T1503" i="1" s="1"/>
  <c r="R1359" i="1"/>
  <c r="S1359" i="1" s="1"/>
  <c r="R1215" i="1"/>
  <c r="T1215" i="1" s="1"/>
  <c r="R1071" i="1"/>
  <c r="S1071" i="1" s="1"/>
  <c r="R927" i="1"/>
  <c r="R783" i="1"/>
  <c r="R2224" i="1"/>
  <c r="R2121" i="1"/>
  <c r="R746" i="1"/>
  <c r="R2174" i="1"/>
  <c r="R918" i="1"/>
  <c r="R2217" i="1"/>
  <c r="S2217" i="1" s="1"/>
  <c r="R2080" i="1"/>
  <c r="R1751" i="1"/>
  <c r="S1751" i="1" s="1"/>
  <c r="R1950" i="1"/>
  <c r="R2329" i="1"/>
  <c r="R2621" i="1"/>
  <c r="S2621" i="1" s="1"/>
  <c r="R696" i="1"/>
  <c r="R826" i="1"/>
  <c r="R1818" i="1"/>
  <c r="R2185" i="1"/>
  <c r="R1225" i="1"/>
  <c r="R2181" i="1"/>
  <c r="R2471" i="1"/>
  <c r="S2471" i="1" s="1"/>
  <c r="R1202" i="1"/>
  <c r="S1202" i="1" s="1"/>
  <c r="R2157" i="1"/>
  <c r="R769" i="1"/>
  <c r="R1892" i="1"/>
  <c r="S1892" i="1" s="1"/>
  <c r="R1172" i="1"/>
  <c r="T1172" i="1" s="1"/>
  <c r="R1999" i="1"/>
  <c r="T1999" i="1" s="1"/>
  <c r="R1279" i="1"/>
  <c r="R1815" i="1"/>
  <c r="R951" i="1"/>
  <c r="R2247" i="1"/>
  <c r="R2426" i="1"/>
  <c r="R1744" i="1"/>
  <c r="R2366" i="1"/>
  <c r="R1909" i="1"/>
  <c r="R1415" i="1"/>
  <c r="S1415" i="1" s="1"/>
  <c r="R893" i="1"/>
  <c r="S893" i="1" s="1"/>
  <c r="R2097" i="1"/>
  <c r="R694" i="1"/>
  <c r="X694" i="1" s="1"/>
  <c r="R1871" i="1"/>
  <c r="R2645" i="1"/>
  <c r="R2497" i="1"/>
  <c r="R2149" i="1"/>
  <c r="R1656" i="1"/>
  <c r="S1656" i="1" s="1"/>
  <c r="R1165" i="1"/>
  <c r="X1165" i="1" s="1"/>
  <c r="R2522" i="1"/>
  <c r="R2104" i="1"/>
  <c r="R1617" i="1"/>
  <c r="T1617" i="1" s="1"/>
  <c r="R1115" i="1"/>
  <c r="R2145" i="1"/>
  <c r="S2145" i="1" s="1"/>
  <c r="R838" i="1"/>
  <c r="T838" i="1" s="1"/>
  <c r="R2438" i="1"/>
  <c r="T2438" i="1" s="1"/>
  <c r="R2056" i="1"/>
  <c r="S2056" i="1" s="1"/>
  <c r="R1569" i="1"/>
  <c r="R1060" i="1"/>
  <c r="R2588" i="1"/>
  <c r="R2271" i="1"/>
  <c r="S2271" i="1" s="1"/>
  <c r="R1810" i="1"/>
  <c r="T1810" i="1" s="1"/>
  <c r="R1312" i="1"/>
  <c r="R782" i="1"/>
  <c r="R1598" i="1"/>
  <c r="R2427" i="1"/>
  <c r="R2050" i="1"/>
  <c r="R1552" i="1"/>
  <c r="R1054" i="1"/>
  <c r="R2690" i="1"/>
  <c r="R1814" i="1"/>
  <c r="R1392" i="1"/>
  <c r="R2318" i="1"/>
  <c r="R1717" i="1"/>
  <c r="R1223" i="1"/>
  <c r="R2677" i="1"/>
  <c r="R2371" i="1"/>
  <c r="T2371" i="1" s="1"/>
  <c r="R1958" i="1"/>
  <c r="R1464" i="1"/>
  <c r="S1464" i="1" s="1"/>
  <c r="R950" i="1"/>
  <c r="R737" i="1"/>
  <c r="R2554" i="1"/>
  <c r="S2554" i="1" s="1"/>
  <c r="R2123" i="1"/>
  <c r="S2123" i="1" s="1"/>
  <c r="R1624" i="1"/>
  <c r="S1624" i="1" s="1"/>
  <c r="R1133" i="1"/>
  <c r="R2176" i="1"/>
  <c r="R732" i="1"/>
  <c r="R1833" i="1"/>
  <c r="R757" i="1"/>
  <c r="R1878" i="1"/>
  <c r="S1878" i="1" s="1"/>
  <c r="R1590" i="1"/>
  <c r="T1590" i="1" s="1"/>
  <c r="R1302" i="1"/>
  <c r="T1302" i="1" s="1"/>
  <c r="R997" i="1"/>
  <c r="R2686" i="1"/>
  <c r="S2686" i="1" s="1"/>
  <c r="R2491" i="1"/>
  <c r="R2275" i="1"/>
  <c r="R1997" i="1"/>
  <c r="R1709" i="1"/>
  <c r="R1421" i="1"/>
  <c r="R1130" i="1"/>
  <c r="S1130" i="1" s="1"/>
  <c r="R806" i="1"/>
  <c r="S806" i="1" s="1"/>
  <c r="R2573" i="1"/>
  <c r="R2362" i="1"/>
  <c r="R2113" i="1"/>
  <c r="R1825" i="1"/>
  <c r="R1537" i="1"/>
  <c r="R1249" i="1"/>
  <c r="R937" i="1"/>
  <c r="R2618" i="1"/>
  <c r="R2182" i="1"/>
  <c r="R1606" i="1"/>
  <c r="T1606" i="1" s="1"/>
  <c r="R2666" i="1"/>
  <c r="R2251" i="1"/>
  <c r="X2251" i="1" s="1"/>
  <c r="R1678" i="1"/>
  <c r="S1678" i="1" s="1"/>
  <c r="R1150" i="1"/>
  <c r="R744" i="1"/>
  <c r="R2518" i="1"/>
  <c r="R2302" i="1"/>
  <c r="R2033" i="1"/>
  <c r="X2033" i="1" s="1"/>
  <c r="R1745" i="1"/>
  <c r="R1457" i="1"/>
  <c r="R1169" i="1"/>
  <c r="S1169" i="1" s="1"/>
  <c r="R846" i="1"/>
  <c r="R2452" i="1"/>
  <c r="S2452" i="1" s="1"/>
  <c r="R2308" i="1"/>
  <c r="R2137" i="1"/>
  <c r="R1945" i="1"/>
  <c r="R1753" i="1"/>
  <c r="R1561" i="1"/>
  <c r="R1369" i="1"/>
  <c r="R1177" i="1"/>
  <c r="R964" i="1"/>
  <c r="R748" i="1"/>
  <c r="R2592" i="1"/>
  <c r="R2448" i="1"/>
  <c r="R2304" i="1"/>
  <c r="S2304" i="1" s="1"/>
  <c r="R2133" i="1"/>
  <c r="S2133" i="1" s="1"/>
  <c r="R1941" i="1"/>
  <c r="R1749" i="1"/>
  <c r="R1557" i="1"/>
  <c r="T1557" i="1" s="1"/>
  <c r="R1365" i="1"/>
  <c r="T1365" i="1" s="1"/>
  <c r="R1173" i="1"/>
  <c r="T1173" i="1" s="1"/>
  <c r="R959" i="1"/>
  <c r="R743" i="1"/>
  <c r="R2579" i="1"/>
  <c r="R2435" i="1"/>
  <c r="R2291" i="1"/>
  <c r="R2114" i="1"/>
  <c r="R1922" i="1"/>
  <c r="R1730" i="1"/>
  <c r="S1730" i="1" s="1"/>
  <c r="R1538" i="1"/>
  <c r="R1346" i="1"/>
  <c r="R1154" i="1"/>
  <c r="X1154" i="1" s="1"/>
  <c r="R938" i="1"/>
  <c r="S938" i="1" s="1"/>
  <c r="R722" i="1"/>
  <c r="X722" i="1" s="1"/>
  <c r="R2574" i="1"/>
  <c r="R2430" i="1"/>
  <c r="R2286" i="1"/>
  <c r="R2109" i="1"/>
  <c r="S2109" i="1" s="1"/>
  <c r="R1917" i="1"/>
  <c r="S1917" i="1" s="1"/>
  <c r="R1725" i="1"/>
  <c r="S1725" i="1" s="1"/>
  <c r="R1533" i="1"/>
  <c r="R1341" i="1"/>
  <c r="R1146" i="1"/>
  <c r="R930" i="1"/>
  <c r="R714" i="1"/>
  <c r="R1029" i="1"/>
  <c r="R885" i="1"/>
  <c r="S885" i="1" s="1"/>
  <c r="R741" i="1"/>
  <c r="S741" i="1" s="1"/>
  <c r="R2144" i="1"/>
  <c r="X2144" i="1" s="1"/>
  <c r="R2000" i="1"/>
  <c r="R1856" i="1"/>
  <c r="R1712" i="1"/>
  <c r="T1712" i="1" s="1"/>
  <c r="R1568" i="1"/>
  <c r="R1424" i="1"/>
  <c r="R1280" i="1"/>
  <c r="R1136" i="1"/>
  <c r="R992" i="1"/>
  <c r="R848" i="1"/>
  <c r="R704" i="1"/>
  <c r="R2107" i="1"/>
  <c r="R1963" i="1"/>
  <c r="S1963" i="1" s="1"/>
  <c r="R1819" i="1"/>
  <c r="R1675" i="1"/>
  <c r="R1531" i="1"/>
  <c r="R1387" i="1"/>
  <c r="S1387" i="1" s="1"/>
  <c r="R1243" i="1"/>
  <c r="R1099" i="1"/>
  <c r="R955" i="1"/>
  <c r="R811" i="1"/>
  <c r="R2211" i="1"/>
  <c r="S2211" i="1" s="1"/>
  <c r="R2067" i="1"/>
  <c r="S2067" i="1" s="1"/>
  <c r="R1923" i="1"/>
  <c r="S1923" i="1" s="1"/>
  <c r="R1779" i="1"/>
  <c r="T1779" i="1" s="1"/>
  <c r="R1635" i="1"/>
  <c r="S1635" i="1" s="1"/>
  <c r="R1491" i="1"/>
  <c r="T1491" i="1" s="1"/>
  <c r="R1347" i="1"/>
  <c r="X1347" i="1" s="1"/>
  <c r="R1203" i="1"/>
  <c r="R1059" i="1"/>
  <c r="R915" i="1"/>
  <c r="S915" i="1" s="1"/>
  <c r="R771" i="1"/>
  <c r="AE1582" i="1"/>
  <c r="AK1582" i="1" s="1"/>
  <c r="R1032" i="1"/>
  <c r="R2253" i="1"/>
  <c r="X2253" i="1" s="1"/>
  <c r="R701" i="1"/>
  <c r="X701" i="1" s="1"/>
  <c r="R2353" i="1"/>
  <c r="T2353" i="1" s="1"/>
  <c r="R2169" i="1"/>
  <c r="R1838" i="1"/>
  <c r="R2063" i="1"/>
  <c r="R2283" i="1"/>
  <c r="R2542" i="1"/>
  <c r="S2542" i="1" s="1"/>
  <c r="R2417" i="1"/>
  <c r="R1750" i="1"/>
  <c r="R2569" i="1"/>
  <c r="R929" i="1"/>
  <c r="R1801" i="1"/>
  <c r="R2484" i="1"/>
  <c r="R1012" i="1"/>
  <c r="R1970" i="1"/>
  <c r="R2610" i="1"/>
  <c r="T2610" i="1" s="1"/>
  <c r="R1389" i="1"/>
  <c r="R777" i="1"/>
  <c r="R1316" i="1"/>
  <c r="R1855" i="1"/>
  <c r="R1135" i="1"/>
  <c r="R1671" i="1"/>
  <c r="R1936" i="1"/>
  <c r="R2294" i="1"/>
  <c r="R1545" i="1"/>
  <c r="R2336" i="1"/>
  <c r="R1864" i="1"/>
  <c r="S1864" i="1" s="1"/>
  <c r="R1377" i="1"/>
  <c r="R844" i="1"/>
  <c r="R1931" i="1"/>
  <c r="R2625" i="1"/>
  <c r="R1789" i="1"/>
  <c r="S1789" i="1" s="1"/>
  <c r="R2597" i="1"/>
  <c r="R2469" i="1"/>
  <c r="R2111" i="1"/>
  <c r="R1618" i="1"/>
  <c r="R1116" i="1"/>
  <c r="R2468" i="1"/>
  <c r="R2064" i="1"/>
  <c r="R1573" i="1"/>
  <c r="R1069" i="1"/>
  <c r="R1775" i="1"/>
  <c r="R790" i="1"/>
  <c r="S790" i="1" s="1"/>
  <c r="R2408" i="1"/>
  <c r="R2016" i="1"/>
  <c r="R1525" i="1"/>
  <c r="R1014" i="1"/>
  <c r="R2564" i="1"/>
  <c r="R2245" i="1"/>
  <c r="R1766" i="1"/>
  <c r="S1766" i="1" s="1"/>
  <c r="R1272" i="1"/>
  <c r="R734" i="1"/>
  <c r="S734" i="1" s="1"/>
  <c r="R1355" i="1"/>
  <c r="R2403" i="1"/>
  <c r="S2403" i="1" s="1"/>
  <c r="R2006" i="1"/>
  <c r="R1512" i="1"/>
  <c r="R1006" i="1"/>
  <c r="R2662" i="1"/>
  <c r="R1648" i="1"/>
  <c r="R1233" i="1"/>
  <c r="R2238" i="1"/>
  <c r="R1672" i="1"/>
  <c r="R1185" i="1"/>
  <c r="R2653" i="1"/>
  <c r="T2653" i="1" s="1"/>
  <c r="R2343" i="1"/>
  <c r="R1919" i="1"/>
  <c r="R1426" i="1"/>
  <c r="R900" i="1"/>
  <c r="R2539" i="1"/>
  <c r="R2477" i="1"/>
  <c r="R2078" i="1"/>
  <c r="R1584" i="1"/>
  <c r="R1085" i="1"/>
  <c r="R1858" i="1"/>
  <c r="R2510" i="1"/>
  <c r="R1666" i="1"/>
  <c r="R709" i="1"/>
  <c r="S709" i="1" s="1"/>
  <c r="R1854" i="1"/>
  <c r="R1566" i="1"/>
  <c r="R1278" i="1"/>
  <c r="R971" i="1"/>
  <c r="R2671" i="1"/>
  <c r="R2473" i="1"/>
  <c r="R2257" i="1"/>
  <c r="R1973" i="1"/>
  <c r="R1685" i="1"/>
  <c r="R1397" i="1"/>
  <c r="R1104" i="1"/>
  <c r="R780" i="1"/>
  <c r="S780" i="1" s="1"/>
  <c r="R2558" i="1"/>
  <c r="R2345" i="1"/>
  <c r="X2345" i="1" s="1"/>
  <c r="R2090" i="1"/>
  <c r="R1802" i="1"/>
  <c r="R1514" i="1"/>
  <c r="R1226" i="1"/>
  <c r="R912" i="1"/>
  <c r="R2585" i="1"/>
  <c r="R2134" i="1"/>
  <c r="R1558" i="1"/>
  <c r="R2633" i="1"/>
  <c r="S2633" i="1" s="1"/>
  <c r="R2206" i="1"/>
  <c r="R1630" i="1"/>
  <c r="R1121" i="1"/>
  <c r="R718" i="1"/>
  <c r="R2501" i="1"/>
  <c r="S2501" i="1" s="1"/>
  <c r="R2285" i="1"/>
  <c r="R2010" i="1"/>
  <c r="R1722" i="1"/>
  <c r="R1434" i="1"/>
  <c r="R1145" i="1"/>
  <c r="T1145" i="1" s="1"/>
  <c r="R821" i="1"/>
  <c r="R2440" i="1"/>
  <c r="T2440" i="1" s="1"/>
  <c r="R2296" i="1"/>
  <c r="T2296" i="1" s="1"/>
  <c r="R2122" i="1"/>
  <c r="S2122" i="1" s="1"/>
  <c r="R1930" i="1"/>
  <c r="R1738" i="1"/>
  <c r="R1546" i="1"/>
  <c r="T1546" i="1" s="1"/>
  <c r="R1354" i="1"/>
  <c r="R1162" i="1"/>
  <c r="R947" i="1"/>
  <c r="R731" i="1"/>
  <c r="R2580" i="1"/>
  <c r="R2436" i="1"/>
  <c r="R2292" i="1"/>
  <c r="R2116" i="1"/>
  <c r="R1924" i="1"/>
  <c r="X1924" i="1" s="1"/>
  <c r="R1732" i="1"/>
  <c r="S1732" i="1" s="1"/>
  <c r="R1540" i="1"/>
  <c r="R1348" i="1"/>
  <c r="S1348" i="1" s="1"/>
  <c r="R1156" i="1"/>
  <c r="R940" i="1"/>
  <c r="R724" i="1"/>
  <c r="R2567" i="1"/>
  <c r="R2423" i="1"/>
  <c r="X2423" i="1" s="1"/>
  <c r="R2279" i="1"/>
  <c r="S2279" i="1" s="1"/>
  <c r="R2099" i="1"/>
  <c r="R1907" i="1"/>
  <c r="R1715" i="1"/>
  <c r="R1523" i="1"/>
  <c r="R1331" i="1"/>
  <c r="S1331" i="1" s="1"/>
  <c r="R1138" i="1"/>
  <c r="R922" i="1"/>
  <c r="S922" i="1" s="1"/>
  <c r="R706" i="1"/>
  <c r="R2562" i="1"/>
  <c r="R2418" i="1"/>
  <c r="X2418" i="1" s="1"/>
  <c r="R2274" i="1"/>
  <c r="S2274" i="1" s="1"/>
  <c r="R2092" i="1"/>
  <c r="R1900" i="1"/>
  <c r="R1708" i="1"/>
  <c r="R1516" i="1"/>
  <c r="R1324" i="1"/>
  <c r="R1129" i="1"/>
  <c r="R913" i="1"/>
  <c r="R697" i="1"/>
  <c r="R1017" i="1"/>
  <c r="R873" i="1"/>
  <c r="R729" i="1"/>
  <c r="R2132" i="1"/>
  <c r="R1988" i="1"/>
  <c r="R1844" i="1"/>
  <c r="T1844" i="1" s="1"/>
  <c r="R1700" i="1"/>
  <c r="X1700" i="1" s="1"/>
  <c r="R1556" i="1"/>
  <c r="T1556" i="1" s="1"/>
  <c r="R1412" i="1"/>
  <c r="S1412" i="1" s="1"/>
  <c r="R1268" i="1"/>
  <c r="R1124" i="1"/>
  <c r="R980" i="1"/>
  <c r="R836" i="1"/>
  <c r="R2239" i="1"/>
  <c r="S2239" i="1" s="1"/>
  <c r="R2095" i="1"/>
  <c r="R1951" i="1"/>
  <c r="R1807" i="1"/>
  <c r="X1807" i="1" s="1"/>
  <c r="R1663" i="1"/>
  <c r="R1519" i="1"/>
  <c r="X1519" i="1" s="1"/>
  <c r="R1375" i="1"/>
  <c r="S1375" i="1" s="1"/>
  <c r="R1231" i="1"/>
  <c r="R1087" i="1"/>
  <c r="R943" i="1"/>
  <c r="R799" i="1"/>
  <c r="R2199" i="1"/>
  <c r="R2055" i="1"/>
  <c r="R1911" i="1"/>
  <c r="R1767" i="1"/>
  <c r="R1623" i="1"/>
  <c r="R1479" i="1"/>
  <c r="R1335" i="1"/>
  <c r="R1191" i="1"/>
  <c r="T1191" i="1" s="1"/>
  <c r="R1047" i="1"/>
  <c r="R903" i="1"/>
  <c r="T903" i="1" s="1"/>
  <c r="R759" i="1"/>
  <c r="T759" i="1" s="1"/>
  <c r="AE2201" i="1"/>
  <c r="R2563" i="1"/>
  <c r="R1785" i="1"/>
  <c r="S1785" i="1" s="1"/>
  <c r="R973" i="1"/>
  <c r="R1933" i="1"/>
  <c r="R1186" i="1"/>
  <c r="R1344" i="1"/>
  <c r="S1344" i="1" s="1"/>
  <c r="R2231" i="1"/>
  <c r="R1662" i="1"/>
  <c r="R1493" i="1"/>
  <c r="T1493" i="1" s="1"/>
  <c r="R1898" i="1"/>
  <c r="R1094" i="1"/>
  <c r="R2106" i="1"/>
  <c r="R2488" i="1"/>
  <c r="S2488" i="1" s="1"/>
  <c r="R1417" i="1"/>
  <c r="R2340" i="1"/>
  <c r="R1221" i="1"/>
  <c r="R2162" i="1"/>
  <c r="T2162" i="1" s="1"/>
  <c r="R2466" i="1"/>
  <c r="R1197" i="1"/>
  <c r="R2180" i="1"/>
  <c r="R1460" i="1"/>
  <c r="R884" i="1"/>
  <c r="S884" i="1" s="1"/>
  <c r="R1567" i="1"/>
  <c r="R2103" i="1"/>
  <c r="R1239" i="1"/>
  <c r="R1570" i="1"/>
  <c r="R2602" i="1"/>
  <c r="X2602" i="1" s="1"/>
  <c r="R1213" i="1"/>
  <c r="R2312" i="1"/>
  <c r="R1824" i="1"/>
  <c r="S1824" i="1" s="1"/>
  <c r="R1333" i="1"/>
  <c r="R798" i="1"/>
  <c r="S798" i="1" s="1"/>
  <c r="R1720" i="1"/>
  <c r="X1720" i="1" s="1"/>
  <c r="R2551" i="1"/>
  <c r="T2551" i="1" s="1"/>
  <c r="R1704" i="1"/>
  <c r="R2498" i="1"/>
  <c r="R2443" i="1"/>
  <c r="R2073" i="1"/>
  <c r="R1574" i="1"/>
  <c r="R1070" i="1"/>
  <c r="R2441" i="1"/>
  <c r="R2027" i="1"/>
  <c r="S2027" i="1" s="1"/>
  <c r="R1528" i="1"/>
  <c r="R1025" i="1"/>
  <c r="R1526" i="1"/>
  <c r="R2689" i="1"/>
  <c r="R2384" i="1"/>
  <c r="T2384" i="1" s="1"/>
  <c r="R1979" i="1"/>
  <c r="T1979" i="1" s="1"/>
  <c r="R1480" i="1"/>
  <c r="X1480" i="1" s="1"/>
  <c r="R972" i="1"/>
  <c r="R2540" i="1"/>
  <c r="R2208" i="1"/>
  <c r="R1727" i="1"/>
  <c r="R1234" i="1"/>
  <c r="R2385" i="1"/>
  <c r="R1189" i="1"/>
  <c r="R2373" i="1"/>
  <c r="S2373" i="1" s="1"/>
  <c r="R1967" i="1"/>
  <c r="R1474" i="1"/>
  <c r="R953" i="1"/>
  <c r="R2614" i="1"/>
  <c r="R1405" i="1"/>
  <c r="R1097" i="1"/>
  <c r="R2166" i="1"/>
  <c r="S2166" i="1" s="1"/>
  <c r="R1632" i="1"/>
  <c r="R1140" i="1"/>
  <c r="R2629" i="1"/>
  <c r="R2317" i="1"/>
  <c r="T2317" i="1" s="1"/>
  <c r="R1881" i="1"/>
  <c r="X1881" i="1" s="1"/>
  <c r="R1382" i="1"/>
  <c r="R854" i="1"/>
  <c r="R2378" i="1"/>
  <c r="R2422" i="1"/>
  <c r="R2039" i="1"/>
  <c r="T2039" i="1" s="1"/>
  <c r="R1547" i="1"/>
  <c r="R1034" i="1"/>
  <c r="R1487" i="1"/>
  <c r="R2198" i="1"/>
  <c r="T2198" i="1" s="1"/>
  <c r="R1583" i="1"/>
  <c r="R2118" i="1"/>
  <c r="S2118" i="1" s="1"/>
  <c r="R1830" i="1"/>
  <c r="T1830" i="1" s="1"/>
  <c r="R1542" i="1"/>
  <c r="T1542" i="1" s="1"/>
  <c r="R1254" i="1"/>
  <c r="S1254" i="1" s="1"/>
  <c r="R942" i="1"/>
  <c r="R2655" i="1"/>
  <c r="S2655" i="1" s="1"/>
  <c r="R2455" i="1"/>
  <c r="R2237" i="1"/>
  <c r="R1949" i="1"/>
  <c r="R1661" i="1"/>
  <c r="R1373" i="1"/>
  <c r="R1078" i="1"/>
  <c r="S1078" i="1" s="1"/>
  <c r="R754" i="1"/>
  <c r="R2541" i="1"/>
  <c r="R2326" i="1"/>
  <c r="R2065" i="1"/>
  <c r="T2065" i="1" s="1"/>
  <c r="R1777" i="1"/>
  <c r="T1777" i="1" s="1"/>
  <c r="R1489" i="1"/>
  <c r="S1489" i="1" s="1"/>
  <c r="R1201" i="1"/>
  <c r="S1201" i="1" s="1"/>
  <c r="R882" i="1"/>
  <c r="R2553" i="1"/>
  <c r="R2086" i="1"/>
  <c r="R1510" i="1"/>
  <c r="R2601" i="1"/>
  <c r="R2158" i="1"/>
  <c r="S2158" i="1" s="1"/>
  <c r="R1582" i="1"/>
  <c r="R1068" i="1"/>
  <c r="S1068" i="1" s="1"/>
  <c r="R2680" i="1"/>
  <c r="R2482" i="1"/>
  <c r="R2266" i="1"/>
  <c r="S2266" i="1" s="1"/>
  <c r="R1985" i="1"/>
  <c r="R1697" i="1"/>
  <c r="R1409" i="1"/>
  <c r="R1117" i="1"/>
  <c r="R793" i="1"/>
  <c r="R2428" i="1"/>
  <c r="R2284" i="1"/>
  <c r="R2105" i="1"/>
  <c r="X2105" i="1" s="1"/>
  <c r="R1913" i="1"/>
  <c r="T1913" i="1" s="1"/>
  <c r="R1721" i="1"/>
  <c r="R1529" i="1"/>
  <c r="S1529" i="1" s="1"/>
  <c r="R1337" i="1"/>
  <c r="R1144" i="1"/>
  <c r="R928" i="1"/>
  <c r="R712" i="1"/>
  <c r="R2568" i="1"/>
  <c r="R2424" i="1"/>
  <c r="S2424" i="1" s="1"/>
  <c r="R2280" i="1"/>
  <c r="R2100" i="1"/>
  <c r="R1908" i="1"/>
  <c r="R1716" i="1"/>
  <c r="R1524" i="1"/>
  <c r="X1524" i="1" s="1"/>
  <c r="R1332" i="1"/>
  <c r="R1139" i="1"/>
  <c r="R923" i="1"/>
  <c r="R707" i="1"/>
  <c r="R2555" i="1"/>
  <c r="S2555" i="1" s="1"/>
  <c r="R2411" i="1"/>
  <c r="R2267" i="1"/>
  <c r="T2267" i="1" s="1"/>
  <c r="R2082" i="1"/>
  <c r="R1890" i="1"/>
  <c r="S1890" i="1" s="1"/>
  <c r="R1698" i="1"/>
  <c r="X1698" i="1" s="1"/>
  <c r="R1506" i="1"/>
  <c r="R1314" i="1"/>
  <c r="T1314" i="1" s="1"/>
  <c r="R1118" i="1"/>
  <c r="R902" i="1"/>
  <c r="R2694" i="1"/>
  <c r="R2550" i="1"/>
  <c r="R2406" i="1"/>
  <c r="R2262" i="1"/>
  <c r="R2076" i="1"/>
  <c r="R1884" i="1"/>
  <c r="R1692" i="1"/>
  <c r="S1692" i="1" s="1"/>
  <c r="R1500" i="1"/>
  <c r="R1308" i="1"/>
  <c r="S1308" i="1" s="1"/>
  <c r="R1110" i="1"/>
  <c r="R894" i="1"/>
  <c r="R1149" i="1"/>
  <c r="R1005" i="1"/>
  <c r="R861" i="1"/>
  <c r="R717" i="1"/>
  <c r="R2120" i="1"/>
  <c r="R1976" i="1"/>
  <c r="R1832" i="1"/>
  <c r="R1688" i="1"/>
  <c r="S1688" i="1" s="1"/>
  <c r="R1544" i="1"/>
  <c r="S1544" i="1" s="1"/>
  <c r="R1400" i="1"/>
  <c r="R1256" i="1"/>
  <c r="R1112" i="1"/>
  <c r="R968" i="1"/>
  <c r="R824" i="1"/>
  <c r="R2227" i="1"/>
  <c r="R2083" i="1"/>
  <c r="R1939" i="1"/>
  <c r="R1795" i="1"/>
  <c r="X1795" i="1" s="1"/>
  <c r="R1651" i="1"/>
  <c r="R1507" i="1"/>
  <c r="R1363" i="1"/>
  <c r="R1219" i="1"/>
  <c r="R1075" i="1"/>
  <c r="T1075" i="1" s="1"/>
  <c r="R931" i="1"/>
  <c r="T931" i="1" s="1"/>
  <c r="R787" i="1"/>
  <c r="S787" i="1" s="1"/>
  <c r="R2187" i="1"/>
  <c r="R2043" i="1"/>
  <c r="R1899" i="1"/>
  <c r="R1755" i="1"/>
  <c r="R1611" i="1"/>
  <c r="R1467" i="1"/>
  <c r="R1323" i="1"/>
  <c r="R1179" i="1"/>
  <c r="S1179" i="1" s="1"/>
  <c r="R1035" i="1"/>
  <c r="T1035" i="1" s="1"/>
  <c r="R891" i="1"/>
  <c r="AE2121" i="1"/>
  <c r="AE2505" i="1"/>
  <c r="AE1050" i="1"/>
  <c r="AE1026" i="1"/>
  <c r="AE2044" i="1"/>
  <c r="AE1798" i="1"/>
  <c r="AE1841" i="1"/>
  <c r="AE2145" i="1"/>
  <c r="AE2535" i="1"/>
  <c r="AE2062" i="1"/>
  <c r="AE2207" i="1"/>
  <c r="AE1709" i="1"/>
  <c r="AE1399" i="1"/>
  <c r="AE814" i="1"/>
  <c r="AE1287" i="1"/>
  <c r="AE2683" i="1"/>
  <c r="AE1275" i="1"/>
  <c r="AK1275" i="1" s="1"/>
  <c r="AE2514" i="1"/>
  <c r="AE1093" i="1"/>
  <c r="AE2185" i="1"/>
  <c r="AK2185" i="1" s="1"/>
  <c r="AE1411" i="1"/>
  <c r="AE1901" i="1"/>
  <c r="AE2262" i="1"/>
  <c r="AE2523" i="1"/>
  <c r="AE1081" i="1"/>
  <c r="AE2310" i="1"/>
  <c r="AE1562" i="1"/>
  <c r="AE1994" i="1"/>
  <c r="AE996" i="1"/>
  <c r="AE789" i="1"/>
  <c r="AE1679" i="1"/>
  <c r="AK1679" i="1" s="1"/>
  <c r="AE1463" i="1"/>
  <c r="AK1463" i="1" s="1"/>
  <c r="AE740" i="1"/>
  <c r="AE813" i="1"/>
  <c r="AE1020" i="1"/>
  <c r="AE1201" i="1"/>
  <c r="AE1311" i="1"/>
  <c r="AE1519" i="1"/>
  <c r="AE2243" i="1"/>
  <c r="AE1043" i="1"/>
  <c r="AK1043" i="1" s="1"/>
  <c r="AE2102" i="1"/>
  <c r="AK2102" i="1" s="1"/>
  <c r="AE2559" i="1"/>
  <c r="AE2152" i="1"/>
  <c r="AK2152" i="1" s="1"/>
  <c r="AE1074" i="1"/>
  <c r="AK1074" i="1" s="1"/>
  <c r="AE2381" i="1"/>
  <c r="AE1703" i="1"/>
  <c r="AE1586" i="1"/>
  <c r="AE2674" i="1"/>
  <c r="AK2674" i="1" s="1"/>
  <c r="AE1678" i="1"/>
  <c r="AE2456" i="1"/>
  <c r="AE2434" i="1"/>
  <c r="AE2336" i="1"/>
  <c r="AE2230" i="1"/>
  <c r="AK2230" i="1" s="1"/>
  <c r="AE2517" i="1"/>
  <c r="AE2398" i="1"/>
  <c r="AE968" i="1"/>
  <c r="AK968" i="1" s="1"/>
  <c r="AE1296" i="1"/>
  <c r="AE1393" i="1"/>
  <c r="AE1587" i="1"/>
  <c r="AE1795" i="1"/>
  <c r="AE2519" i="1"/>
  <c r="AE1595" i="1"/>
  <c r="AE929" i="1"/>
  <c r="AE2164" i="1"/>
  <c r="AE1098" i="1"/>
  <c r="AE2489" i="1"/>
  <c r="AE1727" i="1"/>
  <c r="AE1915" i="1"/>
  <c r="AK1915" i="1" s="1"/>
  <c r="AE2694" i="1"/>
  <c r="AE1774" i="1"/>
  <c r="AE2461" i="1"/>
  <c r="AE742" i="1"/>
  <c r="AE2599" i="1"/>
  <c r="AE2563" i="1"/>
  <c r="AE2491" i="1"/>
  <c r="AE1101" i="1"/>
  <c r="AE1599" i="1"/>
  <c r="AE2531" i="1"/>
  <c r="AE1619" i="1"/>
  <c r="AE1120" i="1"/>
  <c r="AK1120" i="1" s="1"/>
  <c r="AE977" i="1"/>
  <c r="AE1602" i="1"/>
  <c r="AE1751" i="1"/>
  <c r="AE2024" i="1"/>
  <c r="AK2024" i="1" s="1"/>
  <c r="AE701" i="1"/>
  <c r="AE2636" i="1"/>
  <c r="AE2490" i="1"/>
  <c r="AE2642" i="1"/>
  <c r="AE1613" i="1"/>
  <c r="AE1674" i="1"/>
  <c r="AE2215" i="1"/>
  <c r="AK2215" i="1" s="1"/>
  <c r="AE2253" i="1"/>
  <c r="AK2253" i="1" s="1"/>
  <c r="AE2462" i="1"/>
  <c r="AE1998" i="1"/>
  <c r="AE1825" i="1"/>
  <c r="AE1210" i="1"/>
  <c r="AE1890" i="1"/>
  <c r="AE770" i="1"/>
  <c r="AE2407" i="1"/>
  <c r="AE916" i="1"/>
  <c r="AE769" i="1"/>
  <c r="AE1762" i="1"/>
  <c r="AE2572" i="1"/>
  <c r="AK2572" i="1" s="1"/>
  <c r="AE962" i="1"/>
  <c r="AK962" i="1" s="1"/>
  <c r="AE1612" i="1"/>
  <c r="AE1926" i="1"/>
  <c r="AE781" i="1"/>
  <c r="AE1786" i="1"/>
  <c r="AK1786" i="1" s="1"/>
  <c r="AE2584" i="1"/>
  <c r="AE2058" i="1"/>
  <c r="AE2460" i="1"/>
  <c r="AE2061" i="1"/>
  <c r="AE708" i="1"/>
  <c r="AE1123" i="1"/>
  <c r="AK1123" i="1" s="1"/>
  <c r="AE1956" i="1"/>
  <c r="AK1956" i="1" s="1"/>
  <c r="AE810" i="1"/>
  <c r="AK810" i="1" s="1"/>
  <c r="AE1346" i="1"/>
  <c r="AE1900" i="1"/>
  <c r="AE1089" i="1"/>
  <c r="AE928" i="1"/>
  <c r="AK928" i="1" s="1"/>
  <c r="AE2617" i="1"/>
  <c r="AE2501" i="1"/>
  <c r="AK2501" i="1" s="1"/>
  <c r="AE2269" i="1"/>
  <c r="AE1974" i="1"/>
  <c r="AK1974" i="1" s="1"/>
  <c r="AE722" i="1"/>
  <c r="AK722" i="1" s="1"/>
  <c r="AE2672" i="1"/>
  <c r="AK2672" i="1" s="1"/>
  <c r="AE2529" i="1"/>
  <c r="AK2529" i="1" s="1"/>
  <c r="AE1521" i="1"/>
  <c r="AK1521" i="1" s="1"/>
  <c r="AE1792" i="1"/>
  <c r="AE2485" i="1"/>
  <c r="AE2127" i="1"/>
  <c r="AE1372" i="1"/>
  <c r="AE1809" i="1"/>
  <c r="AE2093" i="1"/>
  <c r="AE1126" i="1"/>
  <c r="AE1502" i="1"/>
  <c r="AE980" i="1"/>
  <c r="AE1308" i="1"/>
  <c r="AE1489" i="1"/>
  <c r="AK1489" i="1" s="1"/>
  <c r="AE1807" i="1"/>
  <c r="AE2176" i="1"/>
  <c r="AE1954" i="1"/>
  <c r="AE878" i="1"/>
  <c r="AE2268" i="1"/>
  <c r="AE2533" i="1"/>
  <c r="AE1592" i="1"/>
  <c r="AE1601" i="1"/>
  <c r="AE2335" i="1"/>
  <c r="AE1099" i="1"/>
  <c r="AE1298" i="1"/>
  <c r="AE805" i="1"/>
  <c r="AE1127" i="1"/>
  <c r="AK1127" i="1" s="1"/>
  <c r="AE1004" i="1"/>
  <c r="AE1209" i="1"/>
  <c r="AE1332" i="1"/>
  <c r="AE1513" i="1"/>
  <c r="AE1707" i="1"/>
  <c r="AE1831" i="1"/>
  <c r="AK1831" i="1" s="1"/>
  <c r="AE2639" i="1"/>
  <c r="AE1667" i="1"/>
  <c r="AE1168" i="1"/>
  <c r="AK1168" i="1" s="1"/>
  <c r="AE1001" i="1"/>
  <c r="AE2188" i="1"/>
  <c r="AE1650" i="1"/>
  <c r="AK1650" i="1" s="1"/>
  <c r="AE2513" i="1"/>
  <c r="AE2083" i="1"/>
  <c r="AE2036" i="1"/>
  <c r="AE797" i="1"/>
  <c r="AK797" i="1" s="1"/>
  <c r="AE2432" i="1"/>
  <c r="AE2653" i="1"/>
  <c r="AE1732" i="1"/>
  <c r="AE2046" i="1"/>
  <c r="AE1229" i="1"/>
  <c r="AE2480" i="1"/>
  <c r="AK2480" i="1" s="1"/>
  <c r="AE1846" i="1"/>
  <c r="AE2048" i="1"/>
  <c r="AK2048" i="1" s="1"/>
  <c r="AE2106" i="1"/>
  <c r="AE1728" i="1"/>
  <c r="AE1553" i="1"/>
  <c r="AE2306" i="1"/>
  <c r="AE1797" i="1"/>
  <c r="AE911" i="1"/>
  <c r="AE892" i="1"/>
  <c r="AE1688" i="1"/>
  <c r="AE1793" i="1"/>
  <c r="AE1637" i="1"/>
  <c r="AE1817" i="1"/>
  <c r="AK1817" i="1" s="1"/>
  <c r="AE1280" i="1"/>
  <c r="AK1280" i="1" s="1"/>
  <c r="AE1485" i="1"/>
  <c r="AE1608" i="1"/>
  <c r="AE1789" i="1"/>
  <c r="AE1899" i="1"/>
  <c r="AK1899" i="1" s="1"/>
  <c r="AE1086" i="1"/>
  <c r="AE1138" i="1"/>
  <c r="AE2065" i="1"/>
  <c r="AE1720" i="1"/>
  <c r="AK1720" i="1" s="1"/>
  <c r="AE1025" i="1"/>
  <c r="AE2440" i="1"/>
  <c r="AE2525" i="1"/>
  <c r="AE2449" i="1"/>
  <c r="AK2449" i="1" s="1"/>
  <c r="AE1326" i="1"/>
  <c r="AE887" i="1"/>
  <c r="AE2616" i="1"/>
  <c r="AE1087" i="1"/>
  <c r="AE2287" i="1"/>
  <c r="AE1902" i="1"/>
  <c r="AE2431" i="1"/>
  <c r="AE1931" i="1"/>
  <c r="AE1292" i="1"/>
  <c r="AE1497" i="1"/>
  <c r="AE1620" i="1"/>
  <c r="AK1620" i="1" s="1"/>
  <c r="AE1801" i="1"/>
  <c r="AK1801" i="1" s="1"/>
  <c r="AE787" i="1"/>
  <c r="AE1110" i="1"/>
  <c r="AE1162" i="1"/>
  <c r="AE2077" i="1"/>
  <c r="AE1744" i="1"/>
  <c r="AE1217" i="1"/>
  <c r="AE2464" i="1"/>
  <c r="AE1698" i="1"/>
  <c r="AE839" i="1"/>
  <c r="AK839" i="1" s="1"/>
  <c r="AE746" i="1"/>
  <c r="AK746" i="1" s="1"/>
  <c r="AE2060" i="1"/>
  <c r="AE2251" i="1"/>
  <c r="AK2251" i="1" s="1"/>
  <c r="AE2468" i="1"/>
  <c r="AE2352" i="1"/>
  <c r="AE2280" i="1"/>
  <c r="AE2142" i="1"/>
  <c r="AE1468" i="1"/>
  <c r="AE2570" i="1"/>
  <c r="AE2317" i="1"/>
  <c r="AE1400" i="1"/>
  <c r="AK1400" i="1" s="1"/>
  <c r="AE811" i="1"/>
  <c r="AE2476" i="1"/>
  <c r="AE1913" i="1"/>
  <c r="AK1913" i="1" s="1"/>
  <c r="AE1702" i="1"/>
  <c r="AK1702" i="1" s="1"/>
  <c r="AE879" i="1"/>
  <c r="AE1710" i="1"/>
  <c r="AE1430" i="1"/>
  <c r="AE2069" i="1"/>
  <c r="AE2010" i="1"/>
  <c r="AE2433" i="1"/>
  <c r="AE796" i="1"/>
  <c r="AE891" i="1"/>
  <c r="AE1454" i="1"/>
  <c r="AE2139" i="1"/>
  <c r="AK2139" i="1" s="1"/>
  <c r="AE1103" i="1"/>
  <c r="AE1804" i="1"/>
  <c r="AK1804" i="1" s="1"/>
  <c r="AE1733" i="1"/>
  <c r="AE1325" i="1"/>
  <c r="AE1712" i="1"/>
  <c r="AE999" i="1"/>
  <c r="AK999" i="1" s="1"/>
  <c r="AE2247" i="1"/>
  <c r="AE2189" i="1"/>
  <c r="AE2242" i="1"/>
  <c r="AE2676" i="1"/>
  <c r="AK2676" i="1" s="1"/>
  <c r="AE1558" i="1"/>
  <c r="AK1558" i="1" s="1"/>
  <c r="AE2038" i="1"/>
  <c r="AE1538" i="1"/>
  <c r="AE1982" i="1"/>
  <c r="AE900" i="1"/>
  <c r="AE1636" i="1"/>
  <c r="AE1966" i="1"/>
  <c r="AE995" i="1"/>
  <c r="AE1366" i="1"/>
  <c r="AE2218" i="1"/>
  <c r="AE803" i="1"/>
  <c r="AE2397" i="1"/>
  <c r="AE2161" i="1"/>
  <c r="AE2213" i="1"/>
  <c r="AK2213" i="1" s="1"/>
  <c r="AE2219" i="1"/>
  <c r="AE2547" i="1"/>
  <c r="AK2547" i="1" s="1"/>
  <c r="AE2235" i="1"/>
  <c r="AE1768" i="1"/>
  <c r="AE1144" i="1"/>
  <c r="AE2006" i="1"/>
  <c r="AK2006" i="1" s="1"/>
  <c r="AE1478" i="1"/>
  <c r="AE854" i="1"/>
  <c r="AE1643" i="1"/>
  <c r="AE1019" i="1"/>
  <c r="AE1810" i="1"/>
  <c r="AE1186" i="1"/>
  <c r="AK1186" i="1" s="1"/>
  <c r="AE2627" i="1"/>
  <c r="AK2627" i="1" s="1"/>
  <c r="AE2231" i="1"/>
  <c r="AK2231" i="1" s="1"/>
  <c r="AE1918" i="1"/>
  <c r="AE1134" i="1"/>
  <c r="AE1819" i="1"/>
  <c r="AE1507" i="1"/>
  <c r="AK1507" i="1" s="1"/>
  <c r="AE1111" i="1"/>
  <c r="AE799" i="1"/>
  <c r="AE1611" i="1"/>
  <c r="AE1299" i="1"/>
  <c r="AE987" i="1"/>
  <c r="AE1813" i="1"/>
  <c r="AE1501" i="1"/>
  <c r="AK1501" i="1" s="1"/>
  <c r="AE1105" i="1"/>
  <c r="AK1105" i="1" s="1"/>
  <c r="AE793" i="1"/>
  <c r="AE1716" i="1"/>
  <c r="AE1320" i="1"/>
  <c r="AE1008" i="1"/>
  <c r="AE1821" i="1"/>
  <c r="AE1509" i="1"/>
  <c r="AE1197" i="1"/>
  <c r="AE801" i="1"/>
  <c r="AE1700" i="1"/>
  <c r="AK1700" i="1" s="1"/>
  <c r="AE1304" i="1"/>
  <c r="AE992" i="1"/>
  <c r="AK992" i="1" s="1"/>
  <c r="AE2446" i="1"/>
  <c r="AK2446" i="1" s="1"/>
  <c r="AE1061" i="1"/>
  <c r="AE2073" i="1"/>
  <c r="AE1929" i="1"/>
  <c r="AE1205" i="1"/>
  <c r="AK1205" i="1" s="1"/>
  <c r="AE2182" i="1"/>
  <c r="AE1133" i="1"/>
  <c r="AE886" i="1"/>
  <c r="AE1877" i="1"/>
  <c r="AE2227" i="1"/>
  <c r="AE2192" i="1"/>
  <c r="AE2378" i="1"/>
  <c r="AK2378" i="1" s="1"/>
  <c r="AE2473" i="1"/>
  <c r="AE1708" i="1"/>
  <c r="AK1708" i="1" s="1"/>
  <c r="AE2413" i="1"/>
  <c r="AE718" i="1"/>
  <c r="AE2232" i="1"/>
  <c r="AE2530" i="1"/>
  <c r="AE1962" i="1"/>
  <c r="AE2012" i="1"/>
  <c r="AE1322" i="1"/>
  <c r="AE698" i="1"/>
  <c r="AE1487" i="1"/>
  <c r="AK1487" i="1" s="1"/>
  <c r="AE863" i="1"/>
  <c r="AK863" i="1" s="1"/>
  <c r="AE2477" i="1"/>
  <c r="AK2477" i="1" s="1"/>
  <c r="AE2081" i="1"/>
  <c r="AE1626" i="1"/>
  <c r="AE834" i="1"/>
  <c r="AE2452" i="1"/>
  <c r="AK2452" i="1" s="1"/>
  <c r="AE2140" i="1"/>
  <c r="AE1577" i="1"/>
  <c r="AE953" i="1"/>
  <c r="AE2427" i="1"/>
  <c r="AE2115" i="1"/>
  <c r="AK2115" i="1" s="1"/>
  <c r="AE1696" i="1"/>
  <c r="AE904" i="1"/>
  <c r="AK904" i="1" s="1"/>
  <c r="AE1970" i="1"/>
  <c r="AE1238" i="1"/>
  <c r="AE2053" i="1"/>
  <c r="AE1571" i="1"/>
  <c r="AE779" i="1"/>
  <c r="AK779" i="1" s="1"/>
  <c r="AE1738" i="1"/>
  <c r="AE946" i="1"/>
  <c r="AE2507" i="1"/>
  <c r="AE2195" i="1"/>
  <c r="AE1686" i="1"/>
  <c r="AK1686" i="1" s="1"/>
  <c r="AE1062" i="1"/>
  <c r="AE1699" i="1"/>
  <c r="AE1387" i="1"/>
  <c r="AK1387" i="1" s="1"/>
  <c r="AE1075" i="1"/>
  <c r="AE1887" i="1"/>
  <c r="AE1575" i="1"/>
  <c r="AE1179" i="1"/>
  <c r="AE867" i="1"/>
  <c r="AE1777" i="1"/>
  <c r="AE1381" i="1"/>
  <c r="AE1069" i="1"/>
  <c r="AE1908" i="1"/>
  <c r="AE1596" i="1"/>
  <c r="AE1284" i="1"/>
  <c r="AK1284" i="1" s="1"/>
  <c r="AE888" i="1"/>
  <c r="AK888" i="1" s="1"/>
  <c r="AE1785" i="1"/>
  <c r="AE1389" i="1"/>
  <c r="AE1077" i="1"/>
  <c r="AE765" i="1"/>
  <c r="AE1580" i="1"/>
  <c r="AE1268" i="1"/>
  <c r="AE872" i="1"/>
  <c r="AE2415" i="1"/>
  <c r="AE2103" i="1"/>
  <c r="AE1504" i="1"/>
  <c r="AE880" i="1"/>
  <c r="AK880" i="1" s="1"/>
  <c r="AE1958" i="1"/>
  <c r="AK1958" i="1" s="1"/>
  <c r="AE1214" i="1"/>
  <c r="AE2041" i="1"/>
  <c r="AE1379" i="1"/>
  <c r="AE755" i="1"/>
  <c r="AE1714" i="1"/>
  <c r="AE922" i="1"/>
  <c r="AK922" i="1" s="1"/>
  <c r="AE2495" i="1"/>
  <c r="AE2099" i="1"/>
  <c r="AE1662" i="1"/>
  <c r="AE1038" i="1"/>
  <c r="AK1038" i="1" s="1"/>
  <c r="AE1687" i="1"/>
  <c r="AK1687" i="1" s="1"/>
  <c r="AE1375" i="1"/>
  <c r="AK1375" i="1" s="1"/>
  <c r="AE979" i="1"/>
  <c r="AK979" i="1" s="1"/>
  <c r="AE1875" i="1"/>
  <c r="AE1563" i="1"/>
  <c r="AE1167" i="1"/>
  <c r="AE855" i="1"/>
  <c r="AE1681" i="1"/>
  <c r="AE1369" i="1"/>
  <c r="AE1057" i="1"/>
  <c r="AE1896" i="1"/>
  <c r="AK1896" i="1" s="1"/>
  <c r="AE1584" i="1"/>
  <c r="AE1188" i="1"/>
  <c r="AK1188" i="1" s="1"/>
  <c r="AE876" i="1"/>
  <c r="AK876" i="1" s="1"/>
  <c r="AE1773" i="1"/>
  <c r="AE1377" i="1"/>
  <c r="AE1065" i="1"/>
  <c r="AE1880" i="1"/>
  <c r="AK1880" i="1" s="1"/>
  <c r="AE1568" i="1"/>
  <c r="AE1256" i="1"/>
  <c r="AE860" i="1"/>
  <c r="AE1780" i="1"/>
  <c r="AE2421" i="1"/>
  <c r="AE2025" i="1"/>
  <c r="AE2498" i="1"/>
  <c r="AK2498" i="1" s="1"/>
  <c r="AE2686" i="1"/>
  <c r="AE1589" i="1"/>
  <c r="AE1588" i="1"/>
  <c r="AE2125" i="1"/>
  <c r="AE2124" i="1"/>
  <c r="AE2437" i="1"/>
  <c r="AE1516" i="1"/>
  <c r="AE2252" i="1"/>
  <c r="AE2664" i="1"/>
  <c r="AE1978" i="1"/>
  <c r="AE2494" i="1"/>
  <c r="AE1822" i="1"/>
  <c r="AK1822" i="1" s="1"/>
  <c r="AE1898" i="1"/>
  <c r="AE1274" i="1"/>
  <c r="AE1987" i="1"/>
  <c r="AE1439" i="1"/>
  <c r="AE815" i="1"/>
  <c r="AE2369" i="1"/>
  <c r="AE2057" i="1"/>
  <c r="AE1410" i="1"/>
  <c r="AE786" i="1"/>
  <c r="AE2428" i="1"/>
  <c r="AE2032" i="1"/>
  <c r="AE1529" i="1"/>
  <c r="AE737" i="1"/>
  <c r="AE2403" i="1"/>
  <c r="AE2091" i="1"/>
  <c r="AE1480" i="1"/>
  <c r="AE856" i="1"/>
  <c r="AE1814" i="1"/>
  <c r="AE1190" i="1"/>
  <c r="AK1190" i="1" s="1"/>
  <c r="AE2029" i="1"/>
  <c r="AE1355" i="1"/>
  <c r="AE731" i="1"/>
  <c r="AK731" i="1" s="1"/>
  <c r="AE1522" i="1"/>
  <c r="AE898" i="1"/>
  <c r="AK898" i="1" s="1"/>
  <c r="AE2483" i="1"/>
  <c r="AK2483" i="1" s="1"/>
  <c r="AE2087" i="1"/>
  <c r="AE1638" i="1"/>
  <c r="AE846" i="1"/>
  <c r="AE1675" i="1"/>
  <c r="AE1363" i="1"/>
  <c r="AE967" i="1"/>
  <c r="AE1863" i="1"/>
  <c r="AE1467" i="1"/>
  <c r="AE1155" i="1"/>
  <c r="AE843" i="1"/>
  <c r="AE1669" i="1"/>
  <c r="AE1357" i="1"/>
  <c r="AK1357" i="1" s="1"/>
  <c r="AE961" i="1"/>
  <c r="AE1884" i="1"/>
  <c r="AE1572" i="1"/>
  <c r="AE1176" i="1"/>
  <c r="AE864" i="1"/>
  <c r="AE1677" i="1"/>
  <c r="AE1365" i="1"/>
  <c r="AE1053" i="1"/>
  <c r="AE1868" i="1"/>
  <c r="AK1868" i="1" s="1"/>
  <c r="AE1556" i="1"/>
  <c r="AE1160" i="1"/>
  <c r="AK1160" i="1" s="1"/>
  <c r="AE848" i="1"/>
  <c r="AK848" i="1" s="1"/>
  <c r="AE2302" i="1"/>
  <c r="AE1916" i="1"/>
  <c r="AE1444" i="1"/>
  <c r="AE2086" i="1"/>
  <c r="AE2085" i="1"/>
  <c r="AE2420" i="1"/>
  <c r="AE748" i="1"/>
  <c r="AE2233" i="1"/>
  <c r="AE2647" i="1"/>
  <c r="AE1930" i="1"/>
  <c r="AE2478" i="1"/>
  <c r="AK2478" i="1" s="1"/>
  <c r="AE1054" i="1"/>
  <c r="AE1874" i="1"/>
  <c r="AE1250" i="1"/>
  <c r="AE1975" i="1"/>
  <c r="AE1415" i="1"/>
  <c r="AK1415" i="1" s="1"/>
  <c r="AE2669" i="1"/>
  <c r="AE2357" i="1"/>
  <c r="AE2045" i="1"/>
  <c r="AE1386" i="1"/>
  <c r="AE762" i="1"/>
  <c r="AK762" i="1" s="1"/>
  <c r="AE2332" i="1"/>
  <c r="AE2020" i="1"/>
  <c r="AE1505" i="1"/>
  <c r="AK1505" i="1" s="1"/>
  <c r="AE713" i="1"/>
  <c r="AE2391" i="1"/>
  <c r="AE1995" i="1"/>
  <c r="AE1456" i="1"/>
  <c r="AE832" i="1"/>
  <c r="AE1790" i="1"/>
  <c r="AK1790" i="1" s="1"/>
  <c r="AE1166" i="1"/>
  <c r="AE1933" i="1"/>
  <c r="AE1331" i="1"/>
  <c r="AE707" i="1"/>
  <c r="AE1498" i="1"/>
  <c r="AE874" i="1"/>
  <c r="AE2387" i="1"/>
  <c r="AE2075" i="1"/>
  <c r="AE1614" i="1"/>
  <c r="AE822" i="1"/>
  <c r="AE1663" i="1"/>
  <c r="AE1267" i="1"/>
  <c r="AE955" i="1"/>
  <c r="AE1851" i="1"/>
  <c r="AE1455" i="1"/>
  <c r="AE1143" i="1"/>
  <c r="AE747" i="1"/>
  <c r="AK747" i="1" s="1"/>
  <c r="AE1657" i="1"/>
  <c r="AK1657" i="1" s="1"/>
  <c r="AE1345" i="1"/>
  <c r="AE949" i="1"/>
  <c r="AE1872" i="1"/>
  <c r="AE1476" i="1"/>
  <c r="AE1164" i="1"/>
  <c r="AE852" i="1"/>
  <c r="AE1665" i="1"/>
  <c r="AE1353" i="1"/>
  <c r="AE957" i="1"/>
  <c r="AK957" i="1" s="1"/>
  <c r="AE1856" i="1"/>
  <c r="AE1544" i="1"/>
  <c r="AK1544" i="1" s="1"/>
  <c r="AE1148" i="1"/>
  <c r="AK1148" i="1" s="1"/>
  <c r="AE836" i="1"/>
  <c r="AE2349" i="1"/>
  <c r="AE2637" i="1"/>
  <c r="AE2445" i="1"/>
  <c r="AE2401" i="1"/>
  <c r="AE1853" i="1"/>
  <c r="AE2458" i="1"/>
  <c r="AE1850" i="1"/>
  <c r="AE1391" i="1"/>
  <c r="AE2657" i="1"/>
  <c r="AE2345" i="1"/>
  <c r="AK2345" i="1" s="1"/>
  <c r="AE1949" i="1"/>
  <c r="AK1949" i="1" s="1"/>
  <c r="AE1362" i="1"/>
  <c r="AE738" i="1"/>
  <c r="AE2320" i="1"/>
  <c r="AE2008" i="1"/>
  <c r="AE1313" i="1"/>
  <c r="AE2691" i="1"/>
  <c r="AE2379" i="1"/>
  <c r="AE1983" i="1"/>
  <c r="AE1432" i="1"/>
  <c r="AK1432" i="1" s="1"/>
  <c r="AE2150" i="1"/>
  <c r="AE1766" i="1"/>
  <c r="AK1766" i="1" s="1"/>
  <c r="AE1142" i="1"/>
  <c r="AE1921" i="1"/>
  <c r="AE1307" i="1"/>
  <c r="AE2004" i="1"/>
  <c r="AE1474" i="1"/>
  <c r="AE850" i="1"/>
  <c r="AE2375" i="1"/>
  <c r="AE2063" i="1"/>
  <c r="AE1422" i="1"/>
  <c r="AE798" i="1"/>
  <c r="AE1651" i="1"/>
  <c r="AE1255" i="1"/>
  <c r="AK1255" i="1" s="1"/>
  <c r="AE943" i="1"/>
  <c r="AK943" i="1" s="1"/>
  <c r="AE1755" i="1"/>
  <c r="AE1443" i="1"/>
  <c r="AE1131" i="1"/>
  <c r="AE735" i="1"/>
  <c r="AK735" i="1" s="1"/>
  <c r="AE1645" i="1"/>
  <c r="AE1249" i="1"/>
  <c r="AK1249" i="1" s="1"/>
  <c r="AE937" i="1"/>
  <c r="AE1860" i="1"/>
  <c r="AE1464" i="1"/>
  <c r="AE1152" i="1"/>
  <c r="AE756" i="1"/>
  <c r="AE1653" i="1"/>
  <c r="AE1341" i="1"/>
  <c r="AE945" i="1"/>
  <c r="AE1844" i="1"/>
  <c r="AE1448" i="1"/>
  <c r="AK1448" i="1" s="1"/>
  <c r="AE1136" i="1"/>
  <c r="AE824" i="1"/>
  <c r="AE2678" i="1"/>
  <c r="AE2544" i="1"/>
  <c r="AE1510" i="1"/>
  <c r="AE2472" i="1"/>
  <c r="AE1348" i="1"/>
  <c r="AK1348" i="1" s="1"/>
  <c r="AE2322" i="1"/>
  <c r="AK2322" i="1" s="1"/>
  <c r="AE1300" i="1"/>
  <c r="AE2013" i="1"/>
  <c r="AE2503" i="1"/>
  <c r="AE958" i="1"/>
  <c r="AE2454" i="1"/>
  <c r="AE2562" i="1"/>
  <c r="AE2641" i="1"/>
  <c r="AE2418" i="1"/>
  <c r="AE2604" i="1"/>
  <c r="AE965" i="1"/>
  <c r="AE1941" i="1"/>
  <c r="AE2257" i="1"/>
  <c r="AK2257" i="1" s="1"/>
  <c r="AE2665" i="1"/>
  <c r="AE2197" i="1"/>
  <c r="AE2484" i="1"/>
  <c r="AE1757" i="1"/>
  <c r="AK1757" i="1" s="1"/>
  <c r="AE2314" i="1"/>
  <c r="AE862" i="1"/>
  <c r="AE1826" i="1"/>
  <c r="AE1034" i="1"/>
  <c r="AE1951" i="1"/>
  <c r="AE1199" i="1"/>
  <c r="AE2645" i="1"/>
  <c r="AE2333" i="1"/>
  <c r="AE1937" i="1"/>
  <c r="AE1338" i="1"/>
  <c r="AE2620" i="1"/>
  <c r="AE2308" i="1"/>
  <c r="AK2308" i="1" s="1"/>
  <c r="AE1996" i="1"/>
  <c r="AE1289" i="1"/>
  <c r="AE2679" i="1"/>
  <c r="AE2283" i="1"/>
  <c r="AE1971" i="1"/>
  <c r="AK1971" i="1" s="1"/>
  <c r="AE1408" i="1"/>
  <c r="AE2138" i="1"/>
  <c r="AE1742" i="1"/>
  <c r="AK1742" i="1" s="1"/>
  <c r="AE950" i="1"/>
  <c r="AE1906" i="1"/>
  <c r="AE1283" i="1"/>
  <c r="AE1992" i="1"/>
  <c r="AE1450" i="1"/>
  <c r="AE2675" i="1"/>
  <c r="AE2363" i="1"/>
  <c r="AE2051" i="1"/>
  <c r="AE1398" i="1"/>
  <c r="AE774" i="1"/>
  <c r="AE1555" i="1"/>
  <c r="AK1555" i="1" s="1"/>
  <c r="AE1243" i="1"/>
  <c r="AK1243" i="1" s="1"/>
  <c r="AE931" i="1"/>
  <c r="AE1743" i="1"/>
  <c r="AE1431" i="1"/>
  <c r="AE1035" i="1"/>
  <c r="AE723" i="1"/>
  <c r="AE1633" i="1"/>
  <c r="AE1237" i="1"/>
  <c r="AE925" i="1"/>
  <c r="AE1764" i="1"/>
  <c r="AE1452" i="1"/>
  <c r="AE1140" i="1"/>
  <c r="AK1140" i="1" s="1"/>
  <c r="AE744" i="1"/>
  <c r="AK744" i="1" s="1"/>
  <c r="AE1641" i="1"/>
  <c r="AE1245" i="1"/>
  <c r="AE933" i="1"/>
  <c r="AE1832" i="1"/>
  <c r="AE1436" i="1"/>
  <c r="AE1124" i="1"/>
  <c r="AE728" i="1"/>
  <c r="AE2346" i="1"/>
  <c r="AE2652" i="1"/>
  <c r="AE2660" i="1"/>
  <c r="AK2660" i="1" s="1"/>
  <c r="AE2588" i="1"/>
  <c r="AK2588" i="1" s="1"/>
  <c r="AE1270" i="1"/>
  <c r="AK1270" i="1" s="1"/>
  <c r="AE2634" i="1"/>
  <c r="AE2684" i="1"/>
  <c r="AE1963" i="1"/>
  <c r="AE2538" i="1"/>
  <c r="AE2208" i="1"/>
  <c r="AE2590" i="1"/>
  <c r="AE2240" i="1"/>
  <c r="AE766" i="1"/>
  <c r="AE2633" i="1"/>
  <c r="AK2633" i="1" s="1"/>
  <c r="AE2608" i="1"/>
  <c r="AE1889" i="1"/>
  <c r="AE1265" i="1"/>
  <c r="AE2667" i="1"/>
  <c r="AE2271" i="1"/>
  <c r="AE1959" i="1"/>
  <c r="AE2126" i="1"/>
  <c r="AE1718" i="1"/>
  <c r="AE926" i="1"/>
  <c r="AE1883" i="1"/>
  <c r="AE1091" i="1"/>
  <c r="AE1980" i="1"/>
  <c r="AK1980" i="1" s="1"/>
  <c r="AE1426" i="1"/>
  <c r="AE2663" i="1"/>
  <c r="AE2351" i="1"/>
  <c r="AK2351" i="1" s="1"/>
  <c r="AE1955" i="1"/>
  <c r="AE1374" i="1"/>
  <c r="AE750" i="1"/>
  <c r="AE1543" i="1"/>
  <c r="AE1231" i="1"/>
  <c r="AE835" i="1"/>
  <c r="AE1731" i="1"/>
  <c r="AE1419" i="1"/>
  <c r="AE1023" i="1"/>
  <c r="AK1023" i="1" s="1"/>
  <c r="AE711" i="1"/>
  <c r="AE1537" i="1"/>
  <c r="AK1537" i="1" s="1"/>
  <c r="AE1225" i="1"/>
  <c r="AK1225" i="1" s="1"/>
  <c r="AE913" i="1"/>
  <c r="AE1752" i="1"/>
  <c r="AE1440" i="1"/>
  <c r="AE1044" i="1"/>
  <c r="AE732" i="1"/>
  <c r="AE1629" i="1"/>
  <c r="AE1233" i="1"/>
  <c r="AE921" i="1"/>
  <c r="AE1736" i="1"/>
  <c r="AE1424" i="1"/>
  <c r="AE1112" i="1"/>
  <c r="AK1112" i="1" s="1"/>
  <c r="AE716" i="1"/>
  <c r="AK716" i="1" s="1"/>
  <c r="AE1492" i="1"/>
  <c r="AE2294" i="1"/>
  <c r="AE2372" i="1"/>
  <c r="AE2659" i="1"/>
  <c r="AE2502" i="1"/>
  <c r="AE2250" i="1"/>
  <c r="AE2610" i="1"/>
  <c r="AE2690" i="1"/>
  <c r="AE2630" i="1"/>
  <c r="AK2630" i="1" s="1"/>
  <c r="AE1109" i="1"/>
  <c r="AE2216" i="1"/>
  <c r="AE1058" i="1"/>
  <c r="AE1078" i="1"/>
  <c r="AE1756" i="1"/>
  <c r="AE2277" i="1"/>
  <c r="AE2419" i="1"/>
  <c r="AK2419" i="1" s="1"/>
  <c r="AE1156" i="1"/>
  <c r="AE2402" i="1"/>
  <c r="AE2168" i="1"/>
  <c r="AE838" i="1"/>
  <c r="AE2154" i="1"/>
  <c r="AK2154" i="1" s="1"/>
  <c r="AE2654" i="1"/>
  <c r="AE2510" i="1"/>
  <c r="AK2510" i="1" s="1"/>
  <c r="AE1204" i="1"/>
  <c r="AE2390" i="1"/>
  <c r="AE2389" i="1"/>
  <c r="AE2577" i="1"/>
  <c r="AE2569" i="1"/>
  <c r="AE821" i="1"/>
  <c r="AE1828" i="1"/>
  <c r="AE2648" i="1"/>
  <c r="AE1938" i="1"/>
  <c r="AE2467" i="1"/>
  <c r="AE1661" i="1"/>
  <c r="AE2298" i="1"/>
  <c r="AK2298" i="1" s="1"/>
  <c r="AE1634" i="1"/>
  <c r="AK1634" i="1" s="1"/>
  <c r="AE1010" i="1"/>
  <c r="AE1939" i="1"/>
  <c r="AE1175" i="1"/>
  <c r="AE2237" i="1"/>
  <c r="AE1925" i="1"/>
  <c r="AE1314" i="1"/>
  <c r="AE2296" i="1"/>
  <c r="AE1216" i="1"/>
  <c r="AE2358" i="1"/>
  <c r="AE2112" i="1"/>
  <c r="AE2482" i="1"/>
  <c r="AK2482" i="1" s="1"/>
  <c r="AE2666" i="1"/>
  <c r="AE2613" i="1"/>
  <c r="AE2466" i="1"/>
  <c r="AE934" i="1"/>
  <c r="AE2546" i="1"/>
  <c r="AE2173" i="1"/>
  <c r="AE2362" i="1"/>
  <c r="AK2362" i="1" s="1"/>
  <c r="AE2551" i="1"/>
  <c r="AE2516" i="1"/>
  <c r="AE2542" i="1"/>
  <c r="AE2689" i="1"/>
  <c r="AE2221" i="1"/>
  <c r="AK2221" i="1" s="1"/>
  <c r="AE2629" i="1"/>
  <c r="AK2629" i="1" s="1"/>
  <c r="AE1870" i="1"/>
  <c r="AE2448" i="1"/>
  <c r="AE893" i="1"/>
  <c r="AE2278" i="1"/>
  <c r="AE2156" i="1"/>
  <c r="AE1610" i="1"/>
  <c r="AE986" i="1"/>
  <c r="AE1775" i="1"/>
  <c r="AE1151" i="1"/>
  <c r="AE2621" i="1"/>
  <c r="AK2621" i="1" s="1"/>
  <c r="AE2225" i="1"/>
  <c r="AE1912" i="1"/>
  <c r="AK1912" i="1" s="1"/>
  <c r="AE1122" i="1"/>
  <c r="AE2596" i="1"/>
  <c r="AE2284" i="1"/>
  <c r="AE1865" i="1"/>
  <c r="AK1865" i="1" s="1"/>
  <c r="AE1241" i="1"/>
  <c r="AE2571" i="1"/>
  <c r="AE2259" i="1"/>
  <c r="AE1947" i="1"/>
  <c r="AE1192" i="1"/>
  <c r="AK1192" i="1" s="1"/>
  <c r="AE2114" i="1"/>
  <c r="AE1526" i="1"/>
  <c r="AE902" i="1"/>
  <c r="AE1859" i="1"/>
  <c r="AE1067" i="1"/>
  <c r="AE1968" i="1"/>
  <c r="AE1234" i="1"/>
  <c r="AE2651" i="1"/>
  <c r="AE2339" i="1"/>
  <c r="AE1943" i="1"/>
  <c r="AE1350" i="1"/>
  <c r="AE1843" i="1"/>
  <c r="AE1531" i="1"/>
  <c r="AE1219" i="1"/>
  <c r="AK1219" i="1" s="1"/>
  <c r="AE823" i="1"/>
  <c r="AK823" i="1" s="1"/>
  <c r="AE1719" i="1"/>
  <c r="AE1323" i="1"/>
  <c r="AE1011" i="1"/>
  <c r="AE699" i="1"/>
  <c r="AE1525" i="1"/>
  <c r="AE1213" i="1"/>
  <c r="AK1213" i="1" s="1"/>
  <c r="AE817" i="1"/>
  <c r="AE1740" i="1"/>
  <c r="AE1428" i="1"/>
  <c r="AE1032" i="1"/>
  <c r="AE720" i="1"/>
  <c r="AE1533" i="1"/>
  <c r="AE1221" i="1"/>
  <c r="AE909" i="1"/>
  <c r="AE1724" i="1"/>
  <c r="AE1412" i="1"/>
  <c r="AE1016" i="1"/>
  <c r="AE704" i="1"/>
  <c r="AE2316" i="1"/>
  <c r="AK2316" i="1" s="1"/>
  <c r="AE2670" i="1"/>
  <c r="AK2670" i="1" s="1"/>
  <c r="AE2424" i="1"/>
  <c r="AK2424" i="1" s="1"/>
  <c r="AE2364" i="1"/>
  <c r="AK2364" i="1" s="1"/>
  <c r="AE1012" i="1"/>
  <c r="AK1012" i="1" s="1"/>
  <c r="AE2384" i="1"/>
  <c r="AK2384" i="1" s="1"/>
  <c r="AE2196" i="1"/>
  <c r="AK2196" i="1" s="1"/>
  <c r="AE2144" i="1"/>
  <c r="AK2144" i="1" s="1"/>
  <c r="AE2071" i="1"/>
  <c r="AK2071" i="1" s="1"/>
  <c r="AE2609" i="1"/>
  <c r="AK2609" i="1" s="1"/>
  <c r="AE1578" i="1"/>
  <c r="AK1578" i="1" s="1"/>
  <c r="AE2128" i="1"/>
  <c r="AK2128" i="1" s="1"/>
  <c r="AE905" i="1"/>
  <c r="AK905" i="1" s="1"/>
  <c r="AE2367" i="1"/>
  <c r="AK2367" i="1" s="1"/>
  <c r="AE1672" i="1"/>
  <c r="AK1672" i="1" s="1"/>
  <c r="AE1406" i="1"/>
  <c r="AK1406" i="1" s="1"/>
  <c r="AE971" i="1"/>
  <c r="AK971" i="1" s="1"/>
  <c r="AE826" i="1"/>
  <c r="AK826" i="1" s="1"/>
  <c r="AE1878" i="1"/>
  <c r="AK1878" i="1" s="1"/>
  <c r="AE1783" i="1"/>
  <c r="AK1783" i="1" s="1"/>
  <c r="AE919" i="1"/>
  <c r="AK919" i="1" s="1"/>
  <c r="AE1263" i="1"/>
  <c r="AK1263" i="1" s="1"/>
  <c r="AE1765" i="1"/>
  <c r="AK1765" i="1" s="1"/>
  <c r="AE1189" i="1"/>
  <c r="AK1189" i="1" s="1"/>
  <c r="AE901" i="1"/>
  <c r="AK901" i="1" s="1"/>
  <c r="AE1560" i="1"/>
  <c r="AK1560" i="1" s="1"/>
  <c r="AE1128" i="1"/>
  <c r="AK1128" i="1" s="1"/>
  <c r="AE696" i="1"/>
  <c r="AK696" i="1" s="1"/>
  <c r="AE1329" i="1"/>
  <c r="AK1329" i="1" s="1"/>
  <c r="AE1041" i="1"/>
  <c r="AK1041" i="1" s="1"/>
  <c r="AE1820" i="1"/>
  <c r="AK1820" i="1" s="1"/>
  <c r="AE1388" i="1"/>
  <c r="AK1388" i="1" s="1"/>
  <c r="AE956" i="1"/>
  <c r="AK956" i="1" s="1"/>
  <c r="AE2210" i="1"/>
  <c r="AK2210" i="1" s="1"/>
  <c r="AE2373" i="1"/>
  <c r="AK2373" i="1" s="1"/>
  <c r="AE2661" i="1"/>
  <c r="AK2661" i="1" s="1"/>
  <c r="AE2496" i="1"/>
  <c r="AK2496" i="1" s="1"/>
  <c r="AE2623" i="1"/>
  <c r="AK2623" i="1" s="1"/>
  <c r="AE2143" i="1"/>
  <c r="AK2143" i="1" s="1"/>
  <c r="AE1390" i="1"/>
  <c r="AK1390" i="1" s="1"/>
  <c r="AE2638" i="1"/>
  <c r="AK2638" i="1" s="1"/>
  <c r="AE1778" i="1"/>
  <c r="AK1778" i="1" s="1"/>
  <c r="AE1631" i="1"/>
  <c r="AK1631" i="1" s="1"/>
  <c r="AE2453" i="1"/>
  <c r="AK2453" i="1" s="1"/>
  <c r="AE1842" i="1"/>
  <c r="AK1842" i="1" s="1"/>
  <c r="AE2548" i="1"/>
  <c r="AK2548" i="1" s="1"/>
  <c r="AE1457" i="1"/>
  <c r="AK1457" i="1" s="1"/>
  <c r="AE2067" i="1"/>
  <c r="AK2067" i="1" s="1"/>
  <c r="AE784" i="1"/>
  <c r="AK784" i="1" s="1"/>
  <c r="AE1382" i="1"/>
  <c r="AK1382" i="1" s="1"/>
  <c r="AE1235" i="1"/>
  <c r="AK1235" i="1" s="1"/>
  <c r="AE1090" i="1"/>
  <c r="AK1090" i="1" s="1"/>
  <c r="AE1854" i="1"/>
  <c r="AK1854" i="1" s="1"/>
  <c r="AE1483" i="1"/>
  <c r="AK1483" i="1" s="1"/>
  <c r="AE1827" i="1"/>
  <c r="AK1827" i="1" s="1"/>
  <c r="AE819" i="1"/>
  <c r="AK819" i="1" s="1"/>
  <c r="AE1177" i="1"/>
  <c r="AK1177" i="1" s="1"/>
  <c r="AE1692" i="1"/>
  <c r="AK1692" i="1" s="1"/>
  <c r="AE972" i="1"/>
  <c r="AK972" i="1" s="1"/>
  <c r="AE1029" i="1"/>
  <c r="AK1029" i="1" s="1"/>
  <c r="AE1088" i="1"/>
  <c r="AK1088" i="1" s="1"/>
  <c r="AE2400" i="1"/>
  <c r="AK2400" i="1" s="1"/>
  <c r="AE2374" i="1"/>
  <c r="AK2374" i="1" s="1"/>
  <c r="AE2635" i="1"/>
  <c r="AK2635" i="1" s="1"/>
  <c r="AE724" i="1"/>
  <c r="AK724" i="1" s="1"/>
  <c r="AE2348" i="1"/>
  <c r="AK2348" i="1" s="1"/>
  <c r="AE1294" i="1"/>
  <c r="AK1294" i="1" s="1"/>
  <c r="AE2622" i="1"/>
  <c r="AK2622" i="1" s="1"/>
  <c r="AE1754" i="1"/>
  <c r="AK1754" i="1" s="1"/>
  <c r="AE1895" i="1"/>
  <c r="AK1895" i="1" s="1"/>
  <c r="AE2585" i="1"/>
  <c r="AK2585" i="1" s="1"/>
  <c r="AE1818" i="1"/>
  <c r="AK1818" i="1" s="1"/>
  <c r="AE2680" i="1"/>
  <c r="AK2680" i="1" s="1"/>
  <c r="AE1960" i="1"/>
  <c r="AK1960" i="1" s="1"/>
  <c r="AE857" i="1"/>
  <c r="AK857" i="1" s="1"/>
  <c r="AE1910" i="1"/>
  <c r="AK1910" i="1" s="1"/>
  <c r="AE1922" i="1"/>
  <c r="AK1922" i="1" s="1"/>
  <c r="AE1499" i="1"/>
  <c r="AK1499" i="1" s="1"/>
  <c r="AE1642" i="1"/>
  <c r="AK1642" i="1" s="1"/>
  <c r="AE2447" i="1"/>
  <c r="AK2447" i="1" s="1"/>
  <c r="AE1542" i="1"/>
  <c r="AK1542" i="1" s="1"/>
  <c r="AE1471" i="1"/>
  <c r="AK1471" i="1" s="1"/>
  <c r="AE751" i="1"/>
  <c r="AK751" i="1" s="1"/>
  <c r="AE1383" i="1"/>
  <c r="AK1383" i="1" s="1"/>
  <c r="AE1885" i="1"/>
  <c r="AK1885" i="1" s="1"/>
  <c r="AE1165" i="1"/>
  <c r="AK1165" i="1" s="1"/>
  <c r="AE1536" i="1"/>
  <c r="AK1536" i="1" s="1"/>
  <c r="AE1881" i="1"/>
  <c r="AK1881" i="1" s="1"/>
  <c r="AE1017" i="1"/>
  <c r="AK1017" i="1" s="1"/>
  <c r="AE1652" i="1"/>
  <c r="AK1652" i="1" s="1"/>
  <c r="AE932" i="1"/>
  <c r="AK932" i="1" s="1"/>
  <c r="AE2409" i="1"/>
  <c r="AK2409" i="1" s="1"/>
  <c r="AE2178" i="1"/>
  <c r="AK2178" i="1" s="1"/>
  <c r="AE2194" i="1"/>
  <c r="AK2194" i="1" s="1"/>
  <c r="AE2354" i="1"/>
  <c r="AK2354" i="1" s="1"/>
  <c r="AE2673" i="1"/>
  <c r="AK2673" i="1" s="1"/>
  <c r="AE2107" i="1"/>
  <c r="AK2107" i="1" s="1"/>
  <c r="AE2209" i="1"/>
  <c r="AK2209" i="1" s="1"/>
  <c r="AE2532" i="1"/>
  <c r="AK2532" i="1" s="1"/>
  <c r="AE1517" i="1"/>
  <c r="AK1517" i="1" s="1"/>
  <c r="AE2292" i="1"/>
  <c r="AK2292" i="1" s="1"/>
  <c r="AE2565" i="1"/>
  <c r="AK2565" i="1" s="1"/>
  <c r="AE2330" i="1"/>
  <c r="AK2330" i="1" s="1"/>
  <c r="AE2438" i="1"/>
  <c r="AK2438" i="1" s="1"/>
  <c r="AE2286" i="1"/>
  <c r="AK2286" i="1" s="1"/>
  <c r="AE2646" i="1"/>
  <c r="AK2646" i="1" s="1"/>
  <c r="AE2050" i="1"/>
  <c r="AK2050" i="1" s="1"/>
  <c r="AE2410" i="1"/>
  <c r="AK2410" i="1" s="1"/>
  <c r="AE917" i="1"/>
  <c r="AK917" i="1" s="1"/>
  <c r="AE2222" i="1"/>
  <c r="AK2222" i="1" s="1"/>
  <c r="AE2606" i="1"/>
  <c r="AK2606" i="1" s="1"/>
  <c r="AE2282" i="1"/>
  <c r="AK2282" i="1" s="1"/>
  <c r="AE1462" i="1"/>
  <c r="AK1462" i="1" s="1"/>
  <c r="AE2526" i="1"/>
  <c r="AK2526" i="1" s="1"/>
  <c r="AE2202" i="1"/>
  <c r="AK2202" i="1" s="1"/>
  <c r="AE1013" i="1"/>
  <c r="AK1013" i="1" s="1"/>
  <c r="AE2443" i="1"/>
  <c r="AK2443" i="1" s="1"/>
  <c r="AE2100" i="1"/>
  <c r="AK2100" i="1" s="1"/>
  <c r="AE2677" i="1"/>
  <c r="AK2677" i="1" s="1"/>
  <c r="AE2326" i="1"/>
  <c r="AK2326" i="1" s="1"/>
  <c r="AE1685" i="1"/>
  <c r="AK1685" i="1" s="1"/>
  <c r="AE2568" i="1"/>
  <c r="AK2568" i="1" s="1"/>
  <c r="AE2244" i="1"/>
  <c r="AK2244" i="1" s="1"/>
  <c r="AE1252" i="1"/>
  <c r="AK1252" i="1" s="1"/>
  <c r="AE2545" i="1"/>
  <c r="AK2545" i="1" s="1"/>
  <c r="AE2329" i="1"/>
  <c r="AK2329" i="1" s="1"/>
  <c r="AE2095" i="1"/>
  <c r="AK2095" i="1" s="1"/>
  <c r="AE1132" i="1"/>
  <c r="AK1132" i="1" s="1"/>
  <c r="AE2557" i="1"/>
  <c r="AK2557" i="1" s="1"/>
  <c r="AE2341" i="1"/>
  <c r="AK2341" i="1" s="1"/>
  <c r="AE2110" i="1"/>
  <c r="AK2110" i="1" s="1"/>
  <c r="AE1198" i="1"/>
  <c r="AK1198" i="1" s="1"/>
  <c r="AE2575" i="1"/>
  <c r="AK2575" i="1" s="1"/>
  <c r="AE2359" i="1"/>
  <c r="AK2359" i="1" s="1"/>
  <c r="AE2133" i="1"/>
  <c r="AK2133" i="1" s="1"/>
  <c r="AE1277" i="1"/>
  <c r="AK1277" i="1" s="1"/>
  <c r="AE2602" i="1"/>
  <c r="AK2602" i="1" s="1"/>
  <c r="AE2386" i="1"/>
  <c r="AK2386" i="1" s="1"/>
  <c r="AE2169" i="1"/>
  <c r="AK2169" i="1" s="1"/>
  <c r="AE1438" i="1"/>
  <c r="AK1438" i="1" s="1"/>
  <c r="AE2108" i="1"/>
  <c r="AK2108" i="1" s="1"/>
  <c r="AE1964" i="1"/>
  <c r="AK1964" i="1" s="1"/>
  <c r="AE1730" i="1"/>
  <c r="AK1730" i="1" s="1"/>
  <c r="AE1442" i="1"/>
  <c r="AK1442" i="1" s="1"/>
  <c r="AE1154" i="1"/>
  <c r="AK1154" i="1" s="1"/>
  <c r="AE866" i="1"/>
  <c r="AK866" i="1" s="1"/>
  <c r="AE2035" i="1"/>
  <c r="AK2035" i="1" s="1"/>
  <c r="AE1871" i="1"/>
  <c r="AK1871" i="1" s="1"/>
  <c r="AE1583" i="1"/>
  <c r="AK1583" i="1" s="1"/>
  <c r="AE1295" i="1"/>
  <c r="AK1295" i="1" s="1"/>
  <c r="AE1007" i="1"/>
  <c r="AK1007" i="1" s="1"/>
  <c r="AE719" i="1"/>
  <c r="AK719" i="1" s="1"/>
  <c r="AE2573" i="1"/>
  <c r="AK2573" i="1" s="1"/>
  <c r="AE2429" i="1"/>
  <c r="AK2429" i="1" s="1"/>
  <c r="AE2285" i="1"/>
  <c r="AK2285" i="1" s="1"/>
  <c r="AE2141" i="1"/>
  <c r="AK2141" i="1" s="1"/>
  <c r="AE1997" i="1"/>
  <c r="AK1997" i="1" s="1"/>
  <c r="AE1794" i="1"/>
  <c r="AK1794" i="1" s="1"/>
  <c r="AE1506" i="1"/>
  <c r="AK1506" i="1" s="1"/>
  <c r="AE1218" i="1"/>
  <c r="AK1218" i="1" s="1"/>
  <c r="AE930" i="1"/>
  <c r="AK930" i="1" s="1"/>
  <c r="AE2668" i="1"/>
  <c r="AK2668" i="1" s="1"/>
  <c r="AE2524" i="1"/>
  <c r="AK2524" i="1" s="1"/>
  <c r="AE2380" i="1"/>
  <c r="AK2380" i="1" s="1"/>
  <c r="AE2236" i="1"/>
  <c r="AK2236" i="1" s="1"/>
  <c r="AE2092" i="1"/>
  <c r="AK2092" i="1" s="1"/>
  <c r="AE1948" i="1"/>
  <c r="AK1948" i="1" s="1"/>
  <c r="AE1697" i="1"/>
  <c r="AK1697" i="1" s="1"/>
  <c r="AE1409" i="1"/>
  <c r="AK1409" i="1" s="1"/>
  <c r="AE1121" i="1"/>
  <c r="AK1121" i="1" s="1"/>
  <c r="AE833" i="1"/>
  <c r="AK833" i="1" s="1"/>
  <c r="AE2619" i="1"/>
  <c r="AK2619" i="1" s="1"/>
  <c r="AE2475" i="1"/>
  <c r="AK2475" i="1" s="1"/>
  <c r="AE2331" i="1"/>
  <c r="AK2331" i="1" s="1"/>
  <c r="AE2187" i="1"/>
  <c r="AK2187" i="1" s="1"/>
  <c r="AE2043" i="1"/>
  <c r="AK2043" i="1" s="1"/>
  <c r="AE1888" i="1"/>
  <c r="AK1888" i="1" s="1"/>
  <c r="AE1600" i="1"/>
  <c r="AK1600" i="1" s="1"/>
  <c r="AE1312" i="1"/>
  <c r="AK1312" i="1" s="1"/>
  <c r="AE1024" i="1"/>
  <c r="AK1024" i="1" s="1"/>
  <c r="AE736" i="1"/>
  <c r="AK736" i="1" s="1"/>
  <c r="AE2054" i="1"/>
  <c r="AK2054" i="1" s="1"/>
  <c r="AE1907" i="1"/>
  <c r="AK1907" i="1" s="1"/>
  <c r="AE1622" i="1"/>
  <c r="AK1622" i="1" s="1"/>
  <c r="AE1334" i="1"/>
  <c r="AK1334" i="1" s="1"/>
  <c r="AE1046" i="1"/>
  <c r="AK1046" i="1" s="1"/>
  <c r="AE758" i="1"/>
  <c r="AK758" i="1" s="1"/>
  <c r="AE1981" i="1"/>
  <c r="AK1981" i="1" s="1"/>
  <c r="AE1763" i="1"/>
  <c r="AK1763" i="1" s="1"/>
  <c r="AE1475" i="1"/>
  <c r="AK1475" i="1" s="1"/>
  <c r="AE1187" i="1"/>
  <c r="AK1187" i="1" s="1"/>
  <c r="AE899" i="1"/>
  <c r="AK899" i="1" s="1"/>
  <c r="AE2052" i="1"/>
  <c r="AK2052" i="1" s="1"/>
  <c r="AE1905" i="1"/>
  <c r="AK1905" i="1" s="1"/>
  <c r="AE1618" i="1"/>
  <c r="AK1618" i="1" s="1"/>
  <c r="AE1330" i="1"/>
  <c r="AK1330" i="1" s="1"/>
  <c r="AE1042" i="1"/>
  <c r="AK1042" i="1" s="1"/>
  <c r="AE754" i="1"/>
  <c r="AK754" i="1" s="1"/>
  <c r="AE2579" i="1"/>
  <c r="AK2579" i="1" s="1"/>
  <c r="AE2435" i="1"/>
  <c r="AK2435" i="1" s="1"/>
  <c r="AE2291" i="1"/>
  <c r="AK2291" i="1" s="1"/>
  <c r="AE2147" i="1"/>
  <c r="AK2147" i="1" s="1"/>
  <c r="AE2003" i="1"/>
  <c r="AK2003" i="1" s="1"/>
  <c r="AE1806" i="1"/>
  <c r="AK1806" i="1" s="1"/>
  <c r="AE1518" i="1"/>
  <c r="AK1518" i="1" s="1"/>
  <c r="AE1230" i="1"/>
  <c r="AK1230" i="1" s="1"/>
  <c r="AE942" i="1"/>
  <c r="AK942" i="1" s="1"/>
  <c r="AE1891" i="1"/>
  <c r="AK1891" i="1" s="1"/>
  <c r="AE1747" i="1"/>
  <c r="AK1747" i="1" s="1"/>
  <c r="AE1603" i="1"/>
  <c r="AK1603" i="1" s="1"/>
  <c r="AE1459" i="1"/>
  <c r="AK1459" i="1" s="1"/>
  <c r="AE1315" i="1"/>
  <c r="AK1315" i="1" s="1"/>
  <c r="AE1171" i="1"/>
  <c r="AK1171" i="1" s="1"/>
  <c r="AE1027" i="1"/>
  <c r="AK1027" i="1" s="1"/>
  <c r="AE883" i="1"/>
  <c r="AK883" i="1" s="1"/>
  <c r="AE739" i="1"/>
  <c r="AK739" i="1" s="1"/>
  <c r="AE1803" i="1"/>
  <c r="AK1803" i="1" s="1"/>
  <c r="AE1659" i="1"/>
  <c r="AK1659" i="1" s="1"/>
  <c r="AE1515" i="1"/>
  <c r="AK1515" i="1" s="1"/>
  <c r="AE1371" i="1"/>
  <c r="AK1371" i="1" s="1"/>
  <c r="AE1227" i="1"/>
  <c r="AK1227" i="1" s="1"/>
  <c r="AE1083" i="1"/>
  <c r="AK1083" i="1" s="1"/>
  <c r="AE939" i="1"/>
  <c r="AK939" i="1" s="1"/>
  <c r="AE795" i="1"/>
  <c r="AK795" i="1" s="1"/>
  <c r="AE1873" i="1"/>
  <c r="AK1873" i="1" s="1"/>
  <c r="AE1729" i="1"/>
  <c r="AK1729" i="1" s="1"/>
  <c r="AE1585" i="1"/>
  <c r="AK1585" i="1" s="1"/>
  <c r="AE1441" i="1"/>
  <c r="AK1441" i="1" s="1"/>
  <c r="AE1297" i="1"/>
  <c r="AK1297" i="1" s="1"/>
  <c r="AE1153" i="1"/>
  <c r="AK1153" i="1" s="1"/>
  <c r="AE1009" i="1"/>
  <c r="AK1009" i="1" s="1"/>
  <c r="AE865" i="1"/>
  <c r="AK865" i="1" s="1"/>
  <c r="AE721" i="1"/>
  <c r="AK721" i="1" s="1"/>
  <c r="AE1812" i="1"/>
  <c r="AK1812" i="1" s="1"/>
  <c r="AE1668" i="1"/>
  <c r="AK1668" i="1" s="1"/>
  <c r="AE1524" i="1"/>
  <c r="AK1524" i="1" s="1"/>
  <c r="AE1380" i="1"/>
  <c r="AK1380" i="1" s="1"/>
  <c r="AE1236" i="1"/>
  <c r="AK1236" i="1" s="1"/>
  <c r="AE1092" i="1"/>
  <c r="AK1092" i="1" s="1"/>
  <c r="AE948" i="1"/>
  <c r="AK948" i="1" s="1"/>
  <c r="AE804" i="1"/>
  <c r="AK804" i="1" s="1"/>
  <c r="AE1869" i="1"/>
  <c r="AK1869" i="1" s="1"/>
  <c r="AE1725" i="1"/>
  <c r="AK1725" i="1" s="1"/>
  <c r="AE1581" i="1"/>
  <c r="AK1581" i="1" s="1"/>
  <c r="AE1437" i="1"/>
  <c r="AK1437" i="1" s="1"/>
  <c r="AE1293" i="1"/>
  <c r="AK1293" i="1" s="1"/>
  <c r="AE1149" i="1"/>
  <c r="AK1149" i="1" s="1"/>
  <c r="AE1005" i="1"/>
  <c r="AK1005" i="1" s="1"/>
  <c r="AE861" i="1"/>
  <c r="AK861" i="1" s="1"/>
  <c r="AE717" i="1"/>
  <c r="AK717" i="1" s="1"/>
  <c r="AE1784" i="1"/>
  <c r="AK1784" i="1" s="1"/>
  <c r="AE1640" i="1"/>
  <c r="AK1640" i="1" s="1"/>
  <c r="AE1496" i="1"/>
  <c r="AK1496" i="1" s="1"/>
  <c r="AE1352" i="1"/>
  <c r="AK1352" i="1" s="1"/>
  <c r="AE1208" i="1"/>
  <c r="AK1208" i="1" s="1"/>
  <c r="AE1064" i="1"/>
  <c r="AK1064" i="1" s="1"/>
  <c r="AE920" i="1"/>
  <c r="AK920" i="1" s="1"/>
  <c r="AE776" i="1"/>
  <c r="AK776" i="1" s="1"/>
  <c r="AE2263" i="1"/>
  <c r="AK2263" i="1" s="1"/>
  <c r="AE1222" i="1"/>
  <c r="AK1222" i="1" s="1"/>
  <c r="AE2688" i="1"/>
  <c r="AK2688" i="1" s="1"/>
  <c r="AE2198" i="1"/>
  <c r="AK2198" i="1" s="1"/>
  <c r="AE1684" i="1"/>
  <c r="AK1684" i="1" s="1"/>
  <c r="AE1486" i="1"/>
  <c r="AK1486" i="1" s="1"/>
  <c r="AE2226" i="1"/>
  <c r="AK2226" i="1" s="1"/>
  <c r="AE1226" i="1"/>
  <c r="AK1226" i="1" s="1"/>
  <c r="AE791" i="1"/>
  <c r="AK791" i="1" s="1"/>
  <c r="AE1866" i="1"/>
  <c r="AK1866" i="1" s="1"/>
  <c r="AE2416" i="1"/>
  <c r="AK2416" i="1" s="1"/>
  <c r="AE1481" i="1"/>
  <c r="AK1481" i="1" s="1"/>
  <c r="AE2079" i="1"/>
  <c r="AK2079" i="1" s="1"/>
  <c r="AE808" i="1"/>
  <c r="AK808" i="1" s="1"/>
  <c r="AE1835" i="1"/>
  <c r="AK1835" i="1" s="1"/>
  <c r="AE1690" i="1"/>
  <c r="AK1690" i="1" s="1"/>
  <c r="AE2183" i="1"/>
  <c r="AK2183" i="1" s="1"/>
  <c r="AE1639" i="1"/>
  <c r="AK1639" i="1" s="1"/>
  <c r="AE1695" i="1"/>
  <c r="AK1695" i="1" s="1"/>
  <c r="AE831" i="1"/>
  <c r="AK831" i="1" s="1"/>
  <c r="AE1333" i="1"/>
  <c r="AK1333" i="1" s="1"/>
  <c r="AE757" i="1"/>
  <c r="AK757" i="1" s="1"/>
  <c r="AE1416" i="1"/>
  <c r="AK1416" i="1" s="1"/>
  <c r="AE984" i="1"/>
  <c r="AK984" i="1" s="1"/>
  <c r="AE1761" i="1"/>
  <c r="AK1761" i="1" s="1"/>
  <c r="AE1185" i="1"/>
  <c r="AK1185" i="1" s="1"/>
  <c r="AE753" i="1"/>
  <c r="AK753" i="1" s="1"/>
  <c r="AE1532" i="1"/>
  <c r="AK1532" i="1" s="1"/>
  <c r="AE1100" i="1"/>
  <c r="AK1100" i="1" s="1"/>
  <c r="AE2301" i="1"/>
  <c r="AK2301" i="1" s="1"/>
  <c r="AE2425" i="1"/>
  <c r="AK2425" i="1" s="1"/>
  <c r="AE1414" i="1"/>
  <c r="AK1414" i="1" s="1"/>
  <c r="AE2578" i="1"/>
  <c r="AK2578" i="1" s="1"/>
  <c r="AE868" i="1"/>
  <c r="AK868" i="1" s="1"/>
  <c r="AE1540" i="1"/>
  <c r="AK1540" i="1" s="1"/>
  <c r="AE2377" i="1"/>
  <c r="AK2377" i="1" s="1"/>
  <c r="AE1469" i="1"/>
  <c r="AK1469" i="1" s="1"/>
  <c r="AE2132" i="1"/>
  <c r="AK2132" i="1" s="1"/>
  <c r="AE2059" i="1"/>
  <c r="AK2059" i="1" s="1"/>
  <c r="AE2597" i="1"/>
  <c r="AK2597" i="1" s="1"/>
  <c r="AE2021" i="1"/>
  <c r="AK2021" i="1" s="1"/>
  <c r="AE978" i="1"/>
  <c r="AK978" i="1" s="1"/>
  <c r="AE1745" i="1"/>
  <c r="AK1745" i="1" s="1"/>
  <c r="AE2499" i="1"/>
  <c r="AK2499" i="1" s="1"/>
  <c r="AE1360" i="1"/>
  <c r="AK1360" i="1" s="1"/>
  <c r="AE806" i="1"/>
  <c r="AK806" i="1" s="1"/>
  <c r="AE1932" i="1"/>
  <c r="AK1932" i="1" s="1"/>
  <c r="AE2315" i="1"/>
  <c r="AK2315" i="1" s="1"/>
  <c r="AE990" i="1"/>
  <c r="AK990" i="1" s="1"/>
  <c r="AE1195" i="1"/>
  <c r="AK1195" i="1" s="1"/>
  <c r="AE1251" i="1"/>
  <c r="AK1251" i="1" s="1"/>
  <c r="AE1465" i="1"/>
  <c r="AK1465" i="1" s="1"/>
  <c r="AE1548" i="1"/>
  <c r="AK1548" i="1" s="1"/>
  <c r="AE1893" i="1"/>
  <c r="AK1893" i="1" s="1"/>
  <c r="AE885" i="1"/>
  <c r="AK885" i="1" s="1"/>
  <c r="AE800" i="1"/>
  <c r="AK800" i="1" s="1"/>
  <c r="AE845" i="1"/>
  <c r="AK845" i="1" s="1"/>
  <c r="AE2328" i="1"/>
  <c r="AK2328" i="1" s="1"/>
  <c r="AE1606" i="1"/>
  <c r="AK1606" i="1" s="1"/>
  <c r="AE2353" i="1"/>
  <c r="AK2353" i="1" s="1"/>
  <c r="AE2564" i="1"/>
  <c r="AK2564" i="1" s="1"/>
  <c r="AE2360" i="1"/>
  <c r="AK2360" i="1" s="1"/>
  <c r="AE2406" i="1"/>
  <c r="AK2406" i="1" s="1"/>
  <c r="AE2047" i="1"/>
  <c r="AK2047" i="1" s="1"/>
  <c r="AE2153" i="1"/>
  <c r="AK2153" i="1" s="1"/>
  <c r="AE2392" i="1"/>
  <c r="AK2392" i="1" s="1"/>
  <c r="AE2631" i="1"/>
  <c r="AK2631" i="1" s="1"/>
  <c r="AE1048" i="1"/>
  <c r="AK1048" i="1" s="1"/>
  <c r="AE782" i="1"/>
  <c r="AK782" i="1" s="1"/>
  <c r="AE2064" i="1"/>
  <c r="AK2064" i="1" s="1"/>
  <c r="AE778" i="1"/>
  <c r="AK778" i="1" s="1"/>
  <c r="AE2015" i="1"/>
  <c r="AK2015" i="1" s="1"/>
  <c r="AE1903" i="1"/>
  <c r="AK1903" i="1" s="1"/>
  <c r="AE1039" i="1"/>
  <c r="AK1039" i="1" s="1"/>
  <c r="AE1239" i="1"/>
  <c r="AK1239" i="1" s="1"/>
  <c r="AE1453" i="1"/>
  <c r="AK1453" i="1" s="1"/>
  <c r="AE1824" i="1"/>
  <c r="AK1824" i="1" s="1"/>
  <c r="AE960" i="1"/>
  <c r="AK960" i="1" s="1"/>
  <c r="AE1161" i="1"/>
  <c r="AK1161" i="1" s="1"/>
  <c r="AE1508" i="1"/>
  <c r="AK1508" i="1" s="1"/>
  <c r="AE1276" i="1"/>
  <c r="AK1276" i="1" s="1"/>
  <c r="AE2172" i="1"/>
  <c r="AK2172" i="1" s="1"/>
  <c r="AE2540" i="1"/>
  <c r="AK2540" i="1" s="1"/>
  <c r="AE1342" i="1"/>
  <c r="AK1342" i="1" s="1"/>
  <c r="AE983" i="1"/>
  <c r="AK983" i="1" s="1"/>
  <c r="AE906" i="1"/>
  <c r="AK906" i="1" s="1"/>
  <c r="AE1097" i="1"/>
  <c r="AK1097" i="1" s="1"/>
  <c r="AE1576" i="1"/>
  <c r="AK1576" i="1" s="1"/>
  <c r="AE1886" i="1"/>
  <c r="AK1886" i="1" s="1"/>
  <c r="AE1969" i="1"/>
  <c r="AK1969" i="1" s="1"/>
  <c r="AE1163" i="1"/>
  <c r="AK1163" i="1" s="1"/>
  <c r="AE2040" i="1"/>
  <c r="AK2040" i="1" s="1"/>
  <c r="AE1882" i="1"/>
  <c r="AK1882" i="1" s="1"/>
  <c r="AE1594" i="1"/>
  <c r="AK1594" i="1" s="1"/>
  <c r="AE1306" i="1"/>
  <c r="AK1306" i="1" s="1"/>
  <c r="AE1018" i="1"/>
  <c r="AK1018" i="1" s="1"/>
  <c r="AE730" i="1"/>
  <c r="AK730" i="1" s="1"/>
  <c r="AE2567" i="1"/>
  <c r="AK2567" i="1" s="1"/>
  <c r="AE2423" i="1"/>
  <c r="AK2423" i="1" s="1"/>
  <c r="AE2279" i="1"/>
  <c r="AK2279" i="1" s="1"/>
  <c r="AE2135" i="1"/>
  <c r="AK2135" i="1" s="1"/>
  <c r="AE1991" i="1"/>
  <c r="AK1991" i="1" s="1"/>
  <c r="AE1782" i="1"/>
  <c r="AK1782" i="1" s="1"/>
  <c r="AE1494" i="1"/>
  <c r="AK1494" i="1" s="1"/>
  <c r="AE1879" i="1"/>
  <c r="AK1879" i="1" s="1"/>
  <c r="AE1735" i="1"/>
  <c r="AK1735" i="1" s="1"/>
  <c r="AE1591" i="1"/>
  <c r="AK1591" i="1" s="1"/>
  <c r="AE1447" i="1"/>
  <c r="AK1447" i="1" s="1"/>
  <c r="AE1303" i="1"/>
  <c r="AK1303" i="1" s="1"/>
  <c r="AE1159" i="1"/>
  <c r="AK1159" i="1" s="1"/>
  <c r="AE1015" i="1"/>
  <c r="AK1015" i="1" s="1"/>
  <c r="AE871" i="1"/>
  <c r="AK871" i="1" s="1"/>
  <c r="AE727" i="1"/>
  <c r="AK727" i="1" s="1"/>
  <c r="AE1791" i="1"/>
  <c r="AK1791" i="1" s="1"/>
  <c r="AE1647" i="1"/>
  <c r="AK1647" i="1" s="1"/>
  <c r="AE1503" i="1"/>
  <c r="AK1503" i="1" s="1"/>
  <c r="AE1359" i="1"/>
  <c r="AK1359" i="1" s="1"/>
  <c r="AE1215" i="1"/>
  <c r="AK1215" i="1" s="1"/>
  <c r="AE1071" i="1"/>
  <c r="AK1071" i="1" s="1"/>
  <c r="AE927" i="1"/>
  <c r="AK927" i="1" s="1"/>
  <c r="AE783" i="1"/>
  <c r="AK783" i="1" s="1"/>
  <c r="AE1861" i="1"/>
  <c r="AK1861" i="1" s="1"/>
  <c r="AE1717" i="1"/>
  <c r="AK1717" i="1" s="1"/>
  <c r="AE1573" i="1"/>
  <c r="AK1573" i="1" s="1"/>
  <c r="AE1429" i="1"/>
  <c r="AK1429" i="1" s="1"/>
  <c r="AE1285" i="1"/>
  <c r="AK1285" i="1" s="1"/>
  <c r="AE1141" i="1"/>
  <c r="AK1141" i="1" s="1"/>
  <c r="AE997" i="1"/>
  <c r="AK997" i="1" s="1"/>
  <c r="AE853" i="1"/>
  <c r="AK853" i="1" s="1"/>
  <c r="AE709" i="1"/>
  <c r="AK709" i="1" s="1"/>
  <c r="AE1800" i="1"/>
  <c r="AK1800" i="1" s="1"/>
  <c r="AE1656" i="1"/>
  <c r="AK1656" i="1" s="1"/>
  <c r="AE1512" i="1"/>
  <c r="AK1512" i="1" s="1"/>
  <c r="AE1368" i="1"/>
  <c r="AK1368" i="1" s="1"/>
  <c r="AE1224" i="1"/>
  <c r="AK1224" i="1" s="1"/>
  <c r="AE1080" i="1"/>
  <c r="AK1080" i="1" s="1"/>
  <c r="AE936" i="1"/>
  <c r="AK936" i="1" s="1"/>
  <c r="AE792" i="1"/>
  <c r="AK792" i="1" s="1"/>
  <c r="AE1857" i="1"/>
  <c r="AK1857" i="1" s="1"/>
  <c r="AE1713" i="1"/>
  <c r="AK1713" i="1" s="1"/>
  <c r="AE1569" i="1"/>
  <c r="AK1569" i="1" s="1"/>
  <c r="AE1425" i="1"/>
  <c r="AK1425" i="1" s="1"/>
  <c r="AE1281" i="1"/>
  <c r="AK1281" i="1" s="1"/>
  <c r="AE1137" i="1"/>
  <c r="AK1137" i="1" s="1"/>
  <c r="AE993" i="1"/>
  <c r="AK993" i="1" s="1"/>
  <c r="AE849" i="1"/>
  <c r="AK849" i="1" s="1"/>
  <c r="AE705" i="1"/>
  <c r="AK705" i="1" s="1"/>
  <c r="AE1772" i="1"/>
  <c r="AK1772" i="1" s="1"/>
  <c r="AE1628" i="1"/>
  <c r="AK1628" i="1" s="1"/>
  <c r="AE1484" i="1"/>
  <c r="AK1484" i="1" s="1"/>
  <c r="AE1340" i="1"/>
  <c r="AK1340" i="1" s="1"/>
  <c r="AE1196" i="1"/>
  <c r="AK1196" i="1" s="1"/>
  <c r="AE1052" i="1"/>
  <c r="AK1052" i="1" s="1"/>
  <c r="AE908" i="1"/>
  <c r="AK908" i="1" s="1"/>
  <c r="AE764" i="1"/>
  <c r="AK764" i="1" s="1"/>
  <c r="AE2493" i="1"/>
  <c r="AK2493" i="1" s="1"/>
  <c r="AE1349" i="1"/>
  <c r="AK1349" i="1" s="1"/>
  <c r="AE2347" i="1"/>
  <c r="AK2347" i="1" s="1"/>
  <c r="AE2094" i="1"/>
  <c r="AK2094" i="1" s="1"/>
  <c r="AE1037" i="1"/>
  <c r="AK1037" i="1" s="1"/>
  <c r="AE2474" i="1"/>
  <c r="AK2474" i="1" s="1"/>
  <c r="AE941" i="1"/>
  <c r="AK941" i="1" s="1"/>
  <c r="AE2234" i="1"/>
  <c r="AK2234" i="1" s="1"/>
  <c r="AE1654" i="1"/>
  <c r="AK1654" i="1" s="1"/>
  <c r="AE2455" i="1"/>
  <c r="AK2455" i="1" s="1"/>
  <c r="AE1894" i="1"/>
  <c r="AK1894" i="1" s="1"/>
  <c r="AE2281" i="1"/>
  <c r="AK2281" i="1" s="1"/>
  <c r="AE1445" i="1"/>
  <c r="AK1445" i="1" s="1"/>
  <c r="AE2522" i="1"/>
  <c r="AK2522" i="1" s="1"/>
  <c r="AE2014" i="1"/>
  <c r="AK2014" i="1" s="1"/>
  <c r="AE2649" i="1"/>
  <c r="AK2649" i="1" s="1"/>
  <c r="AE2325" i="1"/>
  <c r="AK2325" i="1" s="1"/>
  <c r="AE2600" i="1"/>
  <c r="AK2600" i="1" s="1"/>
  <c r="AE1420" i="1"/>
  <c r="AK1420" i="1" s="1"/>
  <c r="AE2612" i="1"/>
  <c r="AK2612" i="1" s="1"/>
  <c r="AE2396" i="1"/>
  <c r="AK2396" i="1" s="1"/>
  <c r="AE2180" i="1"/>
  <c r="AK2180" i="1" s="1"/>
  <c r="AE2628" i="1"/>
  <c r="AK2628" i="1" s="1"/>
  <c r="AE1565" i="1"/>
  <c r="AK1565" i="1" s="1"/>
  <c r="AE2658" i="1"/>
  <c r="AK2658" i="1" s="1"/>
  <c r="AE2442" i="1"/>
  <c r="AK2442" i="1" s="1"/>
  <c r="AE1726" i="1"/>
  <c r="AK1726" i="1" s="1"/>
  <c r="AE1802" i="1"/>
  <c r="AK1802" i="1" s="1"/>
  <c r="AE1514" i="1"/>
  <c r="AK1514" i="1" s="1"/>
  <c r="AE938" i="1"/>
  <c r="AK938" i="1" s="1"/>
  <c r="AE1655" i="1"/>
  <c r="AK1655" i="1" s="1"/>
  <c r="AE1367" i="1"/>
  <c r="AK1367" i="1" s="1"/>
  <c r="AE1079" i="1"/>
  <c r="AK1079" i="1" s="1"/>
  <c r="AE2465" i="1"/>
  <c r="AK2465" i="1" s="1"/>
  <c r="AE2177" i="1"/>
  <c r="AK2177" i="1" s="1"/>
  <c r="AE2033" i="1"/>
  <c r="AK2033" i="1" s="1"/>
  <c r="AE1290" i="1"/>
  <c r="AK1290" i="1" s="1"/>
  <c r="AE714" i="1"/>
  <c r="AK714" i="1" s="1"/>
  <c r="AE2560" i="1"/>
  <c r="AK2560" i="1" s="1"/>
  <c r="AE2272" i="1"/>
  <c r="AK2272" i="1" s="1"/>
  <c r="AE1769" i="1"/>
  <c r="AK1769" i="1" s="1"/>
  <c r="AE2655" i="1"/>
  <c r="AK2655" i="1" s="1"/>
  <c r="AE2511" i="1"/>
  <c r="AK2511" i="1" s="1"/>
  <c r="AE1935" i="1"/>
  <c r="AK1935" i="1" s="1"/>
  <c r="AE1096" i="1"/>
  <c r="AK1096" i="1" s="1"/>
  <c r="AE2090" i="1"/>
  <c r="AK2090" i="1" s="1"/>
  <c r="AE1946" i="1"/>
  <c r="AK1946" i="1" s="1"/>
  <c r="AE1694" i="1"/>
  <c r="AK1694" i="1" s="1"/>
  <c r="AE830" i="1"/>
  <c r="AK830" i="1" s="1"/>
  <c r="AE2017" i="1"/>
  <c r="AK2017" i="1" s="1"/>
  <c r="AE1547" i="1"/>
  <c r="AK1547" i="1" s="1"/>
  <c r="AE1259" i="1"/>
  <c r="AK1259" i="1" s="1"/>
  <c r="AE1944" i="1"/>
  <c r="AK1944" i="1" s="1"/>
  <c r="AE1402" i="1"/>
  <c r="AK1402" i="1" s="1"/>
  <c r="AE1114" i="1"/>
  <c r="AK1114" i="1" s="1"/>
  <c r="AE2615" i="1"/>
  <c r="AK2615" i="1" s="1"/>
  <c r="AE2327" i="1"/>
  <c r="AK2327" i="1" s="1"/>
  <c r="AE2039" i="1"/>
  <c r="AK2039" i="1" s="1"/>
  <c r="AE1590" i="1"/>
  <c r="AK1590" i="1" s="1"/>
  <c r="AE1014" i="1"/>
  <c r="AK1014" i="1" s="1"/>
  <c r="AE726" i="1"/>
  <c r="AK726" i="1" s="1"/>
  <c r="AE1495" i="1"/>
  <c r="AK1495" i="1" s="1"/>
  <c r="AE1207" i="1"/>
  <c r="AK1207" i="1" s="1"/>
  <c r="AE1063" i="1"/>
  <c r="AK1063" i="1" s="1"/>
  <c r="AE775" i="1"/>
  <c r="AK775" i="1" s="1"/>
  <c r="AE1551" i="1"/>
  <c r="AK1551" i="1" s="1"/>
  <c r="AE1407" i="1"/>
  <c r="AK1407" i="1" s="1"/>
  <c r="AE975" i="1"/>
  <c r="AK975" i="1" s="1"/>
  <c r="AE1909" i="1"/>
  <c r="AK1909" i="1" s="1"/>
  <c r="AE1477" i="1"/>
  <c r="AK1477" i="1" s="1"/>
  <c r="AE1848" i="1"/>
  <c r="AK1848" i="1" s="1"/>
  <c r="AE1617" i="1"/>
  <c r="AK1617" i="1" s="1"/>
  <c r="AE2625" i="1"/>
  <c r="AK2625" i="1" s="1"/>
  <c r="AE2479" i="1"/>
  <c r="AK2479" i="1" s="1"/>
  <c r="AE2450" i="1"/>
  <c r="AK2450" i="1" s="1"/>
  <c r="AE1084" i="1"/>
  <c r="AK1084" i="1" s="1"/>
  <c r="AE2618" i="1"/>
  <c r="AK2618" i="1" s="1"/>
  <c r="AE2385" i="1"/>
  <c r="AK2385" i="1" s="1"/>
  <c r="AE773" i="1"/>
  <c r="AK773" i="1" s="1"/>
  <c r="AE982" i="1"/>
  <c r="AK982" i="1" s="1"/>
  <c r="AE2184" i="1"/>
  <c r="AK2184" i="1" s="1"/>
  <c r="AE2506" i="1"/>
  <c r="AK2506" i="1" s="1"/>
  <c r="AE2366" i="1"/>
  <c r="AK2366" i="1" s="1"/>
  <c r="AE1750" i="1"/>
  <c r="AK1750" i="1" s="1"/>
  <c r="AE2254" i="1"/>
  <c r="AK2254" i="1" s="1"/>
  <c r="AE2170" i="1"/>
  <c r="AK2170" i="1" s="1"/>
  <c r="AE2382" i="1"/>
  <c r="AK2382" i="1" s="1"/>
  <c r="AE2299" i="1"/>
  <c r="AK2299" i="1" s="1"/>
  <c r="AE2365" i="1"/>
  <c r="AK2365" i="1" s="1"/>
  <c r="AE1324" i="1"/>
  <c r="AK1324" i="1" s="1"/>
  <c r="AE2158" i="1"/>
  <c r="AK2158" i="1" s="1"/>
  <c r="AE2611" i="1"/>
  <c r="AK2611" i="1" s="1"/>
  <c r="AE2395" i="1"/>
  <c r="AK2395" i="1" s="1"/>
  <c r="AE2422" i="1"/>
  <c r="AK2422" i="1" s="1"/>
  <c r="AE2206" i="1"/>
  <c r="AK2206" i="1" s="1"/>
  <c r="AE1988" i="1"/>
  <c r="AK1988" i="1" s="1"/>
  <c r="AE1490" i="1"/>
  <c r="AK1490" i="1" s="1"/>
  <c r="AE1202" i="1"/>
  <c r="AK1202" i="1" s="1"/>
  <c r="AE1914" i="1"/>
  <c r="AK1914" i="1" s="1"/>
  <c r="AE1343" i="1"/>
  <c r="AK1343" i="1" s="1"/>
  <c r="AE767" i="1"/>
  <c r="AK767" i="1" s="1"/>
  <c r="AE2309" i="1"/>
  <c r="AK2309" i="1" s="1"/>
  <c r="AE1554" i="1"/>
  <c r="AK1554" i="1" s="1"/>
  <c r="AE2404" i="1"/>
  <c r="AK2404" i="1" s="1"/>
  <c r="AE2260" i="1"/>
  <c r="AK2260" i="1" s="1"/>
  <c r="AE1972" i="1"/>
  <c r="AK1972" i="1" s="1"/>
  <c r="AE881" i="1"/>
  <c r="AK881" i="1" s="1"/>
  <c r="AE2643" i="1"/>
  <c r="AK2643" i="1" s="1"/>
  <c r="AE2211" i="1"/>
  <c r="AK2211" i="1" s="1"/>
  <c r="AE1648" i="1"/>
  <c r="AK1648" i="1" s="1"/>
  <c r="AE1072" i="1"/>
  <c r="AK1072" i="1" s="1"/>
  <c r="AE2078" i="1"/>
  <c r="AK2078" i="1" s="1"/>
  <c r="AE1670" i="1"/>
  <c r="AK1670" i="1" s="1"/>
  <c r="AE1094" i="1"/>
  <c r="AK1094" i="1" s="1"/>
  <c r="AE2005" i="1"/>
  <c r="AK2005" i="1" s="1"/>
  <c r="AE1523" i="1"/>
  <c r="AK1523" i="1" s="1"/>
  <c r="AE947" i="1"/>
  <c r="AK947" i="1" s="1"/>
  <c r="AE2076" i="1"/>
  <c r="AK2076" i="1" s="1"/>
  <c r="AE1378" i="1"/>
  <c r="AK1378" i="1" s="1"/>
  <c r="AE802" i="1"/>
  <c r="AK802" i="1" s="1"/>
  <c r="AE2603" i="1"/>
  <c r="AK2603" i="1" s="1"/>
  <c r="AE2171" i="1"/>
  <c r="AK2171" i="1" s="1"/>
  <c r="AE2027" i="1"/>
  <c r="AK2027" i="1" s="1"/>
  <c r="AE1278" i="1"/>
  <c r="AK1278" i="1" s="1"/>
  <c r="AE702" i="1"/>
  <c r="AK702" i="1" s="1"/>
  <c r="AE1771" i="1"/>
  <c r="AK1771" i="1" s="1"/>
  <c r="AE1339" i="1"/>
  <c r="AK1339" i="1" s="1"/>
  <c r="AE1051" i="1"/>
  <c r="AK1051" i="1" s="1"/>
  <c r="AE907" i="1"/>
  <c r="AK907" i="1" s="1"/>
  <c r="AE1683" i="1"/>
  <c r="AK1683" i="1" s="1"/>
  <c r="AE1539" i="1"/>
  <c r="AK1539" i="1" s="1"/>
  <c r="AE1395" i="1"/>
  <c r="AK1395" i="1" s="1"/>
  <c r="AE963" i="1"/>
  <c r="AK963" i="1" s="1"/>
  <c r="AE1897" i="1"/>
  <c r="AK1897" i="1" s="1"/>
  <c r="AE1753" i="1"/>
  <c r="AK1753" i="1" s="1"/>
  <c r="AE1321" i="1"/>
  <c r="AK1321" i="1" s="1"/>
  <c r="AE1033" i="1"/>
  <c r="AK1033" i="1" s="1"/>
  <c r="AE889" i="1"/>
  <c r="AK889" i="1" s="1"/>
  <c r="AE1836" i="1"/>
  <c r="AK1836" i="1" s="1"/>
  <c r="AE1404" i="1"/>
  <c r="AK1404" i="1" s="1"/>
  <c r="AE1260" i="1"/>
  <c r="AK1260" i="1" s="1"/>
  <c r="AE828" i="1"/>
  <c r="AK828" i="1" s="1"/>
  <c r="AE1749" i="1"/>
  <c r="AK1749" i="1" s="1"/>
  <c r="AE1605" i="1"/>
  <c r="AK1605" i="1" s="1"/>
  <c r="AE1461" i="1"/>
  <c r="AK1461" i="1" s="1"/>
  <c r="AE1173" i="1"/>
  <c r="AK1173" i="1" s="1"/>
  <c r="AE741" i="1"/>
  <c r="AK741" i="1" s="1"/>
  <c r="AE1808" i="1"/>
  <c r="AK1808" i="1" s="1"/>
  <c r="AE1664" i="1"/>
  <c r="AK1664" i="1" s="1"/>
  <c r="AE1520" i="1"/>
  <c r="AK1520" i="1" s="1"/>
  <c r="AE1232" i="1"/>
  <c r="AK1232" i="1" s="1"/>
  <c r="AE944" i="1"/>
  <c r="AK944" i="1" s="1"/>
  <c r="AE988" i="1"/>
  <c r="AK988" i="1" s="1"/>
  <c r="AE2338" i="1"/>
  <c r="AK2338" i="1" s="1"/>
  <c r="AE2166" i="1"/>
  <c r="AK2166" i="1" s="1"/>
  <c r="AE2258" i="1"/>
  <c r="AK2258" i="1" s="1"/>
  <c r="AE2574" i="1"/>
  <c r="AK2574" i="1" s="1"/>
  <c r="AE2342" i="1"/>
  <c r="AK2342" i="1" s="1"/>
  <c r="AE2671" i="1"/>
  <c r="AK2671" i="1" s="1"/>
  <c r="AE749" i="1"/>
  <c r="AK749" i="1" s="1"/>
  <c r="AE2130" i="1"/>
  <c r="AK2130" i="1" s="1"/>
  <c r="AE1180" i="1"/>
  <c r="AK1180" i="1" s="1"/>
  <c r="AE2266" i="1"/>
  <c r="AK2266" i="1" s="1"/>
  <c r="AE2311" i="1"/>
  <c r="AK2311" i="1" s="1"/>
  <c r="AE2552" i="1"/>
  <c r="AK2552" i="1" s="1"/>
  <c r="AE2228" i="1"/>
  <c r="AK2228" i="1" s="1"/>
  <c r="AE1157" i="1"/>
  <c r="AK1157" i="1" s="1"/>
  <c r="AE2136" i="1"/>
  <c r="AK2136" i="1" s="1"/>
  <c r="AE1829" i="1"/>
  <c r="AK1829" i="1" s="1"/>
  <c r="AE2594" i="1"/>
  <c r="AK2594" i="1" s="1"/>
  <c r="AE2270" i="1"/>
  <c r="AK2270" i="1" s="1"/>
  <c r="AE2119" i="1"/>
  <c r="AK2119" i="1" s="1"/>
  <c r="AE1228" i="1"/>
  <c r="AK1228" i="1" s="1"/>
  <c r="AE2134" i="1"/>
  <c r="AK2134" i="1" s="1"/>
  <c r="AE2592" i="1"/>
  <c r="AK2592" i="1" s="1"/>
  <c r="AE2376" i="1"/>
  <c r="AK2376" i="1" s="1"/>
  <c r="AE1373" i="1"/>
  <c r="AK1373" i="1" s="1"/>
  <c r="AE2190" i="1"/>
  <c r="AK2190" i="1" s="1"/>
  <c r="AE2120" i="1"/>
  <c r="AK2120" i="1" s="1"/>
  <c r="AE1976" i="1"/>
  <c r="AK1976" i="1" s="1"/>
  <c r="AE1466" i="1"/>
  <c r="AK1466" i="1" s="1"/>
  <c r="AE890" i="1"/>
  <c r="AK890" i="1" s="1"/>
  <c r="AE1607" i="1"/>
  <c r="AK1607" i="1" s="1"/>
  <c r="AE1031" i="1"/>
  <c r="AK1031" i="1" s="1"/>
  <c r="AE743" i="1"/>
  <c r="AK743" i="1" s="1"/>
  <c r="AE2297" i="1"/>
  <c r="AK2297" i="1" s="1"/>
  <c r="AE2009" i="1"/>
  <c r="AK2009" i="1" s="1"/>
  <c r="AE1530" i="1"/>
  <c r="AK1530" i="1" s="1"/>
  <c r="AE954" i="1"/>
  <c r="AK954" i="1" s="1"/>
  <c r="AE2536" i="1"/>
  <c r="AK2536" i="1" s="1"/>
  <c r="AE2248" i="1"/>
  <c r="AK2248" i="1" s="1"/>
  <c r="AE1721" i="1"/>
  <c r="AK1721" i="1" s="1"/>
  <c r="AE1433" i="1"/>
  <c r="AK1433" i="1" s="1"/>
  <c r="AE1145" i="1"/>
  <c r="AK1145" i="1" s="1"/>
  <c r="AE2487" i="1"/>
  <c r="AK2487" i="1" s="1"/>
  <c r="AE2199" i="1"/>
  <c r="AK2199" i="1" s="1"/>
  <c r="AE2055" i="1"/>
  <c r="AK2055" i="1" s="1"/>
  <c r="AE1624" i="1"/>
  <c r="AK1624" i="1" s="1"/>
  <c r="AE760" i="1"/>
  <c r="AK760" i="1" s="1"/>
  <c r="AE2066" i="1"/>
  <c r="AK2066" i="1" s="1"/>
  <c r="AE1646" i="1"/>
  <c r="AK1646" i="1" s="1"/>
  <c r="AE1070" i="1"/>
  <c r="AK1070" i="1" s="1"/>
  <c r="AE1993" i="1"/>
  <c r="AK1993" i="1" s="1"/>
  <c r="AE1787" i="1"/>
  <c r="AK1787" i="1" s="1"/>
  <c r="AE923" i="1"/>
  <c r="AK923" i="1" s="1"/>
  <c r="AE1919" i="1"/>
  <c r="AK1919" i="1" s="1"/>
  <c r="AE1354" i="1"/>
  <c r="AK1354" i="1" s="1"/>
  <c r="AE2591" i="1"/>
  <c r="AK2591" i="1" s="1"/>
  <c r="AE2303" i="1"/>
  <c r="AK2303" i="1" s="1"/>
  <c r="AE1830" i="1"/>
  <c r="AK1830" i="1" s="1"/>
  <c r="AE1254" i="1"/>
  <c r="AK1254" i="1" s="1"/>
  <c r="AE1759" i="1"/>
  <c r="AK1759" i="1" s="1"/>
  <c r="AE1615" i="1"/>
  <c r="AK1615" i="1" s="1"/>
  <c r="AE1327" i="1"/>
  <c r="AK1327" i="1" s="1"/>
  <c r="AE895" i="1"/>
  <c r="AK895" i="1" s="1"/>
  <c r="AE1815" i="1"/>
  <c r="AK1815" i="1" s="1"/>
  <c r="AE1527" i="1"/>
  <c r="AK1527" i="1" s="1"/>
  <c r="AE1095" i="1"/>
  <c r="AK1095" i="1" s="1"/>
  <c r="AE807" i="1"/>
  <c r="AK807" i="1" s="1"/>
  <c r="AE1741" i="1"/>
  <c r="AK1741" i="1" s="1"/>
  <c r="AE1309" i="1"/>
  <c r="AK1309" i="1" s="1"/>
  <c r="AE1021" i="1"/>
  <c r="AK1021" i="1" s="1"/>
  <c r="AE733" i="1"/>
  <c r="AK733" i="1" s="1"/>
  <c r="AE1680" i="1"/>
  <c r="AK1680" i="1" s="1"/>
  <c r="AE1392" i="1"/>
  <c r="AK1392" i="1" s="1"/>
  <c r="AE1104" i="1"/>
  <c r="AK1104" i="1" s="1"/>
  <c r="AE816" i="1"/>
  <c r="AK816" i="1" s="1"/>
  <c r="AE1737" i="1"/>
  <c r="AK1737" i="1" s="1"/>
  <c r="AE1449" i="1"/>
  <c r="AK1449" i="1" s="1"/>
  <c r="AE1305" i="1"/>
  <c r="AK1305" i="1" s="1"/>
  <c r="AE873" i="1"/>
  <c r="AK873" i="1" s="1"/>
  <c r="AE1796" i="1"/>
  <c r="AK1796" i="1" s="1"/>
  <c r="AE1364" i="1"/>
  <c r="AK1364" i="1" s="1"/>
  <c r="AE1076" i="1"/>
  <c r="AK1076" i="1" s="1"/>
  <c r="AE788" i="1"/>
  <c r="AK788" i="1" s="1"/>
  <c r="AE2113" i="1"/>
  <c r="AK2113" i="1" s="1"/>
  <c r="AE2070" i="1"/>
  <c r="AK2070" i="1" s="1"/>
  <c r="AE2313" i="1"/>
  <c r="AK2313" i="1" s="1"/>
  <c r="AE2626" i="1"/>
  <c r="AK2626" i="1" s="1"/>
  <c r="AE1990" i="1"/>
  <c r="AK1990" i="1" s="1"/>
  <c r="AE2481" i="1"/>
  <c r="AK2481" i="1" s="1"/>
  <c r="AE2246" i="1"/>
  <c r="AK2246" i="1" s="1"/>
  <c r="AE2426" i="1"/>
  <c r="AK2426" i="1" s="1"/>
  <c r="AE2614" i="1"/>
  <c r="AK2614" i="1" s="1"/>
  <c r="AE2238" i="1"/>
  <c r="AK2238" i="1" s="1"/>
  <c r="AE2601" i="1"/>
  <c r="AK2601" i="1" s="1"/>
  <c r="AE1917" i="1"/>
  <c r="AK1917" i="1" s="1"/>
  <c r="AE2582" i="1"/>
  <c r="AK2582" i="1" s="1"/>
  <c r="AE2181" i="1"/>
  <c r="AK2181" i="1" s="1"/>
  <c r="AE2580" i="1"/>
  <c r="AK2580" i="1" s="1"/>
  <c r="AE2256" i="1"/>
  <c r="AK2256" i="1" s="1"/>
  <c r="AE2497" i="1"/>
  <c r="AK2497" i="1" s="1"/>
  <c r="AE869" i="1"/>
  <c r="AK869" i="1" s="1"/>
  <c r="AE2414" i="1"/>
  <c r="AK2414" i="1" s="1"/>
  <c r="AE2037" i="1"/>
  <c r="AK2037" i="1" s="1"/>
  <c r="AE2650" i="1"/>
  <c r="AK2650" i="1" s="1"/>
  <c r="AE1541" i="1"/>
  <c r="AK1541" i="1" s="1"/>
  <c r="AE2541" i="1"/>
  <c r="AK2541" i="1" s="1"/>
  <c r="AE2217" i="1"/>
  <c r="AK2217" i="1" s="1"/>
  <c r="AE1108" i="1"/>
  <c r="AK1108" i="1" s="1"/>
  <c r="AE2312" i="1"/>
  <c r="AK2312" i="1" s="1"/>
  <c r="AE2049" i="1"/>
  <c r="AK2049" i="1" s="1"/>
  <c r="AE1036" i="1"/>
  <c r="AK1036" i="1" s="1"/>
  <c r="AE2082" i="1"/>
  <c r="AK2082" i="1" s="1"/>
  <c r="AE1102" i="1"/>
  <c r="AK1102" i="1" s="1"/>
  <c r="AE2556" i="1"/>
  <c r="AK2556" i="1" s="1"/>
  <c r="AE2340" i="1"/>
  <c r="AK2340" i="1" s="1"/>
  <c r="AE1181" i="1"/>
  <c r="AK1181" i="1" s="1"/>
  <c r="AE2586" i="1"/>
  <c r="AK2586" i="1" s="1"/>
  <c r="AE2370" i="1"/>
  <c r="AK2370" i="1" s="1"/>
  <c r="AE2096" i="1"/>
  <c r="AK2096" i="1" s="1"/>
  <c r="AE1952" i="1"/>
  <c r="AK1952" i="1" s="1"/>
  <c r="AE1706" i="1"/>
  <c r="AK1706" i="1" s="1"/>
  <c r="AE1130" i="1"/>
  <c r="AK1130" i="1" s="1"/>
  <c r="AE842" i="1"/>
  <c r="AK842" i="1" s="1"/>
  <c r="AE2023" i="1"/>
  <c r="AK2023" i="1" s="1"/>
  <c r="AE1559" i="1"/>
  <c r="AK1559" i="1" s="1"/>
  <c r="AE1271" i="1"/>
  <c r="AK1271" i="1" s="1"/>
  <c r="AE695" i="1"/>
  <c r="AK695" i="1" s="1"/>
  <c r="AE2417" i="1"/>
  <c r="AK2417" i="1" s="1"/>
  <c r="AE2273" i="1"/>
  <c r="AK2273" i="1" s="1"/>
  <c r="AE2129" i="1"/>
  <c r="AK2129" i="1" s="1"/>
  <c r="AE1985" i="1"/>
  <c r="AK1985" i="1" s="1"/>
  <c r="AE1482" i="1"/>
  <c r="AK1482" i="1" s="1"/>
  <c r="AE1194" i="1"/>
  <c r="AK1194" i="1" s="1"/>
  <c r="AE2512" i="1"/>
  <c r="AK2512" i="1" s="1"/>
  <c r="AE2368" i="1"/>
  <c r="AK2368" i="1" s="1"/>
  <c r="AE2224" i="1"/>
  <c r="AK2224" i="1" s="1"/>
  <c r="AE2080" i="1"/>
  <c r="AK2080" i="1" s="1"/>
  <c r="AE1673" i="1"/>
  <c r="AK1673" i="1" s="1"/>
  <c r="AE1385" i="1"/>
  <c r="AK1385" i="1" s="1"/>
  <c r="AE809" i="1"/>
  <c r="AK809" i="1" s="1"/>
  <c r="AE2607" i="1"/>
  <c r="AK2607" i="1" s="1"/>
  <c r="AE2319" i="1"/>
  <c r="AK2319" i="1" s="1"/>
  <c r="AE2175" i="1"/>
  <c r="AK2175" i="1" s="1"/>
  <c r="AE2031" i="1"/>
  <c r="AK2031" i="1" s="1"/>
  <c r="AE1864" i="1"/>
  <c r="AK1864" i="1" s="1"/>
  <c r="AE1000" i="1"/>
  <c r="AK1000" i="1" s="1"/>
  <c r="AE712" i="1"/>
  <c r="AK712" i="1" s="1"/>
  <c r="AE2042" i="1"/>
  <c r="AK2042" i="1" s="1"/>
  <c r="AE1598" i="1"/>
  <c r="AK1598" i="1" s="1"/>
  <c r="AE1310" i="1"/>
  <c r="AK1310" i="1" s="1"/>
  <c r="AE734" i="1"/>
  <c r="AK734" i="1" s="1"/>
  <c r="AE1739" i="1"/>
  <c r="AK1739" i="1" s="1"/>
  <c r="AE1451" i="1"/>
  <c r="AK1451" i="1" s="1"/>
  <c r="AE875" i="1"/>
  <c r="AK875" i="1" s="1"/>
  <c r="AE918" i="1"/>
  <c r="AK918" i="1" s="1"/>
  <c r="AE2002" i="1"/>
  <c r="AK2002" i="1" s="1"/>
  <c r="AE2264" i="1"/>
  <c r="AK2264" i="1" s="1"/>
  <c r="AE2097" i="1"/>
  <c r="AK2097" i="1" s="1"/>
  <c r="AE1060" i="1"/>
  <c r="AK1060" i="1" s="1"/>
  <c r="AE2290" i="1"/>
  <c r="AK2290" i="1" s="1"/>
  <c r="AE2383" i="1"/>
  <c r="AK2383" i="1" s="1"/>
  <c r="AE2558" i="1"/>
  <c r="AK2558" i="1" s="1"/>
  <c r="AE2518" i="1"/>
  <c r="AK2518" i="1" s="1"/>
  <c r="AE2229" i="1"/>
  <c r="AK2229" i="1" s="1"/>
  <c r="AE2137" i="1"/>
  <c r="AK2137" i="1" s="1"/>
  <c r="AE2388" i="1"/>
  <c r="AK2388" i="1" s="1"/>
  <c r="AE2624" i="1"/>
  <c r="AK2624" i="1" s="1"/>
  <c r="AE2274" i="1"/>
  <c r="AK2274" i="1" s="1"/>
  <c r="AE1397" i="1"/>
  <c r="AK1397" i="1" s="1"/>
  <c r="AE2515" i="1"/>
  <c r="AK2515" i="1" s="1"/>
  <c r="AE2191" i="1"/>
  <c r="AK2191" i="1" s="1"/>
  <c r="AE964" i="1"/>
  <c r="AK964" i="1" s="1"/>
  <c r="AE2293" i="1"/>
  <c r="AK2293" i="1" s="1"/>
  <c r="AE2001" i="1"/>
  <c r="AK2001" i="1" s="1"/>
  <c r="AE940" i="1"/>
  <c r="AK940" i="1" s="1"/>
  <c r="AE2521" i="1"/>
  <c r="AK2521" i="1" s="1"/>
  <c r="AE2305" i="1"/>
  <c r="AK2305" i="1" s="1"/>
  <c r="AE2034" i="1"/>
  <c r="AK2034" i="1" s="1"/>
  <c r="AE1006" i="1"/>
  <c r="AK1006" i="1" s="1"/>
  <c r="AE2539" i="1"/>
  <c r="AK2539" i="1" s="1"/>
  <c r="AE2323" i="1"/>
  <c r="AK2323" i="1" s="1"/>
  <c r="AE2074" i="1"/>
  <c r="AK2074" i="1" s="1"/>
  <c r="AE1085" i="1"/>
  <c r="AK1085" i="1" s="1"/>
  <c r="AE2566" i="1"/>
  <c r="AK2566" i="1" s="1"/>
  <c r="AE2350" i="1"/>
  <c r="AK2350" i="1" s="1"/>
  <c r="AE2122" i="1"/>
  <c r="AK2122" i="1" s="1"/>
  <c r="AE1246" i="1"/>
  <c r="AK1246" i="1" s="1"/>
  <c r="AE2084" i="1"/>
  <c r="AK2084" i="1" s="1"/>
  <c r="AE1940" i="1"/>
  <c r="AK1940" i="1" s="1"/>
  <c r="AE1682" i="1"/>
  <c r="AK1682" i="1" s="1"/>
  <c r="AE1394" i="1"/>
  <c r="AK1394" i="1" s="1"/>
  <c r="AE1106" i="1"/>
  <c r="AK1106" i="1" s="1"/>
  <c r="AE818" i="1"/>
  <c r="AK818" i="1" s="1"/>
  <c r="AE2011" i="1"/>
  <c r="AK2011" i="1" s="1"/>
  <c r="AE1823" i="1"/>
  <c r="AK1823" i="1" s="1"/>
  <c r="AE1535" i="1"/>
  <c r="AK1535" i="1" s="1"/>
  <c r="AE1247" i="1"/>
  <c r="AK1247" i="1" s="1"/>
  <c r="AE959" i="1"/>
  <c r="AK959" i="1" s="1"/>
  <c r="AE2693" i="1"/>
  <c r="AK2693" i="1" s="1"/>
  <c r="AE2549" i="1"/>
  <c r="AK2549" i="1" s="1"/>
  <c r="AE2405" i="1"/>
  <c r="AK2405" i="1" s="1"/>
  <c r="AE2261" i="1"/>
  <c r="AK2261" i="1" s="1"/>
  <c r="AE2117" i="1"/>
  <c r="AK2117" i="1" s="1"/>
  <c r="AE1973" i="1"/>
  <c r="AK1973" i="1" s="1"/>
  <c r="AE1746" i="1"/>
  <c r="AK1746" i="1" s="1"/>
  <c r="AE1458" i="1"/>
  <c r="AK1458" i="1" s="1"/>
  <c r="AE1170" i="1"/>
  <c r="AK1170" i="1" s="1"/>
  <c r="AE882" i="1"/>
  <c r="AK882" i="1" s="1"/>
  <c r="AE2644" i="1"/>
  <c r="AK2644" i="1" s="1"/>
  <c r="AE2500" i="1"/>
  <c r="AK2500" i="1" s="1"/>
  <c r="AE2356" i="1"/>
  <c r="AK2356" i="1" s="1"/>
  <c r="AE2212" i="1"/>
  <c r="AK2212" i="1" s="1"/>
  <c r="AE2068" i="1"/>
  <c r="AK2068" i="1" s="1"/>
  <c r="AE1924" i="1"/>
  <c r="AK1924" i="1" s="1"/>
  <c r="AE1649" i="1"/>
  <c r="AK1649" i="1" s="1"/>
  <c r="AE1361" i="1"/>
  <c r="AK1361" i="1" s="1"/>
  <c r="AE1073" i="1"/>
  <c r="AK1073" i="1" s="1"/>
  <c r="AE785" i="1"/>
  <c r="AK785" i="1" s="1"/>
  <c r="AE2595" i="1"/>
  <c r="AK2595" i="1" s="1"/>
  <c r="AE2451" i="1"/>
  <c r="AK2451" i="1" s="1"/>
  <c r="AE2307" i="1"/>
  <c r="AK2307" i="1" s="1"/>
  <c r="AE2163" i="1"/>
  <c r="AK2163" i="1" s="1"/>
  <c r="AE2019" i="1"/>
  <c r="AK2019" i="1" s="1"/>
  <c r="AE1840" i="1"/>
  <c r="AK1840" i="1" s="1"/>
  <c r="AE1552" i="1"/>
  <c r="AK1552" i="1" s="1"/>
  <c r="AE1264" i="1"/>
  <c r="AK1264" i="1" s="1"/>
  <c r="AE976" i="1"/>
  <c r="AK976" i="1" s="1"/>
  <c r="AE2174" i="1"/>
  <c r="AK2174" i="1" s="1"/>
  <c r="AE2030" i="1"/>
  <c r="AK2030" i="1" s="1"/>
  <c r="AE1862" i="1"/>
  <c r="AK1862" i="1" s="1"/>
  <c r="AE1574" i="1"/>
  <c r="AK1574" i="1" s="1"/>
  <c r="AE1286" i="1"/>
  <c r="AK1286" i="1" s="1"/>
  <c r="AE998" i="1"/>
  <c r="AK998" i="1" s="1"/>
  <c r="AE710" i="1"/>
  <c r="AK710" i="1" s="1"/>
  <c r="AE1957" i="1"/>
  <c r="AK1957" i="1" s="1"/>
  <c r="AE1715" i="1"/>
  <c r="AK1715" i="1" s="1"/>
  <c r="AE1427" i="1"/>
  <c r="AK1427" i="1" s="1"/>
  <c r="AE1139" i="1"/>
  <c r="AK1139" i="1" s="1"/>
  <c r="AE851" i="1"/>
  <c r="AK851" i="1" s="1"/>
  <c r="AE2028" i="1"/>
  <c r="AK2028" i="1" s="1"/>
  <c r="AE1858" i="1"/>
  <c r="AK1858" i="1" s="1"/>
  <c r="AE1570" i="1"/>
  <c r="AK1570" i="1" s="1"/>
  <c r="AE1282" i="1"/>
  <c r="AK1282" i="1" s="1"/>
  <c r="AE994" i="1"/>
  <c r="AK994" i="1" s="1"/>
  <c r="AE706" i="1"/>
  <c r="AK706" i="1" s="1"/>
  <c r="AE2555" i="1"/>
  <c r="AK2555" i="1" s="1"/>
  <c r="AE2411" i="1"/>
  <c r="AK2411" i="1" s="1"/>
  <c r="AE2267" i="1"/>
  <c r="AK2267" i="1" s="1"/>
  <c r="AE2123" i="1"/>
  <c r="AK2123" i="1" s="1"/>
  <c r="AE1979" i="1"/>
  <c r="AK1979" i="1" s="1"/>
  <c r="AE1758" i="1"/>
  <c r="AK1758" i="1" s="1"/>
  <c r="AE1470" i="1"/>
  <c r="AK1470" i="1" s="1"/>
  <c r="AE1182" i="1"/>
  <c r="AK1182" i="1" s="1"/>
  <c r="AE894" i="1"/>
  <c r="AK894" i="1" s="1"/>
  <c r="AE1867" i="1"/>
  <c r="AK1867" i="1" s="1"/>
  <c r="AE1723" i="1"/>
  <c r="AK1723" i="1" s="1"/>
  <c r="AE1579" i="1"/>
  <c r="AK1579" i="1" s="1"/>
  <c r="AE1435" i="1"/>
  <c r="AK1435" i="1" s="1"/>
  <c r="AE1291" i="1"/>
  <c r="AK1291" i="1" s="1"/>
  <c r="AE1147" i="1"/>
  <c r="AK1147" i="1" s="1"/>
  <c r="AE1003" i="1"/>
  <c r="AK1003" i="1" s="1"/>
  <c r="AE859" i="1"/>
  <c r="AK859" i="1" s="1"/>
  <c r="AE715" i="1"/>
  <c r="AK715" i="1" s="1"/>
  <c r="AE1779" i="1"/>
  <c r="AK1779" i="1" s="1"/>
  <c r="AE1635" i="1"/>
  <c r="AK1635" i="1" s="1"/>
  <c r="AE1491" i="1"/>
  <c r="AK1491" i="1" s="1"/>
  <c r="AE1347" i="1"/>
  <c r="AK1347" i="1" s="1"/>
  <c r="AE1203" i="1"/>
  <c r="AK1203" i="1" s="1"/>
  <c r="AE1059" i="1"/>
  <c r="AK1059" i="1" s="1"/>
  <c r="AE915" i="1"/>
  <c r="AK915" i="1" s="1"/>
  <c r="AE771" i="1"/>
  <c r="AK771" i="1" s="1"/>
  <c r="AE1849" i="1"/>
  <c r="AK1849" i="1" s="1"/>
  <c r="AE1705" i="1"/>
  <c r="AK1705" i="1" s="1"/>
  <c r="AE1561" i="1"/>
  <c r="AK1561" i="1" s="1"/>
  <c r="AE1417" i="1"/>
  <c r="AK1417" i="1" s="1"/>
  <c r="AE1273" i="1"/>
  <c r="AK1273" i="1" s="1"/>
  <c r="AE1129" i="1"/>
  <c r="AK1129" i="1" s="1"/>
  <c r="AE985" i="1"/>
  <c r="AK985" i="1" s="1"/>
  <c r="AE841" i="1"/>
  <c r="AK841" i="1" s="1"/>
  <c r="AE697" i="1"/>
  <c r="AK697" i="1" s="1"/>
  <c r="AE1788" i="1"/>
  <c r="AK1788" i="1" s="1"/>
  <c r="AE1644" i="1"/>
  <c r="AK1644" i="1" s="1"/>
  <c r="AE1500" i="1"/>
  <c r="AK1500" i="1" s="1"/>
  <c r="AE1356" i="1"/>
  <c r="AK1356" i="1" s="1"/>
  <c r="AE1212" i="1"/>
  <c r="AK1212" i="1" s="1"/>
  <c r="AE1068" i="1"/>
  <c r="AK1068" i="1" s="1"/>
  <c r="AE924" i="1"/>
  <c r="AK924" i="1" s="1"/>
  <c r="AE780" i="1"/>
  <c r="AK780" i="1" s="1"/>
  <c r="AE1845" i="1"/>
  <c r="AK1845" i="1" s="1"/>
  <c r="AE1701" i="1"/>
  <c r="AK1701" i="1" s="1"/>
  <c r="AE1557" i="1"/>
  <c r="AK1557" i="1" s="1"/>
  <c r="AE1413" i="1"/>
  <c r="AK1413" i="1" s="1"/>
  <c r="AE1269" i="1"/>
  <c r="AK1269" i="1" s="1"/>
  <c r="AE1125" i="1"/>
  <c r="AK1125" i="1" s="1"/>
  <c r="AE981" i="1"/>
  <c r="AK981" i="1" s="1"/>
  <c r="AE837" i="1"/>
  <c r="AK837" i="1" s="1"/>
  <c r="AE1904" i="1"/>
  <c r="AK1904" i="1" s="1"/>
  <c r="AE1760" i="1"/>
  <c r="AK1760" i="1" s="1"/>
  <c r="AE1616" i="1"/>
  <c r="AK1616" i="1" s="1"/>
  <c r="AE1472" i="1"/>
  <c r="AK1472" i="1" s="1"/>
  <c r="AE1328" i="1"/>
  <c r="AK1328" i="1" s="1"/>
  <c r="AE1184" i="1"/>
  <c r="AK1184" i="1" s="1"/>
  <c r="AE1040" i="1"/>
  <c r="AK1040" i="1" s="1"/>
  <c r="AE896" i="1"/>
  <c r="AK896" i="1" s="1"/>
  <c r="AE752" i="1"/>
  <c r="AK752" i="1" s="1"/>
  <c r="B2533" i="1"/>
  <c r="J2533" i="1" s="1"/>
  <c r="AE2662" i="1"/>
  <c r="AK2662" i="1" s="1"/>
  <c r="AE2430" i="1"/>
  <c r="AK2430" i="1" s="1"/>
  <c r="AE2554" i="1"/>
  <c r="AK2554" i="1" s="1"/>
  <c r="AE2605" i="1"/>
  <c r="AK2605" i="1" s="1"/>
  <c r="AE2408" i="1"/>
  <c r="AK2408" i="1" s="1"/>
  <c r="AE2167" i="1"/>
  <c r="AK2167" i="1" s="1"/>
  <c r="AE2412" i="1"/>
  <c r="AK2412" i="1" s="1"/>
  <c r="AE2000" i="1"/>
  <c r="AK2000" i="1" s="1"/>
  <c r="AE1927" i="1"/>
  <c r="AK1927" i="1" s="1"/>
  <c r="AE2321" i="1"/>
  <c r="AK2321" i="1" s="1"/>
  <c r="AE1002" i="1"/>
  <c r="AK1002" i="1" s="1"/>
  <c r="AE1984" i="1"/>
  <c r="AK1984" i="1" s="1"/>
  <c r="AE1193" i="1"/>
  <c r="AK1193" i="1" s="1"/>
  <c r="AE2223" i="1"/>
  <c r="AK2223" i="1" s="1"/>
  <c r="AE1384" i="1"/>
  <c r="AK1384" i="1" s="1"/>
  <c r="AE1118" i="1"/>
  <c r="AK1118" i="1" s="1"/>
  <c r="AE2088" i="1"/>
  <c r="AK2088" i="1" s="1"/>
  <c r="AE2471" i="1"/>
  <c r="AK2471" i="1" s="1"/>
  <c r="AE1302" i="1"/>
  <c r="AK1302" i="1" s="1"/>
  <c r="AE1351" i="1"/>
  <c r="AK1351" i="1" s="1"/>
  <c r="AE1839" i="1"/>
  <c r="AK1839" i="1" s="1"/>
  <c r="AE1119" i="1"/>
  <c r="AK1119" i="1" s="1"/>
  <c r="AE1621" i="1"/>
  <c r="AK1621" i="1" s="1"/>
  <c r="AE1045" i="1"/>
  <c r="AK1045" i="1" s="1"/>
  <c r="AE1704" i="1"/>
  <c r="AK1704" i="1" s="1"/>
  <c r="AE1272" i="1"/>
  <c r="AK1272" i="1" s="1"/>
  <c r="AE840" i="1"/>
  <c r="AK840" i="1" s="1"/>
  <c r="AE1473" i="1"/>
  <c r="AK1473" i="1" s="1"/>
  <c r="AE897" i="1"/>
  <c r="AK897" i="1" s="1"/>
  <c r="AE1676" i="1"/>
  <c r="AK1676" i="1" s="1"/>
  <c r="AE1244" i="1"/>
  <c r="AK1244" i="1" s="1"/>
  <c r="AE812" i="1"/>
  <c r="AK812" i="1" s="1"/>
  <c r="AE2265" i="1"/>
  <c r="AK2265" i="1" s="1"/>
  <c r="AE1977" i="1"/>
  <c r="AK1977" i="1" s="1"/>
  <c r="AE700" i="1"/>
  <c r="AK700" i="1" s="1"/>
  <c r="AE2337" i="1"/>
  <c r="AK2337" i="1" s="1"/>
  <c r="AE1301" i="1"/>
  <c r="AK1301" i="1" s="1"/>
  <c r="AE1942" i="1"/>
  <c r="AK1942" i="1" s="1"/>
  <c r="AE2581" i="1"/>
  <c r="AK2581" i="1" s="1"/>
  <c r="AE2593" i="1"/>
  <c r="AK2593" i="1" s="1"/>
  <c r="AE2179" i="1"/>
  <c r="AK2179" i="1" s="1"/>
  <c r="AE1630" i="1"/>
  <c r="AK1630" i="1" s="1"/>
  <c r="AE914" i="1"/>
  <c r="AK914" i="1" s="1"/>
  <c r="AE1055" i="1"/>
  <c r="AK1055" i="1" s="1"/>
  <c r="AE2165" i="1"/>
  <c r="AK2165" i="1" s="1"/>
  <c r="AE1266" i="1"/>
  <c r="AK1266" i="1" s="1"/>
  <c r="AE2692" i="1"/>
  <c r="AK2692" i="1" s="1"/>
  <c r="AE2116" i="1"/>
  <c r="AK2116" i="1" s="1"/>
  <c r="AE1169" i="1"/>
  <c r="AK1169" i="1" s="1"/>
  <c r="AE2355" i="1"/>
  <c r="AK2355" i="1" s="1"/>
  <c r="AE1923" i="1"/>
  <c r="AK1923" i="1" s="1"/>
  <c r="AE1934" i="1"/>
  <c r="AK1934" i="1" s="1"/>
  <c r="AE1811" i="1"/>
  <c r="AK1811" i="1" s="1"/>
  <c r="AE1666" i="1"/>
  <c r="AK1666" i="1" s="1"/>
  <c r="AE2459" i="1"/>
  <c r="AK2459" i="1" s="1"/>
  <c r="AE1566" i="1"/>
  <c r="AK1566" i="1" s="1"/>
  <c r="AE1627" i="1"/>
  <c r="AK1627" i="1" s="1"/>
  <c r="AE763" i="1"/>
  <c r="AK763" i="1" s="1"/>
  <c r="AE1107" i="1"/>
  <c r="AK1107" i="1" s="1"/>
  <c r="AE1609" i="1"/>
  <c r="AK1609" i="1" s="1"/>
  <c r="AE745" i="1"/>
  <c r="AK745" i="1" s="1"/>
  <c r="AE1116" i="1"/>
  <c r="AK1116" i="1" s="1"/>
  <c r="AE1317" i="1"/>
  <c r="AK1317" i="1" s="1"/>
  <c r="AE1376" i="1"/>
  <c r="AK1376" i="1" s="1"/>
  <c r="AE2220" i="1"/>
  <c r="AK2220" i="1" s="1"/>
  <c r="AE1781" i="1"/>
  <c r="AK1781" i="1" s="1"/>
  <c r="AE2457" i="1"/>
  <c r="AK2457" i="1" s="1"/>
  <c r="AE2469" i="1"/>
  <c r="AK2469" i="1" s="1"/>
  <c r="AE1396" i="1"/>
  <c r="AK1396" i="1" s="1"/>
  <c r="AE2576" i="1"/>
  <c r="AK2576" i="1" s="1"/>
  <c r="AE2157" i="1"/>
  <c r="AK2157" i="1" s="1"/>
  <c r="AE1534" i="1"/>
  <c r="AK1534" i="1" s="1"/>
  <c r="AE1178" i="1"/>
  <c r="AK1178" i="1" s="1"/>
  <c r="AE1319" i="1"/>
  <c r="AK1319" i="1" s="1"/>
  <c r="AE2441" i="1"/>
  <c r="AK2441" i="1" s="1"/>
  <c r="AE1242" i="1"/>
  <c r="AK1242" i="1" s="1"/>
  <c r="AE2104" i="1"/>
  <c r="AK2104" i="1" s="1"/>
  <c r="AE2343" i="1"/>
  <c r="AK2343" i="1" s="1"/>
  <c r="AE1336" i="1"/>
  <c r="AK1336" i="1" s="1"/>
  <c r="AE1358" i="1"/>
  <c r="AK1358" i="1" s="1"/>
  <c r="AE1211" i="1"/>
  <c r="AK1211" i="1" s="1"/>
  <c r="AE1066" i="1"/>
  <c r="AK1066" i="1" s="1"/>
  <c r="AE2159" i="1"/>
  <c r="AK2159" i="1" s="1"/>
  <c r="AE966" i="1"/>
  <c r="AK966" i="1" s="1"/>
  <c r="AE1183" i="1"/>
  <c r="AK1183" i="1" s="1"/>
  <c r="AE1671" i="1"/>
  <c r="AK1671" i="1" s="1"/>
  <c r="AE951" i="1"/>
  <c r="AK951" i="1" s="1"/>
  <c r="AE1597" i="1"/>
  <c r="AK1597" i="1" s="1"/>
  <c r="AE877" i="1"/>
  <c r="AK877" i="1" s="1"/>
  <c r="AE1248" i="1"/>
  <c r="AK1248" i="1" s="1"/>
  <c r="AE1593" i="1"/>
  <c r="AK1593" i="1" s="1"/>
  <c r="AE729" i="1"/>
  <c r="AK729" i="1" s="1"/>
  <c r="AE1220" i="1"/>
  <c r="AK1220" i="1" s="1"/>
  <c r="AE2682" i="1"/>
  <c r="AK2682" i="1" s="1"/>
  <c r="AE2155" i="1"/>
  <c r="AK2155" i="1" s="1"/>
  <c r="AE2289" i="1"/>
  <c r="AK2289" i="1" s="1"/>
  <c r="AE2371" i="1"/>
  <c r="AK2371" i="1" s="1"/>
  <c r="AE1318" i="1"/>
  <c r="AK1318" i="1" s="1"/>
  <c r="AE2300" i="1"/>
  <c r="AK2300" i="1" s="1"/>
  <c r="AE2528" i="1"/>
  <c r="AK2528" i="1" s="1"/>
  <c r="AE2324" i="1"/>
  <c r="AK2324" i="1" s="1"/>
  <c r="AE2109" i="1"/>
  <c r="AK2109" i="1" s="1"/>
  <c r="AE2146" i="1"/>
  <c r="AK2146" i="1" s="1"/>
  <c r="AE1418" i="1"/>
  <c r="AK1418" i="1" s="1"/>
  <c r="AE1847" i="1"/>
  <c r="AK1847" i="1" s="1"/>
  <c r="AE2561" i="1"/>
  <c r="AK2561" i="1" s="1"/>
  <c r="AE1770" i="1"/>
  <c r="AK1770" i="1" s="1"/>
  <c r="AE2656" i="1"/>
  <c r="AK2656" i="1" s="1"/>
  <c r="AE1936" i="1"/>
  <c r="AK1936" i="1" s="1"/>
  <c r="AE2463" i="1"/>
  <c r="AK2463" i="1" s="1"/>
  <c r="AE1288" i="1"/>
  <c r="AK1288" i="1" s="1"/>
  <c r="AE1022" i="1"/>
  <c r="AK1022" i="1" s="1"/>
  <c r="AE1206" i="1"/>
  <c r="AK1206" i="1" s="1"/>
  <c r="AE2640" i="1"/>
  <c r="AK2640" i="1" s="1"/>
  <c r="AE1950" i="1"/>
  <c r="AK1950" i="1" s="1"/>
  <c r="AE2587" i="1"/>
  <c r="AK2587" i="1" s="1"/>
  <c r="AE1805" i="1"/>
  <c r="AK1805" i="1" s="1"/>
  <c r="AE2436" i="1"/>
  <c r="AK2436" i="1" s="1"/>
  <c r="AE2205" i="1"/>
  <c r="AK2205" i="1" s="1"/>
  <c r="AE2239" i="1"/>
  <c r="AK2239" i="1" s="1"/>
  <c r="AE2186" i="1"/>
  <c r="AK2186" i="1" s="1"/>
  <c r="AE1660" i="1"/>
  <c r="AK1660" i="1" s="1"/>
  <c r="AE2318" i="1"/>
  <c r="AK2318" i="1" s="1"/>
  <c r="AE2118" i="1"/>
  <c r="AK2118" i="1" s="1"/>
  <c r="AE2553" i="1"/>
  <c r="AK2553" i="1" s="1"/>
  <c r="AE1174" i="1"/>
  <c r="AK1174" i="1" s="1"/>
  <c r="AE2470" i="1"/>
  <c r="AK2470" i="1" s="1"/>
  <c r="AE725" i="1"/>
  <c r="AK725" i="1" s="1"/>
  <c r="AE1965" i="1"/>
  <c r="AK1965" i="1" s="1"/>
  <c r="AE2509" i="1"/>
  <c r="AK2509" i="1" s="1"/>
  <c r="AE2589" i="1"/>
  <c r="AK2589" i="1" s="1"/>
  <c r="AE1852" i="1"/>
  <c r="AK1852" i="1" s="1"/>
  <c r="AE1493" i="1"/>
  <c r="AK1493" i="1" s="1"/>
  <c r="AE2214" i="1"/>
  <c r="AK2214" i="1" s="1"/>
  <c r="AE2534" i="1"/>
  <c r="AK2534" i="1" s="1"/>
  <c r="AE1564" i="1"/>
  <c r="AK1564" i="1" s="1"/>
  <c r="AE1989" i="1"/>
  <c r="AK1989" i="1" s="1"/>
  <c r="AE2394" i="1"/>
  <c r="AK2394" i="1" s="1"/>
  <c r="AE790" i="1"/>
  <c r="AK790" i="1" s="1"/>
  <c r="AE2149" i="1"/>
  <c r="AK2149" i="1" s="1"/>
  <c r="AE2148" i="1"/>
  <c r="AK2148" i="1" s="1"/>
  <c r="AE2193" i="1"/>
  <c r="AK2193" i="1" s="1"/>
  <c r="AE772" i="1"/>
  <c r="AK772" i="1" s="1"/>
  <c r="AE2131" i="1"/>
  <c r="AK2131" i="1" s="1"/>
  <c r="AE2508" i="1"/>
  <c r="AK2508" i="1" s="1"/>
  <c r="AE1421" i="1"/>
  <c r="AK1421" i="1" s="1"/>
  <c r="AE2275" i="1"/>
  <c r="AK2275" i="1" s="1"/>
  <c r="AE2241" i="1"/>
  <c r="AK2241" i="1" s="1"/>
  <c r="AE2022" i="1"/>
  <c r="AK2022" i="1" s="1"/>
  <c r="AE2527" i="1"/>
  <c r="AK2527" i="1" s="1"/>
  <c r="AE2203" i="1"/>
  <c r="AK2203" i="1" s="1"/>
  <c r="AE1030" i="1"/>
  <c r="AK1030" i="1" s="1"/>
  <c r="AE2444" i="1"/>
  <c r="AK2444" i="1" s="1"/>
  <c r="AE2101" i="1"/>
  <c r="AK2101" i="1" s="1"/>
  <c r="AE2685" i="1"/>
  <c r="AK2685" i="1" s="1"/>
  <c r="AE2361" i="1"/>
  <c r="AK2361" i="1" s="1"/>
  <c r="AE1876" i="1"/>
  <c r="AK1876" i="1" s="1"/>
  <c r="AE2598" i="1"/>
  <c r="AK2598" i="1" s="1"/>
  <c r="AE2245" i="1"/>
  <c r="AK2245" i="1" s="1"/>
  <c r="AE1253" i="1"/>
  <c r="AK1253" i="1" s="1"/>
  <c r="AE2486" i="1"/>
  <c r="AK2486" i="1" s="1"/>
  <c r="AE2160" i="1"/>
  <c r="AK2160" i="1" s="1"/>
  <c r="AE820" i="1"/>
  <c r="AK820" i="1" s="1"/>
  <c r="AE2492" i="1"/>
  <c r="AK2492" i="1" s="1"/>
  <c r="AE2276" i="1"/>
  <c r="AK2276" i="1" s="1"/>
  <c r="AE1953" i="1"/>
  <c r="AK1953" i="1" s="1"/>
  <c r="AE844" i="1"/>
  <c r="AK844" i="1" s="1"/>
  <c r="AE2504" i="1"/>
  <c r="AK2504" i="1" s="1"/>
  <c r="AE2288" i="1"/>
  <c r="AK2288" i="1" s="1"/>
  <c r="AE1986" i="1"/>
  <c r="AK1986" i="1" s="1"/>
  <c r="AE910" i="1"/>
  <c r="AK910" i="1" s="1"/>
  <c r="AE2520" i="1"/>
  <c r="AK2520" i="1" s="1"/>
  <c r="AE2304" i="1"/>
  <c r="AK2304" i="1" s="1"/>
  <c r="AE2026" i="1"/>
  <c r="AK2026" i="1" s="1"/>
  <c r="AE989" i="1"/>
  <c r="AK989" i="1" s="1"/>
  <c r="AE2550" i="1"/>
  <c r="AK2550" i="1" s="1"/>
  <c r="AE2334" i="1"/>
  <c r="AK2334" i="1" s="1"/>
  <c r="AE2098" i="1"/>
  <c r="AK2098" i="1" s="1"/>
  <c r="AE1150" i="1"/>
  <c r="AK1150" i="1" s="1"/>
  <c r="AE2072" i="1"/>
  <c r="AK2072" i="1" s="1"/>
  <c r="AE1928" i="1"/>
  <c r="AK1928" i="1" s="1"/>
  <c r="AE1658" i="1"/>
  <c r="AK1658" i="1" s="1"/>
  <c r="AE1370" i="1"/>
  <c r="AK1370" i="1" s="1"/>
  <c r="AE1082" i="1"/>
  <c r="AK1082" i="1" s="1"/>
  <c r="AE794" i="1"/>
  <c r="AK794" i="1" s="1"/>
  <c r="AE1999" i="1"/>
  <c r="AK1999" i="1" s="1"/>
  <c r="AE1799" i="1"/>
  <c r="AK1799" i="1" s="1"/>
  <c r="AE1511" i="1"/>
  <c r="AK1511" i="1" s="1"/>
  <c r="AE1223" i="1"/>
  <c r="AK1223" i="1" s="1"/>
  <c r="AE935" i="1"/>
  <c r="AK935" i="1" s="1"/>
  <c r="AE2681" i="1"/>
  <c r="AK2681" i="1" s="1"/>
  <c r="AE2537" i="1"/>
  <c r="AK2537" i="1" s="1"/>
  <c r="AE2393" i="1"/>
  <c r="AK2393" i="1" s="1"/>
  <c r="AE2249" i="1"/>
  <c r="AK2249" i="1" s="1"/>
  <c r="AE2105" i="1"/>
  <c r="AK2105" i="1" s="1"/>
  <c r="AE1961" i="1"/>
  <c r="AK1961" i="1" s="1"/>
  <c r="AE1722" i="1"/>
  <c r="AK1722" i="1" s="1"/>
  <c r="AE1434" i="1"/>
  <c r="AK1434" i="1" s="1"/>
  <c r="AE1146" i="1"/>
  <c r="AK1146" i="1" s="1"/>
  <c r="AE858" i="1"/>
  <c r="AK858" i="1" s="1"/>
  <c r="AE2632" i="1"/>
  <c r="AK2632" i="1" s="1"/>
  <c r="AE2488" i="1"/>
  <c r="AK2488" i="1" s="1"/>
  <c r="AE2344" i="1"/>
  <c r="AK2344" i="1" s="1"/>
  <c r="AE2200" i="1"/>
  <c r="AK2200" i="1" s="1"/>
  <c r="AE2056" i="1"/>
  <c r="AK2056" i="1" s="1"/>
  <c r="AE1911" i="1"/>
  <c r="AK1911" i="1" s="1"/>
  <c r="AE1625" i="1"/>
  <c r="AK1625" i="1" s="1"/>
  <c r="AE1337" i="1"/>
  <c r="AK1337" i="1" s="1"/>
  <c r="AE1049" i="1"/>
  <c r="AK1049" i="1" s="1"/>
  <c r="AE761" i="1"/>
  <c r="AK761" i="1" s="1"/>
  <c r="AE2583" i="1"/>
  <c r="AK2583" i="1" s="1"/>
  <c r="AE2439" i="1"/>
  <c r="AK2439" i="1" s="1"/>
  <c r="AE2295" i="1"/>
  <c r="AK2295" i="1" s="1"/>
  <c r="AE2151" i="1"/>
  <c r="AK2151" i="1" s="1"/>
  <c r="AE2007" i="1"/>
  <c r="AK2007" i="1" s="1"/>
  <c r="AE1816" i="1"/>
  <c r="AK1816" i="1" s="1"/>
  <c r="AE1528" i="1"/>
  <c r="AK1528" i="1" s="1"/>
  <c r="AE1240" i="1"/>
  <c r="AK1240" i="1" s="1"/>
  <c r="AE952" i="1"/>
  <c r="AK952" i="1" s="1"/>
  <c r="AE2162" i="1"/>
  <c r="AK2162" i="1" s="1"/>
  <c r="AE2018" i="1"/>
  <c r="AK2018" i="1" s="1"/>
  <c r="AE1838" i="1"/>
  <c r="AK1838" i="1" s="1"/>
  <c r="AE1550" i="1"/>
  <c r="AK1550" i="1" s="1"/>
  <c r="AE1262" i="1"/>
  <c r="AK1262" i="1" s="1"/>
  <c r="AE974" i="1"/>
  <c r="AK974" i="1" s="1"/>
  <c r="AE2089" i="1"/>
  <c r="AK2089" i="1" s="1"/>
  <c r="AE1945" i="1"/>
  <c r="AK1945" i="1" s="1"/>
  <c r="AE1691" i="1"/>
  <c r="AK1691" i="1" s="1"/>
  <c r="AE1403" i="1"/>
  <c r="AK1403" i="1" s="1"/>
  <c r="AE1115" i="1"/>
  <c r="AK1115" i="1" s="1"/>
  <c r="AE827" i="1"/>
  <c r="AK827" i="1" s="1"/>
  <c r="AE2016" i="1"/>
  <c r="AK2016" i="1" s="1"/>
  <c r="AE1834" i="1"/>
  <c r="AK1834" i="1" s="1"/>
  <c r="AE1546" i="1"/>
  <c r="AK1546" i="1" s="1"/>
  <c r="AE1258" i="1"/>
  <c r="AK1258" i="1" s="1"/>
  <c r="AE970" i="1"/>
  <c r="AK970" i="1" s="1"/>
  <c r="AE2687" i="1"/>
  <c r="AK2687" i="1" s="1"/>
  <c r="AE2543" i="1"/>
  <c r="AK2543" i="1" s="1"/>
  <c r="AE2399" i="1"/>
  <c r="AK2399" i="1" s="1"/>
  <c r="AE2255" i="1"/>
  <c r="AK2255" i="1" s="1"/>
  <c r="AE2111" i="1"/>
  <c r="AK2111" i="1" s="1"/>
  <c r="AE1967" i="1"/>
  <c r="AK1967" i="1" s="1"/>
  <c r="AE1734" i="1"/>
  <c r="AK1734" i="1" s="1"/>
  <c r="AE1446" i="1"/>
  <c r="AK1446" i="1" s="1"/>
  <c r="AE1158" i="1"/>
  <c r="AK1158" i="1" s="1"/>
  <c r="AE870" i="1"/>
  <c r="AK870" i="1" s="1"/>
  <c r="AE1855" i="1"/>
  <c r="AK1855" i="1" s="1"/>
  <c r="AE1711" i="1"/>
  <c r="AK1711" i="1" s="1"/>
  <c r="AE1567" i="1"/>
  <c r="AK1567" i="1" s="1"/>
  <c r="AE1423" i="1"/>
  <c r="AK1423" i="1" s="1"/>
  <c r="AE1279" i="1"/>
  <c r="AK1279" i="1" s="1"/>
  <c r="AE1135" i="1"/>
  <c r="AK1135" i="1" s="1"/>
  <c r="AE991" i="1"/>
  <c r="AK991" i="1" s="1"/>
  <c r="AE847" i="1"/>
  <c r="AK847" i="1" s="1"/>
  <c r="AE703" i="1"/>
  <c r="AK703" i="1" s="1"/>
  <c r="AE1767" i="1"/>
  <c r="AK1767" i="1" s="1"/>
  <c r="AE1623" i="1"/>
  <c r="AK1623" i="1" s="1"/>
  <c r="AE1479" i="1"/>
  <c r="AK1479" i="1" s="1"/>
  <c r="AE1335" i="1"/>
  <c r="AK1335" i="1" s="1"/>
  <c r="AE1191" i="1"/>
  <c r="AK1191" i="1" s="1"/>
  <c r="AE1047" i="1"/>
  <c r="AK1047" i="1" s="1"/>
  <c r="AE903" i="1"/>
  <c r="AK903" i="1" s="1"/>
  <c r="AE759" i="1"/>
  <c r="AK759" i="1" s="1"/>
  <c r="AE1837" i="1"/>
  <c r="AK1837" i="1" s="1"/>
  <c r="AE1693" i="1"/>
  <c r="AK1693" i="1" s="1"/>
  <c r="AE1549" i="1"/>
  <c r="AK1549" i="1" s="1"/>
  <c r="AE1405" i="1"/>
  <c r="AK1405" i="1" s="1"/>
  <c r="AE1261" i="1"/>
  <c r="AK1261" i="1" s="1"/>
  <c r="AE1117" i="1"/>
  <c r="AK1117" i="1" s="1"/>
  <c r="AE973" i="1"/>
  <c r="AK973" i="1" s="1"/>
  <c r="AE829" i="1"/>
  <c r="AK829" i="1" s="1"/>
  <c r="AE1920" i="1"/>
  <c r="AK1920" i="1" s="1"/>
  <c r="AE1776" i="1"/>
  <c r="AK1776" i="1" s="1"/>
  <c r="AE1632" i="1"/>
  <c r="AK1632" i="1" s="1"/>
  <c r="AE1488" i="1"/>
  <c r="AK1488" i="1" s="1"/>
  <c r="AE1344" i="1"/>
  <c r="AK1344" i="1" s="1"/>
  <c r="AE1200" i="1"/>
  <c r="AK1200" i="1" s="1"/>
  <c r="AE1056" i="1"/>
  <c r="AK1056" i="1" s="1"/>
  <c r="AE912" i="1"/>
  <c r="AK912" i="1" s="1"/>
  <c r="AE768" i="1"/>
  <c r="AK768" i="1" s="1"/>
  <c r="AE1833" i="1"/>
  <c r="AK1833" i="1" s="1"/>
  <c r="AE1689" i="1"/>
  <c r="AK1689" i="1" s="1"/>
  <c r="AE1545" i="1"/>
  <c r="AK1545" i="1" s="1"/>
  <c r="AE1401" i="1"/>
  <c r="AK1401" i="1" s="1"/>
  <c r="AE1257" i="1"/>
  <c r="AK1257" i="1" s="1"/>
  <c r="AE1113" i="1"/>
  <c r="AK1113" i="1" s="1"/>
  <c r="AE969" i="1"/>
  <c r="AK969" i="1" s="1"/>
  <c r="AE825" i="1"/>
  <c r="AK825" i="1" s="1"/>
  <c r="AE1892" i="1"/>
  <c r="AK1892" i="1" s="1"/>
  <c r="AE1748" i="1"/>
  <c r="AK1748" i="1" s="1"/>
  <c r="AE1604" i="1"/>
  <c r="AK1604" i="1" s="1"/>
  <c r="AE1460" i="1"/>
  <c r="AK1460" i="1" s="1"/>
  <c r="AE1316" i="1"/>
  <c r="AK1316" i="1" s="1"/>
  <c r="AE1172" i="1"/>
  <c r="AK1172" i="1" s="1"/>
  <c r="AE1028" i="1"/>
  <c r="AK1028" i="1" s="1"/>
  <c r="AE884" i="1"/>
  <c r="AK884" i="1" s="1"/>
  <c r="B2408" i="1"/>
  <c r="J2408" i="1" s="1"/>
  <c r="S1983" i="1"/>
  <c r="T1983" i="1"/>
  <c r="X1983" i="1"/>
  <c r="B2404" i="1"/>
  <c r="J2404" i="1" s="1"/>
  <c r="B1244" i="1"/>
  <c r="B2568" i="1"/>
  <c r="C2568" i="1" s="1"/>
  <c r="B1751" i="1"/>
  <c r="C1751" i="1" s="1"/>
  <c r="B924" i="1"/>
  <c r="B2583" i="1"/>
  <c r="C2583" i="1" s="1"/>
  <c r="B1501" i="1"/>
  <c r="C1501" i="1" s="1"/>
  <c r="B2105" i="1"/>
  <c r="C2105" i="1" s="1"/>
  <c r="B2513" i="1"/>
  <c r="J2513" i="1" s="1"/>
  <c r="B1109" i="1"/>
  <c r="C1109" i="1" s="1"/>
  <c r="B1701" i="1"/>
  <c r="D1701" i="1" s="1"/>
  <c r="E1701" i="1" s="1"/>
  <c r="B1695" i="1"/>
  <c r="C1695" i="1" s="1"/>
  <c r="B2317" i="1"/>
  <c r="D2317" i="1" s="1"/>
  <c r="B2272" i="1"/>
  <c r="B1682" i="1"/>
  <c r="C1682" i="1" s="1"/>
  <c r="B1602" i="1"/>
  <c r="C1602" i="1" s="1"/>
  <c r="B1903" i="1"/>
  <c r="J1903" i="1" s="1"/>
  <c r="B1113" i="1"/>
  <c r="C1113" i="1" s="1"/>
  <c r="B1942" i="1"/>
  <c r="B2131" i="1"/>
  <c r="D2131" i="1" s="1"/>
  <c r="B2197" i="1"/>
  <c r="B1126" i="1"/>
  <c r="J1126" i="1" s="1"/>
  <c r="B1840" i="1"/>
  <c r="D1840" i="1" s="1"/>
  <c r="B1323" i="1"/>
  <c r="J1323" i="1" s="1"/>
  <c r="B1726" i="1"/>
  <c r="D1726" i="1" s="1"/>
  <c r="B741" i="1"/>
  <c r="B1863" i="1"/>
  <c r="C1863" i="1" s="1"/>
  <c r="B1401" i="1"/>
  <c r="D1401" i="1" s="1"/>
  <c r="B1811" i="1"/>
  <c r="J1811" i="1" s="1"/>
  <c r="B891" i="1"/>
  <c r="J891" i="1" s="1"/>
  <c r="B1812" i="1"/>
  <c r="J1812" i="1" s="1"/>
  <c r="B787" i="1"/>
  <c r="J787" i="1" s="1"/>
  <c r="B1893" i="1"/>
  <c r="J1893" i="1" s="1"/>
  <c r="B857" i="1"/>
  <c r="C857" i="1" s="1"/>
  <c r="B2290" i="1"/>
  <c r="C2290" i="1" s="1"/>
  <c r="B1229" i="1"/>
  <c r="D1229" i="1" s="1"/>
  <c r="B2591" i="1"/>
  <c r="C2591" i="1" s="1"/>
  <c r="B2113" i="1"/>
  <c r="J2113" i="1" s="1"/>
  <c r="B2193" i="1"/>
  <c r="C2193" i="1" s="1"/>
  <c r="B1767" i="1"/>
  <c r="J1767" i="1" s="1"/>
  <c r="B1192" i="1"/>
  <c r="J1192" i="1" s="1"/>
  <c r="B1988" i="1"/>
  <c r="C1988" i="1" s="1"/>
  <c r="B829" i="1"/>
  <c r="D829" i="1" s="1"/>
  <c r="B1295" i="1"/>
  <c r="B1243" i="1"/>
  <c r="C1243" i="1" s="1"/>
  <c r="B1992" i="1"/>
  <c r="D1992" i="1" s="1"/>
  <c r="B1576" i="1"/>
  <c r="J1576" i="1" s="1"/>
  <c r="B1012" i="1"/>
  <c r="C1012" i="1" s="1"/>
  <c r="B993" i="1"/>
  <c r="C993" i="1" s="1"/>
  <c r="B1542" i="1"/>
  <c r="D1542" i="1" s="1"/>
  <c r="B999" i="1"/>
  <c r="J999" i="1" s="1"/>
  <c r="B984" i="1"/>
  <c r="J984" i="1" s="1"/>
  <c r="B1908" i="1"/>
  <c r="J1908" i="1" s="1"/>
  <c r="B1693" i="1"/>
  <c r="J1693" i="1" s="1"/>
  <c r="B2078" i="1"/>
  <c r="D2078" i="1" s="1"/>
  <c r="F2078" i="1" s="1"/>
  <c r="B2454" i="1"/>
  <c r="J2454" i="1" s="1"/>
  <c r="B867" i="1"/>
  <c r="J867" i="1" s="1"/>
  <c r="B1879" i="1"/>
  <c r="J1879" i="1" s="1"/>
  <c r="B2308" i="1"/>
  <c r="J2308" i="1" s="1"/>
  <c r="B1390" i="1"/>
  <c r="J1390" i="1" s="1"/>
  <c r="B1086" i="1"/>
  <c r="C1086" i="1" s="1"/>
  <c r="B812" i="1"/>
  <c r="J812" i="1" s="1"/>
  <c r="B2203" i="1"/>
  <c r="J2203" i="1" s="1"/>
  <c r="B2367" i="1"/>
  <c r="D2367" i="1" s="1"/>
  <c r="B2523" i="1"/>
  <c r="C2523" i="1" s="1"/>
  <c r="B2558" i="1"/>
  <c r="C2558" i="1" s="1"/>
  <c r="B1856" i="1"/>
  <c r="J1856" i="1" s="1"/>
  <c r="B2244" i="1"/>
  <c r="C2244" i="1" s="1"/>
  <c r="B1425" i="1"/>
  <c r="J1425" i="1" s="1"/>
  <c r="B1931" i="1"/>
  <c r="C1931" i="1" s="1"/>
  <c r="B923" i="1"/>
  <c r="B1382" i="1"/>
  <c r="C1382" i="1" s="1"/>
  <c r="B719" i="1"/>
  <c r="J719" i="1" s="1"/>
  <c r="B2196" i="1"/>
  <c r="B2345" i="1"/>
  <c r="C2345" i="1" s="1"/>
  <c r="B2517" i="1"/>
  <c r="J2517" i="1" s="1"/>
  <c r="B2286" i="1"/>
  <c r="J2286" i="1" s="1"/>
  <c r="B1846" i="1"/>
  <c r="C1846" i="1" s="1"/>
  <c r="B2236" i="1"/>
  <c r="D2236" i="1" s="1"/>
  <c r="F2236" i="1" s="1"/>
  <c r="B1416" i="1"/>
  <c r="C1416" i="1" s="1"/>
  <c r="B1922" i="1"/>
  <c r="D1922" i="1" s="1"/>
  <c r="B893" i="1"/>
  <c r="J893" i="1" s="1"/>
  <c r="B1364" i="1"/>
  <c r="C1364" i="1" s="1"/>
  <c r="B714" i="1"/>
  <c r="D714" i="1" s="1"/>
  <c r="B1610" i="1"/>
  <c r="C1610" i="1" s="1"/>
  <c r="B1497" i="1"/>
  <c r="C1497" i="1" s="1"/>
  <c r="B1237" i="1"/>
  <c r="D1237" i="1" s="1"/>
  <c r="B1588" i="1"/>
  <c r="J1588" i="1" s="1"/>
  <c r="B1036" i="1"/>
  <c r="D1036" i="1" s="1"/>
  <c r="F1036" i="1" s="1"/>
  <c r="B2561" i="1"/>
  <c r="D2561" i="1" s="1"/>
  <c r="B1788" i="1"/>
  <c r="B1949" i="1"/>
  <c r="B1136" i="1"/>
  <c r="C1136" i="1" s="1"/>
  <c r="B1272" i="1"/>
  <c r="D1272" i="1" s="1"/>
  <c r="B1894" i="1"/>
  <c r="J1894" i="1" s="1"/>
  <c r="B1605" i="1"/>
  <c r="J1605" i="1" s="1"/>
  <c r="B1490" i="1"/>
  <c r="J1490" i="1" s="1"/>
  <c r="B1225" i="1"/>
  <c r="C1225" i="1" s="1"/>
  <c r="B1562" i="1"/>
  <c r="J1562" i="1" s="1"/>
  <c r="B1030" i="1"/>
  <c r="J1030" i="1" s="1"/>
  <c r="B2142" i="1"/>
  <c r="J2142" i="1" s="1"/>
  <c r="B2348" i="1"/>
  <c r="J2348" i="1" s="1"/>
  <c r="B2159" i="1"/>
  <c r="D2159" i="1" s="1"/>
  <c r="B2664" i="1"/>
  <c r="J2664" i="1" s="1"/>
  <c r="B2617" i="1"/>
  <c r="D2617" i="1" s="1"/>
  <c r="B1805" i="1"/>
  <c r="C1805" i="1" s="1"/>
  <c r="B1623" i="1"/>
  <c r="D1623" i="1" s="1"/>
  <c r="B711" i="1"/>
  <c r="J711" i="1" s="1"/>
  <c r="B2106" i="1"/>
  <c r="J2106" i="1" s="1"/>
  <c r="B1540" i="1"/>
  <c r="B1166" i="1"/>
  <c r="D1166" i="1" s="1"/>
  <c r="B1029" i="1"/>
  <c r="C1029" i="1" s="1"/>
  <c r="B1217" i="1"/>
  <c r="C1217" i="1" s="1"/>
  <c r="B2339" i="1"/>
  <c r="J2339" i="1" s="1"/>
  <c r="B1697" i="1"/>
  <c r="B2613" i="1"/>
  <c r="C2613" i="1" s="1"/>
  <c r="B2612" i="1"/>
  <c r="D2612" i="1" s="1"/>
  <c r="B1787" i="1"/>
  <c r="C1787" i="1" s="1"/>
  <c r="B1619" i="1"/>
  <c r="J1619" i="1" s="1"/>
  <c r="B2304" i="1"/>
  <c r="C2304" i="1" s="1"/>
  <c r="B2075" i="1"/>
  <c r="J2075" i="1" s="1"/>
  <c r="B1525" i="1"/>
  <c r="C1525" i="1" s="1"/>
  <c r="B1161" i="1"/>
  <c r="J1161" i="1" s="1"/>
  <c r="B1024" i="1"/>
  <c r="C1024" i="1" s="1"/>
  <c r="C794" i="1"/>
  <c r="J794" i="1"/>
  <c r="D794" i="1"/>
  <c r="B2331" i="1"/>
  <c r="B2512" i="1"/>
  <c r="B2104" i="1"/>
  <c r="B702" i="1"/>
  <c r="B2394" i="1"/>
  <c r="B2493" i="1"/>
  <c r="B2124" i="1"/>
  <c r="B1378" i="1"/>
  <c r="B1901" i="1"/>
  <c r="B805" i="1"/>
  <c r="B1898" i="1"/>
  <c r="B2168" i="1"/>
  <c r="B1164" i="1"/>
  <c r="B2241" i="1"/>
  <c r="B1403" i="1"/>
  <c r="B2381" i="1"/>
  <c r="B1910" i="1"/>
  <c r="B2380" i="1"/>
  <c r="B2059" i="1"/>
  <c r="B2484" i="1"/>
  <c r="B1842" i="1"/>
  <c r="B2217" i="1"/>
  <c r="B2474" i="1"/>
  <c r="B2431" i="1"/>
  <c r="B1938" i="1"/>
  <c r="B2540" i="1"/>
  <c r="B2199" i="1"/>
  <c r="B2039" i="1"/>
  <c r="B2303" i="1"/>
  <c r="B1551" i="1"/>
  <c r="B2140" i="1"/>
  <c r="B2686" i="1"/>
  <c r="B1867" i="1"/>
  <c r="B2625" i="1"/>
  <c r="B2356" i="1"/>
  <c r="B1268" i="1"/>
  <c r="B2556" i="1"/>
  <c r="B2031" i="1"/>
  <c r="B1346" i="1"/>
  <c r="B1937" i="1"/>
  <c r="B1399" i="1"/>
  <c r="B1871" i="1"/>
  <c r="B1419" i="1"/>
  <c r="B2262" i="1"/>
  <c r="B1994" i="1"/>
  <c r="B1648" i="1"/>
  <c r="B1307" i="1"/>
  <c r="B2325" i="1"/>
  <c r="B1924" i="1"/>
  <c r="B1599" i="1"/>
  <c r="B1622" i="1"/>
  <c r="B811" i="1"/>
  <c r="B2095" i="1"/>
  <c r="B1719" i="1"/>
  <c r="B954" i="1"/>
  <c r="B1945" i="1"/>
  <c r="B1510" i="1"/>
  <c r="B2163" i="1"/>
  <c r="B1613" i="1"/>
  <c r="B871" i="1"/>
  <c r="B1418" i="1"/>
  <c r="B953" i="1"/>
  <c r="B1252" i="1"/>
  <c r="B1584" i="1"/>
  <c r="B1077" i="1"/>
  <c r="B1152" i="1"/>
  <c r="B1148" i="1"/>
  <c r="B1398" i="1"/>
  <c r="B2692" i="1"/>
  <c r="B1208" i="1"/>
  <c r="B1023" i="1"/>
  <c r="B909" i="1"/>
  <c r="B861" i="1"/>
  <c r="B735" i="1"/>
  <c r="B1054" i="1"/>
  <c r="B1050" i="1"/>
  <c r="B2657" i="1"/>
  <c r="B2054" i="1"/>
  <c r="B2155" i="1"/>
  <c r="B2322" i="1"/>
  <c r="B1766" i="1"/>
  <c r="B2210" i="1"/>
  <c r="B1361" i="1"/>
  <c r="B2355" i="1"/>
  <c r="B1887" i="1"/>
  <c r="B1716" i="1"/>
  <c r="B1995" i="1"/>
  <c r="B2473" i="1"/>
  <c r="B1829" i="1"/>
  <c r="B2187" i="1"/>
  <c r="B1853" i="1"/>
  <c r="B2413" i="1"/>
  <c r="B1930" i="1"/>
  <c r="B2536" i="1"/>
  <c r="B2167" i="1"/>
  <c r="B2673" i="1"/>
  <c r="B2295" i="1"/>
  <c r="B1488" i="1"/>
  <c r="B2134" i="1"/>
  <c r="B706" i="1"/>
  <c r="B1374" i="1"/>
  <c r="B2622" i="1"/>
  <c r="B2326" i="1"/>
  <c r="B1216" i="1"/>
  <c r="B2548" i="1"/>
  <c r="B1877" i="1"/>
  <c r="B1336" i="1"/>
  <c r="B1933" i="1"/>
  <c r="B1333" i="1"/>
  <c r="B1849" i="1"/>
  <c r="B978" i="1"/>
  <c r="B2257" i="1"/>
  <c r="B1976" i="1"/>
  <c r="B1630" i="1"/>
  <c r="B1277" i="1"/>
  <c r="B2221" i="1"/>
  <c r="B1914" i="1"/>
  <c r="B1579" i="1"/>
  <c r="B1618" i="1"/>
  <c r="B762" i="1"/>
  <c r="B1997" i="1"/>
  <c r="B1712" i="1"/>
  <c r="B800" i="1"/>
  <c r="B1939" i="1"/>
  <c r="B1504" i="1"/>
  <c r="B2145" i="1"/>
  <c r="B1604" i="1"/>
  <c r="B847" i="1"/>
  <c r="B1406" i="1"/>
  <c r="B938" i="1"/>
  <c r="B1246" i="1"/>
  <c r="B1574" i="1"/>
  <c r="B1027" i="1"/>
  <c r="B1121" i="1"/>
  <c r="B1138" i="1"/>
  <c r="B1393" i="1"/>
  <c r="B1595" i="1"/>
  <c r="B1172" i="1"/>
  <c r="B1000" i="1"/>
  <c r="B896" i="1"/>
  <c r="B843" i="1"/>
  <c r="B725" i="1"/>
  <c r="B1039" i="1"/>
  <c r="B1044" i="1"/>
  <c r="B2041" i="1"/>
  <c r="B1851" i="1"/>
  <c r="B698" i="1"/>
  <c r="B1191" i="1"/>
  <c r="B1890" i="1"/>
  <c r="B2506" i="1"/>
  <c r="B1799" i="1"/>
  <c r="B1407" i="1"/>
  <c r="B1598" i="1"/>
  <c r="B2288" i="1"/>
  <c r="B1979" i="1"/>
  <c r="B1577" i="1"/>
  <c r="B2234" i="1"/>
  <c r="B1820" i="1"/>
  <c r="B1249" i="1"/>
  <c r="B1912" i="1"/>
  <c r="B1347" i="1"/>
  <c r="B1059" i="1"/>
  <c r="B1262" i="1"/>
  <c r="B1546" i="1"/>
  <c r="B1127" i="1"/>
  <c r="B1394" i="1"/>
  <c r="B758" i="1"/>
  <c r="B935" i="1"/>
  <c r="B860" i="1"/>
  <c r="B1245" i="1"/>
  <c r="B1465" i="1"/>
  <c r="B1108" i="1"/>
  <c r="B845" i="1"/>
  <c r="B736" i="1"/>
  <c r="B740" i="1"/>
  <c r="B1002" i="1"/>
  <c r="B894" i="1"/>
  <c r="B932" i="1"/>
  <c r="B1437" i="1"/>
  <c r="B1986" i="1"/>
  <c r="B2226" i="1"/>
  <c r="B2253" i="1"/>
  <c r="B1566" i="1"/>
  <c r="B2675" i="1"/>
  <c r="B2642" i="1"/>
  <c r="B2329" i="1"/>
  <c r="B881" i="1"/>
  <c r="B1620" i="1"/>
  <c r="B1636" i="1"/>
  <c r="B2250" i="1"/>
  <c r="B1649" i="1"/>
  <c r="B2403" i="1"/>
  <c r="B1808" i="1"/>
  <c r="B2601" i="1"/>
  <c r="B1916" i="1"/>
  <c r="B2574" i="1"/>
  <c r="B1816" i="1"/>
  <c r="B2228" i="1"/>
  <c r="B2608" i="1"/>
  <c r="B2515" i="1"/>
  <c r="B2032" i="1"/>
  <c r="B2482" i="1"/>
  <c r="B2433" i="1"/>
  <c r="B1802" i="1"/>
  <c r="B2097" i="1"/>
  <c r="B1772" i="1"/>
  <c r="B2062" i="1"/>
  <c r="B1731" i="1"/>
  <c r="B2497" i="1"/>
  <c r="B2139" i="1"/>
  <c r="B1880" i="1"/>
  <c r="B1529" i="1"/>
  <c r="B2502" i="1"/>
  <c r="B2174" i="1"/>
  <c r="B1792" i="1"/>
  <c r="B1387" i="1"/>
  <c r="B1395" i="1"/>
  <c r="B2269" i="1"/>
  <c r="B1975" i="1"/>
  <c r="B1571" i="1"/>
  <c r="B2213" i="1"/>
  <c r="B1809" i="1"/>
  <c r="B1238" i="1"/>
  <c r="B1907" i="1"/>
  <c r="B1312" i="1"/>
  <c r="B1034" i="1"/>
  <c r="B1258" i="1"/>
  <c r="B1535" i="1"/>
  <c r="B1114" i="1"/>
  <c r="B1383" i="1"/>
  <c r="B734" i="1"/>
  <c r="B918" i="1"/>
  <c r="B849" i="1"/>
  <c r="B1223" i="1"/>
  <c r="B1459" i="1"/>
  <c r="B1074" i="1"/>
  <c r="B831" i="1"/>
  <c r="B720" i="1"/>
  <c r="B715" i="1"/>
  <c r="B996" i="1"/>
  <c r="B888" i="1"/>
  <c r="B926" i="1"/>
  <c r="B1736" i="1"/>
  <c r="B2449" i="1"/>
  <c r="B2647" i="1"/>
  <c r="B2092" i="1"/>
  <c r="B1813" i="1"/>
  <c r="B1285" i="1"/>
  <c r="B1253" i="1"/>
  <c r="B1104" i="1"/>
  <c r="B722" i="1"/>
  <c r="B905" i="1"/>
  <c r="B826" i="1"/>
  <c r="B2690" i="1"/>
  <c r="B991" i="1"/>
  <c r="B883" i="1"/>
  <c r="B919" i="1"/>
  <c r="B1655" i="1"/>
  <c r="B788" i="1"/>
  <c r="B1615" i="1"/>
  <c r="B2564" i="1"/>
  <c r="B1471" i="1"/>
  <c r="B2186" i="1"/>
  <c r="B1783" i="1"/>
  <c r="B2045" i="1"/>
  <c r="B1749" i="1"/>
  <c r="B1372" i="1"/>
  <c r="B2619" i="1"/>
  <c r="B2350" i="1"/>
  <c r="B1770" i="1"/>
  <c r="B1724" i="1"/>
  <c r="B1377" i="1"/>
  <c r="B2256" i="1"/>
  <c r="B1803" i="1"/>
  <c r="B1545" i="1"/>
  <c r="B2205" i="1"/>
  <c r="B1202" i="1"/>
  <c r="B1232" i="1"/>
  <c r="B1487" i="1"/>
  <c r="B1100" i="1"/>
  <c r="B1367" i="1"/>
  <c r="B709" i="1"/>
  <c r="B889" i="1"/>
  <c r="B781" i="1"/>
  <c r="B1204" i="1"/>
  <c r="B1433" i="1"/>
  <c r="B1047" i="1"/>
  <c r="B822" i="1"/>
  <c r="B1088" i="1"/>
  <c r="B1092" i="1"/>
  <c r="B981" i="1"/>
  <c r="B855" i="1"/>
  <c r="B912" i="1"/>
  <c r="B2336" i="1"/>
  <c r="B2578" i="1"/>
  <c r="B1739" i="1"/>
  <c r="B2633" i="1"/>
  <c r="B1905" i="1"/>
  <c r="B2411" i="1"/>
  <c r="B2266" i="1"/>
  <c r="B1213" i="1"/>
  <c r="B2225" i="1"/>
  <c r="B2099" i="1"/>
  <c r="B2478" i="1"/>
  <c r="B2597" i="1"/>
  <c r="B2085" i="1"/>
  <c r="B2392" i="1"/>
  <c r="B2061" i="1"/>
  <c r="B1789" i="1"/>
  <c r="B2501" i="1"/>
  <c r="B2089" i="1"/>
  <c r="B2560" i="1"/>
  <c r="B2607" i="1"/>
  <c r="B2157" i="1"/>
  <c r="B2656" i="1"/>
  <c r="B2365" i="1"/>
  <c r="B1156" i="1"/>
  <c r="B2462" i="1"/>
  <c r="B1869" i="1"/>
  <c r="B2372" i="1"/>
  <c r="B1660" i="1"/>
  <c r="B1978" i="1"/>
  <c r="B2587" i="1"/>
  <c r="B2470" i="1"/>
  <c r="B1847" i="1"/>
  <c r="B2685" i="1"/>
  <c r="B2122" i="1"/>
  <c r="B1567" i="1"/>
  <c r="B2081" i="1"/>
  <c r="B1640" i="1"/>
  <c r="B1985" i="1"/>
  <c r="B1531" i="1"/>
  <c r="B2378" i="1"/>
  <c r="B2100" i="1"/>
  <c r="B1765" i="1"/>
  <c r="B1500" i="1"/>
  <c r="B2383" i="1"/>
  <c r="B2057" i="1"/>
  <c r="B1713" i="1"/>
  <c r="B1123" i="1"/>
  <c r="B1365" i="1"/>
  <c r="B2133" i="1"/>
  <c r="B1795" i="1"/>
  <c r="B1348" i="1"/>
  <c r="B2111" i="1"/>
  <c r="B1689" i="1"/>
  <c r="B2313" i="1"/>
  <c r="B1754" i="1"/>
  <c r="B1143" i="1"/>
  <c r="B1536" i="1"/>
  <c r="B1159" i="1"/>
  <c r="B1384" i="1"/>
  <c r="B878" i="1"/>
  <c r="B1275" i="1"/>
  <c r="B1270" i="1"/>
  <c r="B1324" i="1"/>
  <c r="B1534" i="1"/>
  <c r="B1009" i="1"/>
  <c r="B1334" i="1"/>
  <c r="B858" i="1"/>
  <c r="B1071" i="1"/>
  <c r="B992" i="1"/>
  <c r="B928" i="1"/>
  <c r="B833" i="1"/>
  <c r="B759" i="1"/>
  <c r="B814" i="1"/>
  <c r="B704" i="1"/>
  <c r="B2610" i="1"/>
  <c r="B726" i="1"/>
  <c r="B2623" i="1"/>
  <c r="B2206" i="1"/>
  <c r="B2412" i="1"/>
  <c r="B1561" i="1"/>
  <c r="B1455" i="1"/>
  <c r="B1358" i="1"/>
  <c r="B1470" i="1"/>
  <c r="B2389" i="1"/>
  <c r="B700" i="1"/>
  <c r="B2117" i="1"/>
  <c r="B1004" i="1"/>
  <c r="B2492" i="1"/>
  <c r="B2529" i="1"/>
  <c r="B2005" i="1"/>
  <c r="B2360" i="1"/>
  <c r="B2455" i="1"/>
  <c r="B1705" i="1"/>
  <c r="B2357" i="1"/>
  <c r="B1645" i="1"/>
  <c r="B1936" i="1"/>
  <c r="B2565" i="1"/>
  <c r="B2387" i="1"/>
  <c r="B1745" i="1"/>
  <c r="B2680" i="1"/>
  <c r="B2094" i="1"/>
  <c r="B1559" i="1"/>
  <c r="B1990" i="1"/>
  <c r="B1635" i="1"/>
  <c r="B1981" i="1"/>
  <c r="B1493" i="1"/>
  <c r="B2369" i="1"/>
  <c r="B2021" i="1"/>
  <c r="B1761" i="1"/>
  <c r="B1477" i="1"/>
  <c r="B2374" i="1"/>
  <c r="B2048" i="1"/>
  <c r="B1638" i="1"/>
  <c r="B763" i="1"/>
  <c r="B1351" i="1"/>
  <c r="B2128" i="1"/>
  <c r="B1790" i="1"/>
  <c r="B1339" i="1"/>
  <c r="B2064" i="1"/>
  <c r="B1684" i="1"/>
  <c r="B2278" i="1"/>
  <c r="B1741" i="1"/>
  <c r="B1131" i="1"/>
  <c r="B1530" i="1"/>
  <c r="B1154" i="1"/>
  <c r="B1373" i="1"/>
  <c r="B864" i="1"/>
  <c r="B1265" i="1"/>
  <c r="B1251" i="1"/>
  <c r="B1320" i="1"/>
  <c r="B1524" i="1"/>
  <c r="B958" i="1"/>
  <c r="B1329" i="1"/>
  <c r="B836" i="1"/>
  <c r="B1064" i="1"/>
  <c r="B988" i="1"/>
  <c r="B890" i="1"/>
  <c r="B828" i="1"/>
  <c r="B749" i="1"/>
  <c r="B694" i="1"/>
  <c r="J694" i="1" s="1"/>
  <c r="B2691" i="1"/>
  <c r="B832" i="1"/>
  <c r="B950" i="1"/>
  <c r="B1061" i="1"/>
  <c r="B764" i="1"/>
  <c r="B901" i="1"/>
  <c r="B1067" i="1"/>
  <c r="B856" i="1"/>
  <c r="B1019" i="1"/>
  <c r="B750" i="1"/>
  <c r="B941" i="1"/>
  <c r="B745" i="1"/>
  <c r="B873" i="1"/>
  <c r="B997" i="1"/>
  <c r="B772" i="1"/>
  <c r="B921" i="1"/>
  <c r="B1075" i="1"/>
  <c r="B854" i="1"/>
  <c r="B1035" i="1"/>
  <c r="B872" i="1"/>
  <c r="B1119" i="1"/>
  <c r="B1212" i="1"/>
  <c r="B1340" i="1"/>
  <c r="B1480" i="1"/>
  <c r="B731" i="1"/>
  <c r="B1076" i="1"/>
  <c r="B1250" i="1"/>
  <c r="B1421" i="1"/>
  <c r="B1539" i="1"/>
  <c r="B886" i="1"/>
  <c r="B1158" i="1"/>
  <c r="B746" i="1"/>
  <c r="B961" i="1"/>
  <c r="B1162" i="1"/>
  <c r="B1286" i="1"/>
  <c r="B818" i="1"/>
  <c r="B1110" i="1"/>
  <c r="B1281" i="1"/>
  <c r="B1422" i="1"/>
  <c r="B1590" i="1"/>
  <c r="B892" i="1"/>
  <c r="B1134" i="1"/>
  <c r="B1257" i="1"/>
  <c r="B1400" i="1"/>
  <c r="B1560" i="1"/>
  <c r="B989" i="1"/>
  <c r="B1170" i="1"/>
  <c r="B1271" i="1"/>
  <c r="B1431" i="1"/>
  <c r="B1556" i="1"/>
  <c r="B1072" i="1"/>
  <c r="B897" i="1"/>
  <c r="B1171" i="1"/>
  <c r="B1362" i="1"/>
  <c r="B1617" i="1"/>
  <c r="B1759" i="1"/>
  <c r="B2002" i="1"/>
  <c r="B2173" i="1"/>
  <c r="B2327" i="1"/>
  <c r="B1263" i="1"/>
  <c r="B1518" i="1"/>
  <c r="B1706" i="1"/>
  <c r="B1838" i="1"/>
  <c r="B1956" i="1"/>
  <c r="B2115" i="1"/>
  <c r="B2239" i="1"/>
  <c r="B1055" i="1"/>
  <c r="B1376" i="1"/>
  <c r="B1586" i="1"/>
  <c r="B1730" i="1"/>
  <c r="B1844" i="1"/>
  <c r="B2003" i="1"/>
  <c r="B2141" i="1"/>
  <c r="B2309" i="1"/>
  <c r="B1068" i="1"/>
  <c r="B1405" i="1"/>
  <c r="B1634" i="1"/>
  <c r="B1185" i="1"/>
  <c r="B1442" i="1"/>
  <c r="B1643" i="1"/>
  <c r="B1804" i="1"/>
  <c r="B1932" i="1"/>
  <c r="B2080" i="1"/>
  <c r="B2231" i="1"/>
  <c r="B2388" i="1"/>
  <c r="B813" i="1"/>
  <c r="B1356" i="1"/>
  <c r="B1557" i="1"/>
  <c r="B1685" i="1"/>
  <c r="B1796" i="1"/>
  <c r="B1918" i="1"/>
  <c r="B2030" i="1"/>
  <c r="B2166" i="1"/>
  <c r="B2271" i="1"/>
  <c r="B2417" i="1"/>
  <c r="B1106" i="1"/>
  <c r="B1607" i="1"/>
  <c r="B1771" i="1"/>
  <c r="B1897" i="1"/>
  <c r="B2108" i="1"/>
  <c r="B1408" i="1"/>
  <c r="B1654" i="1"/>
  <c r="B1822" i="1"/>
  <c r="B2001" i="1"/>
  <c r="B990" i="1"/>
  <c r="B1392" i="1"/>
  <c r="B777" i="1"/>
  <c r="B1934" i="1"/>
  <c r="B2146" i="1"/>
  <c r="B2465" i="1"/>
  <c r="B2616" i="1"/>
  <c r="B2522" i="1"/>
  <c r="B1371" i="1"/>
  <c r="B1891" i="1"/>
  <c r="B2153" i="1"/>
  <c r="B2393" i="1"/>
  <c r="B2530" i="1"/>
  <c r="B2310" i="1"/>
  <c r="B2618" i="1"/>
  <c r="B1411" i="1"/>
  <c r="B2043" i="1"/>
  <c r="B2376" i="1"/>
  <c r="B823" i="1"/>
  <c r="B1827" i="1"/>
  <c r="B2148" i="1"/>
  <c r="B2430" i="1"/>
  <c r="B2668" i="1"/>
  <c r="B1722" i="1"/>
  <c r="B2023" i="1"/>
  <c r="B2343" i="1"/>
  <c r="B2504" i="1"/>
  <c r="B2682" i="1"/>
  <c r="B1284" i="1"/>
  <c r="B1991" i="1"/>
  <c r="B2258" i="1"/>
  <c r="B2436" i="1"/>
  <c r="B2544" i="1"/>
  <c r="B2669" i="1"/>
  <c r="B1797" i="1"/>
  <c r="B2014" i="1"/>
  <c r="B2297" i="1"/>
  <c r="B2456" i="1"/>
  <c r="B2637" i="1"/>
  <c r="B1952" i="1"/>
  <c r="B2575" i="1"/>
  <c r="B1862" i="1"/>
  <c r="B2375" i="1"/>
  <c r="B1391" i="1"/>
  <c r="B1884" i="1"/>
  <c r="B2118" i="1"/>
  <c r="B2385" i="1"/>
  <c r="B2541" i="1"/>
  <c r="B2665" i="1"/>
  <c r="B2136" i="1"/>
  <c r="B2425" i="1"/>
  <c r="B1769" i="1"/>
  <c r="B2589" i="1"/>
  <c r="B1698" i="1"/>
  <c r="B1964" i="1"/>
  <c r="B2263" i="1"/>
  <c r="B2386" i="1"/>
  <c r="B2551" i="1"/>
  <c r="B2576" i="1"/>
  <c r="B1603" i="1"/>
  <c r="B2083" i="1"/>
  <c r="B2270" i="1"/>
  <c r="B2573" i="1"/>
  <c r="B1343" i="1"/>
  <c r="B1943" i="1"/>
  <c r="B942" i="1"/>
  <c r="B753" i="1"/>
  <c r="B1548" i="1"/>
  <c r="B2520" i="1"/>
  <c r="B1357" i="1"/>
  <c r="B2452" i="1"/>
  <c r="B2662" i="1"/>
  <c r="B1017" i="1"/>
  <c r="B1085" i="1"/>
  <c r="B712" i="1"/>
  <c r="B841" i="1"/>
  <c r="B955" i="1"/>
  <c r="B1066" i="1"/>
  <c r="B769" i="1"/>
  <c r="B913" i="1"/>
  <c r="B1083" i="1"/>
  <c r="B908" i="1"/>
  <c r="B1026" i="1"/>
  <c r="B754" i="1"/>
  <c r="B962" i="1"/>
  <c r="B751" i="1"/>
  <c r="B880" i="1"/>
  <c r="B1007" i="1"/>
  <c r="B786" i="1"/>
  <c r="B934" i="1"/>
  <c r="B2693" i="1"/>
  <c r="B859" i="1"/>
  <c r="B1049" i="1"/>
  <c r="B885" i="1"/>
  <c r="B1125" i="1"/>
  <c r="B1218" i="1"/>
  <c r="B1344" i="1"/>
  <c r="B1498" i="1"/>
  <c r="B756" i="1"/>
  <c r="B1094" i="1"/>
  <c r="B1260" i="1"/>
  <c r="B1428" i="1"/>
  <c r="B1544" i="1"/>
  <c r="B904" i="1"/>
  <c r="B1168" i="1"/>
  <c r="B757" i="1"/>
  <c r="B972" i="1"/>
  <c r="B1169" i="1"/>
  <c r="B1292" i="1"/>
  <c r="B830" i="1"/>
  <c r="B1153" i="1"/>
  <c r="B1293" i="1"/>
  <c r="B1429" i="1"/>
  <c r="B1596" i="1"/>
  <c r="B906" i="1"/>
  <c r="B1145" i="1"/>
  <c r="B1266" i="1"/>
  <c r="B1417" i="1"/>
  <c r="B1570" i="1"/>
  <c r="B1015" i="1"/>
  <c r="B1179" i="1"/>
  <c r="B1294" i="1"/>
  <c r="B1443" i="1"/>
  <c r="B1565" i="1"/>
  <c r="B1097" i="1"/>
  <c r="B914" i="1"/>
  <c r="B1182" i="1"/>
  <c r="B1404" i="1"/>
  <c r="B1627" i="1"/>
  <c r="B1763" i="1"/>
  <c r="B2007" i="1"/>
  <c r="B2188" i="1"/>
  <c r="B2346" i="1"/>
  <c r="B1327" i="1"/>
  <c r="B1585" i="1"/>
  <c r="B1711" i="1"/>
  <c r="B1843" i="1"/>
  <c r="B1969" i="1"/>
  <c r="B2132" i="1"/>
  <c r="B2246" i="1"/>
  <c r="B1118" i="1"/>
  <c r="B1413" i="1"/>
  <c r="B1652" i="1"/>
  <c r="B1733" i="1"/>
  <c r="B1848" i="1"/>
  <c r="B2020" i="1"/>
  <c r="B2165" i="1"/>
  <c r="B2324" i="1"/>
  <c r="B1146" i="1"/>
  <c r="B1414" i="1"/>
  <c r="B1637" i="1"/>
  <c r="B1227" i="1"/>
  <c r="B1458" i="1"/>
  <c r="B1653" i="1"/>
  <c r="B1818" i="1"/>
  <c r="B1940" i="1"/>
  <c r="B2084" i="1"/>
  <c r="B2235" i="1"/>
  <c r="B2396" i="1"/>
  <c r="B911" i="1"/>
  <c r="B1369" i="1"/>
  <c r="B1564" i="1"/>
  <c r="B1692" i="1"/>
  <c r="B1814" i="1"/>
  <c r="B1929" i="1"/>
  <c r="B2036" i="1"/>
  <c r="B2182" i="1"/>
  <c r="B2279" i="1"/>
  <c r="B2453" i="1"/>
  <c r="B1128" i="1"/>
  <c r="B1624" i="1"/>
  <c r="B1779" i="1"/>
  <c r="B1904" i="1"/>
  <c r="B727" i="1"/>
  <c r="B1479" i="1"/>
  <c r="B1664" i="1"/>
  <c r="B1836" i="1"/>
  <c r="B2013" i="1"/>
  <c r="B1042" i="1"/>
  <c r="B1402" i="1"/>
  <c r="B1129" i="1"/>
  <c r="B1946" i="1"/>
  <c r="B2161" i="1"/>
  <c r="B2477" i="1"/>
  <c r="B2648" i="1"/>
  <c r="B2535" i="1"/>
  <c r="B1445" i="1"/>
  <c r="B1899" i="1"/>
  <c r="B2190" i="1"/>
  <c r="B2397" i="1"/>
  <c r="B2534" i="1"/>
  <c r="B2434" i="1"/>
  <c r="B2626" i="1"/>
  <c r="B1446" i="1"/>
  <c r="B2077" i="1"/>
  <c r="B2402" i="1"/>
  <c r="B1282" i="1"/>
  <c r="B1882" i="1"/>
  <c r="B2156" i="1"/>
  <c r="B2460" i="1"/>
  <c r="B703" i="1"/>
  <c r="B1732" i="1"/>
  <c r="B2066" i="1"/>
  <c r="B2351" i="1"/>
  <c r="B2511" i="1"/>
  <c r="B2687" i="1"/>
  <c r="B1337" i="1"/>
  <c r="B2024" i="1"/>
  <c r="B2281" i="1"/>
  <c r="B2441" i="1"/>
  <c r="B2559" i="1"/>
  <c r="B2678" i="1"/>
  <c r="B1810" i="1"/>
  <c r="B2026" i="1"/>
  <c r="B2312" i="1"/>
  <c r="B2463" i="1"/>
  <c r="B2646" i="1"/>
  <c r="B1973" i="1"/>
  <c r="B2585" i="1"/>
  <c r="B1996" i="1"/>
  <c r="B2395" i="1"/>
  <c r="B1463" i="1"/>
  <c r="B1895" i="1"/>
  <c r="B2127" i="1"/>
  <c r="B2399" i="1"/>
  <c r="B2546" i="1"/>
  <c r="B2683" i="1"/>
  <c r="B2151" i="1"/>
  <c r="B2519" i="1"/>
  <c r="B1831" i="1"/>
  <c r="B2652" i="1"/>
  <c r="B1729" i="1"/>
  <c r="B2018" i="1"/>
  <c r="B2277" i="1"/>
  <c r="B2410" i="1"/>
  <c r="B2580" i="1"/>
  <c r="B2581" i="1"/>
  <c r="B1641" i="1"/>
  <c r="B2093" i="1"/>
  <c r="B2307" i="1"/>
  <c r="B2595" i="1"/>
  <c r="B2500" i="1"/>
  <c r="B2129" i="1"/>
  <c r="B2275" i="1"/>
  <c r="B1753" i="1"/>
  <c r="B1801" i="1"/>
  <c r="B2176" i="1"/>
  <c r="B713" i="1"/>
  <c r="B1316" i="1"/>
  <c r="B2019" i="1"/>
  <c r="B2125" i="1"/>
  <c r="B2634" i="1"/>
  <c r="B850" i="1"/>
  <c r="B1211" i="1"/>
  <c r="B728" i="1"/>
  <c r="B866" i="1"/>
  <c r="B960" i="1"/>
  <c r="B1073" i="1"/>
  <c r="B775" i="1"/>
  <c r="B939" i="1"/>
  <c r="B2689" i="1"/>
  <c r="B920" i="1"/>
  <c r="B1051" i="1"/>
  <c r="B765" i="1"/>
  <c r="B969" i="1"/>
  <c r="B755" i="1"/>
  <c r="B884" i="1"/>
  <c r="B1020" i="1"/>
  <c r="B807" i="1"/>
  <c r="B952" i="1"/>
  <c r="B732" i="1"/>
  <c r="B870" i="1"/>
  <c r="B1065" i="1"/>
  <c r="B899" i="1"/>
  <c r="B1132" i="1"/>
  <c r="B1230" i="1"/>
  <c r="B1349" i="1"/>
  <c r="B1505" i="1"/>
  <c r="B767" i="1"/>
  <c r="B1102" i="1"/>
  <c r="B1264" i="1"/>
  <c r="B1441" i="1"/>
  <c r="B1554" i="1"/>
  <c r="B948" i="1"/>
  <c r="B1177" i="1"/>
  <c r="B782" i="1"/>
  <c r="B985" i="1"/>
  <c r="B1173" i="1"/>
  <c r="B1303" i="1"/>
  <c r="B839" i="1"/>
  <c r="B1178" i="1"/>
  <c r="B1304" i="1"/>
  <c r="B1434" i="1"/>
  <c r="B710" i="1"/>
  <c r="B922" i="1"/>
  <c r="B1149" i="1"/>
  <c r="B1287" i="1"/>
  <c r="B1430" i="1"/>
  <c r="B773" i="1"/>
  <c r="B1040" i="1"/>
  <c r="B1184" i="1"/>
  <c r="B1299" i="1"/>
  <c r="B1448" i="1"/>
  <c r="B1578" i="1"/>
  <c r="B1107" i="1"/>
  <c r="B930" i="1"/>
  <c r="B1198" i="1"/>
  <c r="B1412" i="1"/>
  <c r="B1646" i="1"/>
  <c r="B1777" i="1"/>
  <c r="B2010" i="1"/>
  <c r="B2192" i="1"/>
  <c r="B2363" i="1"/>
  <c r="B1338" i="1"/>
  <c r="B1597" i="1"/>
  <c r="B1718" i="1"/>
  <c r="B1852" i="1"/>
  <c r="B1974" i="1"/>
  <c r="B2149" i="1"/>
  <c r="B2255" i="1"/>
  <c r="B1142" i="1"/>
  <c r="B1424" i="1"/>
  <c r="B1661" i="1"/>
  <c r="B1738" i="1"/>
  <c r="B1896" i="1"/>
  <c r="B2025" i="1"/>
  <c r="B2177" i="1"/>
  <c r="B2328" i="1"/>
  <c r="B1163" i="1"/>
  <c r="B1484" i="1"/>
  <c r="B1657" i="1"/>
  <c r="B1276" i="1"/>
  <c r="B1468" i="1"/>
  <c r="B1662" i="1"/>
  <c r="B1821" i="1"/>
  <c r="B1971" i="1"/>
  <c r="B2091" i="1"/>
  <c r="B2247" i="1"/>
  <c r="B2400" i="1"/>
  <c r="B1101" i="1"/>
  <c r="B1380" i="1"/>
  <c r="B1572" i="1"/>
  <c r="B1720" i="1"/>
  <c r="B1830" i="1"/>
  <c r="B1941" i="1"/>
  <c r="B2049" i="1"/>
  <c r="B2194" i="1"/>
  <c r="B2289" i="1"/>
  <c r="B2461" i="1"/>
  <c r="B1255" i="1"/>
  <c r="B1639" i="1"/>
  <c r="B1782" i="1"/>
  <c r="B1919" i="1"/>
  <c r="B869" i="1"/>
  <c r="B1507" i="1"/>
  <c r="B1672" i="1"/>
  <c r="B1850" i="1"/>
  <c r="B2022" i="1"/>
  <c r="B1135" i="1"/>
  <c r="B1410" i="1"/>
  <c r="B1322" i="1"/>
  <c r="B1965" i="1"/>
  <c r="B2171" i="1"/>
  <c r="B2480" i="1"/>
  <c r="B2653" i="1"/>
  <c r="B2640" i="1"/>
  <c r="B1541" i="1"/>
  <c r="B1913" i="1"/>
  <c r="B2219" i="1"/>
  <c r="B2421" i="1"/>
  <c r="B2539" i="1"/>
  <c r="B2471" i="1"/>
  <c r="B2636" i="1"/>
  <c r="B1508" i="1"/>
  <c r="B2086" i="1"/>
  <c r="B2418" i="1"/>
  <c r="B1381" i="1"/>
  <c r="B1915" i="1"/>
  <c r="B2162" i="1"/>
  <c r="B2488" i="1"/>
  <c r="B927" i="1"/>
  <c r="B1784" i="1"/>
  <c r="B2114" i="1"/>
  <c r="B2358" i="1"/>
  <c r="B2516" i="1"/>
  <c r="B695" i="1"/>
  <c r="B1454" i="1"/>
  <c r="B2046" i="1"/>
  <c r="B2296" i="1"/>
  <c r="B2467" i="1"/>
  <c r="B2566" i="1"/>
  <c r="B2223" i="1"/>
  <c r="B1819" i="1"/>
  <c r="B2058" i="1"/>
  <c r="B2321" i="1"/>
  <c r="B2518" i="1"/>
  <c r="B2651" i="1"/>
  <c r="B2070" i="1"/>
  <c r="B2594" i="1"/>
  <c r="B2017" i="1"/>
  <c r="B2464" i="1"/>
  <c r="B1494" i="1"/>
  <c r="B1906" i="1"/>
  <c r="B2150" i="1"/>
  <c r="B2409" i="1"/>
  <c r="B2554" i="1"/>
  <c r="B701" i="1"/>
  <c r="B2169" i="1"/>
  <c r="B2538" i="1"/>
  <c r="B1855" i="1"/>
  <c r="B2661" i="1"/>
  <c r="B1758" i="1"/>
  <c r="B2074" i="1"/>
  <c r="B2285" i="1"/>
  <c r="B2420" i="1"/>
  <c r="B2599" i="1"/>
  <c r="B2609" i="1"/>
  <c r="B1683" i="1"/>
  <c r="B2112" i="1"/>
  <c r="B2349" i="1"/>
  <c r="B2604" i="1"/>
  <c r="B2630" i="1"/>
  <c r="B2126" i="1"/>
  <c r="B2276" i="1"/>
  <c r="B2437" i="1"/>
  <c r="B846" i="1"/>
  <c r="B2251" i="1"/>
  <c r="B1259" i="1"/>
  <c r="B1859" i="1"/>
  <c r="B2507" i="1"/>
  <c r="B1823" i="1"/>
  <c r="B907" i="1"/>
  <c r="B1140" i="1"/>
  <c r="B733" i="1"/>
  <c r="B877" i="1"/>
  <c r="B964" i="1"/>
  <c r="B1090" i="1"/>
  <c r="B804" i="1"/>
  <c r="B965" i="1"/>
  <c r="B718" i="1"/>
  <c r="B933" i="1"/>
  <c r="B1056" i="1"/>
  <c r="B776" i="1"/>
  <c r="B1006" i="1"/>
  <c r="B761" i="1"/>
  <c r="B903" i="1"/>
  <c r="B1032" i="1"/>
  <c r="B825" i="1"/>
  <c r="B970" i="1"/>
  <c r="B748" i="1"/>
  <c r="B876" i="1"/>
  <c r="B1082" i="1"/>
  <c r="B916" i="1"/>
  <c r="B1137" i="1"/>
  <c r="B1234" i="1"/>
  <c r="B1363" i="1"/>
  <c r="B1519" i="1"/>
  <c r="B803" i="1"/>
  <c r="B1120" i="1"/>
  <c r="B1279" i="1"/>
  <c r="B1451" i="1"/>
  <c r="B1563" i="1"/>
  <c r="B959" i="1"/>
  <c r="B1187" i="1"/>
  <c r="B793" i="1"/>
  <c r="B998" i="1"/>
  <c r="B1183" i="1"/>
  <c r="B1313" i="1"/>
  <c r="B863" i="1"/>
  <c r="B1189" i="1"/>
  <c r="B1325" i="1"/>
  <c r="B1452" i="1"/>
  <c r="B723" i="1"/>
  <c r="B937" i="1"/>
  <c r="B1174" i="1"/>
  <c r="B1298" i="1"/>
  <c r="B1438" i="1"/>
  <c r="B785" i="1"/>
  <c r="B1080" i="1"/>
  <c r="B1190" i="1"/>
  <c r="B1305" i="1"/>
  <c r="B1457" i="1"/>
  <c r="B1591" i="1"/>
  <c r="B1112" i="1"/>
  <c r="B944" i="1"/>
  <c r="B1203" i="1"/>
  <c r="B1432" i="1"/>
  <c r="B1666" i="1"/>
  <c r="B1785" i="1"/>
  <c r="B2029" i="1"/>
  <c r="B2204" i="1"/>
  <c r="B799" i="1"/>
  <c r="B1375" i="1"/>
  <c r="B1609" i="1"/>
  <c r="B1737" i="1"/>
  <c r="B1868" i="1"/>
  <c r="B1984" i="1"/>
  <c r="B2154" i="1"/>
  <c r="B2274" i="1"/>
  <c r="B1160" i="1"/>
  <c r="B1450" i="1"/>
  <c r="B1667" i="1"/>
  <c r="B1743" i="1"/>
  <c r="B1923" i="1"/>
  <c r="B2035" i="1"/>
  <c r="B2218" i="1"/>
  <c r="B2333" i="1"/>
  <c r="B1240" i="1"/>
  <c r="B1528" i="1"/>
  <c r="B1671" i="1"/>
  <c r="B1306" i="1"/>
  <c r="B1492" i="1"/>
  <c r="B1676" i="1"/>
  <c r="B1825" i="1"/>
  <c r="B1999" i="1"/>
  <c r="B2103" i="1"/>
  <c r="B2252" i="1"/>
  <c r="B2407" i="1"/>
  <c r="B1124" i="1"/>
  <c r="B1388" i="1"/>
  <c r="B1580" i="1"/>
  <c r="B1725" i="1"/>
  <c r="B1839" i="1"/>
  <c r="B1947" i="1"/>
  <c r="B2065" i="1"/>
  <c r="B2201" i="1"/>
  <c r="B2293" i="1"/>
  <c r="B2466" i="1"/>
  <c r="B1267" i="1"/>
  <c r="B1658" i="1"/>
  <c r="B1800" i="1"/>
  <c r="B1958" i="1"/>
  <c r="B925" i="1"/>
  <c r="B1523" i="1"/>
  <c r="B1686" i="1"/>
  <c r="B1854" i="1"/>
  <c r="B2027" i="1"/>
  <c r="B1155" i="1"/>
  <c r="B1420" i="1"/>
  <c r="B1370" i="1"/>
  <c r="B1987" i="1"/>
  <c r="B2211" i="1"/>
  <c r="B2498" i="1"/>
  <c r="B2663" i="1"/>
  <c r="B2659" i="1"/>
  <c r="B1575" i="1"/>
  <c r="B1925" i="1"/>
  <c r="B2227" i="1"/>
  <c r="B2428" i="1"/>
  <c r="B2557" i="1"/>
  <c r="B2487" i="1"/>
  <c r="B2644" i="1"/>
  <c r="B1626" i="1"/>
  <c r="B2147" i="1"/>
  <c r="B2422" i="1"/>
  <c r="B1515" i="1"/>
  <c r="B1927" i="1"/>
  <c r="B2179" i="1"/>
  <c r="B2510" i="1"/>
  <c r="B1041" i="1"/>
  <c r="B1807" i="1"/>
  <c r="B2135" i="1"/>
  <c r="B2384" i="1"/>
  <c r="B2531" i="1"/>
  <c r="B1091" i="1"/>
  <c r="B1517" i="1"/>
  <c r="B2079" i="1"/>
  <c r="B2320" i="1"/>
  <c r="B2472" i="1"/>
  <c r="B2571" i="1"/>
  <c r="B2666" i="1"/>
  <c r="B1841" i="1"/>
  <c r="B2067" i="1"/>
  <c r="B2361" i="1"/>
  <c r="B2528" i="1"/>
  <c r="B2670" i="1"/>
  <c r="B2175" i="1"/>
  <c r="B2603" i="1"/>
  <c r="B2073" i="1"/>
  <c r="B2475" i="1"/>
  <c r="B1558" i="1"/>
  <c r="B1951" i="1"/>
  <c r="B2158" i="1"/>
  <c r="B2414" i="1"/>
  <c r="B2563" i="1"/>
  <c r="B1496" i="1"/>
  <c r="B2202" i="1"/>
  <c r="B2555" i="1"/>
  <c r="B1874" i="1"/>
  <c r="B2671" i="1"/>
  <c r="B1780" i="1"/>
  <c r="B2082" i="1"/>
  <c r="B2299" i="1"/>
  <c r="B2427" i="1"/>
  <c r="B2624" i="1"/>
  <c r="B2658" i="1"/>
  <c r="B1699" i="1"/>
  <c r="B2121" i="1"/>
  <c r="B2370" i="1"/>
  <c r="B1872" i="1"/>
  <c r="B2638" i="1"/>
  <c r="B2446" i="1"/>
  <c r="B705" i="1"/>
  <c r="B2315" i="1"/>
  <c r="B1793" i="1"/>
  <c r="B2643" i="1"/>
  <c r="B1001" i="1"/>
  <c r="B1587" i="1"/>
  <c r="B2676" i="1"/>
  <c r="B2505" i="1"/>
  <c r="B737" i="1"/>
  <c r="B1025" i="1"/>
  <c r="B1512" i="1"/>
  <c r="B738" i="1"/>
  <c r="B882" i="1"/>
  <c r="B986" i="1"/>
  <c r="B2688" i="1"/>
  <c r="B810" i="1"/>
  <c r="B975" i="1"/>
  <c r="B729" i="1"/>
  <c r="B940" i="1"/>
  <c r="B1069" i="1"/>
  <c r="B790" i="1"/>
  <c r="B1014" i="1"/>
  <c r="B771" i="1"/>
  <c r="B915" i="1"/>
  <c r="B1037" i="1"/>
  <c r="B834" i="1"/>
  <c r="B983" i="1"/>
  <c r="B783" i="1"/>
  <c r="B898" i="1"/>
  <c r="B717" i="1"/>
  <c r="B931" i="1"/>
  <c r="B1144" i="1"/>
  <c r="B1241" i="1"/>
  <c r="B1397" i="1"/>
  <c r="B1538" i="1"/>
  <c r="B816" i="1"/>
  <c r="B1133" i="1"/>
  <c r="B1290" i="1"/>
  <c r="B1460" i="1"/>
  <c r="B1569" i="1"/>
  <c r="B971" i="1"/>
  <c r="B1256" i="1"/>
  <c r="B808" i="1"/>
  <c r="B1011" i="1"/>
  <c r="B1188" i="1"/>
  <c r="B1321" i="1"/>
  <c r="B936" i="1"/>
  <c r="B1200" i="1"/>
  <c r="B1335" i="1"/>
  <c r="B1456" i="1"/>
  <c r="B747" i="1"/>
  <c r="B1013" i="1"/>
  <c r="B1195" i="1"/>
  <c r="B1310" i="1"/>
  <c r="B1447" i="1"/>
  <c r="B821" i="1"/>
  <c r="B1089" i="1"/>
  <c r="B1196" i="1"/>
  <c r="B1311" i="1"/>
  <c r="B1462" i="1"/>
  <c r="B716" i="1"/>
  <c r="B1130" i="1"/>
  <c r="B967" i="1"/>
  <c r="B844" i="1"/>
  <c r="B1449" i="1"/>
  <c r="B1670" i="1"/>
  <c r="B1794" i="1"/>
  <c r="B2033" i="1"/>
  <c r="B2212" i="1"/>
  <c r="B895" i="1"/>
  <c r="B1385" i="1"/>
  <c r="B1621" i="1"/>
  <c r="B1742" i="1"/>
  <c r="B1873" i="1"/>
  <c r="B2011" i="1"/>
  <c r="B2164" i="1"/>
  <c r="B2282" i="1"/>
  <c r="B1181" i="1"/>
  <c r="B1466" i="1"/>
  <c r="B1674" i="1"/>
  <c r="B1755" i="1"/>
  <c r="B1953" i="1"/>
  <c r="B2056" i="1"/>
  <c r="B2240" i="1"/>
  <c r="B2337" i="1"/>
  <c r="B1254" i="1"/>
  <c r="B1547" i="1"/>
  <c r="B1675" i="1"/>
  <c r="B1317" i="1"/>
  <c r="B1499" i="1"/>
  <c r="B1691" i="1"/>
  <c r="B1857" i="1"/>
  <c r="B2004" i="1"/>
  <c r="B2116" i="1"/>
  <c r="B2261" i="1"/>
  <c r="B2424" i="1"/>
  <c r="B1165" i="1"/>
  <c r="B1426" i="1"/>
  <c r="B1589" i="1"/>
  <c r="B1728" i="1"/>
  <c r="B1845" i="1"/>
  <c r="B1950" i="1"/>
  <c r="B2072" i="1"/>
  <c r="B2215" i="1"/>
  <c r="B2302" i="1"/>
  <c r="B2476" i="1"/>
  <c r="B1319" i="1"/>
  <c r="B1663" i="1"/>
  <c r="B1815" i="1"/>
  <c r="B1963" i="1"/>
  <c r="B1031" i="1"/>
  <c r="B1532" i="1"/>
  <c r="B1715" i="1"/>
  <c r="B1861" i="1"/>
  <c r="B2037" i="1"/>
  <c r="B1175" i="1"/>
  <c r="B1464" i="1"/>
  <c r="B1656" i="1"/>
  <c r="B1998" i="1"/>
  <c r="B2233" i="1"/>
  <c r="B2503" i="1"/>
  <c r="B2667" i="1"/>
  <c r="B2600" i="1"/>
  <c r="B1608" i="1"/>
  <c r="B1935" i="1"/>
  <c r="B2248" i="1"/>
  <c r="B2439" i="1"/>
  <c r="B2577" i="1"/>
  <c r="B2499" i="1"/>
  <c r="B2655" i="1"/>
  <c r="B1721" i="1"/>
  <c r="B2172" i="1"/>
  <c r="B2429" i="1"/>
  <c r="B1550" i="1"/>
  <c r="B1948" i="1"/>
  <c r="B2185" i="1"/>
  <c r="B2527" i="1"/>
  <c r="B1233" i="1"/>
  <c r="B1817" i="1"/>
  <c r="B2180" i="1"/>
  <c r="B2398" i="1"/>
  <c r="B2549" i="1"/>
  <c r="B2195" i="1"/>
  <c r="B1552" i="1"/>
  <c r="B2098" i="1"/>
  <c r="B2335" i="1"/>
  <c r="B2495" i="1"/>
  <c r="B2602" i="1"/>
  <c r="B1296" i="1"/>
  <c r="B1860" i="1"/>
  <c r="B2109" i="1"/>
  <c r="B2366" i="1"/>
  <c r="B2545" i="1"/>
  <c r="B2674" i="1"/>
  <c r="B2283" i="1"/>
  <c r="B2615" i="1"/>
  <c r="B2110" i="1"/>
  <c r="B2485" i="1"/>
  <c r="B1593" i="1"/>
  <c r="B1960" i="1"/>
  <c r="B2216" i="1"/>
  <c r="B2419" i="1"/>
  <c r="B2567" i="1"/>
  <c r="B1651" i="1"/>
  <c r="B2238" i="1"/>
  <c r="B2572" i="1"/>
  <c r="B1920" i="1"/>
  <c r="B2679" i="1"/>
  <c r="B1791" i="1"/>
  <c r="B2101" i="1"/>
  <c r="B2306" i="1"/>
  <c r="B2432" i="1"/>
  <c r="B2629" i="1"/>
  <c r="B697" i="1"/>
  <c r="B1773" i="1"/>
  <c r="B2152" i="1"/>
  <c r="B2401" i="1"/>
  <c r="B2635" i="1"/>
  <c r="B2344" i="1"/>
  <c r="B1650" i="1"/>
  <c r="B2579" i="1"/>
  <c r="B2120" i="1"/>
  <c r="B2406" i="1"/>
  <c r="B900" i="1"/>
  <c r="B1707" i="1"/>
  <c r="B2681" i="1"/>
  <c r="B1592" i="1"/>
  <c r="B2130" i="1"/>
  <c r="B724" i="1"/>
  <c r="B1710" i="1"/>
  <c r="B742" i="1"/>
  <c r="B887" i="1"/>
  <c r="B994" i="1"/>
  <c r="B2694" i="1"/>
  <c r="B827" i="1"/>
  <c r="B995" i="1"/>
  <c r="B744" i="1"/>
  <c r="B946" i="1"/>
  <c r="B1079" i="1"/>
  <c r="B796" i="1"/>
  <c r="B1057" i="1"/>
  <c r="B780" i="1"/>
  <c r="B929" i="1"/>
  <c r="B1052" i="1"/>
  <c r="B838" i="1"/>
  <c r="B1003" i="1"/>
  <c r="B792" i="1"/>
  <c r="B949" i="1"/>
  <c r="B730" i="1"/>
  <c r="B945" i="1"/>
  <c r="B1147" i="1"/>
  <c r="B1269" i="1"/>
  <c r="B1409" i="1"/>
  <c r="B1543" i="1"/>
  <c r="B837" i="1"/>
  <c r="B1167" i="1"/>
  <c r="B1297" i="1"/>
  <c r="B1476" i="1"/>
  <c r="B1582" i="1"/>
  <c r="B1010" i="1"/>
  <c r="B1261" i="1"/>
  <c r="B817" i="1"/>
  <c r="B1038" i="1"/>
  <c r="B1199" i="1"/>
  <c r="B1330" i="1"/>
  <c r="B963" i="1"/>
  <c r="B1205" i="1"/>
  <c r="B1341" i="1"/>
  <c r="B1486" i="1"/>
  <c r="B760" i="1"/>
  <c r="B1028" i="1"/>
  <c r="B1201" i="1"/>
  <c r="B1314" i="1"/>
  <c r="B1461" i="1"/>
  <c r="B842" i="1"/>
  <c r="B1096" i="1"/>
  <c r="B1206" i="1"/>
  <c r="B1332" i="1"/>
  <c r="B1482" i="1"/>
  <c r="B752" i="1"/>
  <c r="B1186" i="1"/>
  <c r="B1022" i="1"/>
  <c r="B1053" i="1"/>
  <c r="B1481" i="1"/>
  <c r="B1688" i="1"/>
  <c r="B1824" i="1"/>
  <c r="B2042" i="1"/>
  <c r="B2220" i="1"/>
  <c r="B1117" i="1"/>
  <c r="B1423" i="1"/>
  <c r="B1628" i="1"/>
  <c r="B1747" i="1"/>
  <c r="B1889" i="1"/>
  <c r="B2015" i="1"/>
  <c r="B2170" i="1"/>
  <c r="B2287" i="1"/>
  <c r="B1222" i="1"/>
  <c r="B1475" i="1"/>
  <c r="B1680" i="1"/>
  <c r="B1775" i="1"/>
  <c r="B1961" i="1"/>
  <c r="B2087" i="1"/>
  <c r="B2243" i="1"/>
  <c r="B2341" i="1"/>
  <c r="B1288" i="1"/>
  <c r="B1555" i="1"/>
  <c r="B1702" i="1"/>
  <c r="B1328" i="1"/>
  <c r="B1537" i="1"/>
  <c r="B1696" i="1"/>
  <c r="B1865" i="1"/>
  <c r="B2016" i="1"/>
  <c r="B2138" i="1"/>
  <c r="B2284" i="1"/>
  <c r="B2435" i="1"/>
  <c r="B1207" i="1"/>
  <c r="B1435" i="1"/>
  <c r="B1600" i="1"/>
  <c r="B1734" i="1"/>
  <c r="B1858" i="1"/>
  <c r="B1957" i="1"/>
  <c r="B2088" i="1"/>
  <c r="B2222" i="1"/>
  <c r="B2319" i="1"/>
  <c r="B2479" i="1"/>
  <c r="B1389" i="1"/>
  <c r="B1668" i="1"/>
  <c r="B1826" i="1"/>
  <c r="B1967" i="1"/>
  <c r="B1081" i="1"/>
  <c r="B1573" i="1"/>
  <c r="B1740" i="1"/>
  <c r="B1876" i="1"/>
  <c r="B2050" i="1"/>
  <c r="B1197" i="1"/>
  <c r="B1472" i="1"/>
  <c r="B1700" i="1"/>
  <c r="B2009" i="1"/>
  <c r="B2332" i="1"/>
  <c r="B2508" i="1"/>
  <c r="B2672" i="1"/>
  <c r="B2649" i="1"/>
  <c r="B1625" i="1"/>
  <c r="B1955" i="1"/>
  <c r="B2264" i="1"/>
  <c r="B2444" i="1"/>
  <c r="B2596" i="1"/>
  <c r="B2509" i="1"/>
  <c r="B2631" i="1"/>
  <c r="B1762" i="1"/>
  <c r="B2178" i="1"/>
  <c r="B2440" i="1"/>
  <c r="B1612" i="1"/>
  <c r="B1968" i="1"/>
  <c r="B2198" i="1"/>
  <c r="B2553" i="1"/>
  <c r="B1283" i="1"/>
  <c r="B1837" i="1"/>
  <c r="B2214" i="1"/>
  <c r="B2423" i="1"/>
  <c r="B2570" i="1"/>
  <c r="B2611" i="1"/>
  <c r="B1677" i="1"/>
  <c r="B2107" i="1"/>
  <c r="B2627" i="1"/>
  <c r="B2373" i="1"/>
  <c r="B2550" i="1"/>
  <c r="B696" i="1"/>
  <c r="B2330" i="1"/>
  <c r="B2496" i="1"/>
  <c r="B1993" i="1"/>
  <c r="B2621" i="1"/>
  <c r="B2639" i="1"/>
  <c r="B1005" i="1"/>
  <c r="B770" i="1"/>
  <c r="B951" i="1"/>
  <c r="B1087" i="1"/>
  <c r="B820" i="1"/>
  <c r="B1070" i="1"/>
  <c r="B791" i="1"/>
  <c r="B956" i="1"/>
  <c r="B1058" i="1"/>
  <c r="B848" i="1"/>
  <c r="B1008" i="1"/>
  <c r="B798" i="1"/>
  <c r="B974" i="1"/>
  <c r="B766" i="1"/>
  <c r="B957" i="1"/>
  <c r="B1151" i="1"/>
  <c r="B1278" i="1"/>
  <c r="B1415" i="1"/>
  <c r="B1549" i="1"/>
  <c r="B874" i="1"/>
  <c r="B1176" i="1"/>
  <c r="B1309" i="1"/>
  <c r="B1485" i="1"/>
  <c r="B721" i="1"/>
  <c r="B1048" i="1"/>
  <c r="B1274" i="1"/>
  <c r="B862" i="1"/>
  <c r="B1099" i="1"/>
  <c r="B1209" i="1"/>
  <c r="B1345" i="1"/>
  <c r="B973" i="1"/>
  <c r="B1214" i="1"/>
  <c r="B1352" i="1"/>
  <c r="B1511" i="1"/>
  <c r="B784" i="1"/>
  <c r="B1078" i="1"/>
  <c r="B1215" i="1"/>
  <c r="B1326" i="1"/>
  <c r="B1467" i="1"/>
  <c r="B853" i="1"/>
  <c r="B1105" i="1"/>
  <c r="B1210" i="1"/>
  <c r="B1354" i="1"/>
  <c r="B1503" i="1"/>
  <c r="B943" i="1"/>
  <c r="B1193" i="1"/>
  <c r="B1045" i="1"/>
  <c r="B1116" i="1"/>
  <c r="B1489" i="1"/>
  <c r="B1694" i="1"/>
  <c r="B1828" i="1"/>
  <c r="B2051" i="1"/>
  <c r="B2230" i="1"/>
  <c r="B1141" i="1"/>
  <c r="B1440" i="1"/>
  <c r="B1633" i="1"/>
  <c r="B1764" i="1"/>
  <c r="B1902" i="1"/>
  <c r="B2034" i="1"/>
  <c r="B2181" i="1"/>
  <c r="B2292" i="1"/>
  <c r="B1239" i="1"/>
  <c r="B1483" i="1"/>
  <c r="B1690" i="1"/>
  <c r="B1778" i="1"/>
  <c r="B1970" i="1"/>
  <c r="B2090" i="1"/>
  <c r="B2347" i="1"/>
  <c r="B1355" i="1"/>
  <c r="B1708" i="1"/>
  <c r="B1875" i="1"/>
  <c r="B2040" i="1"/>
  <c r="B2160" i="1"/>
  <c r="B2301" i="1"/>
  <c r="B2447" i="1"/>
  <c r="B1228" i="1"/>
  <c r="B1469" i="1"/>
  <c r="B1606" i="1"/>
  <c r="B1744" i="1"/>
  <c r="B1866" i="1"/>
  <c r="B1962" i="1"/>
  <c r="B2096" i="1"/>
  <c r="B2232" i="1"/>
  <c r="B2334" i="1"/>
  <c r="B2489" i="1"/>
  <c r="B1396" i="1"/>
  <c r="B1681" i="1"/>
  <c r="B1835" i="1"/>
  <c r="B1972" i="1"/>
  <c r="B1150" i="1"/>
  <c r="B1581" i="1"/>
  <c r="B1757" i="1"/>
  <c r="B1909" i="1"/>
  <c r="B2053" i="1"/>
  <c r="B1495" i="1"/>
  <c r="B1774" i="1"/>
  <c r="B2340" i="1"/>
  <c r="B1659" i="1"/>
  <c r="B1966" i="1"/>
  <c r="B2316" i="1"/>
  <c r="B2450" i="1"/>
  <c r="B2605" i="1"/>
  <c r="B2543" i="1"/>
  <c r="B2677" i="1"/>
  <c r="B1806" i="1"/>
  <c r="B2184" i="1"/>
  <c r="B2494" i="1"/>
  <c r="B1631" i="1"/>
  <c r="B2012" i="1"/>
  <c r="B2242" i="1"/>
  <c r="B2562" i="1"/>
  <c r="B1453" i="1"/>
  <c r="B2237" i="1"/>
  <c r="B2445" i="1"/>
  <c r="B2584" i="1"/>
  <c r="B1709" i="1"/>
  <c r="B2352" i="1"/>
  <c r="B2632" i="1"/>
  <c r="B1883" i="1"/>
  <c r="B2143" i="1"/>
  <c r="B2390" i="1"/>
  <c r="B2588" i="1"/>
  <c r="B1247" i="1"/>
  <c r="B2362" i="1"/>
  <c r="B699" i="1"/>
  <c r="B2144" i="1"/>
  <c r="B1678" i="1"/>
  <c r="B2006" i="1"/>
  <c r="B2298" i="1"/>
  <c r="B2593" i="1"/>
  <c r="B1886" i="1"/>
  <c r="B2291" i="1"/>
  <c r="B2224" i="1"/>
  <c r="B1832" i="1"/>
  <c r="B2323" i="1"/>
  <c r="B2458" i="1"/>
  <c r="B2684" i="1"/>
  <c r="B1111" i="1"/>
  <c r="B2183" i="1"/>
  <c r="B2416" i="1"/>
  <c r="B774" i="1"/>
  <c r="B795" i="1"/>
  <c r="B976" i="1"/>
  <c r="B707" i="1"/>
  <c r="B851" i="1"/>
  <c r="B1084" i="1"/>
  <c r="B801" i="1"/>
  <c r="B966" i="1"/>
  <c r="B1063" i="1"/>
  <c r="B852" i="1"/>
  <c r="B1021" i="1"/>
  <c r="B809" i="1"/>
  <c r="B979" i="1"/>
  <c r="B778" i="1"/>
  <c r="B968" i="1"/>
  <c r="B1157" i="1"/>
  <c r="B1289" i="1"/>
  <c r="B1427" i="1"/>
  <c r="B1553" i="1"/>
  <c r="B902" i="1"/>
  <c r="B1194" i="1"/>
  <c r="B1350" i="1"/>
  <c r="B1509" i="1"/>
  <c r="B768" i="1"/>
  <c r="B1062" i="1"/>
  <c r="B1280" i="1"/>
  <c r="B875" i="1"/>
  <c r="B1103" i="1"/>
  <c r="B1231" i="1"/>
  <c r="B1366" i="1"/>
  <c r="B987" i="1"/>
  <c r="B1219" i="1"/>
  <c r="B1359" i="1"/>
  <c r="B1521" i="1"/>
  <c r="B797" i="1"/>
  <c r="B1095" i="1"/>
  <c r="B1220" i="1"/>
  <c r="B1331" i="1"/>
  <c r="B1478" i="1"/>
  <c r="B865" i="1"/>
  <c r="B1115" i="1"/>
  <c r="B1226" i="1"/>
  <c r="B1379" i="1"/>
  <c r="B980" i="1"/>
  <c r="B1527" i="1"/>
  <c r="B1833" i="1"/>
  <c r="B2069" i="1"/>
  <c r="B2260" i="1"/>
  <c r="B1180" i="1"/>
  <c r="B1474" i="1"/>
  <c r="B1642" i="1"/>
  <c r="B1768" i="1"/>
  <c r="B1917" i="1"/>
  <c r="B2047" i="1"/>
  <c r="B2200" i="1"/>
  <c r="B2300" i="1"/>
  <c r="B1273" i="1"/>
  <c r="B1491" i="1"/>
  <c r="B1669" i="1"/>
  <c r="B1735" i="1"/>
  <c r="B2259" i="1"/>
  <c r="B1980" i="1"/>
  <c r="B2280" i="1"/>
  <c r="B2521" i="1"/>
  <c r="B2076" i="1"/>
  <c r="B1834" i="1"/>
  <c r="B2189" i="1"/>
  <c r="B1911" i="1"/>
  <c r="B2415" i="1"/>
  <c r="B1533" i="1"/>
  <c r="B1616" i="1"/>
  <c r="B2490" i="1"/>
  <c r="B2569" i="1"/>
  <c r="B2606" i="1"/>
  <c r="B1977" i="1"/>
  <c r="B1632" i="1"/>
  <c r="B1714" i="1"/>
  <c r="B1870" i="1"/>
  <c r="B2483" i="1"/>
  <c r="B2071" i="1"/>
  <c r="B1386" i="1"/>
  <c r="B2208" i="1"/>
  <c r="B1221" i="1"/>
  <c r="B1018" i="1"/>
  <c r="B1526" i="1"/>
  <c r="B708" i="1"/>
  <c r="B2547" i="1"/>
  <c r="B2405" i="1"/>
  <c r="B2628" i="1"/>
  <c r="B2660" i="1"/>
  <c r="B2377" i="1"/>
  <c r="B1892" i="1"/>
  <c r="B1746" i="1"/>
  <c r="B2191" i="1"/>
  <c r="B1878" i="1"/>
  <c r="B1594" i="1"/>
  <c r="B1644" i="1"/>
  <c r="B1703" i="1"/>
  <c r="B2469" i="1"/>
  <c r="B1248" i="1"/>
  <c r="B2448" i="1"/>
  <c r="B2526" i="1"/>
  <c r="B2209" i="1"/>
  <c r="B2368" i="1"/>
  <c r="B2586" i="1"/>
  <c r="B2443" i="1"/>
  <c r="B2137" i="1"/>
  <c r="B2457" i="1"/>
  <c r="B2537" i="1"/>
  <c r="B2068" i="1"/>
  <c r="B2598" i="1"/>
  <c r="B2650" i="1"/>
  <c r="B2438" i="1"/>
  <c r="B1944" i="1"/>
  <c r="B2524" i="1"/>
  <c r="B2354" i="1"/>
  <c r="B2645" i="1"/>
  <c r="B2451" i="1"/>
  <c r="B2311" i="1"/>
  <c r="B1926" i="1"/>
  <c r="B2552" i="1"/>
  <c r="B2382" i="1"/>
  <c r="B1704" i="1"/>
  <c r="B2590" i="1"/>
  <c r="B1502" i="1"/>
  <c r="B1982" i="1"/>
  <c r="B1611" i="1"/>
  <c r="B1885" i="1"/>
  <c r="B1444" i="1"/>
  <c r="B2342" i="1"/>
  <c r="B2008" i="1"/>
  <c r="B1756" i="1"/>
  <c r="B1342" i="1"/>
  <c r="B2364" i="1"/>
  <c r="B2044" i="1"/>
  <c r="B1629" i="1"/>
  <c r="B1760" i="1"/>
  <c r="B1016" i="1"/>
  <c r="B2123" i="1"/>
  <c r="B1781" i="1"/>
  <c r="B1315" i="1"/>
  <c r="B2060" i="1"/>
  <c r="B1679" i="1"/>
  <c r="B2273" i="1"/>
  <c r="B1723" i="1"/>
  <c r="B1098" i="1"/>
  <c r="B1522" i="1"/>
  <c r="B1139" i="1"/>
  <c r="B1368" i="1"/>
  <c r="B840" i="1"/>
  <c r="B1236" i="1"/>
  <c r="B1242" i="1"/>
  <c r="B1302" i="1"/>
  <c r="B1520" i="1"/>
  <c r="B947" i="1"/>
  <c r="B1308" i="1"/>
  <c r="B815" i="1"/>
  <c r="B1046" i="1"/>
  <c r="B982" i="1"/>
  <c r="B879" i="1"/>
  <c r="B824" i="1"/>
  <c r="B743" i="1"/>
  <c r="B789" i="1"/>
  <c r="B2542" i="1"/>
  <c r="B1665" i="1"/>
  <c r="B1776" i="1"/>
  <c r="B2245" i="1"/>
  <c r="B1786" i="1"/>
  <c r="B2294" i="1"/>
  <c r="B1513" i="1"/>
  <c r="B1798" i="1"/>
  <c r="B1060" i="1"/>
  <c r="B2459" i="1"/>
  <c r="B2620" i="1"/>
  <c r="B1752" i="1"/>
  <c r="B2481" i="1"/>
  <c r="B1989" i="1"/>
  <c r="B1506" i="1"/>
  <c r="B1864" i="1"/>
  <c r="B1888" i="1"/>
  <c r="B2614" i="1"/>
  <c r="B1568" i="1"/>
  <c r="B2353" i="1"/>
  <c r="B2532" i="1"/>
  <c r="B1043" i="1"/>
  <c r="B1473" i="1"/>
  <c r="B2486" i="1"/>
  <c r="B2426" i="1"/>
  <c r="B2338" i="1"/>
  <c r="B2038" i="1"/>
  <c r="B2525" i="1"/>
  <c r="B2592" i="1"/>
  <c r="B1983" i="1"/>
  <c r="B2229" i="1"/>
  <c r="B835" i="1"/>
  <c r="B1673" i="1"/>
  <c r="B2305" i="1"/>
  <c r="B2063" i="1"/>
  <c r="B2254" i="1"/>
  <c r="B1439" i="1"/>
  <c r="B2468" i="1"/>
  <c r="B1921" i="1"/>
  <c r="B2391" i="1"/>
  <c r="B2119" i="1"/>
  <c r="B2491" i="1"/>
  <c r="B2028" i="1"/>
  <c r="B2314" i="1"/>
  <c r="B2514" i="1"/>
  <c r="B2442" i="1"/>
  <c r="B1959" i="1"/>
  <c r="B2641" i="1"/>
  <c r="B2207" i="1"/>
  <c r="B2268" i="1"/>
  <c r="B2318" i="1"/>
  <c r="B1583" i="1"/>
  <c r="B2249" i="1"/>
  <c r="B2379" i="1"/>
  <c r="B1900" i="1"/>
  <c r="B2654" i="1"/>
  <c r="B2371" i="1"/>
  <c r="B1687" i="1"/>
  <c r="B2582" i="1"/>
  <c r="B2052" i="1"/>
  <c r="B1360" i="1"/>
  <c r="B1954" i="1"/>
  <c r="B1601" i="1"/>
  <c r="B1881" i="1"/>
  <c r="B1436" i="1"/>
  <c r="B2267" i="1"/>
  <c r="B2000" i="1"/>
  <c r="B1750" i="1"/>
  <c r="B1318" i="1"/>
  <c r="B2359" i="1"/>
  <c r="B1928" i="1"/>
  <c r="B1614" i="1"/>
  <c r="B1748" i="1"/>
  <c r="B910" i="1"/>
  <c r="B2102" i="1"/>
  <c r="B1727" i="1"/>
  <c r="B1300" i="1"/>
  <c r="B2055" i="1"/>
  <c r="B1647" i="1"/>
  <c r="B2265" i="1"/>
  <c r="B1717" i="1"/>
  <c r="B1093" i="1"/>
  <c r="B1516" i="1"/>
  <c r="B1122" i="1"/>
  <c r="B1353" i="1"/>
  <c r="B819" i="1"/>
  <c r="B1224" i="1"/>
  <c r="B1235" i="1"/>
  <c r="B1291" i="1"/>
  <c r="B1514" i="1"/>
  <c r="B917" i="1"/>
  <c r="B1301" i="1"/>
  <c r="B802" i="1"/>
  <c r="B1033" i="1"/>
  <c r="B977" i="1"/>
  <c r="B868" i="1"/>
  <c r="B806" i="1"/>
  <c r="B739" i="1"/>
  <c r="B779" i="1"/>
  <c r="BF718" i="1" l="1"/>
  <c r="BG718" i="1"/>
  <c r="BD719" i="1"/>
  <c r="BE717" i="1"/>
  <c r="S2584" i="1"/>
  <c r="U2584" i="1" s="1"/>
  <c r="S2200" i="1"/>
  <c r="T1686" i="1"/>
  <c r="U1686" i="1" s="1"/>
  <c r="T1966" i="1"/>
  <c r="V1966" i="1" s="1"/>
  <c r="T2200" i="1"/>
  <c r="V2200" i="1" s="1"/>
  <c r="S1277" i="1"/>
  <c r="X2135" i="1"/>
  <c r="X2672" i="1"/>
  <c r="T2500" i="1"/>
  <c r="U2500" i="1" s="1"/>
  <c r="T2672" i="1"/>
  <c r="V2672" i="1" s="1"/>
  <c r="X1295" i="1"/>
  <c r="T1295" i="1"/>
  <c r="U1295" i="1" s="1"/>
  <c r="X1686" i="1"/>
  <c r="T1277" i="1"/>
  <c r="T977" i="1"/>
  <c r="V977" i="1" s="1"/>
  <c r="AG777" i="1"/>
  <c r="AI777" i="1" s="1"/>
  <c r="AF777" i="1"/>
  <c r="AF704" i="1"/>
  <c r="AK704" i="1"/>
  <c r="AF1016" i="1"/>
  <c r="AK1016" i="1"/>
  <c r="AG1412" i="1"/>
  <c r="AI1412" i="1" s="1"/>
  <c r="AK1412" i="1"/>
  <c r="AG1724" i="1"/>
  <c r="AH1724" i="1" s="1"/>
  <c r="AK1724" i="1"/>
  <c r="AG909" i="1"/>
  <c r="AI909" i="1" s="1"/>
  <c r="AK909" i="1"/>
  <c r="AG1221" i="1"/>
  <c r="AI1221" i="1" s="1"/>
  <c r="AK1221" i="1"/>
  <c r="AF1533" i="1"/>
  <c r="AK1533" i="1"/>
  <c r="AG720" i="1"/>
  <c r="AI720" i="1" s="1"/>
  <c r="AK720" i="1"/>
  <c r="AG1032" i="1"/>
  <c r="AI1032" i="1" s="1"/>
  <c r="AK1032" i="1"/>
  <c r="AF1428" i="1"/>
  <c r="AK1428" i="1"/>
  <c r="AG1740" i="1"/>
  <c r="AH1740" i="1" s="1"/>
  <c r="AK1740" i="1"/>
  <c r="AF817" i="1"/>
  <c r="AK817" i="1"/>
  <c r="AF1525" i="1"/>
  <c r="AK1525" i="1"/>
  <c r="AF699" i="1"/>
  <c r="AK699" i="1"/>
  <c r="AG1011" i="1"/>
  <c r="AI1011" i="1" s="1"/>
  <c r="AK1011" i="1"/>
  <c r="AF1323" i="1"/>
  <c r="AK1323" i="1"/>
  <c r="AF1719" i="1"/>
  <c r="AK1719" i="1"/>
  <c r="AF1531" i="1"/>
  <c r="AK1531" i="1"/>
  <c r="AF1843" i="1"/>
  <c r="AK1843" i="1"/>
  <c r="AF1350" i="1"/>
  <c r="AK1350" i="1"/>
  <c r="AF1943" i="1"/>
  <c r="AK1943" i="1"/>
  <c r="AF2339" i="1"/>
  <c r="AK2339" i="1"/>
  <c r="AF2651" i="1"/>
  <c r="AK2651" i="1"/>
  <c r="AG1234" i="1"/>
  <c r="AI1234" i="1" s="1"/>
  <c r="AK1234" i="1"/>
  <c r="AF1968" i="1"/>
  <c r="AK1968" i="1"/>
  <c r="AG1067" i="1"/>
  <c r="AI1067" i="1" s="1"/>
  <c r="AK1067" i="1"/>
  <c r="AF1859" i="1"/>
  <c r="AK1859" i="1"/>
  <c r="AF902" i="1"/>
  <c r="AK902" i="1"/>
  <c r="AF1526" i="1"/>
  <c r="AK1526" i="1"/>
  <c r="AG2114" i="1"/>
  <c r="AI2114" i="1" s="1"/>
  <c r="AK2114" i="1"/>
  <c r="AF1947" i="1"/>
  <c r="AK1947" i="1"/>
  <c r="AF2259" i="1"/>
  <c r="AK2259" i="1"/>
  <c r="AG2571" i="1"/>
  <c r="AI2571" i="1" s="1"/>
  <c r="AK2571" i="1"/>
  <c r="AF1241" i="1"/>
  <c r="AK1241" i="1"/>
  <c r="AG2284" i="1"/>
  <c r="AI2284" i="1" s="1"/>
  <c r="AK2284" i="1"/>
  <c r="AG2596" i="1"/>
  <c r="AI2596" i="1" s="1"/>
  <c r="AK2596" i="1"/>
  <c r="AG1122" i="1"/>
  <c r="AI1122" i="1" s="1"/>
  <c r="AK1122" i="1"/>
  <c r="AF2225" i="1"/>
  <c r="AK2225" i="1"/>
  <c r="AF1151" i="1"/>
  <c r="AK1151" i="1"/>
  <c r="AF1775" i="1"/>
  <c r="AK1775" i="1"/>
  <c r="AF986" i="1"/>
  <c r="AK986" i="1"/>
  <c r="AG1610" i="1"/>
  <c r="AH1610" i="1" s="1"/>
  <c r="AK1610" i="1"/>
  <c r="AF2156" i="1"/>
  <c r="AK2156" i="1"/>
  <c r="AG2278" i="1"/>
  <c r="AI2278" i="1" s="1"/>
  <c r="AK2278" i="1"/>
  <c r="AG893" i="1"/>
  <c r="AI893" i="1" s="1"/>
  <c r="AK893" i="1"/>
  <c r="AF2448" i="1"/>
  <c r="AK2448" i="1"/>
  <c r="AG1870" i="1"/>
  <c r="AH1870" i="1" s="1"/>
  <c r="AK1870" i="1"/>
  <c r="AG2689" i="1"/>
  <c r="AI2689" i="1" s="1"/>
  <c r="AK2689" i="1"/>
  <c r="AF2542" i="1"/>
  <c r="AK2542" i="1"/>
  <c r="AF2516" i="1"/>
  <c r="AK2516" i="1"/>
  <c r="AG2551" i="1"/>
  <c r="AI2551" i="1" s="1"/>
  <c r="AK2551" i="1"/>
  <c r="AG2173" i="1"/>
  <c r="AI2173" i="1" s="1"/>
  <c r="AK2173" i="1"/>
  <c r="AF2546" i="1"/>
  <c r="AK2546" i="1"/>
  <c r="AG934" i="1"/>
  <c r="AI934" i="1" s="1"/>
  <c r="AK934" i="1"/>
  <c r="AG2466" i="1"/>
  <c r="AI2466" i="1" s="1"/>
  <c r="AK2466" i="1"/>
  <c r="AF2613" i="1"/>
  <c r="AK2613" i="1"/>
  <c r="AF2666" i="1"/>
  <c r="AK2666" i="1"/>
  <c r="AF2112" i="1"/>
  <c r="AK2112" i="1"/>
  <c r="AF2358" i="1"/>
  <c r="AK2358" i="1"/>
  <c r="AG1216" i="1"/>
  <c r="AI1216" i="1" s="1"/>
  <c r="AK1216" i="1"/>
  <c r="AF2296" i="1"/>
  <c r="AK2296" i="1"/>
  <c r="AG1314" i="1"/>
  <c r="AI1314" i="1" s="1"/>
  <c r="AK1314" i="1"/>
  <c r="AG1925" i="1"/>
  <c r="AH1925" i="1" s="1"/>
  <c r="AK1925" i="1"/>
  <c r="AF2237" i="1"/>
  <c r="AK2237" i="1"/>
  <c r="AG1175" i="1"/>
  <c r="AI1175" i="1" s="1"/>
  <c r="AK1175" i="1"/>
  <c r="AF1939" i="1"/>
  <c r="AK1939" i="1"/>
  <c r="AG1010" i="1"/>
  <c r="AI1010" i="1" s="1"/>
  <c r="AK1010" i="1"/>
  <c r="AF1661" i="1"/>
  <c r="AK1661" i="1"/>
  <c r="AF2467" i="1"/>
  <c r="AK2467" i="1"/>
  <c r="AF1938" i="1"/>
  <c r="AK1938" i="1"/>
  <c r="AF2648" i="1"/>
  <c r="AK2648" i="1"/>
  <c r="AF1828" i="1"/>
  <c r="AK1828" i="1"/>
  <c r="AG821" i="1"/>
  <c r="AI821" i="1" s="1"/>
  <c r="AK821" i="1"/>
  <c r="AG2569" i="1"/>
  <c r="AI2569" i="1" s="1"/>
  <c r="AK2569" i="1"/>
  <c r="AF2577" i="1"/>
  <c r="AK2577" i="1"/>
  <c r="AG2389" i="1"/>
  <c r="AI2389" i="1" s="1"/>
  <c r="AK2389" i="1"/>
  <c r="AG2390" i="1"/>
  <c r="AI2390" i="1" s="1"/>
  <c r="AK2390" i="1"/>
  <c r="AG1204" i="1"/>
  <c r="AI1204" i="1" s="1"/>
  <c r="AK1204" i="1"/>
  <c r="AF2654" i="1"/>
  <c r="AK2654" i="1"/>
  <c r="AF838" i="1"/>
  <c r="AK838" i="1"/>
  <c r="AF2168" i="1"/>
  <c r="AK2168" i="1"/>
  <c r="AF2402" i="1"/>
  <c r="AK2402" i="1"/>
  <c r="AF1156" i="1"/>
  <c r="AK1156" i="1"/>
  <c r="AG2277" i="1"/>
  <c r="AI2277" i="1" s="1"/>
  <c r="AK2277" i="1"/>
  <c r="AG1756" i="1"/>
  <c r="AH1756" i="1" s="1"/>
  <c r="AK1756" i="1"/>
  <c r="AG1078" i="1"/>
  <c r="AI1078" i="1" s="1"/>
  <c r="AK1078" i="1"/>
  <c r="AG1058" i="1"/>
  <c r="AI1058" i="1" s="1"/>
  <c r="AK1058" i="1"/>
  <c r="AF2216" i="1"/>
  <c r="AK2216" i="1"/>
  <c r="AG1109" i="1"/>
  <c r="AI1109" i="1" s="1"/>
  <c r="AK1109" i="1"/>
  <c r="AF2690" i="1"/>
  <c r="AK2690" i="1"/>
  <c r="AF2610" i="1"/>
  <c r="AK2610" i="1"/>
  <c r="AF2250" i="1"/>
  <c r="AK2250" i="1"/>
  <c r="AF2502" i="1"/>
  <c r="AK2502" i="1"/>
  <c r="AG2659" i="1"/>
  <c r="AI2659" i="1" s="1"/>
  <c r="AK2659" i="1"/>
  <c r="AF2372" i="1"/>
  <c r="AK2372" i="1"/>
  <c r="AG2294" i="1"/>
  <c r="AI2294" i="1" s="1"/>
  <c r="AK2294" i="1"/>
  <c r="AG1492" i="1"/>
  <c r="AH1492" i="1" s="1"/>
  <c r="AK1492" i="1"/>
  <c r="AF1424" i="1"/>
  <c r="AK1424" i="1"/>
  <c r="AF1736" i="1"/>
  <c r="AK1736" i="1"/>
  <c r="AF921" i="1"/>
  <c r="AK921" i="1"/>
  <c r="AF1233" i="1"/>
  <c r="AK1233" i="1"/>
  <c r="AG1629" i="1"/>
  <c r="AH1629" i="1" s="1"/>
  <c r="AK1629" i="1"/>
  <c r="AG732" i="1"/>
  <c r="AI732" i="1" s="1"/>
  <c r="AK732" i="1"/>
  <c r="AF1044" i="1"/>
  <c r="AK1044" i="1"/>
  <c r="AF1440" i="1"/>
  <c r="AK1440" i="1"/>
  <c r="AF1752" i="1"/>
  <c r="AK1752" i="1"/>
  <c r="AF913" i="1"/>
  <c r="AK913" i="1"/>
  <c r="AF711" i="1"/>
  <c r="AK711" i="1"/>
  <c r="AG1419" i="1"/>
  <c r="AI1419" i="1" s="1"/>
  <c r="AK1419" i="1"/>
  <c r="AG1731" i="1"/>
  <c r="AH1731" i="1" s="1"/>
  <c r="AK1731" i="1"/>
  <c r="AF835" i="1"/>
  <c r="AK835" i="1"/>
  <c r="AF1231" i="1"/>
  <c r="AK1231" i="1"/>
  <c r="AF1543" i="1"/>
  <c r="AK1543" i="1"/>
  <c r="AF750" i="1"/>
  <c r="AK750" i="1"/>
  <c r="AG1374" i="1"/>
  <c r="AI1374" i="1" s="1"/>
  <c r="AK1374" i="1"/>
  <c r="AF1955" i="1"/>
  <c r="AK1955" i="1"/>
  <c r="AF2663" i="1"/>
  <c r="AK2663" i="1"/>
  <c r="AF1426" i="1"/>
  <c r="AK1426" i="1"/>
  <c r="AG1091" i="1"/>
  <c r="AI1091" i="1" s="1"/>
  <c r="AK1091" i="1"/>
  <c r="AG1883" i="1"/>
  <c r="AH1883" i="1" s="1"/>
  <c r="AK1883" i="1"/>
  <c r="AF926" i="1"/>
  <c r="AK926" i="1"/>
  <c r="AF1718" i="1"/>
  <c r="AK1718" i="1"/>
  <c r="AG2126" i="1"/>
  <c r="AI2126" i="1" s="1"/>
  <c r="AK2126" i="1"/>
  <c r="AG1959" i="1"/>
  <c r="AI1959" i="1" s="1"/>
  <c r="AK1959" i="1"/>
  <c r="AF2271" i="1"/>
  <c r="AK2271" i="1"/>
  <c r="AF2667" i="1"/>
  <c r="AK2667" i="1"/>
  <c r="AG1265" i="1"/>
  <c r="AI1265" i="1" s="1"/>
  <c r="AK1265" i="1"/>
  <c r="AF1889" i="1"/>
  <c r="AK1889" i="1"/>
  <c r="AF2608" i="1"/>
  <c r="AK2608" i="1"/>
  <c r="AF766" i="1"/>
  <c r="AK766" i="1"/>
  <c r="AF2240" i="1"/>
  <c r="AK2240" i="1"/>
  <c r="AG2590" i="1"/>
  <c r="AI2590" i="1" s="1"/>
  <c r="AK2590" i="1"/>
  <c r="AF2208" i="1"/>
  <c r="AK2208" i="1"/>
  <c r="AF2538" i="1"/>
  <c r="AK2538" i="1"/>
  <c r="AG1963" i="1"/>
  <c r="AI1963" i="1" s="1"/>
  <c r="AK1963" i="1"/>
  <c r="AG2684" i="1"/>
  <c r="AI2684" i="1" s="1"/>
  <c r="AK2684" i="1"/>
  <c r="AG2634" i="1"/>
  <c r="AI2634" i="1" s="1"/>
  <c r="AK2634" i="1"/>
  <c r="AF2652" i="1"/>
  <c r="AK2652" i="1"/>
  <c r="AG2346" i="1"/>
  <c r="AI2346" i="1" s="1"/>
  <c r="AK2346" i="1"/>
  <c r="AF728" i="1"/>
  <c r="AK728" i="1"/>
  <c r="AF1124" i="1"/>
  <c r="AK1124" i="1"/>
  <c r="AG1436" i="1"/>
  <c r="AH1436" i="1" s="1"/>
  <c r="AK1436" i="1"/>
  <c r="AG1832" i="1"/>
  <c r="AH1832" i="1" s="1"/>
  <c r="AK1832" i="1"/>
  <c r="AF933" i="1"/>
  <c r="AK933" i="1"/>
  <c r="AG1245" i="1"/>
  <c r="AI1245" i="1" s="1"/>
  <c r="AK1245" i="1"/>
  <c r="AF1641" i="1"/>
  <c r="AK1641" i="1"/>
  <c r="AG1452" i="1"/>
  <c r="AH1452" i="1" s="1"/>
  <c r="AK1452" i="1"/>
  <c r="AF1764" i="1"/>
  <c r="AK1764" i="1"/>
  <c r="AF925" i="1"/>
  <c r="AK925" i="1"/>
  <c r="AG1237" i="1"/>
  <c r="AI1237" i="1" s="1"/>
  <c r="AK1237" i="1"/>
  <c r="AF1633" i="1"/>
  <c r="AK1633" i="1"/>
  <c r="AG723" i="1"/>
  <c r="AI723" i="1" s="1"/>
  <c r="AK723" i="1"/>
  <c r="AG1035" i="1"/>
  <c r="AI1035" i="1" s="1"/>
  <c r="AK1035" i="1"/>
  <c r="AF1431" i="1"/>
  <c r="AK1431" i="1"/>
  <c r="AG1743" i="1"/>
  <c r="AH1743" i="1" s="1"/>
  <c r="AK1743" i="1"/>
  <c r="AF931" i="1"/>
  <c r="AK931" i="1"/>
  <c r="AF774" i="1"/>
  <c r="AK774" i="1"/>
  <c r="AG1398" i="1"/>
  <c r="AI1398" i="1" s="1"/>
  <c r="AK1398" i="1"/>
  <c r="AF2051" i="1"/>
  <c r="AK2051" i="1"/>
  <c r="AF2363" i="1"/>
  <c r="AK2363" i="1"/>
  <c r="AF2675" i="1"/>
  <c r="AK2675" i="1"/>
  <c r="AF1450" i="1"/>
  <c r="AK1450" i="1"/>
  <c r="AG1992" i="1"/>
  <c r="AI1992" i="1" s="1"/>
  <c r="AK1992" i="1"/>
  <c r="AF1283" i="1"/>
  <c r="AK1283" i="1"/>
  <c r="AF1906" i="1"/>
  <c r="AK1906" i="1"/>
  <c r="AG950" i="1"/>
  <c r="AI950" i="1" s="1"/>
  <c r="AK950" i="1"/>
  <c r="AG2138" i="1"/>
  <c r="AI2138" i="1" s="1"/>
  <c r="AK2138" i="1"/>
  <c r="AG1408" i="1"/>
  <c r="AI1408" i="1" s="1"/>
  <c r="AK1408" i="1"/>
  <c r="AG2283" i="1"/>
  <c r="AI2283" i="1" s="1"/>
  <c r="AK2283" i="1"/>
  <c r="AF2679" i="1"/>
  <c r="AK2679" i="1"/>
  <c r="AF1289" i="1"/>
  <c r="AK1289" i="1"/>
  <c r="AF1996" i="1"/>
  <c r="AK1996" i="1"/>
  <c r="AG2620" i="1"/>
  <c r="AI2620" i="1" s="1"/>
  <c r="AK2620" i="1"/>
  <c r="AF1338" i="1"/>
  <c r="AK1338" i="1"/>
  <c r="AG1937" i="1"/>
  <c r="AH1937" i="1" s="1"/>
  <c r="AK1937" i="1"/>
  <c r="AG2333" i="1"/>
  <c r="AI2333" i="1" s="1"/>
  <c r="AK2333" i="1"/>
  <c r="AF2645" i="1"/>
  <c r="AK2645" i="1"/>
  <c r="AG1199" i="1"/>
  <c r="AI1199" i="1" s="1"/>
  <c r="AK1199" i="1"/>
  <c r="AF1951" i="1"/>
  <c r="AK1951" i="1"/>
  <c r="AG1034" i="1"/>
  <c r="AI1034" i="1" s="1"/>
  <c r="AK1034" i="1"/>
  <c r="AF1826" i="1"/>
  <c r="AK1826" i="1"/>
  <c r="AG862" i="1"/>
  <c r="AI862" i="1" s="1"/>
  <c r="AK862" i="1"/>
  <c r="AG2314" i="1"/>
  <c r="AI2314" i="1" s="1"/>
  <c r="AK2314" i="1"/>
  <c r="AF2484" i="1"/>
  <c r="AK2484" i="1"/>
  <c r="AG2197" i="1"/>
  <c r="AI2197" i="1" s="1"/>
  <c r="AK2197" i="1"/>
  <c r="AF2665" i="1"/>
  <c r="AK2665" i="1"/>
  <c r="AG1941" i="1"/>
  <c r="AH1941" i="1" s="1"/>
  <c r="AK1941" i="1"/>
  <c r="AF965" i="1"/>
  <c r="AK965" i="1"/>
  <c r="AF2604" i="1"/>
  <c r="AK2604" i="1"/>
  <c r="AF2418" i="1"/>
  <c r="AK2418" i="1"/>
  <c r="AF2641" i="1"/>
  <c r="AK2641" i="1"/>
  <c r="AG2562" i="1"/>
  <c r="AI2562" i="1" s="1"/>
  <c r="AK2562" i="1"/>
  <c r="AF2454" i="1"/>
  <c r="AK2454" i="1"/>
  <c r="AF958" i="1"/>
  <c r="AK958" i="1"/>
  <c r="AF2503" i="1"/>
  <c r="AK2503" i="1"/>
  <c r="AF2013" i="1"/>
  <c r="AK2013" i="1"/>
  <c r="AG1300" i="1"/>
  <c r="AI1300" i="1" s="1"/>
  <c r="AK1300" i="1"/>
  <c r="AF2472" i="1"/>
  <c r="AK2472" i="1"/>
  <c r="AF1510" i="1"/>
  <c r="AK1510" i="1"/>
  <c r="AG2544" i="1"/>
  <c r="AI2544" i="1" s="1"/>
  <c r="AK2544" i="1"/>
  <c r="AG2678" i="1"/>
  <c r="AI2678" i="1" s="1"/>
  <c r="AK2678" i="1"/>
  <c r="AF824" i="1"/>
  <c r="AK824" i="1"/>
  <c r="AF1136" i="1"/>
  <c r="AK1136" i="1"/>
  <c r="AG1844" i="1"/>
  <c r="AH1844" i="1" s="1"/>
  <c r="AK1844" i="1"/>
  <c r="AG945" i="1"/>
  <c r="AI945" i="1" s="1"/>
  <c r="AK945" i="1"/>
  <c r="AF1341" i="1"/>
  <c r="AK1341" i="1"/>
  <c r="AF1653" i="1"/>
  <c r="AK1653" i="1"/>
  <c r="AF756" i="1"/>
  <c r="AK756" i="1"/>
  <c r="AF1152" i="1"/>
  <c r="AK1152" i="1"/>
  <c r="AG1464" i="1"/>
  <c r="AH1464" i="1" s="1"/>
  <c r="AK1464" i="1"/>
  <c r="AF1860" i="1"/>
  <c r="AK1860" i="1"/>
  <c r="AF937" i="1"/>
  <c r="AK937" i="1"/>
  <c r="AF1645" i="1"/>
  <c r="AK1645" i="1"/>
  <c r="AG1131" i="1"/>
  <c r="AI1131" i="1" s="1"/>
  <c r="AK1131" i="1"/>
  <c r="AG1443" i="1"/>
  <c r="AH1443" i="1" s="1"/>
  <c r="AK1443" i="1"/>
  <c r="AF1755" i="1"/>
  <c r="AK1755" i="1"/>
  <c r="AF1651" i="1"/>
  <c r="AK1651" i="1"/>
  <c r="AF798" i="1"/>
  <c r="AK798" i="1"/>
  <c r="AG1422" i="1"/>
  <c r="AI1422" i="1" s="1"/>
  <c r="AK1422" i="1"/>
  <c r="AG2063" i="1"/>
  <c r="AI2063" i="1" s="1"/>
  <c r="AK2063" i="1"/>
  <c r="AG2375" i="1"/>
  <c r="AI2375" i="1" s="1"/>
  <c r="AK2375" i="1"/>
  <c r="AF850" i="1"/>
  <c r="AK850" i="1"/>
  <c r="AG1474" i="1"/>
  <c r="AH1474" i="1" s="1"/>
  <c r="AK1474" i="1"/>
  <c r="AG2004" i="1"/>
  <c r="AI2004" i="1" s="1"/>
  <c r="AK2004" i="1"/>
  <c r="AF1307" i="1"/>
  <c r="AK1307" i="1"/>
  <c r="AG1921" i="1"/>
  <c r="AH1921" i="1" s="1"/>
  <c r="AK1921" i="1"/>
  <c r="AF1142" i="1"/>
  <c r="AK1142" i="1"/>
  <c r="AG2150" i="1"/>
  <c r="AI2150" i="1" s="1"/>
  <c r="AK2150" i="1"/>
  <c r="AF1983" i="1"/>
  <c r="AK1983" i="1"/>
  <c r="AF2379" i="1"/>
  <c r="AK2379" i="1"/>
  <c r="AF2691" i="1"/>
  <c r="AK2691" i="1"/>
  <c r="AF1313" i="1"/>
  <c r="AK1313" i="1"/>
  <c r="AG2008" i="1"/>
  <c r="AI2008" i="1" s="1"/>
  <c r="AK2008" i="1"/>
  <c r="AG2320" i="1"/>
  <c r="AI2320" i="1" s="1"/>
  <c r="AK2320" i="1"/>
  <c r="AF738" i="1"/>
  <c r="AK738" i="1"/>
  <c r="AG1362" i="1"/>
  <c r="AI1362" i="1" s="1"/>
  <c r="AK1362" i="1"/>
  <c r="AF2657" i="1"/>
  <c r="AK2657" i="1"/>
  <c r="AF1391" i="1"/>
  <c r="AK1391" i="1"/>
  <c r="AG1850" i="1"/>
  <c r="AH1850" i="1" s="1"/>
  <c r="AK1850" i="1"/>
  <c r="AF2458" i="1"/>
  <c r="AK2458" i="1"/>
  <c r="AG1853" i="1"/>
  <c r="AH1853" i="1" s="1"/>
  <c r="AK1853" i="1"/>
  <c r="AF2401" i="1"/>
  <c r="AK2401" i="1"/>
  <c r="AG2445" i="1"/>
  <c r="AI2445" i="1" s="1"/>
  <c r="AK2445" i="1"/>
  <c r="AF2637" i="1"/>
  <c r="AK2637" i="1"/>
  <c r="AG2349" i="1"/>
  <c r="AI2349" i="1" s="1"/>
  <c r="AK2349" i="1"/>
  <c r="AF836" i="1"/>
  <c r="AK836" i="1"/>
  <c r="AF1856" i="1"/>
  <c r="AK1856" i="1"/>
  <c r="AG1353" i="1"/>
  <c r="AI1353" i="1" s="1"/>
  <c r="AK1353" i="1"/>
  <c r="AF1665" i="1"/>
  <c r="AK1665" i="1"/>
  <c r="AG852" i="1"/>
  <c r="AI852" i="1" s="1"/>
  <c r="AK852" i="1"/>
  <c r="AF1164" i="1"/>
  <c r="AK1164" i="1"/>
  <c r="AG1476" i="1"/>
  <c r="AH1476" i="1" s="1"/>
  <c r="AK1476" i="1"/>
  <c r="AG1872" i="1"/>
  <c r="AH1872" i="1" s="1"/>
  <c r="AK1872" i="1"/>
  <c r="AG949" i="1"/>
  <c r="AI949" i="1" s="1"/>
  <c r="AK949" i="1"/>
  <c r="AF1345" i="1"/>
  <c r="AK1345" i="1"/>
  <c r="AF1143" i="1"/>
  <c r="AK1143" i="1"/>
  <c r="AG1455" i="1"/>
  <c r="AH1455" i="1" s="1"/>
  <c r="AK1455" i="1"/>
  <c r="AF1851" i="1"/>
  <c r="AK1851" i="1"/>
  <c r="AF955" i="1"/>
  <c r="AK955" i="1"/>
  <c r="AG1267" i="1"/>
  <c r="AI1267" i="1" s="1"/>
  <c r="AK1267" i="1"/>
  <c r="AG1663" i="1"/>
  <c r="AH1663" i="1" s="1"/>
  <c r="AK1663" i="1"/>
  <c r="AG822" i="1"/>
  <c r="AI822" i="1" s="1"/>
  <c r="AK822" i="1"/>
  <c r="AF1614" i="1"/>
  <c r="AK1614" i="1"/>
  <c r="AG2075" i="1"/>
  <c r="AI2075" i="1" s="1"/>
  <c r="AK2075" i="1"/>
  <c r="AF2387" i="1"/>
  <c r="AK2387" i="1"/>
  <c r="AF874" i="1"/>
  <c r="AK874" i="1"/>
  <c r="AG1498" i="1"/>
  <c r="AH1498" i="1" s="1"/>
  <c r="AK1498" i="1"/>
  <c r="AF707" i="1"/>
  <c r="AK707" i="1"/>
  <c r="AG1331" i="1"/>
  <c r="AI1331" i="1" s="1"/>
  <c r="AK1331" i="1"/>
  <c r="AF1933" i="1"/>
  <c r="AK1933" i="1"/>
  <c r="AF1166" i="1"/>
  <c r="AK1166" i="1"/>
  <c r="AF832" i="1"/>
  <c r="AK832" i="1"/>
  <c r="AG1456" i="1"/>
  <c r="AH1456" i="1" s="1"/>
  <c r="AK1456" i="1"/>
  <c r="AG1995" i="1"/>
  <c r="AI1995" i="1" s="1"/>
  <c r="AK1995" i="1"/>
  <c r="AF2391" i="1"/>
  <c r="AK2391" i="1"/>
  <c r="AG713" i="1"/>
  <c r="AI713" i="1" s="1"/>
  <c r="AK713" i="1"/>
  <c r="AF2020" i="1"/>
  <c r="AK2020" i="1"/>
  <c r="AG2332" i="1"/>
  <c r="AI2332" i="1" s="1"/>
  <c r="AK2332" i="1"/>
  <c r="AG1386" i="1"/>
  <c r="AI1386" i="1" s="1"/>
  <c r="AK1386" i="1"/>
  <c r="AG2045" i="1"/>
  <c r="AI2045" i="1" s="1"/>
  <c r="AK2045" i="1"/>
  <c r="AG2357" i="1"/>
  <c r="AI2357" i="1" s="1"/>
  <c r="AK2357" i="1"/>
  <c r="AF2669" i="1"/>
  <c r="AK2669" i="1"/>
  <c r="AG1975" i="1"/>
  <c r="AI1975" i="1" s="1"/>
  <c r="AK1975" i="1"/>
  <c r="AF1250" i="1"/>
  <c r="AK1250" i="1"/>
  <c r="AG1874" i="1"/>
  <c r="AH1874" i="1" s="1"/>
  <c r="AK1874" i="1"/>
  <c r="AG1054" i="1"/>
  <c r="AI1054" i="1" s="1"/>
  <c r="AK1054" i="1"/>
  <c r="AF1930" i="1"/>
  <c r="AK1930" i="1"/>
  <c r="AF2647" i="1"/>
  <c r="AK2647" i="1"/>
  <c r="AG2233" i="1"/>
  <c r="AI2233" i="1" s="1"/>
  <c r="AK2233" i="1"/>
  <c r="AG748" i="1"/>
  <c r="AI748" i="1" s="1"/>
  <c r="AK748" i="1"/>
  <c r="AG2420" i="1"/>
  <c r="AI2420" i="1" s="1"/>
  <c r="AK2420" i="1"/>
  <c r="AG2085" i="1"/>
  <c r="AI2085" i="1" s="1"/>
  <c r="AK2085" i="1"/>
  <c r="AF2086" i="1"/>
  <c r="AK2086" i="1"/>
  <c r="AF1444" i="1"/>
  <c r="AK1444" i="1"/>
  <c r="AF1916" i="1"/>
  <c r="AK1916" i="1"/>
  <c r="AF2302" i="1"/>
  <c r="AK2302" i="1"/>
  <c r="AG1556" i="1"/>
  <c r="AH1556" i="1" s="1"/>
  <c r="AK1556" i="1"/>
  <c r="AG1053" i="1"/>
  <c r="AI1053" i="1" s="1"/>
  <c r="AK1053" i="1"/>
  <c r="AF1365" i="1"/>
  <c r="AK1365" i="1"/>
  <c r="AF1677" i="1"/>
  <c r="AK1677" i="1"/>
  <c r="AF864" i="1"/>
  <c r="AK864" i="1"/>
  <c r="AF1176" i="1"/>
  <c r="AK1176" i="1"/>
  <c r="AF1572" i="1"/>
  <c r="AK1572" i="1"/>
  <c r="AF1884" i="1"/>
  <c r="AK1884" i="1"/>
  <c r="AF961" i="1"/>
  <c r="AK961" i="1"/>
  <c r="AG1669" i="1"/>
  <c r="AH1669" i="1" s="1"/>
  <c r="AK1669" i="1"/>
  <c r="AG843" i="1"/>
  <c r="AI843" i="1" s="1"/>
  <c r="AK843" i="1"/>
  <c r="AF1155" i="1"/>
  <c r="AK1155" i="1"/>
  <c r="AF1467" i="1"/>
  <c r="AK1467" i="1"/>
  <c r="AF1863" i="1"/>
  <c r="AK1863" i="1"/>
  <c r="AG967" i="1"/>
  <c r="AI967" i="1" s="1"/>
  <c r="AK967" i="1"/>
  <c r="AF1363" i="1"/>
  <c r="AK1363" i="1"/>
  <c r="AG1675" i="1"/>
  <c r="AH1675" i="1" s="1"/>
  <c r="AK1675" i="1"/>
  <c r="AF846" i="1"/>
  <c r="AK846" i="1"/>
  <c r="AF1638" i="1"/>
  <c r="AK1638" i="1"/>
  <c r="AF2087" i="1"/>
  <c r="AK2087" i="1"/>
  <c r="AG1522" i="1"/>
  <c r="AH1522" i="1" s="1"/>
  <c r="AK1522" i="1"/>
  <c r="AG1355" i="1"/>
  <c r="AI1355" i="1" s="1"/>
  <c r="AK1355" i="1"/>
  <c r="AG2029" i="1"/>
  <c r="AI2029" i="1" s="1"/>
  <c r="AK2029" i="1"/>
  <c r="AF1814" i="1"/>
  <c r="AK1814" i="1"/>
  <c r="AF856" i="1"/>
  <c r="AK856" i="1"/>
  <c r="AF1480" i="1"/>
  <c r="AK1480" i="1"/>
  <c r="AF2091" i="1"/>
  <c r="AK2091" i="1"/>
  <c r="AG2403" i="1"/>
  <c r="AI2403" i="1" s="1"/>
  <c r="AK2403" i="1"/>
  <c r="AF737" i="1"/>
  <c r="AK737" i="1"/>
  <c r="AG1529" i="1"/>
  <c r="AH1529" i="1" s="1"/>
  <c r="AK1529" i="1"/>
  <c r="AG2032" i="1"/>
  <c r="AI2032" i="1" s="1"/>
  <c r="AK2032" i="1"/>
  <c r="AF2428" i="1"/>
  <c r="AK2428" i="1"/>
  <c r="AF786" i="1"/>
  <c r="AK786" i="1"/>
  <c r="AF1410" i="1"/>
  <c r="AK1410" i="1"/>
  <c r="AG2057" i="1"/>
  <c r="AI2057" i="1" s="1"/>
  <c r="AK2057" i="1"/>
  <c r="AG2369" i="1"/>
  <c r="AI2369" i="1" s="1"/>
  <c r="AK2369" i="1"/>
  <c r="AG815" i="1"/>
  <c r="AI815" i="1" s="1"/>
  <c r="AK815" i="1"/>
  <c r="AF1439" i="1"/>
  <c r="AK1439" i="1"/>
  <c r="AG1987" i="1"/>
  <c r="AI1987" i="1" s="1"/>
  <c r="AK1987" i="1"/>
  <c r="AF1274" i="1"/>
  <c r="AK1274" i="1"/>
  <c r="AF1898" i="1"/>
  <c r="AK1898" i="1"/>
  <c r="AF2494" i="1"/>
  <c r="AK2494" i="1"/>
  <c r="AG1978" i="1"/>
  <c r="AI1978" i="1" s="1"/>
  <c r="AK1978" i="1"/>
  <c r="AF2664" i="1"/>
  <c r="AK2664" i="1"/>
  <c r="AF2252" i="1"/>
  <c r="AK2252" i="1"/>
  <c r="AF1516" i="1"/>
  <c r="AK1516" i="1"/>
  <c r="AG2437" i="1"/>
  <c r="AI2437" i="1" s="1"/>
  <c r="AK2437" i="1"/>
  <c r="AG2124" i="1"/>
  <c r="AI2124" i="1" s="1"/>
  <c r="AK2124" i="1"/>
  <c r="AG2125" i="1"/>
  <c r="AI2125" i="1" s="1"/>
  <c r="AK2125" i="1"/>
  <c r="AF1588" i="1"/>
  <c r="AK1588" i="1"/>
  <c r="AG1589" i="1"/>
  <c r="AH1589" i="1" s="1"/>
  <c r="AK1589" i="1"/>
  <c r="AG2686" i="1"/>
  <c r="AI2686" i="1" s="1"/>
  <c r="AK2686" i="1"/>
  <c r="AF2025" i="1"/>
  <c r="AK2025" i="1"/>
  <c r="AG2421" i="1"/>
  <c r="AI2421" i="1" s="1"/>
  <c r="AK2421" i="1"/>
  <c r="AG1780" i="1"/>
  <c r="AH1780" i="1" s="1"/>
  <c r="AK1780" i="1"/>
  <c r="AF860" i="1"/>
  <c r="AK860" i="1"/>
  <c r="AG1256" i="1"/>
  <c r="AI1256" i="1" s="1"/>
  <c r="AK1256" i="1"/>
  <c r="AG1568" i="1"/>
  <c r="AH1568" i="1" s="1"/>
  <c r="AK1568" i="1"/>
  <c r="AG1065" i="1"/>
  <c r="AI1065" i="1" s="1"/>
  <c r="AK1065" i="1"/>
  <c r="AF1377" i="1"/>
  <c r="AK1377" i="1"/>
  <c r="AG1773" i="1"/>
  <c r="AH1773" i="1" s="1"/>
  <c r="AK1773" i="1"/>
  <c r="AF1584" i="1"/>
  <c r="AK1584" i="1"/>
  <c r="AG1057" i="1"/>
  <c r="AI1057" i="1" s="1"/>
  <c r="AK1057" i="1"/>
  <c r="AF1369" i="1"/>
  <c r="AK1369" i="1"/>
  <c r="AG1681" i="1"/>
  <c r="AH1681" i="1" s="1"/>
  <c r="AK1681" i="1"/>
  <c r="AF855" i="1"/>
  <c r="AK855" i="1"/>
  <c r="AF1167" i="1"/>
  <c r="AK1167" i="1"/>
  <c r="AG1563" i="1"/>
  <c r="AH1563" i="1" s="1"/>
  <c r="AK1563" i="1"/>
  <c r="AF1875" i="1"/>
  <c r="AK1875" i="1"/>
  <c r="AF1662" i="1"/>
  <c r="AK1662" i="1"/>
  <c r="AF2099" i="1"/>
  <c r="AK2099" i="1"/>
  <c r="AG2495" i="1"/>
  <c r="AI2495" i="1" s="1"/>
  <c r="AK2495" i="1"/>
  <c r="AG1714" i="1"/>
  <c r="AH1714" i="1" s="1"/>
  <c r="AK1714" i="1"/>
  <c r="AG755" i="1"/>
  <c r="AI755" i="1" s="1"/>
  <c r="AK755" i="1"/>
  <c r="AG1379" i="1"/>
  <c r="AI1379" i="1" s="1"/>
  <c r="AK1379" i="1"/>
  <c r="AG2041" i="1"/>
  <c r="AI2041" i="1" s="1"/>
  <c r="AK2041" i="1"/>
  <c r="AF1214" i="1"/>
  <c r="AK1214" i="1"/>
  <c r="AG1504" i="1"/>
  <c r="AH1504" i="1" s="1"/>
  <c r="AK1504" i="1"/>
  <c r="AF2103" i="1"/>
  <c r="AK2103" i="1"/>
  <c r="AF2415" i="1"/>
  <c r="AK2415" i="1"/>
  <c r="AG872" i="1"/>
  <c r="AI872" i="1" s="1"/>
  <c r="AK872" i="1"/>
  <c r="AF1268" i="1"/>
  <c r="AK1268" i="1"/>
  <c r="AF1580" i="1"/>
  <c r="AK1580" i="1"/>
  <c r="AG765" i="1"/>
  <c r="AI765" i="1" s="1"/>
  <c r="AK765" i="1"/>
  <c r="AF1077" i="1"/>
  <c r="AK1077" i="1"/>
  <c r="AG1389" i="1"/>
  <c r="AI1389" i="1" s="1"/>
  <c r="AK1389" i="1"/>
  <c r="AF1785" i="1"/>
  <c r="AK1785" i="1"/>
  <c r="AG1596" i="1"/>
  <c r="AH1596" i="1" s="1"/>
  <c r="AK1596" i="1"/>
  <c r="AG1908" i="1"/>
  <c r="AH1908" i="1" s="1"/>
  <c r="AK1908" i="1"/>
  <c r="AG1069" i="1"/>
  <c r="AI1069" i="1" s="1"/>
  <c r="AK1069" i="1"/>
  <c r="AF1381" i="1"/>
  <c r="AK1381" i="1"/>
  <c r="AG1777" i="1"/>
  <c r="AH1777" i="1" s="1"/>
  <c r="AK1777" i="1"/>
  <c r="AG867" i="1"/>
  <c r="AI867" i="1" s="1"/>
  <c r="AK867" i="1"/>
  <c r="AF1179" i="1"/>
  <c r="AK1179" i="1"/>
  <c r="AG1575" i="1"/>
  <c r="AH1575" i="1" s="1"/>
  <c r="AK1575" i="1"/>
  <c r="AF1887" i="1"/>
  <c r="AK1887" i="1"/>
  <c r="AF1075" i="1"/>
  <c r="AK1075" i="1"/>
  <c r="AF1699" i="1"/>
  <c r="AK1699" i="1"/>
  <c r="AF1062" i="1"/>
  <c r="AK1062" i="1"/>
  <c r="AG2195" i="1"/>
  <c r="AI2195" i="1" s="1"/>
  <c r="AK2195" i="1"/>
  <c r="AF2507" i="1"/>
  <c r="AK2507" i="1"/>
  <c r="AF946" i="1"/>
  <c r="AK946" i="1"/>
  <c r="AF1738" i="1"/>
  <c r="AK1738" i="1"/>
  <c r="AG1571" i="1"/>
  <c r="AH1571" i="1" s="1"/>
  <c r="AK1571" i="1"/>
  <c r="AG2053" i="1"/>
  <c r="AI2053" i="1" s="1"/>
  <c r="AK2053" i="1"/>
  <c r="AF1238" i="1"/>
  <c r="AK1238" i="1"/>
  <c r="AF1970" i="1"/>
  <c r="AK1970" i="1"/>
  <c r="AG1696" i="1"/>
  <c r="AH1696" i="1" s="1"/>
  <c r="AK1696" i="1"/>
  <c r="AG2427" i="1"/>
  <c r="AI2427" i="1" s="1"/>
  <c r="AK2427" i="1"/>
  <c r="AF953" i="1"/>
  <c r="AK953" i="1"/>
  <c r="AF1577" i="1"/>
  <c r="AK1577" i="1"/>
  <c r="AF2140" i="1"/>
  <c r="AK2140" i="1"/>
  <c r="AG834" i="1"/>
  <c r="AI834" i="1" s="1"/>
  <c r="AK834" i="1"/>
  <c r="AG1626" i="1"/>
  <c r="AH1626" i="1" s="1"/>
  <c r="AK1626" i="1"/>
  <c r="AF2081" i="1"/>
  <c r="AK2081" i="1"/>
  <c r="AF698" i="1"/>
  <c r="AK698" i="1"/>
  <c r="AF1322" i="1"/>
  <c r="AK1322" i="1"/>
  <c r="AG2012" i="1"/>
  <c r="AI2012" i="1" s="1"/>
  <c r="AK2012" i="1"/>
  <c r="AF1962" i="1"/>
  <c r="AK1962" i="1"/>
  <c r="AG2530" i="1"/>
  <c r="AI2530" i="1" s="1"/>
  <c r="AK2530" i="1"/>
  <c r="AG2232" i="1"/>
  <c r="AI2232" i="1" s="1"/>
  <c r="AK2232" i="1"/>
  <c r="AF718" i="1"/>
  <c r="AK718" i="1"/>
  <c r="AF2413" i="1"/>
  <c r="AK2413" i="1"/>
  <c r="AF2473" i="1"/>
  <c r="AK2473" i="1"/>
  <c r="AF2192" i="1"/>
  <c r="AK2192" i="1"/>
  <c r="AF2227" i="1"/>
  <c r="AK2227" i="1"/>
  <c r="AG1877" i="1"/>
  <c r="AH1877" i="1" s="1"/>
  <c r="AK1877" i="1"/>
  <c r="AF886" i="1"/>
  <c r="AK886" i="1"/>
  <c r="AF1133" i="1"/>
  <c r="AK1133" i="1"/>
  <c r="AF2182" i="1"/>
  <c r="AK2182" i="1"/>
  <c r="AF1929" i="1"/>
  <c r="AK1929" i="1"/>
  <c r="AF2073" i="1"/>
  <c r="AK2073" i="1"/>
  <c r="AF1061" i="1"/>
  <c r="AK1061" i="1"/>
  <c r="AF1304" i="1"/>
  <c r="AK1304" i="1"/>
  <c r="AG801" i="1"/>
  <c r="AI801" i="1" s="1"/>
  <c r="AK801" i="1"/>
  <c r="AG1197" i="1"/>
  <c r="AI1197" i="1" s="1"/>
  <c r="AK1197" i="1"/>
  <c r="AG1509" i="1"/>
  <c r="AH1509" i="1" s="1"/>
  <c r="AK1509" i="1"/>
  <c r="AG1821" i="1"/>
  <c r="AH1821" i="1" s="1"/>
  <c r="AK1821" i="1"/>
  <c r="AG1008" i="1"/>
  <c r="AI1008" i="1" s="1"/>
  <c r="AK1008" i="1"/>
  <c r="AF1320" i="1"/>
  <c r="AK1320" i="1"/>
  <c r="AG1716" i="1"/>
  <c r="AH1716" i="1" s="1"/>
  <c r="AK1716" i="1"/>
  <c r="AF793" i="1"/>
  <c r="AK793" i="1"/>
  <c r="AG1813" i="1"/>
  <c r="AH1813" i="1" s="1"/>
  <c r="AK1813" i="1"/>
  <c r="AF987" i="1"/>
  <c r="AK987" i="1"/>
  <c r="AF1299" i="1"/>
  <c r="AK1299" i="1"/>
  <c r="AF1611" i="1"/>
  <c r="AK1611" i="1"/>
  <c r="AF799" i="1"/>
  <c r="AK799" i="1"/>
  <c r="AG1111" i="1"/>
  <c r="AI1111" i="1" s="1"/>
  <c r="AK1111" i="1"/>
  <c r="AF1819" i="1"/>
  <c r="AK1819" i="1"/>
  <c r="AF1134" i="1"/>
  <c r="AK1134" i="1"/>
  <c r="AG1918" i="1"/>
  <c r="AH1918" i="1" s="1"/>
  <c r="AK1918" i="1"/>
  <c r="AF1810" i="1"/>
  <c r="AK1810" i="1"/>
  <c r="AF1019" i="1"/>
  <c r="AK1019" i="1"/>
  <c r="AG1643" i="1"/>
  <c r="AH1643" i="1" s="1"/>
  <c r="AK1643" i="1"/>
  <c r="AF854" i="1"/>
  <c r="AK854" i="1"/>
  <c r="AF1478" i="1"/>
  <c r="AK1478" i="1"/>
  <c r="AF1144" i="1"/>
  <c r="AK1144" i="1"/>
  <c r="AF1768" i="1"/>
  <c r="AK1768" i="1"/>
  <c r="AG2235" i="1"/>
  <c r="AI2235" i="1" s="1"/>
  <c r="AK2235" i="1"/>
  <c r="AF2219" i="1"/>
  <c r="AK2219" i="1"/>
  <c r="AF2161" i="1"/>
  <c r="AK2161" i="1"/>
  <c r="AG2397" i="1"/>
  <c r="AI2397" i="1" s="1"/>
  <c r="AK2397" i="1"/>
  <c r="AG803" i="1"/>
  <c r="AI803" i="1" s="1"/>
  <c r="AK803" i="1"/>
  <c r="AG2218" i="1"/>
  <c r="AI2218" i="1" s="1"/>
  <c r="AK2218" i="1"/>
  <c r="AG1366" i="1"/>
  <c r="AI1366" i="1" s="1"/>
  <c r="AK1366" i="1"/>
  <c r="AG995" i="1"/>
  <c r="AI995" i="1" s="1"/>
  <c r="AK995" i="1"/>
  <c r="AF1966" i="1"/>
  <c r="AK1966" i="1"/>
  <c r="AG1636" i="1"/>
  <c r="AH1636" i="1" s="1"/>
  <c r="AK1636" i="1"/>
  <c r="AG900" i="1"/>
  <c r="AI900" i="1" s="1"/>
  <c r="AK900" i="1"/>
  <c r="AG1982" i="1"/>
  <c r="AI1982" i="1" s="1"/>
  <c r="AK1982" i="1"/>
  <c r="AG1538" i="1"/>
  <c r="AH1538" i="1" s="1"/>
  <c r="AK1538" i="1"/>
  <c r="AG2038" i="1"/>
  <c r="AI2038" i="1" s="1"/>
  <c r="AK2038" i="1"/>
  <c r="AF2242" i="1"/>
  <c r="AK2242" i="1"/>
  <c r="AF2189" i="1"/>
  <c r="AK2189" i="1"/>
  <c r="AG2247" i="1"/>
  <c r="AI2247" i="1" s="1"/>
  <c r="AK2247" i="1"/>
  <c r="AF1712" i="1"/>
  <c r="AK1712" i="1"/>
  <c r="AF1325" i="1"/>
  <c r="AK1325" i="1"/>
  <c r="AF1733" i="1"/>
  <c r="AK1733" i="1"/>
  <c r="AF1103" i="1"/>
  <c r="AK1103" i="1"/>
  <c r="AG1454" i="1"/>
  <c r="AH1454" i="1" s="1"/>
  <c r="AK1454" i="1"/>
  <c r="AF891" i="1"/>
  <c r="AK891" i="1"/>
  <c r="AG796" i="1"/>
  <c r="AI796" i="1" s="1"/>
  <c r="AK796" i="1"/>
  <c r="AF2433" i="1"/>
  <c r="AK2433" i="1"/>
  <c r="AG2010" i="1"/>
  <c r="AI2010" i="1" s="1"/>
  <c r="AK2010" i="1"/>
  <c r="AF2069" i="1"/>
  <c r="AK2069" i="1"/>
  <c r="AG1430" i="1"/>
  <c r="AI1430" i="1" s="1"/>
  <c r="AK1430" i="1"/>
  <c r="AG1710" i="1"/>
  <c r="AH1710" i="1" s="1"/>
  <c r="AK1710" i="1"/>
  <c r="AF879" i="1"/>
  <c r="AK879" i="1"/>
  <c r="AF2476" i="1"/>
  <c r="AK2476" i="1"/>
  <c r="AF811" i="1"/>
  <c r="AK811" i="1"/>
  <c r="AF2317" i="1"/>
  <c r="AK2317" i="1"/>
  <c r="AG2570" i="1"/>
  <c r="AI2570" i="1" s="1"/>
  <c r="AK2570" i="1"/>
  <c r="AG1468" i="1"/>
  <c r="AH1468" i="1" s="1"/>
  <c r="AK1468" i="1"/>
  <c r="AG2142" i="1"/>
  <c r="AI2142" i="1" s="1"/>
  <c r="AK2142" i="1"/>
  <c r="AF2280" i="1"/>
  <c r="AK2280" i="1"/>
  <c r="AF2352" i="1"/>
  <c r="AK2352" i="1"/>
  <c r="AF2468" i="1"/>
  <c r="AK2468" i="1"/>
  <c r="AF2060" i="1"/>
  <c r="AK2060" i="1"/>
  <c r="AF1698" i="1"/>
  <c r="AK1698" i="1"/>
  <c r="AF2464" i="1"/>
  <c r="AK2464" i="1"/>
  <c r="AG1217" i="1"/>
  <c r="AI1217" i="1" s="1"/>
  <c r="AK1217" i="1"/>
  <c r="AG1744" i="1"/>
  <c r="AH1744" i="1" s="1"/>
  <c r="AK1744" i="1"/>
  <c r="AG2077" i="1"/>
  <c r="AI2077" i="1" s="1"/>
  <c r="AK2077" i="1"/>
  <c r="AF1162" i="1"/>
  <c r="AK1162" i="1"/>
  <c r="AF1110" i="1"/>
  <c r="AK1110" i="1"/>
  <c r="AG787" i="1"/>
  <c r="AI787" i="1" s="1"/>
  <c r="AK787" i="1"/>
  <c r="AF1497" i="1"/>
  <c r="AK1497" i="1"/>
  <c r="AF1292" i="1"/>
  <c r="AK1292" i="1"/>
  <c r="AF1931" i="1"/>
  <c r="AK1931" i="1"/>
  <c r="AG2431" i="1"/>
  <c r="AI2431" i="1" s="1"/>
  <c r="AK2431" i="1"/>
  <c r="AG1902" i="1"/>
  <c r="AH1902" i="1" s="1"/>
  <c r="AK1902" i="1"/>
  <c r="AG2287" i="1"/>
  <c r="AI2287" i="1" s="1"/>
  <c r="AK2287" i="1"/>
  <c r="AG1087" i="1"/>
  <c r="AI1087" i="1" s="1"/>
  <c r="AK1087" i="1"/>
  <c r="AF2616" i="1"/>
  <c r="AK2616" i="1"/>
  <c r="AF887" i="1"/>
  <c r="AK887" i="1"/>
  <c r="AG1326" i="1"/>
  <c r="AI1326" i="1" s="1"/>
  <c r="AK1326" i="1"/>
  <c r="AF2525" i="1"/>
  <c r="AK2525" i="1"/>
  <c r="AG2440" i="1"/>
  <c r="AI2440" i="1" s="1"/>
  <c r="AK2440" i="1"/>
  <c r="AG1025" i="1"/>
  <c r="AI1025" i="1" s="1"/>
  <c r="AK1025" i="1"/>
  <c r="AF2065" i="1"/>
  <c r="AK2065" i="1"/>
  <c r="AF1138" i="1"/>
  <c r="AK1138" i="1"/>
  <c r="AG1086" i="1"/>
  <c r="AI1086" i="1" s="1"/>
  <c r="AK1086" i="1"/>
  <c r="AG1789" i="1"/>
  <c r="AH1789" i="1" s="1"/>
  <c r="AK1789" i="1"/>
  <c r="AF1608" i="1"/>
  <c r="AK1608" i="1"/>
  <c r="AF1485" i="1"/>
  <c r="AK1485" i="1"/>
  <c r="AG1637" i="1"/>
  <c r="AH1637" i="1" s="1"/>
  <c r="AK1637" i="1"/>
  <c r="AG1793" i="1"/>
  <c r="AH1793" i="1" s="1"/>
  <c r="AK1793" i="1"/>
  <c r="AF1688" i="1"/>
  <c r="AK1688" i="1"/>
  <c r="AF892" i="1"/>
  <c r="AK892" i="1"/>
  <c r="AG911" i="1"/>
  <c r="AI911" i="1" s="1"/>
  <c r="AK911" i="1"/>
  <c r="AF1797" i="1"/>
  <c r="AK1797" i="1"/>
  <c r="AF2306" i="1"/>
  <c r="AK2306" i="1"/>
  <c r="AF1553" i="1"/>
  <c r="AK1553" i="1"/>
  <c r="AG1728" i="1"/>
  <c r="AH1728" i="1" s="1"/>
  <c r="AK1728" i="1"/>
  <c r="AG2106" i="1"/>
  <c r="AI2106" i="1" s="1"/>
  <c r="AK2106" i="1"/>
  <c r="AF1846" i="1"/>
  <c r="AK1846" i="1"/>
  <c r="AF1229" i="1"/>
  <c r="AK1229" i="1"/>
  <c r="AF2046" i="1"/>
  <c r="AK2046" i="1"/>
  <c r="AF1732" i="1"/>
  <c r="AK1732" i="1"/>
  <c r="AF2653" i="1"/>
  <c r="AK2653" i="1"/>
  <c r="AF2432" i="1"/>
  <c r="AK2432" i="1"/>
  <c r="AG2036" i="1"/>
  <c r="AI2036" i="1" s="1"/>
  <c r="AK2036" i="1"/>
  <c r="AF2083" i="1"/>
  <c r="AK2083" i="1"/>
  <c r="AF2513" i="1"/>
  <c r="AK2513" i="1"/>
  <c r="AF2188" i="1"/>
  <c r="AK2188" i="1"/>
  <c r="AF1001" i="1"/>
  <c r="AK1001" i="1"/>
  <c r="AF1667" i="1"/>
  <c r="AK1667" i="1"/>
  <c r="AG2639" i="1"/>
  <c r="AI2639" i="1" s="1"/>
  <c r="AK2639" i="1"/>
  <c r="AG1707" i="1"/>
  <c r="AH1707" i="1" s="1"/>
  <c r="AK1707" i="1"/>
  <c r="AG1513" i="1"/>
  <c r="AH1513" i="1" s="1"/>
  <c r="AK1513" i="1"/>
  <c r="AF1332" i="1"/>
  <c r="AK1332" i="1"/>
  <c r="AF1209" i="1"/>
  <c r="AK1209" i="1"/>
  <c r="AG1004" i="1"/>
  <c r="AI1004" i="1" s="1"/>
  <c r="AK1004" i="1"/>
  <c r="AF805" i="1"/>
  <c r="AK805" i="1"/>
  <c r="AG1298" i="1"/>
  <c r="AI1298" i="1" s="1"/>
  <c r="AK1298" i="1"/>
  <c r="AF1099" i="1"/>
  <c r="AK1099" i="1"/>
  <c r="AG2335" i="1"/>
  <c r="AI2335" i="1" s="1"/>
  <c r="AK2335" i="1"/>
  <c r="AF1601" i="1"/>
  <c r="AK1601" i="1"/>
  <c r="AF1592" i="1"/>
  <c r="AK1592" i="1"/>
  <c r="AF2533" i="1"/>
  <c r="AK2533" i="1"/>
  <c r="AG2268" i="1"/>
  <c r="AI2268" i="1" s="1"/>
  <c r="AK2268" i="1"/>
  <c r="AG878" i="1"/>
  <c r="AI878" i="1" s="1"/>
  <c r="AK878" i="1"/>
  <c r="AF1954" i="1"/>
  <c r="AK1954" i="1"/>
  <c r="AF2176" i="1"/>
  <c r="AK2176" i="1"/>
  <c r="AG1807" i="1"/>
  <c r="AH1807" i="1" s="1"/>
  <c r="AK1807" i="1"/>
  <c r="AG1308" i="1"/>
  <c r="AI1308" i="1" s="1"/>
  <c r="AK1308" i="1"/>
  <c r="AG980" i="1"/>
  <c r="AI980" i="1" s="1"/>
  <c r="AK980" i="1"/>
  <c r="AG1502" i="1"/>
  <c r="AH1502" i="1" s="1"/>
  <c r="AK1502" i="1"/>
  <c r="AF1126" i="1"/>
  <c r="AK1126" i="1"/>
  <c r="AF2093" i="1"/>
  <c r="AK2093" i="1"/>
  <c r="AF1809" i="1"/>
  <c r="AK1809" i="1"/>
  <c r="AG1372" i="1"/>
  <c r="AI1372" i="1" s="1"/>
  <c r="AK1372" i="1"/>
  <c r="AF2127" i="1"/>
  <c r="AK2127" i="1"/>
  <c r="AG2485" i="1"/>
  <c r="AI2485" i="1" s="1"/>
  <c r="AK2485" i="1"/>
  <c r="AG1792" i="1"/>
  <c r="AH1792" i="1" s="1"/>
  <c r="AK1792" i="1"/>
  <c r="AG2269" i="1"/>
  <c r="AI2269" i="1" s="1"/>
  <c r="AK2269" i="1"/>
  <c r="AF2617" i="1"/>
  <c r="AK2617" i="1"/>
  <c r="AF1089" i="1"/>
  <c r="AK1089" i="1"/>
  <c r="AF1900" i="1"/>
  <c r="AK1900" i="1"/>
  <c r="AG1346" i="1"/>
  <c r="AI1346" i="1" s="1"/>
  <c r="AK1346" i="1"/>
  <c r="AF708" i="1"/>
  <c r="AK708" i="1"/>
  <c r="AF2061" i="1"/>
  <c r="AK2061" i="1"/>
  <c r="AG2460" i="1"/>
  <c r="AI2460" i="1" s="1"/>
  <c r="AK2460" i="1"/>
  <c r="AF2058" i="1"/>
  <c r="AK2058" i="1"/>
  <c r="AG2584" i="1"/>
  <c r="AI2584" i="1" s="1"/>
  <c r="AK2584" i="1"/>
  <c r="AG781" i="1"/>
  <c r="AI781" i="1" s="1"/>
  <c r="AK781" i="1"/>
  <c r="AF1926" i="1"/>
  <c r="AK1926" i="1"/>
  <c r="AF1612" i="1"/>
  <c r="AK1612" i="1"/>
  <c r="AF1762" i="1"/>
  <c r="AK1762" i="1"/>
  <c r="AF769" i="1"/>
  <c r="AK769" i="1"/>
  <c r="AF916" i="1"/>
  <c r="AK916" i="1"/>
  <c r="AF2407" i="1"/>
  <c r="AK2407" i="1"/>
  <c r="AG770" i="1"/>
  <c r="AI770" i="1" s="1"/>
  <c r="AK770" i="1"/>
  <c r="AG1890" i="1"/>
  <c r="AH1890" i="1" s="1"/>
  <c r="AK1890" i="1"/>
  <c r="AF1210" i="1"/>
  <c r="AK1210" i="1"/>
  <c r="AF1825" i="1"/>
  <c r="AK1825" i="1"/>
  <c r="AF1998" i="1"/>
  <c r="AK1998" i="1"/>
  <c r="AF2462" i="1"/>
  <c r="AK2462" i="1"/>
  <c r="AF1674" i="1"/>
  <c r="AK1674" i="1"/>
  <c r="AF1613" i="1"/>
  <c r="AK1613" i="1"/>
  <c r="AF2642" i="1"/>
  <c r="AK2642" i="1"/>
  <c r="AF2490" i="1"/>
  <c r="AK2490" i="1"/>
  <c r="AF2636" i="1"/>
  <c r="AK2636" i="1"/>
  <c r="AF701" i="1"/>
  <c r="AK701" i="1"/>
  <c r="AF1751" i="1"/>
  <c r="AK1751" i="1"/>
  <c r="AG1602" i="1"/>
  <c r="AH1602" i="1" s="1"/>
  <c r="AK1602" i="1"/>
  <c r="AF977" i="1"/>
  <c r="AK977" i="1"/>
  <c r="AG1619" i="1"/>
  <c r="AH1619" i="1" s="1"/>
  <c r="AK1619" i="1"/>
  <c r="AF2531" i="1"/>
  <c r="AK2531" i="1"/>
  <c r="AF1599" i="1"/>
  <c r="AK1599" i="1"/>
  <c r="AG1101" i="1"/>
  <c r="AI1101" i="1" s="1"/>
  <c r="AK1101" i="1"/>
  <c r="AG2491" i="1"/>
  <c r="AI2491" i="1" s="1"/>
  <c r="AK2491" i="1"/>
  <c r="AG2563" i="1"/>
  <c r="AI2563" i="1" s="1"/>
  <c r="AK2563" i="1"/>
  <c r="AG2599" i="1"/>
  <c r="AI2599" i="1" s="1"/>
  <c r="AK2599" i="1"/>
  <c r="AF742" i="1"/>
  <c r="AK742" i="1"/>
  <c r="AG2461" i="1"/>
  <c r="AI2461" i="1" s="1"/>
  <c r="AK2461" i="1"/>
  <c r="AF1774" i="1"/>
  <c r="AK1774" i="1"/>
  <c r="AG2694" i="1"/>
  <c r="AI2694" i="1" s="1"/>
  <c r="AK2694" i="1"/>
  <c r="AG1727" i="1"/>
  <c r="AH1727" i="1" s="1"/>
  <c r="AK1727" i="1"/>
  <c r="AG2489" i="1"/>
  <c r="AI2489" i="1" s="1"/>
  <c r="AK2489" i="1"/>
  <c r="AG1098" i="1"/>
  <c r="AI1098" i="1" s="1"/>
  <c r="AK1098" i="1"/>
  <c r="AF2164" i="1"/>
  <c r="AK2164" i="1"/>
  <c r="AG929" i="1"/>
  <c r="AI929" i="1" s="1"/>
  <c r="AK929" i="1"/>
  <c r="AF1595" i="1"/>
  <c r="AK1595" i="1"/>
  <c r="AF2519" i="1"/>
  <c r="AK2519" i="1"/>
  <c r="AF1795" i="1"/>
  <c r="AK1795" i="1"/>
  <c r="AF1587" i="1"/>
  <c r="AK1587" i="1"/>
  <c r="AG1393" i="1"/>
  <c r="AI1393" i="1" s="1"/>
  <c r="AK1393" i="1"/>
  <c r="AF1296" i="1"/>
  <c r="AK1296" i="1"/>
  <c r="AG2398" i="1"/>
  <c r="AI2398" i="1" s="1"/>
  <c r="AK2398" i="1"/>
  <c r="AG2517" i="1"/>
  <c r="AI2517" i="1" s="1"/>
  <c r="AK2517" i="1"/>
  <c r="AF2336" i="1"/>
  <c r="AK2336" i="1"/>
  <c r="AG2434" i="1"/>
  <c r="AI2434" i="1" s="1"/>
  <c r="AK2434" i="1"/>
  <c r="AF2456" i="1"/>
  <c r="AK2456" i="1"/>
  <c r="AG1678" i="1"/>
  <c r="AH1678" i="1" s="1"/>
  <c r="AK1678" i="1"/>
  <c r="AF1586" i="1"/>
  <c r="AK1586" i="1"/>
  <c r="AG1703" i="1"/>
  <c r="AH1703" i="1" s="1"/>
  <c r="AK1703" i="1"/>
  <c r="AF2381" i="1"/>
  <c r="AK2381" i="1"/>
  <c r="AF2559" i="1"/>
  <c r="AK2559" i="1"/>
  <c r="AG2243" i="1"/>
  <c r="AI2243" i="1" s="1"/>
  <c r="AK2243" i="1"/>
  <c r="AF1519" i="1"/>
  <c r="AK1519" i="1"/>
  <c r="AF1311" i="1"/>
  <c r="AK1311" i="1"/>
  <c r="AF1201" i="1"/>
  <c r="AK1201" i="1"/>
  <c r="AG1020" i="1"/>
  <c r="AI1020" i="1" s="1"/>
  <c r="AK1020" i="1"/>
  <c r="AF813" i="1"/>
  <c r="AK813" i="1"/>
  <c r="AF740" i="1"/>
  <c r="AK740" i="1"/>
  <c r="AF789" i="1"/>
  <c r="AK789" i="1"/>
  <c r="AF996" i="1"/>
  <c r="AK996" i="1"/>
  <c r="AG1994" i="1"/>
  <c r="AI1994" i="1" s="1"/>
  <c r="AK1994" i="1"/>
  <c r="AF1562" i="1"/>
  <c r="AK1562" i="1"/>
  <c r="AF2310" i="1"/>
  <c r="AK2310" i="1"/>
  <c r="AG1081" i="1"/>
  <c r="AI1081" i="1" s="1"/>
  <c r="AK1081" i="1"/>
  <c r="AF2523" i="1"/>
  <c r="AK2523" i="1"/>
  <c r="AG2262" i="1"/>
  <c r="AI2262" i="1" s="1"/>
  <c r="AK2262" i="1"/>
  <c r="AF1901" i="1"/>
  <c r="AK1901" i="1"/>
  <c r="AG1411" i="1"/>
  <c r="AI1411" i="1" s="1"/>
  <c r="AK1411" i="1"/>
  <c r="AF1093" i="1"/>
  <c r="AK1093" i="1"/>
  <c r="AF2514" i="1"/>
  <c r="AK2514" i="1"/>
  <c r="AG2683" i="1"/>
  <c r="AI2683" i="1" s="1"/>
  <c r="AK2683" i="1"/>
  <c r="AG1287" i="1"/>
  <c r="AI1287" i="1" s="1"/>
  <c r="AK1287" i="1"/>
  <c r="AF814" i="1"/>
  <c r="AK814" i="1"/>
  <c r="AG1399" i="1"/>
  <c r="AI1399" i="1" s="1"/>
  <c r="AK1399" i="1"/>
  <c r="AF1709" i="1"/>
  <c r="AK1709" i="1"/>
  <c r="AF2207" i="1"/>
  <c r="AK2207" i="1"/>
  <c r="AF2062" i="1"/>
  <c r="AK2062" i="1"/>
  <c r="AG2535" i="1"/>
  <c r="AI2535" i="1" s="1"/>
  <c r="AK2535" i="1"/>
  <c r="AF2145" i="1"/>
  <c r="AK2145" i="1"/>
  <c r="AF1841" i="1"/>
  <c r="AK1841" i="1"/>
  <c r="AF1798" i="1"/>
  <c r="AK1798" i="1"/>
  <c r="AF2044" i="1"/>
  <c r="AK2044" i="1"/>
  <c r="AG1026" i="1"/>
  <c r="AI1026" i="1" s="1"/>
  <c r="AK1026" i="1"/>
  <c r="AG1050" i="1"/>
  <c r="AI1050" i="1" s="1"/>
  <c r="AK1050" i="1"/>
  <c r="AF2505" i="1"/>
  <c r="AK2505" i="1"/>
  <c r="AF2121" i="1"/>
  <c r="AK2121" i="1"/>
  <c r="AF2201" i="1"/>
  <c r="AK2201" i="1"/>
  <c r="AG2204" i="1"/>
  <c r="AI2204" i="1" s="1"/>
  <c r="AK2204" i="1"/>
  <c r="X2636" i="1"/>
  <c r="T1489" i="1"/>
  <c r="U1489" i="1" s="1"/>
  <c r="T2004" i="1"/>
  <c r="V2004" i="1" s="1"/>
  <c r="S2004" i="1"/>
  <c r="X1292" i="1"/>
  <c r="T740" i="1"/>
  <c r="U740" i="1" s="1"/>
  <c r="S2590" i="1"/>
  <c r="T1927" i="1"/>
  <c r="U1927" i="1" s="1"/>
  <c r="X1546" i="1"/>
  <c r="X2221" i="1"/>
  <c r="S2412" i="1"/>
  <c r="U2412" i="1" s="1"/>
  <c r="X1076" i="1"/>
  <c r="T1292" i="1"/>
  <c r="V1292" i="1" s="1"/>
  <c r="T1282" i="1"/>
  <c r="V1282" i="1" s="1"/>
  <c r="S2559" i="1"/>
  <c r="T917" i="1"/>
  <c r="V917" i="1" s="1"/>
  <c r="S1173" i="1"/>
  <c r="U1173" i="1" s="1"/>
  <c r="S1986" i="1"/>
  <c r="U1986" i="1" s="1"/>
  <c r="S1729" i="1"/>
  <c r="S2636" i="1"/>
  <c r="U2636" i="1" s="1"/>
  <c r="X2150" i="1"/>
  <c r="T2150" i="1"/>
  <c r="U2150" i="1" s="1"/>
  <c r="S1282" i="1"/>
  <c r="AG708" i="1"/>
  <c r="S701" i="1"/>
  <c r="S2395" i="1"/>
  <c r="X941" i="1"/>
  <c r="T1229" i="1"/>
  <c r="U1229" i="1" s="1"/>
  <c r="X917" i="1"/>
  <c r="AF1372" i="1"/>
  <c r="X1921" i="1"/>
  <c r="S2393" i="1"/>
  <c r="U2393" i="1" s="1"/>
  <c r="AF822" i="1"/>
  <c r="X1551" i="1"/>
  <c r="X1056" i="1"/>
  <c r="X1842" i="1"/>
  <c r="T2035" i="1"/>
  <c r="AG1440" i="1"/>
  <c r="T2395" i="1"/>
  <c r="AF1728" i="1"/>
  <c r="S1345" i="1"/>
  <c r="U1345" i="1" s="1"/>
  <c r="T711" i="1"/>
  <c r="V711" i="1" s="1"/>
  <c r="AG1970" i="1"/>
  <c r="AI1970" i="1" s="1"/>
  <c r="X734" i="1"/>
  <c r="X2239" i="1"/>
  <c r="T922" i="1"/>
  <c r="U922" i="1" s="1"/>
  <c r="S941" i="1"/>
  <c r="U941" i="1" s="1"/>
  <c r="X2508" i="1"/>
  <c r="T734" i="1"/>
  <c r="U734" i="1" s="1"/>
  <c r="AF2277" i="1"/>
  <c r="X1315" i="1"/>
  <c r="S2508" i="1"/>
  <c r="U2508" i="1" s="1"/>
  <c r="X1676" i="1"/>
  <c r="S1447" i="1"/>
  <c r="V1447" i="1" s="1"/>
  <c r="X2119" i="1"/>
  <c r="T2239" i="1"/>
  <c r="U2239" i="1" s="1"/>
  <c r="T1055" i="1"/>
  <c r="V1055" i="1" s="1"/>
  <c r="X775" i="1"/>
  <c r="X1844" i="1"/>
  <c r="AF1703" i="1"/>
  <c r="T2559" i="1"/>
  <c r="S2172" i="1"/>
  <c r="U2172" i="1" s="1"/>
  <c r="X1986" i="1"/>
  <c r="X1049" i="1"/>
  <c r="X1366" i="1"/>
  <c r="AF1050" i="1"/>
  <c r="X1544" i="1"/>
  <c r="T1676" i="1"/>
  <c r="U1676" i="1" s="1"/>
  <c r="X2393" i="1"/>
  <c r="AF1456" i="1"/>
  <c r="AG1167" i="1"/>
  <c r="X2034" i="1"/>
  <c r="X1739" i="1"/>
  <c r="S2306" i="1"/>
  <c r="U2306" i="1" s="1"/>
  <c r="S2575" i="1"/>
  <c r="T963" i="1"/>
  <c r="U963" i="1" s="1"/>
  <c r="AF1963" i="1"/>
  <c r="AF2320" i="1"/>
  <c r="S2035" i="1"/>
  <c r="S1739" i="1"/>
  <c r="V1739" i="1" s="1"/>
  <c r="X1768" i="1"/>
  <c r="X1212" i="1"/>
  <c r="AG1751" i="1"/>
  <c r="AH1751" i="1" s="1"/>
  <c r="AF765" i="1"/>
  <c r="X1357" i="1"/>
  <c r="X709" i="1"/>
  <c r="T2017" i="1"/>
  <c r="V2017" i="1" s="1"/>
  <c r="AG958" i="1"/>
  <c r="AG2616" i="1"/>
  <c r="J1610" i="1"/>
  <c r="T1281" i="1"/>
  <c r="U1281" i="1" s="1"/>
  <c r="S1827" i="1"/>
  <c r="V1827" i="1" s="1"/>
  <c r="T1700" i="1"/>
  <c r="T1615" i="1"/>
  <c r="V1615" i="1" s="1"/>
  <c r="X2276" i="1"/>
  <c r="AF1234" i="1"/>
  <c r="AF1476" i="1"/>
  <c r="AG1431" i="1"/>
  <c r="T1989" i="1"/>
  <c r="V1989" i="1" s="1"/>
  <c r="S1700" i="1"/>
  <c r="T1194" i="1"/>
  <c r="U1194" i="1" s="1"/>
  <c r="T2276" i="1"/>
  <c r="V2276" i="1" s="1"/>
  <c r="AG2145" i="1"/>
  <c r="AF1710" i="1"/>
  <c r="AF1065" i="1"/>
  <c r="C1726" i="1"/>
  <c r="F1726" i="1" s="1"/>
  <c r="S1357" i="1"/>
  <c r="U1357" i="1" s="1"/>
  <c r="T1635" i="1"/>
  <c r="U1635" i="1" s="1"/>
  <c r="X1637" i="1"/>
  <c r="T1883" i="1"/>
  <c r="V1883" i="1" s="1"/>
  <c r="S1167" i="1"/>
  <c r="U1167" i="1" s="1"/>
  <c r="X1447" i="1"/>
  <c r="AG2069" i="1"/>
  <c r="AF755" i="1"/>
  <c r="T845" i="1"/>
  <c r="V845" i="1" s="1"/>
  <c r="AF2684" i="1"/>
  <c r="AF1636" i="1"/>
  <c r="T1126" i="1"/>
  <c r="U1126" i="1" s="1"/>
  <c r="S1306" i="1"/>
  <c r="U1306" i="1" s="1"/>
  <c r="X1055" i="1"/>
  <c r="S845" i="1"/>
  <c r="T1921" i="1"/>
  <c r="V1921" i="1" s="1"/>
  <c r="S1768" i="1"/>
  <c r="V1768" i="1" s="1"/>
  <c r="T1011" i="1"/>
  <c r="V1011" i="1" s="1"/>
  <c r="AG1323" i="1"/>
  <c r="J2568" i="1"/>
  <c r="T2547" i="1"/>
  <c r="V2547" i="1" s="1"/>
  <c r="T1430" i="1"/>
  <c r="V1430" i="1" s="1"/>
  <c r="X1067" i="1"/>
  <c r="X2333" i="1"/>
  <c r="AF2075" i="1"/>
  <c r="T2164" i="1"/>
  <c r="V2164" i="1" s="1"/>
  <c r="T1165" i="1"/>
  <c r="V1165" i="1" s="1"/>
  <c r="AG1338" i="1"/>
  <c r="AI1338" i="1" s="1"/>
  <c r="AG1906" i="1"/>
  <c r="S2119" i="1"/>
  <c r="U2119" i="1" s="1"/>
  <c r="X741" i="1"/>
  <c r="T2348" i="1"/>
  <c r="AG2448" i="1"/>
  <c r="S1619" i="1"/>
  <c r="V1619" i="1" s="1"/>
  <c r="X2322" i="1"/>
  <c r="S2348" i="1"/>
  <c r="T2322" i="1"/>
  <c r="U2322" i="1" s="1"/>
  <c r="S1224" i="1"/>
  <c r="T2117" i="1"/>
  <c r="U2117" i="1" s="1"/>
  <c r="T1033" i="1"/>
  <c r="V1033" i="1" s="1"/>
  <c r="S1288" i="1"/>
  <c r="U1288" i="1" s="1"/>
  <c r="T920" i="1"/>
  <c r="V920" i="1" s="1"/>
  <c r="T741" i="1"/>
  <c r="U741" i="1" s="1"/>
  <c r="AF1743" i="1"/>
  <c r="X1885" i="1"/>
  <c r="S1033" i="1"/>
  <c r="X2001" i="1"/>
  <c r="X1923" i="1"/>
  <c r="AG1901" i="1"/>
  <c r="AG2514" i="1"/>
  <c r="J1086" i="1"/>
  <c r="T1602" i="1"/>
  <c r="V1602" i="1" s="1"/>
  <c r="X2167" i="1"/>
  <c r="X1200" i="1"/>
  <c r="X2029" i="1"/>
  <c r="X1689" i="1"/>
  <c r="S1165" i="1"/>
  <c r="S2001" i="1"/>
  <c r="U2001" i="1" s="1"/>
  <c r="T1067" i="1"/>
  <c r="V1067" i="1" s="1"/>
  <c r="X2355" i="1"/>
  <c r="AF1374" i="1"/>
  <c r="AG1134" i="1"/>
  <c r="AI1134" i="1" s="1"/>
  <c r="AG1325" i="1"/>
  <c r="D2075" i="1"/>
  <c r="F2075" i="1" s="1"/>
  <c r="T2167" i="1"/>
  <c r="V2167" i="1" s="1"/>
  <c r="S794" i="1"/>
  <c r="U794" i="1" s="1"/>
  <c r="T1224" i="1"/>
  <c r="V1224" i="1" s="1"/>
  <c r="X1229" i="1"/>
  <c r="T2029" i="1"/>
  <c r="V2029" i="1" s="1"/>
  <c r="S1410" i="1"/>
  <c r="U1410" i="1" s="1"/>
  <c r="T2264" i="1"/>
  <c r="V2264" i="1" s="1"/>
  <c r="T1797" i="1"/>
  <c r="V1797" i="1" s="1"/>
  <c r="X1430" i="1"/>
  <c r="X1209" i="1"/>
  <c r="X1615" i="1"/>
  <c r="T2355" i="1"/>
  <c r="U2355" i="1" s="1"/>
  <c r="T925" i="1"/>
  <c r="U925" i="1" s="1"/>
  <c r="T1450" i="1"/>
  <c r="X767" i="1"/>
  <c r="AF2008" i="1"/>
  <c r="AF2268" i="1"/>
  <c r="AF2596" i="1"/>
  <c r="D1086" i="1"/>
  <c r="F1086" i="1" s="1"/>
  <c r="X2271" i="1"/>
  <c r="T1923" i="1"/>
  <c r="V1923" i="1" s="1"/>
  <c r="AG2091" i="1"/>
  <c r="AF2389" i="1"/>
  <c r="X2471" i="1"/>
  <c r="T1544" i="1"/>
  <c r="V1544" i="1" s="1"/>
  <c r="T2630" i="1"/>
  <c r="V2630" i="1" s="1"/>
  <c r="X1493" i="1"/>
  <c r="S1019" i="1"/>
  <c r="S1519" i="1"/>
  <c r="AG1954" i="1"/>
  <c r="AI1954" i="1" s="1"/>
  <c r="D2106" i="1"/>
  <c r="F2106" i="1" s="1"/>
  <c r="X2022" i="1"/>
  <c r="T2471" i="1"/>
  <c r="U2471" i="1" s="1"/>
  <c r="T1068" i="1"/>
  <c r="V1068" i="1" s="1"/>
  <c r="X1870" i="1"/>
  <c r="S1056" i="1"/>
  <c r="U1056" i="1" s="1"/>
  <c r="S1493" i="1"/>
  <c r="V1493" i="1" s="1"/>
  <c r="X1935" i="1"/>
  <c r="S1830" i="1"/>
  <c r="V1830" i="1" s="1"/>
  <c r="X1517" i="1"/>
  <c r="X1058" i="1"/>
  <c r="T1212" i="1"/>
  <c r="U1212" i="1" s="1"/>
  <c r="T1308" i="1"/>
  <c r="U1308" i="1" s="1"/>
  <c r="AG2352" i="1"/>
  <c r="AI2352" i="1" s="1"/>
  <c r="AG1774" i="1"/>
  <c r="AH1774" i="1" s="1"/>
  <c r="AG2523" i="1"/>
  <c r="AI2523" i="1" s="1"/>
  <c r="AF2232" i="1"/>
  <c r="AF1204" i="1"/>
  <c r="AG2271" i="1"/>
  <c r="AF1087" i="1"/>
  <c r="AF2294" i="1"/>
  <c r="C1490" i="1"/>
  <c r="S2164" i="1"/>
  <c r="AG1588" i="1"/>
  <c r="AH1588" i="1" s="1"/>
  <c r="C2106" i="1"/>
  <c r="D993" i="1"/>
  <c r="E993" i="1" s="1"/>
  <c r="T1807" i="1"/>
  <c r="U1807" i="1" s="1"/>
  <c r="X1895" i="1"/>
  <c r="S1349" i="1"/>
  <c r="U1349" i="1" s="1"/>
  <c r="S1478" i="1"/>
  <c r="T1870" i="1"/>
  <c r="U1870" i="1" s="1"/>
  <c r="X2683" i="1"/>
  <c r="T2594" i="1"/>
  <c r="V2594" i="1" s="1"/>
  <c r="T1935" i="1"/>
  <c r="V1935" i="1" s="1"/>
  <c r="S1058" i="1"/>
  <c r="U1058" i="1" s="1"/>
  <c r="T2505" i="1"/>
  <c r="V2505" i="1" s="1"/>
  <c r="S1720" i="1"/>
  <c r="AG1752" i="1"/>
  <c r="AH1752" i="1" s="1"/>
  <c r="AG738" i="1"/>
  <c r="AG1608" i="1"/>
  <c r="AF1756" i="1"/>
  <c r="AG2083" i="1"/>
  <c r="AI2083" i="1" s="1"/>
  <c r="AG742" i="1"/>
  <c r="AI742" i="1" s="1"/>
  <c r="AG2237" i="1"/>
  <c r="AI2237" i="1" s="1"/>
  <c r="D2404" i="1"/>
  <c r="F2404" i="1" s="1"/>
  <c r="X1556" i="1"/>
  <c r="T1019" i="1"/>
  <c r="V1019" i="1" s="1"/>
  <c r="D1490" i="1"/>
  <c r="AF2197" i="1"/>
  <c r="J2317" i="1"/>
  <c r="S1807" i="1"/>
  <c r="S1895" i="1"/>
  <c r="V1895" i="1" s="1"/>
  <c r="S1215" i="1"/>
  <c r="U1215" i="1" s="1"/>
  <c r="X1191" i="1"/>
  <c r="X2641" i="1"/>
  <c r="T1134" i="1"/>
  <c r="V1134" i="1" s="1"/>
  <c r="T2683" i="1"/>
  <c r="U2683" i="1" s="1"/>
  <c r="S2594" i="1"/>
  <c r="S982" i="1"/>
  <c r="S2296" i="1"/>
  <c r="U2296" i="1" s="1"/>
  <c r="S2505" i="1"/>
  <c r="AF1245" i="1"/>
  <c r="AF1987" i="1"/>
  <c r="D1610" i="1"/>
  <c r="E1610" i="1" s="1"/>
  <c r="J1726" i="1"/>
  <c r="X1602" i="1"/>
  <c r="S2173" i="1"/>
  <c r="U2173" i="1" s="1"/>
  <c r="C2075" i="1"/>
  <c r="S1601" i="1"/>
  <c r="V1601" i="1" s="1"/>
  <c r="T1917" i="1"/>
  <c r="V1917" i="1" s="1"/>
  <c r="X2630" i="1"/>
  <c r="T1885" i="1"/>
  <c r="V1885" i="1" s="1"/>
  <c r="S1869" i="1"/>
  <c r="V1869" i="1" s="1"/>
  <c r="AF2485" i="1"/>
  <c r="T2271" i="1"/>
  <c r="V2271" i="1" s="1"/>
  <c r="X2383" i="1"/>
  <c r="X1830" i="1"/>
  <c r="X1308" i="1"/>
  <c r="AF1626" i="1"/>
  <c r="AF2659" i="1"/>
  <c r="C1701" i="1"/>
  <c r="F1701" i="1" s="1"/>
  <c r="T1751" i="1"/>
  <c r="U1751" i="1" s="1"/>
  <c r="X1126" i="1"/>
  <c r="X1989" i="1"/>
  <c r="T2641" i="1"/>
  <c r="V2641" i="1" s="1"/>
  <c r="X1827" i="1"/>
  <c r="S1134" i="1"/>
  <c r="X1306" i="1"/>
  <c r="X2306" i="1"/>
  <c r="S1978" i="1"/>
  <c r="U1978" i="1" s="1"/>
  <c r="T982" i="1"/>
  <c r="V982" i="1" s="1"/>
  <c r="T2575" i="1"/>
  <c r="X1635" i="1"/>
  <c r="S1581" i="1"/>
  <c r="V1581" i="1" s="1"/>
  <c r="AG1110" i="1"/>
  <c r="AI1110" i="1" s="1"/>
  <c r="AF1008" i="1"/>
  <c r="AF949" i="1"/>
  <c r="AF2466" i="1"/>
  <c r="AG2473" i="1"/>
  <c r="T822" i="1"/>
  <c r="V822" i="1" s="1"/>
  <c r="X2637" i="1"/>
  <c r="X2410" i="1"/>
  <c r="X1789" i="1"/>
  <c r="S1517" i="1"/>
  <c r="V1517" i="1" s="1"/>
  <c r="X1678" i="1"/>
  <c r="X1236" i="1"/>
  <c r="X843" i="1"/>
  <c r="AF1509" i="1"/>
  <c r="AF748" i="1"/>
  <c r="AG1439" i="1"/>
  <c r="J1863" i="1"/>
  <c r="C1237" i="1"/>
  <c r="E1237" i="1" s="1"/>
  <c r="S1314" i="1"/>
  <c r="U1314" i="1" s="1"/>
  <c r="X1068" i="1"/>
  <c r="S822" i="1"/>
  <c r="S2637" i="1"/>
  <c r="U2637" i="1" s="1"/>
  <c r="T1180" i="1"/>
  <c r="U1180" i="1" s="1"/>
  <c r="T2410" i="1"/>
  <c r="V2410" i="1" s="1"/>
  <c r="S1791" i="1"/>
  <c r="V1791" i="1" s="1"/>
  <c r="T761" i="1"/>
  <c r="V761" i="1" s="1"/>
  <c r="X1617" i="1"/>
  <c r="X1194" i="1"/>
  <c r="X2542" i="1"/>
  <c r="T1236" i="1"/>
  <c r="U1236" i="1" s="1"/>
  <c r="X1169" i="1"/>
  <c r="S1366" i="1"/>
  <c r="U1366" i="1" s="1"/>
  <c r="S843" i="1"/>
  <c r="U843" i="1" s="1"/>
  <c r="S905" i="1"/>
  <c r="AF1011" i="1"/>
  <c r="AF2284" i="1"/>
  <c r="S1329" i="1"/>
  <c r="U1329" i="1" s="1"/>
  <c r="S1556" i="1"/>
  <c r="V1556" i="1" s="1"/>
  <c r="X2661" i="1"/>
  <c r="D1682" i="1"/>
  <c r="F1682" i="1" s="1"/>
  <c r="S1551" i="1"/>
  <c r="V1551" i="1" s="1"/>
  <c r="T1200" i="1"/>
  <c r="V1200" i="1" s="1"/>
  <c r="X2644" i="1"/>
  <c r="S1315" i="1"/>
  <c r="U1315" i="1" s="1"/>
  <c r="S1812" i="1"/>
  <c r="T1734" i="1"/>
  <c r="V1734" i="1" s="1"/>
  <c r="X2633" i="1"/>
  <c r="X2517" i="1"/>
  <c r="X1730" i="1"/>
  <c r="T2020" i="1"/>
  <c r="V2020" i="1" s="1"/>
  <c r="S1461" i="1"/>
  <c r="V1461" i="1" s="1"/>
  <c r="X2217" i="1"/>
  <c r="T1689" i="1"/>
  <c r="V1689" i="1" s="1"/>
  <c r="T1398" i="1"/>
  <c r="V1398" i="1" s="1"/>
  <c r="X1592" i="1"/>
  <c r="S1049" i="1"/>
  <c r="U1049" i="1" s="1"/>
  <c r="T2144" i="1"/>
  <c r="X2037" i="1"/>
  <c r="T1209" i="1"/>
  <c r="U1209" i="1" s="1"/>
  <c r="T1872" i="1"/>
  <c r="U1872" i="1" s="1"/>
  <c r="S1637" i="1"/>
  <c r="V1637" i="1" s="1"/>
  <c r="S1631" i="1"/>
  <c r="V1631" i="1" s="1"/>
  <c r="T2661" i="1"/>
  <c r="V2661" i="1" s="1"/>
  <c r="T2452" i="1"/>
  <c r="U2452" i="1" s="1"/>
  <c r="AF1563" i="1"/>
  <c r="AF2053" i="1"/>
  <c r="AF2445" i="1"/>
  <c r="AF1175" i="1"/>
  <c r="AG1939" i="1"/>
  <c r="AG1307" i="1"/>
  <c r="AF2349" i="1"/>
  <c r="AF1389" i="1"/>
  <c r="AF803" i="1"/>
  <c r="AG856" i="1"/>
  <c r="AG1586" i="1"/>
  <c r="AG1900" i="1"/>
  <c r="AH1900" i="1" s="1"/>
  <c r="AG1201" i="1"/>
  <c r="AF1443" i="1"/>
  <c r="AF1067" i="1"/>
  <c r="X1734" i="1"/>
  <c r="X1461" i="1"/>
  <c r="J1682" i="1"/>
  <c r="T2170" i="1"/>
  <c r="V2170" i="1" s="1"/>
  <c r="T2644" i="1"/>
  <c r="V2644" i="1" s="1"/>
  <c r="X1407" i="1"/>
  <c r="T1868" i="1"/>
  <c r="U1868" i="1" s="1"/>
  <c r="X1535" i="1"/>
  <c r="X1910" i="1"/>
  <c r="X2515" i="1"/>
  <c r="T2633" i="1"/>
  <c r="V2633" i="1" s="1"/>
  <c r="T2517" i="1"/>
  <c r="U2517" i="1" s="1"/>
  <c r="X2605" i="1"/>
  <c r="X1834" i="1"/>
  <c r="S2020" i="1"/>
  <c r="T1125" i="1"/>
  <c r="V1125" i="1" s="1"/>
  <c r="T2217" i="1"/>
  <c r="U2217" i="1" s="1"/>
  <c r="S1398" i="1"/>
  <c r="X1800" i="1"/>
  <c r="T2037" i="1"/>
  <c r="V2037" i="1" s="1"/>
  <c r="X768" i="1"/>
  <c r="X1864" i="1"/>
  <c r="X1375" i="1"/>
  <c r="X1078" i="1"/>
  <c r="S2249" i="1"/>
  <c r="U2249" i="1" s="1"/>
  <c r="X2313" i="1"/>
  <c r="S2433" i="1"/>
  <c r="U2433" i="1" s="1"/>
  <c r="AG2637" i="1"/>
  <c r="AI2637" i="1" s="1"/>
  <c r="AF1832" i="1"/>
  <c r="AG1887" i="1"/>
  <c r="AH1887" i="1" s="1"/>
  <c r="AG1966" i="1"/>
  <c r="AI1966" i="1" s="1"/>
  <c r="AF2077" i="1"/>
  <c r="AG2073" i="1"/>
  <c r="AG2391" i="1"/>
  <c r="AF2278" i="1"/>
  <c r="AG699" i="1"/>
  <c r="AI699" i="1" s="1"/>
  <c r="AG814" i="1"/>
  <c r="AI814" i="1" s="1"/>
  <c r="C2561" i="1"/>
  <c r="E2561" i="1" s="1"/>
  <c r="X1882" i="1"/>
  <c r="X1920" i="1"/>
  <c r="S2170" i="1"/>
  <c r="S1407" i="1"/>
  <c r="U1407" i="1" s="1"/>
  <c r="S1868" i="1"/>
  <c r="T1535" i="1"/>
  <c r="V1535" i="1" s="1"/>
  <c r="T767" i="1"/>
  <c r="U767" i="1" s="1"/>
  <c r="T1910" i="1"/>
  <c r="V1910" i="1" s="1"/>
  <c r="S2691" i="1"/>
  <c r="U2691" i="1" s="1"/>
  <c r="T2515" i="1"/>
  <c r="V2515" i="1" s="1"/>
  <c r="X1013" i="1"/>
  <c r="S1913" i="1"/>
  <c r="V1913" i="1" s="1"/>
  <c r="X1232" i="1"/>
  <c r="T2605" i="1"/>
  <c r="U2605" i="1" s="1"/>
  <c r="X2279" i="1"/>
  <c r="T1834" i="1"/>
  <c r="V1834" i="1" s="1"/>
  <c r="T1732" i="1"/>
  <c r="U1732" i="1" s="1"/>
  <c r="S1125" i="1"/>
  <c r="X1075" i="1"/>
  <c r="X920" i="1"/>
  <c r="T1800" i="1"/>
  <c r="U1800" i="1" s="1"/>
  <c r="T768" i="1"/>
  <c r="U768" i="1" s="1"/>
  <c r="T1864" i="1"/>
  <c r="V1864" i="1" s="1"/>
  <c r="T1375" i="1"/>
  <c r="U1375" i="1" s="1"/>
  <c r="T1078" i="1"/>
  <c r="U1078" i="1" s="1"/>
  <c r="X1008" i="1"/>
  <c r="T2313" i="1"/>
  <c r="U2313" i="1" s="1"/>
  <c r="S1086" i="1"/>
  <c r="U1086" i="1" s="1"/>
  <c r="T1478" i="1"/>
  <c r="AF1602" i="1"/>
  <c r="AG1638" i="1"/>
  <c r="AF1716" i="1"/>
  <c r="AG2413" i="1"/>
  <c r="AF2041" i="1"/>
  <c r="AF945" i="1"/>
  <c r="AF1995" i="1"/>
  <c r="AF909" i="1"/>
  <c r="AG2013" i="1"/>
  <c r="AG2317" i="1"/>
  <c r="AI2317" i="1" s="1"/>
  <c r="AF815" i="1"/>
  <c r="AG1875" i="1"/>
  <c r="AG887" i="1"/>
  <c r="AG2407" i="1"/>
  <c r="X1458" i="1"/>
  <c r="AG2490" i="1"/>
  <c r="AI2490" i="1" s="1"/>
  <c r="T1882" i="1"/>
  <c r="V1882" i="1" s="1"/>
  <c r="T1920" i="1"/>
  <c r="V1920" i="1" s="1"/>
  <c r="X979" i="1"/>
  <c r="X2653" i="1"/>
  <c r="X2026" i="1"/>
  <c r="X2356" i="1"/>
  <c r="T1123" i="1"/>
  <c r="V1123" i="1" s="1"/>
  <c r="X2115" i="1"/>
  <c r="T1013" i="1"/>
  <c r="U1013" i="1" s="1"/>
  <c r="X1368" i="1"/>
  <c r="T1232" i="1"/>
  <c r="U1232" i="1" s="1"/>
  <c r="T2279" i="1"/>
  <c r="U2279" i="1" s="1"/>
  <c r="X1798" i="1"/>
  <c r="X1048" i="1"/>
  <c r="X790" i="1"/>
  <c r="X1774" i="1"/>
  <c r="T1008" i="1"/>
  <c r="V1008" i="1" s="1"/>
  <c r="AF1724" i="1"/>
  <c r="AG813" i="1"/>
  <c r="AG1210" i="1"/>
  <c r="AI1210" i="1" s="1"/>
  <c r="AF2142" i="1"/>
  <c r="AF1393" i="1"/>
  <c r="AG2503" i="1"/>
  <c r="AG1884" i="1"/>
  <c r="AH1884" i="1" s="1"/>
  <c r="AF2434" i="1"/>
  <c r="AF2569" i="1"/>
  <c r="AG2464" i="1"/>
  <c r="AI2464" i="1" s="1"/>
  <c r="X1619" i="1"/>
  <c r="S2653" i="1"/>
  <c r="U2653" i="1" s="1"/>
  <c r="T2026" i="1"/>
  <c r="V2026" i="1" s="1"/>
  <c r="S2356" i="1"/>
  <c r="U2356" i="1" s="1"/>
  <c r="X835" i="1"/>
  <c r="X1349" i="1"/>
  <c r="X2117" i="1"/>
  <c r="T2115" i="1"/>
  <c r="U2115" i="1" s="1"/>
  <c r="S2333" i="1"/>
  <c r="U2333" i="1" s="1"/>
  <c r="T1368" i="1"/>
  <c r="U1368" i="1" s="1"/>
  <c r="X867" i="1"/>
  <c r="X2173" i="1"/>
  <c r="X2367" i="1"/>
  <c r="T1798" i="1"/>
  <c r="U1798" i="1" s="1"/>
  <c r="X1878" i="1"/>
  <c r="T1048" i="1"/>
  <c r="V1048" i="1" s="1"/>
  <c r="X1529" i="1"/>
  <c r="X720" i="1"/>
  <c r="X1202" i="1"/>
  <c r="X1441" i="1"/>
  <c r="X1869" i="1"/>
  <c r="X1011" i="1"/>
  <c r="X954" i="1"/>
  <c r="X1288" i="1"/>
  <c r="X2178" i="1"/>
  <c r="AG1250" i="1"/>
  <c r="AI1250" i="1" s="1"/>
  <c r="AF1959" i="1"/>
  <c r="AG1841" i="1"/>
  <c r="AG1377" i="1"/>
  <c r="AF1131" i="1"/>
  <c r="AG1209" i="1"/>
  <c r="AI1209" i="1" s="1"/>
  <c r="AG1176" i="1"/>
  <c r="AG1768" i="1"/>
  <c r="AH1768" i="1" s="1"/>
  <c r="AG1926" i="1"/>
  <c r="AH1926" i="1" s="1"/>
  <c r="AG1614" i="1"/>
  <c r="AH1614" i="1" s="1"/>
  <c r="AG1998" i="1"/>
  <c r="AI1998" i="1" s="1"/>
  <c r="AG1916" i="1"/>
  <c r="AH1916" i="1" s="1"/>
  <c r="AF1675" i="1"/>
  <c r="AF1975" i="1"/>
  <c r="S2547" i="1"/>
  <c r="S2264" i="1"/>
  <c r="S1450" i="1"/>
  <c r="AG1732" i="1"/>
  <c r="AF2357" i="1"/>
  <c r="S1746" i="1"/>
  <c r="V1746" i="1" s="1"/>
  <c r="AG2610" i="1"/>
  <c r="AI2610" i="1" s="1"/>
  <c r="C2203" i="1"/>
  <c r="X1035" i="1"/>
  <c r="X2122" i="1"/>
  <c r="S2144" i="1"/>
  <c r="X1940" i="1"/>
  <c r="S1844" i="1"/>
  <c r="V1844" i="1" s="1"/>
  <c r="AF2639" i="1"/>
  <c r="AF1789" i="1"/>
  <c r="AF2004" i="1"/>
  <c r="T2367" i="1"/>
  <c r="V2367" i="1" s="1"/>
  <c r="T1529" i="1"/>
  <c r="U1529" i="1" s="1"/>
  <c r="S720" i="1"/>
  <c r="U720" i="1" s="1"/>
  <c r="S1441" i="1"/>
  <c r="V1441" i="1" s="1"/>
  <c r="S954" i="1"/>
  <c r="U954" i="1" s="1"/>
  <c r="X1215" i="1"/>
  <c r="AG1718" i="1"/>
  <c r="AF2535" i="1"/>
  <c r="AG1320" i="1"/>
  <c r="AI1320" i="1" s="1"/>
  <c r="AF1035" i="1"/>
  <c r="AF1474" i="1"/>
  <c r="S1896" i="1"/>
  <c r="X1896" i="1"/>
  <c r="T1896" i="1"/>
  <c r="U1896" i="1" s="1"/>
  <c r="AF1348" i="1"/>
  <c r="AG1348" i="1"/>
  <c r="AI1348" i="1" s="1"/>
  <c r="AF2478" i="1"/>
  <c r="AG2478" i="1"/>
  <c r="AI2478" i="1" s="1"/>
  <c r="AG1687" i="1"/>
  <c r="AH1687" i="1" s="1"/>
  <c r="AF1687" i="1"/>
  <c r="AF1501" i="1"/>
  <c r="AG1501" i="1"/>
  <c r="AH1501" i="1" s="1"/>
  <c r="AG1620" i="1"/>
  <c r="AH1620" i="1" s="1"/>
  <c r="AF1620" i="1"/>
  <c r="AG1956" i="1"/>
  <c r="AI1956" i="1" s="1"/>
  <c r="AF1956" i="1"/>
  <c r="S2406" i="1"/>
  <c r="T2406" i="1"/>
  <c r="V2406" i="1" s="1"/>
  <c r="X2406" i="1"/>
  <c r="T1933" i="1"/>
  <c r="U1933" i="1" s="1"/>
  <c r="X1933" i="1"/>
  <c r="S1933" i="1"/>
  <c r="X2562" i="1"/>
  <c r="T2562" i="1"/>
  <c r="V2562" i="1" s="1"/>
  <c r="S2562" i="1"/>
  <c r="T2253" i="1"/>
  <c r="V2253" i="1" s="1"/>
  <c r="S2253" i="1"/>
  <c r="T2302" i="1"/>
  <c r="V2302" i="1" s="1"/>
  <c r="X2302" i="1"/>
  <c r="T2554" i="1"/>
  <c r="V2554" i="1" s="1"/>
  <c r="X2554" i="1"/>
  <c r="S2497" i="1"/>
  <c r="T2497" i="1"/>
  <c r="V2497" i="1" s="1"/>
  <c r="X2497" i="1"/>
  <c r="T823" i="1"/>
  <c r="X823" i="1"/>
  <c r="S733" i="1"/>
  <c r="T733" i="1"/>
  <c r="V733" i="1" s="1"/>
  <c r="X733" i="1"/>
  <c r="X1987" i="1"/>
  <c r="T1987" i="1"/>
  <c r="S1987" i="1"/>
  <c r="T2310" i="1"/>
  <c r="V2310" i="1" s="1"/>
  <c r="X2310" i="1"/>
  <c r="S2310" i="1"/>
  <c r="S2459" i="1"/>
  <c r="X2459" i="1"/>
  <c r="T2459" i="1"/>
  <c r="S1679" i="1"/>
  <c r="T1679" i="1"/>
  <c r="U1679" i="1" s="1"/>
  <c r="X1679" i="1"/>
  <c r="S1536" i="1"/>
  <c r="X1536" i="1"/>
  <c r="T788" i="1"/>
  <c r="V788" i="1" s="1"/>
  <c r="X788" i="1"/>
  <c r="S788" i="1"/>
  <c r="T1912" i="1"/>
  <c r="U1912" i="1" s="1"/>
  <c r="X1912" i="1"/>
  <c r="S1912" i="1"/>
  <c r="S2537" i="1"/>
  <c r="T2537" i="1"/>
  <c r="V2537" i="1" s="1"/>
  <c r="X2537" i="1"/>
  <c r="S1022" i="1"/>
  <c r="T1022" i="1"/>
  <c r="V1022" i="1" s="1"/>
  <c r="X1022" i="1"/>
  <c r="X1063" i="1"/>
  <c r="T1063" i="1"/>
  <c r="S1063" i="1"/>
  <c r="S877" i="1"/>
  <c r="X877" i="1"/>
  <c r="T877" i="1"/>
  <c r="T1208" i="1"/>
  <c r="V1208" i="1" s="1"/>
  <c r="S1208" i="1"/>
  <c r="X1208" i="1"/>
  <c r="T2048" i="1"/>
  <c r="V2048" i="1" s="1"/>
  <c r="S2048" i="1"/>
  <c r="S2018" i="1"/>
  <c r="T2018" i="1"/>
  <c r="V2018" i="1" s="1"/>
  <c r="T2054" i="1"/>
  <c r="V2054" i="1" s="1"/>
  <c r="X2054" i="1"/>
  <c r="S2054" i="1"/>
  <c r="S1336" i="1"/>
  <c r="T1336" i="1"/>
  <c r="S1442" i="1"/>
  <c r="T1442" i="1"/>
  <c r="U1442" i="1" s="1"/>
  <c r="X1442" i="1"/>
  <c r="S1303" i="1"/>
  <c r="T1303" i="1"/>
  <c r="V1303" i="1" s="1"/>
  <c r="S1218" i="1"/>
  <c r="X1218" i="1"/>
  <c r="T1218" i="1"/>
  <c r="V1218" i="1" s="1"/>
  <c r="X1309" i="1"/>
  <c r="T1309" i="1"/>
  <c r="V1309" i="1" s="1"/>
  <c r="S1309" i="1"/>
  <c r="X2365" i="1"/>
  <c r="T2365" i="1"/>
  <c r="S2365" i="1"/>
  <c r="S1643" i="1"/>
  <c r="X1643" i="1"/>
  <c r="S1616" i="1"/>
  <c r="T1616" i="1"/>
  <c r="U1616" i="1" s="1"/>
  <c r="X1616" i="1"/>
  <c r="T2160" i="1"/>
  <c r="V2160" i="1" s="1"/>
  <c r="X2160" i="1"/>
  <c r="S2160" i="1"/>
  <c r="S2450" i="1"/>
  <c r="T2450" i="1"/>
  <c r="T818" i="1"/>
  <c r="X818" i="1"/>
  <c r="S818" i="1"/>
  <c r="T857" i="1"/>
  <c r="V857" i="1" s="1"/>
  <c r="S857" i="1"/>
  <c r="X857" i="1"/>
  <c r="T747" i="1"/>
  <c r="V747" i="1" s="1"/>
  <c r="S747" i="1"/>
  <c r="T2596" i="1"/>
  <c r="X2596" i="1"/>
  <c r="S2596" i="1"/>
  <c r="S1061" i="1"/>
  <c r="X1061" i="1"/>
  <c r="T1061" i="1"/>
  <c r="V1061" i="1" s="1"/>
  <c r="T885" i="1"/>
  <c r="V885" i="1" s="1"/>
  <c r="X1345" i="1"/>
  <c r="S775" i="1"/>
  <c r="U775" i="1" s="1"/>
  <c r="AG1898" i="1"/>
  <c r="AH1898" i="1" s="1"/>
  <c r="AF2621" i="1"/>
  <c r="AG2621" i="1"/>
  <c r="AI2621" i="1" s="1"/>
  <c r="AF2660" i="1"/>
  <c r="AG2660" i="1"/>
  <c r="AI2660" i="1" s="1"/>
  <c r="AG1038" i="1"/>
  <c r="AI1038" i="1" s="1"/>
  <c r="AF1038" i="1"/>
  <c r="AG1487" i="1"/>
  <c r="AH1487" i="1" s="1"/>
  <c r="AF1487" i="1"/>
  <c r="AF1186" i="1"/>
  <c r="AG1186" i="1"/>
  <c r="AF2213" i="1"/>
  <c r="AG2213" i="1"/>
  <c r="AI2213" i="1" s="1"/>
  <c r="AG2139" i="1"/>
  <c r="AI2139" i="1" s="1"/>
  <c r="AF2139" i="1"/>
  <c r="AG746" i="1"/>
  <c r="AF746" i="1"/>
  <c r="AF2480" i="1"/>
  <c r="AG2480" i="1"/>
  <c r="AI2480" i="1" s="1"/>
  <c r="AF2672" i="1"/>
  <c r="AG2672" i="1"/>
  <c r="AI2672" i="1" s="1"/>
  <c r="AF1123" i="1"/>
  <c r="AG1123" i="1"/>
  <c r="AI1123" i="1" s="1"/>
  <c r="T2227" i="1"/>
  <c r="S2227" i="1"/>
  <c r="S2550" i="1"/>
  <c r="X2550" i="1"/>
  <c r="S1697" i="1"/>
  <c r="X1697" i="1"/>
  <c r="T1697" i="1"/>
  <c r="U1697" i="1" s="1"/>
  <c r="T2237" i="1"/>
  <c r="V2237" i="1" s="1"/>
  <c r="S2237" i="1"/>
  <c r="X2237" i="1"/>
  <c r="S1547" i="1"/>
  <c r="T1547" i="1"/>
  <c r="U1547" i="1" s="1"/>
  <c r="X1547" i="1"/>
  <c r="S1097" i="1"/>
  <c r="X1097" i="1"/>
  <c r="T1097" i="1"/>
  <c r="V1097" i="1" s="1"/>
  <c r="T1574" i="1"/>
  <c r="U1574" i="1" s="1"/>
  <c r="S1574" i="1"/>
  <c r="X1574" i="1"/>
  <c r="S1017" i="1"/>
  <c r="T1017" i="1"/>
  <c r="V1017" i="1" s="1"/>
  <c r="X1017" i="1"/>
  <c r="X929" i="1"/>
  <c r="T929" i="1"/>
  <c r="V929" i="1" s="1"/>
  <c r="S929" i="1"/>
  <c r="T1154" i="1"/>
  <c r="V1154" i="1" s="1"/>
  <c r="S1154" i="1"/>
  <c r="S2121" i="1"/>
  <c r="T2121" i="1"/>
  <c r="X2121" i="1"/>
  <c r="S967" i="1"/>
  <c r="T967" i="1"/>
  <c r="X967" i="1"/>
  <c r="X949" i="1"/>
  <c r="T949" i="1"/>
  <c r="V949" i="1" s="1"/>
  <c r="S949" i="1"/>
  <c r="S1380" i="1"/>
  <c r="T1380" i="1"/>
  <c r="V1380" i="1" s="1"/>
  <c r="X1380" i="1"/>
  <c r="X1024" i="1"/>
  <c r="S1024" i="1"/>
  <c r="T1024" i="1"/>
  <c r="V1024" i="1" s="1"/>
  <c r="T1449" i="1"/>
  <c r="U1449" i="1" s="1"/>
  <c r="S1449" i="1"/>
  <c r="X1449" i="1"/>
  <c r="S2693" i="1"/>
  <c r="X2693" i="1"/>
  <c r="T2693" i="1"/>
  <c r="V2693" i="1" s="1"/>
  <c r="S1521" i="1"/>
  <c r="T1521" i="1"/>
  <c r="U1521" i="1" s="1"/>
  <c r="X1521" i="1"/>
  <c r="S2454" i="1"/>
  <c r="T2454" i="1"/>
  <c r="V2454" i="1" s="1"/>
  <c r="T2603" i="1"/>
  <c r="V2603" i="1" s="1"/>
  <c r="X2603" i="1"/>
  <c r="S2603" i="1"/>
  <c r="T784" i="1"/>
  <c r="S784" i="1"/>
  <c r="S2077" i="1"/>
  <c r="T2077" i="1"/>
  <c r="V2077" i="1" s="1"/>
  <c r="X2077" i="1"/>
  <c r="X1028" i="1"/>
  <c r="T1028" i="1"/>
  <c r="V1028" i="1" s="1"/>
  <c r="S1028" i="1"/>
  <c r="S2357" i="1"/>
  <c r="X2357" i="1"/>
  <c r="T2357" i="1"/>
  <c r="V2357" i="1" s="1"/>
  <c r="T2171" i="1"/>
  <c r="V2171" i="1" s="1"/>
  <c r="X2171" i="1"/>
  <c r="S2171" i="1"/>
  <c r="X932" i="1"/>
  <c r="T932" i="1"/>
  <c r="V932" i="1" s="1"/>
  <c r="S932" i="1"/>
  <c r="S1113" i="1"/>
  <c r="X1113" i="1"/>
  <c r="T1289" i="1"/>
  <c r="X1289" i="1"/>
  <c r="T2342" i="1"/>
  <c r="V2342" i="1" s="1"/>
  <c r="X2342" i="1"/>
  <c r="S2342" i="1"/>
  <c r="T2493" i="1"/>
  <c r="V2493" i="1" s="1"/>
  <c r="X2493" i="1"/>
  <c r="T2361" i="1"/>
  <c r="V2361" i="1" s="1"/>
  <c r="X2361" i="1"/>
  <c r="S2361" i="1"/>
  <c r="X1298" i="1"/>
  <c r="S1298" i="1"/>
  <c r="T738" i="1"/>
  <c r="X738" i="1"/>
  <c r="S738" i="1"/>
  <c r="S1325" i="1"/>
  <c r="X1325" i="1"/>
  <c r="T1351" i="1"/>
  <c r="V1351" i="1" s="1"/>
  <c r="X1351" i="1"/>
  <c r="X2415" i="1"/>
  <c r="S2415" i="1"/>
  <c r="T2415" i="1"/>
  <c r="V2415" i="1" s="1"/>
  <c r="T725" i="1"/>
  <c r="S725" i="1"/>
  <c r="X725" i="1"/>
  <c r="X1446" i="1"/>
  <c r="T1446" i="1"/>
  <c r="U1446" i="1" s="1"/>
  <c r="S1446" i="1"/>
  <c r="S1539" i="1"/>
  <c r="T1539" i="1"/>
  <c r="U1539" i="1" s="1"/>
  <c r="X1539" i="1"/>
  <c r="S1245" i="1"/>
  <c r="X1245" i="1"/>
  <c r="T1245" i="1"/>
  <c r="V1245" i="1" s="1"/>
  <c r="X2265" i="1"/>
  <c r="T2265" i="1"/>
  <c r="U2265" i="1" s="1"/>
  <c r="T1847" i="1"/>
  <c r="U1847" i="1" s="1"/>
  <c r="S1847" i="1"/>
  <c r="X1847" i="1"/>
  <c r="S1098" i="1"/>
  <c r="X1098" i="1"/>
  <c r="T1098" i="1"/>
  <c r="V1098" i="1" s="1"/>
  <c r="S699" i="1"/>
  <c r="X699" i="1"/>
  <c r="T699" i="1"/>
  <c r="T1462" i="1"/>
  <c r="U1462" i="1" s="1"/>
  <c r="X1462" i="1"/>
  <c r="S1462" i="1"/>
  <c r="S1114" i="1"/>
  <c r="U1114" i="1" s="1"/>
  <c r="X1114" i="1"/>
  <c r="S1622" i="1"/>
  <c r="V1622" i="1" s="1"/>
  <c r="X1622" i="1"/>
  <c r="S1291" i="1"/>
  <c r="T1291" i="1"/>
  <c r="V1291" i="1" s="1"/>
  <c r="X1291" i="1"/>
  <c r="AF1148" i="1"/>
  <c r="AG1148" i="1"/>
  <c r="AI1148" i="1" s="1"/>
  <c r="S1781" i="1"/>
  <c r="T1781" i="1"/>
  <c r="U1781" i="1" s="1"/>
  <c r="C2196" i="1"/>
  <c r="D2196" i="1"/>
  <c r="J2196" i="1"/>
  <c r="T1263" i="1"/>
  <c r="V1263" i="1" s="1"/>
  <c r="S823" i="1"/>
  <c r="AF1058" i="1"/>
  <c r="T2509" i="1"/>
  <c r="V2509" i="1" s="1"/>
  <c r="T2127" i="1"/>
  <c r="V2127" i="1" s="1"/>
  <c r="S1289" i="1"/>
  <c r="S1263" i="1"/>
  <c r="T1298" i="1"/>
  <c r="V1298" i="1" s="1"/>
  <c r="T1113" i="1"/>
  <c r="T2550" i="1"/>
  <c r="T969" i="1"/>
  <c r="V969" i="1" s="1"/>
  <c r="AF1026" i="1"/>
  <c r="AF1054" i="1"/>
  <c r="AG874" i="1"/>
  <c r="AI874" i="1" s="1"/>
  <c r="AF1949" i="1"/>
  <c r="AG1949" i="1"/>
  <c r="AH1949" i="1" s="1"/>
  <c r="X969" i="1"/>
  <c r="AF1807" i="1"/>
  <c r="C923" i="1"/>
  <c r="D923" i="1"/>
  <c r="F923" i="1" s="1"/>
  <c r="D2290" i="1"/>
  <c r="F2290" i="1" s="1"/>
  <c r="J2290" i="1"/>
  <c r="S2509" i="1"/>
  <c r="S2127" i="1"/>
  <c r="AF2333" i="1"/>
  <c r="AG1093" i="1"/>
  <c r="AG2608" i="1"/>
  <c r="AG798" i="1"/>
  <c r="AG1105" i="1"/>
  <c r="AI1105" i="1" s="1"/>
  <c r="AF1105" i="1"/>
  <c r="AF762" i="1"/>
  <c r="AG762" i="1"/>
  <c r="AI762" i="1" s="1"/>
  <c r="D812" i="1"/>
  <c r="F812" i="1" s="1"/>
  <c r="T1839" i="1"/>
  <c r="U1839" i="1" s="1"/>
  <c r="X747" i="1"/>
  <c r="AF979" i="1"/>
  <c r="AG979" i="1"/>
  <c r="AI979" i="1" s="1"/>
  <c r="AG1708" i="1"/>
  <c r="AH1708" i="1" s="1"/>
  <c r="AF1708" i="1"/>
  <c r="S1181" i="1"/>
  <c r="X1181" i="1"/>
  <c r="T870" i="1"/>
  <c r="V870" i="1" s="1"/>
  <c r="S870" i="1"/>
  <c r="T899" i="1"/>
  <c r="V899" i="1" s="1"/>
  <c r="S899" i="1"/>
  <c r="S1783" i="1"/>
  <c r="X1783" i="1"/>
  <c r="S2212" i="1"/>
  <c r="T2212" i="1"/>
  <c r="V2212" i="1" s="1"/>
  <c r="AF823" i="1"/>
  <c r="AG823" i="1"/>
  <c r="AI823" i="1" s="1"/>
  <c r="AF1912" i="1"/>
  <c r="AG1912" i="1"/>
  <c r="AH1912" i="1" s="1"/>
  <c r="AF1505" i="1"/>
  <c r="AG1505" i="1"/>
  <c r="AH1505" i="1" s="1"/>
  <c r="AF848" i="1"/>
  <c r="AG848" i="1"/>
  <c r="AI848" i="1" s="1"/>
  <c r="AF1357" i="1"/>
  <c r="AG1357" i="1"/>
  <c r="AI1357" i="1" s="1"/>
  <c r="AG2483" i="1"/>
  <c r="AF2483" i="1"/>
  <c r="AF1375" i="1"/>
  <c r="AG1375" i="1"/>
  <c r="AI1375" i="1" s="1"/>
  <c r="AF1958" i="1"/>
  <c r="AG1958" i="1"/>
  <c r="AI1958" i="1" s="1"/>
  <c r="AF1387" i="1"/>
  <c r="AG1387" i="1"/>
  <c r="AF2477" i="1"/>
  <c r="AG2477" i="1"/>
  <c r="AI2477" i="1" s="1"/>
  <c r="AG2446" i="1"/>
  <c r="AI2446" i="1" s="1"/>
  <c r="AF2446" i="1"/>
  <c r="AG2231" i="1"/>
  <c r="AI2231" i="1" s="1"/>
  <c r="AF2231" i="1"/>
  <c r="AF2547" i="1"/>
  <c r="AG2547" i="1"/>
  <c r="AI2547" i="1" s="1"/>
  <c r="AG1804" i="1"/>
  <c r="AH1804" i="1" s="1"/>
  <c r="AF1804" i="1"/>
  <c r="AF1702" i="1"/>
  <c r="AG1702" i="1"/>
  <c r="AH1702" i="1" s="1"/>
  <c r="AF1801" i="1"/>
  <c r="AG1801" i="1"/>
  <c r="AH1801" i="1" s="1"/>
  <c r="AF2449" i="1"/>
  <c r="AG2449" i="1"/>
  <c r="AI2449" i="1" s="1"/>
  <c r="AF2048" i="1"/>
  <c r="AG2048" i="1"/>
  <c r="AI2048" i="1" s="1"/>
  <c r="AF1127" i="1"/>
  <c r="AG1127" i="1"/>
  <c r="AI1127" i="1" s="1"/>
  <c r="AG1521" i="1"/>
  <c r="AH1521" i="1" s="1"/>
  <c r="AF1521" i="1"/>
  <c r="AF962" i="1"/>
  <c r="AG962" i="1"/>
  <c r="AG1120" i="1"/>
  <c r="AI1120" i="1" s="1"/>
  <c r="AF1120" i="1"/>
  <c r="AG1074" i="1"/>
  <c r="AI1074" i="1" s="1"/>
  <c r="AF1074" i="1"/>
  <c r="S2411" i="1"/>
  <c r="T2411" i="1"/>
  <c r="V2411" i="1" s="1"/>
  <c r="X2411" i="1"/>
  <c r="S729" i="1"/>
  <c r="T729" i="1"/>
  <c r="T2567" i="1"/>
  <c r="V2567" i="1" s="1"/>
  <c r="X2567" i="1"/>
  <c r="S2567" i="1"/>
  <c r="T1085" i="1"/>
  <c r="X1085" i="1"/>
  <c r="S1085" i="1"/>
  <c r="S722" i="1"/>
  <c r="T722" i="1"/>
  <c r="V722" i="1" s="1"/>
  <c r="T2033" i="1"/>
  <c r="V2033" i="1" s="1"/>
  <c r="S2033" i="1"/>
  <c r="T2315" i="1"/>
  <c r="V2315" i="1" s="1"/>
  <c r="S2315" i="1"/>
  <c r="X2315" i="1"/>
  <c r="T901" i="1"/>
  <c r="V901" i="1" s="1"/>
  <c r="S901" i="1"/>
  <c r="X901" i="1"/>
  <c r="T1991" i="1"/>
  <c r="U1991" i="1" s="1"/>
  <c r="X1991" i="1"/>
  <c r="T804" i="1"/>
  <c r="V804" i="1" s="1"/>
  <c r="S804" i="1"/>
  <c r="X804" i="1"/>
  <c r="T1453" i="1"/>
  <c r="U1453" i="1" s="1"/>
  <c r="X1453" i="1"/>
  <c r="S1453" i="1"/>
  <c r="T911" i="1"/>
  <c r="V911" i="1" s="1"/>
  <c r="S911" i="1"/>
  <c r="X911" i="1"/>
  <c r="X1718" i="1"/>
  <c r="S1718" i="1"/>
  <c r="V1718" i="1" s="1"/>
  <c r="S776" i="1"/>
  <c r="U776" i="1" s="1"/>
  <c r="X776" i="1"/>
  <c r="T1395" i="1"/>
  <c r="V1395" i="1" s="1"/>
  <c r="X1395" i="1"/>
  <c r="S1395" i="1"/>
  <c r="S2192" i="1"/>
  <c r="U2192" i="1" s="1"/>
  <c r="X2192" i="1"/>
  <c r="T2486" i="1"/>
  <c r="V2486" i="1" s="1"/>
  <c r="S2486" i="1"/>
  <c r="T1235" i="1"/>
  <c r="X1235" i="1"/>
  <c r="S1235" i="1"/>
  <c r="T1620" i="1"/>
  <c r="U1620" i="1" s="1"/>
  <c r="X1620" i="1"/>
  <c r="S1620" i="1"/>
  <c r="X2254" i="1"/>
  <c r="T2254" i="1"/>
  <c r="V2254" i="1" s="1"/>
  <c r="S2254" i="1"/>
  <c r="AG1219" i="1"/>
  <c r="AI1219" i="1" s="1"/>
  <c r="AF1219" i="1"/>
  <c r="AF2221" i="1"/>
  <c r="AG2221" i="1"/>
  <c r="AI2221" i="1" s="1"/>
  <c r="AG2298" i="1"/>
  <c r="AI2298" i="1" s="1"/>
  <c r="AF2298" i="1"/>
  <c r="AF1537" i="1"/>
  <c r="AG1537" i="1"/>
  <c r="AH1537" i="1" s="1"/>
  <c r="AF2588" i="1"/>
  <c r="AG2588" i="1"/>
  <c r="AI2588" i="1" s="1"/>
  <c r="AG1766" i="1"/>
  <c r="AH1766" i="1" s="1"/>
  <c r="AF1766" i="1"/>
  <c r="AF2345" i="1"/>
  <c r="AG2345" i="1"/>
  <c r="AI2345" i="1" s="1"/>
  <c r="AF747" i="1"/>
  <c r="AG747" i="1"/>
  <c r="AG1822" i="1"/>
  <c r="AF1822" i="1"/>
  <c r="AG1188" i="1"/>
  <c r="AI1188" i="1" s="1"/>
  <c r="AF1188" i="1"/>
  <c r="AG880" i="1"/>
  <c r="AF880" i="1"/>
  <c r="AG1284" i="1"/>
  <c r="AI1284" i="1" s="1"/>
  <c r="AF1284" i="1"/>
  <c r="AG904" i="1"/>
  <c r="AI904" i="1" s="1"/>
  <c r="AF904" i="1"/>
  <c r="AF863" i="1"/>
  <c r="AG863" i="1"/>
  <c r="AI863" i="1" s="1"/>
  <c r="AG992" i="1"/>
  <c r="AI992" i="1" s="1"/>
  <c r="AF992" i="1"/>
  <c r="AF2627" i="1"/>
  <c r="AG2627" i="1"/>
  <c r="AG1913" i="1"/>
  <c r="AH1913" i="1" s="1"/>
  <c r="AF1913" i="1"/>
  <c r="AF1817" i="1"/>
  <c r="AG1817" i="1"/>
  <c r="AH1817" i="1" s="1"/>
  <c r="AG2529" i="1"/>
  <c r="AI2529" i="1" s="1"/>
  <c r="AF2529" i="1"/>
  <c r="AG2572" i="1"/>
  <c r="AI2572" i="1" s="1"/>
  <c r="AF2572" i="1"/>
  <c r="AG2215" i="1"/>
  <c r="AI2215" i="1" s="1"/>
  <c r="AF2215" i="1"/>
  <c r="AG1679" i="1"/>
  <c r="AF1679" i="1"/>
  <c r="S1213" i="1"/>
  <c r="T1213" i="1"/>
  <c r="V1213" i="1" s="1"/>
  <c r="X1213" i="1"/>
  <c r="S873" i="1"/>
  <c r="X873" i="1"/>
  <c r="T873" i="1"/>
  <c r="V873" i="1" s="1"/>
  <c r="S1233" i="1"/>
  <c r="X1233" i="1"/>
  <c r="T1233" i="1"/>
  <c r="V1233" i="1" s="1"/>
  <c r="T2294" i="1"/>
  <c r="V2294" i="1" s="1"/>
  <c r="X2294" i="1"/>
  <c r="S2294" i="1"/>
  <c r="J1540" i="1"/>
  <c r="C1540" i="1"/>
  <c r="C741" i="1"/>
  <c r="J741" i="1"/>
  <c r="D741" i="1"/>
  <c r="F741" i="1" s="1"/>
  <c r="C2272" i="1"/>
  <c r="D2272" i="1"/>
  <c r="F2272" i="1" s="1"/>
  <c r="J2272" i="1"/>
  <c r="C1244" i="1"/>
  <c r="J1244" i="1"/>
  <c r="T1766" i="1"/>
  <c r="U1766" i="1" s="1"/>
  <c r="T1536" i="1"/>
  <c r="U1536" i="1" s="1"/>
  <c r="AG737" i="1"/>
  <c r="AG2044" i="1"/>
  <c r="AF1192" i="1"/>
  <c r="AG1192" i="1"/>
  <c r="AI1192" i="1" s="1"/>
  <c r="AF2154" i="1"/>
  <c r="AG2154" i="1"/>
  <c r="AI2154" i="1" s="1"/>
  <c r="AF2630" i="1"/>
  <c r="AG2630" i="1"/>
  <c r="AF1023" i="1"/>
  <c r="AG1023" i="1"/>
  <c r="AI1023" i="1" s="1"/>
  <c r="AG1980" i="1"/>
  <c r="AI1980" i="1" s="1"/>
  <c r="AF1980" i="1"/>
  <c r="AG2633" i="1"/>
  <c r="AI2633" i="1" s="1"/>
  <c r="AF2633" i="1"/>
  <c r="AG1971" i="1"/>
  <c r="AI1971" i="1" s="1"/>
  <c r="AF1971" i="1"/>
  <c r="AG1432" i="1"/>
  <c r="AI1432" i="1" s="1"/>
  <c r="AF1432" i="1"/>
  <c r="AG957" i="1"/>
  <c r="AI957" i="1" s="1"/>
  <c r="AF957" i="1"/>
  <c r="AF1868" i="1"/>
  <c r="AG1868" i="1"/>
  <c r="AH1868" i="1" s="1"/>
  <c r="AF731" i="1"/>
  <c r="AG731" i="1"/>
  <c r="AI731" i="1" s="1"/>
  <c r="AF1896" i="1"/>
  <c r="AG1896" i="1"/>
  <c r="AH1896" i="1" s="1"/>
  <c r="AG1686" i="1"/>
  <c r="AH1686" i="1" s="1"/>
  <c r="AF1686" i="1"/>
  <c r="AG2115" i="1"/>
  <c r="AI2115" i="1" s="1"/>
  <c r="AF2115" i="1"/>
  <c r="D2113" i="1"/>
  <c r="F2113" i="1" s="1"/>
  <c r="X1303" i="1"/>
  <c r="T2123" i="1"/>
  <c r="V2123" i="1" s="1"/>
  <c r="AF1538" i="1"/>
  <c r="AF1669" i="1"/>
  <c r="D1525" i="1"/>
  <c r="E1525" i="1" s="1"/>
  <c r="C2113" i="1"/>
  <c r="T1325" i="1"/>
  <c r="V1325" i="1" s="1"/>
  <c r="X729" i="1"/>
  <c r="X1173" i="1"/>
  <c r="S2344" i="1"/>
  <c r="S2302" i="1"/>
  <c r="T2418" i="1"/>
  <c r="V2418" i="1" s="1"/>
  <c r="X2686" i="1"/>
  <c r="AG1142" i="1"/>
  <c r="AG1661" i="1"/>
  <c r="AF2138" i="1"/>
  <c r="S2466" i="1"/>
  <c r="X2466" i="1"/>
  <c r="S1294" i="1"/>
  <c r="X1294" i="1"/>
  <c r="T2364" i="1"/>
  <c r="S2364" i="1"/>
  <c r="X1683" i="1"/>
  <c r="T1683" i="1"/>
  <c r="AF2629" i="1"/>
  <c r="AG2629" i="1"/>
  <c r="AI2629" i="1" s="1"/>
  <c r="AG1634" i="1"/>
  <c r="AH1634" i="1" s="1"/>
  <c r="AF1634" i="1"/>
  <c r="AF716" i="1"/>
  <c r="AG716" i="1"/>
  <c r="AG1225" i="1"/>
  <c r="AI1225" i="1" s="1"/>
  <c r="AF1225" i="1"/>
  <c r="AF2351" i="1"/>
  <c r="AG2351" i="1"/>
  <c r="AI2351" i="1" s="1"/>
  <c r="AG1270" i="1"/>
  <c r="AI1270" i="1" s="1"/>
  <c r="AF1270" i="1"/>
  <c r="AG744" i="1"/>
  <c r="AI744" i="1" s="1"/>
  <c r="AF744" i="1"/>
  <c r="AF1243" i="1"/>
  <c r="AG1243" i="1"/>
  <c r="AI1243" i="1" s="1"/>
  <c r="AG1742" i="1"/>
  <c r="AH1742" i="1" s="1"/>
  <c r="AF1742" i="1"/>
  <c r="AG2257" i="1"/>
  <c r="AI2257" i="1" s="1"/>
  <c r="AF2257" i="1"/>
  <c r="AF2322" i="1"/>
  <c r="AG2322" i="1"/>
  <c r="AI2322" i="1" s="1"/>
  <c r="AG943" i="1"/>
  <c r="AI943" i="1" s="1"/>
  <c r="AF943" i="1"/>
  <c r="AF1657" i="1"/>
  <c r="AG1657" i="1"/>
  <c r="AH1657" i="1" s="1"/>
  <c r="AG876" i="1"/>
  <c r="AI876" i="1" s="1"/>
  <c r="AF876" i="1"/>
  <c r="AG888" i="1"/>
  <c r="AI888" i="1" s="1"/>
  <c r="AF888" i="1"/>
  <c r="AG2251" i="1"/>
  <c r="AI2251" i="1" s="1"/>
  <c r="AF2251" i="1"/>
  <c r="AF1280" i="1"/>
  <c r="AG1280" i="1"/>
  <c r="AI1280" i="1" s="1"/>
  <c r="AF1650" i="1"/>
  <c r="AG1650" i="1"/>
  <c r="AH1650" i="1" s="1"/>
  <c r="AG810" i="1"/>
  <c r="AF810" i="1"/>
  <c r="AG2253" i="1"/>
  <c r="AF2253" i="1"/>
  <c r="AG1915" i="1"/>
  <c r="AH1915" i="1" s="1"/>
  <c r="AF1915" i="1"/>
  <c r="AF968" i="1"/>
  <c r="AG968" i="1"/>
  <c r="AI968" i="1" s="1"/>
  <c r="AG1463" i="1"/>
  <c r="AF1463" i="1"/>
  <c r="AG2185" i="1"/>
  <c r="AI2185" i="1" s="1"/>
  <c r="AF2185" i="1"/>
  <c r="X2262" i="1"/>
  <c r="T2262" i="1"/>
  <c r="S2262" i="1"/>
  <c r="T2568" i="1"/>
  <c r="V2568" i="1" s="1"/>
  <c r="X2568" i="1"/>
  <c r="S2568" i="1"/>
  <c r="T1029" i="1"/>
  <c r="V1029" i="1" s="1"/>
  <c r="X1029" i="1"/>
  <c r="S1029" i="1"/>
  <c r="S1177" i="1"/>
  <c r="X1177" i="1"/>
  <c r="T1177" i="1"/>
  <c r="V1177" i="1" s="1"/>
  <c r="T2491" i="1"/>
  <c r="X2491" i="1"/>
  <c r="S2491" i="1"/>
  <c r="X2223" i="1"/>
  <c r="T2223" i="1"/>
  <c r="S2223" i="1"/>
  <c r="T976" i="1"/>
  <c r="V976" i="1" s="1"/>
  <c r="S976" i="1"/>
  <c r="X976" i="1"/>
  <c r="S2184" i="1"/>
  <c r="T2184" i="1"/>
  <c r="V2184" i="1" s="1"/>
  <c r="X2183" i="1"/>
  <c r="T2183" i="1"/>
  <c r="U2183" i="1" s="1"/>
  <c r="S1711" i="1"/>
  <c r="V1711" i="1" s="1"/>
  <c r="X1711" i="1"/>
  <c r="T825" i="1"/>
  <c r="V825" i="1" s="1"/>
  <c r="X825" i="1"/>
  <c r="S825" i="1"/>
  <c r="X2461" i="1"/>
  <c r="S2461" i="1"/>
  <c r="T2461" i="1"/>
  <c r="S2071" i="1"/>
  <c r="T2071" i="1"/>
  <c r="V2071" i="1" s="1"/>
  <c r="X2071" i="1"/>
  <c r="S2068" i="1"/>
  <c r="T2068" i="1"/>
  <c r="V2068" i="1" s="1"/>
  <c r="X2068" i="1"/>
  <c r="T970" i="1"/>
  <c r="U970" i="1" s="1"/>
  <c r="X970" i="1"/>
  <c r="S1714" i="1"/>
  <c r="T1714" i="1"/>
  <c r="U1714" i="1" s="1"/>
  <c r="T2376" i="1"/>
  <c r="V2376" i="1" s="1"/>
  <c r="X2376" i="1"/>
  <c r="S2376" i="1"/>
  <c r="S815" i="1"/>
  <c r="X815" i="1"/>
  <c r="T815" i="1"/>
  <c r="V815" i="1" s="1"/>
  <c r="S1440" i="1"/>
  <c r="T1440" i="1"/>
  <c r="U1440" i="1" s="1"/>
  <c r="X1440" i="1"/>
  <c r="AG2482" i="1"/>
  <c r="AF2482" i="1"/>
  <c r="AG2510" i="1"/>
  <c r="AI2510" i="1" s="1"/>
  <c r="AF2510" i="1"/>
  <c r="AG1112" i="1"/>
  <c r="AI1112" i="1" s="1"/>
  <c r="AF1112" i="1"/>
  <c r="AG1140" i="1"/>
  <c r="AI1140" i="1" s="1"/>
  <c r="AF1140" i="1"/>
  <c r="AF1555" i="1"/>
  <c r="AG1555" i="1"/>
  <c r="AH1555" i="1" s="1"/>
  <c r="AG1255" i="1"/>
  <c r="AI1255" i="1" s="1"/>
  <c r="AF1255" i="1"/>
  <c r="AF1544" i="1"/>
  <c r="AG1544" i="1"/>
  <c r="AH1544" i="1" s="1"/>
  <c r="AG1160" i="1"/>
  <c r="AI1160" i="1" s="1"/>
  <c r="AF1160" i="1"/>
  <c r="AG898" i="1"/>
  <c r="AI898" i="1" s="1"/>
  <c r="AF898" i="1"/>
  <c r="AF2498" i="1"/>
  <c r="AG2498" i="1"/>
  <c r="AI2498" i="1" s="1"/>
  <c r="AF2378" i="1"/>
  <c r="AG2378" i="1"/>
  <c r="AI2378" i="1" s="1"/>
  <c r="AG1489" i="1"/>
  <c r="AH1489" i="1" s="1"/>
  <c r="AF1489" i="1"/>
  <c r="AF2152" i="1"/>
  <c r="AG2152" i="1"/>
  <c r="J1525" i="1"/>
  <c r="T701" i="1"/>
  <c r="T2344" i="1"/>
  <c r="V2344" i="1" s="1"/>
  <c r="S2418" i="1"/>
  <c r="T2686" i="1"/>
  <c r="V2686" i="1" s="1"/>
  <c r="T1643" i="1"/>
  <c r="AF2689" i="1"/>
  <c r="T2660" i="1"/>
  <c r="V2660" i="1" s="1"/>
  <c r="X2660" i="1"/>
  <c r="C2197" i="1"/>
  <c r="J2197" i="1"/>
  <c r="S808" i="1"/>
  <c r="T2501" i="1"/>
  <c r="U2501" i="1" s="1"/>
  <c r="AG1133" i="1"/>
  <c r="S2209" i="1"/>
  <c r="T2209" i="1"/>
  <c r="V2209" i="1" s="1"/>
  <c r="X2209" i="1"/>
  <c r="AG1720" i="1"/>
  <c r="AH1720" i="1" s="1"/>
  <c r="AF1720" i="1"/>
  <c r="S694" i="1"/>
  <c r="X2360" i="1"/>
  <c r="T808" i="1"/>
  <c r="V808" i="1" s="1"/>
  <c r="AG1213" i="1"/>
  <c r="AF1213" i="1"/>
  <c r="AG2362" i="1"/>
  <c r="AI2362" i="1" s="1"/>
  <c r="AF2362" i="1"/>
  <c r="AG1249" i="1"/>
  <c r="AI1249" i="1" s="1"/>
  <c r="AF1249" i="1"/>
  <c r="AF1790" i="1"/>
  <c r="AG1790" i="1"/>
  <c r="AH1790" i="1" s="1"/>
  <c r="AF1190" i="1"/>
  <c r="AG1190" i="1"/>
  <c r="AI1190" i="1" s="1"/>
  <c r="AF922" i="1"/>
  <c r="AG922" i="1"/>
  <c r="AI922" i="1" s="1"/>
  <c r="AG1831" i="1"/>
  <c r="AH1831" i="1" s="1"/>
  <c r="AF1831" i="1"/>
  <c r="AF2501" i="1"/>
  <c r="AG2501" i="1"/>
  <c r="AI2501" i="1" s="1"/>
  <c r="S891" i="1"/>
  <c r="T891" i="1"/>
  <c r="V891" i="1" s="1"/>
  <c r="T2006" i="1"/>
  <c r="V2006" i="1" s="1"/>
  <c r="X2006" i="1"/>
  <c r="S2308" i="1"/>
  <c r="T2308" i="1"/>
  <c r="V2308" i="1" s="1"/>
  <c r="D1846" i="1"/>
  <c r="F1846" i="1" s="1"/>
  <c r="T2360" i="1"/>
  <c r="V2360" i="1" s="1"/>
  <c r="AF1793" i="1"/>
  <c r="AF1700" i="1"/>
  <c r="AG1700" i="1"/>
  <c r="AH1700" i="1" s="1"/>
  <c r="AG2230" i="1"/>
  <c r="AI2230" i="1" s="1"/>
  <c r="AF2230" i="1"/>
  <c r="AG2102" i="1"/>
  <c r="AI2102" i="1" s="1"/>
  <c r="AF2102" i="1"/>
  <c r="AG1275" i="1"/>
  <c r="AF1275" i="1"/>
  <c r="T2694" i="1"/>
  <c r="V2694" i="1" s="1"/>
  <c r="X2694" i="1"/>
  <c r="S2694" i="1"/>
  <c r="T1201" i="1"/>
  <c r="V1201" i="1" s="1"/>
  <c r="X1201" i="1"/>
  <c r="T1156" i="1"/>
  <c r="V1156" i="1" s="1"/>
  <c r="S1156" i="1"/>
  <c r="X1156" i="1"/>
  <c r="T744" i="1"/>
  <c r="S744" i="1"/>
  <c r="T826" i="1"/>
  <c r="V826" i="1" s="1"/>
  <c r="S826" i="1"/>
  <c r="X826" i="1"/>
  <c r="T927" i="1"/>
  <c r="V927" i="1" s="1"/>
  <c r="X927" i="1"/>
  <c r="S927" i="1"/>
  <c r="S1164" i="1"/>
  <c r="X1164" i="1"/>
  <c r="T1164" i="1"/>
  <c r="T1572" i="1"/>
  <c r="V1572" i="1" s="1"/>
  <c r="X1572" i="1"/>
  <c r="S728" i="1"/>
  <c r="T728" i="1"/>
  <c r="V728" i="1" s="1"/>
  <c r="S2008" i="1"/>
  <c r="T2008" i="1"/>
  <c r="V2008" i="1" s="1"/>
  <c r="T1741" i="1"/>
  <c r="U1741" i="1" s="1"/>
  <c r="S1741" i="1"/>
  <c r="X1741" i="1"/>
  <c r="T1439" i="1"/>
  <c r="U1439" i="1" s="1"/>
  <c r="S1439" i="1"/>
  <c r="S1066" i="1"/>
  <c r="U1066" i="1" s="1"/>
  <c r="X1066" i="1"/>
  <c r="T1481" i="1"/>
  <c r="U1481" i="1" s="1"/>
  <c r="S1481" i="1"/>
  <c r="S1432" i="1"/>
  <c r="X1432" i="1"/>
  <c r="T1432" i="1"/>
  <c r="V1432" i="1" s="1"/>
  <c r="S2458" i="1"/>
  <c r="X2458" i="1"/>
  <c r="S2409" i="1"/>
  <c r="X2409" i="1"/>
  <c r="T2409" i="1"/>
  <c r="V2409" i="1" s="1"/>
  <c r="T2582" i="1"/>
  <c r="V2582" i="1" s="1"/>
  <c r="X2582" i="1"/>
  <c r="S2582" i="1"/>
  <c r="S1576" i="1"/>
  <c r="T1576" i="1"/>
  <c r="S1105" i="1"/>
  <c r="X1105" i="1"/>
  <c r="T1105" i="1"/>
  <c r="V1105" i="1" s="1"/>
  <c r="T2011" i="1"/>
  <c r="U2011" i="1" s="1"/>
  <c r="X2011" i="1"/>
  <c r="X1472" i="1"/>
  <c r="S1472" i="1"/>
  <c r="T1821" i="1"/>
  <c r="U1821" i="1" s="1"/>
  <c r="X1821" i="1"/>
  <c r="S1821" i="1"/>
  <c r="AG1043" i="1"/>
  <c r="AI1043" i="1" s="1"/>
  <c r="AF1043" i="1"/>
  <c r="T2381" i="1"/>
  <c r="S2381" i="1"/>
  <c r="X2327" i="1"/>
  <c r="X1645" i="1"/>
  <c r="T2458" i="1"/>
  <c r="V2458" i="1" s="1"/>
  <c r="X770" i="1"/>
  <c r="X744" i="1"/>
  <c r="S2327" i="1"/>
  <c r="U2327" i="1" s="1"/>
  <c r="T1645" i="1"/>
  <c r="U1645" i="1" s="1"/>
  <c r="S770" i="1"/>
  <c r="U770" i="1" s="1"/>
  <c r="X922" i="1"/>
  <c r="S1302" i="1"/>
  <c r="U1302" i="1" s="1"/>
  <c r="AG1677" i="1"/>
  <c r="AH1677" i="1" s="1"/>
  <c r="AF1558" i="1"/>
  <c r="AG1558" i="1"/>
  <c r="AH1558" i="1" s="1"/>
  <c r="AF839" i="1"/>
  <c r="AG839" i="1"/>
  <c r="AI839" i="1" s="1"/>
  <c r="AF1168" i="1"/>
  <c r="AG1168" i="1"/>
  <c r="AF722" i="1"/>
  <c r="AG722" i="1"/>
  <c r="X1785" i="1"/>
  <c r="T1785" i="1"/>
  <c r="V1785" i="1" s="1"/>
  <c r="AF1582" i="1"/>
  <c r="AG1582" i="1"/>
  <c r="AH1582" i="1" s="1"/>
  <c r="T915" i="1"/>
  <c r="V915" i="1" s="1"/>
  <c r="X915" i="1"/>
  <c r="T1280" i="1"/>
  <c r="V1280" i="1" s="1"/>
  <c r="S1280" i="1"/>
  <c r="S1346" i="1"/>
  <c r="T1346" i="1"/>
  <c r="V1346" i="1" s="1"/>
  <c r="X1346" i="1"/>
  <c r="S950" i="1"/>
  <c r="T950" i="1"/>
  <c r="X950" i="1"/>
  <c r="S2438" i="1"/>
  <c r="U2438" i="1" s="1"/>
  <c r="X2438" i="1"/>
  <c r="T1111" i="1"/>
  <c r="U1111" i="1" s="1"/>
  <c r="X1111" i="1"/>
  <c r="S863" i="1"/>
  <c r="T863" i="1"/>
  <c r="V863" i="1" s="1"/>
  <c r="S1390" i="1"/>
  <c r="T1390" i="1"/>
  <c r="V1390" i="1" s="1"/>
  <c r="X1390" i="1"/>
  <c r="S1437" i="1"/>
  <c r="V1437" i="1" s="1"/>
  <c r="X1437" i="1"/>
  <c r="T1076" i="1"/>
  <c r="U1076" i="1" s="1"/>
  <c r="AF2676" i="1"/>
  <c r="AG2676" i="1"/>
  <c r="AI2676" i="1" s="1"/>
  <c r="AF1400" i="1"/>
  <c r="AG1400" i="1"/>
  <c r="AI1400" i="1" s="1"/>
  <c r="AG1974" i="1"/>
  <c r="AI1974" i="1" s="1"/>
  <c r="AF1974" i="1"/>
  <c r="S711" i="1"/>
  <c r="X740" i="1"/>
  <c r="X1576" i="1"/>
  <c r="T1472" i="1"/>
  <c r="U1472" i="1" s="1"/>
  <c r="AF1994" i="1"/>
  <c r="S1266" i="1"/>
  <c r="T1266" i="1"/>
  <c r="V1266" i="1" s="1"/>
  <c r="S952" i="1"/>
  <c r="X952" i="1"/>
  <c r="T952" i="1"/>
  <c r="V952" i="1" s="1"/>
  <c r="T2259" i="1"/>
  <c r="V2259" i="1" s="1"/>
  <c r="X2259" i="1"/>
  <c r="S1002" i="1"/>
  <c r="U1002" i="1" s="1"/>
  <c r="X1002" i="1"/>
  <c r="X2500" i="1"/>
  <c r="X1883" i="1"/>
  <c r="X1978" i="1"/>
  <c r="X1410" i="1"/>
  <c r="T2590" i="1"/>
  <c r="X2296" i="1"/>
  <c r="X925" i="1"/>
  <c r="X1631" i="1"/>
  <c r="AG1795" i="1"/>
  <c r="AH1795" i="1" s="1"/>
  <c r="AG2546" i="1"/>
  <c r="AI2546" i="1" s="1"/>
  <c r="S2529" i="1"/>
  <c r="U2529" i="1" s="1"/>
  <c r="X2529" i="1"/>
  <c r="S2499" i="1"/>
  <c r="U2499" i="1" s="1"/>
  <c r="X2499" i="1"/>
  <c r="S2288" i="1"/>
  <c r="U2288" i="1" s="1"/>
  <c r="X2288" i="1"/>
  <c r="X1628" i="1"/>
  <c r="S1628" i="1"/>
  <c r="T1496" i="1"/>
  <c r="U1496" i="1" s="1"/>
  <c r="X1496" i="1"/>
  <c r="X1751" i="1"/>
  <c r="X2632" i="1"/>
  <c r="X1167" i="1"/>
  <c r="S834" i="1"/>
  <c r="U834" i="1" s="1"/>
  <c r="T709" i="1"/>
  <c r="U709" i="1" s="1"/>
  <c r="S1361" i="1"/>
  <c r="U1361" i="1" s="1"/>
  <c r="S1872" i="1"/>
  <c r="X977" i="1"/>
  <c r="T1519" i="1"/>
  <c r="S1073" i="1"/>
  <c r="U1073" i="1" s="1"/>
  <c r="T2407" i="1"/>
  <c r="V2407" i="1" s="1"/>
  <c r="AG2306" i="1"/>
  <c r="AG2086" i="1"/>
  <c r="AI2086" i="1" s="1"/>
  <c r="AF1865" i="1"/>
  <c r="AG1865" i="1"/>
  <c r="AH1865" i="1" s="1"/>
  <c r="AG2419" i="1"/>
  <c r="AI2419" i="1" s="1"/>
  <c r="AF2419" i="1"/>
  <c r="AF2308" i="1"/>
  <c r="AG2308" i="1"/>
  <c r="AG1448" i="1"/>
  <c r="AH1448" i="1" s="1"/>
  <c r="AF1448" i="1"/>
  <c r="AF1415" i="1"/>
  <c r="AG1415" i="1"/>
  <c r="AI1415" i="1" s="1"/>
  <c r="AG1880" i="1"/>
  <c r="AH1880" i="1" s="1"/>
  <c r="AF1880" i="1"/>
  <c r="AG779" i="1"/>
  <c r="AI779" i="1" s="1"/>
  <c r="AF779" i="1"/>
  <c r="AG2452" i="1"/>
  <c r="AI2452" i="1" s="1"/>
  <c r="AF2452" i="1"/>
  <c r="AG1205" i="1"/>
  <c r="AI1205" i="1" s="1"/>
  <c r="AF1205" i="1"/>
  <c r="S1647" i="1"/>
  <c r="T1647" i="1"/>
  <c r="S1780" i="1"/>
  <c r="T1780" i="1"/>
  <c r="U1780" i="1" s="1"/>
  <c r="S2503" i="1"/>
  <c r="T2503" i="1"/>
  <c r="V2503" i="1" s="1"/>
  <c r="T919" i="1"/>
  <c r="V919" i="1" s="1"/>
  <c r="X919" i="1"/>
  <c r="S1300" i="1"/>
  <c r="X1300" i="1"/>
  <c r="T1300" i="1"/>
  <c r="V1300" i="1" s="1"/>
  <c r="T2446" i="1"/>
  <c r="U2446" i="1" s="1"/>
  <c r="X2446" i="1"/>
  <c r="X1809" i="1"/>
  <c r="S1809" i="1"/>
  <c r="T1809" i="1"/>
  <c r="U1809" i="1" s="1"/>
  <c r="S987" i="1"/>
  <c r="T987" i="1"/>
  <c r="V987" i="1" s="1"/>
  <c r="X1636" i="1"/>
  <c r="T2022" i="1"/>
  <c r="U2022" i="1" s="1"/>
  <c r="T2034" i="1"/>
  <c r="V2034" i="1" s="1"/>
  <c r="X1601" i="1"/>
  <c r="S2135" i="1"/>
  <c r="U2135" i="1" s="1"/>
  <c r="S2259" i="1"/>
  <c r="X1593" i="1"/>
  <c r="S1496" i="1"/>
  <c r="S2216" i="1"/>
  <c r="U2216" i="1" s="1"/>
  <c r="T840" i="1"/>
  <c r="V840" i="1" s="1"/>
  <c r="AG2538" i="1"/>
  <c r="AI2538" i="1" s="1"/>
  <c r="AG1543" i="1"/>
  <c r="AH1543" i="1" s="1"/>
  <c r="AF1992" i="1"/>
  <c r="AG1044" i="1"/>
  <c r="AF1513" i="1"/>
  <c r="AF1757" i="1"/>
  <c r="AG1757" i="1"/>
  <c r="AG735" i="1"/>
  <c r="AI735" i="1" s="1"/>
  <c r="AF735" i="1"/>
  <c r="AG1507" i="1"/>
  <c r="AH1507" i="1" s="1"/>
  <c r="AF1507" i="1"/>
  <c r="AF2006" i="1"/>
  <c r="AG2006" i="1"/>
  <c r="AI2006" i="1" s="1"/>
  <c r="AF999" i="1"/>
  <c r="AG999" i="1"/>
  <c r="AI999" i="1" s="1"/>
  <c r="AG1899" i="1"/>
  <c r="AH1899" i="1" s="1"/>
  <c r="AF1899" i="1"/>
  <c r="AF797" i="1"/>
  <c r="AG797" i="1"/>
  <c r="AG928" i="1"/>
  <c r="AF928" i="1"/>
  <c r="AF1786" i="1"/>
  <c r="AG1786" i="1"/>
  <c r="AH1786" i="1" s="1"/>
  <c r="AF2024" i="1"/>
  <c r="AG2024" i="1"/>
  <c r="AI2024" i="1" s="1"/>
  <c r="AG2674" i="1"/>
  <c r="AF2674" i="1"/>
  <c r="T1179" i="1"/>
  <c r="U1179" i="1" s="1"/>
  <c r="X1179" i="1"/>
  <c r="T1363" i="1"/>
  <c r="V1363" i="1" s="1"/>
  <c r="X1363" i="1"/>
  <c r="S1698" i="1"/>
  <c r="T1698" i="1"/>
  <c r="U1698" i="1" s="1"/>
  <c r="S1908" i="1"/>
  <c r="X1908" i="1"/>
  <c r="T2105" i="1"/>
  <c r="V2105" i="1" s="1"/>
  <c r="S2105" i="1"/>
  <c r="S1881" i="1"/>
  <c r="T1881" i="1"/>
  <c r="T2373" i="1"/>
  <c r="V2373" i="1" s="1"/>
  <c r="X2373" i="1"/>
  <c r="S1606" i="1"/>
  <c r="V1606" i="1" s="1"/>
  <c r="X1606" i="1"/>
  <c r="T1223" i="1"/>
  <c r="V1223" i="1" s="1"/>
  <c r="X1223" i="1"/>
  <c r="S1953" i="1"/>
  <c r="T1953" i="1"/>
  <c r="U1953" i="1" s="1"/>
  <c r="T2398" i="1"/>
  <c r="V2398" i="1" s="1"/>
  <c r="S2398" i="1"/>
  <c r="T2244" i="1"/>
  <c r="V2244" i="1" s="1"/>
  <c r="S2244" i="1"/>
  <c r="T2593" i="1"/>
  <c r="V2593" i="1" s="1"/>
  <c r="S2593" i="1"/>
  <c r="S1444" i="1"/>
  <c r="V1444" i="1" s="1"/>
  <c r="X1444" i="1"/>
  <c r="T1427" i="1"/>
  <c r="U1427" i="1" s="1"/>
  <c r="X1427" i="1"/>
  <c r="T1862" i="1"/>
  <c r="V1862" i="1" s="1"/>
  <c r="X1862" i="1"/>
  <c r="S2023" i="1"/>
  <c r="X2023" i="1"/>
  <c r="T2023" i="1"/>
  <c r="V2023" i="1" s="1"/>
  <c r="T2520" i="1"/>
  <c r="V2520" i="1" s="1"/>
  <c r="X2520" i="1"/>
  <c r="D719" i="1"/>
  <c r="F719" i="1" s="1"/>
  <c r="T1636" i="1"/>
  <c r="U1636" i="1" s="1"/>
  <c r="X1780" i="1"/>
  <c r="T1812" i="1"/>
  <c r="U1812" i="1" s="1"/>
  <c r="T1628" i="1"/>
  <c r="U1628" i="1" s="1"/>
  <c r="S1223" i="1"/>
  <c r="S1363" i="1"/>
  <c r="S919" i="1"/>
  <c r="S1593" i="1"/>
  <c r="V1593" i="1" s="1"/>
  <c r="AF2126" i="1"/>
  <c r="AF1412" i="1"/>
  <c r="AG1179" i="1"/>
  <c r="AI1179" i="1" s="1"/>
  <c r="AF2124" i="1"/>
  <c r="AF995" i="1"/>
  <c r="S983" i="1"/>
  <c r="U983" i="1" s="1"/>
  <c r="T1795" i="1"/>
  <c r="U1795" i="1" s="1"/>
  <c r="S1560" i="1"/>
  <c r="V1560" i="1" s="1"/>
  <c r="T2423" i="1"/>
  <c r="V2423" i="1" s="1"/>
  <c r="T2079" i="1"/>
  <c r="V2079" i="1" s="1"/>
  <c r="T1499" i="1"/>
  <c r="U1499" i="1" s="1"/>
  <c r="S2110" i="1"/>
  <c r="U2110" i="1" s="1"/>
  <c r="X899" i="1"/>
  <c r="S1145" i="1"/>
  <c r="U1145" i="1" s="1"/>
  <c r="X2364" i="1"/>
  <c r="X870" i="1"/>
  <c r="AG1733" i="1"/>
  <c r="AH1733" i="1" s="1"/>
  <c r="AF1326" i="1"/>
  <c r="X2212" i="1"/>
  <c r="X1839" i="1"/>
  <c r="X885" i="1"/>
  <c r="X1766" i="1"/>
  <c r="S1795" i="1"/>
  <c r="S2423" i="1"/>
  <c r="S2079" i="1"/>
  <c r="S1499" i="1"/>
  <c r="AG1214" i="1"/>
  <c r="AI1214" i="1" s="1"/>
  <c r="T2466" i="1"/>
  <c r="V2466" i="1" s="1"/>
  <c r="X810" i="1"/>
  <c r="X1122" i="1"/>
  <c r="X2228" i="1"/>
  <c r="T1783" i="1"/>
  <c r="U1783" i="1" s="1"/>
  <c r="X2353" i="1"/>
  <c r="T1181" i="1"/>
  <c r="V1181" i="1" s="1"/>
  <c r="X1656" i="1"/>
  <c r="T1294" i="1"/>
  <c r="V1294" i="1" s="1"/>
  <c r="X2267" i="1"/>
  <c r="X2129" i="1"/>
  <c r="AF1870" i="1"/>
  <c r="AF1411" i="1"/>
  <c r="AF900" i="1"/>
  <c r="T810" i="1"/>
  <c r="V810" i="1" s="1"/>
  <c r="T1122" i="1"/>
  <c r="U1122" i="1" s="1"/>
  <c r="T2228" i="1"/>
  <c r="U2228" i="1" s="1"/>
  <c r="S2353" i="1"/>
  <c r="U2353" i="1" s="1"/>
  <c r="X1269" i="1"/>
  <c r="T1656" i="1"/>
  <c r="U1656" i="1" s="1"/>
  <c r="S2267" i="1"/>
  <c r="U2267" i="1" s="1"/>
  <c r="S2129" i="1"/>
  <c r="U2129" i="1" s="1"/>
  <c r="X934" i="1"/>
  <c r="AG913" i="1"/>
  <c r="AG836" i="1"/>
  <c r="AI836" i="1" s="1"/>
  <c r="AG1798" i="1"/>
  <c r="AH1798" i="1" s="1"/>
  <c r="X2424" i="1"/>
  <c r="X1971" i="1"/>
  <c r="X1344" i="1"/>
  <c r="T1269" i="1"/>
  <c r="V1269" i="1" s="1"/>
  <c r="X2152" i="1"/>
  <c r="S934" i="1"/>
  <c r="U934" i="1" s="1"/>
  <c r="AG961" i="1"/>
  <c r="X2198" i="1"/>
  <c r="T2424" i="1"/>
  <c r="V2424" i="1" s="1"/>
  <c r="T1971" i="1"/>
  <c r="V1971" i="1" s="1"/>
  <c r="X2556" i="1"/>
  <c r="T1344" i="1"/>
  <c r="U1344" i="1" s="1"/>
  <c r="X1835" i="1"/>
  <c r="T2152" i="1"/>
  <c r="U2152" i="1" s="1"/>
  <c r="T2349" i="1"/>
  <c r="U2349" i="1" s="1"/>
  <c r="S2198" i="1"/>
  <c r="U2198" i="1" s="1"/>
  <c r="S2556" i="1"/>
  <c r="U2556" i="1" s="1"/>
  <c r="X2561" i="1"/>
  <c r="X2067" i="1"/>
  <c r="T1835" i="1"/>
  <c r="U1835" i="1" s="1"/>
  <c r="X2612" i="1"/>
  <c r="AF1010" i="1"/>
  <c r="X2314" i="1"/>
  <c r="T2561" i="1"/>
  <c r="U2561" i="1" s="1"/>
  <c r="T2067" i="1"/>
  <c r="U2067" i="1" s="1"/>
  <c r="T2612" i="1"/>
  <c r="U2612" i="1" s="1"/>
  <c r="AF2634" i="1"/>
  <c r="AF1122" i="1"/>
  <c r="AF1918" i="1"/>
  <c r="AG740" i="1"/>
  <c r="T2314" i="1"/>
  <c r="U2314" i="1" s="1"/>
  <c r="X2027" i="1"/>
  <c r="X1824" i="1"/>
  <c r="X2349" i="1"/>
  <c r="X2274" i="1"/>
  <c r="X1876" i="1"/>
  <c r="X1880" i="1"/>
  <c r="X2449" i="1"/>
  <c r="X778" i="1"/>
  <c r="T2027" i="1"/>
  <c r="U2027" i="1" s="1"/>
  <c r="X983" i="1"/>
  <c r="T1824" i="1"/>
  <c r="V1824" i="1" s="1"/>
  <c r="X1560" i="1"/>
  <c r="T2274" i="1"/>
  <c r="U2274" i="1" s="1"/>
  <c r="T1876" i="1"/>
  <c r="V1876" i="1" s="1"/>
  <c r="T1880" i="1"/>
  <c r="U1880" i="1" s="1"/>
  <c r="S2449" i="1"/>
  <c r="U2449" i="1" s="1"/>
  <c r="X2110" i="1"/>
  <c r="S778" i="1"/>
  <c r="U778" i="1" s="1"/>
  <c r="X1145" i="1"/>
  <c r="AG1485" i="1"/>
  <c r="AG1955" i="1"/>
  <c r="AI1955" i="1" s="1"/>
  <c r="T2615" i="1"/>
  <c r="X1746" i="1"/>
  <c r="S1777" i="1"/>
  <c r="V1777" i="1" s="1"/>
  <c r="X2412" i="1"/>
  <c r="T1480" i="1"/>
  <c r="U1480" i="1" s="1"/>
  <c r="X2381" i="1"/>
  <c r="X1266" i="1"/>
  <c r="T2511" i="1"/>
  <c r="V2511" i="1" s="1"/>
  <c r="T1901" i="1"/>
  <c r="X1361" i="1"/>
  <c r="S1152" i="1"/>
  <c r="U1152" i="1" s="1"/>
  <c r="X1927" i="1"/>
  <c r="T1192" i="1"/>
  <c r="V1192" i="1" s="1"/>
  <c r="AF2269" i="1"/>
  <c r="AG2046" i="1"/>
  <c r="AI2046" i="1" s="1"/>
  <c r="AF1399" i="1"/>
  <c r="AF1502" i="1"/>
  <c r="AG1601" i="1"/>
  <c r="AF2431" i="1"/>
  <c r="AG1709" i="1"/>
  <c r="AF2335" i="1"/>
  <c r="S2615" i="1"/>
  <c r="X1489" i="1"/>
  <c r="S1480" i="1"/>
  <c r="S2511" i="1"/>
  <c r="S1901" i="1"/>
  <c r="X2501" i="1"/>
  <c r="X2589" i="1"/>
  <c r="AG766" i="1"/>
  <c r="AI766" i="1" s="1"/>
  <c r="AF1419" i="1"/>
  <c r="AG1698" i="1"/>
  <c r="AH1698" i="1" s="1"/>
  <c r="S2221" i="1"/>
  <c r="U2221" i="1" s="1"/>
  <c r="X1348" i="1"/>
  <c r="X2145" i="1"/>
  <c r="S2660" i="1"/>
  <c r="S1458" i="1"/>
  <c r="V1458" i="1" s="1"/>
  <c r="T835" i="1"/>
  <c r="U835" i="1" s="1"/>
  <c r="T1210" i="1"/>
  <c r="V1210" i="1" s="1"/>
  <c r="X999" i="1"/>
  <c r="S2632" i="1"/>
  <c r="U2632" i="1" s="1"/>
  <c r="T2624" i="1"/>
  <c r="V2624" i="1" s="1"/>
  <c r="X1182" i="1"/>
  <c r="T1730" i="1"/>
  <c r="V1730" i="1" s="1"/>
  <c r="X2266" i="1"/>
  <c r="S1546" i="1"/>
  <c r="V1546" i="1" s="1"/>
  <c r="T1789" i="1"/>
  <c r="V1789" i="1" s="1"/>
  <c r="T1878" i="1"/>
  <c r="U1878" i="1" s="1"/>
  <c r="T1820" i="1"/>
  <c r="U1820" i="1" s="1"/>
  <c r="T1678" i="1"/>
  <c r="U1678" i="1" s="1"/>
  <c r="T872" i="1"/>
  <c r="V872" i="1" s="1"/>
  <c r="X829" i="1"/>
  <c r="X1297" i="1"/>
  <c r="AG1688" i="1"/>
  <c r="AH1688" i="1" s="1"/>
  <c r="AF796" i="1"/>
  <c r="AF2397" i="1"/>
  <c r="AG1365" i="1"/>
  <c r="AI1365" i="1" s="1"/>
  <c r="AF1101" i="1"/>
  <c r="T1348" i="1"/>
  <c r="V1348" i="1" s="1"/>
  <c r="T2145" i="1"/>
  <c r="V2145" i="1" s="1"/>
  <c r="X2136" i="1"/>
  <c r="S1210" i="1"/>
  <c r="S999" i="1"/>
  <c r="U999" i="1" s="1"/>
  <c r="X2488" i="1"/>
  <c r="S2624" i="1"/>
  <c r="T1182" i="1"/>
  <c r="U1182" i="1" s="1"/>
  <c r="T2266" i="1"/>
  <c r="U2266" i="1" s="1"/>
  <c r="X2049" i="1"/>
  <c r="S1820" i="1"/>
  <c r="S872" i="1"/>
  <c r="T829" i="1"/>
  <c r="V829" i="1" s="1"/>
  <c r="X750" i="1"/>
  <c r="T1297" i="1"/>
  <c r="V1297" i="1" s="1"/>
  <c r="AF1740" i="1"/>
  <c r="D2408" i="1"/>
  <c r="T2136" i="1"/>
  <c r="U2136" i="1" s="1"/>
  <c r="T2488" i="1"/>
  <c r="V2488" i="1" s="1"/>
  <c r="X1554" i="1"/>
  <c r="T2049" i="1"/>
  <c r="V2049" i="1" s="1"/>
  <c r="X1476" i="1"/>
  <c r="X1585" i="1"/>
  <c r="X1016" i="1"/>
  <c r="X1331" i="1"/>
  <c r="T750" i="1"/>
  <c r="U750" i="1" s="1"/>
  <c r="X1464" i="1"/>
  <c r="T1691" i="1"/>
  <c r="U1691" i="1" s="1"/>
  <c r="AF2029" i="1"/>
  <c r="AG892" i="1"/>
  <c r="AF1034" i="1"/>
  <c r="AG1233" i="1"/>
  <c r="AG986" i="1"/>
  <c r="AI986" i="1" s="1"/>
  <c r="AG860" i="1"/>
  <c r="AF2678" i="1"/>
  <c r="S759" i="1"/>
  <c r="U759" i="1" s="1"/>
  <c r="C2408" i="1"/>
  <c r="X1204" i="1"/>
  <c r="X2621" i="1"/>
  <c r="T1554" i="1"/>
  <c r="V1554" i="1" s="1"/>
  <c r="X837" i="1"/>
  <c r="X787" i="1"/>
  <c r="T1476" i="1"/>
  <c r="V1476" i="1" s="1"/>
  <c r="T1585" i="1"/>
  <c r="V1585" i="1" s="1"/>
  <c r="T1016" i="1"/>
  <c r="U1016" i="1" s="1"/>
  <c r="T1331" i="1"/>
  <c r="V1331" i="1" s="1"/>
  <c r="X1387" i="1"/>
  <c r="T1464" i="1"/>
  <c r="V1464" i="1" s="1"/>
  <c r="AG2242" i="1"/>
  <c r="AI2242" i="1" s="1"/>
  <c r="AG2201" i="1"/>
  <c r="AI2201" i="1" s="1"/>
  <c r="AG916" i="1"/>
  <c r="AF1287" i="1"/>
  <c r="AG955" i="1"/>
  <c r="AI955" i="1" s="1"/>
  <c r="J1416" i="1"/>
  <c r="T1204" i="1"/>
  <c r="U1204" i="1" s="1"/>
  <c r="X838" i="1"/>
  <c r="X2527" i="1"/>
  <c r="T2621" i="1"/>
  <c r="U2621" i="1" s="1"/>
  <c r="X903" i="1"/>
  <c r="X2153" i="1"/>
  <c r="T837" i="1"/>
  <c r="U837" i="1" s="1"/>
  <c r="X1172" i="1"/>
  <c r="T787" i="1"/>
  <c r="V787" i="1" s="1"/>
  <c r="X1979" i="1"/>
  <c r="T1387" i="1"/>
  <c r="U1387" i="1" s="1"/>
  <c r="AG1931" i="1"/>
  <c r="AG2121" i="1"/>
  <c r="AF2243" i="1"/>
  <c r="AF2491" i="1"/>
  <c r="AF2204" i="1"/>
  <c r="AG891" i="1"/>
  <c r="AI891" i="1" s="1"/>
  <c r="AG2642" i="1"/>
  <c r="AG1126" i="1"/>
  <c r="AI1126" i="1" s="1"/>
  <c r="S838" i="1"/>
  <c r="U838" i="1" s="1"/>
  <c r="T2527" i="1"/>
  <c r="U2527" i="1" s="1"/>
  <c r="X1590" i="1"/>
  <c r="X1764" i="1"/>
  <c r="S903" i="1"/>
  <c r="U903" i="1" s="1"/>
  <c r="S2153" i="1"/>
  <c r="U2153" i="1" s="1"/>
  <c r="S1172" i="1"/>
  <c r="U1172" i="1" s="1"/>
  <c r="X695" i="1"/>
  <c r="X2305" i="1"/>
  <c r="S1979" i="1"/>
  <c r="U1979" i="1" s="1"/>
  <c r="S1353" i="1"/>
  <c r="U1353" i="1" s="1"/>
  <c r="AF929" i="1"/>
  <c r="AG2505" i="1"/>
  <c r="AG1562" i="1"/>
  <c r="AG2065" i="1"/>
  <c r="AI2065" i="1" s="1"/>
  <c r="AF1386" i="1"/>
  <c r="AF2544" i="1"/>
  <c r="AF2683" i="1"/>
  <c r="AF2460" i="1"/>
  <c r="AG1667" i="1"/>
  <c r="AH1667" i="1" s="1"/>
  <c r="T694" i="1"/>
  <c r="V694" i="1" s="1"/>
  <c r="X1777" i="1"/>
  <c r="S1590" i="1"/>
  <c r="V1590" i="1" s="1"/>
  <c r="T1764" i="1"/>
  <c r="V1764" i="1" s="1"/>
  <c r="T695" i="1"/>
  <c r="U695" i="1" s="1"/>
  <c r="S2305" i="1"/>
  <c r="U2305" i="1" s="1"/>
  <c r="X1152" i="1"/>
  <c r="X759" i="1"/>
  <c r="AG2336" i="1"/>
  <c r="AI2336" i="1" s="1"/>
  <c r="AF1883" i="1"/>
  <c r="AG2164" i="1"/>
  <c r="AG886" i="1"/>
  <c r="S1143" i="1"/>
  <c r="U1143" i="1" s="1"/>
  <c r="AF770" i="1"/>
  <c r="AG824" i="1"/>
  <c r="AI824" i="1" s="1"/>
  <c r="C2617" i="1"/>
  <c r="E2617" i="1" s="1"/>
  <c r="S1501" i="1"/>
  <c r="V1501" i="1" s="1"/>
  <c r="T1924" i="1"/>
  <c r="X2040" i="1"/>
  <c r="T1492" i="1"/>
  <c r="U1492" i="1" s="1"/>
  <c r="S1712" i="1"/>
  <c r="V1712" i="1" s="1"/>
  <c r="S2551" i="1"/>
  <c r="U2551" i="1" s="1"/>
  <c r="X1412" i="1"/>
  <c r="S2014" i="1"/>
  <c r="U2014" i="1" s="1"/>
  <c r="T2316" i="1"/>
  <c r="V2316" i="1" s="1"/>
  <c r="X2317" i="1"/>
  <c r="X2130" i="1"/>
  <c r="X2452" i="1"/>
  <c r="T1301" i="1"/>
  <c r="V1301" i="1" s="1"/>
  <c r="T1379" i="1"/>
  <c r="V1379" i="1" s="1"/>
  <c r="S2648" i="1"/>
  <c r="U2648" i="1" s="1"/>
  <c r="T2345" i="1"/>
  <c r="S1810" i="1"/>
  <c r="V1810" i="1" s="1"/>
  <c r="S2440" i="1"/>
  <c r="U2440" i="1" s="1"/>
  <c r="S985" i="1"/>
  <c r="U985" i="1" s="1"/>
  <c r="T1740" i="1"/>
  <c r="U1740" i="1" s="1"/>
  <c r="S2481" i="1"/>
  <c r="S939" i="1"/>
  <c r="X806" i="1"/>
  <c r="X1227" i="1"/>
  <c r="X1141" i="1"/>
  <c r="X1873" i="1"/>
  <c r="X2118" i="1"/>
  <c r="X1020" i="1"/>
  <c r="X827" i="1"/>
  <c r="X1963" i="1"/>
  <c r="X2480" i="1"/>
  <c r="T1043" i="1"/>
  <c r="V1043" i="1" s="1"/>
  <c r="X1163" i="1"/>
  <c r="AG1077" i="1"/>
  <c r="AI1077" i="1" s="1"/>
  <c r="AG1819" i="1"/>
  <c r="AG1929" i="1"/>
  <c r="AH1929" i="1" s="1"/>
  <c r="AG1577" i="1"/>
  <c r="AG854" i="1"/>
  <c r="AF1217" i="1"/>
  <c r="AG1595" i="1"/>
  <c r="AH1595" i="1" s="1"/>
  <c r="AF2057" i="1"/>
  <c r="AF2125" i="1"/>
  <c r="AF2563" i="1"/>
  <c r="AG1289" i="1"/>
  <c r="AG2062" i="1"/>
  <c r="AI2062" i="1" s="1"/>
  <c r="AF1379" i="1"/>
  <c r="AF2620" i="1"/>
  <c r="AG2058" i="1"/>
  <c r="AF1020" i="1"/>
  <c r="AF1853" i="1"/>
  <c r="AG2250" i="1"/>
  <c r="AI2250" i="1" s="1"/>
  <c r="AG2484" i="1"/>
  <c r="AI2484" i="1" s="1"/>
  <c r="AG835" i="1"/>
  <c r="AI835" i="1" s="1"/>
  <c r="AF781" i="1"/>
  <c r="AF878" i="1"/>
  <c r="AF2461" i="1"/>
  <c r="AF867" i="1"/>
  <c r="AG1444" i="1"/>
  <c r="AH1444" i="1" s="1"/>
  <c r="T979" i="1"/>
  <c r="U979" i="1" s="1"/>
  <c r="AG799" i="1"/>
  <c r="AI799" i="1" s="1"/>
  <c r="AG2691" i="1"/>
  <c r="AI2691" i="1" s="1"/>
  <c r="J1136" i="1"/>
  <c r="J2617" i="1"/>
  <c r="S1924" i="1"/>
  <c r="T2040" i="1"/>
  <c r="U2040" i="1" s="1"/>
  <c r="S1492" i="1"/>
  <c r="X1123" i="1"/>
  <c r="T1412" i="1"/>
  <c r="V1412" i="1" s="1"/>
  <c r="X1913" i="1"/>
  <c r="S2316" i="1"/>
  <c r="X1180" i="1"/>
  <c r="S2317" i="1"/>
  <c r="U2317" i="1" s="1"/>
  <c r="T2130" i="1"/>
  <c r="V2130" i="1" s="1"/>
  <c r="X1791" i="1"/>
  <c r="S1301" i="1"/>
  <c r="S1379" i="1"/>
  <c r="S2345" i="1"/>
  <c r="S1740" i="1"/>
  <c r="T2481" i="1"/>
  <c r="V2481" i="1" s="1"/>
  <c r="T939" i="1"/>
  <c r="V939" i="1" s="1"/>
  <c r="T806" i="1"/>
  <c r="U806" i="1" s="1"/>
  <c r="T1227" i="1"/>
  <c r="V1227" i="1" s="1"/>
  <c r="S1141" i="1"/>
  <c r="U1141" i="1" s="1"/>
  <c r="T1873" i="1"/>
  <c r="V1873" i="1" s="1"/>
  <c r="T2118" i="1"/>
  <c r="U2118" i="1" s="1"/>
  <c r="T1020" i="1"/>
  <c r="V1020" i="1" s="1"/>
  <c r="T827" i="1"/>
  <c r="U827" i="1" s="1"/>
  <c r="T1963" i="1"/>
  <c r="U1963" i="1" s="1"/>
  <c r="T2480" i="1"/>
  <c r="U2480" i="1" s="1"/>
  <c r="S1043" i="1"/>
  <c r="T1163" i="1"/>
  <c r="V1163" i="1" s="1"/>
  <c r="X1086" i="1"/>
  <c r="S2384" i="1"/>
  <c r="U2384" i="1" s="1"/>
  <c r="AG1633" i="1"/>
  <c r="AH1633" i="1" s="1"/>
  <c r="AF1872" i="1"/>
  <c r="AG1162" i="1"/>
  <c r="AI1162" i="1" s="1"/>
  <c r="AF2570" i="1"/>
  <c r="AF1902" i="1"/>
  <c r="AG1241" i="1"/>
  <c r="AG2577" i="1"/>
  <c r="AF893" i="1"/>
  <c r="AF2218" i="1"/>
  <c r="AG2189" i="1"/>
  <c r="AH2189" i="1" s="1"/>
  <c r="AG1144" i="1"/>
  <c r="AI1144" i="1" s="1"/>
  <c r="D1136" i="1"/>
  <c r="F1136" i="1" s="1"/>
  <c r="X1314" i="1"/>
  <c r="X2308" i="1"/>
  <c r="X1732" i="1"/>
  <c r="S966" i="1"/>
  <c r="U966" i="1" s="1"/>
  <c r="X891" i="1"/>
  <c r="AG2093" i="1"/>
  <c r="AI2093" i="1" s="1"/>
  <c r="AF2562" i="1"/>
  <c r="X981" i="1"/>
  <c r="X1917" i="1"/>
  <c r="S1075" i="1"/>
  <c r="U1075" i="1" s="1"/>
  <c r="X1543" i="1"/>
  <c r="X1797" i="1"/>
  <c r="S2006" i="1"/>
  <c r="S1779" i="1"/>
  <c r="V1779" i="1" s="1"/>
  <c r="X1143" i="1"/>
  <c r="T790" i="1"/>
  <c r="U790" i="1" s="1"/>
  <c r="T2542" i="1"/>
  <c r="U2542" i="1" s="1"/>
  <c r="X2249" i="1"/>
  <c r="T1703" i="1"/>
  <c r="U1703" i="1" s="1"/>
  <c r="AF2584" i="1"/>
  <c r="AF862" i="1"/>
  <c r="AF2571" i="1"/>
  <c r="AF1777" i="1"/>
  <c r="AG1138" i="1"/>
  <c r="AI1138" i="1" s="1"/>
  <c r="AG2207" i="1"/>
  <c r="AG2675" i="1"/>
  <c r="AG2339" i="1"/>
  <c r="AI2339" i="1" s="1"/>
  <c r="AG704" i="1"/>
  <c r="AI704" i="1" s="1"/>
  <c r="AF2375" i="1"/>
  <c r="AF1267" i="1"/>
  <c r="X1254" i="1"/>
  <c r="X1892" i="1"/>
  <c r="S1035" i="1"/>
  <c r="U1035" i="1" s="1"/>
  <c r="S1191" i="1"/>
  <c r="U1191" i="1" s="1"/>
  <c r="X1130" i="1"/>
  <c r="T867" i="1"/>
  <c r="U867" i="1" s="1"/>
  <c r="X1874" i="1"/>
  <c r="T2122" i="1"/>
  <c r="U2122" i="1" s="1"/>
  <c r="T1842" i="1"/>
  <c r="V1842" i="1" s="1"/>
  <c r="X1503" i="1"/>
  <c r="S981" i="1"/>
  <c r="U981" i="1" s="1"/>
  <c r="S1543" i="1"/>
  <c r="V1543" i="1" s="1"/>
  <c r="X1687" i="1"/>
  <c r="X1161" i="1"/>
  <c r="S1347" i="1"/>
  <c r="T1592" i="1"/>
  <c r="V1592" i="1" s="1"/>
  <c r="S1617" i="1"/>
  <c r="V1617" i="1" s="1"/>
  <c r="T1202" i="1"/>
  <c r="U1202" i="1" s="1"/>
  <c r="T1940" i="1"/>
  <c r="V1940" i="1" s="1"/>
  <c r="T1286" i="1"/>
  <c r="V1286" i="1" s="1"/>
  <c r="T1254" i="1"/>
  <c r="U1254" i="1" s="1"/>
  <c r="T1524" i="1"/>
  <c r="U1524" i="1" s="1"/>
  <c r="T1774" i="1"/>
  <c r="V1774" i="1" s="1"/>
  <c r="X2161" i="1"/>
  <c r="X1688" i="1"/>
  <c r="T1169" i="1"/>
  <c r="V1169" i="1" s="1"/>
  <c r="S2251" i="1"/>
  <c r="S936" i="1"/>
  <c r="AG926" i="1"/>
  <c r="AI926" i="1" s="1"/>
  <c r="AG1825" i="1"/>
  <c r="AH1825" i="1" s="1"/>
  <c r="AF1629" i="1"/>
  <c r="AG1283" i="1"/>
  <c r="AI1283" i="1" s="1"/>
  <c r="AG1516" i="1"/>
  <c r="AG1645" i="1"/>
  <c r="AH1645" i="1" s="1"/>
  <c r="AG2402" i="1"/>
  <c r="AF934" i="1"/>
  <c r="AG1332" i="1"/>
  <c r="AI1332" i="1" s="1"/>
  <c r="AF1681" i="1"/>
  <c r="AG946" i="1"/>
  <c r="AI946" i="1" s="1"/>
  <c r="AG1712" i="1"/>
  <c r="AH1712" i="1" s="1"/>
  <c r="AF2036" i="1"/>
  <c r="AF967" i="1"/>
  <c r="AF834" i="1"/>
  <c r="AG750" i="1"/>
  <c r="AI750" i="1" s="1"/>
  <c r="AG2310" i="1"/>
  <c r="AI2310" i="1" s="1"/>
  <c r="AG1962" i="1"/>
  <c r="J1109" i="1"/>
  <c r="X1890" i="1"/>
  <c r="T1892" i="1"/>
  <c r="V1892" i="1" s="1"/>
  <c r="X2610" i="1"/>
  <c r="T1130" i="1"/>
  <c r="U1130" i="1" s="1"/>
  <c r="T1874" i="1"/>
  <c r="U1874" i="1" s="1"/>
  <c r="S1503" i="1"/>
  <c r="V1503" i="1" s="1"/>
  <c r="X884" i="1"/>
  <c r="X888" i="1"/>
  <c r="X2403" i="1"/>
  <c r="T1687" i="1"/>
  <c r="V1687" i="1" s="1"/>
  <c r="T1161" i="1"/>
  <c r="V1161" i="1" s="1"/>
  <c r="T1347" i="1"/>
  <c r="V1347" i="1" s="1"/>
  <c r="X798" i="1"/>
  <c r="X1594" i="1"/>
  <c r="X713" i="1"/>
  <c r="S1286" i="1"/>
  <c r="S1524" i="1"/>
  <c r="T2161" i="1"/>
  <c r="V2161" i="1" s="1"/>
  <c r="X1491" i="1"/>
  <c r="T1688" i="1"/>
  <c r="U1688" i="1" s="1"/>
  <c r="X795" i="1"/>
  <c r="T2251" i="1"/>
  <c r="V2251" i="1" s="1"/>
  <c r="AG1587" i="1"/>
  <c r="AH1587" i="1" s="1"/>
  <c r="AF2530" i="1"/>
  <c r="AF1314" i="1"/>
  <c r="AG2456" i="1"/>
  <c r="AI2456" i="1" s="1"/>
  <c r="AF852" i="1"/>
  <c r="AG1519" i="1"/>
  <c r="AH1519" i="1" s="1"/>
  <c r="AF2262" i="1"/>
  <c r="AF2590" i="1"/>
  <c r="AF1256" i="1"/>
  <c r="AG1553" i="1"/>
  <c r="AH1553" i="1" s="1"/>
  <c r="AG718" i="1"/>
  <c r="AI718" i="1" s="1"/>
  <c r="T1890" i="1"/>
  <c r="V1890" i="1" s="1"/>
  <c r="X852" i="1"/>
  <c r="S2610" i="1"/>
  <c r="U2610" i="1" s="1"/>
  <c r="X1786" i="1"/>
  <c r="X1415" i="1"/>
  <c r="T884" i="1"/>
  <c r="V884" i="1" s="1"/>
  <c r="X2516" i="1"/>
  <c r="T888" i="1"/>
  <c r="V888" i="1" s="1"/>
  <c r="T2403" i="1"/>
  <c r="V2403" i="1" s="1"/>
  <c r="X1142" i="1"/>
  <c r="T798" i="1"/>
  <c r="V798" i="1" s="1"/>
  <c r="T1594" i="1"/>
  <c r="V1594" i="1" s="1"/>
  <c r="T713" i="1"/>
  <c r="V713" i="1" s="1"/>
  <c r="X1413" i="1"/>
  <c r="S1491" i="1"/>
  <c r="V1491" i="1" s="1"/>
  <c r="T795" i="1"/>
  <c r="U795" i="1" s="1"/>
  <c r="X1108" i="1"/>
  <c r="AG1268" i="1"/>
  <c r="AI1268" i="1" s="1"/>
  <c r="AG1480" i="1"/>
  <c r="AH1480" i="1" s="1"/>
  <c r="AF1571" i="1"/>
  <c r="AF1844" i="1"/>
  <c r="AF2420" i="1"/>
  <c r="AF1468" i="1"/>
  <c r="AG2280" i="1"/>
  <c r="AF1610" i="1"/>
  <c r="AF1430" i="1"/>
  <c r="AG933" i="1"/>
  <c r="AI933" i="1" s="1"/>
  <c r="AG1968" i="1"/>
  <c r="X1501" i="1"/>
  <c r="T852" i="1"/>
  <c r="V852" i="1" s="1"/>
  <c r="X1712" i="1"/>
  <c r="X2551" i="1"/>
  <c r="X2014" i="1"/>
  <c r="T1786" i="1"/>
  <c r="V1786" i="1" s="1"/>
  <c r="T1415" i="1"/>
  <c r="U1415" i="1" s="1"/>
  <c r="T1359" i="1"/>
  <c r="V1359" i="1" s="1"/>
  <c r="T2516" i="1"/>
  <c r="V2516" i="1" s="1"/>
  <c r="X2648" i="1"/>
  <c r="X1810" i="1"/>
  <c r="X2440" i="1"/>
  <c r="X985" i="1"/>
  <c r="S1142" i="1"/>
  <c r="U1142" i="1" s="1"/>
  <c r="S1413" i="1"/>
  <c r="U1413" i="1" s="1"/>
  <c r="S1108" i="1"/>
  <c r="U1108" i="1" s="1"/>
  <c r="AG846" i="1"/>
  <c r="AI846" i="1" s="1"/>
  <c r="AG1828" i="1"/>
  <c r="AH1828" i="1" s="1"/>
  <c r="AF1575" i="1"/>
  <c r="AG2127" i="1"/>
  <c r="AI2127" i="1" s="1"/>
  <c r="AG2433" i="1"/>
  <c r="AG1592" i="1"/>
  <c r="AH1592" i="1" s="1"/>
  <c r="AG1572" i="1"/>
  <c r="AH1572" i="1" s="1"/>
  <c r="AG1124" i="1"/>
  <c r="AI1124" i="1" s="1"/>
  <c r="AG2372" i="1"/>
  <c r="AF911" i="1"/>
  <c r="AF1890" i="1"/>
  <c r="AG2636" i="1"/>
  <c r="AG2653" i="1"/>
  <c r="AI2653" i="1" s="1"/>
  <c r="AG1089" i="1"/>
  <c r="AI1089" i="1" s="1"/>
  <c r="AF1663" i="1"/>
  <c r="AG2519" i="1"/>
  <c r="AI2519" i="1" s="1"/>
  <c r="AG2651" i="1"/>
  <c r="AF1436" i="1"/>
  <c r="AG2502" i="1"/>
  <c r="AI2502" i="1" s="1"/>
  <c r="AG855" i="1"/>
  <c r="AF1874" i="1"/>
  <c r="AG2140" i="1"/>
  <c r="AI2140" i="1" s="1"/>
  <c r="AG1231" i="1"/>
  <c r="AG2208" i="1"/>
  <c r="AI2208" i="1" s="1"/>
  <c r="AF732" i="1"/>
  <c r="AG1478" i="1"/>
  <c r="AF2287" i="1"/>
  <c r="AF1081" i="1"/>
  <c r="AG1136" i="1"/>
  <c r="AI1136" i="1" s="1"/>
  <c r="AF2437" i="1"/>
  <c r="AF2369" i="1"/>
  <c r="AF1707" i="1"/>
  <c r="AG2669" i="1"/>
  <c r="AI2669" i="1" s="1"/>
  <c r="AF2173" i="1"/>
  <c r="AF720" i="1"/>
  <c r="AF2421" i="1"/>
  <c r="AG864" i="1"/>
  <c r="AI864" i="1" s="1"/>
  <c r="AG1164" i="1"/>
  <c r="AG1313" i="1"/>
  <c r="AG1738" i="1"/>
  <c r="AH1738" i="1" s="1"/>
  <c r="AG850" i="1"/>
  <c r="AI850" i="1" s="1"/>
  <c r="AF1568" i="1"/>
  <c r="AG701" i="1"/>
  <c r="AG1525" i="1"/>
  <c r="AH1525" i="1" s="1"/>
  <c r="AG1363" i="1"/>
  <c r="AG2156" i="1"/>
  <c r="AI2156" i="1" s="1"/>
  <c r="AG1450" i="1"/>
  <c r="AH1450" i="1" s="1"/>
  <c r="AF723" i="1"/>
  <c r="AF1678" i="1"/>
  <c r="AG2182" i="1"/>
  <c r="AF1925" i="1"/>
  <c r="AF1714" i="1"/>
  <c r="AG1311" i="1"/>
  <c r="AI1311" i="1" s="1"/>
  <c r="AG1580" i="1"/>
  <c r="AF2085" i="1"/>
  <c r="AG1797" i="1"/>
  <c r="AG832" i="1"/>
  <c r="AG2617" i="1"/>
  <c r="AG1016" i="1"/>
  <c r="AI1016" i="1" s="1"/>
  <c r="AG2533" i="1"/>
  <c r="AI2533" i="1" s="1"/>
  <c r="AG2432" i="1"/>
  <c r="AF2010" i="1"/>
  <c r="AG1814" i="1"/>
  <c r="AH1814" i="1" s="1"/>
  <c r="AG2401" i="1"/>
  <c r="AG1809" i="1"/>
  <c r="AF2247" i="1"/>
  <c r="AF1111" i="1"/>
  <c r="AF2599" i="1"/>
  <c r="AF1366" i="1"/>
  <c r="AF1744" i="1"/>
  <c r="AG1996" i="1"/>
  <c r="AI1996" i="1" s="1"/>
  <c r="AF821" i="1"/>
  <c r="AG2454" i="1"/>
  <c r="AF2314" i="1"/>
  <c r="AF1821" i="1"/>
  <c r="AG1156" i="1"/>
  <c r="AF1086" i="1"/>
  <c r="AG774" i="1"/>
  <c r="AG1930" i="1"/>
  <c r="AG707" i="1"/>
  <c r="D2568" i="1"/>
  <c r="E2568" i="1" s="1"/>
  <c r="AG1075" i="1"/>
  <c r="AF1300" i="1"/>
  <c r="AG811" i="1"/>
  <c r="AI811" i="1" s="1"/>
  <c r="AG2494" i="1"/>
  <c r="AG2087" i="1"/>
  <c r="AI2087" i="1" s="1"/>
  <c r="AF2150" i="1"/>
  <c r="AG1651" i="1"/>
  <c r="AG879" i="1"/>
  <c r="AI879" i="1" s="1"/>
  <c r="AF1199" i="1"/>
  <c r="AF1408" i="1"/>
  <c r="AF1362" i="1"/>
  <c r="AG2613" i="1"/>
  <c r="AF950" i="1"/>
  <c r="AG1859" i="1"/>
  <c r="AH1859" i="1" s="1"/>
  <c r="AG1296" i="1"/>
  <c r="AG1229" i="1"/>
  <c r="AI1229" i="1" s="1"/>
  <c r="AG1764" i="1"/>
  <c r="AH1764" i="1" s="1"/>
  <c r="AF1032" i="1"/>
  <c r="AF2032" i="1"/>
  <c r="AG1584" i="1"/>
  <c r="AH1584" i="1" s="1"/>
  <c r="J1237" i="1"/>
  <c r="AG2531" i="1"/>
  <c r="AI2531" i="1" s="1"/>
  <c r="AG1424" i="1"/>
  <c r="AG793" i="1"/>
  <c r="AI793" i="1" s="1"/>
  <c r="AG1531" i="1"/>
  <c r="AH1531" i="1" s="1"/>
  <c r="AF1331" i="1"/>
  <c r="AF2403" i="1"/>
  <c r="AF1004" i="1"/>
  <c r="AG2476" i="1"/>
  <c r="AI2476" i="1" s="1"/>
  <c r="AF1773" i="1"/>
  <c r="AF1696" i="1"/>
  <c r="AG1061" i="1"/>
  <c r="AF1455" i="1"/>
  <c r="AF1398" i="1"/>
  <c r="AF713" i="1"/>
  <c r="AG2468" i="1"/>
  <c r="AI2468" i="1" s="1"/>
  <c r="AF1346" i="1"/>
  <c r="AF1109" i="1"/>
  <c r="AG2428" i="1"/>
  <c r="AG1762" i="1"/>
  <c r="AH1762" i="1" s="1"/>
  <c r="AG2161" i="1"/>
  <c r="AI2161" i="1" s="1"/>
  <c r="AF1025" i="1"/>
  <c r="AG2462" i="1"/>
  <c r="AF2235" i="1"/>
  <c r="AG2647" i="1"/>
  <c r="AG2358" i="1"/>
  <c r="AG1274" i="1"/>
  <c r="AI1274" i="1" s="1"/>
  <c r="AG789" i="1"/>
  <c r="AG2559" i="1"/>
  <c r="AI2559" i="1" s="1"/>
  <c r="AG1755" i="1"/>
  <c r="AG1674" i="1"/>
  <c r="AH1674" i="1" s="1"/>
  <c r="AG1143" i="1"/>
  <c r="AF2517" i="1"/>
  <c r="AF2489" i="1"/>
  <c r="AF2332" i="1"/>
  <c r="D1161" i="1"/>
  <c r="F1161" i="1" s="1"/>
  <c r="J1751" i="1"/>
  <c r="AF1637" i="1"/>
  <c r="AG2381" i="1"/>
  <c r="AI2381" i="1" s="1"/>
  <c r="AG996" i="1"/>
  <c r="AI996" i="1" s="1"/>
  <c r="AF787" i="1"/>
  <c r="AG2302" i="1"/>
  <c r="AG2103" i="1"/>
  <c r="AI2103" i="1" s="1"/>
  <c r="AF1937" i="1"/>
  <c r="AG1304" i="1"/>
  <c r="AG1699" i="1"/>
  <c r="AG2652" i="1"/>
  <c r="AF1308" i="1"/>
  <c r="AG2663" i="1"/>
  <c r="AI2663" i="1" s="1"/>
  <c r="AG965" i="1"/>
  <c r="AF1619" i="1"/>
  <c r="AG2176" i="1"/>
  <c r="AI2176" i="1" s="1"/>
  <c r="AG2061" i="1"/>
  <c r="AG769" i="1"/>
  <c r="AG1719" i="1"/>
  <c r="AH1719" i="1" s="1"/>
  <c r="AF1454" i="1"/>
  <c r="AF2694" i="1"/>
  <c r="AG1856" i="1"/>
  <c r="AG977" i="1"/>
  <c r="AG2665" i="1"/>
  <c r="AG2542" i="1"/>
  <c r="AI2542" i="1" s="1"/>
  <c r="AG2025" i="1"/>
  <c r="AI2025" i="1" s="1"/>
  <c r="AG1292" i="1"/>
  <c r="AG1001" i="1"/>
  <c r="AI1001" i="1" s="1"/>
  <c r="AG1426" i="1"/>
  <c r="AI1426" i="1" s="1"/>
  <c r="AF2390" i="1"/>
  <c r="AG1785" i="1"/>
  <c r="AH1785" i="1" s="1"/>
  <c r="AG2216" i="1"/>
  <c r="AF1265" i="1"/>
  <c r="AG1151" i="1"/>
  <c r="AF2106" i="1"/>
  <c r="AF1978" i="1"/>
  <c r="AG2666" i="1"/>
  <c r="AF980" i="1"/>
  <c r="AG1510" i="1"/>
  <c r="AH1510" i="1" s="1"/>
  <c r="AF1221" i="1"/>
  <c r="AG1155" i="1"/>
  <c r="AI1155" i="1" s="1"/>
  <c r="AG2604" i="1"/>
  <c r="AF2398" i="1"/>
  <c r="AG805" i="1"/>
  <c r="AI805" i="1" s="1"/>
  <c r="AG1736" i="1"/>
  <c r="AH1736" i="1" s="1"/>
  <c r="D2533" i="1"/>
  <c r="F2533" i="1" s="1"/>
  <c r="AG2227" i="1"/>
  <c r="AG2654" i="1"/>
  <c r="AF843" i="1"/>
  <c r="AG931" i="1"/>
  <c r="AI931" i="1" s="1"/>
  <c r="AG1613" i="1"/>
  <c r="AH1613" i="1" s="1"/>
  <c r="AG1951" i="1"/>
  <c r="AH1951" i="1" s="1"/>
  <c r="AG2513" i="1"/>
  <c r="AI2513" i="1" s="1"/>
  <c r="AG1810" i="1"/>
  <c r="AH1810" i="1" s="1"/>
  <c r="AF1504" i="1"/>
  <c r="AG1889" i="1"/>
  <c r="AH1889" i="1" s="1"/>
  <c r="AG2525" i="1"/>
  <c r="AI2525" i="1" s="1"/>
  <c r="AF1529" i="1"/>
  <c r="AF1452" i="1"/>
  <c r="AG2225" i="1"/>
  <c r="AG1662" i="1"/>
  <c r="AG902" i="1"/>
  <c r="AI902" i="1" s="1"/>
  <c r="AG2645" i="1"/>
  <c r="AI2645" i="1" s="1"/>
  <c r="AG2467" i="1"/>
  <c r="AI2467" i="1" s="1"/>
  <c r="AF1498" i="1"/>
  <c r="AF1098" i="1"/>
  <c r="AG2387" i="1"/>
  <c r="C2533" i="1"/>
  <c r="AF2114" i="1"/>
  <c r="AG1612" i="1"/>
  <c r="AH1612" i="1" s="1"/>
  <c r="AF1298" i="1"/>
  <c r="AG1103" i="1"/>
  <c r="AI1103" i="1" s="1"/>
  <c r="AG1152" i="1"/>
  <c r="AI1152" i="1" s="1"/>
  <c r="AG1062" i="1"/>
  <c r="AF1941" i="1"/>
  <c r="AG1099" i="1"/>
  <c r="AI1099" i="1" s="1"/>
  <c r="AF1727" i="1"/>
  <c r="AG1843" i="1"/>
  <c r="AH1843" i="1" s="1"/>
  <c r="AG1497" i="1"/>
  <c r="AH1497" i="1" s="1"/>
  <c r="AG1846" i="1"/>
  <c r="AH1846" i="1" s="1"/>
  <c r="AG1653" i="1"/>
  <c r="AF2686" i="1"/>
  <c r="AF1813" i="1"/>
  <c r="AG1533" i="1"/>
  <c r="AH1533" i="1" s="1"/>
  <c r="D1863" i="1"/>
  <c r="F1863" i="1" s="1"/>
  <c r="C1542" i="1"/>
  <c r="F1542" i="1" s="1"/>
  <c r="J2193" i="1"/>
  <c r="AG1391" i="1"/>
  <c r="AF1078" i="1"/>
  <c r="AF1908" i="1"/>
  <c r="AG1238" i="1"/>
  <c r="AG1341" i="1"/>
  <c r="AI1341" i="1" s="1"/>
  <c r="AG1428" i="1"/>
  <c r="AG987" i="1"/>
  <c r="AI987" i="1" s="1"/>
  <c r="AG2667" i="1"/>
  <c r="AI2667" i="1" s="1"/>
  <c r="AF1589" i="1"/>
  <c r="AF1492" i="1"/>
  <c r="AG1641" i="1"/>
  <c r="AH1641" i="1" s="1"/>
  <c r="AG698" i="1"/>
  <c r="AI698" i="1" s="1"/>
  <c r="AG2657" i="1"/>
  <c r="AI2657" i="1" s="1"/>
  <c r="AG2472" i="1"/>
  <c r="AG756" i="1"/>
  <c r="AI756" i="1" s="1"/>
  <c r="AF1792" i="1"/>
  <c r="AG2188" i="1"/>
  <c r="AG2060" i="1"/>
  <c r="AF2038" i="1"/>
  <c r="AG1345" i="1"/>
  <c r="AI1345" i="1" s="1"/>
  <c r="AF2440" i="1"/>
  <c r="AF1596" i="1"/>
  <c r="AF1464" i="1"/>
  <c r="AF1921" i="1"/>
  <c r="AG2219" i="1"/>
  <c r="AF1982" i="1"/>
  <c r="AG2020" i="1"/>
  <c r="AI2020" i="1" s="1"/>
  <c r="AF2233" i="1"/>
  <c r="AG1599" i="1"/>
  <c r="AG2081" i="1"/>
  <c r="AI2081" i="1" s="1"/>
  <c r="AF1522" i="1"/>
  <c r="C999" i="1"/>
  <c r="D2193" i="1"/>
  <c r="E2193" i="1" s="1"/>
  <c r="AG2363" i="1"/>
  <c r="AG1467" i="1"/>
  <c r="AF1053" i="1"/>
  <c r="AF1237" i="1"/>
  <c r="AG1983" i="1"/>
  <c r="AG817" i="1"/>
  <c r="AI817" i="1" s="1"/>
  <c r="AG1933" i="1"/>
  <c r="AH1933" i="1" s="1"/>
  <c r="AG2259" i="1"/>
  <c r="AI2259" i="1" s="1"/>
  <c r="AG1381" i="1"/>
  <c r="AI1381" i="1" s="1"/>
  <c r="AG1938" i="1"/>
  <c r="AH1938" i="1" s="1"/>
  <c r="AG1851" i="1"/>
  <c r="AH1851" i="1" s="1"/>
  <c r="AG937" i="1"/>
  <c r="AI937" i="1" s="1"/>
  <c r="AF1731" i="1"/>
  <c r="AG953" i="1"/>
  <c r="AI953" i="1" s="1"/>
  <c r="AG2664" i="1"/>
  <c r="AG1369" i="1"/>
  <c r="AI1369" i="1" s="1"/>
  <c r="AG786" i="1"/>
  <c r="AI786" i="1" s="1"/>
  <c r="AG1350" i="1"/>
  <c r="AI1350" i="1" s="1"/>
  <c r="AG2296" i="1"/>
  <c r="AI2296" i="1" s="1"/>
  <c r="AG2516" i="1"/>
  <c r="AI2516" i="1" s="1"/>
  <c r="AG2641" i="1"/>
  <c r="AF2283" i="1"/>
  <c r="AG2168" i="1"/>
  <c r="AI2168" i="1" s="1"/>
  <c r="AF1877" i="1"/>
  <c r="AF1353" i="1"/>
  <c r="AG1019" i="1"/>
  <c r="AI1019" i="1" s="1"/>
  <c r="AG838" i="1"/>
  <c r="AF2045" i="1"/>
  <c r="AG1826" i="1"/>
  <c r="AG1863" i="1"/>
  <c r="AH1863" i="1" s="1"/>
  <c r="AG1166" i="1"/>
  <c r="AI1166" i="1" s="1"/>
  <c r="AG1611" i="1"/>
  <c r="AH1611" i="1" s="1"/>
  <c r="AG1410" i="1"/>
  <c r="AI1410" i="1" s="1"/>
  <c r="AG2418" i="1"/>
  <c r="AI2418" i="1" s="1"/>
  <c r="AG1322" i="1"/>
  <c r="AI1322" i="1" s="1"/>
  <c r="AF1216" i="1"/>
  <c r="AG2415" i="1"/>
  <c r="AI2415" i="1" s="1"/>
  <c r="D1767" i="1"/>
  <c r="E1767" i="1" s="1"/>
  <c r="AF1197" i="1"/>
  <c r="AG1947" i="1"/>
  <c r="AG2379" i="1"/>
  <c r="AF2012" i="1"/>
  <c r="AG2507" i="1"/>
  <c r="AI2507" i="1" s="1"/>
  <c r="AF801" i="1"/>
  <c r="AG2112" i="1"/>
  <c r="AI2112" i="1" s="1"/>
  <c r="AG1860" i="1"/>
  <c r="AH1860" i="1" s="1"/>
  <c r="AG2051" i="1"/>
  <c r="AI2051" i="1" s="1"/>
  <c r="AF2063" i="1"/>
  <c r="AG2679" i="1"/>
  <c r="AG2240" i="1"/>
  <c r="AG1526" i="1"/>
  <c r="AH1526" i="1" s="1"/>
  <c r="AG1299" i="1"/>
  <c r="AI1299" i="1" s="1"/>
  <c r="AF1057" i="1"/>
  <c r="AF1069" i="1"/>
  <c r="AG1665" i="1"/>
  <c r="AH1665" i="1" s="1"/>
  <c r="AF1355" i="1"/>
  <c r="AG1775" i="1"/>
  <c r="AH1775" i="1" s="1"/>
  <c r="AF2195" i="1"/>
  <c r="AG925" i="1"/>
  <c r="AG1943" i="1"/>
  <c r="AG728" i="1"/>
  <c r="AI728" i="1" s="1"/>
  <c r="AF1556" i="1"/>
  <c r="AG2648" i="1"/>
  <c r="AG2192" i="1"/>
  <c r="J1602" i="1"/>
  <c r="AF1850" i="1"/>
  <c r="AG2252" i="1"/>
  <c r="AF1091" i="1"/>
  <c r="AG2458" i="1"/>
  <c r="AF2551" i="1"/>
  <c r="AF1643" i="1"/>
  <c r="AF872" i="1"/>
  <c r="AG2690" i="1"/>
  <c r="AF2346" i="1"/>
  <c r="J1401" i="1"/>
  <c r="D1602" i="1"/>
  <c r="E1602" i="1" s="1"/>
  <c r="AF2495" i="1"/>
  <c r="AG2099" i="1"/>
  <c r="AG921" i="1"/>
  <c r="AG711" i="1"/>
  <c r="AI711" i="1" s="1"/>
  <c r="AF1780" i="1"/>
  <c r="AF1422" i="1"/>
  <c r="AF2427" i="1"/>
  <c r="AF729" i="1"/>
  <c r="AG729" i="1"/>
  <c r="AF820" i="1"/>
  <c r="AG820" i="1"/>
  <c r="AF1073" i="1"/>
  <c r="AG1073" i="1"/>
  <c r="AG2181" i="1"/>
  <c r="AF2181" i="1"/>
  <c r="AG2338" i="1"/>
  <c r="AF2338" i="1"/>
  <c r="AF2090" i="1"/>
  <c r="AG2090" i="1"/>
  <c r="AI2090" i="1" s="1"/>
  <c r="AF1018" i="1"/>
  <c r="AG1018" i="1"/>
  <c r="AG1697" i="1"/>
  <c r="AF1697" i="1"/>
  <c r="AG2067" i="1"/>
  <c r="AF2067" i="1"/>
  <c r="C1229" i="1"/>
  <c r="E1229" i="1" s="1"/>
  <c r="J1623" i="1"/>
  <c r="C1619" i="1"/>
  <c r="AG1113" i="1"/>
  <c r="AF1113" i="1"/>
  <c r="AG1632" i="1"/>
  <c r="AF1632" i="1"/>
  <c r="AF903" i="1"/>
  <c r="AG903" i="1"/>
  <c r="AF1423" i="1"/>
  <c r="AG1423" i="1"/>
  <c r="AG2543" i="1"/>
  <c r="AF2543" i="1"/>
  <c r="AF2089" i="1"/>
  <c r="AG2089" i="1"/>
  <c r="AF2151" i="1"/>
  <c r="AG2151" i="1"/>
  <c r="AF2488" i="1"/>
  <c r="AG2488" i="1"/>
  <c r="AF935" i="1"/>
  <c r="AG935" i="1"/>
  <c r="AF2098" i="1"/>
  <c r="AG2098" i="1"/>
  <c r="AG1953" i="1"/>
  <c r="AF1953" i="1"/>
  <c r="AF2101" i="1"/>
  <c r="AG2101" i="1"/>
  <c r="AI2101" i="1" s="1"/>
  <c r="AF2193" i="1"/>
  <c r="AG2193" i="1"/>
  <c r="AG2509" i="1"/>
  <c r="AI2509" i="1" s="1"/>
  <c r="AF2509" i="1"/>
  <c r="AF2436" i="1"/>
  <c r="AG2436" i="1"/>
  <c r="AF2561" i="1"/>
  <c r="AG2561" i="1"/>
  <c r="AF2682" i="1"/>
  <c r="AG2682" i="1"/>
  <c r="AF1066" i="1"/>
  <c r="AG1066" i="1"/>
  <c r="AF2576" i="1"/>
  <c r="AG2576" i="1"/>
  <c r="AF763" i="1"/>
  <c r="AG763" i="1"/>
  <c r="AG1266" i="1"/>
  <c r="AF1266" i="1"/>
  <c r="AF1977" i="1"/>
  <c r="AG1977" i="1"/>
  <c r="AG1119" i="1"/>
  <c r="AF1119" i="1"/>
  <c r="AG2321" i="1"/>
  <c r="AF2321" i="1"/>
  <c r="AF896" i="1"/>
  <c r="AG896" i="1"/>
  <c r="AG1413" i="1"/>
  <c r="AF1413" i="1"/>
  <c r="AG697" i="1"/>
  <c r="AF697" i="1"/>
  <c r="AF1203" i="1"/>
  <c r="AG1203" i="1"/>
  <c r="AF1723" i="1"/>
  <c r="AG1723" i="1"/>
  <c r="AH1723" i="1" s="1"/>
  <c r="AF994" i="1"/>
  <c r="AG994" i="1"/>
  <c r="AF1286" i="1"/>
  <c r="AG1286" i="1"/>
  <c r="AF2451" i="1"/>
  <c r="AG2451" i="1"/>
  <c r="AI2451" i="1" s="1"/>
  <c r="AG882" i="1"/>
  <c r="AF882" i="1"/>
  <c r="AG1535" i="1"/>
  <c r="AF1535" i="1"/>
  <c r="AF2566" i="1"/>
  <c r="AG2566" i="1"/>
  <c r="AF964" i="1"/>
  <c r="AG964" i="1"/>
  <c r="AF2290" i="1"/>
  <c r="AG2290" i="1"/>
  <c r="AG2042" i="1"/>
  <c r="AF2042" i="1"/>
  <c r="AF2224" i="1"/>
  <c r="AG2224" i="1"/>
  <c r="AF2023" i="1"/>
  <c r="AG2023" i="1"/>
  <c r="AF2082" i="1"/>
  <c r="AG2082" i="1"/>
  <c r="AG2497" i="1"/>
  <c r="AF2497" i="1"/>
  <c r="AG1990" i="1"/>
  <c r="AF1990" i="1"/>
  <c r="AF1737" i="1"/>
  <c r="AG1737" i="1"/>
  <c r="AF1815" i="1"/>
  <c r="AG1815" i="1"/>
  <c r="AG1787" i="1"/>
  <c r="AF1787" i="1"/>
  <c r="AF1721" i="1"/>
  <c r="AG1721" i="1"/>
  <c r="AF1976" i="1"/>
  <c r="AG1976" i="1"/>
  <c r="AF2136" i="1"/>
  <c r="AG2136" i="1"/>
  <c r="AI2136" i="1" s="1"/>
  <c r="AG2574" i="1"/>
  <c r="AF2574" i="1"/>
  <c r="AG1461" i="1"/>
  <c r="AF1461" i="1"/>
  <c r="AF963" i="1"/>
  <c r="AG963" i="1"/>
  <c r="AG2603" i="1"/>
  <c r="AF2603" i="1"/>
  <c r="AF2211" i="1"/>
  <c r="AG2211" i="1"/>
  <c r="AF1490" i="1"/>
  <c r="AG1490" i="1"/>
  <c r="AF2254" i="1"/>
  <c r="AG2254" i="1"/>
  <c r="AF2625" i="1"/>
  <c r="AG2625" i="1"/>
  <c r="AG726" i="1"/>
  <c r="AF726" i="1"/>
  <c r="AF830" i="1"/>
  <c r="AG830" i="1"/>
  <c r="AG1290" i="1"/>
  <c r="AF1290" i="1"/>
  <c r="AF2658" i="1"/>
  <c r="AG2658" i="1"/>
  <c r="AF1445" i="1"/>
  <c r="AG1445" i="1"/>
  <c r="AG2493" i="1"/>
  <c r="AF2493" i="1"/>
  <c r="AF705" i="1"/>
  <c r="AG705" i="1"/>
  <c r="AF1224" i="1"/>
  <c r="AG1224" i="1"/>
  <c r="AG1717" i="1"/>
  <c r="AF1717" i="1"/>
  <c r="AF1015" i="1"/>
  <c r="AG1015" i="1"/>
  <c r="AF2423" i="1"/>
  <c r="AG2423" i="1"/>
  <c r="AF1097" i="1"/>
  <c r="AG1097" i="1"/>
  <c r="AG1239" i="1"/>
  <c r="AI1239" i="1" s="1"/>
  <c r="AF1239" i="1"/>
  <c r="AF2406" i="1"/>
  <c r="AG2406" i="1"/>
  <c r="AF1251" i="1"/>
  <c r="AG1251" i="1"/>
  <c r="AG2059" i="1"/>
  <c r="AF2059" i="1"/>
  <c r="AF753" i="1"/>
  <c r="AG753" i="1"/>
  <c r="AG1835" i="1"/>
  <c r="AF1835" i="1"/>
  <c r="AF2688" i="1"/>
  <c r="AG2688" i="1"/>
  <c r="AG1208" i="1"/>
  <c r="AF1208" i="1"/>
  <c r="AG1725" i="1"/>
  <c r="AF1725" i="1"/>
  <c r="AF1009" i="1"/>
  <c r="AG1009" i="1"/>
  <c r="AI1009" i="1" s="1"/>
  <c r="AG1515" i="1"/>
  <c r="AF1515" i="1"/>
  <c r="AG942" i="1"/>
  <c r="AF942" i="1"/>
  <c r="AG1618" i="1"/>
  <c r="AF1618" i="1"/>
  <c r="AF1907" i="1"/>
  <c r="AG1907" i="1"/>
  <c r="AF833" i="1"/>
  <c r="AG833" i="1"/>
  <c r="AG1506" i="1"/>
  <c r="AF1506" i="1"/>
  <c r="AF2035" i="1"/>
  <c r="AG2035" i="1"/>
  <c r="AF2133" i="1"/>
  <c r="AG2133" i="1"/>
  <c r="AF2244" i="1"/>
  <c r="AG2244" i="1"/>
  <c r="AI2244" i="1" s="1"/>
  <c r="AF2606" i="1"/>
  <c r="AG2606" i="1"/>
  <c r="AF2532" i="1"/>
  <c r="AG2532" i="1"/>
  <c r="AF1536" i="1"/>
  <c r="AG1536" i="1"/>
  <c r="AG857" i="1"/>
  <c r="AF857" i="1"/>
  <c r="AF2374" i="1"/>
  <c r="AG2374" i="1"/>
  <c r="AG1235" i="1"/>
  <c r="AF1235" i="1"/>
  <c r="AG2143" i="1"/>
  <c r="AF2143" i="1"/>
  <c r="AF1128" i="1"/>
  <c r="AG1128" i="1"/>
  <c r="AG1672" i="1"/>
  <c r="AF1672" i="1"/>
  <c r="AF2424" i="1"/>
  <c r="AG2424" i="1"/>
  <c r="AG1055" i="1"/>
  <c r="AF1055" i="1"/>
  <c r="AF1799" i="1"/>
  <c r="AG1799" i="1"/>
  <c r="AF2457" i="1"/>
  <c r="AG2457" i="1"/>
  <c r="AI2457" i="1" s="1"/>
  <c r="AF1845" i="1"/>
  <c r="AG1845" i="1"/>
  <c r="AF1706" i="1"/>
  <c r="AG1706" i="1"/>
  <c r="AF1972" i="1"/>
  <c r="AG1972" i="1"/>
  <c r="AF1656" i="1"/>
  <c r="AG1656" i="1"/>
  <c r="AF1481" i="1"/>
  <c r="AG1481" i="1"/>
  <c r="AG1818" i="1"/>
  <c r="AF1818" i="1"/>
  <c r="J1012" i="1"/>
  <c r="AG1257" i="1"/>
  <c r="AF1257" i="1"/>
  <c r="AF1776" i="1"/>
  <c r="AG1776" i="1"/>
  <c r="AF1047" i="1"/>
  <c r="AG1047" i="1"/>
  <c r="AF1567" i="1"/>
  <c r="AG1567" i="1"/>
  <c r="AF2687" i="1"/>
  <c r="AG2687" i="1"/>
  <c r="AF974" i="1"/>
  <c r="AG974" i="1"/>
  <c r="AI974" i="1" s="1"/>
  <c r="AF2295" i="1"/>
  <c r="AG2295" i="1"/>
  <c r="AF2632" i="1"/>
  <c r="AG2632" i="1"/>
  <c r="AG1223" i="1"/>
  <c r="AF1223" i="1"/>
  <c r="AG2334" i="1"/>
  <c r="AF2334" i="1"/>
  <c r="AF2276" i="1"/>
  <c r="AG2276" i="1"/>
  <c r="AF2444" i="1"/>
  <c r="AG2444" i="1"/>
  <c r="AF2148" i="1"/>
  <c r="AG2148" i="1"/>
  <c r="AG1965" i="1"/>
  <c r="AF1965" i="1"/>
  <c r="AF1805" i="1"/>
  <c r="AG1805" i="1"/>
  <c r="AG1847" i="1"/>
  <c r="AF1847" i="1"/>
  <c r="AG1220" i="1"/>
  <c r="AF1220" i="1"/>
  <c r="AF1211" i="1"/>
  <c r="AG1211" i="1"/>
  <c r="AF1396" i="1"/>
  <c r="AG1396" i="1"/>
  <c r="AF1627" i="1"/>
  <c r="AG1627" i="1"/>
  <c r="AF2165" i="1"/>
  <c r="AG2165" i="1"/>
  <c r="AI2165" i="1" s="1"/>
  <c r="AG2265" i="1"/>
  <c r="AF2265" i="1"/>
  <c r="AF1839" i="1"/>
  <c r="AG1839" i="1"/>
  <c r="AF1927" i="1"/>
  <c r="AG1927" i="1"/>
  <c r="AF1040" i="1"/>
  <c r="AG1040" i="1"/>
  <c r="AF1557" i="1"/>
  <c r="AG1557" i="1"/>
  <c r="AF841" i="1"/>
  <c r="AG841" i="1"/>
  <c r="AF1347" i="1"/>
  <c r="AG1347" i="1"/>
  <c r="AF1867" i="1"/>
  <c r="AG1867" i="1"/>
  <c r="AF1282" i="1"/>
  <c r="AG1282" i="1"/>
  <c r="AG1574" i="1"/>
  <c r="AF1574" i="1"/>
  <c r="AF2595" i="1"/>
  <c r="AG2595" i="1"/>
  <c r="AI2595" i="1" s="1"/>
  <c r="AG1170" i="1"/>
  <c r="AI1170" i="1" s="1"/>
  <c r="AF1170" i="1"/>
  <c r="AF1823" i="1"/>
  <c r="AG1823" i="1"/>
  <c r="AF1085" i="1"/>
  <c r="AG1085" i="1"/>
  <c r="AG2191" i="1"/>
  <c r="AF2191" i="1"/>
  <c r="AF1060" i="1"/>
  <c r="AG1060" i="1"/>
  <c r="AG712" i="1"/>
  <c r="AF712" i="1"/>
  <c r="AF2368" i="1"/>
  <c r="AG2368" i="1"/>
  <c r="AF842" i="1"/>
  <c r="AG842" i="1"/>
  <c r="AF1036" i="1"/>
  <c r="AG1036" i="1"/>
  <c r="AF2256" i="1"/>
  <c r="AG2256" i="1"/>
  <c r="AF2626" i="1"/>
  <c r="AG2626" i="1"/>
  <c r="AG816" i="1"/>
  <c r="AF816" i="1"/>
  <c r="AF895" i="1"/>
  <c r="AG895" i="1"/>
  <c r="AF1993" i="1"/>
  <c r="AG1993" i="1"/>
  <c r="AF2248" i="1"/>
  <c r="AG2248" i="1"/>
  <c r="AG2120" i="1"/>
  <c r="AF2120" i="1"/>
  <c r="AG1157" i="1"/>
  <c r="AF1157" i="1"/>
  <c r="AG2258" i="1"/>
  <c r="AF2258" i="1"/>
  <c r="AG1605" i="1"/>
  <c r="AF1605" i="1"/>
  <c r="AF1395" i="1"/>
  <c r="AG1395" i="1"/>
  <c r="AF802" i="1"/>
  <c r="AG802" i="1"/>
  <c r="AF2643" i="1"/>
  <c r="AG2643" i="1"/>
  <c r="AF1988" i="1"/>
  <c r="AG1988" i="1"/>
  <c r="AF1750" i="1"/>
  <c r="AG1750" i="1"/>
  <c r="AF1617" i="1"/>
  <c r="AG1617" i="1"/>
  <c r="AF1014" i="1"/>
  <c r="AG1014" i="1"/>
  <c r="AG1694" i="1"/>
  <c r="AF1694" i="1"/>
  <c r="AG2033" i="1"/>
  <c r="AF2033" i="1"/>
  <c r="AG1565" i="1"/>
  <c r="AF1565" i="1"/>
  <c r="AG2281" i="1"/>
  <c r="AF2281" i="1"/>
  <c r="AG849" i="1"/>
  <c r="AF849" i="1"/>
  <c r="AG1368" i="1"/>
  <c r="AI1368" i="1" s="1"/>
  <c r="AF1368" i="1"/>
  <c r="AG1861" i="1"/>
  <c r="AF1861" i="1"/>
  <c r="AG1159" i="1"/>
  <c r="AF1159" i="1"/>
  <c r="AF2567" i="1"/>
  <c r="AG2567" i="1"/>
  <c r="AF906" i="1"/>
  <c r="AG906" i="1"/>
  <c r="AF1039" i="1"/>
  <c r="AG1039" i="1"/>
  <c r="AF2360" i="1"/>
  <c r="AG2360" i="1"/>
  <c r="AG1195" i="1"/>
  <c r="AF1195" i="1"/>
  <c r="AF2132" i="1"/>
  <c r="AG2132" i="1"/>
  <c r="AF1185" i="1"/>
  <c r="AG1185" i="1"/>
  <c r="AG808" i="1"/>
  <c r="AF808" i="1"/>
  <c r="AG1222" i="1"/>
  <c r="AF1222" i="1"/>
  <c r="AF1352" i="1"/>
  <c r="AG1352" i="1"/>
  <c r="AF1869" i="1"/>
  <c r="AG1869" i="1"/>
  <c r="AG1153" i="1"/>
  <c r="AF1153" i="1"/>
  <c r="AG1659" i="1"/>
  <c r="AF1659" i="1"/>
  <c r="AF1230" i="1"/>
  <c r="AG1230" i="1"/>
  <c r="AF1905" i="1"/>
  <c r="AG1905" i="1"/>
  <c r="AF2054" i="1"/>
  <c r="AG2054" i="1"/>
  <c r="AG1121" i="1"/>
  <c r="AF1121" i="1"/>
  <c r="AF1794" i="1"/>
  <c r="AG1794" i="1"/>
  <c r="AG866" i="1"/>
  <c r="AF866" i="1"/>
  <c r="AF2359" i="1"/>
  <c r="AG2359" i="1"/>
  <c r="AF2568" i="1"/>
  <c r="AG2568" i="1"/>
  <c r="AG2222" i="1"/>
  <c r="AF2222" i="1"/>
  <c r="AG2209" i="1"/>
  <c r="AF2209" i="1"/>
  <c r="AF1165" i="1"/>
  <c r="AG1165" i="1"/>
  <c r="AF1960" i="1"/>
  <c r="AG1960" i="1"/>
  <c r="AG2400" i="1"/>
  <c r="AF2400" i="1"/>
  <c r="AF1382" i="1"/>
  <c r="AG1382" i="1"/>
  <c r="AF2623" i="1"/>
  <c r="AG2623" i="1"/>
  <c r="AF1560" i="1"/>
  <c r="AG1560" i="1"/>
  <c r="AF2367" i="1"/>
  <c r="AG2367" i="1"/>
  <c r="AI2367" i="1" s="1"/>
  <c r="AF2670" i="1"/>
  <c r="AG2670" i="1"/>
  <c r="AF1566" i="1"/>
  <c r="AG1566" i="1"/>
  <c r="AF2203" i="1"/>
  <c r="AG2203" i="1"/>
  <c r="AF2030" i="1"/>
  <c r="AG2030" i="1"/>
  <c r="AI2030" i="1" s="1"/>
  <c r="AG1615" i="1"/>
  <c r="AF1615" i="1"/>
  <c r="AF2506" i="1"/>
  <c r="AG2506" i="1"/>
  <c r="AF1447" i="1"/>
  <c r="AG1447" i="1"/>
  <c r="AH1447" i="1" s="1"/>
  <c r="AF739" i="1"/>
  <c r="AG739" i="1"/>
  <c r="AF2673" i="1"/>
  <c r="AG2673" i="1"/>
  <c r="AI2673" i="1" s="1"/>
  <c r="J923" i="1"/>
  <c r="J1701" i="1"/>
  <c r="AG1172" i="1"/>
  <c r="AF1172" i="1"/>
  <c r="AF1689" i="1"/>
  <c r="AG1689" i="1"/>
  <c r="AF973" i="1"/>
  <c r="AG973" i="1"/>
  <c r="AG1479" i="1"/>
  <c r="AF1479" i="1"/>
  <c r="AF870" i="1"/>
  <c r="AG870" i="1"/>
  <c r="AG1546" i="1"/>
  <c r="AF1546" i="1"/>
  <c r="AF1838" i="1"/>
  <c r="AG1838" i="1"/>
  <c r="AF761" i="1"/>
  <c r="AG761" i="1"/>
  <c r="AG1434" i="1"/>
  <c r="AF1434" i="1"/>
  <c r="AG1999" i="1"/>
  <c r="AF1999" i="1"/>
  <c r="AF2026" i="1"/>
  <c r="AG2026" i="1"/>
  <c r="AG2160" i="1"/>
  <c r="AF2160" i="1"/>
  <c r="AF2527" i="1"/>
  <c r="AG2527" i="1"/>
  <c r="AF2394" i="1"/>
  <c r="AG2394" i="1"/>
  <c r="AF1174" i="1"/>
  <c r="AG1174" i="1"/>
  <c r="AF2640" i="1"/>
  <c r="AG2640" i="1"/>
  <c r="AG2109" i="1"/>
  <c r="AF2109" i="1"/>
  <c r="AF1248" i="1"/>
  <c r="AG1248" i="1"/>
  <c r="AI1248" i="1" s="1"/>
  <c r="AG2343" i="1"/>
  <c r="AF2343" i="1"/>
  <c r="AG1781" i="1"/>
  <c r="AF1781" i="1"/>
  <c r="AF1666" i="1"/>
  <c r="AG1666" i="1"/>
  <c r="AG1630" i="1"/>
  <c r="AF1630" i="1"/>
  <c r="AG1676" i="1"/>
  <c r="AF1676" i="1"/>
  <c r="AF2471" i="1"/>
  <c r="AG2471" i="1"/>
  <c r="AG2167" i="1"/>
  <c r="AF2167" i="1"/>
  <c r="AG1472" i="1"/>
  <c r="AF1472" i="1"/>
  <c r="AF780" i="1"/>
  <c r="AG780" i="1"/>
  <c r="AG1273" i="1"/>
  <c r="AF1273" i="1"/>
  <c r="AG1779" i="1"/>
  <c r="AF1779" i="1"/>
  <c r="AF1470" i="1"/>
  <c r="AG1470" i="1"/>
  <c r="AG2028" i="1"/>
  <c r="AF2028" i="1"/>
  <c r="AF2174" i="1"/>
  <c r="AG2174" i="1"/>
  <c r="AG1361" i="1"/>
  <c r="AF1361" i="1"/>
  <c r="AG1973" i="1"/>
  <c r="AF1973" i="1"/>
  <c r="AF1106" i="1"/>
  <c r="AG1106" i="1"/>
  <c r="AG2539" i="1"/>
  <c r="AF2539" i="1"/>
  <c r="AF2274" i="1"/>
  <c r="AG2274" i="1"/>
  <c r="AG2002" i="1"/>
  <c r="AF2002" i="1"/>
  <c r="AG2031" i="1"/>
  <c r="AF2031" i="1"/>
  <c r="AF1482" i="1"/>
  <c r="AG1482" i="1"/>
  <c r="AF1952" i="1"/>
  <c r="AG1952" i="1"/>
  <c r="AG1108" i="1"/>
  <c r="AI1108" i="1" s="1"/>
  <c r="AF1108" i="1"/>
  <c r="AF2582" i="1"/>
  <c r="AG2582" i="1"/>
  <c r="AG2113" i="1"/>
  <c r="AF2113" i="1"/>
  <c r="AF1680" i="1"/>
  <c r="AG1680" i="1"/>
  <c r="AF1759" i="1"/>
  <c r="AG1759" i="1"/>
  <c r="AG2066" i="1"/>
  <c r="AF2066" i="1"/>
  <c r="AF1530" i="1"/>
  <c r="AG1530" i="1"/>
  <c r="AF2376" i="1"/>
  <c r="AG2376" i="1"/>
  <c r="AF2311" i="1"/>
  <c r="AG2311" i="1"/>
  <c r="AF988" i="1"/>
  <c r="AG988" i="1"/>
  <c r="AG1260" i="1"/>
  <c r="AF1260" i="1"/>
  <c r="AG907" i="1"/>
  <c r="AF907" i="1"/>
  <c r="AF947" i="1"/>
  <c r="AG947" i="1"/>
  <c r="AF2260" i="1"/>
  <c r="AG2260" i="1"/>
  <c r="AG2395" i="1"/>
  <c r="AF2395" i="1"/>
  <c r="AG2184" i="1"/>
  <c r="AF2184" i="1"/>
  <c r="AF1909" i="1"/>
  <c r="AG1909" i="1"/>
  <c r="AG2327" i="1"/>
  <c r="AF2327" i="1"/>
  <c r="AF1096" i="1"/>
  <c r="AG1096" i="1"/>
  <c r="AI1096" i="1" s="1"/>
  <c r="AG1079" i="1"/>
  <c r="AF1079" i="1"/>
  <c r="AG2396" i="1"/>
  <c r="AF2396" i="1"/>
  <c r="AF1654" i="1"/>
  <c r="AG1654" i="1"/>
  <c r="AF764" i="1"/>
  <c r="AG764" i="1"/>
  <c r="AG1281" i="1"/>
  <c r="AF1281" i="1"/>
  <c r="AF1800" i="1"/>
  <c r="AG1800" i="1"/>
  <c r="AF1071" i="1"/>
  <c r="AG1071" i="1"/>
  <c r="AF1591" i="1"/>
  <c r="AG1591" i="1"/>
  <c r="AH1591" i="1" s="1"/>
  <c r="AF1306" i="1"/>
  <c r="AG1306" i="1"/>
  <c r="AG2540" i="1"/>
  <c r="AI2540" i="1" s="1"/>
  <c r="AF2540" i="1"/>
  <c r="AF778" i="1"/>
  <c r="AG778" i="1"/>
  <c r="AF1606" i="1"/>
  <c r="AG1606" i="1"/>
  <c r="AH1606" i="1" s="1"/>
  <c r="AF1932" i="1"/>
  <c r="AG1932" i="1"/>
  <c r="AF1540" i="1"/>
  <c r="AG1540" i="1"/>
  <c r="AF1416" i="1"/>
  <c r="AG1416" i="1"/>
  <c r="AI1416" i="1" s="1"/>
  <c r="AG2416" i="1"/>
  <c r="AF2416" i="1"/>
  <c r="AF1784" i="1"/>
  <c r="AG1784" i="1"/>
  <c r="AG1092" i="1"/>
  <c r="AF1092" i="1"/>
  <c r="AF1585" i="1"/>
  <c r="AG1585" i="1"/>
  <c r="AF883" i="1"/>
  <c r="AG883" i="1"/>
  <c r="AF2003" i="1"/>
  <c r="AG2003" i="1"/>
  <c r="AF1187" i="1"/>
  <c r="AG1187" i="1"/>
  <c r="AF1312" i="1"/>
  <c r="AG1312" i="1"/>
  <c r="AF1948" i="1"/>
  <c r="AG1948" i="1"/>
  <c r="AG2285" i="1"/>
  <c r="AF2285" i="1"/>
  <c r="AG1730" i="1"/>
  <c r="AF1730" i="1"/>
  <c r="AG2110" i="1"/>
  <c r="AF2110" i="1"/>
  <c r="AG2677" i="1"/>
  <c r="AF2677" i="1"/>
  <c r="AG2050" i="1"/>
  <c r="AF2050" i="1"/>
  <c r="AF2354" i="1"/>
  <c r="AG2354" i="1"/>
  <c r="AF751" i="1"/>
  <c r="AG751" i="1"/>
  <c r="AG2585" i="1"/>
  <c r="AI2585" i="1" s="1"/>
  <c r="AF2585" i="1"/>
  <c r="AG972" i="1"/>
  <c r="AF972" i="1"/>
  <c r="AG1457" i="1"/>
  <c r="AF1457" i="1"/>
  <c r="AG2373" i="1"/>
  <c r="AF2373" i="1"/>
  <c r="AF1765" i="1"/>
  <c r="AG1765" i="1"/>
  <c r="AG1578" i="1"/>
  <c r="AF1578" i="1"/>
  <c r="AF884" i="1"/>
  <c r="AG884" i="1"/>
  <c r="AF1401" i="1"/>
  <c r="AG1401" i="1"/>
  <c r="AG1191" i="1"/>
  <c r="AF1191" i="1"/>
  <c r="AG1711" i="1"/>
  <c r="AF1711" i="1"/>
  <c r="AF970" i="1"/>
  <c r="AG970" i="1"/>
  <c r="AF2439" i="1"/>
  <c r="AG2439" i="1"/>
  <c r="AF858" i="1"/>
  <c r="AG858" i="1"/>
  <c r="AF2550" i="1"/>
  <c r="AG2550" i="1"/>
  <c r="AF2492" i="1"/>
  <c r="AG2492" i="1"/>
  <c r="AF1030" i="1"/>
  <c r="AG1030" i="1"/>
  <c r="AF725" i="1"/>
  <c r="AG725" i="1"/>
  <c r="AF1358" i="1"/>
  <c r="AG1358" i="1"/>
  <c r="AG812" i="1"/>
  <c r="AF812" i="1"/>
  <c r="AF1184" i="1"/>
  <c r="AG1184" i="1"/>
  <c r="AG1701" i="1"/>
  <c r="AF1701" i="1"/>
  <c r="AF1491" i="1"/>
  <c r="AG1491" i="1"/>
  <c r="AG894" i="1"/>
  <c r="AF894" i="1"/>
  <c r="AG1862" i="1"/>
  <c r="AF1862" i="1"/>
  <c r="AF785" i="1"/>
  <c r="AG785" i="1"/>
  <c r="AG2011" i="1"/>
  <c r="AF2011" i="1"/>
  <c r="AF2074" i="1"/>
  <c r="AG2074" i="1"/>
  <c r="AG2097" i="1"/>
  <c r="AF2097" i="1"/>
  <c r="AF2512" i="1"/>
  <c r="AG2512" i="1"/>
  <c r="AF1130" i="1"/>
  <c r="AG1130" i="1"/>
  <c r="AG2580" i="1"/>
  <c r="AF2580" i="1"/>
  <c r="AF2313" i="1"/>
  <c r="AG2313" i="1"/>
  <c r="AG1327" i="1"/>
  <c r="AF1327" i="1"/>
  <c r="AF1070" i="1"/>
  <c r="AG1070" i="1"/>
  <c r="AG2536" i="1"/>
  <c r="AF2536" i="1"/>
  <c r="AF2228" i="1"/>
  <c r="AG2228" i="1"/>
  <c r="AF2166" i="1"/>
  <c r="AG2166" i="1"/>
  <c r="AG1539" i="1"/>
  <c r="AF1539" i="1"/>
  <c r="AF881" i="1"/>
  <c r="AG881" i="1"/>
  <c r="AF1848" i="1"/>
  <c r="AG1848" i="1"/>
  <c r="AF1946" i="1"/>
  <c r="AG1946" i="1"/>
  <c r="AF2628" i="1"/>
  <c r="AG2628" i="1"/>
  <c r="AF1512" i="1"/>
  <c r="AG1512" i="1"/>
  <c r="AG783" i="1"/>
  <c r="AF783" i="1"/>
  <c r="AF730" i="1"/>
  <c r="AG730" i="1"/>
  <c r="AF983" i="1"/>
  <c r="AG983" i="1"/>
  <c r="AG2564" i="1"/>
  <c r="AF2564" i="1"/>
  <c r="AG990" i="1"/>
  <c r="AF990" i="1"/>
  <c r="AF1469" i="1"/>
  <c r="AG1469" i="1"/>
  <c r="AG1761" i="1"/>
  <c r="AF1761" i="1"/>
  <c r="AF2079" i="1"/>
  <c r="AG2079" i="1"/>
  <c r="AF1496" i="1"/>
  <c r="AG1496" i="1"/>
  <c r="AG804" i="1"/>
  <c r="AF804" i="1"/>
  <c r="AF1297" i="1"/>
  <c r="AG1297" i="1"/>
  <c r="AF1803" i="1"/>
  <c r="AG1803" i="1"/>
  <c r="AG1518" i="1"/>
  <c r="AF1518" i="1"/>
  <c r="AF2052" i="1"/>
  <c r="AG2052" i="1"/>
  <c r="AF736" i="1"/>
  <c r="AG736" i="1"/>
  <c r="AG1409" i="1"/>
  <c r="AF1409" i="1"/>
  <c r="AF1997" i="1"/>
  <c r="AG1997" i="1"/>
  <c r="AG1154" i="1"/>
  <c r="AF1154" i="1"/>
  <c r="AG2575" i="1"/>
  <c r="AF2575" i="1"/>
  <c r="AG1685" i="1"/>
  <c r="AF1685" i="1"/>
  <c r="AF917" i="1"/>
  <c r="AG917" i="1"/>
  <c r="AF2107" i="1"/>
  <c r="AG2107" i="1"/>
  <c r="AF1885" i="1"/>
  <c r="AG1885" i="1"/>
  <c r="AF2680" i="1"/>
  <c r="AG2680" i="1"/>
  <c r="AG1088" i="1"/>
  <c r="AF1088" i="1"/>
  <c r="AF784" i="1"/>
  <c r="AG784" i="1"/>
  <c r="AG2496" i="1"/>
  <c r="AF2496" i="1"/>
  <c r="AG901" i="1"/>
  <c r="AF901" i="1"/>
  <c r="AG905" i="1"/>
  <c r="AF905" i="1"/>
  <c r="AF2316" i="1"/>
  <c r="AG2316" i="1"/>
  <c r="AF1028" i="1"/>
  <c r="AG1028" i="1"/>
  <c r="AG1855" i="1"/>
  <c r="AH1855" i="1" s="1"/>
  <c r="AF1855" i="1"/>
  <c r="AF1146" i="1"/>
  <c r="AG1146" i="1"/>
  <c r="AF2470" i="1"/>
  <c r="AG2470" i="1"/>
  <c r="AG2459" i="1"/>
  <c r="AF2459" i="1"/>
  <c r="AF1328" i="1"/>
  <c r="AG1328" i="1"/>
  <c r="AF1182" i="1"/>
  <c r="AG1182" i="1"/>
  <c r="AF818" i="1"/>
  <c r="AG818" i="1"/>
  <c r="AF1194" i="1"/>
  <c r="AG1194" i="1"/>
  <c r="AG1392" i="1"/>
  <c r="AF1392" i="1"/>
  <c r="AF1646" i="1"/>
  <c r="AG1646" i="1"/>
  <c r="AG1683" i="1"/>
  <c r="AF1683" i="1"/>
  <c r="AF1477" i="1"/>
  <c r="AG1477" i="1"/>
  <c r="AG2180" i="1"/>
  <c r="AF2180" i="1"/>
  <c r="AG1137" i="1"/>
  <c r="AF1137" i="1"/>
  <c r="AG1342" i="1"/>
  <c r="AF1342" i="1"/>
  <c r="AG984" i="1"/>
  <c r="AF984" i="1"/>
  <c r="AF948" i="1"/>
  <c r="AG948" i="1"/>
  <c r="AG1024" i="1"/>
  <c r="AF1024" i="1"/>
  <c r="AF1198" i="1"/>
  <c r="AG1198" i="1"/>
  <c r="AG2128" i="1"/>
  <c r="AF2128" i="1"/>
  <c r="D1894" i="1"/>
  <c r="E1894" i="1" s="1"/>
  <c r="D1605" i="1"/>
  <c r="D2308" i="1"/>
  <c r="AG1316" i="1"/>
  <c r="AF1316" i="1"/>
  <c r="AG1833" i="1"/>
  <c r="AF1833" i="1"/>
  <c r="AF1117" i="1"/>
  <c r="AG1117" i="1"/>
  <c r="AF1623" i="1"/>
  <c r="AG1623" i="1"/>
  <c r="AG1158" i="1"/>
  <c r="AI1158" i="1" s="1"/>
  <c r="AF1158" i="1"/>
  <c r="AF1834" i="1"/>
  <c r="AG1834" i="1"/>
  <c r="AF2018" i="1"/>
  <c r="AG2018" i="1"/>
  <c r="AF1049" i="1"/>
  <c r="AG1049" i="1"/>
  <c r="AG1722" i="1"/>
  <c r="AF1722" i="1"/>
  <c r="AG794" i="1"/>
  <c r="AF794" i="1"/>
  <c r="AF2304" i="1"/>
  <c r="AG2304" i="1"/>
  <c r="AG2486" i="1"/>
  <c r="AF2486" i="1"/>
  <c r="AF2022" i="1"/>
  <c r="AG2022" i="1"/>
  <c r="AF1989" i="1"/>
  <c r="AG1989" i="1"/>
  <c r="AF2553" i="1"/>
  <c r="AG2553" i="1"/>
  <c r="AG1206" i="1"/>
  <c r="AF1206" i="1"/>
  <c r="AF2324" i="1"/>
  <c r="AG2324" i="1"/>
  <c r="AF877" i="1"/>
  <c r="AG877" i="1"/>
  <c r="AF2104" i="1"/>
  <c r="AG2104" i="1"/>
  <c r="AF2220" i="1"/>
  <c r="AG2220" i="1"/>
  <c r="AI2220" i="1" s="1"/>
  <c r="AG1811" i="1"/>
  <c r="AF1811" i="1"/>
  <c r="AF2179" i="1"/>
  <c r="AG2179" i="1"/>
  <c r="AI2179" i="1" s="1"/>
  <c r="AG897" i="1"/>
  <c r="AF897" i="1"/>
  <c r="AF2088" i="1"/>
  <c r="AG2088" i="1"/>
  <c r="AF2408" i="1"/>
  <c r="AG2408" i="1"/>
  <c r="AF1616" i="1"/>
  <c r="AG1616" i="1"/>
  <c r="AH1616" i="1" s="1"/>
  <c r="AF924" i="1"/>
  <c r="AG924" i="1"/>
  <c r="AF1417" i="1"/>
  <c r="AG1417" i="1"/>
  <c r="AF715" i="1"/>
  <c r="AG715" i="1"/>
  <c r="AF1758" i="1"/>
  <c r="AG1758" i="1"/>
  <c r="AF851" i="1"/>
  <c r="AG851" i="1"/>
  <c r="AF976" i="1"/>
  <c r="AG976" i="1"/>
  <c r="AF1649" i="1"/>
  <c r="AG1649" i="1"/>
  <c r="AF2117" i="1"/>
  <c r="AG2117" i="1"/>
  <c r="AF1394" i="1"/>
  <c r="AG1394" i="1"/>
  <c r="AF1006" i="1"/>
  <c r="AG1006" i="1"/>
  <c r="AF2624" i="1"/>
  <c r="AG2624" i="1"/>
  <c r="AG918" i="1"/>
  <c r="AF918" i="1"/>
  <c r="AF2175" i="1"/>
  <c r="AG2175" i="1"/>
  <c r="AF1985" i="1"/>
  <c r="AG1985" i="1"/>
  <c r="AF2096" i="1"/>
  <c r="AG2096" i="1"/>
  <c r="AF2217" i="1"/>
  <c r="AG2217" i="1"/>
  <c r="AG1917" i="1"/>
  <c r="AF1917" i="1"/>
  <c r="AF788" i="1"/>
  <c r="AG788" i="1"/>
  <c r="AF733" i="1"/>
  <c r="AG733" i="1"/>
  <c r="AF1254" i="1"/>
  <c r="AG1254" i="1"/>
  <c r="AF760" i="1"/>
  <c r="AG760" i="1"/>
  <c r="AF2009" i="1"/>
  <c r="AG2009" i="1"/>
  <c r="AF2592" i="1"/>
  <c r="AG2592" i="1"/>
  <c r="AG2266" i="1"/>
  <c r="AF2266" i="1"/>
  <c r="AG944" i="1"/>
  <c r="AF944" i="1"/>
  <c r="AG1404" i="1"/>
  <c r="AF1404" i="1"/>
  <c r="AF1051" i="1"/>
  <c r="AG1051" i="1"/>
  <c r="AF1523" i="1"/>
  <c r="AG1523" i="1"/>
  <c r="AF2404" i="1"/>
  <c r="AG2404" i="1"/>
  <c r="AI2404" i="1" s="1"/>
  <c r="AF2611" i="1"/>
  <c r="AG2611" i="1"/>
  <c r="AF982" i="1"/>
  <c r="AG982" i="1"/>
  <c r="AF975" i="1"/>
  <c r="AG975" i="1"/>
  <c r="AF2615" i="1"/>
  <c r="AG2615" i="1"/>
  <c r="AF1935" i="1"/>
  <c r="AG1935" i="1"/>
  <c r="AF1367" i="1"/>
  <c r="AG1367" i="1"/>
  <c r="AF2612" i="1"/>
  <c r="AG2612" i="1"/>
  <c r="AI2612" i="1" s="1"/>
  <c r="AF2234" i="1"/>
  <c r="AG2234" i="1"/>
  <c r="AF908" i="1"/>
  <c r="AG908" i="1"/>
  <c r="AF1425" i="1"/>
  <c r="AG1425" i="1"/>
  <c r="AF709" i="1"/>
  <c r="AG709" i="1"/>
  <c r="AF1215" i="1"/>
  <c r="AG1215" i="1"/>
  <c r="AG1735" i="1"/>
  <c r="AF1735" i="1"/>
  <c r="AF1594" i="1"/>
  <c r="AG1594" i="1"/>
  <c r="AG2172" i="1"/>
  <c r="AF2172" i="1"/>
  <c r="AG2064" i="1"/>
  <c r="AF2064" i="1"/>
  <c r="AF2328" i="1"/>
  <c r="AG2328" i="1"/>
  <c r="AF806" i="1"/>
  <c r="AG806" i="1"/>
  <c r="AF868" i="1"/>
  <c r="AG868" i="1"/>
  <c r="AG757" i="1"/>
  <c r="AF757" i="1"/>
  <c r="AG1866" i="1"/>
  <c r="AF1866" i="1"/>
  <c r="AG717" i="1"/>
  <c r="AF717" i="1"/>
  <c r="AF1236" i="1"/>
  <c r="AG1236" i="1"/>
  <c r="AG1729" i="1"/>
  <c r="AF1729" i="1"/>
  <c r="AF1027" i="1"/>
  <c r="AG1027" i="1"/>
  <c r="AG2147" i="1"/>
  <c r="AF2147" i="1"/>
  <c r="AF1475" i="1"/>
  <c r="AG1475" i="1"/>
  <c r="AG1600" i="1"/>
  <c r="AF1600" i="1"/>
  <c r="AF2092" i="1"/>
  <c r="AG2092" i="1"/>
  <c r="AI2092" i="1" s="1"/>
  <c r="AF2429" i="1"/>
  <c r="AG2429" i="1"/>
  <c r="AF1964" i="1"/>
  <c r="AG1964" i="1"/>
  <c r="AG2341" i="1"/>
  <c r="AF2341" i="1"/>
  <c r="AF2100" i="1"/>
  <c r="AG2100" i="1"/>
  <c r="AF2646" i="1"/>
  <c r="AG2646" i="1"/>
  <c r="AF2194" i="1"/>
  <c r="AG2194" i="1"/>
  <c r="AF1471" i="1"/>
  <c r="AG1471" i="1"/>
  <c r="AF1895" i="1"/>
  <c r="AG1895" i="1"/>
  <c r="AF1692" i="1"/>
  <c r="AG1692" i="1"/>
  <c r="AF2548" i="1"/>
  <c r="AG2548" i="1"/>
  <c r="AI2548" i="1" s="1"/>
  <c r="AF2210" i="1"/>
  <c r="AG2210" i="1"/>
  <c r="AI2210" i="1" s="1"/>
  <c r="AG1263" i="1"/>
  <c r="AF1263" i="1"/>
  <c r="AG2609" i="1"/>
  <c r="AI2609" i="1" s="1"/>
  <c r="AF2609" i="1"/>
  <c r="AF1920" i="1"/>
  <c r="AG1920" i="1"/>
  <c r="AF1262" i="1"/>
  <c r="AG1262" i="1"/>
  <c r="AF1511" i="1"/>
  <c r="AG1511" i="1"/>
  <c r="AF2149" i="1"/>
  <c r="AG2149" i="1"/>
  <c r="AF2469" i="1"/>
  <c r="AG2469" i="1"/>
  <c r="AF985" i="1"/>
  <c r="AG985" i="1"/>
  <c r="AF1570" i="1"/>
  <c r="AG1570" i="1"/>
  <c r="AF1458" i="1"/>
  <c r="AG1458" i="1"/>
  <c r="AG2515" i="1"/>
  <c r="AF2515" i="1"/>
  <c r="AF1000" i="1"/>
  <c r="AG1000" i="1"/>
  <c r="AF2049" i="1"/>
  <c r="AG2049" i="1"/>
  <c r="AF1104" i="1"/>
  <c r="AG1104" i="1"/>
  <c r="AF2190" i="1"/>
  <c r="AG2190" i="1"/>
  <c r="AG1749" i="1"/>
  <c r="AF1749" i="1"/>
  <c r="AG1378" i="1"/>
  <c r="AF1378" i="1"/>
  <c r="AF2206" i="1"/>
  <c r="AG2206" i="1"/>
  <c r="AF2366" i="1"/>
  <c r="AG2366" i="1"/>
  <c r="AF1590" i="1"/>
  <c r="AG1590" i="1"/>
  <c r="AG2177" i="1"/>
  <c r="AF2177" i="1"/>
  <c r="AG1894" i="1"/>
  <c r="AF1894" i="1"/>
  <c r="AF993" i="1"/>
  <c r="AG993" i="1"/>
  <c r="AF1303" i="1"/>
  <c r="AG1303" i="1"/>
  <c r="AG1903" i="1"/>
  <c r="AF1903" i="1"/>
  <c r="AF2263" i="1"/>
  <c r="AG2263" i="1"/>
  <c r="AG829" i="1"/>
  <c r="AF829" i="1"/>
  <c r="AF790" i="1"/>
  <c r="AG790" i="1"/>
  <c r="AF1244" i="1"/>
  <c r="AG1244" i="1"/>
  <c r="AG1746" i="1"/>
  <c r="AF1746" i="1"/>
  <c r="AG2070" i="1"/>
  <c r="AF2070" i="1"/>
  <c r="AF828" i="1"/>
  <c r="AG828" i="1"/>
  <c r="AI828" i="1" s="1"/>
  <c r="AF2465" i="1"/>
  <c r="AG2465" i="1"/>
  <c r="AI2465" i="1" s="1"/>
  <c r="AF2353" i="1"/>
  <c r="AG2353" i="1"/>
  <c r="AI2353" i="1" s="1"/>
  <c r="AG899" i="1"/>
  <c r="AI899" i="1" s="1"/>
  <c r="AF899" i="1"/>
  <c r="AG1383" i="1"/>
  <c r="AF1383" i="1"/>
  <c r="C1894" i="1"/>
  <c r="C1840" i="1"/>
  <c r="F1840" i="1" s="1"/>
  <c r="C1605" i="1"/>
  <c r="D1382" i="1"/>
  <c r="E1382" i="1" s="1"/>
  <c r="AF1460" i="1"/>
  <c r="AG1460" i="1"/>
  <c r="AF768" i="1"/>
  <c r="AG768" i="1"/>
  <c r="AF1261" i="1"/>
  <c r="AG1261" i="1"/>
  <c r="AF1767" i="1"/>
  <c r="AG1767" i="1"/>
  <c r="AG1446" i="1"/>
  <c r="AF1446" i="1"/>
  <c r="AF2016" i="1"/>
  <c r="AG2016" i="1"/>
  <c r="AG2162" i="1"/>
  <c r="AF2162" i="1"/>
  <c r="AG1337" i="1"/>
  <c r="AF1337" i="1"/>
  <c r="AF1961" i="1"/>
  <c r="AG1961" i="1"/>
  <c r="AF1082" i="1"/>
  <c r="AG1082" i="1"/>
  <c r="AF2520" i="1"/>
  <c r="AG2520" i="1"/>
  <c r="AF1253" i="1"/>
  <c r="AG1253" i="1"/>
  <c r="AG2241" i="1"/>
  <c r="AF2241" i="1"/>
  <c r="AF1564" i="1"/>
  <c r="AG1564" i="1"/>
  <c r="AH1564" i="1" s="1"/>
  <c r="AG2118" i="1"/>
  <c r="AF2118" i="1"/>
  <c r="AF1022" i="1"/>
  <c r="AG1022" i="1"/>
  <c r="AG2528" i="1"/>
  <c r="AF2528" i="1"/>
  <c r="AF1597" i="1"/>
  <c r="AG1597" i="1"/>
  <c r="AF1242" i="1"/>
  <c r="AG1242" i="1"/>
  <c r="AG1376" i="1"/>
  <c r="AF1376" i="1"/>
  <c r="AF1934" i="1"/>
  <c r="AG1934" i="1"/>
  <c r="AF2593" i="1"/>
  <c r="AG2593" i="1"/>
  <c r="AG1473" i="1"/>
  <c r="AH1473" i="1" s="1"/>
  <c r="AF1473" i="1"/>
  <c r="AG1118" i="1"/>
  <c r="AF1118" i="1"/>
  <c r="AF2605" i="1"/>
  <c r="AG2605" i="1"/>
  <c r="AF1760" i="1"/>
  <c r="AG1760" i="1"/>
  <c r="AH1760" i="1" s="1"/>
  <c r="AG1068" i="1"/>
  <c r="AF1068" i="1"/>
  <c r="AG1561" i="1"/>
  <c r="AF1561" i="1"/>
  <c r="AF859" i="1"/>
  <c r="AG859" i="1"/>
  <c r="AI859" i="1" s="1"/>
  <c r="AG1979" i="1"/>
  <c r="AF1979" i="1"/>
  <c r="AF1139" i="1"/>
  <c r="AG1139" i="1"/>
  <c r="AF1264" i="1"/>
  <c r="AG1264" i="1"/>
  <c r="AF1924" i="1"/>
  <c r="AG1924" i="1"/>
  <c r="AG2261" i="1"/>
  <c r="AI2261" i="1" s="1"/>
  <c r="AF2261" i="1"/>
  <c r="AF1682" i="1"/>
  <c r="AG1682" i="1"/>
  <c r="AF2034" i="1"/>
  <c r="AG2034" i="1"/>
  <c r="AG2388" i="1"/>
  <c r="AF2388" i="1"/>
  <c r="AG875" i="1"/>
  <c r="AF875" i="1"/>
  <c r="AG2319" i="1"/>
  <c r="AF2319" i="1"/>
  <c r="AF2129" i="1"/>
  <c r="AG2129" i="1"/>
  <c r="AF2370" i="1"/>
  <c r="AG2370" i="1"/>
  <c r="AG2541" i="1"/>
  <c r="AF2541" i="1"/>
  <c r="AG2601" i="1"/>
  <c r="AI2601" i="1" s="1"/>
  <c r="AF2601" i="1"/>
  <c r="AG1076" i="1"/>
  <c r="AF1076" i="1"/>
  <c r="AF1021" i="1"/>
  <c r="AG1021" i="1"/>
  <c r="AF1830" i="1"/>
  <c r="AG1830" i="1"/>
  <c r="AF1624" i="1"/>
  <c r="AG1624" i="1"/>
  <c r="AF2297" i="1"/>
  <c r="AG2297" i="1"/>
  <c r="AG2134" i="1"/>
  <c r="AF2134" i="1"/>
  <c r="AF1180" i="1"/>
  <c r="AG1180" i="1"/>
  <c r="AG1232" i="1"/>
  <c r="AF1232" i="1"/>
  <c r="AF1836" i="1"/>
  <c r="AG1836" i="1"/>
  <c r="AG1339" i="1"/>
  <c r="AF1339" i="1"/>
  <c r="AF2005" i="1"/>
  <c r="AG2005" i="1"/>
  <c r="AF1554" i="1"/>
  <c r="AG1554" i="1"/>
  <c r="AF2158" i="1"/>
  <c r="AG2158" i="1"/>
  <c r="AF773" i="1"/>
  <c r="AG773" i="1"/>
  <c r="AF1407" i="1"/>
  <c r="AG1407" i="1"/>
  <c r="AG1114" i="1"/>
  <c r="AF1114" i="1"/>
  <c r="AG2511" i="1"/>
  <c r="AF2511" i="1"/>
  <c r="AG1655" i="1"/>
  <c r="AF1655" i="1"/>
  <c r="AG1420" i="1"/>
  <c r="AF1420" i="1"/>
  <c r="AF941" i="1"/>
  <c r="AG941" i="1"/>
  <c r="AF1052" i="1"/>
  <c r="AG1052" i="1"/>
  <c r="AF1569" i="1"/>
  <c r="AG1569" i="1"/>
  <c r="AF853" i="1"/>
  <c r="AG853" i="1"/>
  <c r="AG1359" i="1"/>
  <c r="AF1359" i="1"/>
  <c r="AF1879" i="1"/>
  <c r="AG1879" i="1"/>
  <c r="AF1882" i="1"/>
  <c r="AG1882" i="1"/>
  <c r="AF1276" i="1"/>
  <c r="AG1276" i="1"/>
  <c r="AG782" i="1"/>
  <c r="AF782" i="1"/>
  <c r="AG845" i="1"/>
  <c r="AF845" i="1"/>
  <c r="AG1360" i="1"/>
  <c r="AF1360" i="1"/>
  <c r="AG2578" i="1"/>
  <c r="AF2578" i="1"/>
  <c r="AG1333" i="1"/>
  <c r="AF1333" i="1"/>
  <c r="AG791" i="1"/>
  <c r="AF791" i="1"/>
  <c r="AF861" i="1"/>
  <c r="AG861" i="1"/>
  <c r="AG1380" i="1"/>
  <c r="AI1380" i="1" s="1"/>
  <c r="AF1380" i="1"/>
  <c r="AF1873" i="1"/>
  <c r="AG1873" i="1"/>
  <c r="AF1171" i="1"/>
  <c r="AG1171" i="1"/>
  <c r="AF2291" i="1"/>
  <c r="AG2291" i="1"/>
  <c r="AF1763" i="1"/>
  <c r="AG1763" i="1"/>
  <c r="AF1888" i="1"/>
  <c r="AG1888" i="1"/>
  <c r="AF2236" i="1"/>
  <c r="AG2236" i="1"/>
  <c r="AF2573" i="1"/>
  <c r="AG2573" i="1"/>
  <c r="AF2108" i="1"/>
  <c r="AG2108" i="1"/>
  <c r="AF2557" i="1"/>
  <c r="AG2557" i="1"/>
  <c r="AG2443" i="1"/>
  <c r="AF2443" i="1"/>
  <c r="AF2286" i="1"/>
  <c r="AG2286" i="1"/>
  <c r="AF2178" i="1"/>
  <c r="AG2178" i="1"/>
  <c r="AF1542" i="1"/>
  <c r="AG1542" i="1"/>
  <c r="AF1754" i="1"/>
  <c r="AG1754" i="1"/>
  <c r="AF1177" i="1"/>
  <c r="AG1177" i="1"/>
  <c r="AF1842" i="1"/>
  <c r="AG1842" i="1"/>
  <c r="AF956" i="1"/>
  <c r="AG956" i="1"/>
  <c r="AF919" i="1"/>
  <c r="AG919" i="1"/>
  <c r="AF2071" i="1"/>
  <c r="AG2071" i="1"/>
  <c r="AF2587" i="1"/>
  <c r="AG2587" i="1"/>
  <c r="AF1545" i="1"/>
  <c r="AG1545" i="1"/>
  <c r="AF989" i="1"/>
  <c r="AG989" i="1"/>
  <c r="AF914" i="1"/>
  <c r="AG914" i="1"/>
  <c r="AF1635" i="1"/>
  <c r="AG1635" i="1"/>
  <c r="AF1397" i="1"/>
  <c r="AG1397" i="1"/>
  <c r="AF1373" i="1"/>
  <c r="AG1373" i="1"/>
  <c r="AF2455" i="1"/>
  <c r="AG2455" i="1"/>
  <c r="AF2015" i="1"/>
  <c r="AG2015" i="1"/>
  <c r="AF1441" i="1"/>
  <c r="AG1441" i="1"/>
  <c r="AF2410" i="1"/>
  <c r="AG2410" i="1"/>
  <c r="AF1189" i="1"/>
  <c r="AG1189" i="1"/>
  <c r="J1840" i="1"/>
  <c r="AF1604" i="1"/>
  <c r="AG1604" i="1"/>
  <c r="AH1604" i="1" s="1"/>
  <c r="AF912" i="1"/>
  <c r="AG912" i="1"/>
  <c r="AF1405" i="1"/>
  <c r="AG1405" i="1"/>
  <c r="AF703" i="1"/>
  <c r="AG703" i="1"/>
  <c r="AG1734" i="1"/>
  <c r="AF1734" i="1"/>
  <c r="AG827" i="1"/>
  <c r="AF827" i="1"/>
  <c r="AF952" i="1"/>
  <c r="AG952" i="1"/>
  <c r="AG1625" i="1"/>
  <c r="AF1625" i="1"/>
  <c r="AG2105" i="1"/>
  <c r="AF2105" i="1"/>
  <c r="AF1370" i="1"/>
  <c r="AG1370" i="1"/>
  <c r="AF910" i="1"/>
  <c r="AG910" i="1"/>
  <c r="AF2245" i="1"/>
  <c r="AG2245" i="1"/>
  <c r="AI2245" i="1" s="1"/>
  <c r="AG2275" i="1"/>
  <c r="AF2275" i="1"/>
  <c r="AG2534" i="1"/>
  <c r="AF2534" i="1"/>
  <c r="AG2318" i="1"/>
  <c r="AF2318" i="1"/>
  <c r="AG1288" i="1"/>
  <c r="AF1288" i="1"/>
  <c r="AF2300" i="1"/>
  <c r="AG2300" i="1"/>
  <c r="AF951" i="1"/>
  <c r="AG951" i="1"/>
  <c r="AI951" i="1" s="1"/>
  <c r="AF2441" i="1"/>
  <c r="AG2441" i="1"/>
  <c r="AI2441" i="1" s="1"/>
  <c r="AF1317" i="1"/>
  <c r="AG1317" i="1"/>
  <c r="AF1923" i="1"/>
  <c r="AG1923" i="1"/>
  <c r="AG2581" i="1"/>
  <c r="AI2581" i="1" s="1"/>
  <c r="AF2581" i="1"/>
  <c r="AF840" i="1"/>
  <c r="AG840" i="1"/>
  <c r="AG1384" i="1"/>
  <c r="AF1384" i="1"/>
  <c r="AG2554" i="1"/>
  <c r="AF2554" i="1"/>
  <c r="AF1904" i="1"/>
  <c r="AG1904" i="1"/>
  <c r="AG1212" i="1"/>
  <c r="AI1212" i="1" s="1"/>
  <c r="AF1212" i="1"/>
  <c r="AF1705" i="1"/>
  <c r="AG1705" i="1"/>
  <c r="AG1003" i="1"/>
  <c r="AI1003" i="1" s="1"/>
  <c r="AF1003" i="1"/>
  <c r="AF2123" i="1"/>
  <c r="AG2123" i="1"/>
  <c r="AG1427" i="1"/>
  <c r="AF1427" i="1"/>
  <c r="AF1552" i="1"/>
  <c r="AG1552" i="1"/>
  <c r="AG2068" i="1"/>
  <c r="AF2068" i="1"/>
  <c r="AF2405" i="1"/>
  <c r="AG2405" i="1"/>
  <c r="AI2405" i="1" s="1"/>
  <c r="AF1940" i="1"/>
  <c r="AG1940" i="1"/>
  <c r="AG2305" i="1"/>
  <c r="AF2305" i="1"/>
  <c r="AG2137" i="1"/>
  <c r="AI2137" i="1" s="1"/>
  <c r="AF2137" i="1"/>
  <c r="AG1451" i="1"/>
  <c r="AF1451" i="1"/>
  <c r="AF2607" i="1"/>
  <c r="AG2607" i="1"/>
  <c r="AG2273" i="1"/>
  <c r="AF2273" i="1"/>
  <c r="AG2586" i="1"/>
  <c r="AF2586" i="1"/>
  <c r="AF1541" i="1"/>
  <c r="AG1541" i="1"/>
  <c r="AH1541" i="1" s="1"/>
  <c r="AG2238" i="1"/>
  <c r="AF2238" i="1"/>
  <c r="AG1364" i="1"/>
  <c r="AF1364" i="1"/>
  <c r="AF1309" i="1"/>
  <c r="AG1309" i="1"/>
  <c r="AG2303" i="1"/>
  <c r="AF2303" i="1"/>
  <c r="AG2055" i="1"/>
  <c r="AF2055" i="1"/>
  <c r="AG743" i="1"/>
  <c r="AF743" i="1"/>
  <c r="AF1228" i="1"/>
  <c r="AG1228" i="1"/>
  <c r="AI1228" i="1" s="1"/>
  <c r="AG2130" i="1"/>
  <c r="AF2130" i="1"/>
  <c r="AG1520" i="1"/>
  <c r="AF1520" i="1"/>
  <c r="AF889" i="1"/>
  <c r="AG889" i="1"/>
  <c r="AG1771" i="1"/>
  <c r="AF1771" i="1"/>
  <c r="AG1094" i="1"/>
  <c r="AF1094" i="1"/>
  <c r="AF2309" i="1"/>
  <c r="AG2309" i="1"/>
  <c r="AF1324" i="1"/>
  <c r="AG1324" i="1"/>
  <c r="AG2385" i="1"/>
  <c r="AF2385" i="1"/>
  <c r="AF1551" i="1"/>
  <c r="AG1551" i="1"/>
  <c r="AG1402" i="1"/>
  <c r="AF1402" i="1"/>
  <c r="AF2655" i="1"/>
  <c r="AG2655" i="1"/>
  <c r="AF938" i="1"/>
  <c r="AG938" i="1"/>
  <c r="AG2600" i="1"/>
  <c r="AF2600" i="1"/>
  <c r="AF2474" i="1"/>
  <c r="AG2474" i="1"/>
  <c r="AF1196" i="1"/>
  <c r="AG1196" i="1"/>
  <c r="AG1713" i="1"/>
  <c r="AF1713" i="1"/>
  <c r="AG997" i="1"/>
  <c r="AF997" i="1"/>
  <c r="AF1503" i="1"/>
  <c r="AG1503" i="1"/>
  <c r="AF1494" i="1"/>
  <c r="AG1494" i="1"/>
  <c r="AG2040" i="1"/>
  <c r="AI2040" i="1" s="1"/>
  <c r="AF2040" i="1"/>
  <c r="AF1508" i="1"/>
  <c r="AG1508" i="1"/>
  <c r="AH1508" i="1" s="1"/>
  <c r="AF1048" i="1"/>
  <c r="AG1048" i="1"/>
  <c r="AG800" i="1"/>
  <c r="AF800" i="1"/>
  <c r="AG2499" i="1"/>
  <c r="AF2499" i="1"/>
  <c r="AF1414" i="1"/>
  <c r="AG1414" i="1"/>
  <c r="AG831" i="1"/>
  <c r="AF831" i="1"/>
  <c r="AG1226" i="1"/>
  <c r="AF1226" i="1"/>
  <c r="AF1005" i="1"/>
  <c r="AG1005" i="1"/>
  <c r="AI1005" i="1" s="1"/>
  <c r="AF1524" i="1"/>
  <c r="AG1524" i="1"/>
  <c r="AG795" i="1"/>
  <c r="AF795" i="1"/>
  <c r="AG1315" i="1"/>
  <c r="AF1315" i="1"/>
  <c r="AG2435" i="1"/>
  <c r="AF2435" i="1"/>
  <c r="AF1981" i="1"/>
  <c r="AG1981" i="1"/>
  <c r="AF2043" i="1"/>
  <c r="AG2043" i="1"/>
  <c r="AF2380" i="1"/>
  <c r="AG2380" i="1"/>
  <c r="AG719" i="1"/>
  <c r="AF719" i="1"/>
  <c r="AF1438" i="1"/>
  <c r="AG1438" i="1"/>
  <c r="AF1132" i="1"/>
  <c r="AG1132" i="1"/>
  <c r="AF1013" i="1"/>
  <c r="AG1013" i="1"/>
  <c r="AG2438" i="1"/>
  <c r="AF2438" i="1"/>
  <c r="AF2409" i="1"/>
  <c r="AG2409" i="1"/>
  <c r="AF2447" i="1"/>
  <c r="AG2447" i="1"/>
  <c r="AI2447" i="1" s="1"/>
  <c r="AF2622" i="1"/>
  <c r="AG2622" i="1"/>
  <c r="AF819" i="1"/>
  <c r="AG819" i="1"/>
  <c r="AG2453" i="1"/>
  <c r="AI2453" i="1" s="1"/>
  <c r="AF2453" i="1"/>
  <c r="AF1388" i="1"/>
  <c r="AG1388" i="1"/>
  <c r="AF1783" i="1"/>
  <c r="AG1783" i="1"/>
  <c r="AH1783" i="1" s="1"/>
  <c r="AF2144" i="1"/>
  <c r="AG2144" i="1"/>
  <c r="AF1418" i="1"/>
  <c r="AG1418" i="1"/>
  <c r="AG1335" i="1"/>
  <c r="AF1335" i="1"/>
  <c r="AF1593" i="1"/>
  <c r="AG1593" i="1"/>
  <c r="AG1858" i="1"/>
  <c r="AF1858" i="1"/>
  <c r="AF2264" i="1"/>
  <c r="AG2264" i="1"/>
  <c r="AF954" i="1"/>
  <c r="AG954" i="1"/>
  <c r="AF2039" i="1"/>
  <c r="AG2039" i="1"/>
  <c r="AF2377" i="1"/>
  <c r="AG2377" i="1"/>
  <c r="AF1640" i="1"/>
  <c r="AG1640" i="1"/>
  <c r="AF2326" i="1"/>
  <c r="AG2326" i="1"/>
  <c r="C714" i="1"/>
  <c r="E714" i="1" s="1"/>
  <c r="AF1748" i="1"/>
  <c r="AG1748" i="1"/>
  <c r="AF1056" i="1"/>
  <c r="AG1056" i="1"/>
  <c r="AF1549" i="1"/>
  <c r="AG1549" i="1"/>
  <c r="AF847" i="1"/>
  <c r="AG847" i="1"/>
  <c r="AG1967" i="1"/>
  <c r="AF1967" i="1"/>
  <c r="AF1115" i="1"/>
  <c r="AG1115" i="1"/>
  <c r="AG1240" i="1"/>
  <c r="AF1240" i="1"/>
  <c r="AG1911" i="1"/>
  <c r="AF1911" i="1"/>
  <c r="AF2249" i="1"/>
  <c r="AG2249" i="1"/>
  <c r="AI2249" i="1" s="1"/>
  <c r="AG1658" i="1"/>
  <c r="AF1658" i="1"/>
  <c r="AF1986" i="1"/>
  <c r="AG1986" i="1"/>
  <c r="AF2598" i="1"/>
  <c r="AG2598" i="1"/>
  <c r="AF1421" i="1"/>
  <c r="AG1421" i="1"/>
  <c r="AF2214" i="1"/>
  <c r="AG2214" i="1"/>
  <c r="AF1660" i="1"/>
  <c r="AG1660" i="1"/>
  <c r="AG2463" i="1"/>
  <c r="AF2463" i="1"/>
  <c r="AG1318" i="1"/>
  <c r="AF1318" i="1"/>
  <c r="AF1671" i="1"/>
  <c r="AG1671" i="1"/>
  <c r="AF1319" i="1"/>
  <c r="AG1319" i="1"/>
  <c r="AF1116" i="1"/>
  <c r="AG1116" i="1"/>
  <c r="AG2355" i="1"/>
  <c r="AF2355" i="1"/>
  <c r="AF1942" i="1"/>
  <c r="AG1942" i="1"/>
  <c r="AH1942" i="1" s="1"/>
  <c r="AF1272" i="1"/>
  <c r="AG1272" i="1"/>
  <c r="AF2223" i="1"/>
  <c r="AG2223" i="1"/>
  <c r="AG2430" i="1"/>
  <c r="AF2430" i="1"/>
  <c r="AF837" i="1"/>
  <c r="AG837" i="1"/>
  <c r="AF1356" i="1"/>
  <c r="AG1356" i="1"/>
  <c r="AG1849" i="1"/>
  <c r="AF1849" i="1"/>
  <c r="AG1147" i="1"/>
  <c r="AF1147" i="1"/>
  <c r="AG2267" i="1"/>
  <c r="AF2267" i="1"/>
  <c r="AF1715" i="1"/>
  <c r="AG1715" i="1"/>
  <c r="AF1840" i="1"/>
  <c r="AG1840" i="1"/>
  <c r="AF2212" i="1"/>
  <c r="AG2212" i="1"/>
  <c r="AF2549" i="1"/>
  <c r="AG2549" i="1"/>
  <c r="AI2549" i="1" s="1"/>
  <c r="AF2084" i="1"/>
  <c r="AG2084" i="1"/>
  <c r="AG2521" i="1"/>
  <c r="AF2521" i="1"/>
  <c r="AG2229" i="1"/>
  <c r="AF2229" i="1"/>
  <c r="AG1739" i="1"/>
  <c r="AF1739" i="1"/>
  <c r="AF809" i="1"/>
  <c r="AG809" i="1"/>
  <c r="AF2417" i="1"/>
  <c r="AG2417" i="1"/>
  <c r="AF1181" i="1"/>
  <c r="AG1181" i="1"/>
  <c r="AG2650" i="1"/>
  <c r="AF2650" i="1"/>
  <c r="AF2614" i="1"/>
  <c r="AG2614" i="1"/>
  <c r="AG1796" i="1"/>
  <c r="AH1796" i="1" s="1"/>
  <c r="AF1796" i="1"/>
  <c r="AF1741" i="1"/>
  <c r="AG1741" i="1"/>
  <c r="AF2591" i="1"/>
  <c r="AG2591" i="1"/>
  <c r="AI2591" i="1" s="1"/>
  <c r="AF2199" i="1"/>
  <c r="AG2199" i="1"/>
  <c r="AI2199" i="1" s="1"/>
  <c r="AF1031" i="1"/>
  <c r="AG1031" i="1"/>
  <c r="AF2119" i="1"/>
  <c r="AG2119" i="1"/>
  <c r="AG694" i="1"/>
  <c r="AF694" i="1"/>
  <c r="AF1664" i="1"/>
  <c r="AG1664" i="1"/>
  <c r="AG1033" i="1"/>
  <c r="AF1033" i="1"/>
  <c r="AF702" i="1"/>
  <c r="AG702" i="1"/>
  <c r="AG1670" i="1"/>
  <c r="AF1670" i="1"/>
  <c r="AF767" i="1"/>
  <c r="AG767" i="1"/>
  <c r="AG2365" i="1"/>
  <c r="AI2365" i="1" s="1"/>
  <c r="AF2365" i="1"/>
  <c r="AF2618" i="1"/>
  <c r="AG2618" i="1"/>
  <c r="AG775" i="1"/>
  <c r="AF775" i="1"/>
  <c r="AF1944" i="1"/>
  <c r="AG1944" i="1"/>
  <c r="AH1944" i="1" s="1"/>
  <c r="AG1769" i="1"/>
  <c r="AF1769" i="1"/>
  <c r="AF1514" i="1"/>
  <c r="AG1514" i="1"/>
  <c r="AF2325" i="1"/>
  <c r="AG2325" i="1"/>
  <c r="AG1037" i="1"/>
  <c r="AF1037" i="1"/>
  <c r="AF1340" i="1"/>
  <c r="AG1340" i="1"/>
  <c r="AF1857" i="1"/>
  <c r="AG1857" i="1"/>
  <c r="AF1141" i="1"/>
  <c r="AG1141" i="1"/>
  <c r="AF1647" i="1"/>
  <c r="AG1647" i="1"/>
  <c r="AF1782" i="1"/>
  <c r="AG1782" i="1"/>
  <c r="AF1163" i="1"/>
  <c r="AG1163" i="1"/>
  <c r="AG1161" i="1"/>
  <c r="AF1161" i="1"/>
  <c r="AF2631" i="1"/>
  <c r="AG2631" i="1"/>
  <c r="AF885" i="1"/>
  <c r="AG885" i="1"/>
  <c r="AF1745" i="1"/>
  <c r="AG1745" i="1"/>
  <c r="AF2425" i="1"/>
  <c r="AG2425" i="1"/>
  <c r="AF1695" i="1"/>
  <c r="AG1695" i="1"/>
  <c r="AG2226" i="1"/>
  <c r="AF2226" i="1"/>
  <c r="AG1149" i="1"/>
  <c r="AF1149" i="1"/>
  <c r="AF1668" i="1"/>
  <c r="AG1668" i="1"/>
  <c r="AH1668" i="1" s="1"/>
  <c r="AF939" i="1"/>
  <c r="AG939" i="1"/>
  <c r="AG1459" i="1"/>
  <c r="AF1459" i="1"/>
  <c r="AF2579" i="1"/>
  <c r="AG2579" i="1"/>
  <c r="AG758" i="1"/>
  <c r="AF758" i="1"/>
  <c r="AF2187" i="1"/>
  <c r="AG2187" i="1"/>
  <c r="AF2524" i="1"/>
  <c r="AG2524" i="1"/>
  <c r="AG1007" i="1"/>
  <c r="AI1007" i="1" s="1"/>
  <c r="AF1007" i="1"/>
  <c r="AF2169" i="1"/>
  <c r="AG2169" i="1"/>
  <c r="AF2095" i="1"/>
  <c r="AG2095" i="1"/>
  <c r="AF2202" i="1"/>
  <c r="AG2202" i="1"/>
  <c r="AF2330" i="1"/>
  <c r="AG2330" i="1"/>
  <c r="AG932" i="1"/>
  <c r="AF932" i="1"/>
  <c r="AF1642" i="1"/>
  <c r="AG1642" i="1"/>
  <c r="AG1294" i="1"/>
  <c r="AF1294" i="1"/>
  <c r="AG1827" i="1"/>
  <c r="AF1827" i="1"/>
  <c r="AF1631" i="1"/>
  <c r="AG1631" i="1"/>
  <c r="AF1820" i="1"/>
  <c r="AG1820" i="1"/>
  <c r="AF1878" i="1"/>
  <c r="AG1878" i="1"/>
  <c r="AG2196" i="1"/>
  <c r="AI2196" i="1" s="1"/>
  <c r="AF2196" i="1"/>
  <c r="AF1351" i="1"/>
  <c r="AG1351" i="1"/>
  <c r="AF1258" i="1"/>
  <c r="AG1258" i="1"/>
  <c r="AF1950" i="1"/>
  <c r="AG1950" i="1"/>
  <c r="AG1302" i="1"/>
  <c r="AF1302" i="1"/>
  <c r="AG1129" i="1"/>
  <c r="AF1129" i="1"/>
  <c r="AF2312" i="1"/>
  <c r="AG2312" i="1"/>
  <c r="AF2422" i="1"/>
  <c r="AG2422" i="1"/>
  <c r="AG927" i="1"/>
  <c r="AF927" i="1"/>
  <c r="AG2141" i="1"/>
  <c r="AI2141" i="1" s="1"/>
  <c r="AF2141" i="1"/>
  <c r="C1576" i="1"/>
  <c r="J714" i="1"/>
  <c r="J1695" i="1"/>
  <c r="AG1892" i="1"/>
  <c r="AH1892" i="1" s="1"/>
  <c r="AF1892" i="1"/>
  <c r="AF1200" i="1"/>
  <c r="AG1200" i="1"/>
  <c r="AF1693" i="1"/>
  <c r="AG1693" i="1"/>
  <c r="AF991" i="1"/>
  <c r="AG991" i="1"/>
  <c r="AF2111" i="1"/>
  <c r="AG2111" i="1"/>
  <c r="AF1403" i="1"/>
  <c r="AG1403" i="1"/>
  <c r="AG1528" i="1"/>
  <c r="AF1528" i="1"/>
  <c r="AF2056" i="1"/>
  <c r="AG2056" i="1"/>
  <c r="AG2393" i="1"/>
  <c r="AF2393" i="1"/>
  <c r="AG1928" i="1"/>
  <c r="AF1928" i="1"/>
  <c r="AF2288" i="1"/>
  <c r="AG2288" i="1"/>
  <c r="AG1876" i="1"/>
  <c r="AF1876" i="1"/>
  <c r="AF2508" i="1"/>
  <c r="AG2508" i="1"/>
  <c r="AG1493" i="1"/>
  <c r="AF1493" i="1"/>
  <c r="AG2186" i="1"/>
  <c r="AF2186" i="1"/>
  <c r="AG1936" i="1"/>
  <c r="AH1936" i="1" s="1"/>
  <c r="AF1936" i="1"/>
  <c r="AF2371" i="1"/>
  <c r="AG2371" i="1"/>
  <c r="AG1183" i="1"/>
  <c r="AF1183" i="1"/>
  <c r="AG1178" i="1"/>
  <c r="AF1178" i="1"/>
  <c r="AF745" i="1"/>
  <c r="AG745" i="1"/>
  <c r="AF1169" i="1"/>
  <c r="AG1169" i="1"/>
  <c r="AG1301" i="1"/>
  <c r="AF1301" i="1"/>
  <c r="AF1704" i="1"/>
  <c r="AG1704" i="1"/>
  <c r="AG1193" i="1"/>
  <c r="AF1193" i="1"/>
  <c r="AF2662" i="1"/>
  <c r="AG2662" i="1"/>
  <c r="AG981" i="1"/>
  <c r="AF981" i="1"/>
  <c r="AF1500" i="1"/>
  <c r="AG1500" i="1"/>
  <c r="AF771" i="1"/>
  <c r="AG771" i="1"/>
  <c r="AF1291" i="1"/>
  <c r="AG1291" i="1"/>
  <c r="AG2411" i="1"/>
  <c r="AF2411" i="1"/>
  <c r="AF1957" i="1"/>
  <c r="AG1957" i="1"/>
  <c r="AG2019" i="1"/>
  <c r="AF2019" i="1"/>
  <c r="AF2356" i="1"/>
  <c r="AG2356" i="1"/>
  <c r="AF2693" i="1"/>
  <c r="AG2693" i="1"/>
  <c r="AF1246" i="1"/>
  <c r="AG1246" i="1"/>
  <c r="AF940" i="1"/>
  <c r="AG940" i="1"/>
  <c r="AF2518" i="1"/>
  <c r="AG2518" i="1"/>
  <c r="AG734" i="1"/>
  <c r="AF734" i="1"/>
  <c r="AF1385" i="1"/>
  <c r="AG1385" i="1"/>
  <c r="AF695" i="1"/>
  <c r="AG695" i="1"/>
  <c r="AF2340" i="1"/>
  <c r="AG2340" i="1"/>
  <c r="AI2340" i="1" s="1"/>
  <c r="AG2037" i="1"/>
  <c r="AF2037" i="1"/>
  <c r="AF2426" i="1"/>
  <c r="AG2426" i="1"/>
  <c r="AF873" i="1"/>
  <c r="AG873" i="1"/>
  <c r="AF807" i="1"/>
  <c r="AG807" i="1"/>
  <c r="AF1354" i="1"/>
  <c r="AG1354" i="1"/>
  <c r="AF2487" i="1"/>
  <c r="AG2487" i="1"/>
  <c r="AG1607" i="1"/>
  <c r="AF1607" i="1"/>
  <c r="AG2270" i="1"/>
  <c r="AF2270" i="1"/>
  <c r="AG749" i="1"/>
  <c r="AI749" i="1" s="1"/>
  <c r="AF749" i="1"/>
  <c r="AG1808" i="1"/>
  <c r="AH1808" i="1" s="1"/>
  <c r="AF1808" i="1"/>
  <c r="AF1321" i="1"/>
  <c r="AG1321" i="1"/>
  <c r="AF1278" i="1"/>
  <c r="AG1278" i="1"/>
  <c r="AF2078" i="1"/>
  <c r="AG2078" i="1"/>
  <c r="AF1343" i="1"/>
  <c r="AG1343" i="1"/>
  <c r="AF2299" i="1"/>
  <c r="AG2299" i="1"/>
  <c r="AG1084" i="1"/>
  <c r="AI1084" i="1" s="1"/>
  <c r="AF1084" i="1"/>
  <c r="AG1063" i="1"/>
  <c r="AF1063" i="1"/>
  <c r="AF1259" i="1"/>
  <c r="AG1259" i="1"/>
  <c r="AF2272" i="1"/>
  <c r="AG2272" i="1"/>
  <c r="AG1802" i="1"/>
  <c r="AF1802" i="1"/>
  <c r="AG2649" i="1"/>
  <c r="AF2649" i="1"/>
  <c r="AF2094" i="1"/>
  <c r="AG2094" i="1"/>
  <c r="AG1484" i="1"/>
  <c r="AH1484" i="1" s="1"/>
  <c r="AF1484" i="1"/>
  <c r="AG792" i="1"/>
  <c r="AF792" i="1"/>
  <c r="AG1285" i="1"/>
  <c r="AI1285" i="1" s="1"/>
  <c r="AF1285" i="1"/>
  <c r="AF1791" i="1"/>
  <c r="AG1791" i="1"/>
  <c r="AG1991" i="1"/>
  <c r="AF1991" i="1"/>
  <c r="AF1969" i="1"/>
  <c r="AG1969" i="1"/>
  <c r="AF960" i="1"/>
  <c r="AG960" i="1"/>
  <c r="AF2392" i="1"/>
  <c r="AG2392" i="1"/>
  <c r="AF1893" i="1"/>
  <c r="AG1893" i="1"/>
  <c r="AF978" i="1"/>
  <c r="AG978" i="1"/>
  <c r="AF2301" i="1"/>
  <c r="AG2301" i="1"/>
  <c r="AG1639" i="1"/>
  <c r="AF1639" i="1"/>
  <c r="AG1486" i="1"/>
  <c r="AF1486" i="1"/>
  <c r="AG776" i="1"/>
  <c r="AF776" i="1"/>
  <c r="AG1293" i="1"/>
  <c r="AF1293" i="1"/>
  <c r="AF1812" i="1"/>
  <c r="AG1812" i="1"/>
  <c r="AG1083" i="1"/>
  <c r="AF1083" i="1"/>
  <c r="AF1603" i="1"/>
  <c r="AG1603" i="1"/>
  <c r="AF754" i="1"/>
  <c r="AG754" i="1"/>
  <c r="AG1046" i="1"/>
  <c r="AF1046" i="1"/>
  <c r="AG2331" i="1"/>
  <c r="AF2331" i="1"/>
  <c r="AG2668" i="1"/>
  <c r="AF2668" i="1"/>
  <c r="AF1295" i="1"/>
  <c r="AG1295" i="1"/>
  <c r="AF2386" i="1"/>
  <c r="AG2386" i="1"/>
  <c r="AF2329" i="1"/>
  <c r="AG2329" i="1"/>
  <c r="AG2526" i="1"/>
  <c r="AF2526" i="1"/>
  <c r="AF2565" i="1"/>
  <c r="AG2565" i="1"/>
  <c r="AF1652" i="1"/>
  <c r="AG1652" i="1"/>
  <c r="AH1652" i="1" s="1"/>
  <c r="AF1499" i="1"/>
  <c r="AG1499" i="1"/>
  <c r="AF2348" i="1"/>
  <c r="AG2348" i="1"/>
  <c r="AG1483" i="1"/>
  <c r="AF1483" i="1"/>
  <c r="AF1778" i="1"/>
  <c r="AG1778" i="1"/>
  <c r="AF1041" i="1"/>
  <c r="AG1041" i="1"/>
  <c r="AG826" i="1"/>
  <c r="AF826" i="1"/>
  <c r="AF2384" i="1"/>
  <c r="AG2384" i="1"/>
  <c r="AF1550" i="1"/>
  <c r="AG1550" i="1"/>
  <c r="AF2146" i="1"/>
  <c r="AG2146" i="1"/>
  <c r="AF2412" i="1"/>
  <c r="AG2412" i="1"/>
  <c r="AF2323" i="1"/>
  <c r="AG2323" i="1"/>
  <c r="AF2552" i="1"/>
  <c r="AG2552" i="1"/>
  <c r="AG1442" i="1"/>
  <c r="AF1442" i="1"/>
  <c r="AF2661" i="1"/>
  <c r="AG2661" i="1"/>
  <c r="D1390" i="1"/>
  <c r="F1390" i="1" s="1"/>
  <c r="D1576" i="1"/>
  <c r="E1576" i="1" s="1"/>
  <c r="D1619" i="1"/>
  <c r="AF825" i="1"/>
  <c r="AG825" i="1"/>
  <c r="AF1344" i="1"/>
  <c r="AG1344" i="1"/>
  <c r="AI1344" i="1" s="1"/>
  <c r="AF1837" i="1"/>
  <c r="AG1837" i="1"/>
  <c r="AF1135" i="1"/>
  <c r="AG1135" i="1"/>
  <c r="AF2255" i="1"/>
  <c r="AG2255" i="1"/>
  <c r="AF1691" i="1"/>
  <c r="AG1691" i="1"/>
  <c r="AG1816" i="1"/>
  <c r="AF1816" i="1"/>
  <c r="AG2200" i="1"/>
  <c r="AF2200" i="1"/>
  <c r="AG2537" i="1"/>
  <c r="AI2537" i="1" s="1"/>
  <c r="AF2537" i="1"/>
  <c r="AG2072" i="1"/>
  <c r="AF2072" i="1"/>
  <c r="AF2504" i="1"/>
  <c r="AG2504" i="1"/>
  <c r="AF2361" i="1"/>
  <c r="AG2361" i="1"/>
  <c r="AF2131" i="1"/>
  <c r="AG2131" i="1"/>
  <c r="AF1852" i="1"/>
  <c r="AG1852" i="1"/>
  <c r="AG2239" i="1"/>
  <c r="AF2239" i="1"/>
  <c r="AF2656" i="1"/>
  <c r="AG2656" i="1"/>
  <c r="AF2289" i="1"/>
  <c r="AG2289" i="1"/>
  <c r="AF966" i="1"/>
  <c r="AG966" i="1"/>
  <c r="AF1534" i="1"/>
  <c r="AG1534" i="1"/>
  <c r="AH1534" i="1" s="1"/>
  <c r="AG1609" i="1"/>
  <c r="AF1609" i="1"/>
  <c r="AF2116" i="1"/>
  <c r="AG2116" i="1"/>
  <c r="AG2337" i="1"/>
  <c r="AF2337" i="1"/>
  <c r="AF1045" i="1"/>
  <c r="AG1045" i="1"/>
  <c r="AI1045" i="1" s="1"/>
  <c r="AG1984" i="1"/>
  <c r="AF1984" i="1"/>
  <c r="AG1125" i="1"/>
  <c r="AF1125" i="1"/>
  <c r="AF1644" i="1"/>
  <c r="AG1644" i="1"/>
  <c r="AG915" i="1"/>
  <c r="AF915" i="1"/>
  <c r="AF1435" i="1"/>
  <c r="AG1435" i="1"/>
  <c r="AF2555" i="1"/>
  <c r="AG2555" i="1"/>
  <c r="AG710" i="1"/>
  <c r="AF710" i="1"/>
  <c r="AG2163" i="1"/>
  <c r="AI2163" i="1" s="1"/>
  <c r="AF2163" i="1"/>
  <c r="AG2500" i="1"/>
  <c r="AF2500" i="1"/>
  <c r="AF959" i="1"/>
  <c r="AG959" i="1"/>
  <c r="AG2122" i="1"/>
  <c r="AF2122" i="1"/>
  <c r="AG2001" i="1"/>
  <c r="AF2001" i="1"/>
  <c r="AF2558" i="1"/>
  <c r="AG2558" i="1"/>
  <c r="AF1310" i="1"/>
  <c r="AG1310" i="1"/>
  <c r="AF1673" i="1"/>
  <c r="AG1673" i="1"/>
  <c r="AF1271" i="1"/>
  <c r="AG1271" i="1"/>
  <c r="AG2556" i="1"/>
  <c r="AF2556" i="1"/>
  <c r="AF2414" i="1"/>
  <c r="AG2414" i="1"/>
  <c r="AF2246" i="1"/>
  <c r="AG2246" i="1"/>
  <c r="AG1305" i="1"/>
  <c r="AF1305" i="1"/>
  <c r="AF1095" i="1"/>
  <c r="AG1095" i="1"/>
  <c r="AF1919" i="1"/>
  <c r="AG1919" i="1"/>
  <c r="AG1145" i="1"/>
  <c r="AF1145" i="1"/>
  <c r="AG890" i="1"/>
  <c r="AF890" i="1"/>
  <c r="AF2594" i="1"/>
  <c r="AG2594" i="1"/>
  <c r="AF2671" i="1"/>
  <c r="AG2671" i="1"/>
  <c r="AF741" i="1"/>
  <c r="AG741" i="1"/>
  <c r="AF1753" i="1"/>
  <c r="AG1753" i="1"/>
  <c r="AG2027" i="1"/>
  <c r="AF2027" i="1"/>
  <c r="AG1072" i="1"/>
  <c r="AF1072" i="1"/>
  <c r="AF1914" i="1"/>
  <c r="AG1914" i="1"/>
  <c r="AF2382" i="1"/>
  <c r="AG2382" i="1"/>
  <c r="AG2450" i="1"/>
  <c r="AF2450" i="1"/>
  <c r="AG1207" i="1"/>
  <c r="AF1207" i="1"/>
  <c r="AG1547" i="1"/>
  <c r="AF1547" i="1"/>
  <c r="AG2560" i="1"/>
  <c r="AF2560" i="1"/>
  <c r="AF1726" i="1"/>
  <c r="AG1726" i="1"/>
  <c r="AG2014" i="1"/>
  <c r="AF2014" i="1"/>
  <c r="AG2347" i="1"/>
  <c r="AF2347" i="1"/>
  <c r="AF1628" i="1"/>
  <c r="AG1628" i="1"/>
  <c r="AG936" i="1"/>
  <c r="AF936" i="1"/>
  <c r="AF1429" i="1"/>
  <c r="AG1429" i="1"/>
  <c r="AF727" i="1"/>
  <c r="AG727" i="1"/>
  <c r="AG2135" i="1"/>
  <c r="AF2135" i="1"/>
  <c r="AG1886" i="1"/>
  <c r="AF1886" i="1"/>
  <c r="AF1824" i="1"/>
  <c r="AG1824" i="1"/>
  <c r="AF2153" i="1"/>
  <c r="AG2153" i="1"/>
  <c r="AF1548" i="1"/>
  <c r="AG1548" i="1"/>
  <c r="AF2021" i="1"/>
  <c r="AG2021" i="1"/>
  <c r="AF1100" i="1"/>
  <c r="AG1100" i="1"/>
  <c r="AF2183" i="1"/>
  <c r="AG2183" i="1"/>
  <c r="AF1684" i="1"/>
  <c r="AG1684" i="1"/>
  <c r="AG920" i="1"/>
  <c r="AF920" i="1"/>
  <c r="AF1437" i="1"/>
  <c r="AG1437" i="1"/>
  <c r="AG721" i="1"/>
  <c r="AF721" i="1"/>
  <c r="AF1227" i="1"/>
  <c r="AG1227" i="1"/>
  <c r="AG1747" i="1"/>
  <c r="AH1747" i="1" s="1"/>
  <c r="AF1747" i="1"/>
  <c r="AG1042" i="1"/>
  <c r="AF1042" i="1"/>
  <c r="AF1334" i="1"/>
  <c r="AG1334" i="1"/>
  <c r="AG2475" i="1"/>
  <c r="AF2475" i="1"/>
  <c r="AF930" i="1"/>
  <c r="AG930" i="1"/>
  <c r="AF1583" i="1"/>
  <c r="AG1583" i="1"/>
  <c r="AG2602" i="1"/>
  <c r="AF2602" i="1"/>
  <c r="AF2545" i="1"/>
  <c r="AG2545" i="1"/>
  <c r="AF1462" i="1"/>
  <c r="AG1462" i="1"/>
  <c r="AH1462" i="1" s="1"/>
  <c r="AF2292" i="1"/>
  <c r="AG2292" i="1"/>
  <c r="AG1017" i="1"/>
  <c r="AF1017" i="1"/>
  <c r="AF1922" i="1"/>
  <c r="AG1922" i="1"/>
  <c r="AF724" i="1"/>
  <c r="AG724" i="1"/>
  <c r="AF1854" i="1"/>
  <c r="AG1854" i="1"/>
  <c r="AF2638" i="1"/>
  <c r="AG2638" i="1"/>
  <c r="AF1329" i="1"/>
  <c r="AG1329" i="1"/>
  <c r="AF971" i="1"/>
  <c r="AG971" i="1"/>
  <c r="AF1012" i="1"/>
  <c r="AG1012" i="1"/>
  <c r="AF2000" i="1"/>
  <c r="AG2000" i="1"/>
  <c r="AF2583" i="1"/>
  <c r="AG2583" i="1"/>
  <c r="AF1336" i="1"/>
  <c r="AG1336" i="1"/>
  <c r="AF1864" i="1"/>
  <c r="AG1864" i="1"/>
  <c r="AG2076" i="1"/>
  <c r="AF2076" i="1"/>
  <c r="AG2315" i="1"/>
  <c r="AF2315" i="1"/>
  <c r="AF1806" i="1"/>
  <c r="AG1806" i="1"/>
  <c r="AF1029" i="1"/>
  <c r="AG1029" i="1"/>
  <c r="J1229" i="1"/>
  <c r="C1623" i="1"/>
  <c r="F1623" i="1" s="1"/>
  <c r="AG969" i="1"/>
  <c r="AF969" i="1"/>
  <c r="AG1488" i="1"/>
  <c r="AF1488" i="1"/>
  <c r="AF759" i="1"/>
  <c r="AG759" i="1"/>
  <c r="AF1279" i="1"/>
  <c r="AG1279" i="1"/>
  <c r="AF2399" i="1"/>
  <c r="AG2399" i="1"/>
  <c r="AG1945" i="1"/>
  <c r="AF1945" i="1"/>
  <c r="AG2007" i="1"/>
  <c r="AF2007" i="1"/>
  <c r="AF2344" i="1"/>
  <c r="AG2344" i="1"/>
  <c r="AG2681" i="1"/>
  <c r="AI2681" i="1" s="1"/>
  <c r="AF2681" i="1"/>
  <c r="AF1150" i="1"/>
  <c r="AG1150" i="1"/>
  <c r="AF844" i="1"/>
  <c r="AG844" i="1"/>
  <c r="AF2685" i="1"/>
  <c r="AG2685" i="1"/>
  <c r="AF772" i="1"/>
  <c r="AG772" i="1"/>
  <c r="AF2589" i="1"/>
  <c r="AG2589" i="1"/>
  <c r="AF2205" i="1"/>
  <c r="AG2205" i="1"/>
  <c r="AF1770" i="1"/>
  <c r="AG1770" i="1"/>
  <c r="AG2155" i="1"/>
  <c r="AF2155" i="1"/>
  <c r="AF2159" i="1"/>
  <c r="AG2159" i="1"/>
  <c r="AF2157" i="1"/>
  <c r="AG2157" i="1"/>
  <c r="AG1107" i="1"/>
  <c r="AF1107" i="1"/>
  <c r="AF2692" i="1"/>
  <c r="AG2692" i="1"/>
  <c r="AF700" i="1"/>
  <c r="AG700" i="1"/>
  <c r="AF1621" i="1"/>
  <c r="AG1621" i="1"/>
  <c r="AG1002" i="1"/>
  <c r="AF1002" i="1"/>
  <c r="AF752" i="1"/>
  <c r="AG752" i="1"/>
  <c r="AG1269" i="1"/>
  <c r="AF1269" i="1"/>
  <c r="AG1788" i="1"/>
  <c r="AF1788" i="1"/>
  <c r="AF1059" i="1"/>
  <c r="AG1059" i="1"/>
  <c r="AG1579" i="1"/>
  <c r="AF1579" i="1"/>
  <c r="AG706" i="1"/>
  <c r="AF706" i="1"/>
  <c r="AF998" i="1"/>
  <c r="AG998" i="1"/>
  <c r="AG2307" i="1"/>
  <c r="AF2307" i="1"/>
  <c r="AF2644" i="1"/>
  <c r="AG2644" i="1"/>
  <c r="AF1247" i="1"/>
  <c r="AG1247" i="1"/>
  <c r="AF2350" i="1"/>
  <c r="AG2350" i="1"/>
  <c r="AF2293" i="1"/>
  <c r="AG2293" i="1"/>
  <c r="AF2383" i="1"/>
  <c r="AG2383" i="1"/>
  <c r="AG1598" i="1"/>
  <c r="AF1598" i="1"/>
  <c r="AF2080" i="1"/>
  <c r="AG2080" i="1"/>
  <c r="AF1559" i="1"/>
  <c r="AG1559" i="1"/>
  <c r="AF1102" i="1"/>
  <c r="AG1102" i="1"/>
  <c r="AF869" i="1"/>
  <c r="AG869" i="1"/>
  <c r="AG2481" i="1"/>
  <c r="AF2481" i="1"/>
  <c r="AG1449" i="1"/>
  <c r="AF1449" i="1"/>
  <c r="AG1527" i="1"/>
  <c r="AF1527" i="1"/>
  <c r="AF923" i="1"/>
  <c r="AG923" i="1"/>
  <c r="AG1433" i="1"/>
  <c r="AF1433" i="1"/>
  <c r="AG1466" i="1"/>
  <c r="AF1466" i="1"/>
  <c r="AF1829" i="1"/>
  <c r="AG1829" i="1"/>
  <c r="AH1829" i="1" s="1"/>
  <c r="AF2342" i="1"/>
  <c r="AG2342" i="1"/>
  <c r="AF1173" i="1"/>
  <c r="AG1173" i="1"/>
  <c r="AF1897" i="1"/>
  <c r="AG1897" i="1"/>
  <c r="AH1897" i="1" s="1"/>
  <c r="AF2171" i="1"/>
  <c r="AG2171" i="1"/>
  <c r="AF1648" i="1"/>
  <c r="AG1648" i="1"/>
  <c r="AF1202" i="1"/>
  <c r="AG1202" i="1"/>
  <c r="AF2170" i="1"/>
  <c r="AG2170" i="1"/>
  <c r="AG2479" i="1"/>
  <c r="AF2479" i="1"/>
  <c r="AF1495" i="1"/>
  <c r="AG1495" i="1"/>
  <c r="AF2017" i="1"/>
  <c r="AG2017" i="1"/>
  <c r="AF714" i="1"/>
  <c r="AG714" i="1"/>
  <c r="AG2442" i="1"/>
  <c r="AF2442" i="1"/>
  <c r="AF2522" i="1"/>
  <c r="AG2522" i="1"/>
  <c r="AF1349" i="1"/>
  <c r="AG1349" i="1"/>
  <c r="AG1772" i="1"/>
  <c r="AH1772" i="1" s="1"/>
  <c r="AF1772" i="1"/>
  <c r="AF1080" i="1"/>
  <c r="AG1080" i="1"/>
  <c r="AF1573" i="1"/>
  <c r="AG1573" i="1"/>
  <c r="AF871" i="1"/>
  <c r="AG871" i="1"/>
  <c r="AG2279" i="1"/>
  <c r="AF2279" i="1"/>
  <c r="AF1576" i="1"/>
  <c r="AG1576" i="1"/>
  <c r="AF1453" i="1"/>
  <c r="AG1453" i="1"/>
  <c r="AH1453" i="1" s="1"/>
  <c r="AF2047" i="1"/>
  <c r="AG2047" i="1"/>
  <c r="AF1465" i="1"/>
  <c r="AG1465" i="1"/>
  <c r="AF2597" i="1"/>
  <c r="AG2597" i="1"/>
  <c r="AI2597" i="1" s="1"/>
  <c r="AF1532" i="1"/>
  <c r="AG1532" i="1"/>
  <c r="AG1690" i="1"/>
  <c r="AF1690" i="1"/>
  <c r="AF2198" i="1"/>
  <c r="AG2198" i="1"/>
  <c r="AG1064" i="1"/>
  <c r="AF1064" i="1"/>
  <c r="AF1581" i="1"/>
  <c r="AG1581" i="1"/>
  <c r="AF865" i="1"/>
  <c r="AG865" i="1"/>
  <c r="AG1371" i="1"/>
  <c r="AF1371" i="1"/>
  <c r="AF1891" i="1"/>
  <c r="AG1891" i="1"/>
  <c r="AF1330" i="1"/>
  <c r="AG1330" i="1"/>
  <c r="AG1622" i="1"/>
  <c r="AF1622" i="1"/>
  <c r="AF2619" i="1"/>
  <c r="AG2619" i="1"/>
  <c r="AG1218" i="1"/>
  <c r="AF1218" i="1"/>
  <c r="AF1871" i="1"/>
  <c r="AG1871" i="1"/>
  <c r="AG1277" i="1"/>
  <c r="AF1277" i="1"/>
  <c r="AF1252" i="1"/>
  <c r="AG1252" i="1"/>
  <c r="AF2282" i="1"/>
  <c r="AG2282" i="1"/>
  <c r="AF1517" i="1"/>
  <c r="AG1517" i="1"/>
  <c r="AG1881" i="1"/>
  <c r="AF1881" i="1"/>
  <c r="AF1910" i="1"/>
  <c r="AG1910" i="1"/>
  <c r="AF2635" i="1"/>
  <c r="AG2635" i="1"/>
  <c r="AG1090" i="1"/>
  <c r="AF1090" i="1"/>
  <c r="AF1390" i="1"/>
  <c r="AG1390" i="1"/>
  <c r="AG696" i="1"/>
  <c r="AF696" i="1"/>
  <c r="AG1406" i="1"/>
  <c r="AF1406" i="1"/>
  <c r="AG2364" i="1"/>
  <c r="AF2364" i="1"/>
  <c r="J1988" i="1"/>
  <c r="T2602" i="1"/>
  <c r="V2602" i="1" s="1"/>
  <c r="T2124" i="1"/>
  <c r="V2124" i="1" s="1"/>
  <c r="S1695" i="1"/>
  <c r="V1695" i="1" s="1"/>
  <c r="S2065" i="1"/>
  <c r="U2065" i="1" s="1"/>
  <c r="S1607" i="1"/>
  <c r="V1607" i="1" s="1"/>
  <c r="S792" i="1"/>
  <c r="U792" i="1" s="1"/>
  <c r="T1093" i="1"/>
  <c r="U1093" i="1" s="1"/>
  <c r="T2261" i="1"/>
  <c r="V2261" i="1" s="1"/>
  <c r="S1597" i="1"/>
  <c r="V1597" i="1" s="1"/>
  <c r="S1588" i="1"/>
  <c r="V1588" i="1" s="1"/>
  <c r="S931" i="1"/>
  <c r="U931" i="1" s="1"/>
  <c r="S1999" i="1"/>
  <c r="U1999" i="1" s="1"/>
  <c r="S1723" i="1"/>
  <c r="V1723" i="1" s="1"/>
  <c r="D2339" i="1"/>
  <c r="F2339" i="1" s="1"/>
  <c r="D1244" i="1"/>
  <c r="F1244" i="1" s="1"/>
  <c r="J1542" i="1"/>
  <c r="S2602" i="1"/>
  <c r="S2178" i="1"/>
  <c r="U2178" i="1" s="1"/>
  <c r="S1683" i="1"/>
  <c r="S2124" i="1"/>
  <c r="X1281" i="1"/>
  <c r="X987" i="1"/>
  <c r="X761" i="1"/>
  <c r="X1624" i="1"/>
  <c r="X893" i="1"/>
  <c r="X1596" i="1"/>
  <c r="X2162" i="1"/>
  <c r="X1586" i="1"/>
  <c r="X781" i="1"/>
  <c r="X2652" i="1"/>
  <c r="X2643" i="1"/>
  <c r="X2109" i="1"/>
  <c r="X2347" i="1"/>
  <c r="X1365" i="1"/>
  <c r="X1974" i="1"/>
  <c r="X1891" i="1"/>
  <c r="X2304" i="1"/>
  <c r="X736" i="1"/>
  <c r="X1557" i="1"/>
  <c r="D1751" i="1"/>
  <c r="E1751" i="1" s="1"/>
  <c r="D1540" i="1"/>
  <c r="D891" i="1"/>
  <c r="F891" i="1" s="1"/>
  <c r="X2673" i="1"/>
  <c r="X2384" i="1"/>
  <c r="X794" i="1"/>
  <c r="T1624" i="1"/>
  <c r="V1624" i="1" s="1"/>
  <c r="T893" i="1"/>
  <c r="V893" i="1" s="1"/>
  <c r="T1596" i="1"/>
  <c r="U1596" i="1" s="1"/>
  <c r="S2162" i="1"/>
  <c r="U2162" i="1" s="1"/>
  <c r="S1586" i="1"/>
  <c r="V1586" i="1" s="1"/>
  <c r="S2383" i="1"/>
  <c r="U2383" i="1" s="1"/>
  <c r="S2407" i="1"/>
  <c r="T781" i="1"/>
  <c r="V781" i="1" s="1"/>
  <c r="T1908" i="1"/>
  <c r="U1908" i="1" s="1"/>
  <c r="S2652" i="1"/>
  <c r="U2652" i="1" s="1"/>
  <c r="T2643" i="1"/>
  <c r="U2643" i="1" s="1"/>
  <c r="T2109" i="1"/>
  <c r="V2109" i="1" s="1"/>
  <c r="S2347" i="1"/>
  <c r="U2347" i="1" s="1"/>
  <c r="S1365" i="1"/>
  <c r="U1365" i="1" s="1"/>
  <c r="T1729" i="1"/>
  <c r="T1974" i="1"/>
  <c r="V1974" i="1" s="1"/>
  <c r="T1720" i="1"/>
  <c r="U1720" i="1" s="1"/>
  <c r="T1891" i="1"/>
  <c r="V1891" i="1" s="1"/>
  <c r="T2304" i="1"/>
  <c r="U2304" i="1" s="1"/>
  <c r="T936" i="1"/>
  <c r="T2589" i="1"/>
  <c r="U2589" i="1" s="1"/>
  <c r="T905" i="1"/>
  <c r="V905" i="1" s="1"/>
  <c r="S736" i="1"/>
  <c r="U736" i="1" s="1"/>
  <c r="S1557" i="1"/>
  <c r="V1557" i="1" s="1"/>
  <c r="J1846" i="1"/>
  <c r="T2673" i="1"/>
  <c r="V2673" i="1" s="1"/>
  <c r="D2348" i="1"/>
  <c r="F2348" i="1" s="1"/>
  <c r="C812" i="1"/>
  <c r="C891" i="1"/>
  <c r="X1629" i="1"/>
  <c r="X1725" i="1"/>
  <c r="X2166" i="1"/>
  <c r="X890" i="1"/>
  <c r="X1334" i="1"/>
  <c r="X1633" i="1"/>
  <c r="X2158" i="1"/>
  <c r="X2133" i="1"/>
  <c r="X1595" i="1"/>
  <c r="X2664" i="1"/>
  <c r="X2655" i="1"/>
  <c r="X2141" i="1"/>
  <c r="X2013" i="1"/>
  <c r="X2056" i="1"/>
  <c r="X2598" i="1"/>
  <c r="X1522" i="1"/>
  <c r="X2555" i="1"/>
  <c r="X2211" i="1"/>
  <c r="X2371" i="1"/>
  <c r="X1026" i="1"/>
  <c r="X1071" i="1"/>
  <c r="X1772" i="1"/>
  <c r="X1692" i="1"/>
  <c r="X1542" i="1"/>
  <c r="X1160" i="1"/>
  <c r="X938" i="1"/>
  <c r="X1127" i="1"/>
  <c r="X1752" i="1"/>
  <c r="X1132" i="1"/>
  <c r="X780" i="1"/>
  <c r="D1225" i="1"/>
  <c r="F1225" i="1" s="1"/>
  <c r="X2039" i="1"/>
  <c r="X2155" i="1"/>
  <c r="X856" i="1"/>
  <c r="X1064" i="1"/>
  <c r="S1629" i="1"/>
  <c r="V1629" i="1" s="1"/>
  <c r="T1725" i="1"/>
  <c r="V1725" i="1" s="1"/>
  <c r="T2166" i="1"/>
  <c r="U2166" i="1" s="1"/>
  <c r="S890" i="1"/>
  <c r="U890" i="1" s="1"/>
  <c r="T1334" i="1"/>
  <c r="U1334" i="1" s="1"/>
  <c r="T1633" i="1"/>
  <c r="U1633" i="1" s="1"/>
  <c r="T2158" i="1"/>
  <c r="U2158" i="1" s="1"/>
  <c r="T2133" i="1"/>
  <c r="V2133" i="1" s="1"/>
  <c r="T1595" i="1"/>
  <c r="U1595" i="1" s="1"/>
  <c r="S2664" i="1"/>
  <c r="U2664" i="1" s="1"/>
  <c r="T2655" i="1"/>
  <c r="V2655" i="1" s="1"/>
  <c r="S2141" i="1"/>
  <c r="U2141" i="1" s="1"/>
  <c r="T2013" i="1"/>
  <c r="V2013" i="1" s="1"/>
  <c r="T2056" i="1"/>
  <c r="V2056" i="1" s="1"/>
  <c r="S2598" i="1"/>
  <c r="U2598" i="1" s="1"/>
  <c r="T1522" i="1"/>
  <c r="V1522" i="1" s="1"/>
  <c r="T2555" i="1"/>
  <c r="U2555" i="1" s="1"/>
  <c r="T2211" i="1"/>
  <c r="U2211" i="1" s="1"/>
  <c r="S2371" i="1"/>
  <c r="U2371" i="1" s="1"/>
  <c r="T1026" i="1"/>
  <c r="V1026" i="1" s="1"/>
  <c r="T1071" i="1"/>
  <c r="U1071" i="1" s="1"/>
  <c r="T1772" i="1"/>
  <c r="V1772" i="1" s="1"/>
  <c r="T1692" i="1"/>
  <c r="U1692" i="1" s="1"/>
  <c r="S1542" i="1"/>
  <c r="V1542" i="1" s="1"/>
  <c r="S1160" i="1"/>
  <c r="U1160" i="1" s="1"/>
  <c r="T938" i="1"/>
  <c r="V938" i="1" s="1"/>
  <c r="T1127" i="1"/>
  <c r="V1127" i="1" s="1"/>
  <c r="T1752" i="1"/>
  <c r="U1752" i="1" s="1"/>
  <c r="T1132" i="1"/>
  <c r="U1132" i="1" s="1"/>
  <c r="T780" i="1"/>
  <c r="U780" i="1" s="1"/>
  <c r="D2583" i="1"/>
  <c r="E2583" i="1" s="1"/>
  <c r="D1497" i="1"/>
  <c r="F1497" i="1" s="1"/>
  <c r="D2558" i="1"/>
  <c r="E2558" i="1" s="1"/>
  <c r="J1225" i="1"/>
  <c r="S2039" i="1"/>
  <c r="U2039" i="1" s="1"/>
  <c r="T2155" i="1"/>
  <c r="U2155" i="1" s="1"/>
  <c r="S856" i="1"/>
  <c r="U856" i="1" s="1"/>
  <c r="S1064" i="1"/>
  <c r="U1064" i="1" s="1"/>
  <c r="J2583" i="1"/>
  <c r="J1497" i="1"/>
  <c r="J2558" i="1"/>
  <c r="X1695" i="1"/>
  <c r="X2172" i="1"/>
  <c r="X2065" i="1"/>
  <c r="X2691" i="1"/>
  <c r="X1607" i="1"/>
  <c r="X792" i="1"/>
  <c r="X1093" i="1"/>
  <c r="X2261" i="1"/>
  <c r="X834" i="1"/>
  <c r="X2450" i="1"/>
  <c r="X1597" i="1"/>
  <c r="X1703" i="1"/>
  <c r="X1588" i="1"/>
  <c r="X1359" i="1"/>
  <c r="X931" i="1"/>
  <c r="X1302" i="1"/>
  <c r="X2227" i="1"/>
  <c r="X2017" i="1"/>
  <c r="X2123" i="1"/>
  <c r="X2008" i="1"/>
  <c r="X1779" i="1"/>
  <c r="X1439" i="1"/>
  <c r="X2216" i="1"/>
  <c r="X1581" i="1"/>
  <c r="X966" i="1"/>
  <c r="X1999" i="1"/>
  <c r="X1723" i="1"/>
  <c r="X840" i="1"/>
  <c r="X2593" i="1"/>
  <c r="X1966" i="1"/>
  <c r="X2584" i="1"/>
  <c r="X1280" i="1"/>
  <c r="X728" i="1"/>
  <c r="X1691" i="1"/>
  <c r="X1353" i="1"/>
  <c r="X2048" i="1"/>
  <c r="X1192" i="1"/>
  <c r="X963" i="1"/>
  <c r="X1329" i="1"/>
  <c r="X1073" i="1"/>
  <c r="X2433" i="1"/>
  <c r="X1781" i="1"/>
  <c r="J2561" i="1"/>
  <c r="D1988" i="1"/>
  <c r="F1988" i="1" s="1"/>
  <c r="C1401" i="1"/>
  <c r="E1401" i="1" s="1"/>
  <c r="D1416" i="1"/>
  <c r="E1416" i="1" s="1"/>
  <c r="D1949" i="1"/>
  <c r="J1949" i="1"/>
  <c r="C1949" i="1"/>
  <c r="C1295" i="1"/>
  <c r="D1295" i="1"/>
  <c r="F1295" i="1" s="1"/>
  <c r="S2114" i="1"/>
  <c r="T2114" i="1"/>
  <c r="X2114" i="1"/>
  <c r="S1837" i="1"/>
  <c r="T1837" i="1"/>
  <c r="X1837" i="1"/>
  <c r="S1943" i="1"/>
  <c r="T1943" i="1"/>
  <c r="X1943" i="1"/>
  <c r="S2082" i="1"/>
  <c r="T2082" i="1"/>
  <c r="X2082" i="1"/>
  <c r="S1828" i="1"/>
  <c r="T1828" i="1"/>
  <c r="X1828" i="1"/>
  <c r="T1599" i="1"/>
  <c r="S1599" i="1"/>
  <c r="X1599" i="1"/>
  <c r="S2148" i="1"/>
  <c r="T2148" i="1"/>
  <c r="X2148" i="1"/>
  <c r="T1171" i="1"/>
  <c r="S1171" i="1"/>
  <c r="X1171" i="1"/>
  <c r="S1793" i="1"/>
  <c r="T1793" i="1"/>
  <c r="X1793" i="1"/>
  <c r="T742" i="1"/>
  <c r="S742" i="1"/>
  <c r="X742" i="1"/>
  <c r="S1115" i="1"/>
  <c r="T1115" i="1"/>
  <c r="X1115" i="1"/>
  <c r="S1796" i="1"/>
  <c r="T1796" i="1"/>
  <c r="X1796" i="1"/>
  <c r="S839" i="1"/>
  <c r="T839" i="1"/>
  <c r="X839" i="1"/>
  <c r="T832" i="1"/>
  <c r="S832" i="1"/>
  <c r="X832" i="1"/>
  <c r="S2571" i="1"/>
  <c r="T2571" i="1"/>
  <c r="X2571" i="1"/>
  <c r="S2563" i="1"/>
  <c r="T2563" i="1"/>
  <c r="X2563" i="1"/>
  <c r="T1320" i="1"/>
  <c r="S1320" i="1"/>
  <c r="X1320" i="1"/>
  <c r="S719" i="1"/>
  <c r="T719" i="1"/>
  <c r="X719" i="1"/>
  <c r="S797" i="1"/>
  <c r="T797" i="1"/>
  <c r="X797" i="1"/>
  <c r="V2178" i="1"/>
  <c r="V2119" i="1"/>
  <c r="S2102" i="1"/>
  <c r="T2102" i="1"/>
  <c r="X2102" i="1"/>
  <c r="S1825" i="1"/>
  <c r="T1825" i="1"/>
  <c r="X1825" i="1"/>
  <c r="S1931" i="1"/>
  <c r="T1931" i="1"/>
  <c r="X1931" i="1"/>
  <c r="S2070" i="1"/>
  <c r="T2070" i="1"/>
  <c r="X2070" i="1"/>
  <c r="S1816" i="1"/>
  <c r="T1816" i="1"/>
  <c r="X1816" i="1"/>
  <c r="T1587" i="1"/>
  <c r="S1587" i="1"/>
  <c r="X1587" i="1"/>
  <c r="S2120" i="1"/>
  <c r="T2120" i="1"/>
  <c r="X2120" i="1"/>
  <c r="S1159" i="1"/>
  <c r="T1159" i="1"/>
  <c r="X1159" i="1"/>
  <c r="S1769" i="1"/>
  <c r="T1769" i="1"/>
  <c r="X1769" i="1"/>
  <c r="T730" i="1"/>
  <c r="S730" i="1"/>
  <c r="X730" i="1"/>
  <c r="T1094" i="1"/>
  <c r="S1094" i="1"/>
  <c r="X1094" i="1"/>
  <c r="S1747" i="1"/>
  <c r="T1747" i="1"/>
  <c r="X1747" i="1"/>
  <c r="T819" i="1"/>
  <c r="S819" i="1"/>
  <c r="X819" i="1"/>
  <c r="T724" i="1"/>
  <c r="S724" i="1"/>
  <c r="X724" i="1"/>
  <c r="S1216" i="1"/>
  <c r="T1216" i="1"/>
  <c r="X1216" i="1"/>
  <c r="S1484" i="1"/>
  <c r="T1484" i="1"/>
  <c r="X1484" i="1"/>
  <c r="S1471" i="1"/>
  <c r="T1471" i="1"/>
  <c r="X1471" i="1"/>
  <c r="S1579" i="1"/>
  <c r="T1579" i="1"/>
  <c r="X1579" i="1"/>
  <c r="S2191" i="1"/>
  <c r="T2191" i="1"/>
  <c r="X2191" i="1"/>
  <c r="S1634" i="1"/>
  <c r="T1634" i="1"/>
  <c r="X1634" i="1"/>
  <c r="S2378" i="1"/>
  <c r="T2378" i="1"/>
  <c r="X2378" i="1"/>
  <c r="S2101" i="1"/>
  <c r="T2101" i="1"/>
  <c r="X2101" i="1"/>
  <c r="T2207" i="1"/>
  <c r="S2207" i="1"/>
  <c r="X2207" i="1"/>
  <c r="S2346" i="1"/>
  <c r="T2346" i="1"/>
  <c r="X2346" i="1"/>
  <c r="S2092" i="1"/>
  <c r="T2092" i="1"/>
  <c r="X2092" i="1"/>
  <c r="S1863" i="1"/>
  <c r="T1863" i="1"/>
  <c r="X1863" i="1"/>
  <c r="T765" i="1"/>
  <c r="S765" i="1"/>
  <c r="X765" i="1"/>
  <c r="S1583" i="1"/>
  <c r="T1583" i="1"/>
  <c r="X1583" i="1"/>
  <c r="S2432" i="1"/>
  <c r="T2432" i="1"/>
  <c r="X2432" i="1"/>
  <c r="T1006" i="1"/>
  <c r="S1006" i="1"/>
  <c r="X1006" i="1"/>
  <c r="S1941" i="1"/>
  <c r="T1941" i="1"/>
  <c r="X1941" i="1"/>
  <c r="S858" i="1"/>
  <c r="T858" i="1"/>
  <c r="X858" i="1"/>
  <c r="S1304" i="1"/>
  <c r="T1304" i="1"/>
  <c r="X1304" i="1"/>
  <c r="T1081" i="1"/>
  <c r="S1081" i="1"/>
  <c r="X1081" i="1"/>
  <c r="S1934" i="1"/>
  <c r="T1934" i="1"/>
  <c r="X1934" i="1"/>
  <c r="S1657" i="1"/>
  <c r="T1657" i="1"/>
  <c r="X1657" i="1"/>
  <c r="S2470" i="1"/>
  <c r="T2470" i="1"/>
  <c r="X2470" i="1"/>
  <c r="S1326" i="1"/>
  <c r="T1326" i="1"/>
  <c r="X1326" i="1"/>
  <c r="V1035" i="1"/>
  <c r="V1191" i="1"/>
  <c r="S2485" i="1"/>
  <c r="T2485" i="1"/>
  <c r="X2485" i="1"/>
  <c r="S2591" i="1"/>
  <c r="T2591" i="1"/>
  <c r="X2591" i="1"/>
  <c r="S1858" i="1"/>
  <c r="T1858" i="1"/>
  <c r="X1858" i="1"/>
  <c r="S2476" i="1"/>
  <c r="T2476" i="1"/>
  <c r="X2476" i="1"/>
  <c r="S2247" i="1"/>
  <c r="T2247" i="1"/>
  <c r="X2247" i="1"/>
  <c r="S1149" i="1"/>
  <c r="T1149" i="1"/>
  <c r="X1149" i="1"/>
  <c r="T2455" i="1"/>
  <c r="S2455" i="1"/>
  <c r="X2455" i="1"/>
  <c r="T2479" i="1"/>
  <c r="S2479" i="1"/>
  <c r="X2479" i="1"/>
  <c r="S1508" i="1"/>
  <c r="T1508" i="1"/>
  <c r="X1508" i="1"/>
  <c r="T1117" i="1"/>
  <c r="S1117" i="1"/>
  <c r="X1117" i="1"/>
  <c r="S1748" i="1"/>
  <c r="T1748" i="1"/>
  <c r="X1748" i="1"/>
  <c r="T820" i="1"/>
  <c r="S820" i="1"/>
  <c r="X820" i="1"/>
  <c r="S1206" i="1"/>
  <c r="T1206" i="1"/>
  <c r="X1206" i="1"/>
  <c r="S2606" i="1"/>
  <c r="T2606" i="1"/>
  <c r="X2606" i="1"/>
  <c r="T2329" i="1"/>
  <c r="S2329" i="1"/>
  <c r="X2329" i="1"/>
  <c r="T2435" i="1"/>
  <c r="S2435" i="1"/>
  <c r="X2435" i="1"/>
  <c r="T2574" i="1"/>
  <c r="S2574" i="1"/>
  <c r="X2574" i="1"/>
  <c r="T2320" i="1"/>
  <c r="S2320" i="1"/>
  <c r="X2320" i="1"/>
  <c r="S2091" i="1"/>
  <c r="T2091" i="1"/>
  <c r="X2091" i="1"/>
  <c r="S993" i="1"/>
  <c r="T993" i="1"/>
  <c r="X993" i="1"/>
  <c r="S2060" i="1"/>
  <c r="T2060" i="1"/>
  <c r="X2060" i="1"/>
  <c r="T2081" i="1"/>
  <c r="S2081" i="1"/>
  <c r="X2081" i="1"/>
  <c r="T1244" i="1"/>
  <c r="S1244" i="1"/>
  <c r="X1244" i="1"/>
  <c r="S865" i="1"/>
  <c r="T865" i="1"/>
  <c r="X865" i="1"/>
  <c r="S1850" i="1"/>
  <c r="T1850" i="1"/>
  <c r="X1850" i="1"/>
  <c r="S1573" i="1"/>
  <c r="T1573" i="1"/>
  <c r="X1573" i="1"/>
  <c r="S2674" i="1"/>
  <c r="T2674" i="1"/>
  <c r="X2674" i="1"/>
  <c r="S1818" i="1"/>
  <c r="T1818" i="1"/>
  <c r="X1818" i="1"/>
  <c r="S1564" i="1"/>
  <c r="T1564" i="1"/>
  <c r="X1564" i="1"/>
  <c r="T1335" i="1"/>
  <c r="S1335" i="1"/>
  <c r="X1335" i="1"/>
  <c r="S1584" i="1"/>
  <c r="T1584" i="1"/>
  <c r="X1584" i="1"/>
  <c r="S907" i="1"/>
  <c r="T907" i="1"/>
  <c r="X907" i="1"/>
  <c r="S1327" i="1"/>
  <c r="T1327" i="1"/>
  <c r="X1327" i="1"/>
  <c r="S1548" i="1"/>
  <c r="T1548" i="1"/>
  <c r="X1548" i="1"/>
  <c r="T700" i="1"/>
  <c r="S700" i="1"/>
  <c r="X700" i="1"/>
  <c r="S1069" i="1"/>
  <c r="T1069" i="1"/>
  <c r="X1069" i="1"/>
  <c r="S1728" i="1"/>
  <c r="T1728" i="1"/>
  <c r="X1728" i="1"/>
  <c r="S1037" i="1"/>
  <c r="T1037" i="1"/>
  <c r="X1037" i="1"/>
  <c r="S1694" i="1"/>
  <c r="T1694" i="1"/>
  <c r="X1694" i="1"/>
  <c r="S1417" i="1"/>
  <c r="T1417" i="1"/>
  <c r="X1417" i="1"/>
  <c r="S2518" i="1"/>
  <c r="T2518" i="1"/>
  <c r="X2518" i="1"/>
  <c r="S1662" i="1"/>
  <c r="T1662" i="1"/>
  <c r="X1662" i="1"/>
  <c r="S1408" i="1"/>
  <c r="T1408" i="1"/>
  <c r="X1408" i="1"/>
  <c r="S2421" i="1"/>
  <c r="T2421" i="1"/>
  <c r="X2421" i="1"/>
  <c r="S1136" i="1"/>
  <c r="T1136" i="1"/>
  <c r="X1136" i="1"/>
  <c r="S2408" i="1"/>
  <c r="T2408" i="1"/>
  <c r="X2408" i="1"/>
  <c r="S984" i="1"/>
  <c r="T984" i="1"/>
  <c r="X984" i="1"/>
  <c r="S2625" i="1"/>
  <c r="T2625" i="1"/>
  <c r="X2625" i="1"/>
  <c r="S791" i="1"/>
  <c r="T791" i="1"/>
  <c r="X791" i="1"/>
  <c r="S1411" i="1"/>
  <c r="T1411" i="1"/>
  <c r="X1411" i="1"/>
  <c r="S1119" i="1"/>
  <c r="T1119" i="1"/>
  <c r="X1119" i="1"/>
  <c r="S1613" i="1"/>
  <c r="T1613" i="1"/>
  <c r="X1613" i="1"/>
  <c r="V1302" i="1"/>
  <c r="V2216" i="1"/>
  <c r="U1581" i="1"/>
  <c r="U1437" i="1"/>
  <c r="V2508" i="1"/>
  <c r="V2584" i="1"/>
  <c r="V1353" i="1"/>
  <c r="V1329" i="1"/>
  <c r="V759" i="1"/>
  <c r="D1903" i="1"/>
  <c r="E1903" i="1" s="1"/>
  <c r="C1697" i="1"/>
  <c r="J1697" i="1"/>
  <c r="J1788" i="1"/>
  <c r="C1788" i="1"/>
  <c r="C1856" i="1"/>
  <c r="D1856" i="1"/>
  <c r="E1856" i="1" s="1"/>
  <c r="J1942" i="1"/>
  <c r="D1942" i="1"/>
  <c r="S1970" i="1"/>
  <c r="T1970" i="1"/>
  <c r="X1970" i="1"/>
  <c r="T1693" i="1"/>
  <c r="S1693" i="1"/>
  <c r="X1693" i="1"/>
  <c r="S1799" i="1"/>
  <c r="T1799" i="1"/>
  <c r="X1799" i="1"/>
  <c r="T1938" i="1"/>
  <c r="S1938" i="1"/>
  <c r="X1938" i="1"/>
  <c r="S1684" i="1"/>
  <c r="T1684" i="1"/>
  <c r="X1684" i="1"/>
  <c r="T1455" i="1"/>
  <c r="S1455" i="1"/>
  <c r="X1455" i="1"/>
  <c r="S1808" i="1"/>
  <c r="T1808" i="1"/>
  <c r="X1808" i="1"/>
  <c r="S1027" i="1"/>
  <c r="T1027" i="1"/>
  <c r="X1027" i="1"/>
  <c r="S1532" i="1"/>
  <c r="T1532" i="1"/>
  <c r="X1532" i="1"/>
  <c r="S2097" i="1"/>
  <c r="T2097" i="1"/>
  <c r="X2097" i="1"/>
  <c r="T880" i="1"/>
  <c r="S880" i="1"/>
  <c r="X880" i="1"/>
  <c r="S1307" i="1"/>
  <c r="T1307" i="1"/>
  <c r="X1307" i="1"/>
  <c r="T2405" i="1"/>
  <c r="S2405" i="1"/>
  <c r="X2405" i="1"/>
  <c r="S2241" i="1"/>
  <c r="T2241" i="1"/>
  <c r="X2241" i="1"/>
  <c r="S2283" i="1"/>
  <c r="T2283" i="1"/>
  <c r="X2283" i="1"/>
  <c r="S1831" i="1"/>
  <c r="T1831" i="1"/>
  <c r="X1831" i="1"/>
  <c r="T994" i="1"/>
  <c r="S994" i="1"/>
  <c r="X994" i="1"/>
  <c r="T1377" i="1"/>
  <c r="S1377" i="1"/>
  <c r="X1377" i="1"/>
  <c r="S960" i="1"/>
  <c r="T960" i="1"/>
  <c r="X960" i="1"/>
  <c r="C1903" i="1"/>
  <c r="D1192" i="1"/>
  <c r="F1192" i="1" s="1"/>
  <c r="C1192" i="1"/>
  <c r="C1811" i="1"/>
  <c r="D1811" i="1"/>
  <c r="E1811" i="1" s="1"/>
  <c r="J924" i="1"/>
  <c r="D924" i="1"/>
  <c r="F924" i="1" s="1"/>
  <c r="C924" i="1"/>
  <c r="S1682" i="1"/>
  <c r="T1682" i="1"/>
  <c r="X1682" i="1"/>
  <c r="S1405" i="1"/>
  <c r="T1405" i="1"/>
  <c r="X1405" i="1"/>
  <c r="S2506" i="1"/>
  <c r="T2506" i="1"/>
  <c r="X2506" i="1"/>
  <c r="S1650" i="1"/>
  <c r="T1650" i="1"/>
  <c r="X1650" i="1"/>
  <c r="S1396" i="1"/>
  <c r="T1396" i="1"/>
  <c r="X1396" i="1"/>
  <c r="S2385" i="1"/>
  <c r="T2385" i="1"/>
  <c r="X2385" i="1"/>
  <c r="S1296" i="1"/>
  <c r="T1296" i="1"/>
  <c r="X1296" i="1"/>
  <c r="S739" i="1"/>
  <c r="T739" i="1"/>
  <c r="X739" i="1"/>
  <c r="S1116" i="1"/>
  <c r="T1116" i="1"/>
  <c r="X1116" i="1"/>
  <c r="S1118" i="1"/>
  <c r="T1118" i="1"/>
  <c r="X1118" i="1"/>
  <c r="S1701" i="1"/>
  <c r="T1701" i="1"/>
  <c r="X1701" i="1"/>
  <c r="T805" i="1"/>
  <c r="S805" i="1"/>
  <c r="X805" i="1"/>
  <c r="S1207" i="1"/>
  <c r="T1207" i="1"/>
  <c r="X1207" i="1"/>
  <c r="S2647" i="1"/>
  <c r="T2647" i="1"/>
  <c r="X2647" i="1"/>
  <c r="S1707" i="1"/>
  <c r="T1707" i="1"/>
  <c r="X1707" i="1"/>
  <c r="S991" i="1"/>
  <c r="T991" i="1"/>
  <c r="X991" i="1"/>
  <c r="S1884" i="1"/>
  <c r="T1884" i="1"/>
  <c r="X1884" i="1"/>
  <c r="S1655" i="1"/>
  <c r="T1655" i="1"/>
  <c r="X1655" i="1"/>
  <c r="S2649" i="1"/>
  <c r="T2649" i="1"/>
  <c r="X2649" i="1"/>
  <c r="V2221" i="1"/>
  <c r="S1670" i="1"/>
  <c r="T1670" i="1"/>
  <c r="X1670" i="1"/>
  <c r="S1393" i="1"/>
  <c r="T1393" i="1"/>
  <c r="X1393" i="1"/>
  <c r="S2494" i="1"/>
  <c r="T2494" i="1"/>
  <c r="X2494" i="1"/>
  <c r="S1638" i="1"/>
  <c r="T1638" i="1"/>
  <c r="X1638" i="1"/>
  <c r="S1384" i="1"/>
  <c r="T1384" i="1"/>
  <c r="X1384" i="1"/>
  <c r="S2352" i="1"/>
  <c r="T2352" i="1"/>
  <c r="X2352" i="1"/>
  <c r="S1279" i="1"/>
  <c r="T1279" i="1"/>
  <c r="X1279" i="1"/>
  <c r="T727" i="1"/>
  <c r="S727" i="1"/>
  <c r="X727" i="1"/>
  <c r="S1104" i="1"/>
  <c r="T1104" i="1"/>
  <c r="X1104" i="1"/>
  <c r="S1096" i="1"/>
  <c r="T1096" i="1"/>
  <c r="X1096" i="1"/>
  <c r="T1661" i="1"/>
  <c r="S1661" i="1"/>
  <c r="X1661" i="1"/>
  <c r="S785" i="1"/>
  <c r="T785" i="1"/>
  <c r="X785" i="1"/>
  <c r="S1187" i="1"/>
  <c r="T1187" i="1"/>
  <c r="X1187" i="1"/>
  <c r="S2169" i="1"/>
  <c r="T2169" i="1"/>
  <c r="X2169" i="1"/>
  <c r="S1851" i="1"/>
  <c r="T1851" i="1"/>
  <c r="X1851" i="1"/>
  <c r="T2177" i="1"/>
  <c r="S2177" i="1"/>
  <c r="X2177" i="1"/>
  <c r="T1569" i="1"/>
  <c r="S1569" i="1"/>
  <c r="X1569" i="1"/>
  <c r="T1070" i="1"/>
  <c r="S1070" i="1"/>
  <c r="X1070" i="1"/>
  <c r="S1776" i="1"/>
  <c r="T1776" i="1"/>
  <c r="X1776" i="1"/>
  <c r="V1407" i="1"/>
  <c r="V1215" i="1"/>
  <c r="S1946" i="1"/>
  <c r="T1946" i="1"/>
  <c r="X1946" i="1"/>
  <c r="T1669" i="1"/>
  <c r="S1669" i="1"/>
  <c r="X1669" i="1"/>
  <c r="S1775" i="1"/>
  <c r="T1775" i="1"/>
  <c r="X1775" i="1"/>
  <c r="S1914" i="1"/>
  <c r="T1914" i="1"/>
  <c r="X1914" i="1"/>
  <c r="S1660" i="1"/>
  <c r="T1660" i="1"/>
  <c r="X1660" i="1"/>
  <c r="T1431" i="1"/>
  <c r="S1431" i="1"/>
  <c r="X1431" i="1"/>
  <c r="S1760" i="1"/>
  <c r="T1760" i="1"/>
  <c r="X1760" i="1"/>
  <c r="S1003" i="1"/>
  <c r="T1003" i="1"/>
  <c r="X1003" i="1"/>
  <c r="S1488" i="1"/>
  <c r="T1488" i="1"/>
  <c r="X1488" i="1"/>
  <c r="S1961" i="1"/>
  <c r="T1961" i="1"/>
  <c r="X1961" i="1"/>
  <c r="T844" i="1"/>
  <c r="S844" i="1"/>
  <c r="X844" i="1"/>
  <c r="S1238" i="1"/>
  <c r="T1238" i="1"/>
  <c r="X1238" i="1"/>
  <c r="S2256" i="1"/>
  <c r="T2256" i="1"/>
  <c r="X2256" i="1"/>
  <c r="T1036" i="1"/>
  <c r="S1036" i="1"/>
  <c r="X1036" i="1"/>
  <c r="S1502" i="1"/>
  <c r="T1502" i="1"/>
  <c r="X1502" i="1"/>
  <c r="S1225" i="1"/>
  <c r="T1225" i="1"/>
  <c r="X1225" i="1"/>
  <c r="S2038" i="1"/>
  <c r="T2038" i="1"/>
  <c r="X2038" i="1"/>
  <c r="S2080" i="1"/>
  <c r="T2080" i="1"/>
  <c r="X2080" i="1"/>
  <c r="V999" i="1"/>
  <c r="U1622" i="1"/>
  <c r="V1345" i="1"/>
  <c r="U1590" i="1"/>
  <c r="V2333" i="1"/>
  <c r="V1114" i="1"/>
  <c r="S2330" i="1"/>
  <c r="T2330" i="1"/>
  <c r="X2330" i="1"/>
  <c r="S2053" i="1"/>
  <c r="T2053" i="1"/>
  <c r="X2053" i="1"/>
  <c r="T2159" i="1"/>
  <c r="S2159" i="1"/>
  <c r="X2159" i="1"/>
  <c r="S2298" i="1"/>
  <c r="T2298" i="1"/>
  <c r="X2298" i="1"/>
  <c r="S2044" i="1"/>
  <c r="T2044" i="1"/>
  <c r="X2044" i="1"/>
  <c r="S1815" i="1"/>
  <c r="T1815" i="1"/>
  <c r="X1815" i="1"/>
  <c r="T717" i="1"/>
  <c r="S717" i="1"/>
  <c r="X717" i="1"/>
  <c r="S1500" i="1"/>
  <c r="T1500" i="1"/>
  <c r="X1500" i="1"/>
  <c r="S2301" i="1"/>
  <c r="T2301" i="1"/>
  <c r="X2301" i="1"/>
  <c r="T958" i="1"/>
  <c r="S958" i="1"/>
  <c r="X958" i="1"/>
  <c r="S1704" i="1"/>
  <c r="T1704" i="1"/>
  <c r="X1704" i="1"/>
  <c r="S786" i="1"/>
  <c r="T786" i="1"/>
  <c r="X786" i="1"/>
  <c r="T1189" i="1"/>
  <c r="S1189" i="1"/>
  <c r="X1189" i="1"/>
  <c r="S707" i="1"/>
  <c r="T707" i="1"/>
  <c r="X707" i="1"/>
  <c r="S2174" i="1"/>
  <c r="T2174" i="1"/>
  <c r="X2174" i="1"/>
  <c r="S1897" i="1"/>
  <c r="T1897" i="1"/>
  <c r="X1897" i="1"/>
  <c r="T2003" i="1"/>
  <c r="S2003" i="1"/>
  <c r="X2003" i="1"/>
  <c r="S2142" i="1"/>
  <c r="T2142" i="1"/>
  <c r="X2142" i="1"/>
  <c r="S1888" i="1"/>
  <c r="T1888" i="1"/>
  <c r="X1888" i="1"/>
  <c r="S1659" i="1"/>
  <c r="T1659" i="1"/>
  <c r="X1659" i="1"/>
  <c r="S2292" i="1"/>
  <c r="T2292" i="1"/>
  <c r="X2292" i="1"/>
  <c r="S1239" i="1"/>
  <c r="T1239" i="1"/>
  <c r="X1239" i="1"/>
  <c r="S1928" i="1"/>
  <c r="T1928" i="1"/>
  <c r="X1928" i="1"/>
  <c r="T802" i="1"/>
  <c r="S802" i="1"/>
  <c r="X802" i="1"/>
  <c r="S1220" i="1"/>
  <c r="T1220" i="1"/>
  <c r="X1220" i="1"/>
  <c r="V2135" i="1"/>
  <c r="U1461" i="1"/>
  <c r="S1418" i="1"/>
  <c r="T1418" i="1"/>
  <c r="X1418" i="1"/>
  <c r="T2640" i="1"/>
  <c r="S2640" i="1"/>
  <c r="X2640" i="1"/>
  <c r="S2242" i="1"/>
  <c r="T2242" i="1"/>
  <c r="X2242" i="1"/>
  <c r="S1386" i="1"/>
  <c r="T1386" i="1"/>
  <c r="X1386" i="1"/>
  <c r="S2631" i="1"/>
  <c r="T2631" i="1"/>
  <c r="X2631" i="1"/>
  <c r="S1761" i="1"/>
  <c r="T1761" i="1"/>
  <c r="X1761" i="1"/>
  <c r="S1004" i="1"/>
  <c r="T1004" i="1"/>
  <c r="X1004" i="1"/>
  <c r="S2083" i="1"/>
  <c r="T2083" i="1"/>
  <c r="X2083" i="1"/>
  <c r="S2325" i="1"/>
  <c r="T2325" i="1"/>
  <c r="X2325" i="1"/>
  <c r="S702" i="1"/>
  <c r="T702" i="1"/>
  <c r="X702" i="1"/>
  <c r="S1031" i="1"/>
  <c r="T1031" i="1"/>
  <c r="X1031" i="1"/>
  <c r="T1653" i="1"/>
  <c r="S1653" i="1"/>
  <c r="X1653" i="1"/>
  <c r="T782" i="1"/>
  <c r="S782" i="1"/>
  <c r="X782" i="1"/>
  <c r="S1255" i="1"/>
  <c r="T1255" i="1"/>
  <c r="X1255" i="1"/>
  <c r="S1262" i="1"/>
  <c r="T1262" i="1"/>
  <c r="X1262" i="1"/>
  <c r="S2484" i="1"/>
  <c r="T2484" i="1"/>
  <c r="X2484" i="1"/>
  <c r="S2086" i="1"/>
  <c r="T2086" i="1"/>
  <c r="X2086" i="1"/>
  <c r="T1230" i="1"/>
  <c r="S1230" i="1"/>
  <c r="X1230" i="1"/>
  <c r="T2475" i="1"/>
  <c r="S2475" i="1"/>
  <c r="X2475" i="1"/>
  <c r="T1485" i="1"/>
  <c r="S1485" i="1"/>
  <c r="X1485" i="1"/>
  <c r="S704" i="1"/>
  <c r="T704" i="1"/>
  <c r="X704" i="1"/>
  <c r="S1475" i="1"/>
  <c r="T1475" i="1"/>
  <c r="X1475" i="1"/>
  <c r="S1403" i="1"/>
  <c r="T1403" i="1"/>
  <c r="X1403" i="1"/>
  <c r="T1012" i="1"/>
  <c r="S1012" i="1"/>
  <c r="X1012" i="1"/>
  <c r="S914" i="1"/>
  <c r="T914" i="1"/>
  <c r="X914" i="1"/>
  <c r="S1234" i="1"/>
  <c r="T1234" i="1"/>
  <c r="X1234" i="1"/>
  <c r="S1685" i="1"/>
  <c r="T1685" i="1"/>
  <c r="X1685" i="1"/>
  <c r="V1413" i="1"/>
  <c r="V2305" i="1"/>
  <c r="V2267" i="1"/>
  <c r="V1066" i="1"/>
  <c r="V934" i="1"/>
  <c r="J1295" i="1"/>
  <c r="D1697" i="1"/>
  <c r="D1788" i="1"/>
  <c r="E1788" i="1" s="1"/>
  <c r="S1252" i="1"/>
  <c r="T1252" i="1"/>
  <c r="X1252" i="1"/>
  <c r="T2273" i="1"/>
  <c r="S2273" i="1"/>
  <c r="X2273" i="1"/>
  <c r="S1217" i="1"/>
  <c r="T1217" i="1"/>
  <c r="X1217" i="1"/>
  <c r="S1249" i="1"/>
  <c r="T1249" i="1"/>
  <c r="X1249" i="1"/>
  <c r="S942" i="1"/>
  <c r="T942" i="1"/>
  <c r="X942" i="1"/>
  <c r="S1516" i="1"/>
  <c r="T1516" i="1"/>
  <c r="X1516" i="1"/>
  <c r="T2359" i="1"/>
  <c r="S2359" i="1"/>
  <c r="X2359" i="1"/>
  <c r="S1894" i="1"/>
  <c r="T1894" i="1"/>
  <c r="X1894" i="1"/>
  <c r="S2154" i="1"/>
  <c r="T2154" i="1"/>
  <c r="X2154" i="1"/>
  <c r="S947" i="1"/>
  <c r="T947" i="1"/>
  <c r="X947" i="1"/>
  <c r="S1087" i="1"/>
  <c r="T1087" i="1"/>
  <c r="X1087" i="1"/>
  <c r="S1980" i="1"/>
  <c r="T1980" i="1"/>
  <c r="X1980" i="1"/>
  <c r="S1942" i="1"/>
  <c r="T1942" i="1"/>
  <c r="X1942" i="1"/>
  <c r="T698" i="1"/>
  <c r="S698" i="1"/>
  <c r="X698" i="1"/>
  <c r="C1767" i="1"/>
  <c r="J2591" i="1"/>
  <c r="C2404" i="1"/>
  <c r="S2402" i="1"/>
  <c r="T2402" i="1"/>
  <c r="X2402" i="1"/>
  <c r="S2125" i="1"/>
  <c r="T2125" i="1"/>
  <c r="X2125" i="1"/>
  <c r="T2231" i="1"/>
  <c r="S2231" i="1"/>
  <c r="X2231" i="1"/>
  <c r="S2370" i="1"/>
  <c r="T2370" i="1"/>
  <c r="X2370" i="1"/>
  <c r="S2116" i="1"/>
  <c r="T2116" i="1"/>
  <c r="X2116" i="1"/>
  <c r="S1887" i="1"/>
  <c r="T1887" i="1"/>
  <c r="X1887" i="1"/>
  <c r="S789" i="1"/>
  <c r="T789" i="1"/>
  <c r="X789" i="1"/>
  <c r="S1627" i="1"/>
  <c r="T1627" i="1"/>
  <c r="X1627" i="1"/>
  <c r="S2504" i="1"/>
  <c r="T2504" i="1"/>
  <c r="X2504" i="1"/>
  <c r="T1030" i="1"/>
  <c r="S1030" i="1"/>
  <c r="X1030" i="1"/>
  <c r="S2084" i="1"/>
  <c r="T2084" i="1"/>
  <c r="X2084" i="1"/>
  <c r="S894" i="1"/>
  <c r="T894" i="1"/>
  <c r="X894" i="1"/>
  <c r="S1373" i="1"/>
  <c r="T1373" i="1"/>
  <c r="X1373" i="1"/>
  <c r="S1397" i="1"/>
  <c r="T1397" i="1"/>
  <c r="X1397" i="1"/>
  <c r="S2224" i="1"/>
  <c r="T2224" i="1"/>
  <c r="X2224" i="1"/>
  <c r="S1241" i="1"/>
  <c r="T1241" i="1"/>
  <c r="X1241" i="1"/>
  <c r="S2573" i="1"/>
  <c r="T2573" i="1"/>
  <c r="X2573" i="1"/>
  <c r="T2287" i="1"/>
  <c r="S2287" i="1"/>
  <c r="X2287" i="1"/>
  <c r="S906" i="1"/>
  <c r="T906" i="1"/>
  <c r="X906" i="1"/>
  <c r="S1490" i="1"/>
  <c r="T1490" i="1"/>
  <c r="X1490" i="1"/>
  <c r="V2039" i="1"/>
  <c r="V1314" i="1"/>
  <c r="V856" i="1"/>
  <c r="V2198" i="1"/>
  <c r="V1064" i="1"/>
  <c r="S2390" i="1"/>
  <c r="T2390" i="1"/>
  <c r="X2390" i="1"/>
  <c r="S2113" i="1"/>
  <c r="T2113" i="1"/>
  <c r="X2113" i="1"/>
  <c r="T2219" i="1"/>
  <c r="S2219" i="1"/>
  <c r="X2219" i="1"/>
  <c r="S2358" i="1"/>
  <c r="T2358" i="1"/>
  <c r="X2358" i="1"/>
  <c r="S2104" i="1"/>
  <c r="T2104" i="1"/>
  <c r="X2104" i="1"/>
  <c r="S1875" i="1"/>
  <c r="T1875" i="1"/>
  <c r="X1875" i="1"/>
  <c r="S777" i="1"/>
  <c r="T777" i="1"/>
  <c r="X777" i="1"/>
  <c r="T1605" i="1"/>
  <c r="S1605" i="1"/>
  <c r="X1605" i="1"/>
  <c r="S2468" i="1"/>
  <c r="T2468" i="1"/>
  <c r="X2468" i="1"/>
  <c r="T1018" i="1"/>
  <c r="S1018" i="1"/>
  <c r="X1018" i="1"/>
  <c r="S2016" i="1"/>
  <c r="T2016" i="1"/>
  <c r="X2016" i="1"/>
  <c r="T878" i="1"/>
  <c r="S878" i="1"/>
  <c r="X878" i="1"/>
  <c r="S1332" i="1"/>
  <c r="T1332" i="1"/>
  <c r="X1332" i="1"/>
  <c r="S1205" i="1"/>
  <c r="T1205" i="1"/>
  <c r="X1205" i="1"/>
  <c r="T2512" i="1"/>
  <c r="S2512" i="1"/>
  <c r="X2512" i="1"/>
  <c r="S2420" i="1"/>
  <c r="T2420" i="1"/>
  <c r="X2420" i="1"/>
  <c r="S1848" i="1"/>
  <c r="T1848" i="1"/>
  <c r="X1848" i="1"/>
  <c r="S1352" i="1"/>
  <c r="T1352" i="1"/>
  <c r="X1352" i="1"/>
  <c r="S1001" i="1"/>
  <c r="T1001" i="1"/>
  <c r="X1001" i="1"/>
  <c r="S2210" i="1"/>
  <c r="T2210" i="1"/>
  <c r="X2210" i="1"/>
  <c r="S2666" i="1"/>
  <c r="T2666" i="1"/>
  <c r="X2666" i="1"/>
  <c r="T2389" i="1"/>
  <c r="S2389" i="1"/>
  <c r="X2389" i="1"/>
  <c r="S2495" i="1"/>
  <c r="T2495" i="1"/>
  <c r="X2495" i="1"/>
  <c r="T2634" i="1"/>
  <c r="S2634" i="1"/>
  <c r="X2634" i="1"/>
  <c r="S2380" i="1"/>
  <c r="T2380" i="1"/>
  <c r="X2380" i="1"/>
  <c r="S2151" i="1"/>
  <c r="T2151" i="1"/>
  <c r="X2151" i="1"/>
  <c r="S1053" i="1"/>
  <c r="T1053" i="1"/>
  <c r="X1053" i="1"/>
  <c r="S2204" i="1"/>
  <c r="T2204" i="1"/>
  <c r="X2204" i="1"/>
  <c r="T2225" i="1"/>
  <c r="S2225" i="1"/>
  <c r="X2225" i="1"/>
  <c r="S1342" i="1"/>
  <c r="T1342" i="1"/>
  <c r="X1342" i="1"/>
  <c r="S953" i="1"/>
  <c r="T953" i="1"/>
  <c r="X953" i="1"/>
  <c r="S1414" i="1"/>
  <c r="T1414" i="1"/>
  <c r="X1414" i="1"/>
  <c r="S2669" i="1"/>
  <c r="T2669" i="1"/>
  <c r="X2669" i="1"/>
  <c r="S1038" i="1"/>
  <c r="T1038" i="1"/>
  <c r="X1038" i="1"/>
  <c r="S2222" i="1"/>
  <c r="T2222" i="1"/>
  <c r="X2222" i="1"/>
  <c r="S1945" i="1"/>
  <c r="T1945" i="1"/>
  <c r="X1945" i="1"/>
  <c r="T2051" i="1"/>
  <c r="S2051" i="1"/>
  <c r="X2051" i="1"/>
  <c r="T1614" i="1"/>
  <c r="S1614" i="1"/>
  <c r="X1614" i="1"/>
  <c r="T1322" i="1"/>
  <c r="S1322" i="1"/>
  <c r="X1322" i="1"/>
  <c r="T2544" i="1"/>
  <c r="S2544" i="1"/>
  <c r="X2544" i="1"/>
  <c r="S2146" i="1"/>
  <c r="T2146" i="1"/>
  <c r="X2146" i="1"/>
  <c r="S1290" i="1"/>
  <c r="T1290" i="1"/>
  <c r="X1290" i="1"/>
  <c r="T2535" i="1"/>
  <c r="S2535" i="1"/>
  <c r="X2535" i="1"/>
  <c r="S1589" i="1"/>
  <c r="T1589" i="1"/>
  <c r="X1589" i="1"/>
  <c r="S908" i="1"/>
  <c r="T908" i="1"/>
  <c r="X908" i="1"/>
  <c r="S1853" i="1"/>
  <c r="T1853" i="1"/>
  <c r="X1853" i="1"/>
  <c r="S2096" i="1"/>
  <c r="T2096" i="1"/>
  <c r="X2096" i="1"/>
  <c r="S2085" i="1"/>
  <c r="T2085" i="1"/>
  <c r="X2085" i="1"/>
  <c r="T879" i="1"/>
  <c r="S879" i="1"/>
  <c r="X879" i="1"/>
  <c r="S1337" i="1"/>
  <c r="T1337" i="1"/>
  <c r="X1337" i="1"/>
  <c r="S2397" i="1"/>
  <c r="T2397" i="1"/>
  <c r="X2397" i="1"/>
  <c r="S1435" i="1"/>
  <c r="T1435" i="1"/>
  <c r="X1435" i="1"/>
  <c r="S2617" i="1"/>
  <c r="T2617" i="1"/>
  <c r="X2617" i="1"/>
  <c r="S2388" i="1"/>
  <c r="T2388" i="1"/>
  <c r="X2388" i="1"/>
  <c r="S1990" i="1"/>
  <c r="T1990" i="1"/>
  <c r="X1990" i="1"/>
  <c r="S2608" i="1"/>
  <c r="T2608" i="1"/>
  <c r="X2608" i="1"/>
  <c r="S2379" i="1"/>
  <c r="T2379" i="1"/>
  <c r="X2379" i="1"/>
  <c r="S1319" i="1"/>
  <c r="T1319" i="1"/>
  <c r="X1319" i="1"/>
  <c r="S752" i="1"/>
  <c r="T752" i="1"/>
  <c r="X752" i="1"/>
  <c r="S1558" i="1"/>
  <c r="T1558" i="1"/>
  <c r="X1558" i="1"/>
  <c r="S1738" i="1"/>
  <c r="T1738" i="1"/>
  <c r="X1738" i="1"/>
  <c r="S1426" i="1"/>
  <c r="T1426" i="1"/>
  <c r="X1426" i="1"/>
  <c r="S2138" i="1"/>
  <c r="T2138" i="1"/>
  <c r="X2138" i="1"/>
  <c r="S1861" i="1"/>
  <c r="T1861" i="1"/>
  <c r="X1861" i="1"/>
  <c r="S1967" i="1"/>
  <c r="T1967" i="1"/>
  <c r="X1967" i="1"/>
  <c r="S2106" i="1"/>
  <c r="T2106" i="1"/>
  <c r="X2106" i="1"/>
  <c r="S1852" i="1"/>
  <c r="T1852" i="1"/>
  <c r="X1852" i="1"/>
  <c r="T1623" i="1"/>
  <c r="S1623" i="1"/>
  <c r="X1623" i="1"/>
  <c r="S2205" i="1"/>
  <c r="T2205" i="1"/>
  <c r="X2205" i="1"/>
  <c r="T1195" i="1"/>
  <c r="S1195" i="1"/>
  <c r="X1195" i="1"/>
  <c r="S1843" i="1"/>
  <c r="T1843" i="1"/>
  <c r="X1843" i="1"/>
  <c r="T766" i="1"/>
  <c r="S766" i="1"/>
  <c r="X766" i="1"/>
  <c r="S1155" i="1"/>
  <c r="T1155" i="1"/>
  <c r="X1155" i="1"/>
  <c r="S1929" i="1"/>
  <c r="T1929" i="1"/>
  <c r="X1929" i="1"/>
  <c r="S875" i="1"/>
  <c r="T875" i="1"/>
  <c r="X875" i="1"/>
  <c r="T1059" i="1"/>
  <c r="S1059" i="1"/>
  <c r="X1059" i="1"/>
  <c r="T1982" i="1"/>
  <c r="S1982" i="1"/>
  <c r="X1982" i="1"/>
  <c r="S1705" i="1"/>
  <c r="T1705" i="1"/>
  <c r="X1705" i="1"/>
  <c r="S1811" i="1"/>
  <c r="T1811" i="1"/>
  <c r="X1811" i="1"/>
  <c r="S1950" i="1"/>
  <c r="T1950" i="1"/>
  <c r="X1950" i="1"/>
  <c r="S1696" i="1"/>
  <c r="T1696" i="1"/>
  <c r="X1696" i="1"/>
  <c r="T1467" i="1"/>
  <c r="S1467" i="1"/>
  <c r="X1467" i="1"/>
  <c r="S1567" i="1"/>
  <c r="T1567" i="1"/>
  <c r="X1567" i="1"/>
  <c r="S895" i="1"/>
  <c r="T895" i="1"/>
  <c r="X895" i="1"/>
  <c r="S1305" i="1"/>
  <c r="T1305" i="1"/>
  <c r="X1305" i="1"/>
  <c r="S1139" i="1"/>
  <c r="T1139" i="1"/>
  <c r="X1139" i="1"/>
  <c r="S1272" i="1"/>
  <c r="T1272" i="1"/>
  <c r="X1272" i="1"/>
  <c r="S948" i="1"/>
  <c r="T948" i="1"/>
  <c r="X948" i="1"/>
  <c r="S924" i="1"/>
  <c r="T924" i="1"/>
  <c r="X924" i="1"/>
  <c r="S1534" i="1"/>
  <c r="T1534" i="1"/>
  <c r="X1534" i="1"/>
  <c r="S2362" i="1"/>
  <c r="T2362" i="1"/>
  <c r="X2362" i="1"/>
  <c r="T1419" i="1"/>
  <c r="S1419" i="1"/>
  <c r="X1419" i="1"/>
  <c r="T2009" i="1"/>
  <c r="S2009" i="1"/>
  <c r="X2009" i="1"/>
  <c r="T1287" i="1"/>
  <c r="S1287" i="1"/>
  <c r="X1287" i="1"/>
  <c r="T1328" i="1"/>
  <c r="S1328" i="1"/>
  <c r="X1328" i="1"/>
  <c r="S1900" i="1"/>
  <c r="T1900" i="1"/>
  <c r="X1900" i="1"/>
  <c r="S1956" i="1"/>
  <c r="T1956" i="1"/>
  <c r="X1956" i="1"/>
  <c r="S2030" i="1"/>
  <c r="T2030" i="1"/>
  <c r="X2030" i="1"/>
  <c r="S1949" i="1"/>
  <c r="T1949" i="1"/>
  <c r="X1949" i="1"/>
  <c r="S972" i="1"/>
  <c r="T972" i="1"/>
  <c r="X972" i="1"/>
  <c r="S1507" i="1"/>
  <c r="T1507" i="1"/>
  <c r="X1507" i="1"/>
  <c r="S2675" i="1"/>
  <c r="T2675" i="1"/>
  <c r="X2675" i="1"/>
  <c r="S1186" i="1"/>
  <c r="T1186" i="1"/>
  <c r="X1186" i="1"/>
  <c r="S2258" i="1"/>
  <c r="T2258" i="1"/>
  <c r="X2258" i="1"/>
  <c r="S1981" i="1"/>
  <c r="T1981" i="1"/>
  <c r="X1981" i="1"/>
  <c r="T2087" i="1"/>
  <c r="S2087" i="1"/>
  <c r="X2087" i="1"/>
  <c r="S2226" i="1"/>
  <c r="T2226" i="1"/>
  <c r="X2226" i="1"/>
  <c r="S1972" i="1"/>
  <c r="T1972" i="1"/>
  <c r="X1972" i="1"/>
  <c r="S1743" i="1"/>
  <c r="T1743" i="1"/>
  <c r="X1743" i="1"/>
  <c r="S2528" i="1"/>
  <c r="T2528" i="1"/>
  <c r="X2528" i="1"/>
  <c r="S1378" i="1"/>
  <c r="T1378" i="1"/>
  <c r="X1378" i="1"/>
  <c r="S2131" i="1"/>
  <c r="T2131" i="1"/>
  <c r="X2131" i="1"/>
  <c r="T886" i="1"/>
  <c r="S886" i="1"/>
  <c r="X886" i="1"/>
  <c r="S1459" i="1"/>
  <c r="T1459" i="1"/>
  <c r="X1459" i="1"/>
  <c r="S2685" i="1"/>
  <c r="T2685" i="1"/>
  <c r="X2685" i="1"/>
  <c r="S1062" i="1"/>
  <c r="T1062" i="1"/>
  <c r="X1062" i="1"/>
  <c r="S1079" i="1"/>
  <c r="T1079" i="1"/>
  <c r="X1079" i="1"/>
  <c r="S1360" i="1"/>
  <c r="T1360" i="1"/>
  <c r="X1360" i="1"/>
  <c r="S944" i="1"/>
  <c r="T944" i="1"/>
  <c r="X944" i="1"/>
  <c r="S1836" i="1"/>
  <c r="T1836" i="1"/>
  <c r="X1836" i="1"/>
  <c r="S1175" i="1"/>
  <c r="T1175" i="1"/>
  <c r="X1175" i="1"/>
  <c r="S1293" i="1"/>
  <c r="T1293" i="1"/>
  <c r="X1293" i="1"/>
  <c r="S2246" i="1"/>
  <c r="T2246" i="1"/>
  <c r="X2246" i="1"/>
  <c r="S1969" i="1"/>
  <c r="T1969" i="1"/>
  <c r="X1969" i="1"/>
  <c r="T2075" i="1"/>
  <c r="S2075" i="1"/>
  <c r="X2075" i="1"/>
  <c r="S2214" i="1"/>
  <c r="T2214" i="1"/>
  <c r="X2214" i="1"/>
  <c r="S1960" i="1"/>
  <c r="T1960" i="1"/>
  <c r="X1960" i="1"/>
  <c r="S1731" i="1"/>
  <c r="T1731" i="1"/>
  <c r="X1731" i="1"/>
  <c r="S2492" i="1"/>
  <c r="T2492" i="1"/>
  <c r="X2492" i="1"/>
  <c r="S1356" i="1"/>
  <c r="T1356" i="1"/>
  <c r="X1356" i="1"/>
  <c r="S2100" i="1"/>
  <c r="T2100" i="1"/>
  <c r="X2100" i="1"/>
  <c r="T874" i="1"/>
  <c r="S874" i="1"/>
  <c r="X874" i="1"/>
  <c r="S1416" i="1"/>
  <c r="T1416" i="1"/>
  <c r="X1416" i="1"/>
  <c r="S2597" i="1"/>
  <c r="T2597" i="1"/>
  <c r="X2597" i="1"/>
  <c r="T1045" i="1"/>
  <c r="S1045" i="1"/>
  <c r="X1045" i="1"/>
  <c r="S959" i="1"/>
  <c r="T959" i="1"/>
  <c r="X959" i="1"/>
  <c r="S1792" i="1"/>
  <c r="T1792" i="1"/>
  <c r="X1792" i="1"/>
  <c r="S2061" i="1"/>
  <c r="T2061" i="1"/>
  <c r="X2061" i="1"/>
  <c r="T2045" i="1"/>
  <c r="S2045" i="1"/>
  <c r="X2045" i="1"/>
  <c r="S828" i="1"/>
  <c r="T828" i="1"/>
  <c r="X828" i="1"/>
  <c r="T783" i="1"/>
  <c r="S783" i="1"/>
  <c r="X783" i="1"/>
  <c r="S1922" i="1"/>
  <c r="T1922" i="1"/>
  <c r="X1922" i="1"/>
  <c r="U1695" i="1"/>
  <c r="V1173" i="1"/>
  <c r="S2522" i="1"/>
  <c r="T2522" i="1"/>
  <c r="X2522" i="1"/>
  <c r="T2245" i="1"/>
  <c r="S2245" i="1"/>
  <c r="X2245" i="1"/>
  <c r="S2351" i="1"/>
  <c r="T2351" i="1"/>
  <c r="X2351" i="1"/>
  <c r="T2490" i="1"/>
  <c r="S2490" i="1"/>
  <c r="X2490" i="1"/>
  <c r="S2236" i="1"/>
  <c r="T2236" i="1"/>
  <c r="X2236" i="1"/>
  <c r="S2007" i="1"/>
  <c r="T2007" i="1"/>
  <c r="X2007" i="1"/>
  <c r="T909" i="1"/>
  <c r="S909" i="1"/>
  <c r="X909" i="1"/>
  <c r="S1857" i="1"/>
  <c r="T1857" i="1"/>
  <c r="X1857" i="1"/>
  <c r="S1879" i="1"/>
  <c r="T1879" i="1"/>
  <c r="X1879" i="1"/>
  <c r="T1150" i="1"/>
  <c r="S1150" i="1"/>
  <c r="X1150" i="1"/>
  <c r="S737" i="1"/>
  <c r="T737" i="1"/>
  <c r="X737" i="1"/>
  <c r="S1091" i="1"/>
  <c r="T1091" i="1"/>
  <c r="X1091" i="1"/>
  <c r="S1788" i="1"/>
  <c r="T1788" i="1"/>
  <c r="X1788" i="1"/>
  <c r="S817" i="1"/>
  <c r="T817" i="1"/>
  <c r="X817" i="1"/>
  <c r="S2078" i="1"/>
  <c r="T2078" i="1"/>
  <c r="X2078" i="1"/>
  <c r="S1801" i="1"/>
  <c r="T1801" i="1"/>
  <c r="X1801" i="1"/>
  <c r="S1907" i="1"/>
  <c r="T1907" i="1"/>
  <c r="X1907" i="1"/>
  <c r="T1470" i="1"/>
  <c r="S1470" i="1"/>
  <c r="X1470" i="1"/>
  <c r="V983" i="1"/>
  <c r="V2172" i="1"/>
  <c r="V2065" i="1"/>
  <c r="V2412" i="1"/>
  <c r="U1739" i="1"/>
  <c r="V2014" i="1"/>
  <c r="V2691" i="1"/>
  <c r="U1607" i="1"/>
  <c r="V792" i="1"/>
  <c r="S2629" i="1"/>
  <c r="T2629" i="1"/>
  <c r="X2629" i="1"/>
  <c r="S2400" i="1"/>
  <c r="T2400" i="1"/>
  <c r="X2400" i="1"/>
  <c r="S2002" i="1"/>
  <c r="T2002" i="1"/>
  <c r="X2002" i="1"/>
  <c r="S2620" i="1"/>
  <c r="T2620" i="1"/>
  <c r="X2620" i="1"/>
  <c r="S2391" i="1"/>
  <c r="T2391" i="1"/>
  <c r="X2391" i="1"/>
  <c r="T1341" i="1"/>
  <c r="S1341" i="1"/>
  <c r="X1341" i="1"/>
  <c r="S764" i="1"/>
  <c r="T764" i="1"/>
  <c r="X764" i="1"/>
  <c r="S1580" i="1"/>
  <c r="T1580" i="1"/>
  <c r="X1580" i="1"/>
  <c r="S1762" i="1"/>
  <c r="T1762" i="1"/>
  <c r="X1762" i="1"/>
  <c r="S1460" i="1"/>
  <c r="T1460" i="1"/>
  <c r="X1460" i="1"/>
  <c r="S2611" i="1"/>
  <c r="T2611" i="1"/>
  <c r="X2611" i="1"/>
  <c r="S1046" i="1"/>
  <c r="T1046" i="1"/>
  <c r="X1046" i="1"/>
  <c r="S1640" i="1"/>
  <c r="T1640" i="1"/>
  <c r="X1640" i="1"/>
  <c r="T975" i="1"/>
  <c r="S975" i="1"/>
  <c r="X975" i="1"/>
  <c r="T2473" i="1"/>
  <c r="S2473" i="1"/>
  <c r="X2473" i="1"/>
  <c r="S2579" i="1"/>
  <c r="T2579" i="1"/>
  <c r="X2579" i="1"/>
  <c r="S1846" i="1"/>
  <c r="T1846" i="1"/>
  <c r="X1846" i="1"/>
  <c r="S2464" i="1"/>
  <c r="T2464" i="1"/>
  <c r="X2464" i="1"/>
  <c r="S2235" i="1"/>
  <c r="T2235" i="1"/>
  <c r="X2235" i="1"/>
  <c r="T1137" i="1"/>
  <c r="S1137" i="1"/>
  <c r="X1137" i="1"/>
  <c r="T2419" i="1"/>
  <c r="S2419" i="1"/>
  <c r="X2419" i="1"/>
  <c r="T2443" i="1"/>
  <c r="S2443" i="1"/>
  <c r="X2443" i="1"/>
  <c r="S1486" i="1"/>
  <c r="T1486" i="1"/>
  <c r="X1486" i="1"/>
  <c r="T1095" i="1"/>
  <c r="S1095" i="1"/>
  <c r="X1095" i="1"/>
  <c r="U1493" i="1"/>
  <c r="V834" i="1"/>
  <c r="V941" i="1"/>
  <c r="V2173" i="1"/>
  <c r="U1597" i="1"/>
  <c r="U1588" i="1"/>
  <c r="U1546" i="1"/>
  <c r="U1711" i="1"/>
  <c r="V931" i="1"/>
  <c r="V2648" i="1"/>
  <c r="S1994" i="1"/>
  <c r="T1994" i="1"/>
  <c r="X1994" i="1"/>
  <c r="S1717" i="1"/>
  <c r="T1717" i="1"/>
  <c r="X1717" i="1"/>
  <c r="S1823" i="1"/>
  <c r="T1823" i="1"/>
  <c r="X1823" i="1"/>
  <c r="T1962" i="1"/>
  <c r="S1962" i="1"/>
  <c r="X1962" i="1"/>
  <c r="S1708" i="1"/>
  <c r="T1708" i="1"/>
  <c r="X1708" i="1"/>
  <c r="T1479" i="1"/>
  <c r="S1479" i="1"/>
  <c r="X1479" i="1"/>
  <c r="S1860" i="1"/>
  <c r="T1860" i="1"/>
  <c r="X1860" i="1"/>
  <c r="T1051" i="1"/>
  <c r="S1051" i="1"/>
  <c r="X1051" i="1"/>
  <c r="S1571" i="1"/>
  <c r="T1571" i="1"/>
  <c r="X1571" i="1"/>
  <c r="S2229" i="1"/>
  <c r="T2229" i="1"/>
  <c r="X2229" i="1"/>
  <c r="T916" i="1"/>
  <c r="S916" i="1"/>
  <c r="X916" i="1"/>
  <c r="S1376" i="1"/>
  <c r="T1376" i="1"/>
  <c r="X1376" i="1"/>
  <c r="S2577" i="1"/>
  <c r="T2577" i="1"/>
  <c r="X2577" i="1"/>
  <c r="T831" i="1"/>
  <c r="S831" i="1"/>
  <c r="X831" i="1"/>
  <c r="S1838" i="1"/>
  <c r="T1838" i="1"/>
  <c r="X1838" i="1"/>
  <c r="S1561" i="1"/>
  <c r="T1561" i="1"/>
  <c r="X1561" i="1"/>
  <c r="S2662" i="1"/>
  <c r="T2662" i="1"/>
  <c r="X2662" i="1"/>
  <c r="S1806" i="1"/>
  <c r="T1806" i="1"/>
  <c r="X1806" i="1"/>
  <c r="S1552" i="1"/>
  <c r="T1552" i="1"/>
  <c r="X1552" i="1"/>
  <c r="S1323" i="1"/>
  <c r="T1323" i="1"/>
  <c r="X1323" i="1"/>
  <c r="T1318" i="1"/>
  <c r="S1318" i="1"/>
  <c r="X1318" i="1"/>
  <c r="T751" i="1"/>
  <c r="S751" i="1"/>
  <c r="X751" i="1"/>
  <c r="S1128" i="1"/>
  <c r="T1128" i="1"/>
  <c r="X1128" i="1"/>
  <c r="S902" i="1"/>
  <c r="T902" i="1"/>
  <c r="X902" i="1"/>
  <c r="S1010" i="1"/>
  <c r="T1010" i="1"/>
  <c r="X1010" i="1"/>
  <c r="T1988" i="1"/>
  <c r="S1988" i="1"/>
  <c r="X1988" i="1"/>
  <c r="S1724" i="1"/>
  <c r="T1724" i="1"/>
  <c r="X1724" i="1"/>
  <c r="V776" i="1"/>
  <c r="S1343" i="1"/>
  <c r="T1343" i="1"/>
  <c r="X1343" i="1"/>
  <c r="U1779" i="1"/>
  <c r="V2636" i="1"/>
  <c r="U1517" i="1"/>
  <c r="V966" i="1"/>
  <c r="V1999" i="1"/>
  <c r="U1723" i="1"/>
  <c r="U1718" i="1"/>
  <c r="V2110" i="1"/>
  <c r="V2499" i="1"/>
  <c r="V1073" i="1"/>
  <c r="V2433" i="1"/>
  <c r="T1958" i="1"/>
  <c r="S1958" i="1"/>
  <c r="X1958" i="1"/>
  <c r="S1681" i="1"/>
  <c r="T1681" i="1"/>
  <c r="X1681" i="1"/>
  <c r="S1787" i="1"/>
  <c r="T1787" i="1"/>
  <c r="X1787" i="1"/>
  <c r="S1926" i="1"/>
  <c r="T1926" i="1"/>
  <c r="X1926" i="1"/>
  <c r="S1672" i="1"/>
  <c r="T1672" i="1"/>
  <c r="X1672" i="1"/>
  <c r="T1443" i="1"/>
  <c r="S1443" i="1"/>
  <c r="X1443" i="1"/>
  <c r="S1784" i="1"/>
  <c r="T1784" i="1"/>
  <c r="X1784" i="1"/>
  <c r="S1015" i="1"/>
  <c r="T1015" i="1"/>
  <c r="X1015" i="1"/>
  <c r="S1510" i="1"/>
  <c r="T1510" i="1"/>
  <c r="X1510" i="1"/>
  <c r="S2025" i="1"/>
  <c r="T2025" i="1"/>
  <c r="X2025" i="1"/>
  <c r="S864" i="1"/>
  <c r="T864" i="1"/>
  <c r="X864" i="1"/>
  <c r="S1270" i="1"/>
  <c r="T1270" i="1"/>
  <c r="X1270" i="1"/>
  <c r="S2328" i="1"/>
  <c r="T2328" i="1"/>
  <c r="X2328" i="1"/>
  <c r="S1158" i="1"/>
  <c r="T1158" i="1"/>
  <c r="X1158" i="1"/>
  <c r="S2427" i="1"/>
  <c r="T2427" i="1"/>
  <c r="X2427" i="1"/>
  <c r="T1088" i="1"/>
  <c r="S1088" i="1"/>
  <c r="X1088" i="1"/>
  <c r="S1080" i="1"/>
  <c r="T1080" i="1"/>
  <c r="X1080" i="1"/>
  <c r="S935" i="1"/>
  <c r="T935" i="1"/>
  <c r="X935" i="1"/>
  <c r="S1144" i="1"/>
  <c r="T1144" i="1"/>
  <c r="X1144" i="1"/>
  <c r="T2234" i="1"/>
  <c r="S2234" i="1"/>
  <c r="X2234" i="1"/>
  <c r="S1957" i="1"/>
  <c r="T1957" i="1"/>
  <c r="X1957" i="1"/>
  <c r="T2063" i="1"/>
  <c r="S2063" i="1"/>
  <c r="X2063" i="1"/>
  <c r="S2202" i="1"/>
  <c r="T2202" i="1"/>
  <c r="X2202" i="1"/>
  <c r="S1948" i="1"/>
  <c r="T1948" i="1"/>
  <c r="X1948" i="1"/>
  <c r="S1719" i="1"/>
  <c r="T1719" i="1"/>
  <c r="X1719" i="1"/>
  <c r="S2456" i="1"/>
  <c r="T2456" i="1"/>
  <c r="X2456" i="1"/>
  <c r="S1339" i="1"/>
  <c r="T1339" i="1"/>
  <c r="X1339" i="1"/>
  <c r="T2072" i="1"/>
  <c r="S2072" i="1"/>
  <c r="X2072" i="1"/>
  <c r="T862" i="1"/>
  <c r="S862" i="1"/>
  <c r="X862" i="1"/>
  <c r="T1389" i="1"/>
  <c r="S1389" i="1"/>
  <c r="X1389" i="1"/>
  <c r="S2513" i="1"/>
  <c r="T2513" i="1"/>
  <c r="X2513" i="1"/>
  <c r="T1023" i="1"/>
  <c r="S1023" i="1"/>
  <c r="X1023" i="1"/>
  <c r="S851" i="1"/>
  <c r="T851" i="1"/>
  <c r="X851" i="1"/>
  <c r="S1790" i="1"/>
  <c r="T1790" i="1"/>
  <c r="X1790" i="1"/>
  <c r="S1513" i="1"/>
  <c r="T1513" i="1"/>
  <c r="X1513" i="1"/>
  <c r="T2326" i="1"/>
  <c r="S2326" i="1"/>
  <c r="X2326" i="1"/>
  <c r="T2656" i="1"/>
  <c r="S2656" i="1"/>
  <c r="X2656" i="1"/>
  <c r="S2618" i="1"/>
  <c r="T2618" i="1"/>
  <c r="X2618" i="1"/>
  <c r="T2341" i="1"/>
  <c r="S2341" i="1"/>
  <c r="X2341" i="1"/>
  <c r="S2447" i="1"/>
  <c r="T2447" i="1"/>
  <c r="X2447" i="1"/>
  <c r="T2586" i="1"/>
  <c r="S2586" i="1"/>
  <c r="X2586" i="1"/>
  <c r="S2332" i="1"/>
  <c r="T2332" i="1"/>
  <c r="X2332" i="1"/>
  <c r="S2103" i="1"/>
  <c r="T2103" i="1"/>
  <c r="X2103" i="1"/>
  <c r="T1005" i="1"/>
  <c r="S1005" i="1"/>
  <c r="X1005" i="1"/>
  <c r="S2088" i="1"/>
  <c r="T2088" i="1"/>
  <c r="X2088" i="1"/>
  <c r="T2108" i="1"/>
  <c r="S2108" i="1"/>
  <c r="X2108" i="1"/>
  <c r="S1260" i="1"/>
  <c r="T1260" i="1"/>
  <c r="X1260" i="1"/>
  <c r="S881" i="1"/>
  <c r="T881" i="1"/>
  <c r="X881" i="1"/>
  <c r="S1271" i="1"/>
  <c r="T1271" i="1"/>
  <c r="X1271" i="1"/>
  <c r="T2335" i="1"/>
  <c r="S2335" i="1"/>
  <c r="X2335" i="1"/>
  <c r="S961" i="1"/>
  <c r="T961" i="1"/>
  <c r="X961" i="1"/>
  <c r="S2462" i="1"/>
  <c r="T2462" i="1"/>
  <c r="X2462" i="1"/>
  <c r="S2185" i="1"/>
  <c r="T2185" i="1"/>
  <c r="X2185" i="1"/>
  <c r="S2291" i="1"/>
  <c r="T2291" i="1"/>
  <c r="X2291" i="1"/>
  <c r="S2430" i="1"/>
  <c r="T2430" i="1"/>
  <c r="X2430" i="1"/>
  <c r="S2176" i="1"/>
  <c r="T2176" i="1"/>
  <c r="X2176" i="1"/>
  <c r="S1947" i="1"/>
  <c r="T1947" i="1"/>
  <c r="X1947" i="1"/>
  <c r="S849" i="1"/>
  <c r="T849" i="1"/>
  <c r="X849" i="1"/>
  <c r="S1735" i="1"/>
  <c r="T1735" i="1"/>
  <c r="X1735" i="1"/>
  <c r="S2684" i="1"/>
  <c r="T2684" i="1"/>
  <c r="X2684" i="1"/>
  <c r="S1090" i="1"/>
  <c r="T1090" i="1"/>
  <c r="X1090" i="1"/>
  <c r="S2445" i="1"/>
  <c r="T2445" i="1"/>
  <c r="X2445" i="1"/>
  <c r="S1706" i="1"/>
  <c r="T1706" i="1"/>
  <c r="X1706" i="1"/>
  <c r="S1429" i="1"/>
  <c r="T1429" i="1"/>
  <c r="X1429" i="1"/>
  <c r="S2530" i="1"/>
  <c r="T2530" i="1"/>
  <c r="X2530" i="1"/>
  <c r="S1674" i="1"/>
  <c r="T1674" i="1"/>
  <c r="X1674" i="1"/>
  <c r="S1420" i="1"/>
  <c r="T1420" i="1"/>
  <c r="X1420" i="1"/>
  <c r="T2457" i="1"/>
  <c r="S2457" i="1"/>
  <c r="X2457" i="1"/>
  <c r="S1340" i="1"/>
  <c r="T1340" i="1"/>
  <c r="X1340" i="1"/>
  <c r="T763" i="1"/>
  <c r="S763" i="1"/>
  <c r="X763" i="1"/>
  <c r="S1140" i="1"/>
  <c r="T1140" i="1"/>
  <c r="X1140" i="1"/>
  <c r="S1157" i="1"/>
  <c r="T1157" i="1"/>
  <c r="X1157" i="1"/>
  <c r="S1805" i="1"/>
  <c r="T1805" i="1"/>
  <c r="X1805" i="1"/>
  <c r="S841" i="1"/>
  <c r="T841" i="1"/>
  <c r="X841" i="1"/>
  <c r="S1267" i="1"/>
  <c r="T1267" i="1"/>
  <c r="X1267" i="1"/>
  <c r="T904" i="1"/>
  <c r="S904" i="1"/>
  <c r="X904" i="1"/>
  <c r="S1550" i="1"/>
  <c r="T1550" i="1"/>
  <c r="X1550" i="1"/>
  <c r="T1273" i="1"/>
  <c r="S1273" i="1"/>
  <c r="X1273" i="1"/>
  <c r="S2374" i="1"/>
  <c r="T2374" i="1"/>
  <c r="X2374" i="1"/>
  <c r="T1518" i="1"/>
  <c r="S1518" i="1"/>
  <c r="X1518" i="1"/>
  <c r="S1264" i="1"/>
  <c r="T1264" i="1"/>
  <c r="X1264" i="1"/>
  <c r="S2064" i="1"/>
  <c r="T2064" i="1"/>
  <c r="X2064" i="1"/>
  <c r="S992" i="1"/>
  <c r="T992" i="1"/>
  <c r="X992" i="1"/>
  <c r="S2052" i="1"/>
  <c r="T2052" i="1"/>
  <c r="X2052" i="1"/>
  <c r="T2299" i="1"/>
  <c r="S2299" i="1"/>
  <c r="X2299" i="1"/>
  <c r="S1757" i="1"/>
  <c r="T1757" i="1"/>
  <c r="X1757" i="1"/>
  <c r="S2215" i="1"/>
  <c r="T2215" i="1"/>
  <c r="X2215" i="1"/>
  <c r="T855" i="1"/>
  <c r="S855" i="1"/>
  <c r="X855" i="1"/>
  <c r="S732" i="1"/>
  <c r="T732" i="1"/>
  <c r="X732" i="1"/>
  <c r="S1826" i="1"/>
  <c r="T1826" i="1"/>
  <c r="X1826" i="1"/>
  <c r="S1549" i="1"/>
  <c r="T1549" i="1"/>
  <c r="X1549" i="1"/>
  <c r="S2650" i="1"/>
  <c r="T2650" i="1"/>
  <c r="X2650" i="1"/>
  <c r="S1794" i="1"/>
  <c r="T1794" i="1"/>
  <c r="X1794" i="1"/>
  <c r="S1540" i="1"/>
  <c r="T1540" i="1"/>
  <c r="X1540" i="1"/>
  <c r="S1311" i="1"/>
  <c r="T1311" i="1"/>
  <c r="X1311" i="1"/>
  <c r="T1545" i="1"/>
  <c r="S1545" i="1"/>
  <c r="X1545" i="1"/>
  <c r="S883" i="1"/>
  <c r="T883" i="1"/>
  <c r="X883" i="1"/>
  <c r="S1283" i="1"/>
  <c r="T1283" i="1"/>
  <c r="X1283" i="1"/>
  <c r="S1469" i="1"/>
  <c r="T1469" i="1"/>
  <c r="X1469" i="1"/>
  <c r="S2525" i="1"/>
  <c r="T2525" i="1"/>
  <c r="X2525" i="1"/>
  <c r="S1025" i="1"/>
  <c r="T1025" i="1"/>
  <c r="X1025" i="1"/>
  <c r="S1642" i="1"/>
  <c r="T1642" i="1"/>
  <c r="X1642" i="1"/>
  <c r="S816" i="1"/>
  <c r="T816" i="1"/>
  <c r="X816" i="1"/>
  <c r="S1995" i="1"/>
  <c r="T1995" i="1"/>
  <c r="X1995" i="1"/>
  <c r="S1317" i="1"/>
  <c r="T1317" i="1"/>
  <c r="X1317" i="1"/>
  <c r="T706" i="1"/>
  <c r="S706" i="1"/>
  <c r="X706" i="1"/>
  <c r="S842" i="1"/>
  <c r="T842" i="1"/>
  <c r="X842" i="1"/>
  <c r="S2309" i="1"/>
  <c r="T2309" i="1"/>
  <c r="X2309" i="1"/>
  <c r="S1814" i="1"/>
  <c r="T1814" i="1"/>
  <c r="X1814" i="1"/>
  <c r="S1537" i="1"/>
  <c r="T1537" i="1"/>
  <c r="X1537" i="1"/>
  <c r="S2638" i="1"/>
  <c r="T2638" i="1"/>
  <c r="X2638" i="1"/>
  <c r="S1782" i="1"/>
  <c r="T1782" i="1"/>
  <c r="X1782" i="1"/>
  <c r="S1528" i="1"/>
  <c r="T1528" i="1"/>
  <c r="X1528" i="1"/>
  <c r="S1299" i="1"/>
  <c r="T1299" i="1"/>
  <c r="X1299" i="1"/>
  <c r="S1523" i="1"/>
  <c r="T1523" i="1"/>
  <c r="X1523" i="1"/>
  <c r="S871" i="1"/>
  <c r="T871" i="1"/>
  <c r="X871" i="1"/>
  <c r="S1265" i="1"/>
  <c r="T1265" i="1"/>
  <c r="X1265" i="1"/>
  <c r="S1428" i="1"/>
  <c r="T1428" i="1"/>
  <c r="X1428" i="1"/>
  <c r="S2441" i="1"/>
  <c r="T2441" i="1"/>
  <c r="X2441" i="1"/>
  <c r="S1007" i="1"/>
  <c r="T1007" i="1"/>
  <c r="X1007" i="1"/>
  <c r="S1603" i="1"/>
  <c r="T1603" i="1"/>
  <c r="X1603" i="1"/>
  <c r="S708" i="1"/>
  <c r="T708" i="1"/>
  <c r="X708" i="1"/>
  <c r="S2139" i="1"/>
  <c r="T2139" i="1"/>
  <c r="X2139" i="1"/>
  <c r="S800" i="1"/>
  <c r="T800" i="1"/>
  <c r="X800" i="1"/>
  <c r="S2181" i="1"/>
  <c r="T2181" i="1"/>
  <c r="X2181" i="1"/>
  <c r="S1932" i="1"/>
  <c r="T1932" i="1"/>
  <c r="X1932" i="1"/>
  <c r="S2657" i="1"/>
  <c r="T2657" i="1"/>
  <c r="X2657" i="1"/>
  <c r="V2653" i="1"/>
  <c r="V1357" i="1"/>
  <c r="V2356" i="1"/>
  <c r="T2090" i="1"/>
  <c r="S2090" i="1"/>
  <c r="X2090" i="1"/>
  <c r="S1813" i="1"/>
  <c r="T1813" i="1"/>
  <c r="X1813" i="1"/>
  <c r="S1919" i="1"/>
  <c r="T1919" i="1"/>
  <c r="X1919" i="1"/>
  <c r="S2058" i="1"/>
  <c r="T2058" i="1"/>
  <c r="X2058" i="1"/>
  <c r="S1804" i="1"/>
  <c r="T1804" i="1"/>
  <c r="X1804" i="1"/>
  <c r="T1575" i="1"/>
  <c r="S1575" i="1"/>
  <c r="X1575" i="1"/>
  <c r="T2093" i="1"/>
  <c r="S2093" i="1"/>
  <c r="X2093" i="1"/>
  <c r="S1147" i="1"/>
  <c r="T1147" i="1"/>
  <c r="X1147" i="1"/>
  <c r="S1745" i="1"/>
  <c r="T1745" i="1"/>
  <c r="X1745" i="1"/>
  <c r="T718" i="1"/>
  <c r="S718" i="1"/>
  <c r="X718" i="1"/>
  <c r="S1072" i="1"/>
  <c r="T1072" i="1"/>
  <c r="X1072" i="1"/>
  <c r="S1699" i="1"/>
  <c r="T1699" i="1"/>
  <c r="X1699" i="1"/>
  <c r="S803" i="1"/>
  <c r="T803" i="1"/>
  <c r="X803" i="1"/>
  <c r="S1555" i="1"/>
  <c r="T1555" i="1"/>
  <c r="X1555" i="1"/>
  <c r="S1646" i="1"/>
  <c r="T1646" i="1"/>
  <c r="X1646" i="1"/>
  <c r="S1369" i="1"/>
  <c r="T1369" i="1"/>
  <c r="X1369" i="1"/>
  <c r="S2182" i="1"/>
  <c r="T2182" i="1"/>
  <c r="X2182" i="1"/>
  <c r="S2368" i="1"/>
  <c r="T2368" i="1"/>
  <c r="X2368" i="1"/>
  <c r="S2474" i="1"/>
  <c r="T2474" i="1"/>
  <c r="X2474" i="1"/>
  <c r="S2197" i="1"/>
  <c r="T2197" i="1"/>
  <c r="X2197" i="1"/>
  <c r="S2303" i="1"/>
  <c r="T2303" i="1"/>
  <c r="X2303" i="1"/>
  <c r="S2442" i="1"/>
  <c r="T2442" i="1"/>
  <c r="X2442" i="1"/>
  <c r="S2188" i="1"/>
  <c r="T2188" i="1"/>
  <c r="X2188" i="1"/>
  <c r="S1959" i="1"/>
  <c r="T1959" i="1"/>
  <c r="X1959" i="1"/>
  <c r="T861" i="1"/>
  <c r="S861" i="1"/>
  <c r="X861" i="1"/>
  <c r="S1759" i="1"/>
  <c r="T1759" i="1"/>
  <c r="X1759" i="1"/>
  <c r="S1773" i="1"/>
  <c r="T1773" i="1"/>
  <c r="X1773" i="1"/>
  <c r="T1102" i="1"/>
  <c r="S1102" i="1"/>
  <c r="X1102" i="1"/>
  <c r="S2539" i="1"/>
  <c r="T2539" i="1"/>
  <c r="X2539" i="1"/>
  <c r="S1009" i="1"/>
  <c r="T1009" i="1"/>
  <c r="X1009" i="1"/>
  <c r="S1604" i="1"/>
  <c r="T1604" i="1"/>
  <c r="X1604" i="1"/>
  <c r="S745" i="1"/>
  <c r="T745" i="1"/>
  <c r="X745" i="1"/>
  <c r="S2318" i="1"/>
  <c r="T2318" i="1"/>
  <c r="X2318" i="1"/>
  <c r="S2041" i="1"/>
  <c r="T2041" i="1"/>
  <c r="X2041" i="1"/>
  <c r="T2147" i="1"/>
  <c r="S2147" i="1"/>
  <c r="X2147" i="1"/>
  <c r="S2286" i="1"/>
  <c r="T2286" i="1"/>
  <c r="X2286" i="1"/>
  <c r="S2032" i="1"/>
  <c r="T2032" i="1"/>
  <c r="X2032" i="1"/>
  <c r="S1803" i="1"/>
  <c r="T1803" i="1"/>
  <c r="X1803" i="1"/>
  <c r="S705" i="1"/>
  <c r="T705" i="1"/>
  <c r="X705" i="1"/>
  <c r="S1483" i="1"/>
  <c r="T1483" i="1"/>
  <c r="X1483" i="1"/>
  <c r="T2275" i="1"/>
  <c r="S2275" i="1"/>
  <c r="X2275" i="1"/>
  <c r="T946" i="1"/>
  <c r="S946" i="1"/>
  <c r="X946" i="1"/>
  <c r="S1664" i="1"/>
  <c r="T1664" i="1"/>
  <c r="X1664" i="1"/>
  <c r="V1306" i="1"/>
  <c r="U1560" i="1"/>
  <c r="U1913" i="1"/>
  <c r="U1556" i="1"/>
  <c r="V2306" i="1"/>
  <c r="V1978" i="1"/>
  <c r="U1444" i="1"/>
  <c r="U1791" i="1"/>
  <c r="V2529" i="1"/>
  <c r="S1562" i="1"/>
  <c r="T1562" i="1"/>
  <c r="X1562" i="1"/>
  <c r="S1285" i="1"/>
  <c r="T1285" i="1"/>
  <c r="X1285" i="1"/>
  <c r="S2386" i="1"/>
  <c r="T2386" i="1"/>
  <c r="X2386" i="1"/>
  <c r="S1530" i="1"/>
  <c r="T1530" i="1"/>
  <c r="X1530" i="1"/>
  <c r="S1276" i="1"/>
  <c r="T1276" i="1"/>
  <c r="X1276" i="1"/>
  <c r="S2095" i="1"/>
  <c r="T2095" i="1"/>
  <c r="X2095" i="1"/>
  <c r="S1148" i="1"/>
  <c r="T1148" i="1"/>
  <c r="X1148" i="1"/>
  <c r="S2444" i="1"/>
  <c r="T2444" i="1"/>
  <c r="X2444" i="1"/>
  <c r="S996" i="1"/>
  <c r="T996" i="1"/>
  <c r="X996" i="1"/>
  <c r="S918" i="1"/>
  <c r="T918" i="1"/>
  <c r="X918" i="1"/>
  <c r="S1313" i="1"/>
  <c r="T1313" i="1"/>
  <c r="X1313" i="1"/>
  <c r="S2417" i="1"/>
  <c r="T2417" i="1"/>
  <c r="X2417" i="1"/>
  <c r="T1000" i="1"/>
  <c r="S1000" i="1"/>
  <c r="X1000" i="1"/>
  <c r="S2107" i="1"/>
  <c r="T2107" i="1"/>
  <c r="X2107" i="1"/>
  <c r="S1406" i="1"/>
  <c r="T1406" i="1"/>
  <c r="X1406" i="1"/>
  <c r="T2628" i="1"/>
  <c r="S2628" i="1"/>
  <c r="X2628" i="1"/>
  <c r="S2230" i="1"/>
  <c r="T2230" i="1"/>
  <c r="X2230" i="1"/>
  <c r="S1374" i="1"/>
  <c r="T1374" i="1"/>
  <c r="X1374" i="1"/>
  <c r="S2619" i="1"/>
  <c r="T2619" i="1"/>
  <c r="X2619" i="1"/>
  <c r="S1737" i="1"/>
  <c r="T1737" i="1"/>
  <c r="X1737" i="1"/>
  <c r="S848" i="1"/>
  <c r="T848" i="1"/>
  <c r="X848" i="1"/>
  <c r="S1726" i="1"/>
  <c r="T1726" i="1"/>
  <c r="X1726" i="1"/>
  <c r="S1952" i="1"/>
  <c r="T1952" i="1"/>
  <c r="X1952" i="1"/>
  <c r="S1284" i="1"/>
  <c r="T1284" i="1"/>
  <c r="X1284" i="1"/>
  <c r="T1153" i="1"/>
  <c r="S1153" i="1"/>
  <c r="X1153" i="1"/>
  <c r="S2489" i="1"/>
  <c r="T2489" i="1"/>
  <c r="X2489" i="1"/>
  <c r="U1543" i="1"/>
  <c r="S1084" i="1"/>
  <c r="T1084" i="1"/>
  <c r="X1084" i="1"/>
  <c r="U1768" i="1"/>
  <c r="U1830" i="1"/>
  <c r="U1606" i="1"/>
  <c r="V720" i="1"/>
  <c r="V985" i="1"/>
  <c r="V2296" i="1"/>
  <c r="V2001" i="1"/>
  <c r="V2288" i="1"/>
  <c r="U1844" i="1"/>
  <c r="V1086" i="1"/>
  <c r="S2681" i="1"/>
  <c r="T2681" i="1"/>
  <c r="X2681" i="1"/>
  <c r="T1494" i="1"/>
  <c r="S1494" i="1"/>
  <c r="X1494" i="1"/>
  <c r="T2201" i="1"/>
  <c r="S2201" i="1"/>
  <c r="X2201" i="1"/>
  <c r="T1138" i="1"/>
  <c r="S1138" i="1"/>
  <c r="X1138" i="1"/>
  <c r="S2626" i="1"/>
  <c r="T2626" i="1"/>
  <c r="X2626" i="1"/>
  <c r="T986" i="1"/>
  <c r="S986" i="1"/>
  <c r="X986" i="1"/>
  <c r="T2323" i="1"/>
  <c r="S2323" i="1"/>
  <c r="X2323" i="1"/>
  <c r="S1753" i="1"/>
  <c r="T1753" i="1"/>
  <c r="X1753" i="1"/>
  <c r="S1750" i="1"/>
  <c r="T1750" i="1"/>
  <c r="X1750" i="1"/>
  <c r="S2569" i="1"/>
  <c r="T2569" i="1"/>
  <c r="X2569" i="1"/>
  <c r="T2311" i="1"/>
  <c r="S2311" i="1"/>
  <c r="X2311" i="1"/>
  <c r="J993" i="1"/>
  <c r="C719" i="1"/>
  <c r="S1394" i="1"/>
  <c r="T1394" i="1"/>
  <c r="X1394" i="1"/>
  <c r="T2616" i="1"/>
  <c r="S2616" i="1"/>
  <c r="X2616" i="1"/>
  <c r="S2218" i="1"/>
  <c r="T2218" i="1"/>
  <c r="X2218" i="1"/>
  <c r="S1362" i="1"/>
  <c r="T1362" i="1"/>
  <c r="X1362" i="1"/>
  <c r="T2607" i="1"/>
  <c r="S2607" i="1"/>
  <c r="X2607" i="1"/>
  <c r="S1713" i="1"/>
  <c r="T1713" i="1"/>
  <c r="X1713" i="1"/>
  <c r="S980" i="1"/>
  <c r="T980" i="1"/>
  <c r="X980" i="1"/>
  <c r="T2024" i="1"/>
  <c r="S2024" i="1"/>
  <c r="X2024" i="1"/>
  <c r="S2268" i="1"/>
  <c r="T2268" i="1"/>
  <c r="X2268" i="1"/>
  <c r="S2541" i="1"/>
  <c r="T2541" i="1"/>
  <c r="X2541" i="1"/>
  <c r="T988" i="1"/>
  <c r="S988" i="1"/>
  <c r="X988" i="1"/>
  <c r="S1570" i="1"/>
  <c r="T1570" i="1"/>
  <c r="X1570" i="1"/>
  <c r="S746" i="1"/>
  <c r="T746" i="1"/>
  <c r="X746" i="1"/>
  <c r="T997" i="1"/>
  <c r="S997" i="1"/>
  <c r="X997" i="1"/>
  <c r="S1275" i="1"/>
  <c r="T1275" i="1"/>
  <c r="X1275" i="1"/>
  <c r="T1641" i="1"/>
  <c r="S1641" i="1"/>
  <c r="X1641" i="1"/>
  <c r="S2300" i="1"/>
  <c r="T2300" i="1"/>
  <c r="X2300" i="1"/>
  <c r="S749" i="1"/>
  <c r="T749" i="1"/>
  <c r="X749" i="1"/>
  <c r="S1433" i="1"/>
  <c r="T1433" i="1"/>
  <c r="X1433" i="1"/>
  <c r="S1382" i="1"/>
  <c r="T1382" i="1"/>
  <c r="X1382" i="1"/>
  <c r="T2604" i="1"/>
  <c r="S2604" i="1"/>
  <c r="X2604" i="1"/>
  <c r="S2206" i="1"/>
  <c r="T2206" i="1"/>
  <c r="X2206" i="1"/>
  <c r="S1350" i="1"/>
  <c r="T1350" i="1"/>
  <c r="X1350" i="1"/>
  <c r="T2595" i="1"/>
  <c r="S2595" i="1"/>
  <c r="X2595" i="1"/>
  <c r="S1690" i="1"/>
  <c r="T1690" i="1"/>
  <c r="X1690" i="1"/>
  <c r="S968" i="1"/>
  <c r="T968" i="1"/>
  <c r="X968" i="1"/>
  <c r="T1997" i="1"/>
  <c r="S1997" i="1"/>
  <c r="X1997" i="1"/>
  <c r="T2240" i="1"/>
  <c r="S2240" i="1"/>
  <c r="X2240" i="1"/>
  <c r="S2453" i="1"/>
  <c r="T2453" i="1"/>
  <c r="X2453" i="1"/>
  <c r="S971" i="1"/>
  <c r="T971" i="1"/>
  <c r="X971" i="1"/>
  <c r="S1531" i="1"/>
  <c r="T1531" i="1"/>
  <c r="X1531" i="1"/>
  <c r="S726" i="1"/>
  <c r="T726" i="1"/>
  <c r="X726" i="1"/>
  <c r="S887" i="1"/>
  <c r="T887" i="1"/>
  <c r="X887" i="1"/>
  <c r="S2297" i="1"/>
  <c r="T2297" i="1"/>
  <c r="X2297" i="1"/>
  <c r="S1135" i="1"/>
  <c r="T1135" i="1"/>
  <c r="X1135" i="1"/>
  <c r="T850" i="1"/>
  <c r="S850" i="1"/>
  <c r="X850" i="1"/>
  <c r="S965" i="1"/>
  <c r="T965" i="1"/>
  <c r="X965" i="1"/>
  <c r="S743" i="1"/>
  <c r="T743" i="1"/>
  <c r="X743" i="1"/>
  <c r="U1895" i="1"/>
  <c r="U1746" i="1"/>
  <c r="U1712" i="1"/>
  <c r="V2551" i="1"/>
  <c r="S1658" i="1"/>
  <c r="T1658" i="1"/>
  <c r="X1658" i="1"/>
  <c r="S1381" i="1"/>
  <c r="T1381" i="1"/>
  <c r="X1381" i="1"/>
  <c r="T2482" i="1"/>
  <c r="S2482" i="1"/>
  <c r="X2482" i="1"/>
  <c r="T1626" i="1"/>
  <c r="S1626" i="1"/>
  <c r="X1626" i="1"/>
  <c r="S1372" i="1"/>
  <c r="T1372" i="1"/>
  <c r="X1372" i="1"/>
  <c r="S2324" i="1"/>
  <c r="T2324" i="1"/>
  <c r="X2324" i="1"/>
  <c r="S1258" i="1"/>
  <c r="T1258" i="1"/>
  <c r="X1258" i="1"/>
  <c r="S715" i="1"/>
  <c r="T715" i="1"/>
  <c r="X715" i="1"/>
  <c r="S1092" i="1"/>
  <c r="T1092" i="1"/>
  <c r="X1092" i="1"/>
  <c r="S1074" i="1"/>
  <c r="T1074" i="1"/>
  <c r="X1074" i="1"/>
  <c r="S1618" i="1"/>
  <c r="T1618" i="1"/>
  <c r="X1618" i="1"/>
  <c r="S769" i="1"/>
  <c r="T769" i="1"/>
  <c r="X769" i="1"/>
  <c r="T1166" i="1"/>
  <c r="S1166" i="1"/>
  <c r="X1166" i="1"/>
  <c r="S1771" i="1"/>
  <c r="T1771" i="1"/>
  <c r="X1771" i="1"/>
  <c r="S2665" i="1"/>
  <c r="T2665" i="1"/>
  <c r="X2665" i="1"/>
  <c r="S2436" i="1"/>
  <c r="T2436" i="1"/>
  <c r="X2436" i="1"/>
  <c r="T2622" i="1"/>
  <c r="S2622" i="1"/>
  <c r="X2622" i="1"/>
  <c r="S1648" i="1"/>
  <c r="T1648" i="1"/>
  <c r="X1648" i="1"/>
  <c r="V1349" i="1"/>
  <c r="U1777" i="1"/>
  <c r="U1827" i="1"/>
  <c r="S2042" i="1"/>
  <c r="T2042" i="1"/>
  <c r="X2042" i="1"/>
  <c r="S1765" i="1"/>
  <c r="T1765" i="1"/>
  <c r="X1765" i="1"/>
  <c r="S1871" i="1"/>
  <c r="T1871" i="1"/>
  <c r="X1871" i="1"/>
  <c r="S2010" i="1"/>
  <c r="T2010" i="1"/>
  <c r="X2010" i="1"/>
  <c r="S1756" i="1"/>
  <c r="T1756" i="1"/>
  <c r="X1756" i="1"/>
  <c r="T1527" i="1"/>
  <c r="S1527" i="1"/>
  <c r="X1527" i="1"/>
  <c r="S1976" i="1"/>
  <c r="T1976" i="1"/>
  <c r="X1976" i="1"/>
  <c r="T1099" i="1"/>
  <c r="S1099" i="1"/>
  <c r="X1099" i="1"/>
  <c r="S1654" i="1"/>
  <c r="T1654" i="1"/>
  <c r="X1654" i="1"/>
  <c r="S2549" i="1"/>
  <c r="T2549" i="1"/>
  <c r="X2549" i="1"/>
  <c r="S989" i="1"/>
  <c r="T989" i="1"/>
  <c r="X989" i="1"/>
  <c r="T1533" i="1"/>
  <c r="S1533" i="1"/>
  <c r="X1533" i="1"/>
  <c r="S731" i="1"/>
  <c r="T731" i="1"/>
  <c r="X731" i="1"/>
  <c r="S1355" i="1"/>
  <c r="T1355" i="1"/>
  <c r="X1355" i="1"/>
  <c r="S1886" i="1"/>
  <c r="T1886" i="1"/>
  <c r="X1886" i="1"/>
  <c r="S1609" i="1"/>
  <c r="T1609" i="1"/>
  <c r="X1609" i="1"/>
  <c r="S1715" i="1"/>
  <c r="T1715" i="1"/>
  <c r="X1715" i="1"/>
  <c r="S1854" i="1"/>
  <c r="T1854" i="1"/>
  <c r="X1854" i="1"/>
  <c r="S1600" i="1"/>
  <c r="T1600" i="1"/>
  <c r="X1600" i="1"/>
  <c r="T1371" i="1"/>
  <c r="S1371" i="1"/>
  <c r="X1371" i="1"/>
  <c r="S1649" i="1"/>
  <c r="T1649" i="1"/>
  <c r="X1649" i="1"/>
  <c r="T943" i="1"/>
  <c r="S943" i="1"/>
  <c r="X943" i="1"/>
  <c r="S1388" i="1"/>
  <c r="T1388" i="1"/>
  <c r="X1388" i="1"/>
  <c r="S1675" i="1"/>
  <c r="T1675" i="1"/>
  <c r="X1675" i="1"/>
  <c r="S756" i="1"/>
  <c r="T756" i="1"/>
  <c r="X756" i="1"/>
  <c r="S2581" i="1"/>
  <c r="T2581" i="1"/>
  <c r="X2581" i="1"/>
  <c r="S2687" i="1"/>
  <c r="T2687" i="1"/>
  <c r="X2687" i="1"/>
  <c r="S1954" i="1"/>
  <c r="T1954" i="1"/>
  <c r="X1954" i="1"/>
  <c r="S2572" i="1"/>
  <c r="T2572" i="1"/>
  <c r="X2572" i="1"/>
  <c r="S2343" i="1"/>
  <c r="T2343" i="1"/>
  <c r="X2343" i="1"/>
  <c r="T1259" i="1"/>
  <c r="S1259" i="1"/>
  <c r="X1259" i="1"/>
  <c r="S716" i="1"/>
  <c r="T716" i="1"/>
  <c r="X716" i="1"/>
  <c r="T1497" i="1"/>
  <c r="S1497" i="1"/>
  <c r="X1497" i="1"/>
  <c r="S1673" i="1"/>
  <c r="T1673" i="1"/>
  <c r="X1673" i="1"/>
  <c r="T1316" i="1"/>
  <c r="S1316" i="1"/>
  <c r="X1316" i="1"/>
  <c r="S2277" i="1"/>
  <c r="T2277" i="1"/>
  <c r="X2277" i="1"/>
  <c r="T964" i="1"/>
  <c r="S964" i="1"/>
  <c r="X964" i="1"/>
  <c r="S1474" i="1"/>
  <c r="T1474" i="1"/>
  <c r="X1474" i="1"/>
  <c r="T2425" i="1"/>
  <c r="S2425" i="1"/>
  <c r="X2425" i="1"/>
  <c r="S2531" i="1"/>
  <c r="T2531" i="1"/>
  <c r="X2531" i="1"/>
  <c r="T2670" i="1"/>
  <c r="S2670" i="1"/>
  <c r="X2670" i="1"/>
  <c r="T2416" i="1"/>
  <c r="S2416" i="1"/>
  <c r="X2416" i="1"/>
  <c r="S2187" i="1"/>
  <c r="T2187" i="1"/>
  <c r="X2187" i="1"/>
  <c r="S945" i="1"/>
  <c r="T945" i="1"/>
  <c r="X945" i="1"/>
  <c r="T1944" i="1"/>
  <c r="S1944" i="1"/>
  <c r="X1944" i="1"/>
  <c r="S1964" i="1"/>
  <c r="T1964" i="1"/>
  <c r="X1964" i="1"/>
  <c r="S1042" i="1"/>
  <c r="T1042" i="1"/>
  <c r="X1042" i="1"/>
  <c r="S2156" i="1"/>
  <c r="T2156" i="1"/>
  <c r="X2156" i="1"/>
  <c r="S1856" i="1"/>
  <c r="T1856" i="1"/>
  <c r="X1856" i="1"/>
  <c r="S2047" i="1"/>
  <c r="T2047" i="1"/>
  <c r="X2047" i="1"/>
  <c r="T1436" i="1"/>
  <c r="S1436" i="1"/>
  <c r="X1436" i="1"/>
  <c r="V2438" i="1"/>
  <c r="U1869" i="1"/>
  <c r="V954" i="1"/>
  <c r="U1637" i="1"/>
  <c r="V1366" i="1"/>
  <c r="U1631" i="1"/>
  <c r="T1124" i="1"/>
  <c r="S1124" i="1"/>
  <c r="X1124" i="1"/>
  <c r="T1057" i="1"/>
  <c r="S1057" i="1"/>
  <c r="X1057" i="1"/>
  <c r="S2645" i="1"/>
  <c r="T2645" i="1"/>
  <c r="X2645" i="1"/>
  <c r="T2431" i="1"/>
  <c r="S2431" i="1"/>
  <c r="X2431" i="1"/>
  <c r="S1525" i="1"/>
  <c r="T1525" i="1"/>
  <c r="X1525" i="1"/>
  <c r="T859" i="1"/>
  <c r="S859" i="1"/>
  <c r="X859" i="1"/>
  <c r="S1559" i="1"/>
  <c r="T1559" i="1"/>
  <c r="X1559" i="1"/>
  <c r="S1936" i="1"/>
  <c r="T1936" i="1"/>
  <c r="X1936" i="1"/>
  <c r="T2186" i="1"/>
  <c r="S2186" i="1"/>
  <c r="X2186" i="1"/>
  <c r="S1257" i="1"/>
  <c r="T1257" i="1"/>
  <c r="X1257" i="1"/>
  <c r="S1859" i="1"/>
  <c r="T1859" i="1"/>
  <c r="X1859" i="1"/>
  <c r="T2467" i="1"/>
  <c r="S2467" i="1"/>
  <c r="X2467" i="1"/>
  <c r="S2098" i="1"/>
  <c r="T2098" i="1"/>
  <c r="X2098" i="1"/>
  <c r="S1214" i="1"/>
  <c r="T1214" i="1"/>
  <c r="X1214" i="1"/>
  <c r="S2289" i="1"/>
  <c r="T2289" i="1"/>
  <c r="X2289" i="1"/>
  <c r="C2317" i="1"/>
  <c r="E2317" i="1" s="1"/>
  <c r="S1250" i="1"/>
  <c r="T1250" i="1"/>
  <c r="X1250" i="1"/>
  <c r="S2472" i="1"/>
  <c r="T2472" i="1"/>
  <c r="X2472" i="1"/>
  <c r="S2074" i="1"/>
  <c r="T2074" i="1"/>
  <c r="X2074" i="1"/>
  <c r="S2692" i="1"/>
  <c r="T2692" i="1"/>
  <c r="X2692" i="1"/>
  <c r="S2463" i="1"/>
  <c r="T2463" i="1"/>
  <c r="X2463" i="1"/>
  <c r="S1463" i="1"/>
  <c r="T1463" i="1"/>
  <c r="X1463" i="1"/>
  <c r="T836" i="1"/>
  <c r="S836" i="1"/>
  <c r="X836" i="1"/>
  <c r="S1702" i="1"/>
  <c r="T1702" i="1"/>
  <c r="X1702" i="1"/>
  <c r="S1925" i="1"/>
  <c r="T1925" i="1"/>
  <c r="X1925" i="1"/>
  <c r="S1709" i="1"/>
  <c r="T1709" i="1"/>
  <c r="X1709" i="1"/>
  <c r="S771" i="1"/>
  <c r="T771" i="1"/>
  <c r="X771" i="1"/>
  <c r="S1168" i="1"/>
  <c r="T1168" i="1"/>
  <c r="X1168" i="1"/>
  <c r="T1973" i="1"/>
  <c r="S1973" i="1"/>
  <c r="X1973" i="1"/>
  <c r="S2469" i="1"/>
  <c r="T2469" i="1"/>
  <c r="X2469" i="1"/>
  <c r="S1651" i="1"/>
  <c r="T1651" i="1"/>
  <c r="X1651" i="1"/>
  <c r="S2193" i="1"/>
  <c r="T2193" i="1"/>
  <c r="X2193" i="1"/>
  <c r="S1582" i="1"/>
  <c r="T1582" i="1"/>
  <c r="X1582" i="1"/>
  <c r="S1448" i="1"/>
  <c r="T1448" i="1"/>
  <c r="X1448" i="1"/>
  <c r="S2498" i="1"/>
  <c r="T2498" i="1"/>
  <c r="X2498" i="1"/>
  <c r="V2327" i="1"/>
  <c r="V2384" i="1"/>
  <c r="S2689" i="1"/>
  <c r="T2689" i="1"/>
  <c r="X2689" i="1"/>
  <c r="T2460" i="1"/>
  <c r="S2460" i="1"/>
  <c r="X2460" i="1"/>
  <c r="S2062" i="1"/>
  <c r="T2062" i="1"/>
  <c r="X2062" i="1"/>
  <c r="S2680" i="1"/>
  <c r="T2680" i="1"/>
  <c r="X2680" i="1"/>
  <c r="T2451" i="1"/>
  <c r="S2451" i="1"/>
  <c r="X2451" i="1"/>
  <c r="S1445" i="1"/>
  <c r="T1445" i="1"/>
  <c r="X1445" i="1"/>
  <c r="S824" i="1"/>
  <c r="T824" i="1"/>
  <c r="X824" i="1"/>
  <c r="S1680" i="1"/>
  <c r="T1680" i="1"/>
  <c r="X1680" i="1"/>
  <c r="S1893" i="1"/>
  <c r="T1893" i="1"/>
  <c r="X1893" i="1"/>
  <c r="S1665" i="1"/>
  <c r="T1665" i="1"/>
  <c r="X1665" i="1"/>
  <c r="S755" i="1"/>
  <c r="T755" i="1"/>
  <c r="X755" i="1"/>
  <c r="S1146" i="1"/>
  <c r="T1146" i="1"/>
  <c r="X1146" i="1"/>
  <c r="S1904" i="1"/>
  <c r="T1904" i="1"/>
  <c r="X1904" i="1"/>
  <c r="S2028" i="1"/>
  <c r="T2028" i="1"/>
  <c r="X2028" i="1"/>
  <c r="T1951" i="1"/>
  <c r="S1951" i="1"/>
  <c r="X1951" i="1"/>
  <c r="T847" i="1"/>
  <c r="S847" i="1"/>
  <c r="X847" i="1"/>
  <c r="S1354" i="1"/>
  <c r="T1354" i="1"/>
  <c r="X1354" i="1"/>
  <c r="S2059" i="1"/>
  <c r="T2059" i="1"/>
  <c r="X2059" i="1"/>
  <c r="S923" i="1"/>
  <c r="T923" i="1"/>
  <c r="X923" i="1"/>
  <c r="S1514" i="1"/>
  <c r="T1514" i="1"/>
  <c r="X1514" i="1"/>
  <c r="T1237" i="1"/>
  <c r="S1237" i="1"/>
  <c r="X1237" i="1"/>
  <c r="S2338" i="1"/>
  <c r="T2338" i="1"/>
  <c r="X2338" i="1"/>
  <c r="T1482" i="1"/>
  <c r="S1482" i="1"/>
  <c r="X1482" i="1"/>
  <c r="S1228" i="1"/>
  <c r="T1228" i="1"/>
  <c r="X1228" i="1"/>
  <c r="S1977" i="1"/>
  <c r="T1977" i="1"/>
  <c r="X1977" i="1"/>
  <c r="S1100" i="1"/>
  <c r="T1100" i="1"/>
  <c r="X1100" i="1"/>
  <c r="S2312" i="1"/>
  <c r="T2312" i="1"/>
  <c r="X2312" i="1"/>
  <c r="S2609" i="1"/>
  <c r="T2609" i="1"/>
  <c r="X2609" i="1"/>
  <c r="S846" i="1"/>
  <c r="T846" i="1"/>
  <c r="X846" i="1"/>
  <c r="S1193" i="1"/>
  <c r="T1193" i="1"/>
  <c r="X1193" i="1"/>
  <c r="S2132" i="1"/>
  <c r="T2132" i="1"/>
  <c r="X2132" i="1"/>
  <c r="S926" i="1"/>
  <c r="T926" i="1"/>
  <c r="X926" i="1"/>
  <c r="S1120" i="1"/>
  <c r="T1120" i="1"/>
  <c r="X1120" i="1"/>
  <c r="S2521" i="1"/>
  <c r="T2521" i="1"/>
  <c r="X2521" i="1"/>
  <c r="S2627" i="1"/>
  <c r="T2627" i="1"/>
  <c r="X2627" i="1"/>
  <c r="S2478" i="1"/>
  <c r="T2478" i="1"/>
  <c r="X2478" i="1"/>
  <c r="S1504" i="1"/>
  <c r="T1504" i="1"/>
  <c r="X1504" i="1"/>
  <c r="V2353" i="1"/>
  <c r="S1898" i="1"/>
  <c r="T1898" i="1"/>
  <c r="X1898" i="1"/>
  <c r="T1621" i="1"/>
  <c r="S1621" i="1"/>
  <c r="X1621" i="1"/>
  <c r="S1727" i="1"/>
  <c r="T1727" i="1"/>
  <c r="X1727" i="1"/>
  <c r="S1866" i="1"/>
  <c r="T1866" i="1"/>
  <c r="X1866" i="1"/>
  <c r="S1612" i="1"/>
  <c r="T1612" i="1"/>
  <c r="X1612" i="1"/>
  <c r="T1383" i="1"/>
  <c r="S1383" i="1"/>
  <c r="X1383" i="1"/>
  <c r="S1667" i="1"/>
  <c r="T1667" i="1"/>
  <c r="X1667" i="1"/>
  <c r="T955" i="1"/>
  <c r="S955" i="1"/>
  <c r="X955" i="1"/>
  <c r="S1409" i="1"/>
  <c r="T1409" i="1"/>
  <c r="X1409" i="1"/>
  <c r="S1716" i="1"/>
  <c r="T1716" i="1"/>
  <c r="X1716" i="1"/>
  <c r="T772" i="1"/>
  <c r="S772" i="1"/>
  <c r="X772" i="1"/>
  <c r="S1151" i="1"/>
  <c r="T1151" i="1"/>
  <c r="X1151" i="1"/>
  <c r="T1985" i="1"/>
  <c r="S1985" i="1"/>
  <c r="X1985" i="1"/>
  <c r="S1829" i="1"/>
  <c r="T1829" i="1"/>
  <c r="X1829" i="1"/>
  <c r="S1742" i="1"/>
  <c r="T1742" i="1"/>
  <c r="X1742" i="1"/>
  <c r="S1465" i="1"/>
  <c r="T1465" i="1"/>
  <c r="X1465" i="1"/>
  <c r="S2566" i="1"/>
  <c r="T2566" i="1"/>
  <c r="X2566" i="1"/>
  <c r="S1710" i="1"/>
  <c r="T1710" i="1"/>
  <c r="X1710" i="1"/>
  <c r="S1456" i="1"/>
  <c r="T1456" i="1"/>
  <c r="X1456" i="1"/>
  <c r="S2565" i="1"/>
  <c r="T2565" i="1"/>
  <c r="X2565" i="1"/>
  <c r="T1401" i="1"/>
  <c r="S1401" i="1"/>
  <c r="X1401" i="1"/>
  <c r="S799" i="1"/>
  <c r="T799" i="1"/>
  <c r="X799" i="1"/>
  <c r="S1176" i="1"/>
  <c r="T1176" i="1"/>
  <c r="X1176" i="1"/>
  <c r="S1222" i="1"/>
  <c r="T1222" i="1"/>
  <c r="X1222" i="1"/>
  <c r="S2012" i="1"/>
  <c r="T2012" i="1"/>
  <c r="X2012" i="1"/>
  <c r="V770" i="1"/>
  <c r="V1167" i="1"/>
  <c r="V2162" i="1"/>
  <c r="U1586" i="1"/>
  <c r="V2153" i="1"/>
  <c r="V1172" i="1"/>
  <c r="V2383" i="1"/>
  <c r="T2437" i="1"/>
  <c r="S2437" i="1"/>
  <c r="X2437" i="1"/>
  <c r="S2543" i="1"/>
  <c r="T2543" i="1"/>
  <c r="X2543" i="1"/>
  <c r="T2682" i="1"/>
  <c r="S2682" i="1"/>
  <c r="X2682" i="1"/>
  <c r="T2428" i="1"/>
  <c r="S2428" i="1"/>
  <c r="X2428" i="1"/>
  <c r="S2199" i="1"/>
  <c r="T2199" i="1"/>
  <c r="X2199" i="1"/>
  <c r="S1101" i="1"/>
  <c r="T1101" i="1"/>
  <c r="X1101" i="1"/>
  <c r="S2321" i="1"/>
  <c r="T2321" i="1"/>
  <c r="X2321" i="1"/>
  <c r="S2337" i="1"/>
  <c r="T2337" i="1"/>
  <c r="X2337" i="1"/>
  <c r="T1425" i="1"/>
  <c r="S1425" i="1"/>
  <c r="X1425" i="1"/>
  <c r="S1034" i="1"/>
  <c r="T1034" i="1"/>
  <c r="X1034" i="1"/>
  <c r="S1577" i="1"/>
  <c r="T1577" i="1"/>
  <c r="X1577" i="1"/>
  <c r="T748" i="1"/>
  <c r="S748" i="1"/>
  <c r="X748" i="1"/>
  <c r="S1121" i="1"/>
  <c r="T1121" i="1"/>
  <c r="X1121" i="1"/>
  <c r="S2558" i="1"/>
  <c r="T2558" i="1"/>
  <c r="X2558" i="1"/>
  <c r="T2281" i="1"/>
  <c r="S2281" i="1"/>
  <c r="X2281" i="1"/>
  <c r="T2387" i="1"/>
  <c r="S2387" i="1"/>
  <c r="X2387" i="1"/>
  <c r="T2526" i="1"/>
  <c r="S2526" i="1"/>
  <c r="X2526" i="1"/>
  <c r="S2272" i="1"/>
  <c r="T2272" i="1"/>
  <c r="X2272" i="1"/>
  <c r="S2043" i="1"/>
  <c r="T2043" i="1"/>
  <c r="X2043" i="1"/>
  <c r="S801" i="1"/>
  <c r="T801" i="1"/>
  <c r="X801" i="1"/>
  <c r="S1644" i="1"/>
  <c r="T1644" i="1"/>
  <c r="X1644" i="1"/>
  <c r="S2540" i="1"/>
  <c r="T2540" i="1"/>
  <c r="X2540" i="1"/>
  <c r="T898" i="1"/>
  <c r="S898" i="1"/>
  <c r="X898" i="1"/>
  <c r="S1498" i="1"/>
  <c r="T1498" i="1"/>
  <c r="X1498" i="1"/>
  <c r="T1047" i="1"/>
  <c r="S1047" i="1"/>
  <c r="X1047" i="1"/>
  <c r="S1103" i="1"/>
  <c r="T1103" i="1"/>
  <c r="X1103" i="1"/>
  <c r="T1639" i="1"/>
  <c r="S1639" i="1"/>
  <c r="X1639" i="1"/>
  <c r="V2652" i="1"/>
  <c r="V2347" i="1"/>
  <c r="V1365" i="1"/>
  <c r="U1617" i="1"/>
  <c r="V1141" i="1"/>
  <c r="V1979" i="1"/>
  <c r="V778" i="1"/>
  <c r="U1491" i="1"/>
  <c r="U1593" i="1"/>
  <c r="V1108" i="1"/>
  <c r="V736" i="1"/>
  <c r="U1557" i="1"/>
  <c r="V843" i="1"/>
  <c r="S1261" i="1"/>
  <c r="T1261" i="1"/>
  <c r="X1261" i="1"/>
  <c r="S1506" i="1"/>
  <c r="T1506" i="1"/>
  <c r="X1506" i="1"/>
  <c r="S2372" i="1"/>
  <c r="T2372" i="1"/>
  <c r="X2372" i="1"/>
  <c r="S1247" i="1"/>
  <c r="T1247" i="1"/>
  <c r="X1247" i="1"/>
  <c r="S962" i="1"/>
  <c r="T962" i="1"/>
  <c r="X962" i="1"/>
  <c r="S703" i="1"/>
  <c r="T703" i="1"/>
  <c r="X703" i="1"/>
  <c r="S998" i="1"/>
  <c r="T998" i="1"/>
  <c r="X998" i="1"/>
  <c r="U1551" i="1"/>
  <c r="S2350" i="1"/>
  <c r="T2350" i="1"/>
  <c r="X2350" i="1"/>
  <c r="T1112" i="1"/>
  <c r="S1112" i="1"/>
  <c r="X1112" i="1"/>
  <c r="T866" i="1"/>
  <c r="S866" i="1"/>
  <c r="X866" i="1"/>
  <c r="S1256" i="1"/>
  <c r="T1256" i="1"/>
  <c r="X1256" i="1"/>
  <c r="S1021" i="1"/>
  <c r="T1021" i="1"/>
  <c r="X1021" i="1"/>
  <c r="S1505" i="1"/>
  <c r="T1505" i="1"/>
  <c r="X1505" i="1"/>
  <c r="S1358" i="1"/>
  <c r="T1358" i="1"/>
  <c r="X1358" i="1"/>
  <c r="S1909" i="1"/>
  <c r="T1909" i="1"/>
  <c r="X1909" i="1"/>
  <c r="S1671" i="1"/>
  <c r="T1671" i="1"/>
  <c r="X1671" i="1"/>
  <c r="S2203" i="1"/>
  <c r="T2203" i="1"/>
  <c r="X2203" i="1"/>
  <c r="S1903" i="1"/>
  <c r="T1903" i="1"/>
  <c r="X1903" i="1"/>
  <c r="T1515" i="1"/>
  <c r="S1515" i="1"/>
  <c r="X1515" i="1"/>
  <c r="S1632" i="1"/>
  <c r="T1632" i="1"/>
  <c r="X1632" i="1"/>
  <c r="T2496" i="1"/>
  <c r="S2496" i="1"/>
  <c r="X2496" i="1"/>
  <c r="S1242" i="1"/>
  <c r="T1242" i="1"/>
  <c r="X1242" i="1"/>
  <c r="S860" i="1"/>
  <c r="T860" i="1"/>
  <c r="X860" i="1"/>
  <c r="T807" i="1"/>
  <c r="S807" i="1"/>
  <c r="X807" i="1"/>
  <c r="T868" i="1"/>
  <c r="S868" i="1"/>
  <c r="X868" i="1"/>
  <c r="S2331" i="1"/>
  <c r="T2331" i="1"/>
  <c r="X2331" i="1"/>
  <c r="S793" i="1"/>
  <c r="T793" i="1"/>
  <c r="X793" i="1"/>
  <c r="D2517" i="1"/>
  <c r="F2517" i="1" s="1"/>
  <c r="S2557" i="1"/>
  <c r="T2557" i="1"/>
  <c r="X2557" i="1"/>
  <c r="S2663" i="1"/>
  <c r="T2663" i="1"/>
  <c r="X2663" i="1"/>
  <c r="S1930" i="1"/>
  <c r="T1930" i="1"/>
  <c r="X1930" i="1"/>
  <c r="S2548" i="1"/>
  <c r="T2548" i="1"/>
  <c r="X2548" i="1"/>
  <c r="S2319" i="1"/>
  <c r="T2319" i="1"/>
  <c r="X2319" i="1"/>
  <c r="S1226" i="1"/>
  <c r="T1226" i="1"/>
  <c r="X1226" i="1"/>
  <c r="S2671" i="1"/>
  <c r="T2671" i="1"/>
  <c r="X2671" i="1"/>
  <c r="S1457" i="1"/>
  <c r="T1457" i="1"/>
  <c r="X1457" i="1"/>
  <c r="S1630" i="1"/>
  <c r="T1630" i="1"/>
  <c r="X1630" i="1"/>
  <c r="T1251" i="1"/>
  <c r="S1251" i="1"/>
  <c r="X1251" i="1"/>
  <c r="S2143" i="1"/>
  <c r="T2143" i="1"/>
  <c r="X2143" i="1"/>
  <c r="T928" i="1"/>
  <c r="S928" i="1"/>
  <c r="X928" i="1"/>
  <c r="S1399" i="1"/>
  <c r="T1399" i="1"/>
  <c r="X1399" i="1"/>
  <c r="S2366" i="1"/>
  <c r="T2366" i="1"/>
  <c r="X2366" i="1"/>
  <c r="T1185" i="1"/>
  <c r="S1185" i="1"/>
  <c r="X1185" i="1"/>
  <c r="S2396" i="1"/>
  <c r="T2396" i="1"/>
  <c r="X2396" i="1"/>
  <c r="S937" i="1"/>
  <c r="T937" i="1"/>
  <c r="X937" i="1"/>
  <c r="S876" i="1"/>
  <c r="T876" i="1"/>
  <c r="X876" i="1"/>
  <c r="S2354" i="1"/>
  <c r="T2354" i="1"/>
  <c r="X2354" i="1"/>
  <c r="V794" i="1"/>
  <c r="S2545" i="1"/>
  <c r="T2545" i="1"/>
  <c r="X2545" i="1"/>
  <c r="S2651" i="1"/>
  <c r="T2651" i="1"/>
  <c r="X2651" i="1"/>
  <c r="S1918" i="1"/>
  <c r="T1918" i="1"/>
  <c r="X1918" i="1"/>
  <c r="S2536" i="1"/>
  <c r="T2536" i="1"/>
  <c r="X2536" i="1"/>
  <c r="S2307" i="1"/>
  <c r="T2307" i="1"/>
  <c r="X2307" i="1"/>
  <c r="S1211" i="1"/>
  <c r="T1211" i="1"/>
  <c r="X1211" i="1"/>
  <c r="S2635" i="1"/>
  <c r="T2635" i="1"/>
  <c r="X2635" i="1"/>
  <c r="S2659" i="1"/>
  <c r="T2659" i="1"/>
  <c r="X2659" i="1"/>
  <c r="S1608" i="1"/>
  <c r="T1608" i="1"/>
  <c r="X1608" i="1"/>
  <c r="S1221" i="1"/>
  <c r="T1221" i="1"/>
  <c r="X1221" i="1"/>
  <c r="S2073" i="1"/>
  <c r="T2073" i="1"/>
  <c r="X2073" i="1"/>
  <c r="S912" i="1"/>
  <c r="T912" i="1"/>
  <c r="X912" i="1"/>
  <c r="S1367" i="1"/>
  <c r="T1367" i="1"/>
  <c r="X1367" i="1"/>
  <c r="S2510" i="1"/>
  <c r="T2510" i="1"/>
  <c r="X2510" i="1"/>
  <c r="S1402" i="1"/>
  <c r="T1402" i="1"/>
  <c r="X1402" i="1"/>
  <c r="S2285" i="1"/>
  <c r="T2285" i="1"/>
  <c r="X2285" i="1"/>
  <c r="S830" i="1"/>
  <c r="T830" i="1"/>
  <c r="X830" i="1"/>
  <c r="S1107" i="1"/>
  <c r="T1107" i="1"/>
  <c r="X1107" i="1"/>
  <c r="S1511" i="1"/>
  <c r="T1511" i="1"/>
  <c r="X1511" i="1"/>
  <c r="S1370" i="1"/>
  <c r="T1370" i="1"/>
  <c r="X1370" i="1"/>
  <c r="T2592" i="1"/>
  <c r="S2592" i="1"/>
  <c r="X2592" i="1"/>
  <c r="S2194" i="1"/>
  <c r="T2194" i="1"/>
  <c r="X2194" i="1"/>
  <c r="S1338" i="1"/>
  <c r="T1338" i="1"/>
  <c r="X1338" i="1"/>
  <c r="S2583" i="1"/>
  <c r="T2583" i="1"/>
  <c r="X2583" i="1"/>
  <c r="S1668" i="1"/>
  <c r="T1668" i="1"/>
  <c r="X1668" i="1"/>
  <c r="S956" i="1"/>
  <c r="T956" i="1"/>
  <c r="X956" i="1"/>
  <c r="S1965" i="1"/>
  <c r="T1965" i="1"/>
  <c r="X1965" i="1"/>
  <c r="T2213" i="1"/>
  <c r="S2213" i="1"/>
  <c r="X2213" i="1"/>
  <c r="S2369" i="1"/>
  <c r="T2369" i="1"/>
  <c r="X2369" i="1"/>
  <c r="T951" i="1"/>
  <c r="S951" i="1"/>
  <c r="X951" i="1"/>
  <c r="S1487" i="1"/>
  <c r="T1487" i="1"/>
  <c r="X1487" i="1"/>
  <c r="S710" i="1"/>
  <c r="T710" i="1"/>
  <c r="X710" i="1"/>
  <c r="S779" i="1"/>
  <c r="T779" i="1"/>
  <c r="X779" i="1"/>
  <c r="T2377" i="1"/>
  <c r="S2377" i="1"/>
  <c r="X2377" i="1"/>
  <c r="S2483" i="1"/>
  <c r="T2483" i="1"/>
  <c r="X2483" i="1"/>
  <c r="S2334" i="1"/>
  <c r="T2334" i="1"/>
  <c r="X2334" i="1"/>
  <c r="S1754" i="1"/>
  <c r="T1754" i="1"/>
  <c r="X1754" i="1"/>
  <c r="S1477" i="1"/>
  <c r="T1477" i="1"/>
  <c r="X1477" i="1"/>
  <c r="S2578" i="1"/>
  <c r="T2578" i="1"/>
  <c r="X2578" i="1"/>
  <c r="S1722" i="1"/>
  <c r="T1722" i="1"/>
  <c r="X1722" i="1"/>
  <c r="S1468" i="1"/>
  <c r="T1468" i="1"/>
  <c r="X1468" i="1"/>
  <c r="S2601" i="1"/>
  <c r="T2601" i="1"/>
  <c r="X2601" i="1"/>
  <c r="T1423" i="1"/>
  <c r="S1423" i="1"/>
  <c r="X1423" i="1"/>
  <c r="S811" i="1"/>
  <c r="T811" i="1"/>
  <c r="X811" i="1"/>
  <c r="S1188" i="1"/>
  <c r="T1188" i="1"/>
  <c r="X1188" i="1"/>
  <c r="S1253" i="1"/>
  <c r="T1253" i="1"/>
  <c r="X1253" i="1"/>
  <c r="S2076" i="1"/>
  <c r="T2076" i="1"/>
  <c r="X2076" i="1"/>
  <c r="S913" i="1"/>
  <c r="T913" i="1"/>
  <c r="X913" i="1"/>
  <c r="S1404" i="1"/>
  <c r="T1404" i="1"/>
  <c r="X1404" i="1"/>
  <c r="S1512" i="1"/>
  <c r="T1512" i="1"/>
  <c r="X1512" i="1"/>
  <c r="S1598" i="1"/>
  <c r="T1598" i="1"/>
  <c r="X1598" i="1"/>
  <c r="S1321" i="1"/>
  <c r="T1321" i="1"/>
  <c r="X1321" i="1"/>
  <c r="S2422" i="1"/>
  <c r="T2422" i="1"/>
  <c r="X2422" i="1"/>
  <c r="T1566" i="1"/>
  <c r="S1566" i="1"/>
  <c r="X1566" i="1"/>
  <c r="S1312" i="1"/>
  <c r="T1312" i="1"/>
  <c r="X1312" i="1"/>
  <c r="T2180" i="1"/>
  <c r="S2180" i="1"/>
  <c r="X2180" i="1"/>
  <c r="S1184" i="1"/>
  <c r="T1184" i="1"/>
  <c r="X1184" i="1"/>
  <c r="S2552" i="1"/>
  <c r="T2552" i="1"/>
  <c r="X2552" i="1"/>
  <c r="S1032" i="1"/>
  <c r="T1032" i="1"/>
  <c r="X1032" i="1"/>
  <c r="T974" i="1"/>
  <c r="S974" i="1"/>
  <c r="X974" i="1"/>
  <c r="S2570" i="1"/>
  <c r="T2570" i="1"/>
  <c r="X2570" i="1"/>
  <c r="T2293" i="1"/>
  <c r="S2293" i="1"/>
  <c r="X2293" i="1"/>
  <c r="S2399" i="1"/>
  <c r="T2399" i="1"/>
  <c r="X2399" i="1"/>
  <c r="T2538" i="1"/>
  <c r="S2538" i="1"/>
  <c r="X2538" i="1"/>
  <c r="T2284" i="1"/>
  <c r="S2284" i="1"/>
  <c r="X2284" i="1"/>
  <c r="S2055" i="1"/>
  <c r="T2055" i="1"/>
  <c r="X2055" i="1"/>
  <c r="T957" i="1"/>
  <c r="S957" i="1"/>
  <c r="X957" i="1"/>
  <c r="S1975" i="1"/>
  <c r="T1975" i="1"/>
  <c r="X1975" i="1"/>
  <c r="S1992" i="1"/>
  <c r="T1992" i="1"/>
  <c r="X1992" i="1"/>
  <c r="S1198" i="1"/>
  <c r="T1198" i="1"/>
  <c r="X1198" i="1"/>
  <c r="S809" i="1"/>
  <c r="T809" i="1"/>
  <c r="X809" i="1"/>
  <c r="S1170" i="1"/>
  <c r="T1170" i="1"/>
  <c r="X1170" i="1"/>
  <c r="T2057" i="1"/>
  <c r="S2057" i="1"/>
  <c r="X2057" i="1"/>
  <c r="S889" i="1"/>
  <c r="T889" i="1"/>
  <c r="X889" i="1"/>
  <c r="S2414" i="1"/>
  <c r="T2414" i="1"/>
  <c r="X2414" i="1"/>
  <c r="S2137" i="1"/>
  <c r="T2137" i="1"/>
  <c r="X2137" i="1"/>
  <c r="T2243" i="1"/>
  <c r="S2243" i="1"/>
  <c r="X2243" i="1"/>
  <c r="S2382" i="1"/>
  <c r="T2382" i="1"/>
  <c r="X2382" i="1"/>
  <c r="S2128" i="1"/>
  <c r="T2128" i="1"/>
  <c r="X2128" i="1"/>
  <c r="S1899" i="1"/>
  <c r="T1899" i="1"/>
  <c r="X1899" i="1"/>
  <c r="S2564" i="1"/>
  <c r="T2564" i="1"/>
  <c r="X2564" i="1"/>
  <c r="S1400" i="1"/>
  <c r="T1400" i="1"/>
  <c r="X1400" i="1"/>
  <c r="S2157" i="1"/>
  <c r="T2157" i="1"/>
  <c r="X2157" i="1"/>
  <c r="T754" i="1"/>
  <c r="S754" i="1"/>
  <c r="X754" i="1"/>
  <c r="S900" i="1"/>
  <c r="T900" i="1"/>
  <c r="X900" i="1"/>
  <c r="S821" i="1"/>
  <c r="T821" i="1"/>
  <c r="X821" i="1"/>
  <c r="S869" i="1"/>
  <c r="T869" i="1"/>
  <c r="X869" i="1"/>
  <c r="S1089" i="1"/>
  <c r="T1089" i="1"/>
  <c r="X1089" i="1"/>
  <c r="T723" i="1"/>
  <c r="S723" i="1"/>
  <c r="X723" i="1"/>
  <c r="S1538" i="1"/>
  <c r="T1538" i="1"/>
  <c r="X1538" i="1"/>
  <c r="T2036" i="1"/>
  <c r="S2036" i="1"/>
  <c r="X2036" i="1"/>
  <c r="T1473" i="1"/>
  <c r="S1473" i="1"/>
  <c r="X1473" i="1"/>
  <c r="V838" i="1"/>
  <c r="S1526" i="1"/>
  <c r="T1526" i="1"/>
  <c r="X1526" i="1"/>
  <c r="S2340" i="1"/>
  <c r="T2340" i="1"/>
  <c r="X2340" i="1"/>
  <c r="T1563" i="1"/>
  <c r="S1563" i="1"/>
  <c r="X1563" i="1"/>
  <c r="S1770" i="1"/>
  <c r="T1770" i="1"/>
  <c r="X1770" i="1"/>
  <c r="S1246" i="1"/>
  <c r="T1246" i="1"/>
  <c r="X1246" i="1"/>
  <c r="T2580" i="1"/>
  <c r="S2580" i="1"/>
  <c r="X2580" i="1"/>
  <c r="T814" i="1"/>
  <c r="S814" i="1"/>
  <c r="X814" i="1"/>
  <c r="S1744" i="1"/>
  <c r="T1744" i="1"/>
  <c r="X1744" i="1"/>
  <c r="S1274" i="1"/>
  <c r="T1274" i="1"/>
  <c r="X1274" i="1"/>
  <c r="S1819" i="1"/>
  <c r="T1819" i="1"/>
  <c r="X1819" i="1"/>
  <c r="S2560" i="1"/>
  <c r="T2560" i="1"/>
  <c r="X2560" i="1"/>
  <c r="S978" i="1"/>
  <c r="T978" i="1"/>
  <c r="X978" i="1"/>
  <c r="D2591" i="1"/>
  <c r="F2591" i="1" s="1"/>
  <c r="S2690" i="1"/>
  <c r="T2690" i="1"/>
  <c r="X2690" i="1"/>
  <c r="T2413" i="1"/>
  <c r="S2413" i="1"/>
  <c r="X2413" i="1"/>
  <c r="S2519" i="1"/>
  <c r="T2519" i="1"/>
  <c r="X2519" i="1"/>
  <c r="T2658" i="1"/>
  <c r="S2658" i="1"/>
  <c r="X2658" i="1"/>
  <c r="S2404" i="1"/>
  <c r="T2404" i="1"/>
  <c r="X2404" i="1"/>
  <c r="S2175" i="1"/>
  <c r="T2175" i="1"/>
  <c r="X2175" i="1"/>
  <c r="S1077" i="1"/>
  <c r="T1077" i="1"/>
  <c r="X1077" i="1"/>
  <c r="S2263" i="1"/>
  <c r="T2263" i="1"/>
  <c r="X2263" i="1"/>
  <c r="S2280" i="1"/>
  <c r="T2280" i="1"/>
  <c r="X2280" i="1"/>
  <c r="S1385" i="1"/>
  <c r="T1385" i="1"/>
  <c r="X1385" i="1"/>
  <c r="S990" i="1"/>
  <c r="T990" i="1"/>
  <c r="X990" i="1"/>
  <c r="S1495" i="1"/>
  <c r="T1495" i="1"/>
  <c r="X1495" i="1"/>
  <c r="T712" i="1"/>
  <c r="S712" i="1"/>
  <c r="X712" i="1"/>
  <c r="S1082" i="1"/>
  <c r="T1082" i="1"/>
  <c r="X1082" i="1"/>
  <c r="S1763" i="1"/>
  <c r="T1763" i="1"/>
  <c r="X1763" i="1"/>
  <c r="S753" i="1"/>
  <c r="T753" i="1"/>
  <c r="X753" i="1"/>
  <c r="S1721" i="1"/>
  <c r="T1721" i="1"/>
  <c r="X1721" i="1"/>
  <c r="S1877" i="1"/>
  <c r="T1877" i="1"/>
  <c r="X1877" i="1"/>
  <c r="S1268" i="1"/>
  <c r="T1268" i="1"/>
  <c r="X1268" i="1"/>
  <c r="S2066" i="1"/>
  <c r="T2066" i="1"/>
  <c r="X2066" i="1"/>
  <c r="S2678" i="1"/>
  <c r="T2678" i="1"/>
  <c r="X2678" i="1"/>
  <c r="T2401" i="1"/>
  <c r="S2401" i="1"/>
  <c r="X2401" i="1"/>
  <c r="S2507" i="1"/>
  <c r="T2507" i="1"/>
  <c r="X2507" i="1"/>
  <c r="T2646" i="1"/>
  <c r="S2646" i="1"/>
  <c r="X2646" i="1"/>
  <c r="T2392" i="1"/>
  <c r="S2392" i="1"/>
  <c r="X2392" i="1"/>
  <c r="S2163" i="1"/>
  <c r="T2163" i="1"/>
  <c r="X2163" i="1"/>
  <c r="T1065" i="1"/>
  <c r="S1065" i="1"/>
  <c r="X1065" i="1"/>
  <c r="S2232" i="1"/>
  <c r="T2232" i="1"/>
  <c r="X2232" i="1"/>
  <c r="S2252" i="1"/>
  <c r="T2252" i="1"/>
  <c r="X2252" i="1"/>
  <c r="S1364" i="1"/>
  <c r="T1364" i="1"/>
  <c r="X1364" i="1"/>
  <c r="S973" i="1"/>
  <c r="T973" i="1"/>
  <c r="X973" i="1"/>
  <c r="S1451" i="1"/>
  <c r="T1451" i="1"/>
  <c r="X1451" i="1"/>
  <c r="S696" i="1"/>
  <c r="T696" i="1"/>
  <c r="X696" i="1"/>
  <c r="S1060" i="1"/>
  <c r="T1060" i="1"/>
  <c r="X1060" i="1"/>
  <c r="S2614" i="1"/>
  <c r="T2614" i="1"/>
  <c r="X2614" i="1"/>
  <c r="T1041" i="1"/>
  <c r="S1041" i="1"/>
  <c r="X1041" i="1"/>
  <c r="S1939" i="1"/>
  <c r="T1939" i="1"/>
  <c r="X1939" i="1"/>
  <c r="S1178" i="1"/>
  <c r="T1178" i="1"/>
  <c r="X1178" i="1"/>
  <c r="S2585" i="1"/>
  <c r="T2585" i="1"/>
  <c r="X2585" i="1"/>
  <c r="S2477" i="1"/>
  <c r="T2477" i="1"/>
  <c r="X2477" i="1"/>
  <c r="V1983" i="1"/>
  <c r="U1983" i="1"/>
  <c r="V1315" i="1"/>
  <c r="U1601" i="1"/>
  <c r="S2677" i="1"/>
  <c r="T2677" i="1"/>
  <c r="X2677" i="1"/>
  <c r="S2448" i="1"/>
  <c r="T2448" i="1"/>
  <c r="X2448" i="1"/>
  <c r="S2050" i="1"/>
  <c r="T2050" i="1"/>
  <c r="X2050" i="1"/>
  <c r="T2668" i="1"/>
  <c r="S2668" i="1"/>
  <c r="X2668" i="1"/>
  <c r="S2439" i="1"/>
  <c r="T2439" i="1"/>
  <c r="X2439" i="1"/>
  <c r="S1424" i="1"/>
  <c r="T1424" i="1"/>
  <c r="X1424" i="1"/>
  <c r="S812" i="1"/>
  <c r="T812" i="1"/>
  <c r="X812" i="1"/>
  <c r="S1663" i="1"/>
  <c r="T1663" i="1"/>
  <c r="X1663" i="1"/>
  <c r="S1867" i="1"/>
  <c r="T1867" i="1"/>
  <c r="X1867" i="1"/>
  <c r="S1625" i="1"/>
  <c r="T1625" i="1"/>
  <c r="X1625" i="1"/>
  <c r="T735" i="1"/>
  <c r="S735" i="1"/>
  <c r="X735" i="1"/>
  <c r="S1129" i="1"/>
  <c r="T1129" i="1"/>
  <c r="X1129" i="1"/>
  <c r="S1841" i="1"/>
  <c r="T1841" i="1"/>
  <c r="X1841" i="1"/>
  <c r="S1677" i="1"/>
  <c r="T1677" i="1"/>
  <c r="X1677" i="1"/>
  <c r="S2233" i="1"/>
  <c r="T2233" i="1"/>
  <c r="X2233" i="1"/>
  <c r="S2339" i="1"/>
  <c r="T2339" i="1"/>
  <c r="X2339" i="1"/>
  <c r="S2190" i="1"/>
  <c r="T2190" i="1"/>
  <c r="X2190" i="1"/>
  <c r="V2632" i="1"/>
  <c r="V2637" i="1"/>
  <c r="V1056" i="1"/>
  <c r="S1610" i="1"/>
  <c r="T1610" i="1"/>
  <c r="X1610" i="1"/>
  <c r="T1333" i="1"/>
  <c r="S1333" i="1"/>
  <c r="X1333" i="1"/>
  <c r="S2434" i="1"/>
  <c r="T2434" i="1"/>
  <c r="X2434" i="1"/>
  <c r="S1578" i="1"/>
  <c r="T1578" i="1"/>
  <c r="X1578" i="1"/>
  <c r="T1324" i="1"/>
  <c r="S1324" i="1"/>
  <c r="X1324" i="1"/>
  <c r="S2208" i="1"/>
  <c r="T2208" i="1"/>
  <c r="X2208" i="1"/>
  <c r="T1196" i="1"/>
  <c r="S1196" i="1"/>
  <c r="X1196" i="1"/>
  <c r="S2588" i="1"/>
  <c r="T2588" i="1"/>
  <c r="X2588" i="1"/>
  <c r="S1044" i="1"/>
  <c r="T1044" i="1"/>
  <c r="X1044" i="1"/>
  <c r="S995" i="1"/>
  <c r="T995" i="1"/>
  <c r="X995" i="1"/>
  <c r="T1452" i="1"/>
  <c r="S1452" i="1"/>
  <c r="X1452" i="1"/>
  <c r="S697" i="1"/>
  <c r="T697" i="1"/>
  <c r="X697" i="1"/>
  <c r="T1083" i="1"/>
  <c r="S1083" i="1"/>
  <c r="X1083" i="1"/>
  <c r="S1014" i="1"/>
  <c r="T1014" i="1"/>
  <c r="X1014" i="1"/>
  <c r="S1454" i="1"/>
  <c r="T1454" i="1"/>
  <c r="X1454" i="1"/>
  <c r="T2676" i="1"/>
  <c r="S2676" i="1"/>
  <c r="X2676" i="1"/>
  <c r="S2278" i="1"/>
  <c r="T2278" i="1"/>
  <c r="X2278" i="1"/>
  <c r="S1422" i="1"/>
  <c r="T1422" i="1"/>
  <c r="X1422" i="1"/>
  <c r="T2667" i="1"/>
  <c r="S2667" i="1"/>
  <c r="X2667" i="1"/>
  <c r="S1833" i="1"/>
  <c r="T1833" i="1"/>
  <c r="X1833" i="1"/>
  <c r="S1040" i="1"/>
  <c r="T1040" i="1"/>
  <c r="X1040" i="1"/>
  <c r="S2168" i="1"/>
  <c r="T2168" i="1"/>
  <c r="X2168" i="1"/>
  <c r="S2429" i="1"/>
  <c r="T2429" i="1"/>
  <c r="X2429" i="1"/>
  <c r="S758" i="1"/>
  <c r="T758" i="1"/>
  <c r="X758" i="1"/>
  <c r="V1986" i="1"/>
  <c r="V1410" i="1"/>
  <c r="V981" i="1"/>
  <c r="V1075" i="1"/>
  <c r="S2426" i="1"/>
  <c r="T2426" i="1"/>
  <c r="X2426" i="1"/>
  <c r="S2149" i="1"/>
  <c r="T2149" i="1"/>
  <c r="X2149" i="1"/>
  <c r="T2255" i="1"/>
  <c r="S2255" i="1"/>
  <c r="X2255" i="1"/>
  <c r="S2394" i="1"/>
  <c r="T2394" i="1"/>
  <c r="X2394" i="1"/>
  <c r="S2140" i="1"/>
  <c r="T2140" i="1"/>
  <c r="X2140" i="1"/>
  <c r="S1911" i="1"/>
  <c r="T1911" i="1"/>
  <c r="X1911" i="1"/>
  <c r="S813" i="1"/>
  <c r="T813" i="1"/>
  <c r="X813" i="1"/>
  <c r="S1666" i="1"/>
  <c r="T1666" i="1"/>
  <c r="X1666" i="1"/>
  <c r="S2576" i="1"/>
  <c r="T2576" i="1"/>
  <c r="X2576" i="1"/>
  <c r="T1054" i="1"/>
  <c r="S1054" i="1"/>
  <c r="X1054" i="1"/>
  <c r="S2220" i="1"/>
  <c r="T2220" i="1"/>
  <c r="X2220" i="1"/>
  <c r="S930" i="1"/>
  <c r="T930" i="1"/>
  <c r="X930" i="1"/>
  <c r="S1438" i="1"/>
  <c r="T1438" i="1"/>
  <c r="X1438" i="1"/>
  <c r="S1968" i="1"/>
  <c r="T1968" i="1"/>
  <c r="X1968" i="1"/>
  <c r="S2270" i="1"/>
  <c r="T2270" i="1"/>
  <c r="X2270" i="1"/>
  <c r="S1993" i="1"/>
  <c r="T1993" i="1"/>
  <c r="X1993" i="1"/>
  <c r="T2099" i="1"/>
  <c r="S2099" i="1"/>
  <c r="X2099" i="1"/>
  <c r="S2238" i="1"/>
  <c r="T2238" i="1"/>
  <c r="X2238" i="1"/>
  <c r="S1984" i="1"/>
  <c r="T1984" i="1"/>
  <c r="X1984" i="1"/>
  <c r="S1755" i="1"/>
  <c r="T1755" i="1"/>
  <c r="X1755" i="1"/>
  <c r="S2179" i="1"/>
  <c r="T2179" i="1"/>
  <c r="X2179" i="1"/>
  <c r="S1183" i="1"/>
  <c r="T1183" i="1"/>
  <c r="X1183" i="1"/>
  <c r="S1817" i="1"/>
  <c r="T1817" i="1"/>
  <c r="X1817" i="1"/>
  <c r="T2165" i="1"/>
  <c r="S2165" i="1"/>
  <c r="X2165" i="1"/>
  <c r="S2613" i="1"/>
  <c r="T2613" i="1"/>
  <c r="X2613" i="1"/>
  <c r="S2336" i="1"/>
  <c r="T2336" i="1"/>
  <c r="X2336" i="1"/>
  <c r="S1203" i="1"/>
  <c r="T1203" i="1"/>
  <c r="X1203" i="1"/>
  <c r="T1652" i="1"/>
  <c r="S1652" i="1"/>
  <c r="X1652" i="1"/>
  <c r="T796" i="1"/>
  <c r="S796" i="1"/>
  <c r="X796" i="1"/>
  <c r="U1810" i="1"/>
  <c r="V2440" i="1"/>
  <c r="U1447" i="1"/>
  <c r="V1049" i="1"/>
  <c r="V1058" i="1"/>
  <c r="V1361" i="1"/>
  <c r="V775" i="1"/>
  <c r="V1152" i="1"/>
  <c r="V1145" i="1"/>
  <c r="V1288" i="1"/>
  <c r="V2192" i="1"/>
  <c r="V1002" i="1"/>
  <c r="S882" i="1"/>
  <c r="T882" i="1"/>
  <c r="X882" i="1"/>
  <c r="S1240" i="1"/>
  <c r="T1240" i="1"/>
  <c r="X1240" i="1"/>
  <c r="S1219" i="1"/>
  <c r="T1219" i="1"/>
  <c r="X1219" i="1"/>
  <c r="S1565" i="1"/>
  <c r="T1565" i="1"/>
  <c r="X1565" i="1"/>
  <c r="S1802" i="1"/>
  <c r="T1802" i="1"/>
  <c r="X1802" i="1"/>
  <c r="S1391" i="1"/>
  <c r="T1391" i="1"/>
  <c r="X1391" i="1"/>
  <c r="T2015" i="1"/>
  <c r="S2015" i="1"/>
  <c r="X2015" i="1"/>
  <c r="S1248" i="1"/>
  <c r="T1248" i="1"/>
  <c r="X1248" i="1"/>
  <c r="S1998" i="1"/>
  <c r="T1998" i="1"/>
  <c r="X1998" i="1"/>
  <c r="S2487" i="1"/>
  <c r="T2487" i="1"/>
  <c r="X2487" i="1"/>
  <c r="S2112" i="1"/>
  <c r="T2112" i="1"/>
  <c r="X2112" i="1"/>
  <c r="S1243" i="1"/>
  <c r="T1243" i="1"/>
  <c r="X1243" i="1"/>
  <c r="S762" i="1"/>
  <c r="T762" i="1"/>
  <c r="X762" i="1"/>
  <c r="C1272" i="1"/>
  <c r="E1272" i="1" s="1"/>
  <c r="S2546" i="1"/>
  <c r="T2546" i="1"/>
  <c r="X2546" i="1"/>
  <c r="T2269" i="1"/>
  <c r="S2269" i="1"/>
  <c r="X2269" i="1"/>
  <c r="S2375" i="1"/>
  <c r="T2375" i="1"/>
  <c r="X2375" i="1"/>
  <c r="T2514" i="1"/>
  <c r="S2514" i="1"/>
  <c r="X2514" i="1"/>
  <c r="S2260" i="1"/>
  <c r="T2260" i="1"/>
  <c r="X2260" i="1"/>
  <c r="S2031" i="1"/>
  <c r="T2031" i="1"/>
  <c r="X2031" i="1"/>
  <c r="S933" i="1"/>
  <c r="T933" i="1"/>
  <c r="X933" i="1"/>
  <c r="S1916" i="1"/>
  <c r="T1916" i="1"/>
  <c r="X1916" i="1"/>
  <c r="S1937" i="1"/>
  <c r="T1937" i="1"/>
  <c r="X1937" i="1"/>
  <c r="T1174" i="1"/>
  <c r="S1174" i="1"/>
  <c r="X1174" i="1"/>
  <c r="S773" i="1"/>
  <c r="T773" i="1"/>
  <c r="X773" i="1"/>
  <c r="T1131" i="1"/>
  <c r="S1131" i="1"/>
  <c r="X1131" i="1"/>
  <c r="T1915" i="1"/>
  <c r="S1915" i="1"/>
  <c r="X1915" i="1"/>
  <c r="S853" i="1"/>
  <c r="T853" i="1"/>
  <c r="X853" i="1"/>
  <c r="S1902" i="1"/>
  <c r="T1902" i="1"/>
  <c r="X1902" i="1"/>
  <c r="S1736" i="1"/>
  <c r="T1736" i="1"/>
  <c r="X1736" i="1"/>
  <c r="S1231" i="1"/>
  <c r="T1231" i="1"/>
  <c r="X1231" i="1"/>
  <c r="S1050" i="1"/>
  <c r="T1050" i="1"/>
  <c r="X1050" i="1"/>
  <c r="S1520" i="1"/>
  <c r="T1520" i="1"/>
  <c r="X1520" i="1"/>
  <c r="S1778" i="1"/>
  <c r="T1778" i="1"/>
  <c r="X1778" i="1"/>
  <c r="U1501" i="1"/>
  <c r="U1619" i="1"/>
  <c r="S2534" i="1"/>
  <c r="T2534" i="1"/>
  <c r="X2534" i="1"/>
  <c r="T2257" i="1"/>
  <c r="S2257" i="1"/>
  <c r="X2257" i="1"/>
  <c r="S2363" i="1"/>
  <c r="T2363" i="1"/>
  <c r="X2363" i="1"/>
  <c r="T2502" i="1"/>
  <c r="S2502" i="1"/>
  <c r="X2502" i="1"/>
  <c r="S2248" i="1"/>
  <c r="T2248" i="1"/>
  <c r="X2248" i="1"/>
  <c r="S2019" i="1"/>
  <c r="T2019" i="1"/>
  <c r="X2019" i="1"/>
  <c r="S921" i="1"/>
  <c r="T921" i="1"/>
  <c r="X921" i="1"/>
  <c r="S1889" i="1"/>
  <c r="T1889" i="1"/>
  <c r="X1889" i="1"/>
  <c r="S1905" i="1"/>
  <c r="T1905" i="1"/>
  <c r="X1905" i="1"/>
  <c r="T1162" i="1"/>
  <c r="S1162" i="1"/>
  <c r="X1162" i="1"/>
  <c r="T757" i="1"/>
  <c r="S757" i="1"/>
  <c r="X757" i="1"/>
  <c r="S1109" i="1"/>
  <c r="T1109" i="1"/>
  <c r="X1109" i="1"/>
  <c r="S1845" i="1"/>
  <c r="T1845" i="1"/>
  <c r="X1845" i="1"/>
  <c r="S833" i="1"/>
  <c r="T833" i="1"/>
  <c r="X833" i="1"/>
  <c r="S2046" i="1"/>
  <c r="T2046" i="1"/>
  <c r="X2046" i="1"/>
  <c r="S897" i="1"/>
  <c r="T897" i="1"/>
  <c r="X897" i="1"/>
  <c r="S2587" i="1"/>
  <c r="T2587" i="1"/>
  <c r="X2587" i="1"/>
  <c r="S721" i="1"/>
  <c r="T721" i="1"/>
  <c r="X721" i="1"/>
  <c r="S1733" i="1"/>
  <c r="T1733" i="1"/>
  <c r="X1733" i="1"/>
  <c r="S2642" i="1"/>
  <c r="T2642" i="1"/>
  <c r="X2642" i="1"/>
  <c r="V2610" i="1"/>
  <c r="U1458" i="1"/>
  <c r="U1629" i="1"/>
  <c r="S2533" i="1"/>
  <c r="T2533" i="1"/>
  <c r="X2533" i="1"/>
  <c r="S2639" i="1"/>
  <c r="T2639" i="1"/>
  <c r="X2639" i="1"/>
  <c r="S1906" i="1"/>
  <c r="T1906" i="1"/>
  <c r="X1906" i="1"/>
  <c r="T2524" i="1"/>
  <c r="S2524" i="1"/>
  <c r="X2524" i="1"/>
  <c r="S2295" i="1"/>
  <c r="T2295" i="1"/>
  <c r="X2295" i="1"/>
  <c r="S1197" i="1"/>
  <c r="T1197" i="1"/>
  <c r="X1197" i="1"/>
  <c r="S2599" i="1"/>
  <c r="T2599" i="1"/>
  <c r="X2599" i="1"/>
  <c r="S2623" i="1"/>
  <c r="T2623" i="1"/>
  <c r="X2623" i="1"/>
  <c r="S1591" i="1"/>
  <c r="T1591" i="1"/>
  <c r="X1591" i="1"/>
  <c r="S1199" i="1"/>
  <c r="T1199" i="1"/>
  <c r="X1199" i="1"/>
  <c r="T2000" i="1"/>
  <c r="S2000" i="1"/>
  <c r="X2000" i="1"/>
  <c r="T892" i="1"/>
  <c r="S892" i="1"/>
  <c r="X892" i="1"/>
  <c r="S1330" i="1"/>
  <c r="T1330" i="1"/>
  <c r="X1330" i="1"/>
  <c r="S2654" i="1"/>
  <c r="T2654" i="1"/>
  <c r="X2654" i="1"/>
  <c r="S2089" i="1"/>
  <c r="T2089" i="1"/>
  <c r="X2089" i="1"/>
  <c r="T2195" i="1"/>
  <c r="S2195" i="1"/>
  <c r="X2195" i="1"/>
  <c r="S1758" i="1"/>
  <c r="T1758" i="1"/>
  <c r="X1758" i="1"/>
  <c r="V890" i="1"/>
  <c r="V2556" i="1"/>
  <c r="S1466" i="1"/>
  <c r="T1466" i="1"/>
  <c r="X1466" i="1"/>
  <c r="T2688" i="1"/>
  <c r="S2688" i="1"/>
  <c r="X2688" i="1"/>
  <c r="S2290" i="1"/>
  <c r="T2290" i="1"/>
  <c r="X2290" i="1"/>
  <c r="S1434" i="1"/>
  <c r="T1434" i="1"/>
  <c r="X1434" i="1"/>
  <c r="T2679" i="1"/>
  <c r="S2679" i="1"/>
  <c r="X2679" i="1"/>
  <c r="S1865" i="1"/>
  <c r="T1865" i="1"/>
  <c r="X1865" i="1"/>
  <c r="T1052" i="1"/>
  <c r="S1052" i="1"/>
  <c r="X1052" i="1"/>
  <c r="S2196" i="1"/>
  <c r="T2196" i="1"/>
  <c r="X2196" i="1"/>
  <c r="S2465" i="1"/>
  <c r="T2465" i="1"/>
  <c r="X2465" i="1"/>
  <c r="S774" i="1"/>
  <c r="T774" i="1"/>
  <c r="X774" i="1"/>
  <c r="S1110" i="1"/>
  <c r="T1110" i="1"/>
  <c r="X1110" i="1"/>
  <c r="S1855" i="1"/>
  <c r="T1855" i="1"/>
  <c r="X1855" i="1"/>
  <c r="S854" i="1"/>
  <c r="T854" i="1"/>
  <c r="X854" i="1"/>
  <c r="S2553" i="1"/>
  <c r="T2553" i="1"/>
  <c r="X2553" i="1"/>
  <c r="S1310" i="1"/>
  <c r="T1310" i="1"/>
  <c r="X1310" i="1"/>
  <c r="T2532" i="1"/>
  <c r="S2532" i="1"/>
  <c r="X2532" i="1"/>
  <c r="S2134" i="1"/>
  <c r="T2134" i="1"/>
  <c r="X2134" i="1"/>
  <c r="S1278" i="1"/>
  <c r="T1278" i="1"/>
  <c r="X1278" i="1"/>
  <c r="T2523" i="1"/>
  <c r="S2523" i="1"/>
  <c r="X2523" i="1"/>
  <c r="S1568" i="1"/>
  <c r="T1568" i="1"/>
  <c r="X1568" i="1"/>
  <c r="S896" i="1"/>
  <c r="T896" i="1"/>
  <c r="X896" i="1"/>
  <c r="S1822" i="1"/>
  <c r="T1822" i="1"/>
  <c r="X1822" i="1"/>
  <c r="T2069" i="1"/>
  <c r="S2069" i="1"/>
  <c r="X2069" i="1"/>
  <c r="T2021" i="1"/>
  <c r="S2021" i="1"/>
  <c r="X2021" i="1"/>
  <c r="V903" i="1"/>
  <c r="V2317" i="1"/>
  <c r="V2664" i="1"/>
  <c r="U1503" i="1"/>
  <c r="V2141" i="1"/>
  <c r="S2282" i="1"/>
  <c r="T2282" i="1"/>
  <c r="X2282" i="1"/>
  <c r="S2005" i="1"/>
  <c r="T2005" i="1"/>
  <c r="X2005" i="1"/>
  <c r="T2111" i="1"/>
  <c r="S2111" i="1"/>
  <c r="X2111" i="1"/>
  <c r="S2250" i="1"/>
  <c r="T2250" i="1"/>
  <c r="X2250" i="1"/>
  <c r="S1996" i="1"/>
  <c r="T1996" i="1"/>
  <c r="X1996" i="1"/>
  <c r="S1767" i="1"/>
  <c r="T1767" i="1"/>
  <c r="X1767" i="1"/>
  <c r="S2600" i="1"/>
  <c r="T2600" i="1"/>
  <c r="X2600" i="1"/>
  <c r="S1421" i="1"/>
  <c r="T1421" i="1"/>
  <c r="X1421" i="1"/>
  <c r="T2189" i="1"/>
  <c r="S2189" i="1"/>
  <c r="X2189" i="1"/>
  <c r="T910" i="1"/>
  <c r="S910" i="1"/>
  <c r="X910" i="1"/>
  <c r="S1541" i="1"/>
  <c r="T1541" i="1"/>
  <c r="X1541" i="1"/>
  <c r="S714" i="1"/>
  <c r="T714" i="1"/>
  <c r="X714" i="1"/>
  <c r="S1106" i="1"/>
  <c r="T1106" i="1"/>
  <c r="X1106" i="1"/>
  <c r="S1392" i="1"/>
  <c r="T1392" i="1"/>
  <c r="X1392" i="1"/>
  <c r="T2126" i="1"/>
  <c r="S2126" i="1"/>
  <c r="X2126" i="1"/>
  <c r="S1849" i="1"/>
  <c r="T1849" i="1"/>
  <c r="X1849" i="1"/>
  <c r="S1955" i="1"/>
  <c r="T1955" i="1"/>
  <c r="X1955" i="1"/>
  <c r="S2094" i="1"/>
  <c r="T2094" i="1"/>
  <c r="X2094" i="1"/>
  <c r="S1840" i="1"/>
  <c r="T1840" i="1"/>
  <c r="X1840" i="1"/>
  <c r="T1611" i="1"/>
  <c r="S1611" i="1"/>
  <c r="X1611" i="1"/>
  <c r="S1832" i="1"/>
  <c r="T1832" i="1"/>
  <c r="X1832" i="1"/>
  <c r="S1039" i="1"/>
  <c r="T1039" i="1"/>
  <c r="X1039" i="1"/>
  <c r="S1553" i="1"/>
  <c r="T1553" i="1"/>
  <c r="X1553" i="1"/>
  <c r="T1509" i="1"/>
  <c r="S1509" i="1"/>
  <c r="X1509" i="1"/>
  <c r="S1749" i="1"/>
  <c r="T1749" i="1"/>
  <c r="X1749" i="1"/>
  <c r="S1190" i="1"/>
  <c r="T1190" i="1"/>
  <c r="X1190" i="1"/>
  <c r="T940" i="1"/>
  <c r="S940" i="1"/>
  <c r="X940" i="1"/>
  <c r="S1133" i="1"/>
  <c r="T1133" i="1"/>
  <c r="X1133" i="1"/>
  <c r="T760" i="1"/>
  <c r="S760" i="1"/>
  <c r="X760" i="1"/>
  <c r="V2598" i="1"/>
  <c r="V2449" i="1"/>
  <c r="V2371" i="1"/>
  <c r="V1142" i="1"/>
  <c r="V1143" i="1"/>
  <c r="U1441" i="1"/>
  <c r="U1542" i="1"/>
  <c r="V1160" i="1"/>
  <c r="V2249" i="1"/>
  <c r="V2129" i="1"/>
  <c r="V2393" i="1"/>
  <c r="D1109" i="1"/>
  <c r="F1109" i="1" s="1"/>
  <c r="J1922" i="1"/>
  <c r="C867" i="1"/>
  <c r="J2244" i="1"/>
  <c r="D787" i="1"/>
  <c r="F787" i="1" s="1"/>
  <c r="D2197" i="1"/>
  <c r="J857" i="1"/>
  <c r="J2131" i="1"/>
  <c r="D1695" i="1"/>
  <c r="F1695" i="1" s="1"/>
  <c r="C2131" i="1"/>
  <c r="E2131" i="1" s="1"/>
  <c r="D1879" i="1"/>
  <c r="E1879" i="1" s="1"/>
  <c r="C2612" i="1"/>
  <c r="D1812" i="1"/>
  <c r="E1812" i="1" s="1"/>
  <c r="D1126" i="1"/>
  <c r="F1126" i="1" s="1"/>
  <c r="C2513" i="1"/>
  <c r="C1812" i="1"/>
  <c r="D893" i="1"/>
  <c r="F893" i="1" s="1"/>
  <c r="D2454" i="1"/>
  <c r="F2454" i="1" s="1"/>
  <c r="D1693" i="1"/>
  <c r="E1693" i="1" s="1"/>
  <c r="D1501" i="1"/>
  <c r="F1501" i="1" s="1"/>
  <c r="D1113" i="1"/>
  <c r="F1113" i="1" s="1"/>
  <c r="C1425" i="1"/>
  <c r="C1323" i="1"/>
  <c r="D2105" i="1"/>
  <c r="E2105" i="1" s="1"/>
  <c r="C2308" i="1"/>
  <c r="J1243" i="1"/>
  <c r="D2304" i="1"/>
  <c r="E2304" i="1" s="1"/>
  <c r="C2159" i="1"/>
  <c r="E2159" i="1" s="1"/>
  <c r="J2613" i="1"/>
  <c r="J1382" i="1"/>
  <c r="D1805" i="1"/>
  <c r="F1805" i="1" s="1"/>
  <c r="J1272" i="1"/>
  <c r="D2513" i="1"/>
  <c r="C893" i="1"/>
  <c r="C2454" i="1"/>
  <c r="C1693" i="1"/>
  <c r="J1501" i="1"/>
  <c r="J1113" i="1"/>
  <c r="D1425" i="1"/>
  <c r="F1425" i="1" s="1"/>
  <c r="D1323" i="1"/>
  <c r="F1323" i="1" s="1"/>
  <c r="J2105" i="1"/>
  <c r="D1243" i="1"/>
  <c r="E1243" i="1" s="1"/>
  <c r="J2304" i="1"/>
  <c r="J2159" i="1"/>
  <c r="D2613" i="1"/>
  <c r="E2613" i="1" s="1"/>
  <c r="D1364" i="1"/>
  <c r="F1364" i="1" s="1"/>
  <c r="C829" i="1"/>
  <c r="E829" i="1" s="1"/>
  <c r="C1893" i="1"/>
  <c r="C1992" i="1"/>
  <c r="E1992" i="1" s="1"/>
  <c r="J1805" i="1"/>
  <c r="C2078" i="1"/>
  <c r="E2078" i="1" s="1"/>
  <c r="D2664" i="1"/>
  <c r="F2664" i="1" s="1"/>
  <c r="C2236" i="1"/>
  <c r="E2236" i="1" s="1"/>
  <c r="D1931" i="1"/>
  <c r="E1931" i="1" s="1"/>
  <c r="C711" i="1"/>
  <c r="J1364" i="1"/>
  <c r="J829" i="1"/>
  <c r="D1893" i="1"/>
  <c r="E1893" i="1" s="1"/>
  <c r="D1787" i="1"/>
  <c r="E1787" i="1" s="1"/>
  <c r="J2078" i="1"/>
  <c r="C1390" i="1"/>
  <c r="C1922" i="1"/>
  <c r="F1922" i="1" s="1"/>
  <c r="D867" i="1"/>
  <c r="F867" i="1" s="1"/>
  <c r="C2339" i="1"/>
  <c r="D1012" i="1"/>
  <c r="F1012" i="1" s="1"/>
  <c r="D2244" i="1"/>
  <c r="F2244" i="1" s="1"/>
  <c r="C787" i="1"/>
  <c r="C2348" i="1"/>
  <c r="C2664" i="1"/>
  <c r="J2236" i="1"/>
  <c r="J1931" i="1"/>
  <c r="D711" i="1"/>
  <c r="F711" i="1" s="1"/>
  <c r="D857" i="1"/>
  <c r="E857" i="1" s="1"/>
  <c r="C1126" i="1"/>
  <c r="C1879" i="1"/>
  <c r="J1787" i="1"/>
  <c r="J1992" i="1"/>
  <c r="J2612" i="1"/>
  <c r="C1942" i="1"/>
  <c r="D999" i="1"/>
  <c r="F999" i="1" s="1"/>
  <c r="D2203" i="1"/>
  <c r="F2203" i="1" s="1"/>
  <c r="D2286" i="1"/>
  <c r="F2286" i="1" s="1"/>
  <c r="J1036" i="1"/>
  <c r="C2517" i="1"/>
  <c r="D1217" i="1"/>
  <c r="F1217" i="1" s="1"/>
  <c r="D2142" i="1"/>
  <c r="F2142" i="1" s="1"/>
  <c r="D2523" i="1"/>
  <c r="F2523" i="1" s="1"/>
  <c r="D1024" i="1"/>
  <c r="E1024" i="1" s="1"/>
  <c r="C1161" i="1"/>
  <c r="C2142" i="1"/>
  <c r="J2523" i="1"/>
  <c r="J1166" i="1"/>
  <c r="J1029" i="1"/>
  <c r="C1562" i="1"/>
  <c r="J2345" i="1"/>
  <c r="J1024" i="1"/>
  <c r="J1217" i="1"/>
  <c r="D1029" i="1"/>
  <c r="F1029" i="1" s="1"/>
  <c r="D1562" i="1"/>
  <c r="D2345" i="1"/>
  <c r="E2345" i="1" s="1"/>
  <c r="C1166" i="1"/>
  <c r="D1908" i="1"/>
  <c r="D1030" i="1"/>
  <c r="F1030" i="1" s="1"/>
  <c r="C1908" i="1"/>
  <c r="D984" i="1"/>
  <c r="D1588" i="1"/>
  <c r="E1588" i="1" s="1"/>
  <c r="C1030" i="1"/>
  <c r="C984" i="1"/>
  <c r="C1588" i="1"/>
  <c r="C2367" i="1"/>
  <c r="E2367" i="1" s="1"/>
  <c r="J2367" i="1"/>
  <c r="C2286" i="1"/>
  <c r="C1036" i="1"/>
  <c r="J2426" i="1"/>
  <c r="C2426" i="1"/>
  <c r="D2426" i="1"/>
  <c r="C2438" i="1"/>
  <c r="J2438" i="1"/>
  <c r="D2438" i="1"/>
  <c r="D1231" i="1"/>
  <c r="J1231" i="1"/>
  <c r="C1231" i="1"/>
  <c r="D2292" i="1"/>
  <c r="J2292" i="1"/>
  <c r="C2292" i="1"/>
  <c r="J2284" i="1"/>
  <c r="C2284" i="1"/>
  <c r="D2284" i="1"/>
  <c r="J2635" i="1"/>
  <c r="C2635" i="1"/>
  <c r="D2635" i="1"/>
  <c r="F2635" i="1" s="1"/>
  <c r="J895" i="1"/>
  <c r="C895" i="1"/>
  <c r="D895" i="1"/>
  <c r="F895" i="1" s="1"/>
  <c r="J2670" i="1"/>
  <c r="D2670" i="1"/>
  <c r="C2670" i="1"/>
  <c r="D1190" i="1"/>
  <c r="J1190" i="1"/>
  <c r="C1190" i="1"/>
  <c r="J1410" i="1"/>
  <c r="C1410" i="1"/>
  <c r="D1410" i="1"/>
  <c r="J765" i="1"/>
  <c r="C765" i="1"/>
  <c r="D765" i="1"/>
  <c r="D1733" i="1"/>
  <c r="J1733" i="1"/>
  <c r="C1733" i="1"/>
  <c r="D2541" i="1"/>
  <c r="J2541" i="1"/>
  <c r="C2541" i="1"/>
  <c r="J1400" i="1"/>
  <c r="C1400" i="1"/>
  <c r="D1400" i="1"/>
  <c r="C1867" i="1"/>
  <c r="J1867" i="1"/>
  <c r="D1867" i="1"/>
  <c r="C1093" i="1"/>
  <c r="J1093" i="1"/>
  <c r="D1093" i="1"/>
  <c r="J1046" i="1"/>
  <c r="C1046" i="1"/>
  <c r="D1046" i="1"/>
  <c r="C1280" i="1"/>
  <c r="J1280" i="1"/>
  <c r="D1280" i="1"/>
  <c r="C1193" i="1"/>
  <c r="J1193" i="1"/>
  <c r="D1193" i="1"/>
  <c r="J1865" i="1"/>
  <c r="C1865" i="1"/>
  <c r="D1865" i="1"/>
  <c r="J2567" i="1"/>
  <c r="C2567" i="1"/>
  <c r="D2567" i="1"/>
  <c r="C808" i="1"/>
  <c r="J808" i="1"/>
  <c r="D808" i="1"/>
  <c r="J1676" i="1"/>
  <c r="C1676" i="1"/>
  <c r="D1676" i="1"/>
  <c r="C927" i="1"/>
  <c r="J927" i="1"/>
  <c r="D927" i="1"/>
  <c r="D1065" i="1"/>
  <c r="J1065" i="1"/>
  <c r="C1065" i="1"/>
  <c r="J1266" i="1"/>
  <c r="C1266" i="1"/>
  <c r="D1266" i="1"/>
  <c r="D1634" i="1"/>
  <c r="J1634" i="1"/>
  <c r="C1634" i="1"/>
  <c r="J2278" i="1"/>
  <c r="C2278" i="1"/>
  <c r="D2278" i="1"/>
  <c r="D1159" i="1"/>
  <c r="J1159" i="1"/>
  <c r="C1159" i="1"/>
  <c r="D2205" i="1"/>
  <c r="J2205" i="1"/>
  <c r="C2205" i="1"/>
  <c r="J2548" i="1"/>
  <c r="D2548" i="1"/>
  <c r="C2548" i="1"/>
  <c r="J1551" i="1"/>
  <c r="C1551" i="1"/>
  <c r="D1551" i="1"/>
  <c r="J1235" i="1"/>
  <c r="C1235" i="1"/>
  <c r="D1235" i="1"/>
  <c r="D1727" i="1"/>
  <c r="J1727" i="1"/>
  <c r="C1727" i="1"/>
  <c r="D1881" i="1"/>
  <c r="J1881" i="1"/>
  <c r="C1881" i="1"/>
  <c r="C1583" i="1"/>
  <c r="J1583" i="1"/>
  <c r="D1583" i="1"/>
  <c r="D2391" i="1"/>
  <c r="J2391" i="1"/>
  <c r="C2391" i="1"/>
  <c r="D2525" i="1"/>
  <c r="J2525" i="1"/>
  <c r="C2525" i="1"/>
  <c r="J1864" i="1"/>
  <c r="C1864" i="1"/>
  <c r="D1864" i="1"/>
  <c r="J2245" i="1"/>
  <c r="D2245" i="1"/>
  <c r="C2245" i="1"/>
  <c r="J1242" i="1"/>
  <c r="C1242" i="1"/>
  <c r="D1242" i="1"/>
  <c r="J1781" i="1"/>
  <c r="D1781" i="1"/>
  <c r="C1781" i="1"/>
  <c r="C1885" i="1"/>
  <c r="J1885" i="1"/>
  <c r="D1885" i="1"/>
  <c r="J2354" i="1"/>
  <c r="C2354" i="1"/>
  <c r="D2354" i="1"/>
  <c r="J2368" i="1"/>
  <c r="C2368" i="1"/>
  <c r="D2368" i="1"/>
  <c r="J1892" i="1"/>
  <c r="C1892" i="1"/>
  <c r="D1892" i="1"/>
  <c r="C2071" i="1"/>
  <c r="J2071" i="1"/>
  <c r="D2071" i="1"/>
  <c r="D1911" i="1"/>
  <c r="J1911" i="1"/>
  <c r="C1911" i="1"/>
  <c r="D2300" i="1"/>
  <c r="J2300" i="1"/>
  <c r="C2300" i="1"/>
  <c r="J980" i="1"/>
  <c r="C980" i="1"/>
  <c r="D980" i="1"/>
  <c r="F980" i="1" s="1"/>
  <c r="J1219" i="1"/>
  <c r="D1219" i="1"/>
  <c r="C1219" i="1"/>
  <c r="C902" i="1"/>
  <c r="J902" i="1"/>
  <c r="D902" i="1"/>
  <c r="J966" i="1"/>
  <c r="C966" i="1"/>
  <c r="D966" i="1"/>
  <c r="D2458" i="1"/>
  <c r="J2458" i="1"/>
  <c r="C2458" i="1"/>
  <c r="J2362" i="1"/>
  <c r="C2362" i="1"/>
  <c r="D2362" i="1"/>
  <c r="C1453" i="1"/>
  <c r="J1453" i="1"/>
  <c r="D1453" i="1"/>
  <c r="J2316" i="1"/>
  <c r="C2316" i="1"/>
  <c r="D2316" i="1"/>
  <c r="F2316" i="1" s="1"/>
  <c r="J1835" i="1"/>
  <c r="C1835" i="1"/>
  <c r="D1835" i="1"/>
  <c r="J1228" i="1"/>
  <c r="C1228" i="1"/>
  <c r="D1228" i="1"/>
  <c r="C1690" i="1"/>
  <c r="J1690" i="1"/>
  <c r="D1690" i="1"/>
  <c r="J2051" i="1"/>
  <c r="C2051" i="1"/>
  <c r="D2051" i="1"/>
  <c r="D853" i="1"/>
  <c r="J853" i="1"/>
  <c r="C853" i="1"/>
  <c r="D1099" i="1"/>
  <c r="J1099" i="1"/>
  <c r="C1099" i="1"/>
  <c r="J1151" i="1"/>
  <c r="C1151" i="1"/>
  <c r="D1151" i="1"/>
  <c r="D1087" i="1"/>
  <c r="J1087" i="1"/>
  <c r="C1087" i="1"/>
  <c r="J2627" i="1"/>
  <c r="C2627" i="1"/>
  <c r="D2627" i="1"/>
  <c r="J1612" i="1"/>
  <c r="D1612" i="1"/>
  <c r="C1612" i="1"/>
  <c r="D2672" i="1"/>
  <c r="J2672" i="1"/>
  <c r="C2672" i="1"/>
  <c r="C1967" i="1"/>
  <c r="J1967" i="1"/>
  <c r="D1967" i="1"/>
  <c r="J1435" i="1"/>
  <c r="D1435" i="1"/>
  <c r="C1435" i="1"/>
  <c r="J1288" i="1"/>
  <c r="C1288" i="1"/>
  <c r="D1288" i="1"/>
  <c r="J1889" i="1"/>
  <c r="C1889" i="1"/>
  <c r="D1889" i="1"/>
  <c r="J1186" i="1"/>
  <c r="D1186" i="1"/>
  <c r="C1186" i="1"/>
  <c r="D1486" i="1"/>
  <c r="J1486" i="1"/>
  <c r="C1486" i="1"/>
  <c r="J1297" i="1"/>
  <c r="C1297" i="1"/>
  <c r="D1297" i="1"/>
  <c r="D838" i="1"/>
  <c r="F838" i="1" s="1"/>
  <c r="J838" i="1"/>
  <c r="C838" i="1"/>
  <c r="J994" i="1"/>
  <c r="C994" i="1"/>
  <c r="D994" i="1"/>
  <c r="J2579" i="1"/>
  <c r="C2579" i="1"/>
  <c r="D2579" i="1"/>
  <c r="J1791" i="1"/>
  <c r="D1791" i="1"/>
  <c r="C1791" i="1"/>
  <c r="J2110" i="1"/>
  <c r="D2110" i="1"/>
  <c r="C2110" i="1"/>
  <c r="J2098" i="1"/>
  <c r="D2098" i="1"/>
  <c r="C2098" i="1"/>
  <c r="D2429" i="1"/>
  <c r="F2429" i="1" s="1"/>
  <c r="J2429" i="1"/>
  <c r="C2429" i="1"/>
  <c r="J2503" i="1"/>
  <c r="D2503" i="1"/>
  <c r="C2503" i="1"/>
  <c r="J1815" i="1"/>
  <c r="C1815" i="1"/>
  <c r="D1815" i="1"/>
  <c r="C1165" i="1"/>
  <c r="J1165" i="1"/>
  <c r="D1165" i="1"/>
  <c r="J2337" i="1"/>
  <c r="D2337" i="1"/>
  <c r="C2337" i="1"/>
  <c r="J1742" i="1"/>
  <c r="C1742" i="1"/>
  <c r="D1742" i="1"/>
  <c r="J716" i="1"/>
  <c r="D716" i="1"/>
  <c r="C716" i="1"/>
  <c r="D1335" i="1"/>
  <c r="J1335" i="1"/>
  <c r="C1335" i="1"/>
  <c r="J1133" i="1"/>
  <c r="C1133" i="1"/>
  <c r="D1133" i="1"/>
  <c r="D1037" i="1"/>
  <c r="J1037" i="1"/>
  <c r="C1037" i="1"/>
  <c r="J882" i="1"/>
  <c r="C882" i="1"/>
  <c r="D882" i="1"/>
  <c r="J705" i="1"/>
  <c r="C705" i="1"/>
  <c r="D705" i="1"/>
  <c r="J1780" i="1"/>
  <c r="D1780" i="1"/>
  <c r="C1780" i="1"/>
  <c r="J2073" i="1"/>
  <c r="D2073" i="1"/>
  <c r="C2073" i="1"/>
  <c r="J2079" i="1"/>
  <c r="C2079" i="1"/>
  <c r="D2079" i="1"/>
  <c r="D2422" i="1"/>
  <c r="J2422" i="1"/>
  <c r="C2422" i="1"/>
  <c r="C2498" i="1"/>
  <c r="J2498" i="1"/>
  <c r="D2498" i="1"/>
  <c r="J1800" i="1"/>
  <c r="C1800" i="1"/>
  <c r="D1800" i="1"/>
  <c r="J1124" i="1"/>
  <c r="C1124" i="1"/>
  <c r="D1124" i="1"/>
  <c r="C2333" i="1"/>
  <c r="J2333" i="1"/>
  <c r="D2333" i="1"/>
  <c r="J1737" i="1"/>
  <c r="C1737" i="1"/>
  <c r="D1737" i="1"/>
  <c r="C1591" i="1"/>
  <c r="J1591" i="1"/>
  <c r="D1591" i="1"/>
  <c r="D1325" i="1"/>
  <c r="J1325" i="1"/>
  <c r="C1325" i="1"/>
  <c r="C1120" i="1"/>
  <c r="J1120" i="1"/>
  <c r="D1120" i="1"/>
  <c r="J1032" i="1"/>
  <c r="C1032" i="1"/>
  <c r="D1032" i="1"/>
  <c r="D877" i="1"/>
  <c r="J877" i="1"/>
  <c r="C877" i="1"/>
  <c r="J2126" i="1"/>
  <c r="D2126" i="1"/>
  <c r="C2126" i="1"/>
  <c r="D2661" i="1"/>
  <c r="J2661" i="1"/>
  <c r="C2661" i="1"/>
  <c r="C2594" i="1"/>
  <c r="J2594" i="1"/>
  <c r="D2594" i="1"/>
  <c r="J1454" i="1"/>
  <c r="D1454" i="1"/>
  <c r="C1454" i="1"/>
  <c r="J2086" i="1"/>
  <c r="D2086" i="1"/>
  <c r="F2086" i="1" s="1"/>
  <c r="C2086" i="1"/>
  <c r="D2171" i="1"/>
  <c r="J2171" i="1"/>
  <c r="C2171" i="1"/>
  <c r="J1639" i="1"/>
  <c r="C1639" i="1"/>
  <c r="D1639" i="1"/>
  <c r="J2400" i="1"/>
  <c r="C2400" i="1"/>
  <c r="D2400" i="1"/>
  <c r="C2177" i="1"/>
  <c r="J2177" i="1"/>
  <c r="D2177" i="1"/>
  <c r="D1597" i="1"/>
  <c r="J1597" i="1"/>
  <c r="C1597" i="1"/>
  <c r="J1448" i="1"/>
  <c r="C1448" i="1"/>
  <c r="D1448" i="1"/>
  <c r="C1178" i="1"/>
  <c r="J1178" i="1"/>
  <c r="D1178" i="1"/>
  <c r="D767" i="1"/>
  <c r="J767" i="1"/>
  <c r="C767" i="1"/>
  <c r="J884" i="1"/>
  <c r="C884" i="1"/>
  <c r="D884" i="1"/>
  <c r="J728" i="1"/>
  <c r="C728" i="1"/>
  <c r="D728" i="1"/>
  <c r="J2129" i="1"/>
  <c r="C2129" i="1"/>
  <c r="D2129" i="1"/>
  <c r="J2652" i="1"/>
  <c r="C2652" i="1"/>
  <c r="D2652" i="1"/>
  <c r="C2585" i="1"/>
  <c r="J2585" i="1"/>
  <c r="D2585" i="1"/>
  <c r="D1337" i="1"/>
  <c r="F1337" i="1" s="1"/>
  <c r="J1337" i="1"/>
  <c r="C1337" i="1"/>
  <c r="J2077" i="1"/>
  <c r="C2077" i="1"/>
  <c r="D2077" i="1"/>
  <c r="J2161" i="1"/>
  <c r="C2161" i="1"/>
  <c r="D2161" i="1"/>
  <c r="J1624" i="1"/>
  <c r="C1624" i="1"/>
  <c r="D1624" i="1"/>
  <c r="J2396" i="1"/>
  <c r="C2396" i="1"/>
  <c r="D2396" i="1"/>
  <c r="C2165" i="1"/>
  <c r="J2165" i="1"/>
  <c r="D2165" i="1"/>
  <c r="C1585" i="1"/>
  <c r="J1585" i="1"/>
  <c r="D1585" i="1"/>
  <c r="C1443" i="1"/>
  <c r="J1443" i="1"/>
  <c r="D1443" i="1"/>
  <c r="C1153" i="1"/>
  <c r="J1153" i="1"/>
  <c r="D1153" i="1"/>
  <c r="C756" i="1"/>
  <c r="J756" i="1"/>
  <c r="D756" i="1"/>
  <c r="C880" i="1"/>
  <c r="J880" i="1"/>
  <c r="D880" i="1"/>
  <c r="C712" i="1"/>
  <c r="J712" i="1"/>
  <c r="D712" i="1"/>
  <c r="D2573" i="1"/>
  <c r="J2573" i="1"/>
  <c r="C2573" i="1"/>
  <c r="J2425" i="1"/>
  <c r="D2425" i="1"/>
  <c r="C2425" i="1"/>
  <c r="D2637" i="1"/>
  <c r="J2637" i="1"/>
  <c r="C2637" i="1"/>
  <c r="D2504" i="1"/>
  <c r="F2504" i="1" s="1"/>
  <c r="J2504" i="1"/>
  <c r="C2504" i="1"/>
  <c r="C2618" i="1"/>
  <c r="J2618" i="1"/>
  <c r="D2618" i="1"/>
  <c r="J777" i="1"/>
  <c r="C777" i="1"/>
  <c r="D777" i="1"/>
  <c r="J2417" i="1"/>
  <c r="C2417" i="1"/>
  <c r="D2417" i="1"/>
  <c r="D2080" i="1"/>
  <c r="J2080" i="1"/>
  <c r="C2080" i="1"/>
  <c r="C1844" i="1"/>
  <c r="J1844" i="1"/>
  <c r="D1844" i="1"/>
  <c r="D2327" i="1"/>
  <c r="J2327" i="1"/>
  <c r="C2327" i="1"/>
  <c r="J1170" i="1"/>
  <c r="C1170" i="1"/>
  <c r="D1170" i="1"/>
  <c r="C1286" i="1"/>
  <c r="J1286" i="1"/>
  <c r="D1286" i="1"/>
  <c r="C1340" i="1"/>
  <c r="J1340" i="1"/>
  <c r="D1340" i="1"/>
  <c r="J941" i="1"/>
  <c r="C941" i="1"/>
  <c r="D941" i="1"/>
  <c r="F2617" i="1"/>
  <c r="J749" i="1"/>
  <c r="D749" i="1"/>
  <c r="C749" i="1"/>
  <c r="C864" i="1"/>
  <c r="J864" i="1"/>
  <c r="D864" i="1"/>
  <c r="D1351" i="1"/>
  <c r="J1351" i="1"/>
  <c r="C1351" i="1"/>
  <c r="C1990" i="1"/>
  <c r="J1990" i="1"/>
  <c r="D1990" i="1"/>
  <c r="J2360" i="1"/>
  <c r="D2360" i="1"/>
  <c r="C2360" i="1"/>
  <c r="J2412" i="1"/>
  <c r="C2412" i="1"/>
  <c r="D2412" i="1"/>
  <c r="C1534" i="1"/>
  <c r="J1534" i="1"/>
  <c r="D1534" i="1"/>
  <c r="D2111" i="1"/>
  <c r="J2111" i="1"/>
  <c r="C2111" i="1"/>
  <c r="D2378" i="1"/>
  <c r="J2378" i="1"/>
  <c r="C2378" i="1"/>
  <c r="J1660" i="1"/>
  <c r="D1660" i="1"/>
  <c r="C1660" i="1"/>
  <c r="C1789" i="1"/>
  <c r="J1789" i="1"/>
  <c r="D1789" i="1"/>
  <c r="C2633" i="1"/>
  <c r="J2633" i="1"/>
  <c r="D2633" i="1"/>
  <c r="D709" i="1"/>
  <c r="F709" i="1" s="1"/>
  <c r="J709" i="1"/>
  <c r="C709" i="1"/>
  <c r="J1770" i="1"/>
  <c r="C1770" i="1"/>
  <c r="D1770" i="1"/>
  <c r="C1655" i="1"/>
  <c r="J1655" i="1"/>
  <c r="D1655" i="1"/>
  <c r="C1253" i="1"/>
  <c r="J1253" i="1"/>
  <c r="D1253" i="1"/>
  <c r="J1223" i="1"/>
  <c r="C1223" i="1"/>
  <c r="D1223" i="1"/>
  <c r="F1223" i="1" s="1"/>
  <c r="D1809" i="1"/>
  <c r="J1809" i="1"/>
  <c r="C1809" i="1"/>
  <c r="J2139" i="1"/>
  <c r="D2139" i="1"/>
  <c r="C2139" i="1"/>
  <c r="J2228" i="1"/>
  <c r="C2228" i="1"/>
  <c r="D2228" i="1"/>
  <c r="C2329" i="1"/>
  <c r="J2329" i="1"/>
  <c r="D2329" i="1"/>
  <c r="C736" i="1"/>
  <c r="J736" i="1"/>
  <c r="D736" i="1"/>
  <c r="C1059" i="1"/>
  <c r="J1059" i="1"/>
  <c r="D1059" i="1"/>
  <c r="J2506" i="1"/>
  <c r="C2506" i="1"/>
  <c r="D2506" i="1"/>
  <c r="J1138" i="1"/>
  <c r="C1138" i="1"/>
  <c r="D1138" i="1"/>
  <c r="J800" i="1"/>
  <c r="C800" i="1"/>
  <c r="D800" i="1"/>
  <c r="J978" i="1"/>
  <c r="C978" i="1"/>
  <c r="D978" i="1"/>
  <c r="J2134" i="1"/>
  <c r="C2134" i="1"/>
  <c r="D2134" i="1"/>
  <c r="D1995" i="1"/>
  <c r="J1995" i="1"/>
  <c r="C1995" i="1"/>
  <c r="C909" i="1"/>
  <c r="J909" i="1"/>
  <c r="D909" i="1"/>
  <c r="D871" i="1"/>
  <c r="J871" i="1"/>
  <c r="C871" i="1"/>
  <c r="J2325" i="1"/>
  <c r="C2325" i="1"/>
  <c r="D2325" i="1"/>
  <c r="J1268" i="1"/>
  <c r="C1268" i="1"/>
  <c r="D1268" i="1"/>
  <c r="J2431" i="1"/>
  <c r="D2431" i="1"/>
  <c r="C2431" i="1"/>
  <c r="C2168" i="1"/>
  <c r="J2168" i="1"/>
  <c r="D2168" i="1"/>
  <c r="J2481" i="1"/>
  <c r="D2481" i="1"/>
  <c r="C2481" i="1"/>
  <c r="C2628" i="1"/>
  <c r="J2628" i="1"/>
  <c r="D2628" i="1"/>
  <c r="D2390" i="1"/>
  <c r="J2390" i="1"/>
  <c r="C2390" i="1"/>
  <c r="D974" i="1"/>
  <c r="J974" i="1"/>
  <c r="C974" i="1"/>
  <c r="C1423" i="1"/>
  <c r="J1423" i="1"/>
  <c r="D1423" i="1"/>
  <c r="D2674" i="1"/>
  <c r="J2674" i="1"/>
  <c r="C2674" i="1"/>
  <c r="D1397" i="1"/>
  <c r="F1397" i="1" s="1"/>
  <c r="J1397" i="1"/>
  <c r="C1397" i="1"/>
  <c r="J2466" i="1"/>
  <c r="C2466" i="1"/>
  <c r="D2466" i="1"/>
  <c r="D907" i="1"/>
  <c r="F907" i="1" s="1"/>
  <c r="J907" i="1"/>
  <c r="C907" i="1"/>
  <c r="J1738" i="1"/>
  <c r="C1738" i="1"/>
  <c r="D1738" i="1"/>
  <c r="J2307" i="1"/>
  <c r="C2307" i="1"/>
  <c r="D2307" i="1"/>
  <c r="J1015" i="1"/>
  <c r="D1015" i="1"/>
  <c r="C1015" i="1"/>
  <c r="J1603" i="1"/>
  <c r="C1603" i="1"/>
  <c r="D1603" i="1"/>
  <c r="C1376" i="1"/>
  <c r="J1376" i="1"/>
  <c r="D1376" i="1"/>
  <c r="J1842" i="1"/>
  <c r="D1842" i="1"/>
  <c r="C1842" i="1"/>
  <c r="C1033" i="1"/>
  <c r="J1033" i="1"/>
  <c r="D1033" i="1"/>
  <c r="J1098" i="1"/>
  <c r="C1098" i="1"/>
  <c r="D1098" i="1"/>
  <c r="C795" i="1"/>
  <c r="J795" i="1"/>
  <c r="D795" i="1"/>
  <c r="C1511" i="1"/>
  <c r="J1511" i="1"/>
  <c r="D1511" i="1"/>
  <c r="D2042" i="1"/>
  <c r="J2042" i="1"/>
  <c r="C2042" i="1"/>
  <c r="J2439" i="1"/>
  <c r="C2439" i="1"/>
  <c r="D2439" i="1"/>
  <c r="D2676" i="1"/>
  <c r="J2676" i="1"/>
  <c r="C2676" i="1"/>
  <c r="J793" i="1"/>
  <c r="C793" i="1"/>
  <c r="D793" i="1"/>
  <c r="D1468" i="1"/>
  <c r="J1468" i="1"/>
  <c r="C1468" i="1"/>
  <c r="J2399" i="1"/>
  <c r="D2399" i="1"/>
  <c r="C2399" i="1"/>
  <c r="J1168" i="1"/>
  <c r="D1168" i="1"/>
  <c r="C1168" i="1"/>
  <c r="D1408" i="1"/>
  <c r="J1408" i="1"/>
  <c r="C1408" i="1"/>
  <c r="C2380" i="1"/>
  <c r="J2380" i="1"/>
  <c r="D2380" i="1"/>
  <c r="J779" i="1"/>
  <c r="C779" i="1"/>
  <c r="D779" i="1"/>
  <c r="J1224" i="1"/>
  <c r="D1224" i="1"/>
  <c r="C1224" i="1"/>
  <c r="D2102" i="1"/>
  <c r="J2102" i="1"/>
  <c r="C2102" i="1"/>
  <c r="J1601" i="1"/>
  <c r="C1601" i="1"/>
  <c r="D1601" i="1"/>
  <c r="D2318" i="1"/>
  <c r="F2318" i="1" s="1"/>
  <c r="J2318" i="1"/>
  <c r="C2318" i="1"/>
  <c r="C1921" i="1"/>
  <c r="J1921" i="1"/>
  <c r="D1921" i="1"/>
  <c r="J2038" i="1"/>
  <c r="D2038" i="1"/>
  <c r="C2038" i="1"/>
  <c r="J1506" i="1"/>
  <c r="D1506" i="1"/>
  <c r="C1506" i="1"/>
  <c r="J1776" i="1"/>
  <c r="C1776" i="1"/>
  <c r="D1776" i="1"/>
  <c r="F1166" i="1"/>
  <c r="J789" i="1"/>
  <c r="C789" i="1"/>
  <c r="D789" i="1"/>
  <c r="J1236" i="1"/>
  <c r="D1236" i="1"/>
  <c r="C1236" i="1"/>
  <c r="J2123" i="1"/>
  <c r="D2123" i="1"/>
  <c r="C2123" i="1"/>
  <c r="C1611" i="1"/>
  <c r="J1611" i="1"/>
  <c r="D1611" i="1"/>
  <c r="C2524" i="1"/>
  <c r="J2524" i="1"/>
  <c r="D2524" i="1"/>
  <c r="D2209" i="1"/>
  <c r="J2209" i="1"/>
  <c r="C2209" i="1"/>
  <c r="D2377" i="1"/>
  <c r="F2377" i="1" s="1"/>
  <c r="J2377" i="1"/>
  <c r="C2377" i="1"/>
  <c r="J2483" i="1"/>
  <c r="C2483" i="1"/>
  <c r="D2483" i="1"/>
  <c r="C2189" i="1"/>
  <c r="J2189" i="1"/>
  <c r="D2189" i="1"/>
  <c r="J2200" i="1"/>
  <c r="C2200" i="1"/>
  <c r="D2200" i="1"/>
  <c r="J1379" i="1"/>
  <c r="C1379" i="1"/>
  <c r="D1379" i="1"/>
  <c r="C987" i="1"/>
  <c r="J987" i="1"/>
  <c r="D987" i="1"/>
  <c r="J1553" i="1"/>
  <c r="D1553" i="1"/>
  <c r="C1553" i="1"/>
  <c r="J801" i="1"/>
  <c r="C801" i="1"/>
  <c r="D801" i="1"/>
  <c r="C2323" i="1"/>
  <c r="J2323" i="1"/>
  <c r="D2323" i="1"/>
  <c r="J1247" i="1"/>
  <c r="C1247" i="1"/>
  <c r="D1247" i="1"/>
  <c r="J2562" i="1"/>
  <c r="C2562" i="1"/>
  <c r="D2562" i="1"/>
  <c r="J1966" i="1"/>
  <c r="C1966" i="1"/>
  <c r="D1966" i="1"/>
  <c r="J1681" i="1"/>
  <c r="C1681" i="1"/>
  <c r="D1681" i="1"/>
  <c r="J2447" i="1"/>
  <c r="C2447" i="1"/>
  <c r="D2447" i="1"/>
  <c r="F2447" i="1" s="1"/>
  <c r="J1483" i="1"/>
  <c r="C1483" i="1"/>
  <c r="D1483" i="1"/>
  <c r="D1828" i="1"/>
  <c r="J1828" i="1"/>
  <c r="C1828" i="1"/>
  <c r="C1467" i="1"/>
  <c r="J1467" i="1"/>
  <c r="D1467" i="1"/>
  <c r="D862" i="1"/>
  <c r="F862" i="1" s="1"/>
  <c r="J862" i="1"/>
  <c r="C862" i="1"/>
  <c r="C957" i="1"/>
  <c r="J957" i="1"/>
  <c r="D957" i="1"/>
  <c r="C951" i="1"/>
  <c r="J951" i="1"/>
  <c r="D951" i="1"/>
  <c r="C2107" i="1"/>
  <c r="J2107" i="1"/>
  <c r="D2107" i="1"/>
  <c r="D2440" i="1"/>
  <c r="J2440" i="1"/>
  <c r="C2440" i="1"/>
  <c r="D2508" i="1"/>
  <c r="F2508" i="1" s="1"/>
  <c r="J2508" i="1"/>
  <c r="C2508" i="1"/>
  <c r="D1826" i="1"/>
  <c r="E1826" i="1" s="1"/>
  <c r="J1826" i="1"/>
  <c r="C1826" i="1"/>
  <c r="D1207" i="1"/>
  <c r="J1207" i="1"/>
  <c r="C1207" i="1"/>
  <c r="J2341" i="1"/>
  <c r="D2341" i="1"/>
  <c r="C2341" i="1"/>
  <c r="C1747" i="1"/>
  <c r="J1747" i="1"/>
  <c r="D1747" i="1"/>
  <c r="J752" i="1"/>
  <c r="C752" i="1"/>
  <c r="D752" i="1"/>
  <c r="J1341" i="1"/>
  <c r="C1341" i="1"/>
  <c r="D1341" i="1"/>
  <c r="J1167" i="1"/>
  <c r="C1167" i="1"/>
  <c r="D1167" i="1"/>
  <c r="J1052" i="1"/>
  <c r="C1052" i="1"/>
  <c r="D1052" i="1"/>
  <c r="F1052" i="1" s="1"/>
  <c r="C887" i="1"/>
  <c r="J887" i="1"/>
  <c r="D887" i="1"/>
  <c r="J1650" i="1"/>
  <c r="D1650" i="1"/>
  <c r="C1650" i="1"/>
  <c r="C2679" i="1"/>
  <c r="J2679" i="1"/>
  <c r="D2679" i="1"/>
  <c r="J2615" i="1"/>
  <c r="C2615" i="1"/>
  <c r="D2615" i="1"/>
  <c r="J1552" i="1"/>
  <c r="C1552" i="1"/>
  <c r="D1552" i="1"/>
  <c r="J2172" i="1"/>
  <c r="C2172" i="1"/>
  <c r="D2172" i="1"/>
  <c r="F2172" i="1" s="1"/>
  <c r="J2233" i="1"/>
  <c r="C2233" i="1"/>
  <c r="D2233" i="1"/>
  <c r="J1663" i="1"/>
  <c r="C1663" i="1"/>
  <c r="D1663" i="1"/>
  <c r="D2424" i="1"/>
  <c r="J2424" i="1"/>
  <c r="C2424" i="1"/>
  <c r="J2240" i="1"/>
  <c r="D2240" i="1"/>
  <c r="C2240" i="1"/>
  <c r="C1621" i="1"/>
  <c r="J1621" i="1"/>
  <c r="D1621" i="1"/>
  <c r="J1462" i="1"/>
  <c r="D1462" i="1"/>
  <c r="C1462" i="1"/>
  <c r="J1200" i="1"/>
  <c r="C1200" i="1"/>
  <c r="D1200" i="1"/>
  <c r="C816" i="1"/>
  <c r="J816" i="1"/>
  <c r="D816" i="1"/>
  <c r="C915" i="1"/>
  <c r="J915" i="1"/>
  <c r="D915" i="1"/>
  <c r="J738" i="1"/>
  <c r="C738" i="1"/>
  <c r="D738" i="1"/>
  <c r="J2446" i="1"/>
  <c r="C2446" i="1"/>
  <c r="D2446" i="1"/>
  <c r="J2671" i="1"/>
  <c r="C2671" i="1"/>
  <c r="D2671" i="1"/>
  <c r="F2671" i="1" s="1"/>
  <c r="J2603" i="1"/>
  <c r="C2603" i="1"/>
  <c r="D2603" i="1"/>
  <c r="D1517" i="1"/>
  <c r="J1517" i="1"/>
  <c r="C1517" i="1"/>
  <c r="J2147" i="1"/>
  <c r="C2147" i="1"/>
  <c r="D2147" i="1"/>
  <c r="J2211" i="1"/>
  <c r="C2211" i="1"/>
  <c r="D2211" i="1"/>
  <c r="D1658" i="1"/>
  <c r="J1658" i="1"/>
  <c r="C1658" i="1"/>
  <c r="J2407" i="1"/>
  <c r="C2407" i="1"/>
  <c r="D2407" i="1"/>
  <c r="J2218" i="1"/>
  <c r="D2218" i="1"/>
  <c r="C2218" i="1"/>
  <c r="D1609" i="1"/>
  <c r="J1609" i="1"/>
  <c r="C1609" i="1"/>
  <c r="J1457" i="1"/>
  <c r="C1457" i="1"/>
  <c r="D1457" i="1"/>
  <c r="C1189" i="1"/>
  <c r="J1189" i="1"/>
  <c r="D1189" i="1"/>
  <c r="D803" i="1"/>
  <c r="J803" i="1"/>
  <c r="C803" i="1"/>
  <c r="C903" i="1"/>
  <c r="J903" i="1"/>
  <c r="D903" i="1"/>
  <c r="D733" i="1"/>
  <c r="J733" i="1"/>
  <c r="C733" i="1"/>
  <c r="C2630" i="1"/>
  <c r="J2630" i="1"/>
  <c r="D2630" i="1"/>
  <c r="C1855" i="1"/>
  <c r="J1855" i="1"/>
  <c r="D1855" i="1"/>
  <c r="J2070" i="1"/>
  <c r="C2070" i="1"/>
  <c r="D2070" i="1"/>
  <c r="D695" i="1"/>
  <c r="J695" i="1"/>
  <c r="C695" i="1"/>
  <c r="D1508" i="1"/>
  <c r="J1508" i="1"/>
  <c r="C1508" i="1"/>
  <c r="J1965" i="1"/>
  <c r="C1965" i="1"/>
  <c r="D1965" i="1"/>
  <c r="F1965" i="1" s="1"/>
  <c r="D1255" i="1"/>
  <c r="J1255" i="1"/>
  <c r="C1255" i="1"/>
  <c r="C2247" i="1"/>
  <c r="J2247" i="1"/>
  <c r="D2247" i="1"/>
  <c r="C2025" i="1"/>
  <c r="J2025" i="1"/>
  <c r="D2025" i="1"/>
  <c r="J1338" i="1"/>
  <c r="C1338" i="1"/>
  <c r="D1338" i="1"/>
  <c r="J1299" i="1"/>
  <c r="D1299" i="1"/>
  <c r="F1299" i="1" s="1"/>
  <c r="C1299" i="1"/>
  <c r="D839" i="1"/>
  <c r="J839" i="1"/>
  <c r="C839" i="1"/>
  <c r="D1505" i="1"/>
  <c r="J1505" i="1"/>
  <c r="C1505" i="1"/>
  <c r="D755" i="1"/>
  <c r="J755" i="1"/>
  <c r="C755" i="1"/>
  <c r="C1211" i="1"/>
  <c r="J1211" i="1"/>
  <c r="D1211" i="1"/>
  <c r="F1211" i="1" s="1"/>
  <c r="J2500" i="1"/>
  <c r="C2500" i="1"/>
  <c r="D2500" i="1"/>
  <c r="J1831" i="1"/>
  <c r="C1831" i="1"/>
  <c r="D1831" i="1"/>
  <c r="J1973" i="1"/>
  <c r="C1973" i="1"/>
  <c r="D1973" i="1"/>
  <c r="F1973" i="1" s="1"/>
  <c r="D2687" i="1"/>
  <c r="J2687" i="1"/>
  <c r="C2687" i="1"/>
  <c r="C1446" i="1"/>
  <c r="J1446" i="1"/>
  <c r="D1446" i="1"/>
  <c r="C1946" i="1"/>
  <c r="J1946" i="1"/>
  <c r="D1946" i="1"/>
  <c r="C1128" i="1"/>
  <c r="J1128" i="1"/>
  <c r="D1128" i="1"/>
  <c r="J2235" i="1"/>
  <c r="C2235" i="1"/>
  <c r="D2235" i="1"/>
  <c r="D2020" i="1"/>
  <c r="J2020" i="1"/>
  <c r="C2020" i="1"/>
  <c r="J1327" i="1"/>
  <c r="C1327" i="1"/>
  <c r="D1327" i="1"/>
  <c r="C1294" i="1"/>
  <c r="J1294" i="1"/>
  <c r="D1294" i="1"/>
  <c r="C830" i="1"/>
  <c r="J830" i="1"/>
  <c r="D830" i="1"/>
  <c r="D1498" i="1"/>
  <c r="J1498" i="1"/>
  <c r="C1498" i="1"/>
  <c r="D751" i="1"/>
  <c r="J751" i="1"/>
  <c r="C751" i="1"/>
  <c r="J1085" i="1"/>
  <c r="C1085" i="1"/>
  <c r="D1085" i="1"/>
  <c r="D2270" i="1"/>
  <c r="J2270" i="1"/>
  <c r="C2270" i="1"/>
  <c r="J2136" i="1"/>
  <c r="D2136" i="1"/>
  <c r="C2136" i="1"/>
  <c r="D2456" i="1"/>
  <c r="J2456" i="1"/>
  <c r="C2456" i="1"/>
  <c r="J2343" i="1"/>
  <c r="C2343" i="1"/>
  <c r="D2343" i="1"/>
  <c r="J2310" i="1"/>
  <c r="C2310" i="1"/>
  <c r="D2310" i="1"/>
  <c r="F2310" i="1" s="1"/>
  <c r="J1392" i="1"/>
  <c r="D1392" i="1"/>
  <c r="C1392" i="1"/>
  <c r="J2271" i="1"/>
  <c r="C2271" i="1"/>
  <c r="D2271" i="1"/>
  <c r="J1932" i="1"/>
  <c r="C1932" i="1"/>
  <c r="D1932" i="1"/>
  <c r="D1730" i="1"/>
  <c r="J1730" i="1"/>
  <c r="C1730" i="1"/>
  <c r="J2173" i="1"/>
  <c r="C2173" i="1"/>
  <c r="D2173" i="1"/>
  <c r="D989" i="1"/>
  <c r="J989" i="1"/>
  <c r="C989" i="1"/>
  <c r="J1162" i="1"/>
  <c r="C1162" i="1"/>
  <c r="D1162" i="1"/>
  <c r="J1212" i="1"/>
  <c r="C1212" i="1"/>
  <c r="D1212" i="1"/>
  <c r="J750" i="1"/>
  <c r="D750" i="1"/>
  <c r="C750" i="1"/>
  <c r="C828" i="1"/>
  <c r="J828" i="1"/>
  <c r="D828" i="1"/>
  <c r="D1373" i="1"/>
  <c r="J1373" i="1"/>
  <c r="C1373" i="1"/>
  <c r="D763" i="1"/>
  <c r="J763" i="1"/>
  <c r="C763" i="1"/>
  <c r="C1559" i="1"/>
  <c r="J1559" i="1"/>
  <c r="D1559" i="1"/>
  <c r="J2005" i="1"/>
  <c r="C2005" i="1"/>
  <c r="D2005" i="1"/>
  <c r="J2206" i="1"/>
  <c r="C2206" i="1"/>
  <c r="D2206" i="1"/>
  <c r="D1324" i="1"/>
  <c r="F1324" i="1" s="1"/>
  <c r="J1324" i="1"/>
  <c r="C1324" i="1"/>
  <c r="C1348" i="1"/>
  <c r="J1348" i="1"/>
  <c r="D1348" i="1"/>
  <c r="J1531" i="1"/>
  <c r="D1531" i="1"/>
  <c r="C1531" i="1"/>
  <c r="C2372" i="1"/>
  <c r="J2372" i="1"/>
  <c r="D2372" i="1"/>
  <c r="C2061" i="1"/>
  <c r="J2061" i="1"/>
  <c r="D2061" i="1"/>
  <c r="J1739" i="1"/>
  <c r="C1739" i="1"/>
  <c r="D1739" i="1"/>
  <c r="C912" i="1"/>
  <c r="J912" i="1"/>
  <c r="D912" i="1"/>
  <c r="C1367" i="1"/>
  <c r="J1367" i="1"/>
  <c r="D1367" i="1"/>
  <c r="J2350" i="1"/>
  <c r="C2350" i="1"/>
  <c r="D2350" i="1"/>
  <c r="F2350" i="1" s="1"/>
  <c r="F2159" i="1"/>
  <c r="J1285" i="1"/>
  <c r="C1285" i="1"/>
  <c r="D1285" i="1"/>
  <c r="J849" i="1"/>
  <c r="C849" i="1"/>
  <c r="D849" i="1"/>
  <c r="C2213" i="1"/>
  <c r="J2213" i="1"/>
  <c r="D2213" i="1"/>
  <c r="J2497" i="1"/>
  <c r="C2497" i="1"/>
  <c r="D2497" i="1"/>
  <c r="J1816" i="1"/>
  <c r="C1816" i="1"/>
  <c r="D1816" i="1"/>
  <c r="C2642" i="1"/>
  <c r="J2642" i="1"/>
  <c r="D2642" i="1"/>
  <c r="J845" i="1"/>
  <c r="D845" i="1"/>
  <c r="C845" i="1"/>
  <c r="D1347" i="1"/>
  <c r="J1347" i="1"/>
  <c r="C1347" i="1"/>
  <c r="D1890" i="1"/>
  <c r="J1890" i="1"/>
  <c r="C1890" i="1"/>
  <c r="F1272" i="1"/>
  <c r="J1121" i="1"/>
  <c r="C1121" i="1"/>
  <c r="D1121" i="1"/>
  <c r="D1712" i="1"/>
  <c r="J1712" i="1"/>
  <c r="C1712" i="1"/>
  <c r="J1849" i="1"/>
  <c r="D1849" i="1"/>
  <c r="C1849" i="1"/>
  <c r="C1488" i="1"/>
  <c r="J1488" i="1"/>
  <c r="D1488" i="1"/>
  <c r="J1716" i="1"/>
  <c r="C1716" i="1"/>
  <c r="D1716" i="1"/>
  <c r="C1023" i="1"/>
  <c r="J1023" i="1"/>
  <c r="D1023" i="1"/>
  <c r="J1613" i="1"/>
  <c r="C1613" i="1"/>
  <c r="D1613" i="1"/>
  <c r="J1307" i="1"/>
  <c r="C1307" i="1"/>
  <c r="D1307" i="1"/>
  <c r="J2356" i="1"/>
  <c r="C2356" i="1"/>
  <c r="D2356" i="1"/>
  <c r="C2474" i="1"/>
  <c r="J2474" i="1"/>
  <c r="D2474" i="1"/>
  <c r="D1898" i="1"/>
  <c r="J1898" i="1"/>
  <c r="C1898" i="1"/>
  <c r="C1353" i="1"/>
  <c r="J1353" i="1"/>
  <c r="D1353" i="1"/>
  <c r="J2076" i="1"/>
  <c r="C2076" i="1"/>
  <c r="D2076" i="1"/>
  <c r="J1762" i="1"/>
  <c r="C1762" i="1"/>
  <c r="D1762" i="1"/>
  <c r="J1321" i="1"/>
  <c r="C1321" i="1"/>
  <c r="D1321" i="1"/>
  <c r="D2518" i="1"/>
  <c r="J2518" i="1"/>
  <c r="C2518" i="1"/>
  <c r="J2188" i="1"/>
  <c r="C2188" i="1"/>
  <c r="D2188" i="1"/>
  <c r="J1994" i="1"/>
  <c r="C1994" i="1"/>
  <c r="D1994" i="1"/>
  <c r="C1703" i="1"/>
  <c r="J1703" i="1"/>
  <c r="D1703" i="1"/>
  <c r="C2632" i="1"/>
  <c r="J2632" i="1"/>
  <c r="D2632" i="1"/>
  <c r="J848" i="1"/>
  <c r="C848" i="1"/>
  <c r="D848" i="1"/>
  <c r="J1038" i="1"/>
  <c r="D1038" i="1"/>
  <c r="C1038" i="1"/>
  <c r="C2037" i="1"/>
  <c r="J2037" i="1"/>
  <c r="D2037" i="1"/>
  <c r="D931" i="1"/>
  <c r="J931" i="1"/>
  <c r="C931" i="1"/>
  <c r="J2027" i="1"/>
  <c r="C2027" i="1"/>
  <c r="D2027" i="1"/>
  <c r="D1785" i="1"/>
  <c r="J1785" i="1"/>
  <c r="C1785" i="1"/>
  <c r="D2409" i="1"/>
  <c r="F2409" i="1" s="1"/>
  <c r="J2409" i="1"/>
  <c r="C2409" i="1"/>
  <c r="D1142" i="1"/>
  <c r="J1142" i="1"/>
  <c r="C1142" i="1"/>
  <c r="J1316" i="1"/>
  <c r="C1316" i="1"/>
  <c r="D1316" i="1"/>
  <c r="J1929" i="1"/>
  <c r="C1929" i="1"/>
  <c r="D1929" i="1"/>
  <c r="E1929" i="1" s="1"/>
  <c r="C2520" i="1"/>
  <c r="J2520" i="1"/>
  <c r="D2520" i="1"/>
  <c r="D1371" i="1"/>
  <c r="J1371" i="1"/>
  <c r="C1371" i="1"/>
  <c r="J1539" i="1"/>
  <c r="C1539" i="1"/>
  <c r="D1539" i="1"/>
  <c r="E1539" i="1" s="1"/>
  <c r="D2565" i="1"/>
  <c r="J2565" i="1"/>
  <c r="C2565" i="1"/>
  <c r="D1713" i="1"/>
  <c r="E1713" i="1" s="1"/>
  <c r="J1713" i="1"/>
  <c r="C1713" i="1"/>
  <c r="C1783" i="1"/>
  <c r="J1783" i="1"/>
  <c r="D1783" i="1"/>
  <c r="C1736" i="1"/>
  <c r="J1736" i="1"/>
  <c r="D1736" i="1"/>
  <c r="J1535" i="1"/>
  <c r="C1535" i="1"/>
  <c r="D1535" i="1"/>
  <c r="J1986" i="1"/>
  <c r="D1986" i="1"/>
  <c r="C1986" i="1"/>
  <c r="C843" i="1"/>
  <c r="J843" i="1"/>
  <c r="D843" i="1"/>
  <c r="J1930" i="1"/>
  <c r="D1930" i="1"/>
  <c r="C1930" i="1"/>
  <c r="C1871" i="1"/>
  <c r="J1871" i="1"/>
  <c r="D1871" i="1"/>
  <c r="D739" i="1"/>
  <c r="J739" i="1"/>
  <c r="C739" i="1"/>
  <c r="C819" i="1"/>
  <c r="J819" i="1"/>
  <c r="D819" i="1"/>
  <c r="D910" i="1"/>
  <c r="F910" i="1" s="1"/>
  <c r="J910" i="1"/>
  <c r="C910" i="1"/>
  <c r="C1954" i="1"/>
  <c r="J1954" i="1"/>
  <c r="D1954" i="1"/>
  <c r="D2268" i="1"/>
  <c r="J2268" i="1"/>
  <c r="C2268" i="1"/>
  <c r="D2468" i="1"/>
  <c r="J2468" i="1"/>
  <c r="C2468" i="1"/>
  <c r="J2338" i="1"/>
  <c r="C2338" i="1"/>
  <c r="D2338" i="1"/>
  <c r="F2338" i="1" s="1"/>
  <c r="J1989" i="1"/>
  <c r="C1989" i="1"/>
  <c r="D1989" i="1"/>
  <c r="J1665" i="1"/>
  <c r="D1665" i="1"/>
  <c r="C1665" i="1"/>
  <c r="D743" i="1"/>
  <c r="J743" i="1"/>
  <c r="C743" i="1"/>
  <c r="C840" i="1"/>
  <c r="J840" i="1"/>
  <c r="D840" i="1"/>
  <c r="J1016" i="1"/>
  <c r="D1016" i="1"/>
  <c r="F1016" i="1" s="1"/>
  <c r="C1016" i="1"/>
  <c r="D1982" i="1"/>
  <c r="J1982" i="1"/>
  <c r="C1982" i="1"/>
  <c r="D1944" i="1"/>
  <c r="J1944" i="1"/>
  <c r="C1944" i="1"/>
  <c r="J2526" i="1"/>
  <c r="D2526" i="1"/>
  <c r="C2526" i="1"/>
  <c r="D2660" i="1"/>
  <c r="J2660" i="1"/>
  <c r="C2660" i="1"/>
  <c r="J1870" i="1"/>
  <c r="D1870" i="1"/>
  <c r="C1870" i="1"/>
  <c r="J1834" i="1"/>
  <c r="C1834" i="1"/>
  <c r="D1834" i="1"/>
  <c r="C2047" i="1"/>
  <c r="J2047" i="1"/>
  <c r="D2047" i="1"/>
  <c r="C1226" i="1"/>
  <c r="J1226" i="1"/>
  <c r="D1226" i="1"/>
  <c r="J1366" i="1"/>
  <c r="C1366" i="1"/>
  <c r="D1366" i="1"/>
  <c r="J1427" i="1"/>
  <c r="C1427" i="1"/>
  <c r="D1427" i="1"/>
  <c r="J1084" i="1"/>
  <c r="C1084" i="1"/>
  <c r="D1084" i="1"/>
  <c r="C1832" i="1"/>
  <c r="J1832" i="1"/>
  <c r="D1832" i="1"/>
  <c r="D2588" i="1"/>
  <c r="J2588" i="1"/>
  <c r="C2588" i="1"/>
  <c r="J2242" i="1"/>
  <c r="D2242" i="1"/>
  <c r="F2242" i="1" s="1"/>
  <c r="C2242" i="1"/>
  <c r="D1659" i="1"/>
  <c r="J1659" i="1"/>
  <c r="C1659" i="1"/>
  <c r="J1396" i="1"/>
  <c r="C1396" i="1"/>
  <c r="D1396" i="1"/>
  <c r="D2301" i="1"/>
  <c r="F2301" i="1" s="1"/>
  <c r="J2301" i="1"/>
  <c r="C2301" i="1"/>
  <c r="J1239" i="1"/>
  <c r="C1239" i="1"/>
  <c r="D1239" i="1"/>
  <c r="D1694" i="1"/>
  <c r="J1694" i="1"/>
  <c r="C1694" i="1"/>
  <c r="J1326" i="1"/>
  <c r="C1326" i="1"/>
  <c r="D1326" i="1"/>
  <c r="C1274" i="1"/>
  <c r="J1274" i="1"/>
  <c r="D1274" i="1"/>
  <c r="F1274" i="1" s="1"/>
  <c r="J766" i="1"/>
  <c r="D766" i="1"/>
  <c r="C766" i="1"/>
  <c r="C770" i="1"/>
  <c r="J770" i="1"/>
  <c r="D770" i="1"/>
  <c r="D1677" i="1"/>
  <c r="J1677" i="1"/>
  <c r="C1677" i="1"/>
  <c r="J2178" i="1"/>
  <c r="C2178" i="1"/>
  <c r="D2178" i="1"/>
  <c r="J2332" i="1"/>
  <c r="C2332" i="1"/>
  <c r="D2332" i="1"/>
  <c r="J1668" i="1"/>
  <c r="C1668" i="1"/>
  <c r="D1668" i="1"/>
  <c r="J2435" i="1"/>
  <c r="C2435" i="1"/>
  <c r="D2435" i="1"/>
  <c r="F2435" i="1" s="1"/>
  <c r="D2243" i="1"/>
  <c r="J2243" i="1"/>
  <c r="C2243" i="1"/>
  <c r="C1628" i="1"/>
  <c r="J1628" i="1"/>
  <c r="D1628" i="1"/>
  <c r="C1482" i="1"/>
  <c r="J1482" i="1"/>
  <c r="D1482" i="1"/>
  <c r="C1205" i="1"/>
  <c r="J1205" i="1"/>
  <c r="D1205" i="1"/>
  <c r="J837" i="1"/>
  <c r="C837" i="1"/>
  <c r="D837" i="1"/>
  <c r="J929" i="1"/>
  <c r="C929" i="1"/>
  <c r="D929" i="1"/>
  <c r="J742" i="1"/>
  <c r="C742" i="1"/>
  <c r="D742" i="1"/>
  <c r="D2344" i="1"/>
  <c r="J2344" i="1"/>
  <c r="C2344" i="1"/>
  <c r="J1920" i="1"/>
  <c r="C1920" i="1"/>
  <c r="D1920" i="1"/>
  <c r="D2283" i="1"/>
  <c r="J2283" i="1"/>
  <c r="C2283" i="1"/>
  <c r="D2195" i="1"/>
  <c r="J2195" i="1"/>
  <c r="C2195" i="1"/>
  <c r="D1721" i="1"/>
  <c r="J1721" i="1"/>
  <c r="C1721" i="1"/>
  <c r="J1998" i="1"/>
  <c r="D1998" i="1"/>
  <c r="C1998" i="1"/>
  <c r="D1319" i="1"/>
  <c r="F1319" i="1" s="1"/>
  <c r="J1319" i="1"/>
  <c r="C1319" i="1"/>
  <c r="C2261" i="1"/>
  <c r="J2261" i="1"/>
  <c r="D2261" i="1"/>
  <c r="D2056" i="1"/>
  <c r="J2056" i="1"/>
  <c r="C2056" i="1"/>
  <c r="C1385" i="1"/>
  <c r="J1385" i="1"/>
  <c r="D1385" i="1"/>
  <c r="J1311" i="1"/>
  <c r="D1311" i="1"/>
  <c r="F1311" i="1" s="1"/>
  <c r="C1311" i="1"/>
  <c r="C936" i="1"/>
  <c r="J936" i="1"/>
  <c r="D936" i="1"/>
  <c r="D1538" i="1"/>
  <c r="J1538" i="1"/>
  <c r="C1538" i="1"/>
  <c r="C771" i="1"/>
  <c r="J771" i="1"/>
  <c r="D771" i="1"/>
  <c r="J1512" i="1"/>
  <c r="C1512" i="1"/>
  <c r="D1512" i="1"/>
  <c r="E1512" i="1" s="1"/>
  <c r="D2638" i="1"/>
  <c r="J2638" i="1"/>
  <c r="C2638" i="1"/>
  <c r="J1874" i="1"/>
  <c r="D1874" i="1"/>
  <c r="C1874" i="1"/>
  <c r="D2175" i="1"/>
  <c r="J2175" i="1"/>
  <c r="C2175" i="1"/>
  <c r="C1091" i="1"/>
  <c r="J1091" i="1"/>
  <c r="D1091" i="1"/>
  <c r="J1626" i="1"/>
  <c r="D1626" i="1"/>
  <c r="C1626" i="1"/>
  <c r="J1987" i="1"/>
  <c r="D1987" i="1"/>
  <c r="C1987" i="1"/>
  <c r="J1267" i="1"/>
  <c r="C1267" i="1"/>
  <c r="D1267" i="1"/>
  <c r="J2252" i="1"/>
  <c r="C2252" i="1"/>
  <c r="D2252" i="1"/>
  <c r="C2035" i="1"/>
  <c r="J2035" i="1"/>
  <c r="D2035" i="1"/>
  <c r="C1375" i="1"/>
  <c r="J1375" i="1"/>
  <c r="D1375" i="1"/>
  <c r="J1305" i="1"/>
  <c r="C1305" i="1"/>
  <c r="D1305" i="1"/>
  <c r="C863" i="1"/>
  <c r="J863" i="1"/>
  <c r="D863" i="1"/>
  <c r="C1519" i="1"/>
  <c r="J1519" i="1"/>
  <c r="D1519" i="1"/>
  <c r="J761" i="1"/>
  <c r="C761" i="1"/>
  <c r="D761" i="1"/>
  <c r="J1140" i="1"/>
  <c r="C1140" i="1"/>
  <c r="D1140" i="1"/>
  <c r="D2604" i="1"/>
  <c r="J2604" i="1"/>
  <c r="C2604" i="1"/>
  <c r="J2538" i="1"/>
  <c r="C2538" i="1"/>
  <c r="D2538" i="1"/>
  <c r="D2651" i="1"/>
  <c r="J2651" i="1"/>
  <c r="C2651" i="1"/>
  <c r="J2516" i="1"/>
  <c r="D2516" i="1"/>
  <c r="C2516" i="1"/>
  <c r="D2636" i="1"/>
  <c r="J2636" i="1"/>
  <c r="C2636" i="1"/>
  <c r="D1322" i="1"/>
  <c r="J1322" i="1"/>
  <c r="C1322" i="1"/>
  <c r="J2461" i="1"/>
  <c r="C2461" i="1"/>
  <c r="D2461" i="1"/>
  <c r="J2091" i="1"/>
  <c r="C2091" i="1"/>
  <c r="D2091" i="1"/>
  <c r="J1896" i="1"/>
  <c r="D1896" i="1"/>
  <c r="E1896" i="1" s="1"/>
  <c r="C1896" i="1"/>
  <c r="J2363" i="1"/>
  <c r="D2363" i="1"/>
  <c r="C2363" i="1"/>
  <c r="D1184" i="1"/>
  <c r="J1184" i="1"/>
  <c r="C1184" i="1"/>
  <c r="J1303" i="1"/>
  <c r="D1303" i="1"/>
  <c r="C1303" i="1"/>
  <c r="D1349" i="1"/>
  <c r="J1349" i="1"/>
  <c r="C1349" i="1"/>
  <c r="D969" i="1"/>
  <c r="J969" i="1"/>
  <c r="C969" i="1"/>
  <c r="D850" i="1"/>
  <c r="F850" i="1" s="1"/>
  <c r="J850" i="1"/>
  <c r="C850" i="1"/>
  <c r="D2595" i="1"/>
  <c r="J2595" i="1"/>
  <c r="C2595" i="1"/>
  <c r="J2519" i="1"/>
  <c r="C2519" i="1"/>
  <c r="D2519" i="1"/>
  <c r="J2646" i="1"/>
  <c r="D2646" i="1"/>
  <c r="C2646" i="1"/>
  <c r="D2511" i="1"/>
  <c r="F2511" i="1" s="1"/>
  <c r="J2511" i="1"/>
  <c r="C2511" i="1"/>
  <c r="J2626" i="1"/>
  <c r="C2626" i="1"/>
  <c r="D2626" i="1"/>
  <c r="F2626" i="1" s="1"/>
  <c r="J1129" i="1"/>
  <c r="C1129" i="1"/>
  <c r="D1129" i="1"/>
  <c r="J2453" i="1"/>
  <c r="D2453" i="1"/>
  <c r="C2453" i="1"/>
  <c r="J2084" i="1"/>
  <c r="C2084" i="1"/>
  <c r="D2084" i="1"/>
  <c r="J1848" i="1"/>
  <c r="D1848" i="1"/>
  <c r="C1848" i="1"/>
  <c r="D2346" i="1"/>
  <c r="J2346" i="1"/>
  <c r="C2346" i="1"/>
  <c r="C1179" i="1"/>
  <c r="J1179" i="1"/>
  <c r="D1179" i="1"/>
  <c r="J1292" i="1"/>
  <c r="C1292" i="1"/>
  <c r="D1292" i="1"/>
  <c r="J1344" i="1"/>
  <c r="C1344" i="1"/>
  <c r="D1344" i="1"/>
  <c r="C962" i="1"/>
  <c r="J962" i="1"/>
  <c r="D962" i="1"/>
  <c r="D1017" i="1"/>
  <c r="J1017" i="1"/>
  <c r="C1017" i="1"/>
  <c r="J2083" i="1"/>
  <c r="C2083" i="1"/>
  <c r="D2083" i="1"/>
  <c r="J2665" i="1"/>
  <c r="C2665" i="1"/>
  <c r="D2665" i="1"/>
  <c r="J2297" i="1"/>
  <c r="C2297" i="1"/>
  <c r="D2297" i="1"/>
  <c r="J2023" i="1"/>
  <c r="C2023" i="1"/>
  <c r="D2023" i="1"/>
  <c r="J2530" i="1"/>
  <c r="C2530" i="1"/>
  <c r="D2530" i="1"/>
  <c r="J990" i="1"/>
  <c r="C990" i="1"/>
  <c r="D990" i="1"/>
  <c r="F990" i="1" s="1"/>
  <c r="J2166" i="1"/>
  <c r="C2166" i="1"/>
  <c r="D2166" i="1"/>
  <c r="J1804" i="1"/>
  <c r="C1804" i="1"/>
  <c r="D1804" i="1"/>
  <c r="J1586" i="1"/>
  <c r="D1586" i="1"/>
  <c r="C1586" i="1"/>
  <c r="D2002" i="1"/>
  <c r="J2002" i="1"/>
  <c r="C2002" i="1"/>
  <c r="J1560" i="1"/>
  <c r="C1560" i="1"/>
  <c r="D1560" i="1"/>
  <c r="D961" i="1"/>
  <c r="J961" i="1"/>
  <c r="C961" i="1"/>
  <c r="J1119" i="1"/>
  <c r="C1119" i="1"/>
  <c r="D1119" i="1"/>
  <c r="C1019" i="1"/>
  <c r="J1019" i="1"/>
  <c r="D1019" i="1"/>
  <c r="E1840" i="1"/>
  <c r="C890" i="1"/>
  <c r="J890" i="1"/>
  <c r="D890" i="1"/>
  <c r="C1154" i="1"/>
  <c r="J1154" i="1"/>
  <c r="D1154" i="1"/>
  <c r="D1638" i="1"/>
  <c r="J1638" i="1"/>
  <c r="C1638" i="1"/>
  <c r="J2094" i="1"/>
  <c r="D2094" i="1"/>
  <c r="C2094" i="1"/>
  <c r="D2529" i="1"/>
  <c r="J2529" i="1"/>
  <c r="C2529" i="1"/>
  <c r="J2623" i="1"/>
  <c r="D2623" i="1"/>
  <c r="F2623" i="1" s="1"/>
  <c r="C2623" i="1"/>
  <c r="C1270" i="1"/>
  <c r="J1270" i="1"/>
  <c r="D1270" i="1"/>
  <c r="C1795" i="1"/>
  <c r="J1795" i="1"/>
  <c r="D1795" i="1"/>
  <c r="D1985" i="1"/>
  <c r="J1985" i="1"/>
  <c r="C1985" i="1"/>
  <c r="C1869" i="1"/>
  <c r="J1869" i="1"/>
  <c r="D1869" i="1"/>
  <c r="C2392" i="1"/>
  <c r="J2392" i="1"/>
  <c r="D2392" i="1"/>
  <c r="F2392" i="1" s="1"/>
  <c r="J2578" i="1"/>
  <c r="C2578" i="1"/>
  <c r="D2578" i="1"/>
  <c r="C855" i="1"/>
  <c r="J855" i="1"/>
  <c r="D855" i="1"/>
  <c r="J1100" i="1"/>
  <c r="C1100" i="1"/>
  <c r="D1100" i="1"/>
  <c r="F1100" i="1" s="1"/>
  <c r="C2619" i="1"/>
  <c r="J2619" i="1"/>
  <c r="D2619" i="1"/>
  <c r="J1813" i="1"/>
  <c r="D1813" i="1"/>
  <c r="C1813" i="1"/>
  <c r="J918" i="1"/>
  <c r="C918" i="1"/>
  <c r="D918" i="1"/>
  <c r="C1571" i="1"/>
  <c r="J1571" i="1"/>
  <c r="D1571" i="1"/>
  <c r="J1731" i="1"/>
  <c r="C1731" i="1"/>
  <c r="D1731" i="1"/>
  <c r="J2574" i="1"/>
  <c r="C2574" i="1"/>
  <c r="D2574" i="1"/>
  <c r="J2675" i="1"/>
  <c r="C2675" i="1"/>
  <c r="D2675" i="1"/>
  <c r="C1108" i="1"/>
  <c r="J1108" i="1"/>
  <c r="D1108" i="1"/>
  <c r="J1912" i="1"/>
  <c r="C1912" i="1"/>
  <c r="D1912" i="1"/>
  <c r="J1191" i="1"/>
  <c r="C1191" i="1"/>
  <c r="D1191" i="1"/>
  <c r="J1027" i="1"/>
  <c r="D1027" i="1"/>
  <c r="C1027" i="1"/>
  <c r="J1997" i="1"/>
  <c r="D1997" i="1"/>
  <c r="C1997" i="1"/>
  <c r="J1333" i="1"/>
  <c r="C1333" i="1"/>
  <c r="D1333" i="1"/>
  <c r="J2295" i="1"/>
  <c r="C2295" i="1"/>
  <c r="D2295" i="1"/>
  <c r="C1887" i="1"/>
  <c r="J1887" i="1"/>
  <c r="D1887" i="1"/>
  <c r="D1208" i="1"/>
  <c r="F1208" i="1" s="1"/>
  <c r="J1208" i="1"/>
  <c r="C1208" i="1"/>
  <c r="D2163" i="1"/>
  <c r="F2163" i="1" s="1"/>
  <c r="J2163" i="1"/>
  <c r="C2163" i="1"/>
  <c r="J1648" i="1"/>
  <c r="C1648" i="1"/>
  <c r="D1648" i="1"/>
  <c r="D2625" i="1"/>
  <c r="F2625" i="1" s="1"/>
  <c r="J2625" i="1"/>
  <c r="C2625" i="1"/>
  <c r="J2217" i="1"/>
  <c r="D2217" i="1"/>
  <c r="C2217" i="1"/>
  <c r="J805" i="1"/>
  <c r="D805" i="1"/>
  <c r="C805" i="1"/>
  <c r="C1360" i="1"/>
  <c r="J1360" i="1"/>
  <c r="D1360" i="1"/>
  <c r="D1368" i="1"/>
  <c r="J1368" i="1"/>
  <c r="C1368" i="1"/>
  <c r="J1115" i="1"/>
  <c r="C1115" i="1"/>
  <c r="D1115" i="1"/>
  <c r="C2489" i="1"/>
  <c r="J2489" i="1"/>
  <c r="D2489" i="1"/>
  <c r="J1389" i="1"/>
  <c r="C1389" i="1"/>
  <c r="D1389" i="1"/>
  <c r="J1710" i="1"/>
  <c r="C1710" i="1"/>
  <c r="D1710" i="1"/>
  <c r="J1953" i="1"/>
  <c r="D1953" i="1"/>
  <c r="C1953" i="1"/>
  <c r="J2555" i="1"/>
  <c r="C2555" i="1"/>
  <c r="D2555" i="1"/>
  <c r="D799" i="1"/>
  <c r="J799" i="1"/>
  <c r="C799" i="1"/>
  <c r="J2349" i="1"/>
  <c r="C2349" i="1"/>
  <c r="D2349" i="1"/>
  <c r="J2289" i="1"/>
  <c r="D2289" i="1"/>
  <c r="C2289" i="1"/>
  <c r="J1040" i="1"/>
  <c r="C1040" i="1"/>
  <c r="D1040" i="1"/>
  <c r="J2151" i="1"/>
  <c r="C2151" i="1"/>
  <c r="D2151" i="1"/>
  <c r="J2279" i="1"/>
  <c r="D2279" i="1"/>
  <c r="C2279" i="1"/>
  <c r="C1169" i="1"/>
  <c r="J1169" i="1"/>
  <c r="D1169" i="1"/>
  <c r="D2662" i="1"/>
  <c r="F2662" i="1" s="1"/>
  <c r="J2662" i="1"/>
  <c r="C2662" i="1"/>
  <c r="J2014" i="1"/>
  <c r="D2014" i="1"/>
  <c r="C2014" i="1"/>
  <c r="J1722" i="1"/>
  <c r="D1722" i="1"/>
  <c r="C1722" i="1"/>
  <c r="J2001" i="1"/>
  <c r="C2001" i="1"/>
  <c r="D2001" i="1"/>
  <c r="C1643" i="1"/>
  <c r="J1643" i="1"/>
  <c r="D1643" i="1"/>
  <c r="C1759" i="1"/>
  <c r="J1759" i="1"/>
  <c r="D1759" i="1"/>
  <c r="C746" i="1"/>
  <c r="J746" i="1"/>
  <c r="D746" i="1"/>
  <c r="C856" i="1"/>
  <c r="J856" i="1"/>
  <c r="D856" i="1"/>
  <c r="E1726" i="1"/>
  <c r="J988" i="1"/>
  <c r="C988" i="1"/>
  <c r="D988" i="1"/>
  <c r="J1530" i="1"/>
  <c r="D1530" i="1"/>
  <c r="C1530" i="1"/>
  <c r="J2048" i="1"/>
  <c r="D2048" i="1"/>
  <c r="C2048" i="1"/>
  <c r="J2680" i="1"/>
  <c r="C2680" i="1"/>
  <c r="D2680" i="1"/>
  <c r="D2492" i="1"/>
  <c r="J2492" i="1"/>
  <c r="C2492" i="1"/>
  <c r="J726" i="1"/>
  <c r="D726" i="1"/>
  <c r="C726" i="1"/>
  <c r="D814" i="1"/>
  <c r="J814" i="1"/>
  <c r="C814" i="1"/>
  <c r="J1275" i="1"/>
  <c r="C1275" i="1"/>
  <c r="D1275" i="1"/>
  <c r="F1275" i="1" s="1"/>
  <c r="D2133" i="1"/>
  <c r="F2133" i="1" s="1"/>
  <c r="J2133" i="1"/>
  <c r="C2133" i="1"/>
  <c r="C1640" i="1"/>
  <c r="J1640" i="1"/>
  <c r="D1640" i="1"/>
  <c r="C2462" i="1"/>
  <c r="J2462" i="1"/>
  <c r="D2462" i="1"/>
  <c r="C2085" i="1"/>
  <c r="J2085" i="1"/>
  <c r="D2085" i="1"/>
  <c r="J2336" i="1"/>
  <c r="C2336" i="1"/>
  <c r="D2336" i="1"/>
  <c r="D981" i="1"/>
  <c r="J981" i="1"/>
  <c r="C981" i="1"/>
  <c r="J1487" i="1"/>
  <c r="C1487" i="1"/>
  <c r="D1487" i="1"/>
  <c r="J1372" i="1"/>
  <c r="C1372" i="1"/>
  <c r="D1372" i="1"/>
  <c r="D2092" i="1"/>
  <c r="F2092" i="1" s="1"/>
  <c r="J2092" i="1"/>
  <c r="C2092" i="1"/>
  <c r="C734" i="1"/>
  <c r="J734" i="1"/>
  <c r="D734" i="1"/>
  <c r="C1975" i="1"/>
  <c r="J1975" i="1"/>
  <c r="D1975" i="1"/>
  <c r="J2062" i="1"/>
  <c r="C2062" i="1"/>
  <c r="D2062" i="1"/>
  <c r="C1916" i="1"/>
  <c r="J1916" i="1"/>
  <c r="D1916" i="1"/>
  <c r="D1566" i="1"/>
  <c r="E1566" i="1" s="1"/>
  <c r="J1566" i="1"/>
  <c r="C1566" i="1"/>
  <c r="C1465" i="1"/>
  <c r="J1465" i="1"/>
  <c r="D1465" i="1"/>
  <c r="C1249" i="1"/>
  <c r="J1249" i="1"/>
  <c r="D1249" i="1"/>
  <c r="J698" i="1"/>
  <c r="C698" i="1"/>
  <c r="D698" i="1"/>
  <c r="C1044" i="1"/>
  <c r="J1044" i="1"/>
  <c r="D1044" i="1"/>
  <c r="D1574" i="1"/>
  <c r="J1574" i="1"/>
  <c r="C1574" i="1"/>
  <c r="J762" i="1"/>
  <c r="C762" i="1"/>
  <c r="D762" i="1"/>
  <c r="J1933" i="1"/>
  <c r="C1933" i="1"/>
  <c r="D1933" i="1"/>
  <c r="D2673" i="1"/>
  <c r="J2673" i="1"/>
  <c r="C2673" i="1"/>
  <c r="J2355" i="1"/>
  <c r="D2355" i="1"/>
  <c r="C2355" i="1"/>
  <c r="F2131" i="1"/>
  <c r="C868" i="1"/>
  <c r="J868" i="1"/>
  <c r="D868" i="1"/>
  <c r="D1122" i="1"/>
  <c r="J1122" i="1"/>
  <c r="C1122" i="1"/>
  <c r="J1614" i="1"/>
  <c r="D1614" i="1"/>
  <c r="C1614" i="1"/>
  <c r="J2052" i="1"/>
  <c r="C2052" i="1"/>
  <c r="D2052" i="1"/>
  <c r="F2052" i="1" s="1"/>
  <c r="C2641" i="1"/>
  <c r="J2641" i="1"/>
  <c r="D2641" i="1"/>
  <c r="J2254" i="1"/>
  <c r="C2254" i="1"/>
  <c r="D2254" i="1"/>
  <c r="F2254" i="1" s="1"/>
  <c r="C2486" i="1"/>
  <c r="J2486" i="1"/>
  <c r="D2486" i="1"/>
  <c r="J1752" i="1"/>
  <c r="C1752" i="1"/>
  <c r="D1752" i="1"/>
  <c r="C879" i="1"/>
  <c r="J879" i="1"/>
  <c r="D879" i="1"/>
  <c r="J1139" i="1"/>
  <c r="C1139" i="1"/>
  <c r="D1139" i="1"/>
  <c r="D1629" i="1"/>
  <c r="E1629" i="1" s="1"/>
  <c r="J1629" i="1"/>
  <c r="C1629" i="1"/>
  <c r="J2590" i="1"/>
  <c r="C2590" i="1"/>
  <c r="D2590" i="1"/>
  <c r="C2650" i="1"/>
  <c r="J2650" i="1"/>
  <c r="D2650" i="1"/>
  <c r="J1248" i="1"/>
  <c r="C1248" i="1"/>
  <c r="D1248" i="1"/>
  <c r="C2405" i="1"/>
  <c r="J2405" i="1"/>
  <c r="D2405" i="1"/>
  <c r="J1632" i="1"/>
  <c r="D1632" i="1"/>
  <c r="C1632" i="1"/>
  <c r="J2521" i="1"/>
  <c r="C2521" i="1"/>
  <c r="D2521" i="1"/>
  <c r="D1768" i="1"/>
  <c r="J1768" i="1"/>
  <c r="C1768" i="1"/>
  <c r="J865" i="1"/>
  <c r="C865" i="1"/>
  <c r="D865" i="1"/>
  <c r="D1103" i="1"/>
  <c r="J1103" i="1"/>
  <c r="C1103" i="1"/>
  <c r="C1157" i="1"/>
  <c r="J1157" i="1"/>
  <c r="D1157" i="1"/>
  <c r="D707" i="1"/>
  <c r="J707" i="1"/>
  <c r="C707" i="1"/>
  <c r="C2291" i="1"/>
  <c r="J2291" i="1"/>
  <c r="D2291" i="1"/>
  <c r="C2143" i="1"/>
  <c r="J2143" i="1"/>
  <c r="D2143" i="1"/>
  <c r="C1631" i="1"/>
  <c r="J1631" i="1"/>
  <c r="D1631" i="1"/>
  <c r="J1774" i="1"/>
  <c r="D1774" i="1"/>
  <c r="C1774" i="1"/>
  <c r="J2334" i="1"/>
  <c r="C2334" i="1"/>
  <c r="D2334" i="1"/>
  <c r="J2040" i="1"/>
  <c r="C2040" i="1"/>
  <c r="D2040" i="1"/>
  <c r="J2181" i="1"/>
  <c r="C2181" i="1"/>
  <c r="D2181" i="1"/>
  <c r="J1116" i="1"/>
  <c r="C1116" i="1"/>
  <c r="D1116" i="1"/>
  <c r="J1078" i="1"/>
  <c r="C1078" i="1"/>
  <c r="D1078" i="1"/>
  <c r="D721" i="1"/>
  <c r="J721" i="1"/>
  <c r="C721" i="1"/>
  <c r="J798" i="1"/>
  <c r="D798" i="1"/>
  <c r="C798" i="1"/>
  <c r="J2639" i="1"/>
  <c r="D2639" i="1"/>
  <c r="C2639" i="1"/>
  <c r="J2570" i="1"/>
  <c r="C2570" i="1"/>
  <c r="D2570" i="1"/>
  <c r="D2631" i="1"/>
  <c r="J2631" i="1"/>
  <c r="C2631" i="1"/>
  <c r="C1700" i="1"/>
  <c r="J1700" i="1"/>
  <c r="D1700" i="1"/>
  <c r="J2479" i="1"/>
  <c r="C2479" i="1"/>
  <c r="D2479" i="1"/>
  <c r="D2138" i="1"/>
  <c r="F2138" i="1" s="1"/>
  <c r="J2138" i="1"/>
  <c r="C2138" i="1"/>
  <c r="J1961" i="1"/>
  <c r="D1961" i="1"/>
  <c r="C1961" i="1"/>
  <c r="J1117" i="1"/>
  <c r="D1117" i="1"/>
  <c r="C1117" i="1"/>
  <c r="J1206" i="1"/>
  <c r="C1206" i="1"/>
  <c r="D1206" i="1"/>
  <c r="C1330" i="1"/>
  <c r="J1330" i="1"/>
  <c r="D1330" i="1"/>
  <c r="J1409" i="1"/>
  <c r="C1409" i="1"/>
  <c r="D1409" i="1"/>
  <c r="J1057" i="1"/>
  <c r="C1057" i="1"/>
  <c r="D1057" i="1"/>
  <c r="C724" i="1"/>
  <c r="J724" i="1"/>
  <c r="D724" i="1"/>
  <c r="J2401" i="1"/>
  <c r="C2401" i="1"/>
  <c r="D2401" i="1"/>
  <c r="J2238" i="1"/>
  <c r="D2238" i="1"/>
  <c r="C2238" i="1"/>
  <c r="J2545" i="1"/>
  <c r="C2545" i="1"/>
  <c r="D2545" i="1"/>
  <c r="J2398" i="1"/>
  <c r="C2398" i="1"/>
  <c r="D2398" i="1"/>
  <c r="J2499" i="1"/>
  <c r="C2499" i="1"/>
  <c r="D2499" i="1"/>
  <c r="J1464" i="1"/>
  <c r="D1464" i="1"/>
  <c r="C1464" i="1"/>
  <c r="J2302" i="1"/>
  <c r="C2302" i="1"/>
  <c r="D2302" i="1"/>
  <c r="J2004" i="1"/>
  <c r="C2004" i="1"/>
  <c r="D2004" i="1"/>
  <c r="J1755" i="1"/>
  <c r="C1755" i="1"/>
  <c r="D1755" i="1"/>
  <c r="J2212" i="1"/>
  <c r="C2212" i="1"/>
  <c r="D2212" i="1"/>
  <c r="J1089" i="1"/>
  <c r="C1089" i="1"/>
  <c r="D1089" i="1"/>
  <c r="J1188" i="1"/>
  <c r="C1188" i="1"/>
  <c r="D1188" i="1"/>
  <c r="C1241" i="1"/>
  <c r="J1241" i="1"/>
  <c r="D1241" i="1"/>
  <c r="J790" i="1"/>
  <c r="D790" i="1"/>
  <c r="C790" i="1"/>
  <c r="J737" i="1"/>
  <c r="C737" i="1"/>
  <c r="D737" i="1"/>
  <c r="D2370" i="1"/>
  <c r="J2370" i="1"/>
  <c r="C2370" i="1"/>
  <c r="J2202" i="1"/>
  <c r="C2202" i="1"/>
  <c r="D2202" i="1"/>
  <c r="D2528" i="1"/>
  <c r="J2528" i="1"/>
  <c r="C2528" i="1"/>
  <c r="J2384" i="1"/>
  <c r="C2384" i="1"/>
  <c r="D2384" i="1"/>
  <c r="C2487" i="1"/>
  <c r="J2487" i="1"/>
  <c r="D2487" i="1"/>
  <c r="D1420" i="1"/>
  <c r="J1420" i="1"/>
  <c r="C1420" i="1"/>
  <c r="J2293" i="1"/>
  <c r="D2293" i="1"/>
  <c r="C2293" i="1"/>
  <c r="C1999" i="1"/>
  <c r="J1999" i="1"/>
  <c r="D1999" i="1"/>
  <c r="J1743" i="1"/>
  <c r="C1743" i="1"/>
  <c r="D1743" i="1"/>
  <c r="J2204" i="1"/>
  <c r="D2204" i="1"/>
  <c r="C2204" i="1"/>
  <c r="C1080" i="1"/>
  <c r="J1080" i="1"/>
  <c r="D1080" i="1"/>
  <c r="D1183" i="1"/>
  <c r="J1183" i="1"/>
  <c r="C1183" i="1"/>
  <c r="J1234" i="1"/>
  <c r="C1234" i="1"/>
  <c r="D1234" i="1"/>
  <c r="F1234" i="1" s="1"/>
  <c r="J776" i="1"/>
  <c r="C776" i="1"/>
  <c r="D776" i="1"/>
  <c r="J1823" i="1"/>
  <c r="C1823" i="1"/>
  <c r="D1823" i="1"/>
  <c r="J2112" i="1"/>
  <c r="C2112" i="1"/>
  <c r="D2112" i="1"/>
  <c r="F2112" i="1" s="1"/>
  <c r="J701" i="1"/>
  <c r="C701" i="1"/>
  <c r="D701" i="1"/>
  <c r="C2321" i="1"/>
  <c r="J2321" i="1"/>
  <c r="D2321" i="1"/>
  <c r="D2114" i="1"/>
  <c r="J2114" i="1"/>
  <c r="C2114" i="1"/>
  <c r="J2539" i="1"/>
  <c r="C2539" i="1"/>
  <c r="D2539" i="1"/>
  <c r="J1135" i="1"/>
  <c r="C1135" i="1"/>
  <c r="D1135" i="1"/>
  <c r="J2194" i="1"/>
  <c r="C2194" i="1"/>
  <c r="D2194" i="1"/>
  <c r="C1821" i="1"/>
  <c r="J1821" i="1"/>
  <c r="D1821" i="1"/>
  <c r="D1661" i="1"/>
  <c r="E1661" i="1" s="1"/>
  <c r="J1661" i="1"/>
  <c r="C1661" i="1"/>
  <c r="D2010" i="1"/>
  <c r="J2010" i="1"/>
  <c r="C2010" i="1"/>
  <c r="J773" i="1"/>
  <c r="C773" i="1"/>
  <c r="D773" i="1"/>
  <c r="C985" i="1"/>
  <c r="J985" i="1"/>
  <c r="D985" i="1"/>
  <c r="J1132" i="1"/>
  <c r="C1132" i="1"/>
  <c r="D1132" i="1"/>
  <c r="D1051" i="1"/>
  <c r="F1051" i="1" s="1"/>
  <c r="J1051" i="1"/>
  <c r="C1051" i="1"/>
  <c r="J2125" i="1"/>
  <c r="C2125" i="1"/>
  <c r="D2125" i="1"/>
  <c r="C2093" i="1"/>
  <c r="J2093" i="1"/>
  <c r="D2093" i="1"/>
  <c r="J2683" i="1"/>
  <c r="C2683" i="1"/>
  <c r="D2683" i="1"/>
  <c r="D2312" i="1"/>
  <c r="J2312" i="1"/>
  <c r="C2312" i="1"/>
  <c r="D2066" i="1"/>
  <c r="J2066" i="1"/>
  <c r="C2066" i="1"/>
  <c r="J2534" i="1"/>
  <c r="C2534" i="1"/>
  <c r="D2534" i="1"/>
  <c r="J1042" i="1"/>
  <c r="D1042" i="1"/>
  <c r="C1042" i="1"/>
  <c r="J2182" i="1"/>
  <c r="C2182" i="1"/>
  <c r="D2182" i="1"/>
  <c r="J1818" i="1"/>
  <c r="C1818" i="1"/>
  <c r="D1818" i="1"/>
  <c r="D1652" i="1"/>
  <c r="J1652" i="1"/>
  <c r="C1652" i="1"/>
  <c r="J2007" i="1"/>
  <c r="C2007" i="1"/>
  <c r="D2007" i="1"/>
  <c r="C1570" i="1"/>
  <c r="J1570" i="1"/>
  <c r="D1570" i="1"/>
  <c r="J972" i="1"/>
  <c r="C972" i="1"/>
  <c r="D972" i="1"/>
  <c r="C1125" i="1"/>
  <c r="J1125" i="1"/>
  <c r="D1125" i="1"/>
  <c r="J1026" i="1"/>
  <c r="C1026" i="1"/>
  <c r="D1026" i="1"/>
  <c r="C2452" i="1"/>
  <c r="J2452" i="1"/>
  <c r="D2452" i="1"/>
  <c r="D2576" i="1"/>
  <c r="J2576" i="1"/>
  <c r="C2576" i="1"/>
  <c r="J2385" i="1"/>
  <c r="C2385" i="1"/>
  <c r="D2385" i="1"/>
  <c r="J1797" i="1"/>
  <c r="D1797" i="1"/>
  <c r="C1797" i="1"/>
  <c r="C2668" i="1"/>
  <c r="J2668" i="1"/>
  <c r="D2668" i="1"/>
  <c r="C2153" i="1"/>
  <c r="J2153" i="1"/>
  <c r="D2153" i="1"/>
  <c r="D1822" i="1"/>
  <c r="J1822" i="1"/>
  <c r="C1822" i="1"/>
  <c r="C1918" i="1"/>
  <c r="J1918" i="1"/>
  <c r="D1918" i="1"/>
  <c r="D1442" i="1"/>
  <c r="J1442" i="1"/>
  <c r="C1442" i="1"/>
  <c r="J1055" i="1"/>
  <c r="D1055" i="1"/>
  <c r="C1055" i="1"/>
  <c r="C1617" i="1"/>
  <c r="J1617" i="1"/>
  <c r="D1617" i="1"/>
  <c r="C1257" i="1"/>
  <c r="J1257" i="1"/>
  <c r="D1257" i="1"/>
  <c r="J1158" i="1"/>
  <c r="C1158" i="1"/>
  <c r="D1158" i="1"/>
  <c r="C1035" i="1"/>
  <c r="J1035" i="1"/>
  <c r="D1035" i="1"/>
  <c r="J1067" i="1"/>
  <c r="C1067" i="1"/>
  <c r="D1067" i="1"/>
  <c r="J1064" i="1"/>
  <c r="C1064" i="1"/>
  <c r="D1064" i="1"/>
  <c r="F1064" i="1" s="1"/>
  <c r="J1131" i="1"/>
  <c r="C1131" i="1"/>
  <c r="D1131" i="1"/>
  <c r="J2374" i="1"/>
  <c r="C2374" i="1"/>
  <c r="D2374" i="1"/>
  <c r="C1745" i="1"/>
  <c r="J1745" i="1"/>
  <c r="D1745" i="1"/>
  <c r="J1004" i="1"/>
  <c r="C1004" i="1"/>
  <c r="D1004" i="1"/>
  <c r="F1004" i="1" s="1"/>
  <c r="J2610" i="1"/>
  <c r="C2610" i="1"/>
  <c r="D2610" i="1"/>
  <c r="J759" i="1"/>
  <c r="C759" i="1"/>
  <c r="D759" i="1"/>
  <c r="C878" i="1"/>
  <c r="J878" i="1"/>
  <c r="D878" i="1"/>
  <c r="J1365" i="1"/>
  <c r="C1365" i="1"/>
  <c r="D1365" i="1"/>
  <c r="C2081" i="1"/>
  <c r="J2081" i="1"/>
  <c r="D2081" i="1"/>
  <c r="C1156" i="1"/>
  <c r="J1156" i="1"/>
  <c r="D1156" i="1"/>
  <c r="J2597" i="1"/>
  <c r="C2597" i="1"/>
  <c r="D2597" i="1"/>
  <c r="J1092" i="1"/>
  <c r="C1092" i="1"/>
  <c r="D1092" i="1"/>
  <c r="D1232" i="1"/>
  <c r="J1232" i="1"/>
  <c r="C1232" i="1"/>
  <c r="D1749" i="1"/>
  <c r="E1749" i="1" s="1"/>
  <c r="J1749" i="1"/>
  <c r="C1749" i="1"/>
  <c r="D919" i="1"/>
  <c r="F919" i="1" s="1"/>
  <c r="J919" i="1"/>
  <c r="C919" i="1"/>
  <c r="J2647" i="1"/>
  <c r="C2647" i="1"/>
  <c r="D2647" i="1"/>
  <c r="C926" i="1"/>
  <c r="J926" i="1"/>
  <c r="D926" i="1"/>
  <c r="J1383" i="1"/>
  <c r="D1383" i="1"/>
  <c r="C1383" i="1"/>
  <c r="J2269" i="1"/>
  <c r="D2269" i="1"/>
  <c r="C2269" i="1"/>
  <c r="D1772" i="1"/>
  <c r="J1772" i="1"/>
  <c r="C1772" i="1"/>
  <c r="D2601" i="1"/>
  <c r="F2601" i="1" s="1"/>
  <c r="J2601" i="1"/>
  <c r="C2601" i="1"/>
  <c r="J2253" i="1"/>
  <c r="C2253" i="1"/>
  <c r="D2253" i="1"/>
  <c r="J1245" i="1"/>
  <c r="C1245" i="1"/>
  <c r="D1245" i="1"/>
  <c r="C1820" i="1"/>
  <c r="J1820" i="1"/>
  <c r="D1820" i="1"/>
  <c r="J1851" i="1"/>
  <c r="C1851" i="1"/>
  <c r="D1851" i="1"/>
  <c r="J1039" i="1"/>
  <c r="D1039" i="1"/>
  <c r="C1039" i="1"/>
  <c r="J1246" i="1"/>
  <c r="C1246" i="1"/>
  <c r="D1246" i="1"/>
  <c r="D1618" i="1"/>
  <c r="J1618" i="1"/>
  <c r="C1618" i="1"/>
  <c r="J1336" i="1"/>
  <c r="D1336" i="1"/>
  <c r="C1336" i="1"/>
  <c r="J2167" i="1"/>
  <c r="C2167" i="1"/>
  <c r="D2167" i="1"/>
  <c r="D1361" i="1"/>
  <c r="F1361" i="1" s="1"/>
  <c r="J1361" i="1"/>
  <c r="C1361" i="1"/>
  <c r="C1398" i="1"/>
  <c r="J1398" i="1"/>
  <c r="D1398" i="1"/>
  <c r="D1945" i="1"/>
  <c r="J1945" i="1"/>
  <c r="C1945" i="1"/>
  <c r="D2262" i="1"/>
  <c r="F2262" i="1" s="1"/>
  <c r="J2262" i="1"/>
  <c r="C2262" i="1"/>
  <c r="C2686" i="1"/>
  <c r="J2686" i="1"/>
  <c r="D2686" i="1"/>
  <c r="C2484" i="1"/>
  <c r="J2484" i="1"/>
  <c r="D2484" i="1"/>
  <c r="C1378" i="1"/>
  <c r="J1378" i="1"/>
  <c r="D1378" i="1"/>
  <c r="D977" i="1"/>
  <c r="J977" i="1"/>
  <c r="C977" i="1"/>
  <c r="J1516" i="1"/>
  <c r="D1516" i="1"/>
  <c r="C1516" i="1"/>
  <c r="D1928" i="1"/>
  <c r="J1928" i="1"/>
  <c r="C1928" i="1"/>
  <c r="C2582" i="1"/>
  <c r="J2582" i="1"/>
  <c r="D2582" i="1"/>
  <c r="J1959" i="1"/>
  <c r="D1959" i="1"/>
  <c r="C1959" i="1"/>
  <c r="J2063" i="1"/>
  <c r="C2063" i="1"/>
  <c r="D2063" i="1"/>
  <c r="D1473" i="1"/>
  <c r="J1473" i="1"/>
  <c r="C1473" i="1"/>
  <c r="D2620" i="1"/>
  <c r="J2620" i="1"/>
  <c r="C2620" i="1"/>
  <c r="J982" i="1"/>
  <c r="C982" i="1"/>
  <c r="D982" i="1"/>
  <c r="J1522" i="1"/>
  <c r="C1522" i="1"/>
  <c r="D1522" i="1"/>
  <c r="D2044" i="1"/>
  <c r="F2044" i="1" s="1"/>
  <c r="J2044" i="1"/>
  <c r="C2044" i="1"/>
  <c r="J1704" i="1"/>
  <c r="C1704" i="1"/>
  <c r="D1704" i="1"/>
  <c r="J2598" i="1"/>
  <c r="C2598" i="1"/>
  <c r="D2598" i="1"/>
  <c r="D2469" i="1"/>
  <c r="J2469" i="1"/>
  <c r="C2469" i="1"/>
  <c r="D2547" i="1"/>
  <c r="J2547" i="1"/>
  <c r="C2547" i="1"/>
  <c r="D1977" i="1"/>
  <c r="F1977" i="1" s="1"/>
  <c r="J1977" i="1"/>
  <c r="C1977" i="1"/>
  <c r="D2280" i="1"/>
  <c r="J2280" i="1"/>
  <c r="C2280" i="1"/>
  <c r="C1642" i="1"/>
  <c r="J1642" i="1"/>
  <c r="D1642" i="1"/>
  <c r="D1478" i="1"/>
  <c r="J1478" i="1"/>
  <c r="C1478" i="1"/>
  <c r="C875" i="1"/>
  <c r="J875" i="1"/>
  <c r="D875" i="1"/>
  <c r="J968" i="1"/>
  <c r="C968" i="1"/>
  <c r="D968" i="1"/>
  <c r="D976" i="1"/>
  <c r="J976" i="1"/>
  <c r="C976" i="1"/>
  <c r="D1886" i="1"/>
  <c r="J1886" i="1"/>
  <c r="C1886" i="1"/>
  <c r="C1883" i="1"/>
  <c r="J1883" i="1"/>
  <c r="D1883" i="1"/>
  <c r="J2494" i="1"/>
  <c r="C2494" i="1"/>
  <c r="D2494" i="1"/>
  <c r="J1495" i="1"/>
  <c r="D1495" i="1"/>
  <c r="C1495" i="1"/>
  <c r="J2232" i="1"/>
  <c r="C2232" i="1"/>
  <c r="D2232" i="1"/>
  <c r="F2232" i="1" s="1"/>
  <c r="D1875" i="1"/>
  <c r="J1875" i="1"/>
  <c r="C1875" i="1"/>
  <c r="J2034" i="1"/>
  <c r="C2034" i="1"/>
  <c r="D2034" i="1"/>
  <c r="C1045" i="1"/>
  <c r="J1045" i="1"/>
  <c r="D1045" i="1"/>
  <c r="C784" i="1"/>
  <c r="J784" i="1"/>
  <c r="D784" i="1"/>
  <c r="J1485" i="1"/>
  <c r="C1485" i="1"/>
  <c r="D1485" i="1"/>
  <c r="C1008" i="1"/>
  <c r="J1008" i="1"/>
  <c r="D1008" i="1"/>
  <c r="J2621" i="1"/>
  <c r="C2621" i="1"/>
  <c r="D2621" i="1"/>
  <c r="J2423" i="1"/>
  <c r="C2423" i="1"/>
  <c r="D2423" i="1"/>
  <c r="J2509" i="1"/>
  <c r="C2509" i="1"/>
  <c r="D2509" i="1"/>
  <c r="J1472" i="1"/>
  <c r="C1472" i="1"/>
  <c r="D1472" i="1"/>
  <c r="J2319" i="1"/>
  <c r="C2319" i="1"/>
  <c r="D2319" i="1"/>
  <c r="J2016" i="1"/>
  <c r="C2016" i="1"/>
  <c r="D2016" i="1"/>
  <c r="F2016" i="1" s="1"/>
  <c r="J1775" i="1"/>
  <c r="D1775" i="1"/>
  <c r="C1775" i="1"/>
  <c r="J2220" i="1"/>
  <c r="C2220" i="1"/>
  <c r="D2220" i="1"/>
  <c r="F2220" i="1" s="1"/>
  <c r="J1096" i="1"/>
  <c r="C1096" i="1"/>
  <c r="D1096" i="1"/>
  <c r="J1199" i="1"/>
  <c r="D1199" i="1"/>
  <c r="C1199" i="1"/>
  <c r="J1269" i="1"/>
  <c r="C1269" i="1"/>
  <c r="D1269" i="1"/>
  <c r="C796" i="1"/>
  <c r="J796" i="1"/>
  <c r="D796" i="1"/>
  <c r="C2130" i="1"/>
  <c r="J2130" i="1"/>
  <c r="D2130" i="1"/>
  <c r="D2152" i="1"/>
  <c r="J2152" i="1"/>
  <c r="C2152" i="1"/>
  <c r="C1651" i="1"/>
  <c r="J1651" i="1"/>
  <c r="D1651" i="1"/>
  <c r="J2366" i="1"/>
  <c r="C2366" i="1"/>
  <c r="D2366" i="1"/>
  <c r="J2180" i="1"/>
  <c r="C2180" i="1"/>
  <c r="D2180" i="1"/>
  <c r="D2577" i="1"/>
  <c r="F2577" i="1" s="1"/>
  <c r="J2577" i="1"/>
  <c r="C2577" i="1"/>
  <c r="J1175" i="1"/>
  <c r="D1175" i="1"/>
  <c r="C1175" i="1"/>
  <c r="C2215" i="1"/>
  <c r="J2215" i="1"/>
  <c r="D2215" i="1"/>
  <c r="J1857" i="1"/>
  <c r="D1857" i="1"/>
  <c r="C1857" i="1"/>
  <c r="J1674" i="1"/>
  <c r="D1674" i="1"/>
  <c r="C1674" i="1"/>
  <c r="J2033" i="1"/>
  <c r="C2033" i="1"/>
  <c r="D2033" i="1"/>
  <c r="J821" i="1"/>
  <c r="C821" i="1"/>
  <c r="D821" i="1"/>
  <c r="C1011" i="1"/>
  <c r="J1011" i="1"/>
  <c r="D1011" i="1"/>
  <c r="J1144" i="1"/>
  <c r="C1144" i="1"/>
  <c r="D1144" i="1"/>
  <c r="J1069" i="1"/>
  <c r="D1069" i="1"/>
  <c r="C1069" i="1"/>
  <c r="D2505" i="1"/>
  <c r="J2505" i="1"/>
  <c r="C2505" i="1"/>
  <c r="J2121" i="1"/>
  <c r="C2121" i="1"/>
  <c r="D2121" i="1"/>
  <c r="C1496" i="1"/>
  <c r="J1496" i="1"/>
  <c r="D1496" i="1"/>
  <c r="C2361" i="1"/>
  <c r="J2361" i="1"/>
  <c r="D2361" i="1"/>
  <c r="J2135" i="1"/>
  <c r="C2135" i="1"/>
  <c r="D2135" i="1"/>
  <c r="J2557" i="1"/>
  <c r="C2557" i="1"/>
  <c r="D2557" i="1"/>
  <c r="J1155" i="1"/>
  <c r="C1155" i="1"/>
  <c r="D1155" i="1"/>
  <c r="J2201" i="1"/>
  <c r="C2201" i="1"/>
  <c r="D2201" i="1"/>
  <c r="C1825" i="1"/>
  <c r="J1825" i="1"/>
  <c r="D1825" i="1"/>
  <c r="C1667" i="1"/>
  <c r="J1667" i="1"/>
  <c r="D1667" i="1"/>
  <c r="J2029" i="1"/>
  <c r="C2029" i="1"/>
  <c r="D2029" i="1"/>
  <c r="J785" i="1"/>
  <c r="C785" i="1"/>
  <c r="D785" i="1"/>
  <c r="J998" i="1"/>
  <c r="D998" i="1"/>
  <c r="C998" i="1"/>
  <c r="D1137" i="1"/>
  <c r="J1137" i="1"/>
  <c r="C1137" i="1"/>
  <c r="C1056" i="1"/>
  <c r="J1056" i="1"/>
  <c r="D1056" i="1"/>
  <c r="J2507" i="1"/>
  <c r="C2507" i="1"/>
  <c r="D2507" i="1"/>
  <c r="D1683" i="1"/>
  <c r="J1683" i="1"/>
  <c r="C1683" i="1"/>
  <c r="C2554" i="1"/>
  <c r="J2554" i="1"/>
  <c r="D2554" i="1"/>
  <c r="D2058" i="1"/>
  <c r="J2058" i="1"/>
  <c r="C2058" i="1"/>
  <c r="J1784" i="1"/>
  <c r="C1784" i="1"/>
  <c r="D1784" i="1"/>
  <c r="D2421" i="1"/>
  <c r="F2421" i="1" s="1"/>
  <c r="J2421" i="1"/>
  <c r="C2421" i="1"/>
  <c r="J2022" i="1"/>
  <c r="C2022" i="1"/>
  <c r="D2022" i="1"/>
  <c r="C2049" i="1"/>
  <c r="J2049" i="1"/>
  <c r="D2049" i="1"/>
  <c r="D1662" i="1"/>
  <c r="J1662" i="1"/>
  <c r="C1662" i="1"/>
  <c r="C1424" i="1"/>
  <c r="J1424" i="1"/>
  <c r="D1424" i="1"/>
  <c r="D1777" i="1"/>
  <c r="J1777" i="1"/>
  <c r="C1777" i="1"/>
  <c r="J1430" i="1"/>
  <c r="C1430" i="1"/>
  <c r="D1430" i="1"/>
  <c r="C782" i="1"/>
  <c r="J782" i="1"/>
  <c r="D782" i="1"/>
  <c r="C899" i="1"/>
  <c r="J899" i="1"/>
  <c r="D899" i="1"/>
  <c r="J920" i="1"/>
  <c r="C920" i="1"/>
  <c r="D920" i="1"/>
  <c r="D2019" i="1"/>
  <c r="J2019" i="1"/>
  <c r="C2019" i="1"/>
  <c r="J1641" i="1"/>
  <c r="D1641" i="1"/>
  <c r="C1641" i="1"/>
  <c r="C2546" i="1"/>
  <c r="J2546" i="1"/>
  <c r="D2546" i="1"/>
  <c r="J2026" i="1"/>
  <c r="C2026" i="1"/>
  <c r="D2026" i="1"/>
  <c r="F2026" i="1" s="1"/>
  <c r="J1732" i="1"/>
  <c r="C1732" i="1"/>
  <c r="D1732" i="1"/>
  <c r="J2397" i="1"/>
  <c r="C2397" i="1"/>
  <c r="D2397" i="1"/>
  <c r="C2013" i="1"/>
  <c r="J2013" i="1"/>
  <c r="D2013" i="1"/>
  <c r="D2036" i="1"/>
  <c r="J2036" i="1"/>
  <c r="C2036" i="1"/>
  <c r="C1653" i="1"/>
  <c r="J1653" i="1"/>
  <c r="D1653" i="1"/>
  <c r="J1413" i="1"/>
  <c r="D1413" i="1"/>
  <c r="C1413" i="1"/>
  <c r="J1763" i="1"/>
  <c r="C1763" i="1"/>
  <c r="D1763" i="1"/>
  <c r="J1417" i="1"/>
  <c r="C1417" i="1"/>
  <c r="D1417" i="1"/>
  <c r="D757" i="1"/>
  <c r="J757" i="1"/>
  <c r="C757" i="1"/>
  <c r="D885" i="1"/>
  <c r="J885" i="1"/>
  <c r="C885" i="1"/>
  <c r="J908" i="1"/>
  <c r="C908" i="1"/>
  <c r="D908" i="1"/>
  <c r="J1357" i="1"/>
  <c r="C1357" i="1"/>
  <c r="D1357" i="1"/>
  <c r="F1357" i="1" s="1"/>
  <c r="J2551" i="1"/>
  <c r="D2551" i="1"/>
  <c r="C2551" i="1"/>
  <c r="J2118" i="1"/>
  <c r="D2118" i="1"/>
  <c r="C2118" i="1"/>
  <c r="C2669" i="1"/>
  <c r="J2669" i="1"/>
  <c r="D2669" i="1"/>
  <c r="J2430" i="1"/>
  <c r="C2430" i="1"/>
  <c r="D2430" i="1"/>
  <c r="C1891" i="1"/>
  <c r="J1891" i="1"/>
  <c r="D1891" i="1"/>
  <c r="J1654" i="1"/>
  <c r="C1654" i="1"/>
  <c r="D1654" i="1"/>
  <c r="J1796" i="1"/>
  <c r="C1796" i="1"/>
  <c r="D1796" i="1"/>
  <c r="C1185" i="1"/>
  <c r="J1185" i="1"/>
  <c r="D1185" i="1"/>
  <c r="C2239" i="1"/>
  <c r="J2239" i="1"/>
  <c r="D2239" i="1"/>
  <c r="D1362" i="1"/>
  <c r="F1362" i="1" s="1"/>
  <c r="J1362" i="1"/>
  <c r="C1362" i="1"/>
  <c r="J1134" i="1"/>
  <c r="C1134" i="1"/>
  <c r="D1134" i="1"/>
  <c r="D886" i="1"/>
  <c r="F886" i="1" s="1"/>
  <c r="J886" i="1"/>
  <c r="C886" i="1"/>
  <c r="C854" i="1"/>
  <c r="J854" i="1"/>
  <c r="D854" i="1"/>
  <c r="D901" i="1"/>
  <c r="F901" i="1" s="1"/>
  <c r="J901" i="1"/>
  <c r="C901" i="1"/>
  <c r="F1992" i="1"/>
  <c r="J836" i="1"/>
  <c r="C836" i="1"/>
  <c r="D836" i="1"/>
  <c r="J1741" i="1"/>
  <c r="C1741" i="1"/>
  <c r="D1741" i="1"/>
  <c r="C1477" i="1"/>
  <c r="J1477" i="1"/>
  <c r="D1477" i="1"/>
  <c r="D2387" i="1"/>
  <c r="J2387" i="1"/>
  <c r="C2387" i="1"/>
  <c r="J2117" i="1"/>
  <c r="C2117" i="1"/>
  <c r="D2117" i="1"/>
  <c r="C704" i="1"/>
  <c r="J704" i="1"/>
  <c r="D704" i="1"/>
  <c r="J833" i="1"/>
  <c r="C833" i="1"/>
  <c r="D833" i="1"/>
  <c r="J1384" i="1"/>
  <c r="C1384" i="1"/>
  <c r="D1384" i="1"/>
  <c r="J1123" i="1"/>
  <c r="C1123" i="1"/>
  <c r="D1123" i="1"/>
  <c r="J1567" i="1"/>
  <c r="D1567" i="1"/>
  <c r="C1567" i="1"/>
  <c r="J2365" i="1"/>
  <c r="C2365" i="1"/>
  <c r="D2365" i="1"/>
  <c r="J2478" i="1"/>
  <c r="C2478" i="1"/>
  <c r="D2478" i="1"/>
  <c r="J1088" i="1"/>
  <c r="C1088" i="1"/>
  <c r="D1088" i="1"/>
  <c r="F1088" i="1" s="1"/>
  <c r="J1202" i="1"/>
  <c r="D1202" i="1"/>
  <c r="C1202" i="1"/>
  <c r="C2045" i="1"/>
  <c r="J2045" i="1"/>
  <c r="D2045" i="1"/>
  <c r="J883" i="1"/>
  <c r="D883" i="1"/>
  <c r="F883" i="1" s="1"/>
  <c r="C883" i="1"/>
  <c r="J2449" i="1"/>
  <c r="C2449" i="1"/>
  <c r="D2449" i="1"/>
  <c r="C888" i="1"/>
  <c r="J888" i="1"/>
  <c r="D888" i="1"/>
  <c r="J1114" i="1"/>
  <c r="D1114" i="1"/>
  <c r="C1114" i="1"/>
  <c r="D1395" i="1"/>
  <c r="F1395" i="1" s="1"/>
  <c r="J1395" i="1"/>
  <c r="C1395" i="1"/>
  <c r="C2097" i="1"/>
  <c r="J2097" i="1"/>
  <c r="D2097" i="1"/>
  <c r="C1808" i="1"/>
  <c r="J1808" i="1"/>
  <c r="D1808" i="1"/>
  <c r="J2226" i="1"/>
  <c r="D2226" i="1"/>
  <c r="C2226" i="1"/>
  <c r="J860" i="1"/>
  <c r="C860" i="1"/>
  <c r="D860" i="1"/>
  <c r="D2234" i="1"/>
  <c r="J2234" i="1"/>
  <c r="C2234" i="1"/>
  <c r="J2041" i="1"/>
  <c r="C2041" i="1"/>
  <c r="D2041" i="1"/>
  <c r="J725" i="1"/>
  <c r="C725" i="1"/>
  <c r="D725" i="1"/>
  <c r="C938" i="1"/>
  <c r="J938" i="1"/>
  <c r="D938" i="1"/>
  <c r="C1579" i="1"/>
  <c r="J1579" i="1"/>
  <c r="D1579" i="1"/>
  <c r="J1877" i="1"/>
  <c r="D1877" i="1"/>
  <c r="C1877" i="1"/>
  <c r="D2536" i="1"/>
  <c r="J2536" i="1"/>
  <c r="C2536" i="1"/>
  <c r="D2210" i="1"/>
  <c r="F2210" i="1" s="1"/>
  <c r="J2210" i="1"/>
  <c r="C2210" i="1"/>
  <c r="D1148" i="1"/>
  <c r="J1148" i="1"/>
  <c r="C1148" i="1"/>
  <c r="J954" i="1"/>
  <c r="C954" i="1"/>
  <c r="D954" i="1"/>
  <c r="J1419" i="1"/>
  <c r="C1419" i="1"/>
  <c r="D1419" i="1"/>
  <c r="J2140" i="1"/>
  <c r="D2140" i="1"/>
  <c r="C2140" i="1"/>
  <c r="C2059" i="1"/>
  <c r="J2059" i="1"/>
  <c r="D2059" i="1"/>
  <c r="J2124" i="1"/>
  <c r="C2124" i="1"/>
  <c r="D2124" i="1"/>
  <c r="F2124" i="1" s="1"/>
  <c r="C806" i="1"/>
  <c r="J806" i="1"/>
  <c r="D806" i="1"/>
  <c r="J2207" i="1"/>
  <c r="C2207" i="1"/>
  <c r="D2207" i="1"/>
  <c r="J1502" i="1"/>
  <c r="D1502" i="1"/>
  <c r="C1502" i="1"/>
  <c r="C2448" i="1"/>
  <c r="J2448" i="1"/>
  <c r="D2448" i="1"/>
  <c r="J1917" i="1"/>
  <c r="C1917" i="1"/>
  <c r="D1917" i="1"/>
  <c r="J1289" i="1"/>
  <c r="D1289" i="1"/>
  <c r="C1289" i="1"/>
  <c r="J2224" i="1"/>
  <c r="C2224" i="1"/>
  <c r="D2224" i="1"/>
  <c r="J2340" i="1"/>
  <c r="C2340" i="1"/>
  <c r="D2340" i="1"/>
  <c r="J2160" i="1"/>
  <c r="C2160" i="1"/>
  <c r="D2160" i="1"/>
  <c r="F2160" i="1" s="1"/>
  <c r="J1048" i="1"/>
  <c r="D1048" i="1"/>
  <c r="C1048" i="1"/>
  <c r="J2611" i="1"/>
  <c r="C2611" i="1"/>
  <c r="D2611" i="1"/>
  <c r="J2009" i="1"/>
  <c r="C2009" i="1"/>
  <c r="D2009" i="1"/>
  <c r="J2087" i="1"/>
  <c r="D2087" i="1"/>
  <c r="C2087" i="1"/>
  <c r="J1543" i="1"/>
  <c r="D1543" i="1"/>
  <c r="C1543" i="1"/>
  <c r="C780" i="1"/>
  <c r="J780" i="1"/>
  <c r="D780" i="1"/>
  <c r="J2572" i="1"/>
  <c r="C2572" i="1"/>
  <c r="D2572" i="1"/>
  <c r="C2549" i="1"/>
  <c r="J2549" i="1"/>
  <c r="D2549" i="1"/>
  <c r="D2116" i="1"/>
  <c r="J2116" i="1"/>
  <c r="C2116" i="1"/>
  <c r="D1196" i="1"/>
  <c r="J1196" i="1"/>
  <c r="C1196" i="1"/>
  <c r="J1014" i="1"/>
  <c r="C1014" i="1"/>
  <c r="D1014" i="1"/>
  <c r="J1872" i="1"/>
  <c r="D1872" i="1"/>
  <c r="C1872" i="1"/>
  <c r="J2644" i="1"/>
  <c r="C2644" i="1"/>
  <c r="D2644" i="1"/>
  <c r="J1370" i="1"/>
  <c r="C1370" i="1"/>
  <c r="D1370" i="1"/>
  <c r="J2103" i="1"/>
  <c r="C2103" i="1"/>
  <c r="D2103" i="1"/>
  <c r="D1313" i="1"/>
  <c r="F1313" i="1" s="1"/>
  <c r="J1313" i="1"/>
  <c r="C1313" i="1"/>
  <c r="J2169" i="1"/>
  <c r="C2169" i="1"/>
  <c r="D2169" i="1"/>
  <c r="J2471" i="1"/>
  <c r="C2471" i="1"/>
  <c r="D2471" i="1"/>
  <c r="C1971" i="1"/>
  <c r="J1971" i="1"/>
  <c r="D1971" i="1"/>
  <c r="J2192" i="1"/>
  <c r="C2192" i="1"/>
  <c r="D2192" i="1"/>
  <c r="J1230" i="1"/>
  <c r="C1230" i="1"/>
  <c r="D1230" i="1"/>
  <c r="J2463" i="1"/>
  <c r="D2463" i="1"/>
  <c r="C2463" i="1"/>
  <c r="C1940" i="1"/>
  <c r="J1940" i="1"/>
  <c r="D1940" i="1"/>
  <c r="J754" i="1"/>
  <c r="D754" i="1"/>
  <c r="C754" i="1"/>
  <c r="D2030" i="1"/>
  <c r="J2030" i="1"/>
  <c r="C2030" i="1"/>
  <c r="C1687" i="1"/>
  <c r="J1687" i="1"/>
  <c r="D1687" i="1"/>
  <c r="J2305" i="1"/>
  <c r="D2305" i="1"/>
  <c r="C2305" i="1"/>
  <c r="J2364" i="1"/>
  <c r="C2364" i="1"/>
  <c r="D2364" i="1"/>
  <c r="C2606" i="1"/>
  <c r="J2606" i="1"/>
  <c r="D2606" i="1"/>
  <c r="J778" i="1"/>
  <c r="C778" i="1"/>
  <c r="D778" i="1"/>
  <c r="J2593" i="1"/>
  <c r="C2593" i="1"/>
  <c r="D2593" i="1"/>
  <c r="J1902" i="1"/>
  <c r="C1902" i="1"/>
  <c r="D1902" i="1"/>
  <c r="E1902" i="1" s="1"/>
  <c r="J1309" i="1"/>
  <c r="C1309" i="1"/>
  <c r="D1309" i="1"/>
  <c r="F1309" i="1" s="1"/>
  <c r="C1993" i="1"/>
  <c r="J1993" i="1"/>
  <c r="D1993" i="1"/>
  <c r="J1680" i="1"/>
  <c r="C1680" i="1"/>
  <c r="D1680" i="1"/>
  <c r="C842" i="1"/>
  <c r="J842" i="1"/>
  <c r="D842" i="1"/>
  <c r="J1592" i="1"/>
  <c r="C1592" i="1"/>
  <c r="D1592" i="1"/>
  <c r="J1817" i="1"/>
  <c r="C1817" i="1"/>
  <c r="D1817" i="1"/>
  <c r="J2072" i="1"/>
  <c r="C2072" i="1"/>
  <c r="D2072" i="1"/>
  <c r="D1794" i="1"/>
  <c r="J1794" i="1"/>
  <c r="C1794" i="1"/>
  <c r="C940" i="1"/>
  <c r="J940" i="1"/>
  <c r="D940" i="1"/>
  <c r="C2428" i="1"/>
  <c r="J2428" i="1"/>
  <c r="D2428" i="1"/>
  <c r="D2065" i="1"/>
  <c r="J2065" i="1"/>
  <c r="C2065" i="1"/>
  <c r="C916" i="1"/>
  <c r="J916" i="1"/>
  <c r="D916" i="1"/>
  <c r="J1859" i="1"/>
  <c r="D1859" i="1"/>
  <c r="C1859" i="1"/>
  <c r="J2219" i="1"/>
  <c r="C2219" i="1"/>
  <c r="D2219" i="1"/>
  <c r="J1646" i="1"/>
  <c r="D1646" i="1"/>
  <c r="C1646" i="1"/>
  <c r="C2689" i="1"/>
  <c r="J2689" i="1"/>
  <c r="D2689" i="1"/>
  <c r="F2689" i="1" s="1"/>
  <c r="J1810" i="1"/>
  <c r="C1810" i="1"/>
  <c r="D1810" i="1"/>
  <c r="D2190" i="1"/>
  <c r="F2190" i="1" s="1"/>
  <c r="J2190" i="1"/>
  <c r="C2190" i="1"/>
  <c r="C1458" i="1"/>
  <c r="J1458" i="1"/>
  <c r="D1458" i="1"/>
  <c r="D1049" i="1"/>
  <c r="J1049" i="1"/>
  <c r="C1049" i="1"/>
  <c r="J2386" i="1"/>
  <c r="D2386" i="1"/>
  <c r="C2386" i="1"/>
  <c r="J2148" i="1"/>
  <c r="C2148" i="1"/>
  <c r="D2148" i="1"/>
  <c r="J1171" i="1"/>
  <c r="D1171" i="1"/>
  <c r="C1171" i="1"/>
  <c r="J1075" i="1"/>
  <c r="D1075" i="1"/>
  <c r="C1075" i="1"/>
  <c r="C700" i="1"/>
  <c r="J700" i="1"/>
  <c r="D700" i="1"/>
  <c r="D2099" i="1"/>
  <c r="J2099" i="1"/>
  <c r="C2099" i="1"/>
  <c r="J1387" i="1"/>
  <c r="C1387" i="1"/>
  <c r="D1387" i="1"/>
  <c r="D802" i="1"/>
  <c r="J802" i="1"/>
  <c r="C802" i="1"/>
  <c r="J1717" i="1"/>
  <c r="C1717" i="1"/>
  <c r="D1717" i="1"/>
  <c r="J1318" i="1"/>
  <c r="C1318" i="1"/>
  <c r="D1318" i="1"/>
  <c r="C2371" i="1"/>
  <c r="J2371" i="1"/>
  <c r="D2371" i="1"/>
  <c r="J2514" i="1"/>
  <c r="C2514" i="1"/>
  <c r="D2514" i="1"/>
  <c r="J1673" i="1"/>
  <c r="C1673" i="1"/>
  <c r="D1673" i="1"/>
  <c r="J2532" i="1"/>
  <c r="D2532" i="1"/>
  <c r="C2532" i="1"/>
  <c r="J1060" i="1"/>
  <c r="C1060" i="1"/>
  <c r="D1060" i="1"/>
  <c r="F1060" i="1" s="1"/>
  <c r="J815" i="1"/>
  <c r="C815" i="1"/>
  <c r="D815" i="1"/>
  <c r="C1723" i="1"/>
  <c r="J1723" i="1"/>
  <c r="D1723" i="1"/>
  <c r="C1342" i="1"/>
  <c r="J1342" i="1"/>
  <c r="D1342" i="1"/>
  <c r="J2552" i="1"/>
  <c r="D2552" i="1"/>
  <c r="C2552" i="1"/>
  <c r="D2537" i="1"/>
  <c r="F2537" i="1" s="1"/>
  <c r="J2537" i="1"/>
  <c r="C2537" i="1"/>
  <c r="J1644" i="1"/>
  <c r="C1644" i="1"/>
  <c r="D1644" i="1"/>
  <c r="D1526" i="1"/>
  <c r="J1526" i="1"/>
  <c r="C1526" i="1"/>
  <c r="J2569" i="1"/>
  <c r="D2569" i="1"/>
  <c r="C2569" i="1"/>
  <c r="J2259" i="1"/>
  <c r="C2259" i="1"/>
  <c r="D2259" i="1"/>
  <c r="D1180" i="1"/>
  <c r="F1180" i="1" s="1"/>
  <c r="J1180" i="1"/>
  <c r="C1180" i="1"/>
  <c r="D1220" i="1"/>
  <c r="F1220" i="1" s="1"/>
  <c r="J1220" i="1"/>
  <c r="C1220" i="1"/>
  <c r="J1062" i="1"/>
  <c r="C1062" i="1"/>
  <c r="D1062" i="1"/>
  <c r="J979" i="1"/>
  <c r="D979" i="1"/>
  <c r="C979" i="1"/>
  <c r="J774" i="1"/>
  <c r="C774" i="1"/>
  <c r="D774" i="1"/>
  <c r="J2298" i="1"/>
  <c r="C2298" i="1"/>
  <c r="D2298" i="1"/>
  <c r="J2352" i="1"/>
  <c r="C2352" i="1"/>
  <c r="D2352" i="1"/>
  <c r="D1806" i="1"/>
  <c r="J1806" i="1"/>
  <c r="C1806" i="1"/>
  <c r="D1909" i="1"/>
  <c r="J1909" i="1"/>
  <c r="C1909" i="1"/>
  <c r="J1962" i="1"/>
  <c r="D1962" i="1"/>
  <c r="C1962" i="1"/>
  <c r="C1355" i="1"/>
  <c r="J1355" i="1"/>
  <c r="D1355" i="1"/>
  <c r="J1764" i="1"/>
  <c r="C1764" i="1"/>
  <c r="D1764" i="1"/>
  <c r="E1764" i="1" s="1"/>
  <c r="D943" i="1"/>
  <c r="J943" i="1"/>
  <c r="C943" i="1"/>
  <c r="J1352" i="1"/>
  <c r="C1352" i="1"/>
  <c r="D1352" i="1"/>
  <c r="J1176" i="1"/>
  <c r="D1176" i="1"/>
  <c r="C1176" i="1"/>
  <c r="C1058" i="1"/>
  <c r="J1058" i="1"/>
  <c r="D1058" i="1"/>
  <c r="J2496" i="1"/>
  <c r="C2496" i="1"/>
  <c r="D2496" i="1"/>
  <c r="D1837" i="1"/>
  <c r="J1837" i="1"/>
  <c r="C1837" i="1"/>
  <c r="D2444" i="1"/>
  <c r="J2444" i="1"/>
  <c r="C2444" i="1"/>
  <c r="J2050" i="1"/>
  <c r="C2050" i="1"/>
  <c r="D2050" i="1"/>
  <c r="J2088" i="1"/>
  <c r="C2088" i="1"/>
  <c r="D2088" i="1"/>
  <c r="J1696" i="1"/>
  <c r="C1696" i="1"/>
  <c r="D1696" i="1"/>
  <c r="J1475" i="1"/>
  <c r="D1475" i="1"/>
  <c r="C1475" i="1"/>
  <c r="J1824" i="1"/>
  <c r="C1824" i="1"/>
  <c r="D1824" i="1"/>
  <c r="E1824" i="1" s="1"/>
  <c r="J1461" i="1"/>
  <c r="C1461" i="1"/>
  <c r="D1461" i="1"/>
  <c r="D817" i="1"/>
  <c r="J817" i="1"/>
  <c r="C817" i="1"/>
  <c r="C945" i="1"/>
  <c r="J945" i="1"/>
  <c r="D945" i="1"/>
  <c r="D946" i="1"/>
  <c r="J946" i="1"/>
  <c r="C946" i="1"/>
  <c r="C2681" i="1"/>
  <c r="J2681" i="1"/>
  <c r="D2681" i="1"/>
  <c r="J697" i="1"/>
  <c r="C697" i="1"/>
  <c r="D697" i="1"/>
  <c r="J2419" i="1"/>
  <c r="C2419" i="1"/>
  <c r="D2419" i="1"/>
  <c r="J1860" i="1"/>
  <c r="C1860" i="1"/>
  <c r="D1860" i="1"/>
  <c r="E1860" i="1" s="1"/>
  <c r="J1233" i="1"/>
  <c r="C1233" i="1"/>
  <c r="D1233" i="1"/>
  <c r="D2248" i="1"/>
  <c r="J2248" i="1"/>
  <c r="C2248" i="1"/>
  <c r="J1861" i="1"/>
  <c r="C1861" i="1"/>
  <c r="D1861" i="1"/>
  <c r="D1950" i="1"/>
  <c r="J1950" i="1"/>
  <c r="C1950" i="1"/>
  <c r="D1499" i="1"/>
  <c r="J1499" i="1"/>
  <c r="C1499" i="1"/>
  <c r="C1181" i="1"/>
  <c r="J1181" i="1"/>
  <c r="D1181" i="1"/>
  <c r="D1670" i="1"/>
  <c r="E1670" i="1" s="1"/>
  <c r="J1670" i="1"/>
  <c r="C1670" i="1"/>
  <c r="J1310" i="1"/>
  <c r="D1310" i="1"/>
  <c r="C1310" i="1"/>
  <c r="D1256" i="1"/>
  <c r="J1256" i="1"/>
  <c r="C1256" i="1"/>
  <c r="J717" i="1"/>
  <c r="C717" i="1"/>
  <c r="D717" i="1"/>
  <c r="J729" i="1"/>
  <c r="C729" i="1"/>
  <c r="D729" i="1"/>
  <c r="J1587" i="1"/>
  <c r="C1587" i="1"/>
  <c r="D1587" i="1"/>
  <c r="J2658" i="1"/>
  <c r="C2658" i="1"/>
  <c r="D2658" i="1"/>
  <c r="C2414" i="1"/>
  <c r="J2414" i="1"/>
  <c r="D2414" i="1"/>
  <c r="J1841" i="1"/>
  <c r="C1841" i="1"/>
  <c r="D1841" i="1"/>
  <c r="C1041" i="1"/>
  <c r="J1041" i="1"/>
  <c r="D1041" i="1"/>
  <c r="C2227" i="1"/>
  <c r="J2227" i="1"/>
  <c r="D2227" i="1"/>
  <c r="J1854" i="1"/>
  <c r="D1854" i="1"/>
  <c r="C1854" i="1"/>
  <c r="J1947" i="1"/>
  <c r="C1947" i="1"/>
  <c r="D1947" i="1"/>
  <c r="D1492" i="1"/>
  <c r="J1492" i="1"/>
  <c r="C1492" i="1"/>
  <c r="D1160" i="1"/>
  <c r="J1160" i="1"/>
  <c r="C1160" i="1"/>
  <c r="D1666" i="1"/>
  <c r="J1666" i="1"/>
  <c r="C1666" i="1"/>
  <c r="J1298" i="1"/>
  <c r="C1298" i="1"/>
  <c r="D1298" i="1"/>
  <c r="J1187" i="1"/>
  <c r="C1187" i="1"/>
  <c r="D1187" i="1"/>
  <c r="C1082" i="1"/>
  <c r="J1082" i="1"/>
  <c r="D1082" i="1"/>
  <c r="J718" i="1"/>
  <c r="C718" i="1"/>
  <c r="D718" i="1"/>
  <c r="C1259" i="1"/>
  <c r="J1259" i="1"/>
  <c r="D1259" i="1"/>
  <c r="J2599" i="1"/>
  <c r="D2599" i="1"/>
  <c r="C2599" i="1"/>
  <c r="D2150" i="1"/>
  <c r="J2150" i="1"/>
  <c r="C2150" i="1"/>
  <c r="J2223" i="1"/>
  <c r="D2223" i="1"/>
  <c r="C2223" i="1"/>
  <c r="C2488" i="1"/>
  <c r="J2488" i="1"/>
  <c r="D2488" i="1"/>
  <c r="J1913" i="1"/>
  <c r="C1913" i="1"/>
  <c r="D1913" i="1"/>
  <c r="J1672" i="1"/>
  <c r="C1672" i="1"/>
  <c r="D1672" i="1"/>
  <c r="D1830" i="1"/>
  <c r="J1830" i="1"/>
  <c r="C1830" i="1"/>
  <c r="J1276" i="1"/>
  <c r="C1276" i="1"/>
  <c r="D1276" i="1"/>
  <c r="C2255" i="1"/>
  <c r="J2255" i="1"/>
  <c r="D2255" i="1"/>
  <c r="D1412" i="1"/>
  <c r="F1412" i="1" s="1"/>
  <c r="J1412" i="1"/>
  <c r="C1412" i="1"/>
  <c r="J1149" i="1"/>
  <c r="C1149" i="1"/>
  <c r="D1149" i="1"/>
  <c r="F1149" i="1" s="1"/>
  <c r="C948" i="1"/>
  <c r="J948" i="1"/>
  <c r="D948" i="1"/>
  <c r="J870" i="1"/>
  <c r="C870" i="1"/>
  <c r="D870" i="1"/>
  <c r="C939" i="1"/>
  <c r="J939" i="1"/>
  <c r="D939" i="1"/>
  <c r="J713" i="1"/>
  <c r="D713" i="1"/>
  <c r="C713" i="1"/>
  <c r="C2580" i="1"/>
  <c r="J2580" i="1"/>
  <c r="D2580" i="1"/>
  <c r="J2127" i="1"/>
  <c r="C2127" i="1"/>
  <c r="D2127" i="1"/>
  <c r="C2678" i="1"/>
  <c r="J2678" i="1"/>
  <c r="D2678" i="1"/>
  <c r="C2460" i="1"/>
  <c r="J2460" i="1"/>
  <c r="D2460" i="1"/>
  <c r="J1899" i="1"/>
  <c r="C1899" i="1"/>
  <c r="D1899" i="1"/>
  <c r="C1664" i="1"/>
  <c r="J1664" i="1"/>
  <c r="D1664" i="1"/>
  <c r="J1814" i="1"/>
  <c r="C1814" i="1"/>
  <c r="D1814" i="1"/>
  <c r="C1227" i="1"/>
  <c r="J1227" i="1"/>
  <c r="D1227" i="1"/>
  <c r="D2246" i="1"/>
  <c r="J2246" i="1"/>
  <c r="C2246" i="1"/>
  <c r="J1404" i="1"/>
  <c r="D1404" i="1"/>
  <c r="C1404" i="1"/>
  <c r="C1145" i="1"/>
  <c r="J1145" i="1"/>
  <c r="D1145" i="1"/>
  <c r="C904" i="1"/>
  <c r="J904" i="1"/>
  <c r="D904" i="1"/>
  <c r="D859" i="1"/>
  <c r="J859" i="1"/>
  <c r="C859" i="1"/>
  <c r="D913" i="1"/>
  <c r="J913" i="1"/>
  <c r="C913" i="1"/>
  <c r="J1548" i="1"/>
  <c r="C1548" i="1"/>
  <c r="D1548" i="1"/>
  <c r="E1548" i="1" s="1"/>
  <c r="C2263" i="1"/>
  <c r="J2263" i="1"/>
  <c r="D2263" i="1"/>
  <c r="J1391" i="1"/>
  <c r="D1391" i="1"/>
  <c r="C1391" i="1"/>
  <c r="J2436" i="1"/>
  <c r="C2436" i="1"/>
  <c r="D2436" i="1"/>
  <c r="J1827" i="1"/>
  <c r="C1827" i="1"/>
  <c r="D1827" i="1"/>
  <c r="C2522" i="1"/>
  <c r="J2522" i="1"/>
  <c r="D2522" i="1"/>
  <c r="J2108" i="1"/>
  <c r="C2108" i="1"/>
  <c r="D2108" i="1"/>
  <c r="J1557" i="1"/>
  <c r="C1557" i="1"/>
  <c r="D1557" i="1"/>
  <c r="J1405" i="1"/>
  <c r="C1405" i="1"/>
  <c r="D1405" i="1"/>
  <c r="J1956" i="1"/>
  <c r="C1956" i="1"/>
  <c r="D1956" i="1"/>
  <c r="C897" i="1"/>
  <c r="J897" i="1"/>
  <c r="D897" i="1"/>
  <c r="D1590" i="1"/>
  <c r="E1590" i="1" s="1"/>
  <c r="J1590" i="1"/>
  <c r="C1590" i="1"/>
  <c r="J1421" i="1"/>
  <c r="D1421" i="1"/>
  <c r="F1421" i="1" s="1"/>
  <c r="C1421" i="1"/>
  <c r="C921" i="1"/>
  <c r="J921" i="1"/>
  <c r="D921" i="1"/>
  <c r="D1061" i="1"/>
  <c r="J1061" i="1"/>
  <c r="C1061" i="1"/>
  <c r="E1922" i="1"/>
  <c r="D958" i="1"/>
  <c r="F958" i="1" s="1"/>
  <c r="J958" i="1"/>
  <c r="C958" i="1"/>
  <c r="J1684" i="1"/>
  <c r="C1684" i="1"/>
  <c r="D1684" i="1"/>
  <c r="C2021" i="1"/>
  <c r="J2021" i="1"/>
  <c r="D2021" i="1"/>
  <c r="J1936" i="1"/>
  <c r="C1936" i="1"/>
  <c r="D1936" i="1"/>
  <c r="J2389" i="1"/>
  <c r="C2389" i="1"/>
  <c r="D2389" i="1"/>
  <c r="J992" i="1"/>
  <c r="C992" i="1"/>
  <c r="D992" i="1"/>
  <c r="J1536" i="1"/>
  <c r="C1536" i="1"/>
  <c r="D1536" i="1"/>
  <c r="C2057" i="1"/>
  <c r="J2057" i="1"/>
  <c r="D2057" i="1"/>
  <c r="D2685" i="1"/>
  <c r="J2685" i="1"/>
  <c r="C2685" i="1"/>
  <c r="J2157" i="1"/>
  <c r="D2157" i="1"/>
  <c r="C2157" i="1"/>
  <c r="C2225" i="1"/>
  <c r="J2225" i="1"/>
  <c r="D2225" i="1"/>
  <c r="C1047" i="1"/>
  <c r="J1047" i="1"/>
  <c r="D1047" i="1"/>
  <c r="C1545" i="1"/>
  <c r="J1545" i="1"/>
  <c r="D1545" i="1"/>
  <c r="D2186" i="1"/>
  <c r="J2186" i="1"/>
  <c r="C2186" i="1"/>
  <c r="E1542" i="1"/>
  <c r="D2690" i="1"/>
  <c r="J2690" i="1"/>
  <c r="C2690" i="1"/>
  <c r="D715" i="1"/>
  <c r="F715" i="1" s="1"/>
  <c r="J715" i="1"/>
  <c r="C715" i="1"/>
  <c r="D1258" i="1"/>
  <c r="J1258" i="1"/>
  <c r="C1258" i="1"/>
  <c r="J1792" i="1"/>
  <c r="C1792" i="1"/>
  <c r="D1792" i="1"/>
  <c r="D2433" i="1"/>
  <c r="F2433" i="1" s="1"/>
  <c r="J2433" i="1"/>
  <c r="C2433" i="1"/>
  <c r="J1649" i="1"/>
  <c r="C1649" i="1"/>
  <c r="D1649" i="1"/>
  <c r="J1437" i="1"/>
  <c r="D1437" i="1"/>
  <c r="C1437" i="1"/>
  <c r="C758" i="1"/>
  <c r="J758" i="1"/>
  <c r="D758" i="1"/>
  <c r="J1979" i="1"/>
  <c r="D1979" i="1"/>
  <c r="C1979" i="1"/>
  <c r="J896" i="1"/>
  <c r="D896" i="1"/>
  <c r="C896" i="1"/>
  <c r="D847" i="1"/>
  <c r="J847" i="1"/>
  <c r="C847" i="1"/>
  <c r="J2221" i="1"/>
  <c r="C2221" i="1"/>
  <c r="D2221" i="1"/>
  <c r="D1216" i="1"/>
  <c r="J1216" i="1"/>
  <c r="C1216" i="1"/>
  <c r="J2413" i="1"/>
  <c r="D2413" i="1"/>
  <c r="C2413" i="1"/>
  <c r="J2322" i="1"/>
  <c r="C2322" i="1"/>
  <c r="D2322" i="1"/>
  <c r="F2612" i="1"/>
  <c r="J1077" i="1"/>
  <c r="C1077" i="1"/>
  <c r="D1077" i="1"/>
  <c r="C2095" i="1"/>
  <c r="J2095" i="1"/>
  <c r="D2095" i="1"/>
  <c r="J1399" i="1"/>
  <c r="D1399" i="1"/>
  <c r="C1399" i="1"/>
  <c r="J2303" i="1"/>
  <c r="C2303" i="1"/>
  <c r="D2303" i="1"/>
  <c r="J1910" i="1"/>
  <c r="D1910" i="1"/>
  <c r="C1910" i="1"/>
  <c r="C2394" i="1"/>
  <c r="J2394" i="1"/>
  <c r="D2394" i="1"/>
  <c r="D1760" i="1"/>
  <c r="J1760" i="1"/>
  <c r="C1760" i="1"/>
  <c r="C1215" i="1"/>
  <c r="J1215" i="1"/>
  <c r="D1215" i="1"/>
  <c r="D2476" i="1"/>
  <c r="J2476" i="1"/>
  <c r="C2476" i="1"/>
  <c r="J1006" i="1"/>
  <c r="C1006" i="1"/>
  <c r="D1006" i="1"/>
  <c r="C1402" i="1"/>
  <c r="J1402" i="1"/>
  <c r="D1402" i="1"/>
  <c r="C2692" i="1"/>
  <c r="J2692" i="1"/>
  <c r="D2692" i="1"/>
  <c r="D1043" i="1"/>
  <c r="J1043" i="1"/>
  <c r="C1043" i="1"/>
  <c r="C708" i="1"/>
  <c r="J708" i="1"/>
  <c r="D708" i="1"/>
  <c r="J2184" i="1"/>
  <c r="C2184" i="1"/>
  <c r="D2184" i="1"/>
  <c r="F2184" i="1" s="1"/>
  <c r="J1197" i="1"/>
  <c r="D1197" i="1"/>
  <c r="F1197" i="1" s="1"/>
  <c r="C1197" i="1"/>
  <c r="C2109" i="1"/>
  <c r="J2109" i="1"/>
  <c r="D2109" i="1"/>
  <c r="J2563" i="1"/>
  <c r="C2563" i="1"/>
  <c r="D2563" i="1"/>
  <c r="F2563" i="1" s="1"/>
  <c r="C1819" i="1"/>
  <c r="J1819" i="1"/>
  <c r="D1819" i="1"/>
  <c r="D1118" i="1"/>
  <c r="F1118" i="1" s="1"/>
  <c r="J1118" i="1"/>
  <c r="C1118" i="1"/>
  <c r="D1301" i="1"/>
  <c r="F1301" i="1" s="1"/>
  <c r="J1301" i="1"/>
  <c r="C1301" i="1"/>
  <c r="D2265" i="1"/>
  <c r="J2265" i="1"/>
  <c r="C2265" i="1"/>
  <c r="J1750" i="1"/>
  <c r="C1750" i="1"/>
  <c r="D1750" i="1"/>
  <c r="J2654" i="1"/>
  <c r="C2654" i="1"/>
  <c r="D2654" i="1"/>
  <c r="J2314" i="1"/>
  <c r="C2314" i="1"/>
  <c r="D2314" i="1"/>
  <c r="D835" i="1"/>
  <c r="J835" i="1"/>
  <c r="C835" i="1"/>
  <c r="J2353" i="1"/>
  <c r="D2353" i="1"/>
  <c r="C2353" i="1"/>
  <c r="C1798" i="1"/>
  <c r="J1798" i="1"/>
  <c r="D1798" i="1"/>
  <c r="D1308" i="1"/>
  <c r="F1308" i="1" s="1"/>
  <c r="J1308" i="1"/>
  <c r="C1308" i="1"/>
  <c r="C2273" i="1"/>
  <c r="J2273" i="1"/>
  <c r="D2273" i="1"/>
  <c r="C1756" i="1"/>
  <c r="J1756" i="1"/>
  <c r="D1756" i="1"/>
  <c r="J1926" i="1"/>
  <c r="D1926" i="1"/>
  <c r="C1926" i="1"/>
  <c r="D2457" i="1"/>
  <c r="F2457" i="1" s="1"/>
  <c r="J2457" i="1"/>
  <c r="C2457" i="1"/>
  <c r="J1594" i="1"/>
  <c r="C1594" i="1"/>
  <c r="D1594" i="1"/>
  <c r="J1018" i="1"/>
  <c r="D1018" i="1"/>
  <c r="C1018" i="1"/>
  <c r="J2490" i="1"/>
  <c r="C2490" i="1"/>
  <c r="D2490" i="1"/>
  <c r="J1735" i="1"/>
  <c r="C1735" i="1"/>
  <c r="D1735" i="1"/>
  <c r="J2260" i="1"/>
  <c r="C2260" i="1"/>
  <c r="D2260" i="1"/>
  <c r="J1095" i="1"/>
  <c r="D1095" i="1"/>
  <c r="C1095" i="1"/>
  <c r="C768" i="1"/>
  <c r="J768" i="1"/>
  <c r="D768" i="1"/>
  <c r="J809" i="1"/>
  <c r="D809" i="1"/>
  <c r="C809" i="1"/>
  <c r="C2416" i="1"/>
  <c r="J2416" i="1"/>
  <c r="D2416" i="1"/>
  <c r="C2006" i="1"/>
  <c r="J2006" i="1"/>
  <c r="D2006" i="1"/>
  <c r="J1709" i="1"/>
  <c r="C1709" i="1"/>
  <c r="D1709" i="1"/>
  <c r="C2677" i="1"/>
  <c r="J2677" i="1"/>
  <c r="D2677" i="1"/>
  <c r="D1757" i="1"/>
  <c r="J1757" i="1"/>
  <c r="C1757" i="1"/>
  <c r="J1866" i="1"/>
  <c r="C1866" i="1"/>
  <c r="D1866" i="1"/>
  <c r="C2347" i="1"/>
  <c r="J2347" i="1"/>
  <c r="D2347" i="1"/>
  <c r="D1633" i="1"/>
  <c r="J1633" i="1"/>
  <c r="C1633" i="1"/>
  <c r="D1503" i="1"/>
  <c r="J1503" i="1"/>
  <c r="C1503" i="1"/>
  <c r="J1214" i="1"/>
  <c r="C1214" i="1"/>
  <c r="D1214" i="1"/>
  <c r="D874" i="1"/>
  <c r="J874" i="1"/>
  <c r="C874" i="1"/>
  <c r="J956" i="1"/>
  <c r="C956" i="1"/>
  <c r="D956" i="1"/>
  <c r="D2330" i="1"/>
  <c r="F2330" i="1" s="1"/>
  <c r="J2330" i="1"/>
  <c r="C2330" i="1"/>
  <c r="D1283" i="1"/>
  <c r="J1283" i="1"/>
  <c r="C1283" i="1"/>
  <c r="D2264" i="1"/>
  <c r="J2264" i="1"/>
  <c r="C2264" i="1"/>
  <c r="J1876" i="1"/>
  <c r="C1876" i="1"/>
  <c r="D1876" i="1"/>
  <c r="J1957" i="1"/>
  <c r="C1957" i="1"/>
  <c r="D1957" i="1"/>
  <c r="D1537" i="1"/>
  <c r="J1537" i="1"/>
  <c r="C1537" i="1"/>
  <c r="J1222" i="1"/>
  <c r="C1222" i="1"/>
  <c r="D1222" i="1"/>
  <c r="C1688" i="1"/>
  <c r="J1688" i="1"/>
  <c r="D1688" i="1"/>
  <c r="D1314" i="1"/>
  <c r="J1314" i="1"/>
  <c r="C1314" i="1"/>
  <c r="J1261" i="1"/>
  <c r="C1261" i="1"/>
  <c r="D1261" i="1"/>
  <c r="J730" i="1"/>
  <c r="D730" i="1"/>
  <c r="C730" i="1"/>
  <c r="C744" i="1"/>
  <c r="J744" i="1"/>
  <c r="D744" i="1"/>
  <c r="J1707" i="1"/>
  <c r="D1707" i="1"/>
  <c r="C1707" i="1"/>
  <c r="J2629" i="1"/>
  <c r="C2629" i="1"/>
  <c r="D2629" i="1"/>
  <c r="D2216" i="1"/>
  <c r="J2216" i="1"/>
  <c r="C2216" i="1"/>
  <c r="J1296" i="1"/>
  <c r="D1296" i="1"/>
  <c r="C1296" i="1"/>
  <c r="J2527" i="1"/>
  <c r="C2527" i="1"/>
  <c r="D2527" i="1"/>
  <c r="J1935" i="1"/>
  <c r="C1935" i="1"/>
  <c r="D1935" i="1"/>
  <c r="J1715" i="1"/>
  <c r="D1715" i="1"/>
  <c r="C1715" i="1"/>
  <c r="J1845" i="1"/>
  <c r="C1845" i="1"/>
  <c r="D1845" i="1"/>
  <c r="J1317" i="1"/>
  <c r="C1317" i="1"/>
  <c r="D1317" i="1"/>
  <c r="D2282" i="1"/>
  <c r="F2282" i="1" s="1"/>
  <c r="J2282" i="1"/>
  <c r="C2282" i="1"/>
  <c r="D1449" i="1"/>
  <c r="J1449" i="1"/>
  <c r="C1449" i="1"/>
  <c r="J1195" i="1"/>
  <c r="D1195" i="1"/>
  <c r="C1195" i="1"/>
  <c r="J971" i="1"/>
  <c r="C971" i="1"/>
  <c r="D971" i="1"/>
  <c r="D898" i="1"/>
  <c r="F898" i="1" s="1"/>
  <c r="J898" i="1"/>
  <c r="C898" i="1"/>
  <c r="C975" i="1"/>
  <c r="J975" i="1"/>
  <c r="D975" i="1"/>
  <c r="D1001" i="1"/>
  <c r="J1001" i="1"/>
  <c r="C1001" i="1"/>
  <c r="D2624" i="1"/>
  <c r="J2624" i="1"/>
  <c r="C2624" i="1"/>
  <c r="J2158" i="1"/>
  <c r="D2158" i="1"/>
  <c r="C2158" i="1"/>
  <c r="C2666" i="1"/>
  <c r="J2666" i="1"/>
  <c r="D2666" i="1"/>
  <c r="C2510" i="1"/>
  <c r="J2510" i="1"/>
  <c r="D2510" i="1"/>
  <c r="J1925" i="1"/>
  <c r="C1925" i="1"/>
  <c r="D1925" i="1"/>
  <c r="J1686" i="1"/>
  <c r="D1686" i="1"/>
  <c r="C1686" i="1"/>
  <c r="J1839" i="1"/>
  <c r="C1839" i="1"/>
  <c r="D1839" i="1"/>
  <c r="J1306" i="1"/>
  <c r="C1306" i="1"/>
  <c r="D1306" i="1"/>
  <c r="J2274" i="1"/>
  <c r="C2274" i="1"/>
  <c r="D2274" i="1"/>
  <c r="J1432" i="1"/>
  <c r="D1432" i="1"/>
  <c r="C1432" i="1"/>
  <c r="J1174" i="1"/>
  <c r="C1174" i="1"/>
  <c r="D1174" i="1"/>
  <c r="F1174" i="1" s="1"/>
  <c r="C959" i="1"/>
  <c r="J959" i="1"/>
  <c r="D959" i="1"/>
  <c r="C876" i="1"/>
  <c r="J876" i="1"/>
  <c r="D876" i="1"/>
  <c r="J965" i="1"/>
  <c r="D965" i="1"/>
  <c r="C965" i="1"/>
  <c r="C2251" i="1"/>
  <c r="J2251" i="1"/>
  <c r="D2251" i="1"/>
  <c r="D2420" i="1"/>
  <c r="J2420" i="1"/>
  <c r="C2420" i="1"/>
  <c r="J1906" i="1"/>
  <c r="D1906" i="1"/>
  <c r="C1906" i="1"/>
  <c r="D2566" i="1"/>
  <c r="J2566" i="1"/>
  <c r="C2566" i="1"/>
  <c r="D2162" i="1"/>
  <c r="F2162" i="1" s="1"/>
  <c r="J2162" i="1"/>
  <c r="C2162" i="1"/>
  <c r="D1541" i="1"/>
  <c r="J1541" i="1"/>
  <c r="C1541" i="1"/>
  <c r="J1507" i="1"/>
  <c r="C1507" i="1"/>
  <c r="D1507" i="1"/>
  <c r="J1720" i="1"/>
  <c r="C1720" i="1"/>
  <c r="D1720" i="1"/>
  <c r="C1657" i="1"/>
  <c r="J1657" i="1"/>
  <c r="D1657" i="1"/>
  <c r="D2149" i="1"/>
  <c r="J2149" i="1"/>
  <c r="C2149" i="1"/>
  <c r="J1198" i="1"/>
  <c r="C1198" i="1"/>
  <c r="D1198" i="1"/>
  <c r="D922" i="1"/>
  <c r="F922" i="1" s="1"/>
  <c r="J922" i="1"/>
  <c r="C922" i="1"/>
  <c r="J1554" i="1"/>
  <c r="D1554" i="1"/>
  <c r="C1554" i="1"/>
  <c r="C732" i="1"/>
  <c r="J732" i="1"/>
  <c r="D732" i="1"/>
  <c r="D775" i="1"/>
  <c r="F775" i="1" s="1"/>
  <c r="J775" i="1"/>
  <c r="C775" i="1"/>
  <c r="J2176" i="1"/>
  <c r="D2176" i="1"/>
  <c r="C2176" i="1"/>
  <c r="D2410" i="1"/>
  <c r="J2410" i="1"/>
  <c r="C2410" i="1"/>
  <c r="J1895" i="1"/>
  <c r="C1895" i="1"/>
  <c r="D1895" i="1"/>
  <c r="J2559" i="1"/>
  <c r="C2559" i="1"/>
  <c r="D2559" i="1"/>
  <c r="J2156" i="1"/>
  <c r="C2156" i="1"/>
  <c r="D2156" i="1"/>
  <c r="J1445" i="1"/>
  <c r="C1445" i="1"/>
  <c r="D1445" i="1"/>
  <c r="J1479" i="1"/>
  <c r="C1479" i="1"/>
  <c r="D1479" i="1"/>
  <c r="J1692" i="1"/>
  <c r="C1692" i="1"/>
  <c r="D1692" i="1"/>
  <c r="J1637" i="1"/>
  <c r="D1637" i="1"/>
  <c r="C1637" i="1"/>
  <c r="J2132" i="1"/>
  <c r="C2132" i="1"/>
  <c r="D2132" i="1"/>
  <c r="J1182" i="1"/>
  <c r="C1182" i="1"/>
  <c r="D1182" i="1"/>
  <c r="F1182" i="1" s="1"/>
  <c r="J906" i="1"/>
  <c r="C906" i="1"/>
  <c r="D906" i="1"/>
  <c r="D1544" i="1"/>
  <c r="J1544" i="1"/>
  <c r="C1544" i="1"/>
  <c r="C2693" i="1"/>
  <c r="J2693" i="1"/>
  <c r="D2693" i="1"/>
  <c r="D769" i="1"/>
  <c r="J769" i="1"/>
  <c r="C769" i="1"/>
  <c r="J753" i="1"/>
  <c r="C753" i="1"/>
  <c r="D753" i="1"/>
  <c r="D1964" i="1"/>
  <c r="F1964" i="1" s="1"/>
  <c r="J1964" i="1"/>
  <c r="C1964" i="1"/>
  <c r="J2375" i="1"/>
  <c r="C2375" i="1"/>
  <c r="D2375" i="1"/>
  <c r="D2258" i="1"/>
  <c r="J2258" i="1"/>
  <c r="C2258" i="1"/>
  <c r="D823" i="1"/>
  <c r="J823" i="1"/>
  <c r="C823" i="1"/>
  <c r="C2616" i="1"/>
  <c r="J2616" i="1"/>
  <c r="D2616" i="1"/>
  <c r="C1897" i="1"/>
  <c r="J1897" i="1"/>
  <c r="D1897" i="1"/>
  <c r="J1356" i="1"/>
  <c r="C1356" i="1"/>
  <c r="D1356" i="1"/>
  <c r="C1068" i="1"/>
  <c r="J1068" i="1"/>
  <c r="D1068" i="1"/>
  <c r="D1838" i="1"/>
  <c r="J1838" i="1"/>
  <c r="C1838" i="1"/>
  <c r="D1072" i="1"/>
  <c r="J1072" i="1"/>
  <c r="C1072" i="1"/>
  <c r="J1422" i="1"/>
  <c r="C1422" i="1"/>
  <c r="D1422" i="1"/>
  <c r="C1250" i="1"/>
  <c r="J1250" i="1"/>
  <c r="D1250" i="1"/>
  <c r="C772" i="1"/>
  <c r="J772" i="1"/>
  <c r="D772" i="1"/>
  <c r="C950" i="1"/>
  <c r="J950" i="1"/>
  <c r="D950" i="1"/>
  <c r="F1401" i="1"/>
  <c r="F2367" i="1"/>
  <c r="J1524" i="1"/>
  <c r="D1524" i="1"/>
  <c r="C1524" i="1"/>
  <c r="J2064" i="1"/>
  <c r="C2064" i="1"/>
  <c r="D2064" i="1"/>
  <c r="F2064" i="1" s="1"/>
  <c r="J2369" i="1"/>
  <c r="C2369" i="1"/>
  <c r="D2369" i="1"/>
  <c r="D1645" i="1"/>
  <c r="J1645" i="1"/>
  <c r="C1645" i="1"/>
  <c r="J1470" i="1"/>
  <c r="C1470" i="1"/>
  <c r="D1470" i="1"/>
  <c r="C1071" i="1"/>
  <c r="J1071" i="1"/>
  <c r="D1071" i="1"/>
  <c r="J1143" i="1"/>
  <c r="C1143" i="1"/>
  <c r="D1143" i="1"/>
  <c r="C2383" i="1"/>
  <c r="J2383" i="1"/>
  <c r="D2383" i="1"/>
  <c r="C1847" i="1"/>
  <c r="J1847" i="1"/>
  <c r="D1847" i="1"/>
  <c r="J2607" i="1"/>
  <c r="C2607" i="1"/>
  <c r="D2607" i="1"/>
  <c r="C1213" i="1"/>
  <c r="J1213" i="1"/>
  <c r="D1213" i="1"/>
  <c r="J1433" i="1"/>
  <c r="C1433" i="1"/>
  <c r="D1433" i="1"/>
  <c r="D1803" i="1"/>
  <c r="J1803" i="1"/>
  <c r="C1803" i="1"/>
  <c r="J1471" i="1"/>
  <c r="C1471" i="1"/>
  <c r="D1471" i="1"/>
  <c r="D826" i="1"/>
  <c r="F826" i="1" s="1"/>
  <c r="J826" i="1"/>
  <c r="C826" i="1"/>
  <c r="F714" i="1"/>
  <c r="C720" i="1"/>
  <c r="J720" i="1"/>
  <c r="D720" i="1"/>
  <c r="C1034" i="1"/>
  <c r="J1034" i="1"/>
  <c r="D1034" i="1"/>
  <c r="D2174" i="1"/>
  <c r="J2174" i="1"/>
  <c r="C2174" i="1"/>
  <c r="J2482" i="1"/>
  <c r="C2482" i="1"/>
  <c r="D2482" i="1"/>
  <c r="D2250" i="1"/>
  <c r="J2250" i="1"/>
  <c r="C2250" i="1"/>
  <c r="J932" i="1"/>
  <c r="C932" i="1"/>
  <c r="D932" i="1"/>
  <c r="J1394" i="1"/>
  <c r="C1394" i="1"/>
  <c r="D1394" i="1"/>
  <c r="J2288" i="1"/>
  <c r="D2288" i="1"/>
  <c r="C2288" i="1"/>
  <c r="F829" i="1"/>
  <c r="C1000" i="1"/>
  <c r="J1000" i="1"/>
  <c r="D1000" i="1"/>
  <c r="J1604" i="1"/>
  <c r="C1604" i="1"/>
  <c r="D1604" i="1"/>
  <c r="D1277" i="1"/>
  <c r="J1277" i="1"/>
  <c r="C1277" i="1"/>
  <c r="J2326" i="1"/>
  <c r="C2326" i="1"/>
  <c r="D2326" i="1"/>
  <c r="J1853" i="1"/>
  <c r="C1853" i="1"/>
  <c r="D1853" i="1"/>
  <c r="J2155" i="1"/>
  <c r="C2155" i="1"/>
  <c r="D2155" i="1"/>
  <c r="J1050" i="1"/>
  <c r="C1050" i="1"/>
  <c r="D1050" i="1"/>
  <c r="J1584" i="1"/>
  <c r="C1584" i="1"/>
  <c r="D1584" i="1"/>
  <c r="D811" i="1"/>
  <c r="J811" i="1"/>
  <c r="C811" i="1"/>
  <c r="J1937" i="1"/>
  <c r="C1937" i="1"/>
  <c r="D1937" i="1"/>
  <c r="E1937" i="1" s="1"/>
  <c r="J2039" i="1"/>
  <c r="D2039" i="1"/>
  <c r="C2039" i="1"/>
  <c r="C2381" i="1"/>
  <c r="J2381" i="1"/>
  <c r="D2381" i="1"/>
  <c r="J702" i="1"/>
  <c r="D702" i="1"/>
  <c r="C702" i="1"/>
  <c r="C1439" i="1"/>
  <c r="J1439" i="1"/>
  <c r="D1439" i="1"/>
  <c r="D851" i="1"/>
  <c r="J851" i="1"/>
  <c r="C851" i="1"/>
  <c r="D1332" i="1"/>
  <c r="J1332" i="1"/>
  <c r="C1332" i="1"/>
  <c r="J2531" i="1"/>
  <c r="C2531" i="1"/>
  <c r="D2531" i="1"/>
  <c r="J2634" i="1"/>
  <c r="C2634" i="1"/>
  <c r="D2634" i="1"/>
  <c r="C1510" i="1"/>
  <c r="J1510" i="1"/>
  <c r="D1510" i="1"/>
  <c r="C2359" i="1"/>
  <c r="J2359" i="1"/>
  <c r="D2359" i="1"/>
  <c r="J2459" i="1"/>
  <c r="C2459" i="1"/>
  <c r="D2459" i="1"/>
  <c r="J2068" i="1"/>
  <c r="D2068" i="1"/>
  <c r="C2068" i="1"/>
  <c r="J1474" i="1"/>
  <c r="C1474" i="1"/>
  <c r="D1474" i="1"/>
  <c r="J2053" i="1"/>
  <c r="C2053" i="1"/>
  <c r="D2053" i="1"/>
  <c r="D2214" i="1"/>
  <c r="J2214" i="1"/>
  <c r="C2214" i="1"/>
  <c r="D1147" i="1"/>
  <c r="J1147" i="1"/>
  <c r="C1147" i="1"/>
  <c r="J1691" i="1"/>
  <c r="D1691" i="1"/>
  <c r="C1691" i="1"/>
  <c r="J1699" i="1"/>
  <c r="C1699" i="1"/>
  <c r="D1699" i="1"/>
  <c r="J1450" i="1"/>
  <c r="C1450" i="1"/>
  <c r="D1450" i="1"/>
  <c r="E1450" i="1" s="1"/>
  <c r="J2609" i="1"/>
  <c r="C2609" i="1"/>
  <c r="D2609" i="1"/>
  <c r="D1850" i="1"/>
  <c r="J1850" i="1"/>
  <c r="C1850" i="1"/>
  <c r="C1177" i="1"/>
  <c r="J1177" i="1"/>
  <c r="D1177" i="1"/>
  <c r="J1836" i="1"/>
  <c r="C1836" i="1"/>
  <c r="D1836" i="1"/>
  <c r="J1884" i="1"/>
  <c r="C1884" i="1"/>
  <c r="D1884" i="1"/>
  <c r="D2115" i="1"/>
  <c r="J2115" i="1"/>
  <c r="C2115" i="1"/>
  <c r="J764" i="1"/>
  <c r="D764" i="1"/>
  <c r="C764" i="1"/>
  <c r="J1761" i="1"/>
  <c r="C1761" i="1"/>
  <c r="D1761" i="1"/>
  <c r="D2656" i="1"/>
  <c r="J2656" i="1"/>
  <c r="C2656" i="1"/>
  <c r="D991" i="1"/>
  <c r="J991" i="1"/>
  <c r="C991" i="1"/>
  <c r="D1802" i="1"/>
  <c r="E1802" i="1" s="1"/>
  <c r="J1802" i="1"/>
  <c r="C1802" i="1"/>
  <c r="J1914" i="1"/>
  <c r="C1914" i="1"/>
  <c r="D1914" i="1"/>
  <c r="D2493" i="1"/>
  <c r="J2493" i="1"/>
  <c r="C2493" i="1"/>
  <c r="J917" i="1"/>
  <c r="D917" i="1"/>
  <c r="C917" i="1"/>
  <c r="J1647" i="1"/>
  <c r="C1647" i="1"/>
  <c r="D1647" i="1"/>
  <c r="D2000" i="1"/>
  <c r="F2000" i="1" s="1"/>
  <c r="J2000" i="1"/>
  <c r="C2000" i="1"/>
  <c r="J1900" i="1"/>
  <c r="C1900" i="1"/>
  <c r="D1900" i="1"/>
  <c r="J2028" i="1"/>
  <c r="C2028" i="1"/>
  <c r="D2028" i="1"/>
  <c r="F2028" i="1" s="1"/>
  <c r="J2229" i="1"/>
  <c r="C2229" i="1"/>
  <c r="D2229" i="1"/>
  <c r="D1568" i="1"/>
  <c r="J1568" i="1"/>
  <c r="C1568" i="1"/>
  <c r="J1513" i="1"/>
  <c r="D1513" i="1"/>
  <c r="C1513" i="1"/>
  <c r="C947" i="1"/>
  <c r="J947" i="1"/>
  <c r="D947" i="1"/>
  <c r="J1679" i="1"/>
  <c r="C1679" i="1"/>
  <c r="D1679" i="1"/>
  <c r="J2008" i="1"/>
  <c r="C2008" i="1"/>
  <c r="D2008" i="1"/>
  <c r="C2311" i="1"/>
  <c r="J2311" i="1"/>
  <c r="D2311" i="1"/>
  <c r="J2137" i="1"/>
  <c r="C2137" i="1"/>
  <c r="D2137" i="1"/>
  <c r="J1878" i="1"/>
  <c r="C1878" i="1"/>
  <c r="D1878" i="1"/>
  <c r="J1221" i="1"/>
  <c r="D1221" i="1"/>
  <c r="C1221" i="1"/>
  <c r="J1616" i="1"/>
  <c r="D1616" i="1"/>
  <c r="C1616" i="1"/>
  <c r="J1669" i="1"/>
  <c r="D1669" i="1"/>
  <c r="C1669" i="1"/>
  <c r="C2069" i="1"/>
  <c r="J2069" i="1"/>
  <c r="D2069" i="1"/>
  <c r="J797" i="1"/>
  <c r="C797" i="1"/>
  <c r="D797" i="1"/>
  <c r="C1509" i="1"/>
  <c r="J1509" i="1"/>
  <c r="D1509" i="1"/>
  <c r="J1021" i="1"/>
  <c r="C1021" i="1"/>
  <c r="D1021" i="1"/>
  <c r="J2183" i="1"/>
  <c r="C2183" i="1"/>
  <c r="D2183" i="1"/>
  <c r="C1678" i="1"/>
  <c r="J1678" i="1"/>
  <c r="D1678" i="1"/>
  <c r="J2584" i="1"/>
  <c r="C2584" i="1"/>
  <c r="D2584" i="1"/>
  <c r="J2543" i="1"/>
  <c r="C2543" i="1"/>
  <c r="D2543" i="1"/>
  <c r="C1581" i="1"/>
  <c r="J1581" i="1"/>
  <c r="D1581" i="1"/>
  <c r="J1744" i="1"/>
  <c r="C1744" i="1"/>
  <c r="D1744" i="1"/>
  <c r="D2090" i="1"/>
  <c r="J2090" i="1"/>
  <c r="C2090" i="1"/>
  <c r="J1440" i="1"/>
  <c r="D1440" i="1"/>
  <c r="C1440" i="1"/>
  <c r="J1354" i="1"/>
  <c r="C1354" i="1"/>
  <c r="D1354" i="1"/>
  <c r="J973" i="1"/>
  <c r="C973" i="1"/>
  <c r="D973" i="1"/>
  <c r="C1549" i="1"/>
  <c r="J1549" i="1"/>
  <c r="D1549" i="1"/>
  <c r="J791" i="1"/>
  <c r="C791" i="1"/>
  <c r="D791" i="1"/>
  <c r="J696" i="1"/>
  <c r="C696" i="1"/>
  <c r="D696" i="1"/>
  <c r="D2553" i="1"/>
  <c r="J2553" i="1"/>
  <c r="C2553" i="1"/>
  <c r="C1955" i="1"/>
  <c r="J1955" i="1"/>
  <c r="D1955" i="1"/>
  <c r="J1740" i="1"/>
  <c r="C1740" i="1"/>
  <c r="D1740" i="1"/>
  <c r="J1858" i="1"/>
  <c r="C1858" i="1"/>
  <c r="D1858" i="1"/>
  <c r="C1328" i="1"/>
  <c r="J1328" i="1"/>
  <c r="D1328" i="1"/>
  <c r="J2287" i="1"/>
  <c r="D2287" i="1"/>
  <c r="C2287" i="1"/>
  <c r="J1481" i="1"/>
  <c r="C1481" i="1"/>
  <c r="D1481" i="1"/>
  <c r="C1201" i="1"/>
  <c r="J1201" i="1"/>
  <c r="D1201" i="1"/>
  <c r="J1010" i="1"/>
  <c r="C1010" i="1"/>
  <c r="D1010" i="1"/>
  <c r="D949" i="1"/>
  <c r="J949" i="1"/>
  <c r="C949" i="1"/>
  <c r="D995" i="1"/>
  <c r="J995" i="1"/>
  <c r="C995" i="1"/>
  <c r="C900" i="1"/>
  <c r="J900" i="1"/>
  <c r="D900" i="1"/>
  <c r="D2432" i="1"/>
  <c r="J2432" i="1"/>
  <c r="C2432" i="1"/>
  <c r="J1960" i="1"/>
  <c r="C1960" i="1"/>
  <c r="D1960" i="1"/>
  <c r="D2602" i="1"/>
  <c r="J2602" i="1"/>
  <c r="C2602" i="1"/>
  <c r="J2185" i="1"/>
  <c r="C2185" i="1"/>
  <c r="D2185" i="1"/>
  <c r="J1608" i="1"/>
  <c r="C1608" i="1"/>
  <c r="D1608" i="1"/>
  <c r="J1532" i="1"/>
  <c r="D1532" i="1"/>
  <c r="C1532" i="1"/>
  <c r="J1728" i="1"/>
  <c r="C1728" i="1"/>
  <c r="D1728" i="1"/>
  <c r="E1728" i="1" s="1"/>
  <c r="J1675" i="1"/>
  <c r="C1675" i="1"/>
  <c r="D1675" i="1"/>
  <c r="J2164" i="1"/>
  <c r="D2164" i="1"/>
  <c r="C2164" i="1"/>
  <c r="C844" i="1"/>
  <c r="J844" i="1"/>
  <c r="D844" i="1"/>
  <c r="D1013" i="1"/>
  <c r="J1013" i="1"/>
  <c r="C1013" i="1"/>
  <c r="J1569" i="1"/>
  <c r="C1569" i="1"/>
  <c r="D1569" i="1"/>
  <c r="C783" i="1"/>
  <c r="J783" i="1"/>
  <c r="D783" i="1"/>
  <c r="J810" i="1"/>
  <c r="C810" i="1"/>
  <c r="D810" i="1"/>
  <c r="C2643" i="1"/>
  <c r="J2643" i="1"/>
  <c r="D2643" i="1"/>
  <c r="J2427" i="1"/>
  <c r="D2427" i="1"/>
  <c r="C2427" i="1"/>
  <c r="J1951" i="1"/>
  <c r="C1951" i="1"/>
  <c r="D1951" i="1"/>
  <c r="J2571" i="1"/>
  <c r="C2571" i="1"/>
  <c r="D2571" i="1"/>
  <c r="J2179" i="1"/>
  <c r="C2179" i="1"/>
  <c r="D2179" i="1"/>
  <c r="J1575" i="1"/>
  <c r="C1575" i="1"/>
  <c r="D1575" i="1"/>
  <c r="C1523" i="1"/>
  <c r="J1523" i="1"/>
  <c r="D1523" i="1"/>
  <c r="J1725" i="1"/>
  <c r="C1725" i="1"/>
  <c r="D1725" i="1"/>
  <c r="J1671" i="1"/>
  <c r="C1671" i="1"/>
  <c r="D1671" i="1"/>
  <c r="J2154" i="1"/>
  <c r="C2154" i="1"/>
  <c r="D2154" i="1"/>
  <c r="F2154" i="1" s="1"/>
  <c r="C1203" i="1"/>
  <c r="J1203" i="1"/>
  <c r="D1203" i="1"/>
  <c r="D937" i="1"/>
  <c r="J937" i="1"/>
  <c r="C937" i="1"/>
  <c r="J1563" i="1"/>
  <c r="C1563" i="1"/>
  <c r="D1563" i="1"/>
  <c r="C748" i="1"/>
  <c r="J748" i="1"/>
  <c r="D748" i="1"/>
  <c r="J804" i="1"/>
  <c r="C804" i="1"/>
  <c r="D804" i="1"/>
  <c r="J846" i="1"/>
  <c r="D846" i="1"/>
  <c r="C846" i="1"/>
  <c r="C2285" i="1"/>
  <c r="J2285" i="1"/>
  <c r="D2285" i="1"/>
  <c r="C1494" i="1"/>
  <c r="J1494" i="1"/>
  <c r="D1494" i="1"/>
  <c r="J2467" i="1"/>
  <c r="C2467" i="1"/>
  <c r="D2467" i="1"/>
  <c r="J1915" i="1"/>
  <c r="D1915" i="1"/>
  <c r="C1915" i="1"/>
  <c r="D2640" i="1"/>
  <c r="J2640" i="1"/>
  <c r="C2640" i="1"/>
  <c r="J869" i="1"/>
  <c r="D869" i="1"/>
  <c r="C869" i="1"/>
  <c r="J1572" i="1"/>
  <c r="D1572" i="1"/>
  <c r="C1572" i="1"/>
  <c r="J1484" i="1"/>
  <c r="C1484" i="1"/>
  <c r="D1484" i="1"/>
  <c r="J1974" i="1"/>
  <c r="D1974" i="1"/>
  <c r="C1974" i="1"/>
  <c r="J930" i="1"/>
  <c r="C930" i="1"/>
  <c r="D930" i="1"/>
  <c r="C710" i="1"/>
  <c r="J710" i="1"/>
  <c r="D710" i="1"/>
  <c r="C1441" i="1"/>
  <c r="J1441" i="1"/>
  <c r="D1441" i="1"/>
  <c r="C952" i="1"/>
  <c r="J952" i="1"/>
  <c r="D952" i="1"/>
  <c r="D1073" i="1"/>
  <c r="J1073" i="1"/>
  <c r="C1073" i="1"/>
  <c r="C1801" i="1"/>
  <c r="J1801" i="1"/>
  <c r="D1801" i="1"/>
  <c r="C2277" i="1"/>
  <c r="J2277" i="1"/>
  <c r="D2277" i="1"/>
  <c r="J1463" i="1"/>
  <c r="C1463" i="1"/>
  <c r="D1463" i="1"/>
  <c r="C2441" i="1"/>
  <c r="J2441" i="1"/>
  <c r="D2441" i="1"/>
  <c r="C1882" i="1"/>
  <c r="J1882" i="1"/>
  <c r="D1882" i="1"/>
  <c r="J2535" i="1"/>
  <c r="C2535" i="1"/>
  <c r="D2535" i="1"/>
  <c r="D727" i="1"/>
  <c r="J727" i="1"/>
  <c r="C727" i="1"/>
  <c r="J1564" i="1"/>
  <c r="D1564" i="1"/>
  <c r="C1564" i="1"/>
  <c r="J1414" i="1"/>
  <c r="D1414" i="1"/>
  <c r="C1414" i="1"/>
  <c r="D1969" i="1"/>
  <c r="F1969" i="1" s="1"/>
  <c r="J1969" i="1"/>
  <c r="C1969" i="1"/>
  <c r="C914" i="1"/>
  <c r="J914" i="1"/>
  <c r="D914" i="1"/>
  <c r="J1596" i="1"/>
  <c r="C1596" i="1"/>
  <c r="D1596" i="1"/>
  <c r="J1428" i="1"/>
  <c r="C1428" i="1"/>
  <c r="D1428" i="1"/>
  <c r="D934" i="1"/>
  <c r="F934" i="1" s="1"/>
  <c r="J934" i="1"/>
  <c r="C934" i="1"/>
  <c r="J1066" i="1"/>
  <c r="C1066" i="1"/>
  <c r="D1066" i="1"/>
  <c r="J942" i="1"/>
  <c r="D942" i="1"/>
  <c r="C942" i="1"/>
  <c r="J1698" i="1"/>
  <c r="D1698" i="1"/>
  <c r="C1698" i="1"/>
  <c r="J1862" i="1"/>
  <c r="C1862" i="1"/>
  <c r="D1862" i="1"/>
  <c r="C1991" i="1"/>
  <c r="J1991" i="1"/>
  <c r="D1991" i="1"/>
  <c r="D2376" i="1"/>
  <c r="J2376" i="1"/>
  <c r="C2376" i="1"/>
  <c r="J2465" i="1"/>
  <c r="D2465" i="1"/>
  <c r="F2465" i="1" s="1"/>
  <c r="C2465" i="1"/>
  <c r="J1771" i="1"/>
  <c r="C1771" i="1"/>
  <c r="D1771" i="1"/>
  <c r="J813" i="1"/>
  <c r="D813" i="1"/>
  <c r="C813" i="1"/>
  <c r="J2309" i="1"/>
  <c r="C2309" i="1"/>
  <c r="D2309" i="1"/>
  <c r="D1706" i="1"/>
  <c r="E1706" i="1" s="1"/>
  <c r="J1706" i="1"/>
  <c r="C1706" i="1"/>
  <c r="J1556" i="1"/>
  <c r="C1556" i="1"/>
  <c r="D1556" i="1"/>
  <c r="J1281" i="1"/>
  <c r="C1281" i="1"/>
  <c r="D1281" i="1"/>
  <c r="J1076" i="1"/>
  <c r="C1076" i="1"/>
  <c r="D1076" i="1"/>
  <c r="F1076" i="1" s="1"/>
  <c r="C997" i="1"/>
  <c r="J997" i="1"/>
  <c r="D997" i="1"/>
  <c r="C832" i="1"/>
  <c r="J832" i="1"/>
  <c r="D832" i="1"/>
  <c r="F1229" i="1"/>
  <c r="F2561" i="1"/>
  <c r="C1320" i="1"/>
  <c r="J1320" i="1"/>
  <c r="D1320" i="1"/>
  <c r="C1339" i="1"/>
  <c r="J1339" i="1"/>
  <c r="D1339" i="1"/>
  <c r="J1493" i="1"/>
  <c r="D1493" i="1"/>
  <c r="C1493" i="1"/>
  <c r="J2357" i="1"/>
  <c r="C2357" i="1"/>
  <c r="D2357" i="1"/>
  <c r="D1358" i="1"/>
  <c r="J1358" i="1"/>
  <c r="C1358" i="1"/>
  <c r="E1623" i="1"/>
  <c r="J858" i="1"/>
  <c r="C858" i="1"/>
  <c r="D858" i="1"/>
  <c r="D1754" i="1"/>
  <c r="E1754" i="1" s="1"/>
  <c r="J1754" i="1"/>
  <c r="C1754" i="1"/>
  <c r="J1500" i="1"/>
  <c r="C1500" i="1"/>
  <c r="D1500" i="1"/>
  <c r="C2470" i="1"/>
  <c r="J2470" i="1"/>
  <c r="D2470" i="1"/>
  <c r="J2560" i="1"/>
  <c r="C2560" i="1"/>
  <c r="D2560" i="1"/>
  <c r="J2266" i="1"/>
  <c r="D2266" i="1"/>
  <c r="C2266" i="1"/>
  <c r="C1204" i="1"/>
  <c r="J1204" i="1"/>
  <c r="D1204" i="1"/>
  <c r="D2256" i="1"/>
  <c r="F2256" i="1" s="1"/>
  <c r="J2256" i="1"/>
  <c r="C2256" i="1"/>
  <c r="D2564" i="1"/>
  <c r="J2564" i="1"/>
  <c r="C2564" i="1"/>
  <c r="J905" i="1"/>
  <c r="D905" i="1"/>
  <c r="C905" i="1"/>
  <c r="C831" i="1"/>
  <c r="J831" i="1"/>
  <c r="D831" i="1"/>
  <c r="J1312" i="1"/>
  <c r="D1312" i="1"/>
  <c r="C1312" i="1"/>
  <c r="J2502" i="1"/>
  <c r="C2502" i="1"/>
  <c r="D2502" i="1"/>
  <c r="D2032" i="1"/>
  <c r="J2032" i="1"/>
  <c r="C2032" i="1"/>
  <c r="J1636" i="1"/>
  <c r="C1636" i="1"/>
  <c r="D1636" i="1"/>
  <c r="J894" i="1"/>
  <c r="C894" i="1"/>
  <c r="D894" i="1"/>
  <c r="D1127" i="1"/>
  <c r="J1127" i="1"/>
  <c r="C1127" i="1"/>
  <c r="J1598" i="1"/>
  <c r="C1598" i="1"/>
  <c r="D1598" i="1"/>
  <c r="D1172" i="1"/>
  <c r="F1172" i="1" s="1"/>
  <c r="J1172" i="1"/>
  <c r="C1172" i="1"/>
  <c r="J2145" i="1"/>
  <c r="C2145" i="1"/>
  <c r="D2145" i="1"/>
  <c r="D1630" i="1"/>
  <c r="J1630" i="1"/>
  <c r="C1630" i="1"/>
  <c r="J2622" i="1"/>
  <c r="C2622" i="1"/>
  <c r="D2622" i="1"/>
  <c r="D2187" i="1"/>
  <c r="F2187" i="1" s="1"/>
  <c r="J2187" i="1"/>
  <c r="C2187" i="1"/>
  <c r="D2054" i="1"/>
  <c r="J2054" i="1"/>
  <c r="C2054" i="1"/>
  <c r="J1054" i="1"/>
  <c r="C1054" i="1"/>
  <c r="D1054" i="1"/>
  <c r="J1252" i="1"/>
  <c r="D1252" i="1"/>
  <c r="C1252" i="1"/>
  <c r="D1622" i="1"/>
  <c r="J1622" i="1"/>
  <c r="C1622" i="1"/>
  <c r="C1346" i="1"/>
  <c r="J1346" i="1"/>
  <c r="D1346" i="1"/>
  <c r="J2199" i="1"/>
  <c r="D2199" i="1"/>
  <c r="C2199" i="1"/>
  <c r="J1403" i="1"/>
  <c r="C1403" i="1"/>
  <c r="D1403" i="1"/>
  <c r="D2104" i="1"/>
  <c r="J2104" i="1"/>
  <c r="C2104" i="1"/>
  <c r="F794" i="1"/>
  <c r="E794" i="1"/>
  <c r="J1748" i="1"/>
  <c r="D1748" i="1"/>
  <c r="C1748" i="1"/>
  <c r="J2542" i="1"/>
  <c r="C2542" i="1"/>
  <c r="D2542" i="1"/>
  <c r="J1714" i="1"/>
  <c r="D1714" i="1"/>
  <c r="C1714" i="1"/>
  <c r="J2012" i="1"/>
  <c r="C2012" i="1"/>
  <c r="D2012" i="1"/>
  <c r="J1005" i="1"/>
  <c r="D1005" i="1"/>
  <c r="F1005" i="1" s="1"/>
  <c r="C1005" i="1"/>
  <c r="J963" i="1"/>
  <c r="C963" i="1"/>
  <c r="D963" i="1"/>
  <c r="J1656" i="1"/>
  <c r="C1656" i="1"/>
  <c r="D1656" i="1"/>
  <c r="D1025" i="1"/>
  <c r="J1025" i="1"/>
  <c r="C1025" i="1"/>
  <c r="D1923" i="1"/>
  <c r="J1923" i="1"/>
  <c r="C1923" i="1"/>
  <c r="J2358" i="1"/>
  <c r="D2358" i="1"/>
  <c r="C2358" i="1"/>
  <c r="D1173" i="1"/>
  <c r="J1173" i="1"/>
  <c r="C1173" i="1"/>
  <c r="C2434" i="1"/>
  <c r="J2434" i="1"/>
  <c r="D2434" i="1"/>
  <c r="J1218" i="1"/>
  <c r="C1218" i="1"/>
  <c r="D1218" i="1"/>
  <c r="C2393" i="1"/>
  <c r="J2393" i="1"/>
  <c r="D2393" i="1"/>
  <c r="J872" i="1"/>
  <c r="C872" i="1"/>
  <c r="D872" i="1"/>
  <c r="J1901" i="1"/>
  <c r="C1901" i="1"/>
  <c r="D1901" i="1"/>
  <c r="J2442" i="1"/>
  <c r="D2442" i="1"/>
  <c r="C2442" i="1"/>
  <c r="J2382" i="1"/>
  <c r="C2382" i="1"/>
  <c r="D2382" i="1"/>
  <c r="C1331" i="1"/>
  <c r="J1331" i="1"/>
  <c r="D1331" i="1"/>
  <c r="D2096" i="1"/>
  <c r="J2096" i="1"/>
  <c r="C2096" i="1"/>
  <c r="C2596" i="1"/>
  <c r="J2596" i="1"/>
  <c r="D2596" i="1"/>
  <c r="J1079" i="1"/>
  <c r="C1079" i="1"/>
  <c r="D1079" i="1"/>
  <c r="D1466" i="1"/>
  <c r="J1466" i="1"/>
  <c r="C1466" i="1"/>
  <c r="J2067" i="1"/>
  <c r="C2067" i="1"/>
  <c r="D2067" i="1"/>
  <c r="D1438" i="1"/>
  <c r="J1438" i="1"/>
  <c r="C1438" i="1"/>
  <c r="D1941" i="1"/>
  <c r="J1941" i="1"/>
  <c r="C1941" i="1"/>
  <c r="J2581" i="1"/>
  <c r="D2581" i="1"/>
  <c r="C2581" i="1"/>
  <c r="J1627" i="1"/>
  <c r="D1627" i="1"/>
  <c r="C1627" i="1"/>
  <c r="C2544" i="1"/>
  <c r="J2544" i="1"/>
  <c r="D2544" i="1"/>
  <c r="C892" i="1"/>
  <c r="J892" i="1"/>
  <c r="D892" i="1"/>
  <c r="J2122" i="1"/>
  <c r="C2122" i="1"/>
  <c r="D2122" i="1"/>
  <c r="J1152" i="1"/>
  <c r="C1152" i="1"/>
  <c r="D1152" i="1"/>
  <c r="D1514" i="1"/>
  <c r="J1514" i="1"/>
  <c r="C1514" i="1"/>
  <c r="D2055" i="1"/>
  <c r="F2055" i="1" s="1"/>
  <c r="J2055" i="1"/>
  <c r="C2055" i="1"/>
  <c r="J2267" i="1"/>
  <c r="C2267" i="1"/>
  <c r="D2267" i="1"/>
  <c r="J2379" i="1"/>
  <c r="C2379" i="1"/>
  <c r="D2379" i="1"/>
  <c r="J2491" i="1"/>
  <c r="C2491" i="1"/>
  <c r="D2491" i="1"/>
  <c r="F2491" i="1" s="1"/>
  <c r="J1983" i="1"/>
  <c r="D1983" i="1"/>
  <c r="F1983" i="1" s="1"/>
  <c r="C1983" i="1"/>
  <c r="C2614" i="1"/>
  <c r="J2614" i="1"/>
  <c r="D2614" i="1"/>
  <c r="D2294" i="1"/>
  <c r="J2294" i="1"/>
  <c r="C2294" i="1"/>
  <c r="C1520" i="1"/>
  <c r="J1520" i="1"/>
  <c r="D1520" i="1"/>
  <c r="J2060" i="1"/>
  <c r="C2060" i="1"/>
  <c r="D2060" i="1"/>
  <c r="D2342" i="1"/>
  <c r="J2342" i="1"/>
  <c r="C2342" i="1"/>
  <c r="J2451" i="1"/>
  <c r="C2451" i="1"/>
  <c r="D2451" i="1"/>
  <c r="J2443" i="1"/>
  <c r="C2443" i="1"/>
  <c r="D2443" i="1"/>
  <c r="C2191" i="1"/>
  <c r="J2191" i="1"/>
  <c r="D2191" i="1"/>
  <c r="J2208" i="1"/>
  <c r="C2208" i="1"/>
  <c r="D2208" i="1"/>
  <c r="J1533" i="1"/>
  <c r="D1533" i="1"/>
  <c r="C1533" i="1"/>
  <c r="J1491" i="1"/>
  <c r="C1491" i="1"/>
  <c r="D1491" i="1"/>
  <c r="J1833" i="1"/>
  <c r="C1833" i="1"/>
  <c r="D1833" i="1"/>
  <c r="D1521" i="1"/>
  <c r="J1521" i="1"/>
  <c r="C1521" i="1"/>
  <c r="J1350" i="1"/>
  <c r="C1350" i="1"/>
  <c r="D1350" i="1"/>
  <c r="C852" i="1"/>
  <c r="J852" i="1"/>
  <c r="D852" i="1"/>
  <c r="J1111" i="1"/>
  <c r="C1111" i="1"/>
  <c r="D1111" i="1"/>
  <c r="J2144" i="1"/>
  <c r="C2144" i="1"/>
  <c r="D2144" i="1"/>
  <c r="D2445" i="1"/>
  <c r="J2445" i="1"/>
  <c r="C2445" i="1"/>
  <c r="J2605" i="1"/>
  <c r="C2605" i="1"/>
  <c r="D2605" i="1"/>
  <c r="J1150" i="1"/>
  <c r="D1150" i="1"/>
  <c r="C1150" i="1"/>
  <c r="J1606" i="1"/>
  <c r="C1606" i="1"/>
  <c r="D1606" i="1"/>
  <c r="C1970" i="1"/>
  <c r="J1970" i="1"/>
  <c r="D1970" i="1"/>
  <c r="J1141" i="1"/>
  <c r="D1141" i="1"/>
  <c r="C1141" i="1"/>
  <c r="J1210" i="1"/>
  <c r="C1210" i="1"/>
  <c r="D1210" i="1"/>
  <c r="J1345" i="1"/>
  <c r="C1345" i="1"/>
  <c r="D1345" i="1"/>
  <c r="D1415" i="1"/>
  <c r="J1415" i="1"/>
  <c r="C1415" i="1"/>
  <c r="D1070" i="1"/>
  <c r="J1070" i="1"/>
  <c r="C1070" i="1"/>
  <c r="J2550" i="1"/>
  <c r="D2550" i="1"/>
  <c r="C2550" i="1"/>
  <c r="D2198" i="1"/>
  <c r="J2198" i="1"/>
  <c r="C2198" i="1"/>
  <c r="D1625" i="1"/>
  <c r="E1625" i="1" s="1"/>
  <c r="J1625" i="1"/>
  <c r="C1625" i="1"/>
  <c r="C1573" i="1"/>
  <c r="J1573" i="1"/>
  <c r="D1573" i="1"/>
  <c r="J1734" i="1"/>
  <c r="C1734" i="1"/>
  <c r="D1734" i="1"/>
  <c r="J1702" i="1"/>
  <c r="C1702" i="1"/>
  <c r="D1702" i="1"/>
  <c r="J2170" i="1"/>
  <c r="C2170" i="1"/>
  <c r="D2170" i="1"/>
  <c r="J1053" i="1"/>
  <c r="C1053" i="1"/>
  <c r="D1053" i="1"/>
  <c r="J1028" i="1"/>
  <c r="D1028" i="1"/>
  <c r="F1028" i="1" s="1"/>
  <c r="C1028" i="1"/>
  <c r="C1582" i="1"/>
  <c r="J1582" i="1"/>
  <c r="D1582" i="1"/>
  <c r="J792" i="1"/>
  <c r="D792" i="1"/>
  <c r="C792" i="1"/>
  <c r="D827" i="1"/>
  <c r="J827" i="1"/>
  <c r="C827" i="1"/>
  <c r="J2406" i="1"/>
  <c r="C2406" i="1"/>
  <c r="D2406" i="1"/>
  <c r="D2306" i="1"/>
  <c r="J2306" i="1"/>
  <c r="C2306" i="1"/>
  <c r="J1593" i="1"/>
  <c r="C1593" i="1"/>
  <c r="D1593" i="1"/>
  <c r="J2495" i="1"/>
  <c r="C2495" i="1"/>
  <c r="D2495" i="1"/>
  <c r="J1948" i="1"/>
  <c r="D1948" i="1"/>
  <c r="C1948" i="1"/>
  <c r="D2600" i="1"/>
  <c r="J2600" i="1"/>
  <c r="C2600" i="1"/>
  <c r="J1031" i="1"/>
  <c r="C1031" i="1"/>
  <c r="D1031" i="1"/>
  <c r="F1031" i="1" s="1"/>
  <c r="J1589" i="1"/>
  <c r="D1589" i="1"/>
  <c r="C1589" i="1"/>
  <c r="C1547" i="1"/>
  <c r="J1547" i="1"/>
  <c r="D1547" i="1"/>
  <c r="C2011" i="1"/>
  <c r="J2011" i="1"/>
  <c r="D2011" i="1"/>
  <c r="D967" i="1"/>
  <c r="J967" i="1"/>
  <c r="C967" i="1"/>
  <c r="C747" i="1"/>
  <c r="J747" i="1"/>
  <c r="D747" i="1"/>
  <c r="D1460" i="1"/>
  <c r="J1460" i="1"/>
  <c r="C1460" i="1"/>
  <c r="J983" i="1"/>
  <c r="C983" i="1"/>
  <c r="D983" i="1"/>
  <c r="D2688" i="1"/>
  <c r="J2688" i="1"/>
  <c r="C2688" i="1"/>
  <c r="C1793" i="1"/>
  <c r="J1793" i="1"/>
  <c r="D1793" i="1"/>
  <c r="C2299" i="1"/>
  <c r="J2299" i="1"/>
  <c r="D2299" i="1"/>
  <c r="J1558" i="1"/>
  <c r="C1558" i="1"/>
  <c r="D1558" i="1"/>
  <c r="D2472" i="1"/>
  <c r="J2472" i="1"/>
  <c r="C2472" i="1"/>
  <c r="J1927" i="1"/>
  <c r="C1927" i="1"/>
  <c r="D1927" i="1"/>
  <c r="J2659" i="1"/>
  <c r="C2659" i="1"/>
  <c r="D2659" i="1"/>
  <c r="J925" i="1"/>
  <c r="D925" i="1"/>
  <c r="C925" i="1"/>
  <c r="D1580" i="1"/>
  <c r="J1580" i="1"/>
  <c r="C1580" i="1"/>
  <c r="J1528" i="1"/>
  <c r="C1528" i="1"/>
  <c r="D1528" i="1"/>
  <c r="J1984" i="1"/>
  <c r="C1984" i="1"/>
  <c r="D1984" i="1"/>
  <c r="J944" i="1"/>
  <c r="C944" i="1"/>
  <c r="D944" i="1"/>
  <c r="C723" i="1"/>
  <c r="J723" i="1"/>
  <c r="D723" i="1"/>
  <c r="D1451" i="1"/>
  <c r="J1451" i="1"/>
  <c r="C1451" i="1"/>
  <c r="J970" i="1"/>
  <c r="C970" i="1"/>
  <c r="D970" i="1"/>
  <c r="D1090" i="1"/>
  <c r="F1090" i="1" s="1"/>
  <c r="J1090" i="1"/>
  <c r="C1090" i="1"/>
  <c r="J2437" i="1"/>
  <c r="C2437" i="1"/>
  <c r="D2437" i="1"/>
  <c r="J2074" i="1"/>
  <c r="D2074" i="1"/>
  <c r="C2074" i="1"/>
  <c r="J2464" i="1"/>
  <c r="C2464" i="1"/>
  <c r="D2464" i="1"/>
  <c r="J2296" i="1"/>
  <c r="C2296" i="1"/>
  <c r="D2296" i="1"/>
  <c r="J1381" i="1"/>
  <c r="D1381" i="1"/>
  <c r="C1381" i="1"/>
  <c r="C2653" i="1"/>
  <c r="J2653" i="1"/>
  <c r="D2653" i="1"/>
  <c r="C1919" i="1"/>
  <c r="J1919" i="1"/>
  <c r="D1919" i="1"/>
  <c r="J1380" i="1"/>
  <c r="C1380" i="1"/>
  <c r="D1380" i="1"/>
  <c r="C1163" i="1"/>
  <c r="J1163" i="1"/>
  <c r="D1163" i="1"/>
  <c r="C1852" i="1"/>
  <c r="J1852" i="1"/>
  <c r="D1852" i="1"/>
  <c r="C1107" i="1"/>
  <c r="J1107" i="1"/>
  <c r="D1107" i="1"/>
  <c r="J1434" i="1"/>
  <c r="C1434" i="1"/>
  <c r="D1434" i="1"/>
  <c r="J1264" i="1"/>
  <c r="C1264" i="1"/>
  <c r="D1264" i="1"/>
  <c r="C807" i="1"/>
  <c r="J807" i="1"/>
  <c r="D807" i="1"/>
  <c r="C960" i="1"/>
  <c r="J960" i="1"/>
  <c r="D960" i="1"/>
  <c r="J1753" i="1"/>
  <c r="C1753" i="1"/>
  <c r="D1753" i="1"/>
  <c r="D2018" i="1"/>
  <c r="J2018" i="1"/>
  <c r="C2018" i="1"/>
  <c r="C2395" i="1"/>
  <c r="J2395" i="1"/>
  <c r="D2395" i="1"/>
  <c r="J2281" i="1"/>
  <c r="C2281" i="1"/>
  <c r="D2281" i="1"/>
  <c r="C1282" i="1"/>
  <c r="J1282" i="1"/>
  <c r="D1282" i="1"/>
  <c r="D2648" i="1"/>
  <c r="J2648" i="1"/>
  <c r="C2648" i="1"/>
  <c r="D1904" i="1"/>
  <c r="J1904" i="1"/>
  <c r="C1904" i="1"/>
  <c r="J1369" i="1"/>
  <c r="C1369" i="1"/>
  <c r="D1369" i="1"/>
  <c r="J1146" i="1"/>
  <c r="C1146" i="1"/>
  <c r="D1146" i="1"/>
  <c r="J1843" i="1"/>
  <c r="C1843" i="1"/>
  <c r="D1843" i="1"/>
  <c r="J1097" i="1"/>
  <c r="C1097" i="1"/>
  <c r="D1097" i="1"/>
  <c r="J1429" i="1"/>
  <c r="D1429" i="1"/>
  <c r="C1429" i="1"/>
  <c r="C1260" i="1"/>
  <c r="J1260" i="1"/>
  <c r="D1260" i="1"/>
  <c r="J786" i="1"/>
  <c r="D786" i="1"/>
  <c r="C786" i="1"/>
  <c r="C955" i="1"/>
  <c r="J955" i="1"/>
  <c r="D955" i="1"/>
  <c r="J1943" i="1"/>
  <c r="D1943" i="1"/>
  <c r="C1943" i="1"/>
  <c r="D2589" i="1"/>
  <c r="J2589" i="1"/>
  <c r="C2589" i="1"/>
  <c r="J2575" i="1"/>
  <c r="C2575" i="1"/>
  <c r="D2575" i="1"/>
  <c r="J1284" i="1"/>
  <c r="D1284" i="1"/>
  <c r="C1284" i="1"/>
  <c r="J2043" i="1"/>
  <c r="C2043" i="1"/>
  <c r="D2043" i="1"/>
  <c r="J2146" i="1"/>
  <c r="C2146" i="1"/>
  <c r="D2146" i="1"/>
  <c r="C1607" i="1"/>
  <c r="J1607" i="1"/>
  <c r="D1607" i="1"/>
  <c r="D2388" i="1"/>
  <c r="J2388" i="1"/>
  <c r="C2388" i="1"/>
  <c r="C2141" i="1"/>
  <c r="J2141" i="1"/>
  <c r="D2141" i="1"/>
  <c r="J1518" i="1"/>
  <c r="D1518" i="1"/>
  <c r="C1518" i="1"/>
  <c r="J1431" i="1"/>
  <c r="C1431" i="1"/>
  <c r="D1431" i="1"/>
  <c r="J1110" i="1"/>
  <c r="C1110" i="1"/>
  <c r="D1110" i="1"/>
  <c r="D731" i="1"/>
  <c r="J731" i="1"/>
  <c r="C731" i="1"/>
  <c r="D873" i="1"/>
  <c r="J873" i="1"/>
  <c r="C873" i="1"/>
  <c r="C2691" i="1"/>
  <c r="J2691" i="1"/>
  <c r="D2691" i="1"/>
  <c r="C1251" i="1"/>
  <c r="J1251" i="1"/>
  <c r="D1251" i="1"/>
  <c r="J1790" i="1"/>
  <c r="C1790" i="1"/>
  <c r="D1790" i="1"/>
  <c r="J1981" i="1"/>
  <c r="D1981" i="1"/>
  <c r="C1981" i="1"/>
  <c r="D1705" i="1"/>
  <c r="J1705" i="1"/>
  <c r="C1705" i="1"/>
  <c r="J1455" i="1"/>
  <c r="C1455" i="1"/>
  <c r="D1455" i="1"/>
  <c r="E1455" i="1" s="1"/>
  <c r="J1334" i="1"/>
  <c r="C1334" i="1"/>
  <c r="D1334" i="1"/>
  <c r="J2313" i="1"/>
  <c r="C2313" i="1"/>
  <c r="D2313" i="1"/>
  <c r="D1765" i="1"/>
  <c r="J1765" i="1"/>
  <c r="C1765" i="1"/>
  <c r="J2587" i="1"/>
  <c r="C2587" i="1"/>
  <c r="D2587" i="1"/>
  <c r="J2089" i="1"/>
  <c r="D2089" i="1"/>
  <c r="C2089" i="1"/>
  <c r="J2411" i="1"/>
  <c r="D2411" i="1"/>
  <c r="F2411" i="1" s="1"/>
  <c r="C2411" i="1"/>
  <c r="J781" i="1"/>
  <c r="D781" i="1"/>
  <c r="C781" i="1"/>
  <c r="J1377" i="1"/>
  <c r="D1377" i="1"/>
  <c r="C1377" i="1"/>
  <c r="C1615" i="1"/>
  <c r="J1615" i="1"/>
  <c r="D1615" i="1"/>
  <c r="F1237" i="1"/>
  <c r="C722" i="1"/>
  <c r="J722" i="1"/>
  <c r="D722" i="1"/>
  <c r="C1074" i="1"/>
  <c r="D1074" i="1"/>
  <c r="F1074" i="1" s="1"/>
  <c r="J1074" i="1"/>
  <c r="C1907" i="1"/>
  <c r="J1907" i="1"/>
  <c r="D1907" i="1"/>
  <c r="D1529" i="1"/>
  <c r="J1529" i="1"/>
  <c r="C1529" i="1"/>
  <c r="J2515" i="1"/>
  <c r="C2515" i="1"/>
  <c r="D2515" i="1"/>
  <c r="J1620" i="1"/>
  <c r="D1620" i="1"/>
  <c r="C1620" i="1"/>
  <c r="J1002" i="1"/>
  <c r="C1002" i="1"/>
  <c r="D1002" i="1"/>
  <c r="D1546" i="1"/>
  <c r="J1546" i="1"/>
  <c r="C1546" i="1"/>
  <c r="C1407" i="1"/>
  <c r="J1407" i="1"/>
  <c r="D1407" i="1"/>
  <c r="C1595" i="1"/>
  <c r="J1595" i="1"/>
  <c r="D1595" i="1"/>
  <c r="J1504" i="1"/>
  <c r="C1504" i="1"/>
  <c r="D1504" i="1"/>
  <c r="J1976" i="1"/>
  <c r="C1976" i="1"/>
  <c r="D1976" i="1"/>
  <c r="D1374" i="1"/>
  <c r="F1374" i="1" s="1"/>
  <c r="J1374" i="1"/>
  <c r="C1374" i="1"/>
  <c r="C1829" i="1"/>
  <c r="J1829" i="1"/>
  <c r="D1829" i="1"/>
  <c r="C2657" i="1"/>
  <c r="J2657" i="1"/>
  <c r="D2657" i="1"/>
  <c r="C735" i="1"/>
  <c r="J735" i="1"/>
  <c r="D735" i="1"/>
  <c r="J953" i="1"/>
  <c r="C953" i="1"/>
  <c r="D953" i="1"/>
  <c r="C1599" i="1"/>
  <c r="J1599" i="1"/>
  <c r="D1599" i="1"/>
  <c r="D2031" i="1"/>
  <c r="J2031" i="1"/>
  <c r="C2031" i="1"/>
  <c r="D2540" i="1"/>
  <c r="J2540" i="1"/>
  <c r="C2540" i="1"/>
  <c r="J2241" i="1"/>
  <c r="C2241" i="1"/>
  <c r="D2241" i="1"/>
  <c r="C2512" i="1"/>
  <c r="J2512" i="1"/>
  <c r="D2512" i="1"/>
  <c r="J824" i="1"/>
  <c r="C824" i="1"/>
  <c r="D824" i="1"/>
  <c r="J1489" i="1"/>
  <c r="C1489" i="1"/>
  <c r="D1489" i="1"/>
  <c r="J2655" i="1"/>
  <c r="C2655" i="1"/>
  <c r="D2655" i="1"/>
  <c r="D1363" i="1"/>
  <c r="F1363" i="1" s="1"/>
  <c r="J1363" i="1"/>
  <c r="C1363" i="1"/>
  <c r="D2351" i="1"/>
  <c r="J2351" i="1"/>
  <c r="C2351" i="1"/>
  <c r="D1980" i="1"/>
  <c r="J1980" i="1"/>
  <c r="C1980" i="1"/>
  <c r="J1708" i="1"/>
  <c r="C1708" i="1"/>
  <c r="D1708" i="1"/>
  <c r="D2222" i="1"/>
  <c r="J2222" i="1"/>
  <c r="C2222" i="1"/>
  <c r="C1773" i="1"/>
  <c r="J1773" i="1"/>
  <c r="D1773" i="1"/>
  <c r="J1447" i="1"/>
  <c r="C1447" i="1"/>
  <c r="D1447" i="1"/>
  <c r="J1807" i="1"/>
  <c r="C1807" i="1"/>
  <c r="D1807" i="1"/>
  <c r="C933" i="1"/>
  <c r="J933" i="1"/>
  <c r="D933" i="1"/>
  <c r="J1287" i="1"/>
  <c r="C1287" i="1"/>
  <c r="D1287" i="1"/>
  <c r="F1287" i="1" s="1"/>
  <c r="J703" i="1"/>
  <c r="C703" i="1"/>
  <c r="D703" i="1"/>
  <c r="C1083" i="1"/>
  <c r="J1083" i="1"/>
  <c r="D1083" i="1"/>
  <c r="D1685" i="1"/>
  <c r="J1685" i="1"/>
  <c r="C1685" i="1"/>
  <c r="C1329" i="1"/>
  <c r="J1329" i="1"/>
  <c r="D1329" i="1"/>
  <c r="C928" i="1"/>
  <c r="J928" i="1"/>
  <c r="D928" i="1"/>
  <c r="J822" i="1"/>
  <c r="D822" i="1"/>
  <c r="C822" i="1"/>
  <c r="C996" i="1"/>
  <c r="J996" i="1"/>
  <c r="D996" i="1"/>
  <c r="J2403" i="1"/>
  <c r="C2403" i="1"/>
  <c r="D2403" i="1"/>
  <c r="C935" i="1"/>
  <c r="J935" i="1"/>
  <c r="D935" i="1"/>
  <c r="D1577" i="1"/>
  <c r="J1577" i="1"/>
  <c r="C1577" i="1"/>
  <c r="J1406" i="1"/>
  <c r="D1406" i="1"/>
  <c r="C1406" i="1"/>
  <c r="D1766" i="1"/>
  <c r="J1766" i="1"/>
  <c r="C1766" i="1"/>
  <c r="D1719" i="1"/>
  <c r="J1719" i="1"/>
  <c r="C1719" i="1"/>
  <c r="J1291" i="1"/>
  <c r="D1291" i="1"/>
  <c r="C1291" i="1"/>
  <c r="D1300" i="1"/>
  <c r="J1300" i="1"/>
  <c r="C1300" i="1"/>
  <c r="J1436" i="1"/>
  <c r="D1436" i="1"/>
  <c r="C1436" i="1"/>
  <c r="C2249" i="1"/>
  <c r="J2249" i="1"/>
  <c r="D2249" i="1"/>
  <c r="C2119" i="1"/>
  <c r="J2119" i="1"/>
  <c r="D2119" i="1"/>
  <c r="C2592" i="1"/>
  <c r="J2592" i="1"/>
  <c r="D2592" i="1"/>
  <c r="C1888" i="1"/>
  <c r="J1888" i="1"/>
  <c r="D1888" i="1"/>
  <c r="J1786" i="1"/>
  <c r="C1786" i="1"/>
  <c r="D1786" i="1"/>
  <c r="J1302" i="1"/>
  <c r="D1302" i="1"/>
  <c r="C1302" i="1"/>
  <c r="J1315" i="1"/>
  <c r="D1315" i="1"/>
  <c r="C1315" i="1"/>
  <c r="J1444" i="1"/>
  <c r="C1444" i="1"/>
  <c r="D1444" i="1"/>
  <c r="C2645" i="1"/>
  <c r="J2645" i="1"/>
  <c r="D2645" i="1"/>
  <c r="J2586" i="1"/>
  <c r="C2586" i="1"/>
  <c r="D2586" i="1"/>
  <c r="C1746" i="1"/>
  <c r="J1746" i="1"/>
  <c r="D1746" i="1"/>
  <c r="C1386" i="1"/>
  <c r="J1386" i="1"/>
  <c r="D1386" i="1"/>
  <c r="J2415" i="1"/>
  <c r="D2415" i="1"/>
  <c r="C2415" i="1"/>
  <c r="J1273" i="1"/>
  <c r="C1273" i="1"/>
  <c r="D1273" i="1"/>
  <c r="C1527" i="1"/>
  <c r="J1527" i="1"/>
  <c r="D1527" i="1"/>
  <c r="D1359" i="1"/>
  <c r="F1359" i="1" s="1"/>
  <c r="J1359" i="1"/>
  <c r="C1359" i="1"/>
  <c r="J1194" i="1"/>
  <c r="C1194" i="1"/>
  <c r="D1194" i="1"/>
  <c r="F1194" i="1" s="1"/>
  <c r="J1063" i="1"/>
  <c r="D1063" i="1"/>
  <c r="C1063" i="1"/>
  <c r="D2684" i="1"/>
  <c r="J2684" i="1"/>
  <c r="C2684" i="1"/>
  <c r="J699" i="1"/>
  <c r="C699" i="1"/>
  <c r="D699" i="1"/>
  <c r="C2237" i="1"/>
  <c r="J2237" i="1"/>
  <c r="D2237" i="1"/>
  <c r="C2450" i="1"/>
  <c r="J2450" i="1"/>
  <c r="D2450" i="1"/>
  <c r="J1972" i="1"/>
  <c r="C1972" i="1"/>
  <c r="D1972" i="1"/>
  <c r="J1469" i="1"/>
  <c r="C1469" i="1"/>
  <c r="D1469" i="1"/>
  <c r="D1778" i="1"/>
  <c r="J1778" i="1"/>
  <c r="C1778" i="1"/>
  <c r="J2230" i="1"/>
  <c r="C2230" i="1"/>
  <c r="D2230" i="1"/>
  <c r="J1105" i="1"/>
  <c r="C1105" i="1"/>
  <c r="D1105" i="1"/>
  <c r="J1209" i="1"/>
  <c r="C1209" i="1"/>
  <c r="D1209" i="1"/>
  <c r="J1278" i="1"/>
  <c r="C1278" i="1"/>
  <c r="D1278" i="1"/>
  <c r="C820" i="1"/>
  <c r="J820" i="1"/>
  <c r="D820" i="1"/>
  <c r="C2373" i="1"/>
  <c r="J2373" i="1"/>
  <c r="D2373" i="1"/>
  <c r="J1968" i="1"/>
  <c r="C1968" i="1"/>
  <c r="D1968" i="1"/>
  <c r="F1968" i="1" s="1"/>
  <c r="D2649" i="1"/>
  <c r="J2649" i="1"/>
  <c r="C2649" i="1"/>
  <c r="J1081" i="1"/>
  <c r="D1081" i="1"/>
  <c r="C1081" i="1"/>
  <c r="J1600" i="1"/>
  <c r="C1600" i="1"/>
  <c r="D1600" i="1"/>
  <c r="C1555" i="1"/>
  <c r="J1555" i="1"/>
  <c r="D1555" i="1"/>
  <c r="J2015" i="1"/>
  <c r="C2015" i="1"/>
  <c r="D2015" i="1"/>
  <c r="D1022" i="1"/>
  <c r="J1022" i="1"/>
  <c r="C1022" i="1"/>
  <c r="C760" i="1"/>
  <c r="J760" i="1"/>
  <c r="D760" i="1"/>
  <c r="C1476" i="1"/>
  <c r="J1476" i="1"/>
  <c r="D1476" i="1"/>
  <c r="D1003" i="1"/>
  <c r="J1003" i="1"/>
  <c r="C1003" i="1"/>
  <c r="J2694" i="1"/>
  <c r="D2694" i="1"/>
  <c r="C2694" i="1"/>
  <c r="J2120" i="1"/>
  <c r="C2120" i="1"/>
  <c r="D2120" i="1"/>
  <c r="J2101" i="1"/>
  <c r="D2101" i="1"/>
  <c r="C2101" i="1"/>
  <c r="J2485" i="1"/>
  <c r="C2485" i="1"/>
  <c r="D2485" i="1"/>
  <c r="C2335" i="1"/>
  <c r="J2335" i="1"/>
  <c r="D2335" i="1"/>
  <c r="J1550" i="1"/>
  <c r="D1550" i="1"/>
  <c r="C1550" i="1"/>
  <c r="J2667" i="1"/>
  <c r="C2667" i="1"/>
  <c r="D2667" i="1"/>
  <c r="J1963" i="1"/>
  <c r="C1963" i="1"/>
  <c r="D1963" i="1"/>
  <c r="J1426" i="1"/>
  <c r="D1426" i="1"/>
  <c r="C1426" i="1"/>
  <c r="J1254" i="1"/>
  <c r="C1254" i="1"/>
  <c r="D1254" i="1"/>
  <c r="D1873" i="1"/>
  <c r="J1873" i="1"/>
  <c r="C1873" i="1"/>
  <c r="J1130" i="1"/>
  <c r="C1130" i="1"/>
  <c r="D1130" i="1"/>
  <c r="D1456" i="1"/>
  <c r="J1456" i="1"/>
  <c r="C1456" i="1"/>
  <c r="C1290" i="1"/>
  <c r="J1290" i="1"/>
  <c r="D1290" i="1"/>
  <c r="J834" i="1"/>
  <c r="C834" i="1"/>
  <c r="D834" i="1"/>
  <c r="C986" i="1"/>
  <c r="J986" i="1"/>
  <c r="D986" i="1"/>
  <c r="J2315" i="1"/>
  <c r="D2315" i="1"/>
  <c r="C2315" i="1"/>
  <c r="J2082" i="1"/>
  <c r="C2082" i="1"/>
  <c r="D2082" i="1"/>
  <c r="D2475" i="1"/>
  <c r="J2475" i="1"/>
  <c r="C2475" i="1"/>
  <c r="J2320" i="1"/>
  <c r="D2320" i="1"/>
  <c r="C2320" i="1"/>
  <c r="D1515" i="1"/>
  <c r="J1515" i="1"/>
  <c r="C1515" i="1"/>
  <c r="J2663" i="1"/>
  <c r="C2663" i="1"/>
  <c r="D2663" i="1"/>
  <c r="J1958" i="1"/>
  <c r="C1958" i="1"/>
  <c r="D1958" i="1"/>
  <c r="J1388" i="1"/>
  <c r="D1388" i="1"/>
  <c r="C1388" i="1"/>
  <c r="C1240" i="1"/>
  <c r="J1240" i="1"/>
  <c r="D1240" i="1"/>
  <c r="D1868" i="1"/>
  <c r="J1868" i="1"/>
  <c r="C1868" i="1"/>
  <c r="J1112" i="1"/>
  <c r="D1112" i="1"/>
  <c r="C1112" i="1"/>
  <c r="J1452" i="1"/>
  <c r="C1452" i="1"/>
  <c r="D1452" i="1"/>
  <c r="C1279" i="1"/>
  <c r="J1279" i="1"/>
  <c r="D1279" i="1"/>
  <c r="J825" i="1"/>
  <c r="D825" i="1"/>
  <c r="C825" i="1"/>
  <c r="C964" i="1"/>
  <c r="J964" i="1"/>
  <c r="D964" i="1"/>
  <c r="C2276" i="1"/>
  <c r="J2276" i="1"/>
  <c r="D2276" i="1"/>
  <c r="D1758" i="1"/>
  <c r="E1758" i="1" s="1"/>
  <c r="J1758" i="1"/>
  <c r="C1758" i="1"/>
  <c r="J2017" i="1"/>
  <c r="C2017" i="1"/>
  <c r="D2017" i="1"/>
  <c r="J2046" i="1"/>
  <c r="D2046" i="1"/>
  <c r="C2046" i="1"/>
  <c r="J2418" i="1"/>
  <c r="C2418" i="1"/>
  <c r="D2418" i="1"/>
  <c r="D2480" i="1"/>
  <c r="J2480" i="1"/>
  <c r="C2480" i="1"/>
  <c r="J1782" i="1"/>
  <c r="C1782" i="1"/>
  <c r="D1782" i="1"/>
  <c r="J1101" i="1"/>
  <c r="C1101" i="1"/>
  <c r="D1101" i="1"/>
  <c r="J2328" i="1"/>
  <c r="D2328" i="1"/>
  <c r="F2328" i="1" s="1"/>
  <c r="C2328" i="1"/>
  <c r="J1718" i="1"/>
  <c r="D1718" i="1"/>
  <c r="C1718" i="1"/>
  <c r="J1578" i="1"/>
  <c r="C1578" i="1"/>
  <c r="D1578" i="1"/>
  <c r="C1304" i="1"/>
  <c r="J1304" i="1"/>
  <c r="D1304" i="1"/>
  <c r="D1102" i="1"/>
  <c r="F1102" i="1" s="1"/>
  <c r="J1102" i="1"/>
  <c r="C1102" i="1"/>
  <c r="J1020" i="1"/>
  <c r="C1020" i="1"/>
  <c r="D1020" i="1"/>
  <c r="C866" i="1"/>
  <c r="J866" i="1"/>
  <c r="D866" i="1"/>
  <c r="J2275" i="1"/>
  <c r="C2275" i="1"/>
  <c r="D2275" i="1"/>
  <c r="J1729" i="1"/>
  <c r="D1729" i="1"/>
  <c r="C1729" i="1"/>
  <c r="J1996" i="1"/>
  <c r="C1996" i="1"/>
  <c r="D1996" i="1"/>
  <c r="J2024" i="1"/>
  <c r="C2024" i="1"/>
  <c r="D2024" i="1"/>
  <c r="D2402" i="1"/>
  <c r="F2402" i="1" s="1"/>
  <c r="J2402" i="1"/>
  <c r="C2402" i="1"/>
  <c r="J2477" i="1"/>
  <c r="C2477" i="1"/>
  <c r="D2477" i="1"/>
  <c r="J1779" i="1"/>
  <c r="C1779" i="1"/>
  <c r="D1779" i="1"/>
  <c r="J911" i="1"/>
  <c r="C911" i="1"/>
  <c r="D911" i="1"/>
  <c r="C2324" i="1"/>
  <c r="J2324" i="1"/>
  <c r="D2324" i="1"/>
  <c r="J1711" i="1"/>
  <c r="C1711" i="1"/>
  <c r="D1711" i="1"/>
  <c r="D1565" i="1"/>
  <c r="J1565" i="1"/>
  <c r="C1565" i="1"/>
  <c r="C1293" i="1"/>
  <c r="J1293" i="1"/>
  <c r="D1293" i="1"/>
  <c r="J1094" i="1"/>
  <c r="C1094" i="1"/>
  <c r="D1094" i="1"/>
  <c r="J1007" i="1"/>
  <c r="D1007" i="1"/>
  <c r="C1007" i="1"/>
  <c r="D841" i="1"/>
  <c r="J841" i="1"/>
  <c r="C841" i="1"/>
  <c r="J1343" i="1"/>
  <c r="C1343" i="1"/>
  <c r="D1343" i="1"/>
  <c r="D1769" i="1"/>
  <c r="J1769" i="1"/>
  <c r="C1769" i="1"/>
  <c r="J1952" i="1"/>
  <c r="D1952" i="1"/>
  <c r="C1952" i="1"/>
  <c r="J2682" i="1"/>
  <c r="C2682" i="1"/>
  <c r="D2682" i="1"/>
  <c r="C1411" i="1"/>
  <c r="J1411" i="1"/>
  <c r="D1411" i="1"/>
  <c r="C1934" i="1"/>
  <c r="J1934" i="1"/>
  <c r="D1934" i="1"/>
  <c r="D1106" i="1"/>
  <c r="J1106" i="1"/>
  <c r="C1106" i="1"/>
  <c r="D2231" i="1"/>
  <c r="J2231" i="1"/>
  <c r="C2231" i="1"/>
  <c r="C2003" i="1"/>
  <c r="J2003" i="1"/>
  <c r="D2003" i="1"/>
  <c r="J1263" i="1"/>
  <c r="C1263" i="1"/>
  <c r="D1263" i="1"/>
  <c r="J1271" i="1"/>
  <c r="C1271" i="1"/>
  <c r="D1271" i="1"/>
  <c r="C818" i="1"/>
  <c r="J818" i="1"/>
  <c r="D818" i="1"/>
  <c r="D1480" i="1"/>
  <c r="J1480" i="1"/>
  <c r="C1480" i="1"/>
  <c r="D745" i="1"/>
  <c r="J745" i="1"/>
  <c r="C745" i="1"/>
  <c r="D694" i="1"/>
  <c r="C694" i="1"/>
  <c r="F2317" i="1"/>
  <c r="J1265" i="1"/>
  <c r="D1265" i="1"/>
  <c r="C1265" i="1"/>
  <c r="J2128" i="1"/>
  <c r="D2128" i="1"/>
  <c r="C2128" i="1"/>
  <c r="J1635" i="1"/>
  <c r="C1635" i="1"/>
  <c r="D1635" i="1"/>
  <c r="J2455" i="1"/>
  <c r="D2455" i="1"/>
  <c r="F2455" i="1" s="1"/>
  <c r="C2455" i="1"/>
  <c r="J1561" i="1"/>
  <c r="C1561" i="1"/>
  <c r="D1561" i="1"/>
  <c r="J1009" i="1"/>
  <c r="D1009" i="1"/>
  <c r="C1009" i="1"/>
  <c r="C1689" i="1"/>
  <c r="J1689" i="1"/>
  <c r="D1689" i="1"/>
  <c r="J2100" i="1"/>
  <c r="C2100" i="1"/>
  <c r="D2100" i="1"/>
  <c r="C1978" i="1"/>
  <c r="J1978" i="1"/>
  <c r="D1978" i="1"/>
  <c r="C2501" i="1"/>
  <c r="J2501" i="1"/>
  <c r="D2501" i="1"/>
  <c r="C1905" i="1"/>
  <c r="J1905" i="1"/>
  <c r="D1905" i="1"/>
  <c r="D889" i="1"/>
  <c r="J889" i="1"/>
  <c r="C889" i="1"/>
  <c r="C1724" i="1"/>
  <c r="J1724" i="1"/>
  <c r="D1724" i="1"/>
  <c r="J788" i="1"/>
  <c r="C788" i="1"/>
  <c r="D788" i="1"/>
  <c r="J1104" i="1"/>
  <c r="C1104" i="1"/>
  <c r="D1104" i="1"/>
  <c r="J1459" i="1"/>
  <c r="C1459" i="1"/>
  <c r="D1459" i="1"/>
  <c r="J1238" i="1"/>
  <c r="D1238" i="1"/>
  <c r="C1238" i="1"/>
  <c r="C1880" i="1"/>
  <c r="J1880" i="1"/>
  <c r="D1880" i="1"/>
  <c r="D2608" i="1"/>
  <c r="J2608" i="1"/>
  <c r="C2608" i="1"/>
  <c r="J881" i="1"/>
  <c r="D881" i="1"/>
  <c r="C881" i="1"/>
  <c r="J740" i="1"/>
  <c r="C740" i="1"/>
  <c r="D740" i="1"/>
  <c r="C1262" i="1"/>
  <c r="J1262" i="1"/>
  <c r="D1262" i="1"/>
  <c r="D1799" i="1"/>
  <c r="J1799" i="1"/>
  <c r="C1799" i="1"/>
  <c r="J1393" i="1"/>
  <c r="C1393" i="1"/>
  <c r="D1393" i="1"/>
  <c r="C1939" i="1"/>
  <c r="J1939" i="1"/>
  <c r="D1939" i="1"/>
  <c r="J2257" i="1"/>
  <c r="C2257" i="1"/>
  <c r="D2257" i="1"/>
  <c r="D706" i="1"/>
  <c r="J706" i="1"/>
  <c r="C706" i="1"/>
  <c r="J2473" i="1"/>
  <c r="C2473" i="1"/>
  <c r="D2473" i="1"/>
  <c r="D861" i="1"/>
  <c r="J861" i="1"/>
  <c r="C861" i="1"/>
  <c r="J1418" i="1"/>
  <c r="C1418" i="1"/>
  <c r="D1418" i="1"/>
  <c r="J1924" i="1"/>
  <c r="C1924" i="1"/>
  <c r="D1924" i="1"/>
  <c r="C2556" i="1"/>
  <c r="J2556" i="1"/>
  <c r="D2556" i="1"/>
  <c r="D1938" i="1"/>
  <c r="J1938" i="1"/>
  <c r="C1938" i="1"/>
  <c r="J1164" i="1"/>
  <c r="C1164" i="1"/>
  <c r="D1164" i="1"/>
  <c r="C2331" i="1"/>
  <c r="J2331" i="1"/>
  <c r="D2331" i="1"/>
  <c r="AH2262" i="1" l="1"/>
  <c r="AI1626" i="1"/>
  <c r="U2550" i="1"/>
  <c r="V1643" i="1"/>
  <c r="AH1069" i="1"/>
  <c r="AH2302" i="1"/>
  <c r="AH720" i="1"/>
  <c r="AH1962" i="1"/>
  <c r="AH2654" i="1"/>
  <c r="BF719" i="1"/>
  <c r="BG719" i="1"/>
  <c r="BD720" i="1"/>
  <c r="BE718" i="1"/>
  <c r="AI1474" i="1"/>
  <c r="AH887" i="1"/>
  <c r="AH2077" i="1"/>
  <c r="AH1065" i="1"/>
  <c r="AH965" i="1"/>
  <c r="AH1398" i="1"/>
  <c r="AH2369" i="1"/>
  <c r="AH1314" i="1"/>
  <c r="AH1267" i="1"/>
  <c r="AH1287" i="1"/>
  <c r="AH1176" i="1"/>
  <c r="V1686" i="1"/>
  <c r="AI1874" i="1"/>
  <c r="AH893" i="1"/>
  <c r="AH892" i="1"/>
  <c r="AH2445" i="1"/>
  <c r="AH2232" i="1"/>
  <c r="AH1091" i="1"/>
  <c r="AH801" i="1"/>
  <c r="AH1256" i="1"/>
  <c r="AH967" i="1"/>
  <c r="AH867" i="1"/>
  <c r="AH2349" i="1"/>
  <c r="K694" i="1"/>
  <c r="AH2195" i="1"/>
  <c r="AH2038" i="1"/>
  <c r="AH2686" i="1"/>
  <c r="AH2150" i="1"/>
  <c r="AH769" i="1"/>
  <c r="AH1231" i="1"/>
  <c r="AH838" i="1"/>
  <c r="AH1424" i="1"/>
  <c r="AH1362" i="1"/>
  <c r="AH855" i="1"/>
  <c r="AH2269" i="1"/>
  <c r="AH2278" i="1"/>
  <c r="AH765" i="1"/>
  <c r="AH2227" i="1"/>
  <c r="AH2332" i="1"/>
  <c r="AI1696" i="1"/>
  <c r="AH2401" i="1"/>
  <c r="AH798" i="1"/>
  <c r="AH1377" i="1"/>
  <c r="U1966" i="1"/>
  <c r="U1113" i="1"/>
  <c r="AI1454" i="1"/>
  <c r="AH2494" i="1"/>
  <c r="AH2397" i="1"/>
  <c r="AH2431" i="1"/>
  <c r="AH2124" i="1"/>
  <c r="AH2333" i="1"/>
  <c r="AI1718" i="1"/>
  <c r="AI1504" i="1"/>
  <c r="AH2398" i="1"/>
  <c r="AH723" i="1"/>
  <c r="AH2421" i="1"/>
  <c r="AH2491" i="1"/>
  <c r="AI1601" i="1"/>
  <c r="AH1044" i="1"/>
  <c r="AH958" i="1"/>
  <c r="AI1728" i="1"/>
  <c r="AH2495" i="1"/>
  <c r="AH2379" i="1"/>
  <c r="AH1078" i="1"/>
  <c r="AH2061" i="1"/>
  <c r="AI1890" i="1"/>
  <c r="AH862" i="1"/>
  <c r="AH2569" i="1"/>
  <c r="AH2613" i="1"/>
  <c r="AH832" i="1"/>
  <c r="AH2544" i="1"/>
  <c r="AI1661" i="1"/>
  <c r="AH1067" i="1"/>
  <c r="AH2679" i="1"/>
  <c r="AH1353" i="1"/>
  <c r="AI1731" i="1"/>
  <c r="AH2530" i="1"/>
  <c r="AH2004" i="1"/>
  <c r="AH2073" i="1"/>
  <c r="AH2225" i="1"/>
  <c r="AH1086" i="1"/>
  <c r="AH1430" i="1"/>
  <c r="AH2570" i="1"/>
  <c r="AI1602" i="1"/>
  <c r="AI1586" i="1"/>
  <c r="AH748" i="1"/>
  <c r="AH949" i="1"/>
  <c r="AI1636" i="1"/>
  <c r="AI1529" i="1"/>
  <c r="AI1821" i="1"/>
  <c r="AH1326" i="1"/>
  <c r="AH2060" i="1"/>
  <c r="AH2694" i="1"/>
  <c r="AI1478" i="1"/>
  <c r="AH2535" i="1"/>
  <c r="AH1050" i="1"/>
  <c r="AI1727" i="1"/>
  <c r="AI1498" i="1"/>
  <c r="AH1075" i="1"/>
  <c r="AH2617" i="1"/>
  <c r="AH2125" i="1"/>
  <c r="AH2126" i="1"/>
  <c r="AI1440" i="1"/>
  <c r="AH2666" i="1"/>
  <c r="AH2247" i="1"/>
  <c r="AI1902" i="1"/>
  <c r="AI1807" i="1"/>
  <c r="AI1638" i="1"/>
  <c r="AI1456" i="1"/>
  <c r="U2200" i="1"/>
  <c r="AH1004" i="1"/>
  <c r="AH2432" i="1"/>
  <c r="AH2420" i="1"/>
  <c r="AH1011" i="1"/>
  <c r="AH1963" i="1"/>
  <c r="AH1289" i="1"/>
  <c r="AH1307" i="1"/>
  <c r="AH2604" i="1"/>
  <c r="AH2571" i="1"/>
  <c r="AH2563" i="1"/>
  <c r="AH2460" i="1"/>
  <c r="AH1412" i="1"/>
  <c r="AI1906" i="1"/>
  <c r="AH2577" i="1"/>
  <c r="AH1386" i="1"/>
  <c r="AI1703" i="1"/>
  <c r="AI1556" i="1"/>
  <c r="AI1467" i="1"/>
  <c r="AI1918" i="1"/>
  <c r="AH2503" i="1"/>
  <c r="AH1201" i="1"/>
  <c r="AI1901" i="1"/>
  <c r="AH1167" i="1"/>
  <c r="AI1943" i="1"/>
  <c r="AI1877" i="1"/>
  <c r="AH1978" i="1"/>
  <c r="AH1061" i="1"/>
  <c r="AI1809" i="1"/>
  <c r="AH2505" i="1"/>
  <c r="AI1789" i="1"/>
  <c r="AH2427" i="1"/>
  <c r="AI1452" i="1"/>
  <c r="AH2106" i="1"/>
  <c r="AH977" i="1"/>
  <c r="AH2032" i="1"/>
  <c r="AI1714" i="1"/>
  <c r="AH1994" i="1"/>
  <c r="AH1035" i="1"/>
  <c r="AH856" i="1"/>
  <c r="AH1008" i="1"/>
  <c r="AI1710" i="1"/>
  <c r="AH1422" i="1"/>
  <c r="AH2551" i="1"/>
  <c r="AH1151" i="1"/>
  <c r="AI1773" i="1"/>
  <c r="AH1032" i="1"/>
  <c r="AI1925" i="1"/>
  <c r="AI1663" i="1"/>
  <c r="AH2642" i="1"/>
  <c r="AH2608" i="1"/>
  <c r="AH1058" i="1"/>
  <c r="AH815" i="1"/>
  <c r="AH803" i="1"/>
  <c r="AH2145" i="1"/>
  <c r="U1277" i="1"/>
  <c r="AI1780" i="1"/>
  <c r="AI1653" i="1"/>
  <c r="AH2517" i="1"/>
  <c r="AH2314" i="1"/>
  <c r="AI1468" i="1"/>
  <c r="AH2678" i="1"/>
  <c r="AH900" i="1"/>
  <c r="V2500" i="1"/>
  <c r="V1295" i="1"/>
  <c r="V1277" i="1"/>
  <c r="AH1216" i="1"/>
  <c r="AH2665" i="1"/>
  <c r="AI1643" i="1"/>
  <c r="AH2652" i="1"/>
  <c r="AH2462" i="1"/>
  <c r="AH1081" i="1"/>
  <c r="AI1610" i="1"/>
  <c r="AI1516" i="1"/>
  <c r="AH2596" i="1"/>
  <c r="AH2458" i="1"/>
  <c r="AH2114" i="1"/>
  <c r="AH2010" i="1"/>
  <c r="AH2182" i="1"/>
  <c r="AI1629" i="1"/>
  <c r="AH2207" i="1"/>
  <c r="AH995" i="1"/>
  <c r="AH2320" i="1"/>
  <c r="AH1355" i="1"/>
  <c r="AI1599" i="1"/>
  <c r="AH2204" i="1"/>
  <c r="AI1513" i="1"/>
  <c r="AH2044" i="1"/>
  <c r="AH2294" i="1"/>
  <c r="AH2616" i="1"/>
  <c r="AH1238" i="1"/>
  <c r="AH2403" i="1"/>
  <c r="AI1844" i="1"/>
  <c r="AH2590" i="1"/>
  <c r="AH2461" i="1"/>
  <c r="AH2012" i="1"/>
  <c r="AI1755" i="1"/>
  <c r="AH878" i="1"/>
  <c r="AH2164" i="1"/>
  <c r="AH2243" i="1"/>
  <c r="AI1502" i="1"/>
  <c r="AI1939" i="1"/>
  <c r="AH2472" i="1"/>
  <c r="AH1346" i="1"/>
  <c r="AI1744" i="1"/>
  <c r="AH781" i="1"/>
  <c r="AI1883" i="1"/>
  <c r="AH1034" i="1"/>
  <c r="AI1669" i="1"/>
  <c r="AH1204" i="1"/>
  <c r="AH2277" i="1"/>
  <c r="AH1237" i="1"/>
  <c r="AH2219" i="1"/>
  <c r="AH1221" i="1"/>
  <c r="AH1363" i="1"/>
  <c r="AH2306" i="1"/>
  <c r="AH2041" i="1"/>
  <c r="AI1476" i="1"/>
  <c r="U2672" i="1"/>
  <c r="AH1197" i="1"/>
  <c r="AH1292" i="1"/>
  <c r="AH713" i="1"/>
  <c r="AH2562" i="1"/>
  <c r="AH740" i="1"/>
  <c r="AH2514" i="1"/>
  <c r="AH1234" i="1"/>
  <c r="AI1464" i="1"/>
  <c r="AI1637" i="1"/>
  <c r="AH1408" i="1"/>
  <c r="AH1111" i="1"/>
  <c r="AH701" i="1"/>
  <c r="AH934" i="1"/>
  <c r="AH2689" i="1"/>
  <c r="AH2473" i="1"/>
  <c r="AH2075" i="1"/>
  <c r="AH2690" i="1"/>
  <c r="AI1596" i="1"/>
  <c r="AI1662" i="1"/>
  <c r="AH2647" i="1"/>
  <c r="AI1568" i="1"/>
  <c r="AH1393" i="1"/>
  <c r="AH2407" i="1"/>
  <c r="AH2485" i="1"/>
  <c r="AI1813" i="1"/>
  <c r="AH2192" i="1"/>
  <c r="AI1947" i="1"/>
  <c r="AH789" i="1"/>
  <c r="AI1681" i="1"/>
  <c r="AH2057" i="1"/>
  <c r="AI1931" i="1"/>
  <c r="AI1756" i="1"/>
  <c r="AI1941" i="1"/>
  <c r="AH2029" i="1"/>
  <c r="AH708" i="1"/>
  <c r="U977" i="1"/>
  <c r="AH2346" i="1"/>
  <c r="AH1968" i="1"/>
  <c r="AH738" i="1"/>
  <c r="AH1374" i="1"/>
  <c r="AI1492" i="1"/>
  <c r="AH843" i="1"/>
  <c r="AH774" i="1"/>
  <c r="AI1580" i="1"/>
  <c r="AH2437" i="1"/>
  <c r="AI1853" i="1"/>
  <c r="AH854" i="1"/>
  <c r="AH1122" i="1"/>
  <c r="AI1732" i="1"/>
  <c r="AH2466" i="1"/>
  <c r="AH1245" i="1"/>
  <c r="AI1651" i="1"/>
  <c r="AH2283" i="1"/>
  <c r="AI1856" i="1"/>
  <c r="AI1872" i="1"/>
  <c r="AI1819" i="1"/>
  <c r="AH1101" i="1"/>
  <c r="AH2335" i="1"/>
  <c r="AI1509" i="1"/>
  <c r="AH1265" i="1"/>
  <c r="AI1575" i="1"/>
  <c r="AH834" i="1"/>
  <c r="AH770" i="1"/>
  <c r="AH1975" i="1"/>
  <c r="AH2188" i="1"/>
  <c r="AI1937" i="1"/>
  <c r="AH2454" i="1"/>
  <c r="AI1678" i="1"/>
  <c r="AH732" i="1"/>
  <c r="AI1675" i="1"/>
  <c r="AH2069" i="1"/>
  <c r="AH2233" i="1"/>
  <c r="AI1792" i="1"/>
  <c r="AH2387" i="1"/>
  <c r="AH1296" i="1"/>
  <c r="AH821" i="1"/>
  <c r="AH1419" i="1"/>
  <c r="AH1010" i="1"/>
  <c r="AH737" i="1"/>
  <c r="AH1026" i="1"/>
  <c r="AH2099" i="1"/>
  <c r="AI1908" i="1"/>
  <c r="AH1992" i="1"/>
  <c r="AI1793" i="1"/>
  <c r="AH929" i="1"/>
  <c r="AI1826" i="1"/>
  <c r="AH1983" i="1"/>
  <c r="AH2683" i="1"/>
  <c r="AH945" i="1"/>
  <c r="AH1428" i="1"/>
  <c r="AH1304" i="1"/>
  <c r="AH2036" i="1"/>
  <c r="AI1777" i="1"/>
  <c r="AH886" i="1"/>
  <c r="AH796" i="1"/>
  <c r="AH2659" i="1"/>
  <c r="AH911" i="1"/>
  <c r="AH852" i="1"/>
  <c r="AH2389" i="1"/>
  <c r="AH925" i="1"/>
  <c r="AH1298" i="1"/>
  <c r="AH1156" i="1"/>
  <c r="AH2433" i="1"/>
  <c r="AI1875" i="1"/>
  <c r="AH777" i="1"/>
  <c r="AI1522" i="1"/>
  <c r="AH1025" i="1"/>
  <c r="AH2280" i="1"/>
  <c r="AH2675" i="1"/>
  <c r="AH2620" i="1"/>
  <c r="AH813" i="1"/>
  <c r="AH2268" i="1"/>
  <c r="AH2641" i="1"/>
  <c r="AH1164" i="1"/>
  <c r="AH1379" i="1"/>
  <c r="AI1709" i="1"/>
  <c r="AH1133" i="1"/>
  <c r="AH1093" i="1"/>
  <c r="AI1832" i="1"/>
  <c r="AH2284" i="1"/>
  <c r="AH2008" i="1"/>
  <c r="AI1743" i="1"/>
  <c r="AH2252" i="1"/>
  <c r="AH913" i="1"/>
  <c r="AI1870" i="1"/>
  <c r="AH909" i="1"/>
  <c r="AH1087" i="1"/>
  <c r="AI1850" i="1"/>
  <c r="AH1098" i="1"/>
  <c r="AH2390" i="1"/>
  <c r="AH1109" i="1"/>
  <c r="AH1331" i="1"/>
  <c r="AH1300" i="1"/>
  <c r="AH2636" i="1"/>
  <c r="AH1233" i="1"/>
  <c r="AH2271" i="1"/>
  <c r="AH1057" i="1"/>
  <c r="AH2138" i="1"/>
  <c r="AH1175" i="1"/>
  <c r="AH1366" i="1"/>
  <c r="AH2584" i="1"/>
  <c r="AH961" i="1"/>
  <c r="AI1538" i="1"/>
  <c r="AH2434" i="1"/>
  <c r="AH1325" i="1"/>
  <c r="AH2648" i="1"/>
  <c r="AI1797" i="1"/>
  <c r="AI1707" i="1"/>
  <c r="AH2372" i="1"/>
  <c r="AH1142" i="1"/>
  <c r="AH2413" i="1"/>
  <c r="AI1443" i="1"/>
  <c r="AH2053" i="1"/>
  <c r="AH2091" i="1"/>
  <c r="AH2240" i="1"/>
  <c r="AH1062" i="1"/>
  <c r="AH980" i="1"/>
  <c r="AH2358" i="1"/>
  <c r="AI1930" i="1"/>
  <c r="AH1217" i="1"/>
  <c r="AI1740" i="1"/>
  <c r="AH2357" i="1"/>
  <c r="AI1716" i="1"/>
  <c r="AH2391" i="1"/>
  <c r="AH1987" i="1"/>
  <c r="AI1455" i="1"/>
  <c r="AH2375" i="1"/>
  <c r="AH916" i="1"/>
  <c r="AH872" i="1"/>
  <c r="AI1589" i="1"/>
  <c r="AH2235" i="1"/>
  <c r="AH2651" i="1"/>
  <c r="AI1577" i="1"/>
  <c r="AI1485" i="1"/>
  <c r="AH2634" i="1"/>
  <c r="AH2197" i="1"/>
  <c r="AW694" i="1"/>
  <c r="V740" i="1"/>
  <c r="AL2201" i="1"/>
  <c r="AL1798" i="1"/>
  <c r="AH2216" i="1"/>
  <c r="AH1143" i="1"/>
  <c r="AI1571" i="1"/>
  <c r="AH1995" i="1"/>
  <c r="AH921" i="1"/>
  <c r="AH2428" i="1"/>
  <c r="AH2218" i="1"/>
  <c r="AH2121" i="1"/>
  <c r="AH1399" i="1"/>
  <c r="AH1431" i="1"/>
  <c r="AH1982" i="1"/>
  <c r="AH787" i="1"/>
  <c r="AH950" i="1"/>
  <c r="AH2173" i="1"/>
  <c r="AI1608" i="1"/>
  <c r="AH2045" i="1"/>
  <c r="AH1391" i="1"/>
  <c r="AH1241" i="1"/>
  <c r="AI1563" i="1"/>
  <c r="AH2664" i="1"/>
  <c r="AH1053" i="1"/>
  <c r="AI1921" i="1"/>
  <c r="AI1619" i="1"/>
  <c r="AH707" i="1"/>
  <c r="AH2599" i="1"/>
  <c r="AH2402" i="1"/>
  <c r="AI1562" i="1"/>
  <c r="AI1439" i="1"/>
  <c r="AH2085" i="1"/>
  <c r="AH1020" i="1"/>
  <c r="AH1131" i="1"/>
  <c r="AH2142" i="1"/>
  <c r="AH822" i="1"/>
  <c r="AH2363" i="1"/>
  <c r="AH1199" i="1"/>
  <c r="AH2058" i="1"/>
  <c r="AH2639" i="1"/>
  <c r="AH2684" i="1"/>
  <c r="AH2063" i="1"/>
  <c r="AH2440" i="1"/>
  <c r="AH1308" i="1"/>
  <c r="AI1841" i="1"/>
  <c r="AH2448" i="1"/>
  <c r="AH1959" i="1"/>
  <c r="AI1724" i="1"/>
  <c r="AH1389" i="1"/>
  <c r="AH755" i="1"/>
  <c r="AH1372" i="1"/>
  <c r="AI1699" i="1"/>
  <c r="AH2489" i="1"/>
  <c r="AH1313" i="1"/>
  <c r="AH2287" i="1"/>
  <c r="AI1436" i="1"/>
  <c r="AH860" i="1"/>
  <c r="AH1411" i="1"/>
  <c r="AH1054" i="1"/>
  <c r="AH2013" i="1"/>
  <c r="AH1323" i="1"/>
  <c r="AL1709" i="1"/>
  <c r="AL2310" i="1"/>
  <c r="AL2559" i="1"/>
  <c r="AL1587" i="1"/>
  <c r="AL761" i="1"/>
  <c r="AL2366" i="1"/>
  <c r="AL783" i="1"/>
  <c r="AL760" i="1"/>
  <c r="AL2537" i="1"/>
  <c r="AL1423" i="1"/>
  <c r="AL1976" i="1"/>
  <c r="AL1262" i="1"/>
  <c r="AL1154" i="1"/>
  <c r="AL808" i="1"/>
  <c r="AL1187" i="1"/>
  <c r="AL2576" i="1"/>
  <c r="AL2255" i="1"/>
  <c r="AL1941" i="1"/>
  <c r="AL1220" i="1"/>
  <c r="AL1615" i="1"/>
  <c r="AL2534" i="1"/>
  <c r="AL927" i="1"/>
  <c r="AL2346" i="1"/>
  <c r="AL1891" i="1"/>
  <c r="AL932" i="1"/>
  <c r="AL1185" i="1"/>
  <c r="AL2541" i="1"/>
  <c r="AL1194" i="1"/>
  <c r="AL2131" i="1"/>
  <c r="AL858" i="1"/>
  <c r="AL2162" i="1"/>
  <c r="AL926" i="1"/>
  <c r="AL1378" i="1"/>
  <c r="AL1496" i="1"/>
  <c r="AL1667" i="1"/>
  <c r="AL2054" i="1"/>
  <c r="AL938" i="1"/>
  <c r="AL2210" i="1"/>
  <c r="AL1118" i="1"/>
  <c r="AL1047" i="1"/>
  <c r="AL732" i="1"/>
  <c r="AL1939" i="1"/>
  <c r="AL2665" i="1"/>
  <c r="AL2020" i="1"/>
  <c r="AL1772" i="1"/>
  <c r="AL1193" i="1"/>
  <c r="AL1151" i="1"/>
  <c r="AL2528" i="1"/>
  <c r="AL1466" i="1"/>
  <c r="AL950" i="1"/>
  <c r="AL1786" i="1"/>
  <c r="AL2370" i="1"/>
  <c r="AL754" i="1"/>
  <c r="AL1166" i="1"/>
  <c r="AL1582" i="1"/>
  <c r="AL2156" i="1"/>
  <c r="AL748" i="1"/>
  <c r="AL1969" i="1"/>
  <c r="AL977" i="1"/>
  <c r="AL1671" i="1"/>
  <c r="AL2012" i="1"/>
  <c r="AL2340" i="1"/>
  <c r="AL2671" i="1"/>
  <c r="AL2494" i="1"/>
  <c r="AL2089" i="1"/>
  <c r="AL2553" i="1"/>
  <c r="AL2630" i="1"/>
  <c r="AL1568" i="1"/>
  <c r="AL1949" i="1"/>
  <c r="AL746" i="1"/>
  <c r="AL1126" i="1"/>
  <c r="AL2670" i="1"/>
  <c r="AL1952" i="1"/>
  <c r="AL1089" i="1"/>
  <c r="AL2417" i="1"/>
  <c r="AL2619" i="1"/>
  <c r="AL1266" i="1"/>
  <c r="AL1042" i="1"/>
  <c r="AL1974" i="1"/>
  <c r="AL1470" i="1"/>
  <c r="AL2199" i="1"/>
  <c r="AL1424" i="1"/>
  <c r="AL915" i="1"/>
  <c r="AL1794" i="1"/>
  <c r="AL763" i="1"/>
  <c r="AL1833" i="1"/>
  <c r="AL2247" i="1"/>
  <c r="AL701" i="1"/>
  <c r="AL984" i="1"/>
  <c r="AL1007" i="1"/>
  <c r="AL2303" i="1"/>
  <c r="AL1840" i="1"/>
  <c r="AL2504" i="1"/>
  <c r="AL830" i="1"/>
  <c r="AL1563" i="1"/>
  <c r="AL1174" i="1"/>
  <c r="AL1022" i="1"/>
  <c r="AL1426" i="1"/>
  <c r="AL1669" i="1"/>
  <c r="AL2084" i="1"/>
  <c r="AL1591" i="1"/>
  <c r="AL1888" i="1"/>
  <c r="AL2088" i="1"/>
  <c r="AL710" i="1"/>
  <c r="AL2678" i="1"/>
  <c r="AL2093" i="1"/>
  <c r="AL2348" i="1"/>
  <c r="AL2425" i="1"/>
  <c r="AL2395" i="1"/>
  <c r="AL1531" i="1"/>
  <c r="AL2233" i="1"/>
  <c r="AL2352" i="1"/>
  <c r="AL2028" i="1"/>
  <c r="AL2621" i="1"/>
  <c r="AL2676" i="1"/>
  <c r="AL2406" i="1"/>
  <c r="AL1837" i="1"/>
  <c r="AL1904" i="1"/>
  <c r="AL958" i="1"/>
  <c r="AL2047" i="1"/>
  <c r="AL1039" i="1"/>
  <c r="AL1003" i="1"/>
  <c r="AL2192" i="1"/>
  <c r="AL2111" i="1"/>
  <c r="AL1096" i="1"/>
  <c r="AL1694" i="1"/>
  <c r="AL1610" i="1"/>
  <c r="AL800" i="1"/>
  <c r="AL1250" i="1"/>
  <c r="AL694" i="1"/>
  <c r="AL2572" i="1"/>
  <c r="AL1108" i="1"/>
  <c r="AL756" i="1"/>
  <c r="AL2068" i="1"/>
  <c r="AL2277" i="1"/>
  <c r="AL2664" i="1"/>
  <c r="AL1734" i="1"/>
  <c r="AL1631" i="1"/>
  <c r="AL2055" i="1"/>
  <c r="AL1037" i="1"/>
  <c r="AL892" i="1"/>
  <c r="AL1083" i="1"/>
  <c r="AL1505" i="1"/>
  <c r="AL946" i="1"/>
  <c r="AL2445" i="1"/>
  <c r="AL2351" i="1"/>
  <c r="AL1389" i="1"/>
  <c r="AL894" i="1"/>
  <c r="AL1274" i="1"/>
  <c r="AL1309" i="1"/>
  <c r="AL1781" i="1"/>
  <c r="AL2354" i="1"/>
  <c r="AL890" i="1"/>
  <c r="AL2155" i="1"/>
  <c r="AL1855" i="1"/>
  <c r="AL1370" i="1"/>
  <c r="AL2692" i="1"/>
  <c r="AL896" i="1"/>
  <c r="AL1335" i="1"/>
  <c r="AL1712" i="1"/>
  <c r="AL2624" i="1"/>
  <c r="AL1981" i="1"/>
  <c r="AL1387" i="1"/>
  <c r="AL777" i="1"/>
  <c r="AL1135" i="1"/>
  <c r="AL1046" i="1"/>
  <c r="AL1138" i="1"/>
  <c r="AL2685" i="1"/>
  <c r="AL2293" i="1"/>
  <c r="AL1682" i="1"/>
  <c r="AL2262" i="1"/>
  <c r="AL2518" i="1"/>
  <c r="AL1678" i="1"/>
  <c r="AL1246" i="1"/>
  <c r="AL1942" i="1"/>
  <c r="AL792" i="1"/>
  <c r="AL1319" i="1"/>
  <c r="AL1348" i="1"/>
  <c r="AL2473" i="1"/>
  <c r="AL2168" i="1"/>
  <c r="AL1848" i="1"/>
  <c r="AL1599" i="1"/>
  <c r="AL1049" i="1"/>
  <c r="AL928" i="1"/>
  <c r="AL1759" i="1"/>
  <c r="AL2030" i="1"/>
  <c r="AL1537" i="1"/>
  <c r="AL2361" i="1"/>
  <c r="AL2677" i="1"/>
  <c r="AL2039" i="1"/>
  <c r="AL1612" i="1"/>
  <c r="AL1750" i="1"/>
  <c r="AL2424" i="1"/>
  <c r="AL2113" i="1"/>
  <c r="AL2007" i="1"/>
  <c r="AL2560" i="1"/>
  <c r="AL1027" i="1"/>
  <c r="AL1540" i="1"/>
  <c r="AL2347" i="1"/>
  <c r="AL1446" i="1"/>
  <c r="AL1483" i="1"/>
  <c r="AL730" i="1"/>
  <c r="AL2148" i="1"/>
  <c r="AL1988" i="1"/>
  <c r="AL2466" i="1"/>
  <c r="AL2177" i="1"/>
  <c r="AL1276" i="1"/>
  <c r="AL1139" i="1"/>
  <c r="AL2557" i="1"/>
  <c r="AL2081" i="1"/>
  <c r="AL1168" i="1"/>
  <c r="AL1351" i="1"/>
  <c r="AL1434" i="1"/>
  <c r="AL1428" i="1"/>
  <c r="AL1828" i="1"/>
  <c r="AL1569" i="1"/>
  <c r="AL1010" i="1"/>
  <c r="AL1444" i="1"/>
  <c r="AL1791" i="1"/>
  <c r="AL1884" i="1"/>
  <c r="AL1844" i="1"/>
  <c r="AL1729" i="1"/>
  <c r="AL1122" i="1"/>
  <c r="AL895" i="1"/>
  <c r="AL1454" i="1"/>
  <c r="AL2469" i="1"/>
  <c r="AL2147" i="1"/>
  <c r="AL1215" i="1"/>
  <c r="AL874" i="1"/>
  <c r="AL2163" i="1"/>
  <c r="AL2309" i="1"/>
  <c r="AL1450" i="1"/>
  <c r="AL1222" i="1"/>
  <c r="AL1757" i="1"/>
  <c r="AL2471" i="1"/>
  <c r="AL2536" i="1"/>
  <c r="AL2005" i="1"/>
  <c r="AL1359" i="1"/>
  <c r="AL821" i="1"/>
  <c r="AL768" i="1"/>
  <c r="AL2101" i="1"/>
  <c r="AL1396" i="1"/>
  <c r="AL2693" i="1"/>
  <c r="AL2526" i="1"/>
  <c r="AL1753" i="1"/>
  <c r="AL1502" i="1"/>
  <c r="AL1788" i="1"/>
  <c r="AL2503" i="1"/>
  <c r="AL771" i="1"/>
  <c r="AL1005" i="1"/>
  <c r="AL1021" i="1"/>
  <c r="AL2423" i="1"/>
  <c r="AL1088" i="1"/>
  <c r="AL863" i="1"/>
  <c r="AL2212" i="1"/>
  <c r="AL1183" i="1"/>
  <c r="AL740" i="1"/>
  <c r="AL1672" i="1"/>
  <c r="AL2365" i="1"/>
  <c r="AL1809" i="1"/>
  <c r="AL2568" i="1"/>
  <c r="AL1084" i="1"/>
  <c r="AL1552" i="1"/>
  <c r="AL1346" i="1"/>
  <c r="AL905" i="1"/>
  <c r="AL2350" i="1"/>
  <c r="AL795" i="1"/>
  <c r="AL759" i="1"/>
  <c r="AL1076" i="1"/>
  <c r="AL1500" i="1"/>
  <c r="AL1641" i="1"/>
  <c r="AL1058" i="1"/>
  <c r="AL935" i="1"/>
  <c r="AL2181" i="1"/>
  <c r="AL1664" i="1"/>
  <c r="AL2314" i="1"/>
  <c r="AL2380" i="1"/>
  <c r="AL1963" i="1"/>
  <c r="AL1854" i="1"/>
  <c r="AL2516" i="1"/>
  <c r="AL1196" i="1"/>
  <c r="AL2573" i="1"/>
  <c r="AL1240" i="1"/>
  <c r="AL888" i="1"/>
  <c r="AL2326" i="1"/>
  <c r="AL1231" i="1"/>
  <c r="AL2191" i="1"/>
  <c r="AL859" i="1"/>
  <c r="AL2017" i="1"/>
  <c r="AL704" i="1"/>
  <c r="AL1252" i="1"/>
  <c r="AL1026" i="1"/>
  <c r="AL1693" i="1"/>
  <c r="AL2555" i="1"/>
  <c r="AL2099" i="1"/>
  <c r="AL2562" i="1"/>
  <c r="AL1627" i="1"/>
  <c r="AL900" i="1"/>
  <c r="AL1251" i="1"/>
  <c r="AL2096" i="1"/>
  <c r="AL1448" i="1"/>
  <c r="AL1675" i="1"/>
  <c r="AL2323" i="1"/>
  <c r="AL965" i="1"/>
  <c r="AL811" i="1"/>
  <c r="AL2567" i="1"/>
  <c r="AL1006" i="1"/>
  <c r="AL1071" i="1"/>
  <c r="AL2519" i="1"/>
  <c r="AL809" i="1"/>
  <c r="AL2224" i="1"/>
  <c r="AL1960" i="1"/>
  <c r="AL2044" i="1"/>
  <c r="AL2269" i="1"/>
  <c r="AL2206" i="1"/>
  <c r="AL2586" i="1"/>
  <c r="AL1619" i="1"/>
  <c r="AL1860" i="1"/>
  <c r="AL1656" i="1"/>
  <c r="AL856" i="1"/>
  <c r="AL1283" i="1"/>
  <c r="AL727" i="1"/>
  <c r="AL2400" i="1"/>
  <c r="AL706" i="1"/>
  <c r="AL1203" i="1"/>
  <c r="AL1484" i="1"/>
  <c r="AL1830" i="1"/>
  <c r="AL1030" i="1"/>
  <c r="AL1542" i="1"/>
  <c r="AL953" i="1"/>
  <c r="AL1188" i="1"/>
  <c r="AL1416" i="1"/>
  <c r="AL1324" i="1"/>
  <c r="AL1783" i="1"/>
  <c r="AL1588" i="1"/>
  <c r="AL1336" i="1"/>
  <c r="AL1463" i="1"/>
  <c r="AL2109" i="1"/>
  <c r="AL1198" i="1"/>
  <c r="AL2022" i="1"/>
  <c r="AL1845" i="1"/>
  <c r="AL1982" i="1"/>
  <c r="AL2185" i="1"/>
  <c r="AL2116" i="1"/>
  <c r="AL2505" i="1"/>
  <c r="AL2215" i="1"/>
  <c r="AL1567" i="1"/>
  <c r="AL1219" i="1"/>
  <c r="AL1758" i="1"/>
  <c r="AL1997" i="1"/>
  <c r="AL842" i="1"/>
  <c r="AL1990" i="1"/>
  <c r="AL2626" i="1"/>
  <c r="AL2574" i="1"/>
  <c r="AL1342" i="1"/>
  <c r="AL1119" i="1"/>
  <c r="AL796" i="1"/>
  <c r="AL869" i="1"/>
  <c r="AL2029" i="1"/>
  <c r="AL1658" i="1"/>
  <c r="AL1800" i="1"/>
  <c r="AL723" i="1"/>
  <c r="AL1606" i="1"/>
  <c r="AL1477" i="1"/>
  <c r="AL825" i="1"/>
  <c r="AL1388" i="1"/>
  <c r="AL1425" i="1"/>
  <c r="AL2540" i="1"/>
  <c r="AL2550" i="1"/>
  <c r="AL908" i="1"/>
  <c r="AL2674" i="1"/>
  <c r="AL2654" i="1"/>
  <c r="AL1898" i="1"/>
  <c r="AL1646" i="1"/>
  <c r="AL2379" i="1"/>
  <c r="AL1409" i="1"/>
  <c r="AL780" i="1"/>
  <c r="AL2134" i="1"/>
  <c r="AL1524" i="1"/>
  <c r="AL919" i="1"/>
  <c r="AL1746" i="1"/>
  <c r="AL1668" i="1"/>
  <c r="AL2013" i="1"/>
  <c r="AL2662" i="1"/>
  <c r="AL1968" i="1"/>
  <c r="AL2290" i="1"/>
  <c r="AL2592" i="1"/>
  <c r="AL1571" i="1"/>
  <c r="AL1856" i="1"/>
  <c r="AL1718" i="1"/>
  <c r="AL846" i="1"/>
  <c r="AL902" i="1"/>
  <c r="AL791" i="1"/>
  <c r="AL798" i="1"/>
  <c r="AL1090" i="1"/>
  <c r="AL1959" i="1"/>
  <c r="AL2036" i="1"/>
  <c r="AL1931" i="1"/>
  <c r="AL1558" i="1"/>
  <c r="AL1000" i="1"/>
  <c r="AL1803" i="1"/>
  <c r="AL831" i="1"/>
  <c r="AL734" i="1"/>
  <c r="AL1737" i="1"/>
  <c r="AL2683" i="1"/>
  <c r="AL2561" i="1"/>
  <c r="AL2600" i="1"/>
  <c r="AL787" i="1"/>
  <c r="AL1853" i="1"/>
  <c r="AL2124" i="1"/>
  <c r="AL939" i="1"/>
  <c r="AL2274" i="1"/>
  <c r="AL2632" i="1"/>
  <c r="AL2066" i="1"/>
  <c r="AL1050" i="1"/>
  <c r="AL1244" i="1"/>
  <c r="AL1282" i="1"/>
  <c r="AL1907" i="1"/>
  <c r="AL1604" i="1"/>
  <c r="AL2165" i="1"/>
  <c r="AL1867" i="1"/>
  <c r="AL1127" i="1"/>
  <c r="AL2512" i="1"/>
  <c r="AL1189" i="1"/>
  <c r="AL1909" i="1"/>
  <c r="AL1499" i="1"/>
  <c r="AL2585" i="1"/>
  <c r="AL1551" i="1"/>
  <c r="AL2087" i="1"/>
  <c r="AL2018" i="1"/>
  <c r="AL1411" i="1"/>
  <c r="AL1478" i="1"/>
  <c r="AL2454" i="1"/>
  <c r="AL2117" i="1"/>
  <c r="AL2077" i="1"/>
  <c r="AL1747" i="1"/>
  <c r="AL1831" i="1"/>
  <c r="AL1651" i="1"/>
  <c r="AL1762" i="1"/>
  <c r="AL845" i="1"/>
  <c r="AL1257" i="1"/>
  <c r="AL906" i="1"/>
  <c r="AL1033" i="1"/>
  <c r="AL866" i="1"/>
  <c r="AL2339" i="1"/>
  <c r="AL2440" i="1"/>
  <c r="AL941" i="1"/>
  <c r="AL1241" i="1"/>
  <c r="AL1541" i="1"/>
  <c r="AL793" i="1"/>
  <c r="AL2659" i="1"/>
  <c r="AL2521" i="1"/>
  <c r="AL2313" i="1"/>
  <c r="AL2429" i="1"/>
  <c r="AL1663" i="1"/>
  <c r="AL2569" i="1"/>
  <c r="AL1640" i="1"/>
  <c r="AL1391" i="1"/>
  <c r="AL1173" i="1"/>
  <c r="AL1162" i="1"/>
  <c r="AL933" i="1"/>
  <c r="AL1254" i="1"/>
  <c r="AL2582" i="1"/>
  <c r="AL1167" i="1"/>
  <c r="AL1986" i="1"/>
  <c r="AL2577" i="1"/>
  <c r="AL2533" i="1"/>
  <c r="AL1075" i="1"/>
  <c r="AL1149" i="1"/>
  <c r="AL2010" i="1"/>
  <c r="AL1681" i="1"/>
  <c r="AL1352" i="1"/>
  <c r="AL972" i="1"/>
  <c r="AL718" i="1"/>
  <c r="AL2426" i="1"/>
  <c r="AL1299" i="1"/>
  <c r="AL2684" i="1"/>
  <c r="AL2208" i="1"/>
  <c r="AL2250" i="1"/>
  <c r="AL1859" i="1"/>
  <c r="AL2480" i="1"/>
  <c r="AL1744" i="1"/>
  <c r="AL2033" i="1"/>
  <c r="AL1613" i="1"/>
  <c r="AL1279" i="1"/>
  <c r="AL2402" i="1"/>
  <c r="AL2270" i="1"/>
  <c r="AL1143" i="1"/>
  <c r="AL911" i="1"/>
  <c r="AL2133" i="1"/>
  <c r="AL1326" i="1"/>
  <c r="AL2145" i="1"/>
  <c r="AL2023" i="1"/>
  <c r="AL2164" i="1"/>
  <c r="AL1636" i="1"/>
  <c r="AL880" i="1"/>
  <c r="AL1846" i="1"/>
  <c r="AL2506" i="1"/>
  <c r="AL1698" i="1"/>
  <c r="AL1121" i="1"/>
  <c r="AL1041" i="1"/>
  <c r="AL1464" i="1"/>
  <c r="AL776" i="1"/>
  <c r="AL2196" i="1"/>
  <c r="AL2098" i="1"/>
  <c r="AL945" i="1"/>
  <c r="AL833" i="1"/>
  <c r="AL2384" i="1"/>
  <c r="AL1704" i="1"/>
  <c r="AL2241" i="1"/>
  <c r="AL1808" i="1"/>
  <c r="AL1473" i="1"/>
  <c r="AL1609" i="1"/>
  <c r="AL2565" i="1"/>
  <c r="AL2467" i="1"/>
  <c r="AL2258" i="1"/>
  <c r="AL818" i="1"/>
  <c r="AL1311" i="1"/>
  <c r="AL1147" i="1"/>
  <c r="AL2646" i="1"/>
  <c r="AL1344" i="1"/>
  <c r="AL1670" i="1"/>
  <c r="AL1996" i="1"/>
  <c r="AL2149" i="1"/>
  <c r="AL1327" i="1"/>
  <c r="AL2153" i="1"/>
  <c r="AL1991" i="1"/>
  <c r="AL1406" i="1"/>
  <c r="AL2438" i="1"/>
  <c r="AL1023" i="1"/>
  <c r="AL1306" i="1"/>
  <c r="AL1134" i="1"/>
  <c r="AL1868" i="1"/>
  <c r="AL1748" i="1"/>
  <c r="AL1816" i="1"/>
  <c r="AL2539" i="1"/>
  <c r="AL1449" i="1"/>
  <c r="AL2110" i="1"/>
  <c r="AL2209" i="1"/>
  <c r="AL1608" i="1"/>
  <c r="AL1992" i="1"/>
  <c r="AL2667" i="1"/>
  <c r="AL1697" i="1"/>
  <c r="AL1805" i="1"/>
  <c r="AL1435" i="1"/>
  <c r="AL963" i="1"/>
  <c r="AL1170" i="1"/>
  <c r="AL2603" i="1"/>
  <c r="AL826" i="1"/>
  <c r="AL784" i="1"/>
  <c r="AL1488" i="1"/>
  <c r="AL1527" i="1"/>
  <c r="AL1912" i="1"/>
  <c r="AL2237" i="1"/>
  <c r="AL1016" i="1"/>
  <c r="AL1874" i="1"/>
  <c r="AL877" i="1"/>
  <c r="AL2226" i="1"/>
  <c r="AL857" i="1"/>
  <c r="AL810" i="1"/>
  <c r="AL1465" i="1"/>
  <c r="AL2602" i="1"/>
  <c r="AL1480" i="1"/>
  <c r="AL903" i="1"/>
  <c r="AL1410" i="1"/>
  <c r="AL2575" i="1"/>
  <c r="AL1950" i="1"/>
  <c r="AL2544" i="1"/>
  <c r="AL879" i="1"/>
  <c r="AL1290" i="1"/>
  <c r="AL1302" i="1"/>
  <c r="AL1634" i="1"/>
  <c r="AL1536" i="1"/>
  <c r="AL2186" i="1"/>
  <c r="AL1928" i="1"/>
  <c r="AL1887" i="1"/>
  <c r="AL2223" i="1"/>
  <c r="AL2523" i="1"/>
  <c r="AL1553" i="1"/>
  <c r="AL924" i="1"/>
  <c r="AL2387" i="1"/>
  <c r="AL1622" i="1"/>
  <c r="AL1696" i="1"/>
  <c r="AL1865" i="1"/>
  <c r="AL1182" i="1"/>
  <c r="AL1161" i="1"/>
  <c r="AL1639" i="1"/>
  <c r="AL1953" i="1"/>
  <c r="AL2628" i="1"/>
  <c r="AL1163" i="1"/>
  <c r="AL2635" i="1"/>
  <c r="AL1328" i="1"/>
  <c r="AL2690" i="1"/>
  <c r="AL2202" i="1"/>
  <c r="AL1417" i="1"/>
  <c r="AL871" i="1"/>
  <c r="AL1330" i="1"/>
  <c r="AL1866" i="1"/>
  <c r="AL974" i="1"/>
  <c r="AL2067" i="1"/>
  <c r="AL1255" i="1"/>
  <c r="AL1107" i="1"/>
  <c r="AL2183" i="1"/>
  <c r="AL1630" i="1"/>
  <c r="AL2485" i="1"/>
  <c r="AL1594" i="1"/>
  <c r="AL994" i="1"/>
  <c r="AL2069" i="1"/>
  <c r="AL1598" i="1"/>
  <c r="AL2291" i="1"/>
  <c r="AL2230" i="1"/>
  <c r="AL860" i="1"/>
  <c r="AL1823" i="1"/>
  <c r="AL1332" i="1"/>
  <c r="AL2306" i="1"/>
  <c r="AL1956" i="1"/>
  <c r="AL2015" i="1"/>
  <c r="AL2432" i="1"/>
  <c r="AL1708" i="1"/>
  <c r="AL1645" i="1"/>
  <c r="AL806" i="1"/>
  <c r="AL1770" i="1"/>
  <c r="AL2004" i="1"/>
  <c r="AL822" i="1"/>
  <c r="AL1515" i="1"/>
  <c r="AL2450" i="1"/>
  <c r="AL1214" i="1"/>
  <c r="AL1690" i="1"/>
  <c r="AL2324" i="1"/>
  <c r="AL978" i="1"/>
  <c r="AL1092" i="1"/>
  <c r="AL1512" i="1"/>
  <c r="AL1038" i="1"/>
  <c r="AL2297" i="1"/>
  <c r="AL1210" i="1"/>
  <c r="AL2650" i="1"/>
  <c r="AL2396" i="1"/>
  <c r="AL2679" i="1"/>
  <c r="AL2364" i="1"/>
  <c r="AL743" i="1"/>
  <c r="AL1597" i="1"/>
  <c r="AL2064" i="1"/>
  <c r="AL725" i="1"/>
  <c r="AL744" i="1"/>
  <c r="AL940" i="1"/>
  <c r="AL918" i="1"/>
  <c r="AL2336" i="1"/>
  <c r="AL2652" i="1"/>
  <c r="AL2169" i="1"/>
  <c r="AL790" i="1"/>
  <c r="AL1993" i="1"/>
  <c r="AL1637" i="1"/>
  <c r="AL2686" i="1"/>
  <c r="AL878" i="1"/>
  <c r="AL1253" i="1"/>
  <c r="AL1367" i="1"/>
  <c r="AL848" i="1"/>
  <c r="AL1105" i="1"/>
  <c r="AL2441" i="1"/>
  <c r="AL2381" i="1"/>
  <c r="AL2151" i="1"/>
  <c r="AL2216" i="1"/>
  <c r="AL1995" i="1"/>
  <c r="AL836" i="1"/>
  <c r="AL2194" i="1"/>
  <c r="AL1857" i="1"/>
  <c r="AL2453" i="1"/>
  <c r="AL2130" i="1"/>
  <c r="AL1459" i="1"/>
  <c r="AL1819" i="1"/>
  <c r="AL2166" i="1"/>
  <c r="AL2535" i="1"/>
  <c r="AL989" i="1"/>
  <c r="AL1272" i="1"/>
  <c r="AL1767" i="1"/>
  <c r="AL2327" i="1"/>
  <c r="AL973" i="1"/>
  <c r="AL1353" i="1"/>
  <c r="AL1728" i="1"/>
  <c r="AL2474" i="1"/>
  <c r="AL1414" i="1"/>
  <c r="AL1626" i="1"/>
  <c r="AL2041" i="1"/>
  <c r="AL1922" i="1"/>
  <c r="AL1703" i="1"/>
  <c r="AL1806" i="1"/>
  <c r="AL1784" i="1"/>
  <c r="AL1657" i="1"/>
  <c r="AL2225" i="1"/>
  <c r="AL1920" i="1"/>
  <c r="AL1438" i="1"/>
  <c r="AL2661" i="1"/>
  <c r="AL1381" i="1"/>
  <c r="AL2103" i="1"/>
  <c r="AL1494" i="1"/>
  <c r="AL2321" i="1"/>
  <c r="AL1237" i="1"/>
  <c r="AL1864" i="1"/>
  <c r="AL1433" i="1"/>
  <c r="AL2137" i="1"/>
  <c r="AL1439" i="1"/>
  <c r="AL2150" i="1"/>
  <c r="AL1137" i="1"/>
  <c r="AL2618" i="1"/>
  <c r="AL2498" i="1"/>
  <c r="AL1048" i="1"/>
  <c r="AL2637" i="1"/>
  <c r="AL1397" i="1"/>
  <c r="AL1314" i="1"/>
  <c r="AL2299" i="1"/>
  <c r="AL742" i="1"/>
  <c r="AL2132" i="1"/>
  <c r="AL1886" i="1"/>
  <c r="AL1261" i="1"/>
  <c r="AL1787" i="1"/>
  <c r="AL2119" i="1"/>
  <c r="AL2144" i="1"/>
  <c r="AL1749" i="1"/>
  <c r="AL1530" i="1"/>
  <c r="AL1843" i="1"/>
  <c r="AL807" i="1"/>
  <c r="AL910" i="1"/>
  <c r="AL2401" i="1"/>
  <c r="AL2122" i="1"/>
  <c r="AL789" i="1"/>
  <c r="AL889" i="1"/>
  <c r="AL1177" i="1"/>
  <c r="AL1094" i="1"/>
  <c r="AL1020" i="1"/>
  <c r="AL2529" i="1"/>
  <c r="AL2548" i="1"/>
  <c r="AL1468" i="1"/>
  <c r="AL1666" i="1"/>
  <c r="AL2460" i="1"/>
  <c r="AL1114" i="1"/>
  <c r="AL1130" i="1"/>
  <c r="AL1926" i="1"/>
  <c r="AL2214" i="1"/>
  <c r="AL1223" i="1"/>
  <c r="AL1451" i="1"/>
  <c r="AL1230" i="1"/>
  <c r="AL921" i="1"/>
  <c r="AL1554" i="1"/>
  <c r="AL1086" i="1"/>
  <c r="AL1590" i="1"/>
  <c r="AL1777" i="1"/>
  <c r="AL1566" i="1"/>
  <c r="AL1967" i="1"/>
  <c r="AL1303" i="1"/>
  <c r="AL1405" i="1"/>
  <c r="AL2422" i="1"/>
  <c r="AL1363" i="1"/>
  <c r="AL2514" i="1"/>
  <c r="AL1097" i="1"/>
  <c r="AL1288" i="1"/>
  <c r="AL1881" i="1"/>
  <c r="AL1534" i="1"/>
  <c r="AL1280" i="1"/>
  <c r="AL709" i="1"/>
  <c r="AL1812" i="1"/>
  <c r="AL1653" i="1"/>
  <c r="AL2486" i="1"/>
  <c r="AL1510" i="1"/>
  <c r="AL2458" i="1"/>
  <c r="AL1123" i="1"/>
  <c r="AL1940" i="1"/>
  <c r="AL1764" i="1"/>
  <c r="AL2061" i="1"/>
  <c r="AL2234" i="1"/>
  <c r="AL854" i="1"/>
  <c r="AL1073" i="1"/>
  <c r="AL2248" i="1"/>
  <c r="AL1579" i="1"/>
  <c r="AL2443" i="1"/>
  <c r="AL2317" i="1"/>
  <c r="AL1085" i="1"/>
  <c r="AL1320" i="1"/>
  <c r="AL2070" i="1"/>
  <c r="AL2477" i="1"/>
  <c r="AL1936" i="1"/>
  <c r="AL2236" i="1"/>
  <c r="AL2378" i="1"/>
  <c r="AL998" i="1"/>
  <c r="AL1403" i="1"/>
  <c r="AL1773" i="1"/>
  <c r="AL2554" i="1"/>
  <c r="AL1578" i="1"/>
  <c r="AL907" i="1"/>
  <c r="AL2097" i="1"/>
  <c r="AL1268" i="1"/>
  <c r="AL2217" i="1"/>
  <c r="AL2095" i="1"/>
  <c r="AL2174" i="1"/>
  <c r="AL1095" i="1"/>
  <c r="AL1234" i="1"/>
  <c r="AL1741" i="1"/>
  <c r="AL1760" i="1"/>
  <c r="AL936" i="1"/>
  <c r="AL1224" i="1"/>
  <c r="AL1129" i="1"/>
  <c r="AL1498" i="1"/>
  <c r="AL1752" i="1"/>
  <c r="AL2397" i="1"/>
  <c r="AL1148" i="1"/>
  <c r="AL2048" i="1"/>
  <c r="AL2403" i="1"/>
  <c r="AL1769" i="1"/>
  <c r="AL996" i="1"/>
  <c r="AL2496" i="1"/>
  <c r="AL1892" i="1"/>
  <c r="AL2307" i="1"/>
  <c r="AL920" i="1"/>
  <c r="AL1144" i="1"/>
  <c r="AL1979" i="1"/>
  <c r="AL2302" i="1"/>
  <c r="AL1270" i="1"/>
  <c r="AL2140" i="1"/>
  <c r="AL1195" i="1"/>
  <c r="AL797" i="1"/>
  <c r="AL2435" i="1"/>
  <c r="AL2285" i="1"/>
  <c r="AL2222" i="1"/>
  <c r="AL2344" i="1"/>
  <c r="AL781" i="1"/>
  <c r="AL1945" i="1"/>
  <c r="AL1400" i="1"/>
  <c r="AL2289" i="1"/>
  <c r="AL1999" i="1"/>
  <c r="AL2188" i="1"/>
  <c r="AL1155" i="1"/>
  <c r="AL2436" i="1"/>
  <c r="AL1780" i="1"/>
  <c r="AL2292" i="1"/>
  <c r="AL1736" i="1"/>
  <c r="AL2267" i="1"/>
  <c r="AL1197" i="1"/>
  <c r="AL2009" i="1"/>
  <c r="AL2300" i="1"/>
  <c r="AL962" i="1"/>
  <c r="AL1015" i="1"/>
  <c r="AL2605" i="1"/>
  <c r="AL2669" i="1"/>
  <c r="AL1679" i="1"/>
  <c r="AL2219" i="1"/>
  <c r="AL2288" i="1"/>
  <c r="AL2265" i="1"/>
  <c r="AL1457" i="1"/>
  <c r="AL1260" i="1"/>
  <c r="AL1535" i="1"/>
  <c r="AL1559" i="1"/>
  <c r="AL1726" i="1"/>
  <c r="AL2026" i="1"/>
  <c r="AL1213" i="1"/>
  <c r="AL844" i="1"/>
  <c r="AL1421" i="1"/>
  <c r="AL2666" i="1"/>
  <c r="AL1929" i="1"/>
  <c r="AL1532" i="1"/>
  <c r="AL1065" i="1"/>
  <c r="AL2179" i="1"/>
  <c r="AL1447" i="1"/>
  <c r="AL765" i="1"/>
  <c r="AL1467" i="1"/>
  <c r="AL2142" i="1"/>
  <c r="AL992" i="1"/>
  <c r="AL775" i="1"/>
  <c r="AL1035" i="1"/>
  <c r="AL851" i="1"/>
  <c r="AL2373" i="1"/>
  <c r="AL1374" i="1"/>
  <c r="AL1036" i="1"/>
  <c r="AL2272" i="1"/>
  <c r="AL2065" i="1"/>
  <c r="AL1792" i="1"/>
  <c r="AL1617" i="1"/>
  <c r="AL1659" i="1"/>
  <c r="AL2596" i="1"/>
  <c r="AL1120" i="1"/>
  <c r="AL1211" i="1"/>
  <c r="AL2609" i="1"/>
  <c r="AL2507" i="1"/>
  <c r="AL2244" i="1"/>
  <c r="AL1519" i="1"/>
  <c r="AL2092" i="1"/>
  <c r="AL2532" i="1"/>
  <c r="AL2184" i="1"/>
  <c r="AL2024" i="1"/>
  <c r="AL2182" i="1"/>
  <c r="AL1100" i="1"/>
  <c r="AL2579" i="1"/>
  <c r="AL1243" i="1"/>
  <c r="AL1489" i="1"/>
  <c r="AL1742" i="1"/>
  <c r="AL1927" i="1"/>
  <c r="AL1242" i="1"/>
  <c r="AL1178" i="1"/>
  <c r="AL2141" i="1"/>
  <c r="AL1715" i="1"/>
  <c r="AL2446" i="1"/>
  <c r="AL1575" i="1"/>
  <c r="AL1492" i="1"/>
  <c r="AL1066" i="1"/>
  <c r="AL1011" i="1"/>
  <c r="AL1516" i="1"/>
  <c r="AL1513" i="1"/>
  <c r="AL1018" i="1"/>
  <c r="AL1947" i="1"/>
  <c r="AL1632" i="1"/>
  <c r="AL1685" i="1"/>
  <c r="AL1376" i="1"/>
  <c r="AL764" i="1"/>
  <c r="AL2123" i="1"/>
  <c r="AL2171" i="1"/>
  <c r="AL1648" i="1"/>
  <c r="AL1074" i="1"/>
  <c r="AL1236" i="1"/>
  <c r="AL1984" i="1"/>
  <c r="AL1354" i="1"/>
  <c r="AL2125" i="1"/>
  <c r="AL2593" i="1"/>
  <c r="AL1635" i="1"/>
  <c r="AL870" i="1"/>
  <c r="AL1508" i="1"/>
  <c r="AL1511" i="1"/>
  <c r="AL1445" i="1"/>
  <c r="AL1415" i="1"/>
  <c r="AL2409" i="1"/>
  <c r="AL1821" i="1"/>
  <c r="AL1699" i="1"/>
  <c r="AL1308" i="1"/>
  <c r="AL832" i="1"/>
  <c r="AL1985" i="1"/>
  <c r="AL2318" i="1"/>
  <c r="AL2368" i="1"/>
  <c r="AL2031" i="1"/>
  <c r="AL2451" i="1"/>
  <c r="AL1361" i="1"/>
  <c r="AL993" i="1"/>
  <c r="AL1572" i="1"/>
  <c r="AL2428" i="1"/>
  <c r="AL1643" i="1"/>
  <c r="AL1720" i="1"/>
  <c r="AL1847" i="1"/>
  <c r="AL1281" i="1"/>
  <c r="AL1028" i="1"/>
  <c r="AL1565" i="1"/>
  <c r="AL1153" i="1"/>
  <c r="AL1938" i="1"/>
  <c r="AL1822" i="1"/>
  <c r="AL2631" i="1"/>
  <c r="AL741" i="1"/>
  <c r="AL1917" i="1"/>
  <c r="AL1801" i="1"/>
  <c r="AL2286" i="1"/>
  <c r="AL1171" i="1"/>
  <c r="AL770" i="1"/>
  <c r="AL2062" i="1"/>
  <c r="AL942" i="1"/>
  <c r="AL2420" i="1"/>
  <c r="AL2335" i="1"/>
  <c r="AL1700" i="1"/>
  <c r="AL1340" i="1"/>
  <c r="AL2502" i="1"/>
  <c r="AL1695" i="1"/>
  <c r="AL2085" i="1"/>
  <c r="AL1503" i="1"/>
  <c r="AL1820" i="1"/>
  <c r="AL1676" i="1"/>
  <c r="AL2411" i="1"/>
  <c r="AL696" i="1"/>
  <c r="AL2243" i="1"/>
  <c r="AL2668" i="1"/>
  <c r="AL1905" i="1"/>
  <c r="AL1902" i="1"/>
  <c r="AL2305" i="1"/>
  <c r="AL1362" i="1"/>
  <c r="AL1032" i="1"/>
  <c r="AL2159" i="1"/>
  <c r="AL1943" i="1"/>
  <c r="AL1602" i="1"/>
  <c r="AL1258" i="1"/>
  <c r="AL2614" i="1"/>
  <c r="AL2167" i="1"/>
  <c r="AL1629" i="1"/>
  <c r="AL1711" i="1"/>
  <c r="AL2114" i="1"/>
  <c r="AL1738" i="1"/>
  <c r="AL1688" i="1"/>
  <c r="AL2492" i="1"/>
  <c r="AL1799" i="1"/>
  <c r="AL2542" i="1"/>
  <c r="AL2604" i="1"/>
  <c r="AL1793" i="1"/>
  <c r="AL1422" i="1"/>
  <c r="AL2377" i="1"/>
  <c r="AL1933" i="1"/>
  <c r="AL838" i="1"/>
  <c r="AL1882" i="1"/>
  <c r="AL767" i="1"/>
  <c r="AL779" i="1"/>
  <c r="AL1618" i="1"/>
  <c r="AL1978" i="1"/>
  <c r="AL852" i="1"/>
  <c r="AL2266" i="1"/>
  <c r="AL2448" i="1"/>
  <c r="AL2337" i="1"/>
  <c r="AL1946" i="1"/>
  <c r="AL2308" i="1"/>
  <c r="AL843" i="1"/>
  <c r="AL1673" i="1"/>
  <c r="AL1973" i="1"/>
  <c r="AL2644" i="1"/>
  <c r="AL1338" i="1"/>
  <c r="AL1789" i="1"/>
  <c r="AL1603" i="1"/>
  <c r="AL785" i="1"/>
  <c r="AL1313" i="1"/>
  <c r="AL1601" i="1"/>
  <c r="AL1063" i="1"/>
  <c r="AL737" i="1"/>
  <c r="AL2581" i="1"/>
  <c r="AL2442" i="1"/>
  <c r="AL2189" i="1"/>
  <c r="AL1312" i="1"/>
  <c r="AL2493" i="1"/>
  <c r="AL772" i="1"/>
  <c r="AL1546" i="1"/>
  <c r="AL2058" i="1"/>
  <c r="AL1506" i="1"/>
  <c r="AL983" i="1"/>
  <c r="AL1001" i="1"/>
  <c r="AL1289" i="1"/>
  <c r="AL1889" i="1"/>
  <c r="AL1547" i="1"/>
  <c r="AL1893" i="1"/>
  <c r="AL2019" i="1"/>
  <c r="AL1383" i="1"/>
  <c r="AL1132" i="1"/>
  <c r="AL949" i="1"/>
  <c r="AL2136" i="1"/>
  <c r="AL1623" i="1"/>
  <c r="AL1911" i="1"/>
  <c r="AL724" i="1"/>
  <c r="AL2343" i="1"/>
  <c r="AL1291" i="1"/>
  <c r="AL991" i="1"/>
  <c r="AL1181" i="1"/>
  <c r="AL1293" i="1"/>
  <c r="AL2392" i="1"/>
  <c r="AL1165" i="1"/>
  <c r="AL2063" i="1"/>
  <c r="AL1318" i="1"/>
  <c r="AL2437" i="1"/>
  <c r="AL2056" i="1"/>
  <c r="AL1972" i="1"/>
  <c r="AL1150" i="1"/>
  <c r="AL1771" i="1"/>
  <c r="AL876" i="1"/>
  <c r="AL2239" i="1"/>
  <c r="AL1051" i="1"/>
  <c r="AL1731" i="1"/>
  <c r="AL794" i="1"/>
  <c r="AL855" i="1"/>
  <c r="AL2419" i="1"/>
  <c r="AL834" i="1"/>
  <c r="AL2610" i="1"/>
  <c r="AL2497" i="1"/>
  <c r="AL1852" i="1"/>
  <c r="AL1080" i="1"/>
  <c r="AL2073" i="1"/>
  <c r="AL1570" i="1"/>
  <c r="AL769" i="1"/>
  <c r="AL1069" i="1"/>
  <c r="AL1081" i="1"/>
  <c r="AL1212" i="1"/>
  <c r="AL865" i="1"/>
  <c r="AL1393" i="1"/>
  <c r="AL2398" i="1"/>
  <c r="AL1476" i="1"/>
  <c r="AL1937" i="1"/>
  <c r="AL738" i="1"/>
  <c r="AL1373" i="1"/>
  <c r="AL2570" i="1"/>
  <c r="AL885" i="1"/>
  <c r="AL2035" i="1"/>
  <c r="AL2394" i="1"/>
  <c r="AL861" i="1"/>
  <c r="AL803" i="1"/>
  <c r="AL2415" i="1"/>
  <c r="AL1271" i="1"/>
  <c r="AL828" i="1"/>
  <c r="AL817" i="1"/>
  <c r="AL2011" i="1"/>
  <c r="AL1413" i="1"/>
  <c r="AL2080" i="1"/>
  <c r="AL1460" i="1"/>
  <c r="AL2462" i="1"/>
  <c r="AL1913" i="1"/>
  <c r="AL1140" i="1"/>
  <c r="AL944" i="1"/>
  <c r="AL2642" i="1"/>
  <c r="AL959" i="1"/>
  <c r="AL1247" i="1"/>
  <c r="AL1116" i="1"/>
  <c r="AL2487" i="1"/>
  <c r="AL2353" i="1"/>
  <c r="AL1112" i="1"/>
  <c r="AL1514" i="1"/>
  <c r="AL1207" i="1"/>
  <c r="AL1179" i="1"/>
  <c r="AL995" i="1"/>
  <c r="AL2281" i="1"/>
  <c r="AL1665" i="1"/>
  <c r="AL1486" i="1"/>
  <c r="AL713" i="1"/>
  <c r="AL2295" i="1"/>
  <c r="AL2583" i="1"/>
  <c r="AL1471" i="1"/>
  <c r="AL733" i="1"/>
  <c r="AL2658" i="1"/>
  <c r="AL2025" i="1"/>
  <c r="AL1607" i="1"/>
  <c r="AL2371" i="1"/>
  <c r="AL898" i="1"/>
  <c r="AL2694" i="1"/>
  <c r="AL2180" i="1"/>
  <c r="AL1723" i="1"/>
  <c r="AL2301" i="1"/>
  <c r="AL2075" i="1"/>
  <c r="AL1070" i="1"/>
  <c r="AL2564" i="1"/>
  <c r="AL1249" i="1"/>
  <c r="AL2071" i="1"/>
  <c r="AL2623" i="1"/>
  <c r="AL2484" i="1"/>
  <c r="AL2472" i="1"/>
  <c r="AL1872" i="1"/>
  <c r="AL2587" i="1"/>
  <c r="AL1385" i="1"/>
  <c r="AL1304" i="1"/>
  <c r="AL1462" i="1"/>
  <c r="AL1834" i="1"/>
  <c r="AL1078" i="1"/>
  <c r="AL1583" i="1"/>
  <c r="AL1574" i="1"/>
  <c r="AL1621" i="1"/>
  <c r="AL966" i="1"/>
  <c r="AL722" i="1"/>
  <c r="AL699" i="1"/>
  <c r="AL999" i="1"/>
  <c r="AL1829" i="1"/>
  <c r="AL700" i="1"/>
  <c r="AL747" i="1"/>
  <c r="AL1625" i="1"/>
  <c r="AL917" i="1"/>
  <c r="AL2253" i="1"/>
  <c r="AL1533" i="1"/>
  <c r="AL1600" i="1"/>
  <c r="AL1278" i="1"/>
  <c r="AL1910" i="1"/>
  <c r="AL2355" i="1"/>
  <c r="AL2655" i="1"/>
  <c r="AL849" i="1"/>
  <c r="AL1184" i="1"/>
  <c r="AL1605" i="1"/>
  <c r="AL2552" i="1"/>
  <c r="AL1521" i="1"/>
  <c r="AL2465" i="1"/>
  <c r="AL2431" i="1"/>
  <c r="AL2672" i="1"/>
  <c r="AL1160" i="1"/>
  <c r="AL985" i="1"/>
  <c r="AL1642" i="1"/>
  <c r="AL2195" i="1"/>
  <c r="AL2615" i="1"/>
  <c r="AL1398" i="1"/>
  <c r="AL1475" i="1"/>
  <c r="AL2547" i="1"/>
  <c r="AL2488" i="1"/>
  <c r="AL1430" i="1"/>
  <c r="AL1518" i="1"/>
  <c r="AL1267" i="1"/>
  <c r="AL2203" i="1"/>
  <c r="AL2204" i="1"/>
  <c r="AL2613" i="1"/>
  <c r="AL815" i="1"/>
  <c r="AL981" i="1"/>
  <c r="AL2333" i="1"/>
  <c r="AL1401" i="1"/>
  <c r="AL1297" i="1"/>
  <c r="AL1702" i="1"/>
  <c r="AL2341" i="1"/>
  <c r="AL2509" i="1"/>
  <c r="AL1192" i="1"/>
  <c r="AL893" i="1"/>
  <c r="AL2046" i="1"/>
  <c r="AL2170" i="1"/>
  <c r="AL931" i="1"/>
  <c r="AL2393" i="1"/>
  <c r="AL1204" i="1"/>
  <c r="AL1851" i="1"/>
  <c r="AL1200" i="1"/>
  <c r="AL997" i="1"/>
  <c r="AL2464" i="1"/>
  <c r="AL2200" i="1"/>
  <c r="AL943" i="1"/>
  <c r="AL2027" i="1"/>
  <c r="AL2003" i="1"/>
  <c r="AL702" i="1"/>
  <c r="AL2611" i="1"/>
  <c r="AL1337" i="1"/>
  <c r="AL1386" i="1"/>
  <c r="AL1273" i="1"/>
  <c r="AL2359" i="1"/>
  <c r="AL2282" i="1"/>
  <c r="AL726" i="1"/>
  <c r="AL1068" i="1"/>
  <c r="AL721" i="1"/>
  <c r="AL708" i="1"/>
  <c r="AL1452" i="1"/>
  <c r="AL1897" i="1"/>
  <c r="AL1879" i="1"/>
  <c r="AL1305" i="1"/>
  <c r="AL1620" i="1"/>
  <c r="AL1529" i="1"/>
  <c r="AL2296" i="1"/>
  <c r="AL1841" i="1"/>
  <c r="AL1277" i="1"/>
  <c r="AL2522" i="1"/>
  <c r="AL1756" i="1"/>
  <c r="AL1935" i="1"/>
  <c r="AL1730" i="1"/>
  <c r="AL1649" i="1"/>
  <c r="AL2360" i="1"/>
  <c r="AL2261" i="1"/>
  <c r="AL1218" i="1"/>
  <c r="AL1674" i="1"/>
  <c r="AL2034" i="1"/>
  <c r="AL1053" i="1"/>
  <c r="AL2455" i="1"/>
  <c r="AL1655" i="1"/>
  <c r="AL2580" i="1"/>
  <c r="AL2231" i="1"/>
  <c r="AL2376" i="1"/>
  <c r="AL2412" i="1"/>
  <c r="AL1491" i="1"/>
  <c r="AL2172" i="1"/>
  <c r="AL2590" i="1"/>
  <c r="AL1827" i="1"/>
  <c r="AL2578" i="1"/>
  <c r="AL1419" i="1"/>
  <c r="AL1544" i="1"/>
  <c r="AL2680" i="1"/>
  <c r="AL1205" i="1"/>
  <c r="AL897" i="1"/>
  <c r="AL2439" i="1"/>
  <c r="AL1482" i="1"/>
  <c r="AL1739" i="1"/>
  <c r="AL2121" i="1"/>
  <c r="AL2328" i="1"/>
  <c r="AL695" i="1"/>
  <c r="AL2444" i="1"/>
  <c r="AL2616" i="1"/>
  <c r="AL1633" i="1"/>
  <c r="AL1528" i="1"/>
  <c r="AL2606" i="1"/>
  <c r="AL1284" i="1"/>
  <c r="AL1811" i="1"/>
  <c r="AL1650" i="1"/>
  <c r="AL2002" i="1"/>
  <c r="AL1842" i="1"/>
  <c r="AL1814" i="1"/>
  <c r="AL1580" i="1"/>
  <c r="AL2468" i="1"/>
  <c r="AL862" i="1"/>
  <c r="AL1377" i="1"/>
  <c r="AL827" i="1"/>
  <c r="AL735" i="1"/>
  <c r="AL1818" i="1"/>
  <c r="AL1442" i="1"/>
  <c r="AL969" i="1"/>
  <c r="AL1128" i="1"/>
  <c r="AL1407" i="1"/>
  <c r="AL2369" i="1"/>
  <c r="AL2304" i="1"/>
  <c r="AL1906" i="1"/>
  <c r="AL2319" i="1"/>
  <c r="AL2640" i="1"/>
  <c r="AL1420" i="1"/>
  <c r="AL1732" i="1"/>
  <c r="AL2367" i="1"/>
  <c r="AL1899" i="1"/>
  <c r="AL1358" i="1"/>
  <c r="AL951" i="1"/>
  <c r="AL773" i="1"/>
  <c r="AL1896" i="1"/>
  <c r="AL1980" i="1"/>
  <c r="AL2076" i="1"/>
  <c r="AL841" i="1"/>
  <c r="AL2566" i="1"/>
  <c r="AL2126" i="1"/>
  <c r="AL2511" i="1"/>
  <c r="AL2501" i="1"/>
  <c r="AL2320" i="1"/>
  <c r="AL2259" i="1"/>
  <c r="AL2607" i="1"/>
  <c r="AL1975" i="1"/>
  <c r="AL1733" i="1"/>
  <c r="AL2287" i="1"/>
  <c r="AL1082" i="1"/>
  <c r="AL1977" i="1"/>
  <c r="AL2298" i="1"/>
  <c r="AL1017" i="1"/>
  <c r="AL2649" i="1"/>
  <c r="AL1924" i="1"/>
  <c r="AL2588" i="1"/>
  <c r="AL2617" i="1"/>
  <c r="AL2416" i="1"/>
  <c r="AL1490" i="1"/>
  <c r="AL2107" i="1"/>
  <c r="AL1807" i="1"/>
  <c r="AL1970" i="1"/>
  <c r="AL757" i="1"/>
  <c r="AL2563" i="1"/>
  <c r="AL1592" i="1"/>
  <c r="AL2601" i="1"/>
  <c r="AL2190" i="1"/>
  <c r="AL1962" i="1"/>
  <c r="AL2102" i="1"/>
  <c r="AL1380" i="1"/>
  <c r="AL749" i="1"/>
  <c r="AL717" i="1"/>
  <c r="AL1705" i="1"/>
  <c r="AL1317" i="1"/>
  <c r="AL1495" i="1"/>
  <c r="AL2014" i="1"/>
  <c r="AL2232" i="1"/>
  <c r="AL1581" i="1"/>
  <c r="AL2345" i="1"/>
  <c r="AL2691" i="1"/>
  <c r="AL2057" i="1"/>
  <c r="AL819" i="1"/>
  <c r="AL1012" i="1"/>
  <c r="AL2418" i="1"/>
  <c r="AL2242" i="1"/>
  <c r="AL728" i="1"/>
  <c r="AL2538" i="1"/>
  <c r="AL979" i="1"/>
  <c r="AL1545" i="1"/>
  <c r="AL1815" i="1"/>
  <c r="AL1971" i="1"/>
  <c r="AL882" i="1"/>
  <c r="AL2158" i="1"/>
  <c r="AL1265" i="1"/>
  <c r="AL2513" i="1"/>
  <c r="AL850" i="1"/>
  <c r="AL2294" i="1"/>
  <c r="AL1418" i="1"/>
  <c r="AL1555" i="1"/>
  <c r="AL1106" i="1"/>
  <c r="AL1176" i="1"/>
  <c r="AL2178" i="1"/>
  <c r="AL1110" i="1"/>
  <c r="AL2597" i="1"/>
  <c r="AL1125" i="1"/>
  <c r="AL1208" i="1"/>
  <c r="AL1562" i="1"/>
  <c r="AL2050" i="1"/>
  <c r="AL1481" i="1"/>
  <c r="AL1584" i="1"/>
  <c r="AL2000" i="1"/>
  <c r="AL2104" i="1"/>
  <c r="AL2021" i="1"/>
  <c r="AL1368" i="1"/>
  <c r="AL1315" i="1"/>
  <c r="AL2211" i="1"/>
  <c r="AL1501" i="1"/>
  <c r="AL2500" i="1"/>
  <c r="AL2524" i="1"/>
  <c r="AL930" i="1"/>
  <c r="AL1616" i="1"/>
  <c r="AL1427" i="1"/>
  <c r="AL1157" i="1"/>
  <c r="AL960" i="1"/>
  <c r="AL2315" i="1"/>
  <c r="AL750" i="1"/>
  <c r="AL778" i="1"/>
  <c r="AL1548" i="1"/>
  <c r="AL1908" i="1"/>
  <c r="AL2276" i="1"/>
  <c r="AL2461" i="1"/>
  <c r="AL1412" i="1"/>
  <c r="AL1539" i="1"/>
  <c r="AL1145" i="1"/>
  <c r="AL1644" i="1"/>
  <c r="AL957" i="1"/>
  <c r="AL1932" i="1"/>
  <c r="AL1919" i="1"/>
  <c r="AL987" i="1"/>
  <c r="AL755" i="1"/>
  <c r="AL2645" i="1"/>
  <c r="AL1839" i="1"/>
  <c r="AL2682" i="1"/>
  <c r="AL1778" i="1"/>
  <c r="AL968" i="1"/>
  <c r="AL2187" i="1"/>
  <c r="AL1775" i="1"/>
  <c r="AL731" i="1"/>
  <c r="AL1029" i="1"/>
  <c r="AL2595" i="1"/>
  <c r="AL1557" i="1"/>
  <c r="AL1472" i="1"/>
  <c r="AL901" i="1"/>
  <c r="AL1727" i="1"/>
  <c r="AL1124" i="1"/>
  <c r="AL2311" i="1"/>
  <c r="AL1647" i="1"/>
  <c r="AL1717" i="1"/>
  <c r="AL812" i="1"/>
  <c r="AL1349" i="1"/>
  <c r="AL1611" i="1"/>
  <c r="AL1825" i="1"/>
  <c r="AL2251" i="1"/>
  <c r="AL2072" i="1"/>
  <c r="AL2316" i="1"/>
  <c r="AL823" i="1"/>
  <c r="AL2213" i="1"/>
  <c r="AL2399" i="1"/>
  <c r="AL2608" i="1"/>
  <c r="AL2245" i="1"/>
  <c r="AL2227" i="1"/>
  <c r="AL2427" i="1"/>
  <c r="AL2508" i="1"/>
  <c r="AL1321" i="1"/>
  <c r="AL1858" i="1"/>
  <c r="AL1576" i="1"/>
  <c r="AL1761" i="1"/>
  <c r="AL2525" i="1"/>
  <c r="AL2173" i="1"/>
  <c r="AL1523" i="1"/>
  <c r="AL2410" i="1"/>
  <c r="AL1504" i="1"/>
  <c r="AL883" i="1"/>
  <c r="AL1329" i="1"/>
  <c r="AL712" i="1"/>
  <c r="AL1876" i="1"/>
  <c r="AL1226" i="1"/>
  <c r="AL1169" i="1"/>
  <c r="AL2218" i="1"/>
  <c r="AL1111" i="1"/>
  <c r="AL715" i="1"/>
  <c r="AL1593" i="1"/>
  <c r="AL1372" i="1"/>
  <c r="AL922" i="1"/>
  <c r="AL1838" i="1"/>
  <c r="AL1072" i="1"/>
  <c r="AL1339" i="1"/>
  <c r="AL1350" i="1"/>
  <c r="AL2256" i="1"/>
  <c r="AL1295" i="1"/>
  <c r="AL697" i="1"/>
  <c r="AL853" i="1"/>
  <c r="AL1958" i="1"/>
  <c r="AL2382" i="1"/>
  <c r="AL2175" i="1"/>
  <c r="AL2052" i="1"/>
  <c r="AL2594" i="1"/>
  <c r="AL1802" i="1"/>
  <c r="AL1638" i="1"/>
  <c r="AL1341" i="1"/>
  <c r="AL2108" i="1"/>
  <c r="AL2042" i="1"/>
  <c r="AL1586" i="1"/>
  <c r="AL1774" i="1"/>
  <c r="AL2388" i="1"/>
  <c r="AL1259" i="1"/>
  <c r="AL2414" i="1"/>
  <c r="AL1067" i="1"/>
  <c r="AL2653" i="1"/>
  <c r="AL2264" i="1"/>
  <c r="AL816" i="1"/>
  <c r="AL1201" i="1"/>
  <c r="AL2331" i="1"/>
  <c r="AL2152" i="1"/>
  <c r="AL1382" i="1"/>
  <c r="AL1456" i="1"/>
  <c r="AL1863" i="1"/>
  <c r="AL2198" i="1"/>
  <c r="AL1921" i="1"/>
  <c r="AL1836" i="1"/>
  <c r="AL2112" i="1"/>
  <c r="AL2207" i="1"/>
  <c r="AL864" i="1"/>
  <c r="AL2385" i="1"/>
  <c r="AL1356" i="1"/>
  <c r="AL1944" i="1"/>
  <c r="AL2221" i="1"/>
  <c r="AL2499" i="1"/>
  <c r="AL1369" i="1"/>
  <c r="AL2520" i="1"/>
  <c r="AL1955" i="1"/>
  <c r="AL2673" i="1"/>
  <c r="AL820" i="1"/>
  <c r="AL1392" i="1"/>
  <c r="AL1146" i="1"/>
  <c r="AL1013" i="1"/>
  <c r="AL1235" i="1"/>
  <c r="AL1687" i="1"/>
  <c r="AL2043" i="1"/>
  <c r="AL1285" i="1"/>
  <c r="AL1002" i="1"/>
  <c r="AL2322" i="1"/>
  <c r="AL1869" i="1"/>
  <c r="AL1989" i="1"/>
  <c r="AL1479" i="1"/>
  <c r="AL1914" i="1"/>
  <c r="AL2421" i="1"/>
  <c r="AL1595" i="1"/>
  <c r="AL1983" i="1"/>
  <c r="AL891" i="1"/>
  <c r="AL1765" i="1"/>
  <c r="AL2193" i="1"/>
  <c r="AL1487" i="1"/>
  <c r="AL988" i="1"/>
  <c r="AL2146" i="1"/>
  <c r="AL1849" i="1"/>
  <c r="AL1014" i="1"/>
  <c r="AL1961" i="1"/>
  <c r="AL2257" i="1"/>
  <c r="AL1948" i="1"/>
  <c r="AL971" i="1"/>
  <c r="AL1221" i="1"/>
  <c r="AL2356" i="1"/>
  <c r="AL1725" i="1"/>
  <c r="AL2105" i="1"/>
  <c r="AL884" i="1"/>
  <c r="AL2016" i="1"/>
  <c r="AL1404" i="1"/>
  <c r="AL1624" i="1"/>
  <c r="AL2154" i="1"/>
  <c r="AL1862" i="1"/>
  <c r="AL1115" i="1"/>
  <c r="AL829" i="1"/>
  <c r="AL1206" i="1"/>
  <c r="AL2205" i="1"/>
  <c r="AL1103" i="1"/>
  <c r="AL1901" i="1"/>
  <c r="AL1883" i="1"/>
  <c r="AL714" i="1"/>
  <c r="AL1684" i="1"/>
  <c r="AL2100" i="1"/>
  <c r="AL2334" i="1"/>
  <c r="AL847" i="1"/>
  <c r="AL804" i="1"/>
  <c r="AL1064" i="1"/>
  <c r="AL1835" i="1"/>
  <c r="AL1994" i="1"/>
  <c r="AL975" i="1"/>
  <c r="AL2115" i="1"/>
  <c r="AL1469" i="1"/>
  <c r="AL1573" i="1"/>
  <c r="AL1735" i="1"/>
  <c r="AL1431" i="1"/>
  <c r="AL1766" i="1"/>
  <c r="AL2229" i="1"/>
  <c r="AL2459" i="1"/>
  <c r="AL707" i="1"/>
  <c r="AL1628" i="1"/>
  <c r="AL1287" i="1"/>
  <c r="AL2408" i="1"/>
  <c r="AL1776" i="1"/>
  <c r="AL1307" i="1"/>
  <c r="AL1117" i="1"/>
  <c r="AL802" i="1"/>
  <c r="AL1826" i="1"/>
  <c r="AL2283" i="1"/>
  <c r="AL2545" i="1"/>
  <c r="AL2160" i="1"/>
  <c r="AL1915" i="1"/>
  <c r="AL736" i="1"/>
  <c r="AL1310" i="1"/>
  <c r="AL1689" i="1"/>
  <c r="AL720" i="1"/>
  <c r="AL1713" i="1"/>
  <c r="AL2599" i="1"/>
  <c r="AL1652" i="1"/>
  <c r="AL1113" i="1"/>
  <c r="AL2660" i="1"/>
  <c r="AL2312" i="1"/>
  <c r="AL1009" i="1"/>
  <c r="AL1525" i="1"/>
  <c r="AL1817" i="1"/>
  <c r="AL1918" i="1"/>
  <c r="AL1292" i="1"/>
  <c r="AL2220" i="1"/>
  <c r="AL2556" i="1"/>
  <c r="AL1199" i="1"/>
  <c r="AL2456" i="1"/>
  <c r="AL1885" i="1"/>
  <c r="AL1180" i="1"/>
  <c r="AL729" i="1"/>
  <c r="AL2279" i="1"/>
  <c r="AL2470" i="1"/>
  <c r="AL711" i="1"/>
  <c r="AL2060" i="1"/>
  <c r="AL1077" i="1"/>
  <c r="AL2625" i="1"/>
  <c r="AL1141" i="1"/>
  <c r="AL2688" i="1"/>
  <c r="AL1395" i="1"/>
  <c r="AL1384" i="1"/>
  <c r="AL1813" i="1"/>
  <c r="AL1239" i="1"/>
  <c r="AL753" i="1"/>
  <c r="AL2338" i="1"/>
  <c r="AL2260" i="1"/>
  <c r="AL805" i="1"/>
  <c r="AL2040" i="1"/>
  <c r="AL1782" i="1"/>
  <c r="AL1710" i="1"/>
  <c r="AL758" i="1"/>
  <c r="AL1437" i="1"/>
  <c r="AL1683" i="1"/>
  <c r="AL1966" i="1"/>
  <c r="AL2332" i="1"/>
  <c r="AL1333" i="1"/>
  <c r="AL1238" i="1"/>
  <c r="AL1894" i="1"/>
  <c r="AL1795" i="1"/>
  <c r="AL2463" i="1"/>
  <c r="AL2045" i="1"/>
  <c r="AL2404" i="1"/>
  <c r="AL1861" i="1"/>
  <c r="AL1724" i="1"/>
  <c r="AL1347" i="1"/>
  <c r="AL2254" i="1"/>
  <c r="AL1721" i="1"/>
  <c r="AL2059" i="1"/>
  <c r="AL1055" i="1"/>
  <c r="AL2647" i="1"/>
  <c r="AL2527" i="1"/>
  <c r="AL929" i="1"/>
  <c r="AL1131" i="1"/>
  <c r="AL1323" i="1"/>
  <c r="AL1101" i="1"/>
  <c r="AL1024" i="1"/>
  <c r="AL1691" i="1"/>
  <c r="AL955" i="1"/>
  <c r="AL1755" i="1"/>
  <c r="AL1102" i="1"/>
  <c r="AL2638" i="1"/>
  <c r="AL2038" i="1"/>
  <c r="AL2106" i="1"/>
  <c r="AL2049" i="1"/>
  <c r="AL2325" i="1"/>
  <c r="AL2633" i="1"/>
  <c r="AL774" i="1"/>
  <c r="AL1965" i="1"/>
  <c r="AL2389" i="1"/>
  <c r="AL923" i="1"/>
  <c r="AL1286" i="1"/>
  <c r="AL2687" i="1"/>
  <c r="AL1878" i="1"/>
  <c r="AL976" i="1"/>
  <c r="AL2278" i="1"/>
  <c r="AL824" i="1"/>
  <c r="AL2657" i="1"/>
  <c r="AL2558" i="1"/>
  <c r="AL2591" i="1"/>
  <c r="AL1364" i="1"/>
  <c r="AL2639" i="1"/>
  <c r="AL887" i="1"/>
  <c r="AL2006" i="1"/>
  <c r="AL1934" i="1"/>
  <c r="AL1677" i="1"/>
  <c r="AL2228" i="1"/>
  <c r="AL2342" i="1"/>
  <c r="AL1871" i="1"/>
  <c r="AL2383" i="1"/>
  <c r="AL2090" i="1"/>
  <c r="AL1680" i="1"/>
  <c r="AL1225" i="1"/>
  <c r="AL1061" i="1"/>
  <c r="AL990" i="1"/>
  <c r="AL1564" i="1"/>
  <c r="AL739" i="1"/>
  <c r="AL954" i="1"/>
  <c r="AL2139" i="1"/>
  <c r="AL2483" i="1"/>
  <c r="AL2643" i="1"/>
  <c r="AL814" i="1"/>
  <c r="AL1269" i="1"/>
  <c r="AL1158" i="1"/>
  <c r="AL2051" i="1"/>
  <c r="AL1296" i="1"/>
  <c r="AL1232" i="1"/>
  <c r="AL1779" i="1"/>
  <c r="AL875" i="1"/>
  <c r="AL1248" i="1"/>
  <c r="AL2157" i="1"/>
  <c r="AL2330" i="1"/>
  <c r="AL2656" i="1"/>
  <c r="AL1394" i="1"/>
  <c r="AL1390" i="1"/>
  <c r="AL947" i="1"/>
  <c r="AL745" i="1"/>
  <c r="AL1804" i="1"/>
  <c r="AL1360" i="1"/>
  <c r="AL2457" i="1"/>
  <c r="AL716" i="1"/>
  <c r="AL948" i="1"/>
  <c r="AL1661" i="1"/>
  <c r="AL2135" i="1"/>
  <c r="AL752" i="1"/>
  <c r="AL1301" i="1"/>
  <c r="AL899" i="1"/>
  <c r="AL2629" i="1"/>
  <c r="AL2275" i="1"/>
  <c r="AL1429" i="1"/>
  <c r="AL1216" i="1"/>
  <c r="AL2094" i="1"/>
  <c r="AL1517" i="1"/>
  <c r="AL1596" i="1"/>
  <c r="AL937" i="1"/>
  <c r="AL1461" i="1"/>
  <c r="AL2386" i="1"/>
  <c r="AL2246" i="1"/>
  <c r="AL2598" i="1"/>
  <c r="AL2689" i="1"/>
  <c r="AL1810" i="1"/>
  <c r="AL2407" i="1"/>
  <c r="AL1686" i="1"/>
  <c r="AL1751" i="1"/>
  <c r="AL2374" i="1"/>
  <c r="AL1357" i="1"/>
  <c r="AL837" i="1"/>
  <c r="AL2129" i="1"/>
  <c r="AL1763" i="1"/>
  <c r="AL2636" i="1"/>
  <c r="AL916" i="1"/>
  <c r="AL1900" i="1"/>
  <c r="AL980" i="1"/>
  <c r="AL1298" i="1"/>
  <c r="AL2083" i="1"/>
  <c r="AL1485" i="1"/>
  <c r="AL2476" i="1"/>
  <c r="AL1093" i="1"/>
  <c r="AL813" i="1"/>
  <c r="AL2434" i="1"/>
  <c r="AL1098" i="1"/>
  <c r="AL2531" i="1"/>
  <c r="AL1998" i="1"/>
  <c r="AL2584" i="1"/>
  <c r="AL2127" i="1"/>
  <c r="AL2268" i="1"/>
  <c r="AL1707" i="1"/>
  <c r="AL1229" i="1"/>
  <c r="AL1797" i="1"/>
  <c r="AL1025" i="1"/>
  <c r="AL1087" i="1"/>
  <c r="AL1497" i="1"/>
  <c r="AL1217" i="1"/>
  <c r="AL2280" i="1"/>
  <c r="AL2433" i="1"/>
  <c r="AL1325" i="1"/>
  <c r="AL1538" i="1"/>
  <c r="AL1366" i="1"/>
  <c r="AL1019" i="1"/>
  <c r="AL1716" i="1"/>
  <c r="AL1133" i="1"/>
  <c r="AL1322" i="1"/>
  <c r="AL2053" i="1"/>
  <c r="AL867" i="1"/>
  <c r="AL872" i="1"/>
  <c r="AL1875" i="1"/>
  <c r="AL1256" i="1"/>
  <c r="AL2252" i="1"/>
  <c r="AL786" i="1"/>
  <c r="AL1522" i="1"/>
  <c r="AL961" i="1"/>
  <c r="AL1365" i="1"/>
  <c r="AL1930" i="1"/>
  <c r="AL2391" i="1"/>
  <c r="AL1614" i="1"/>
  <c r="AL1164" i="1"/>
  <c r="AL1850" i="1"/>
  <c r="AL1142" i="1"/>
  <c r="AL1443" i="1"/>
  <c r="AL1136" i="1"/>
  <c r="AL2641" i="1"/>
  <c r="AL1951" i="1"/>
  <c r="AL2138" i="1"/>
  <c r="AL1743" i="1"/>
  <c r="AL1832" i="1"/>
  <c r="AL2240" i="1"/>
  <c r="AL1091" i="1"/>
  <c r="AL913" i="1"/>
  <c r="AL2372" i="1"/>
  <c r="AL1156" i="1"/>
  <c r="AL2648" i="1"/>
  <c r="AL2358" i="1"/>
  <c r="AL909" i="1"/>
  <c r="AL2235" i="1"/>
  <c r="AL799" i="1"/>
  <c r="AL801" i="1"/>
  <c r="AL2413" i="1"/>
  <c r="AL1577" i="1"/>
  <c r="AL1062" i="1"/>
  <c r="AL1785" i="1"/>
  <c r="AL1379" i="1"/>
  <c r="AL1057" i="1"/>
  <c r="AL1589" i="1"/>
  <c r="AL1987" i="1"/>
  <c r="AL2091" i="1"/>
  <c r="AL967" i="1"/>
  <c r="AL2086" i="1"/>
  <c r="AL2357" i="1"/>
  <c r="AL1331" i="1"/>
  <c r="AL1455" i="1"/>
  <c r="AL2349" i="1"/>
  <c r="AL2008" i="1"/>
  <c r="AL2375" i="1"/>
  <c r="AL1152" i="1"/>
  <c r="AL1300" i="1"/>
  <c r="AL2197" i="1"/>
  <c r="AL2620" i="1"/>
  <c r="AL2675" i="1"/>
  <c r="AL925" i="1"/>
  <c r="AL2634" i="1"/>
  <c r="AL2271" i="1"/>
  <c r="AL1543" i="1"/>
  <c r="AL1233" i="1"/>
  <c r="AL1109" i="1"/>
  <c r="AL2390" i="1"/>
  <c r="AL1175" i="1"/>
  <c r="AL2546" i="1"/>
  <c r="AL1870" i="1"/>
  <c r="AL986" i="1"/>
  <c r="AL2284" i="1"/>
  <c r="AL1526" i="1"/>
  <c r="AL2651" i="1"/>
  <c r="AL1719" i="1"/>
  <c r="AL1740" i="1"/>
  <c r="AL1399" i="1"/>
  <c r="AL2489" i="1"/>
  <c r="AL2490" i="1"/>
  <c r="AL1768" i="1"/>
  <c r="AL886" i="1"/>
  <c r="AL912" i="1"/>
  <c r="AL2612" i="1"/>
  <c r="AL1054" i="1"/>
  <c r="AL1890" i="1"/>
  <c r="AL1916" i="1"/>
  <c r="AL1186" i="1"/>
  <c r="AL782" i="1"/>
  <c r="AL1408" i="1"/>
  <c r="AL1824" i="1"/>
  <c r="AL766" i="1"/>
  <c r="AL2037" i="1"/>
  <c r="AL1044" i="1"/>
  <c r="AL2001" i="1"/>
  <c r="AL2495" i="1"/>
  <c r="AL1560" i="1"/>
  <c r="AL719" i="1"/>
  <c r="AL1079" i="1"/>
  <c r="AL1556" i="1"/>
  <c r="AL2549" i="1"/>
  <c r="AL1294" i="1"/>
  <c r="AL2543" i="1"/>
  <c r="AL2627" i="1"/>
  <c r="AL1172" i="1"/>
  <c r="AL1509" i="1"/>
  <c r="AL1432" i="1"/>
  <c r="AL970" i="1"/>
  <c r="AL2128" i="1"/>
  <c r="AL839" i="1"/>
  <c r="AL1228" i="1"/>
  <c r="AL2622" i="1"/>
  <c r="AL1561" i="1"/>
  <c r="AL1550" i="1"/>
  <c r="AL1264" i="1"/>
  <c r="AL2430" i="1"/>
  <c r="AL2491" i="1"/>
  <c r="AL881" i="1"/>
  <c r="AL2074" i="1"/>
  <c r="AL2681" i="1"/>
  <c r="AL2273" i="1"/>
  <c r="AL1796" i="1"/>
  <c r="AL1275" i="1"/>
  <c r="AL2571" i="1"/>
  <c r="AL1316" i="1"/>
  <c r="AL2176" i="1"/>
  <c r="AL1441" i="1"/>
  <c r="AL1923" i="1"/>
  <c r="AL1343" i="1"/>
  <c r="AL2452" i="1"/>
  <c r="AL751" i="1"/>
  <c r="AL1895" i="1"/>
  <c r="AL2517" i="1"/>
  <c r="AL1453" i="1"/>
  <c r="AL1060" i="1"/>
  <c r="AL1585" i="1"/>
  <c r="AL1375" i="1"/>
  <c r="AL2482" i="1"/>
  <c r="AL1954" i="1"/>
  <c r="AL1714" i="1"/>
  <c r="AL2515" i="1"/>
  <c r="AL698" i="1"/>
  <c r="AL1701" i="1"/>
  <c r="AL2530" i="1"/>
  <c r="AL1045" i="1"/>
  <c r="AL1099" i="1"/>
  <c r="AL934" i="1"/>
  <c r="AL1925" i="1"/>
  <c r="AL1059" i="1"/>
  <c r="AL1334" i="1"/>
  <c r="AL2249" i="1"/>
  <c r="AL1202" i="1"/>
  <c r="AL1209" i="1"/>
  <c r="AL2479" i="1"/>
  <c r="AL952" i="1"/>
  <c r="AL1040" i="1"/>
  <c r="AL904" i="1"/>
  <c r="AL1722" i="1"/>
  <c r="AL1355" i="1"/>
  <c r="AL956" i="1"/>
  <c r="AL2447" i="1"/>
  <c r="AL2161" i="1"/>
  <c r="AL1520" i="1"/>
  <c r="AL2551" i="1"/>
  <c r="AL2082" i="1"/>
  <c r="AL914" i="1"/>
  <c r="AL1245" i="1"/>
  <c r="AL1790" i="1"/>
  <c r="AL1227" i="1"/>
  <c r="AL1159" i="1"/>
  <c r="AL1692" i="1"/>
  <c r="AL1957" i="1"/>
  <c r="AL1507" i="1"/>
  <c r="AL964" i="1"/>
  <c r="AL1104" i="1"/>
  <c r="AL1654" i="1"/>
  <c r="AL1745" i="1"/>
  <c r="AL2118" i="1"/>
  <c r="AL1052" i="1"/>
  <c r="AL982" i="1"/>
  <c r="AL703" i="1"/>
  <c r="AL2405" i="1"/>
  <c r="AL1190" i="1"/>
  <c r="AL1056" i="1"/>
  <c r="AL705" i="1"/>
  <c r="AL840" i="1"/>
  <c r="AL873" i="1"/>
  <c r="AL1964" i="1"/>
  <c r="AL2362" i="1"/>
  <c r="AL2449" i="1"/>
  <c r="AL835" i="1"/>
  <c r="AL2143" i="1"/>
  <c r="AL1031" i="1"/>
  <c r="AL2589" i="1"/>
  <c r="AL1877" i="1"/>
  <c r="AL868" i="1"/>
  <c r="AL2363" i="1"/>
  <c r="AL1458" i="1"/>
  <c r="AL2120" i="1"/>
  <c r="AL1880" i="1"/>
  <c r="AL1043" i="1"/>
  <c r="AL1903" i="1"/>
  <c r="AL1873" i="1"/>
  <c r="AL1263" i="1"/>
  <c r="AL2475" i="1"/>
  <c r="AL2663" i="1"/>
  <c r="AL2478" i="1"/>
  <c r="AL1345" i="1"/>
  <c r="AL2481" i="1"/>
  <c r="AL1004" i="1"/>
  <c r="AL2510" i="1"/>
  <c r="AL1440" i="1"/>
  <c r="AL1660" i="1"/>
  <c r="AL762" i="1"/>
  <c r="AL1662" i="1"/>
  <c r="AL2079" i="1"/>
  <c r="AL1034" i="1"/>
  <c r="AL1191" i="1"/>
  <c r="AL1008" i="1"/>
  <c r="AL1436" i="1"/>
  <c r="AL2032" i="1"/>
  <c r="AL1402" i="1"/>
  <c r="AL1706" i="1"/>
  <c r="AL2238" i="1"/>
  <c r="AL1474" i="1"/>
  <c r="AL1754" i="1"/>
  <c r="AL1549" i="1"/>
  <c r="AL2329" i="1"/>
  <c r="AL2263" i="1"/>
  <c r="AL2078" i="1"/>
  <c r="AL1493" i="1"/>
  <c r="AL788" i="1"/>
  <c r="AL1371" i="1"/>
  <c r="U2004" i="1"/>
  <c r="V1729" i="1"/>
  <c r="U2590" i="1"/>
  <c r="U2559" i="1"/>
  <c r="V1489" i="1"/>
  <c r="U840" i="1"/>
  <c r="U701" i="1"/>
  <c r="U2395" i="1"/>
  <c r="E2196" i="1"/>
  <c r="V1927" i="1"/>
  <c r="U917" i="1"/>
  <c r="U1282" i="1"/>
  <c r="U1292" i="1"/>
  <c r="AI958" i="1"/>
  <c r="AI2413" i="1"/>
  <c r="U1842" i="1"/>
  <c r="V2150" i="1"/>
  <c r="V2117" i="1"/>
  <c r="AH2484" i="1"/>
  <c r="V734" i="1"/>
  <c r="V1839" i="1"/>
  <c r="F2196" i="1"/>
  <c r="E1846" i="1"/>
  <c r="AI1431" i="1"/>
  <c r="U1920" i="1"/>
  <c r="V970" i="1"/>
  <c r="AI708" i="1"/>
  <c r="U1921" i="1"/>
  <c r="V2355" i="1"/>
  <c r="AH2083" i="1"/>
  <c r="V2136" i="1"/>
  <c r="V1766" i="1"/>
  <c r="AI892" i="1"/>
  <c r="V1204" i="1"/>
  <c r="V2040" i="1"/>
  <c r="V2480" i="1"/>
  <c r="U1602" i="1"/>
  <c r="U884" i="1"/>
  <c r="V2550" i="1"/>
  <c r="AH1440" i="1"/>
  <c r="AH2538" i="1"/>
  <c r="AH2637" i="1"/>
  <c r="AI1296" i="1"/>
  <c r="AI1044" i="1"/>
  <c r="AI1933" i="1"/>
  <c r="V2605" i="1"/>
  <c r="AI2044" i="1"/>
  <c r="AI1719" i="1"/>
  <c r="V963" i="1"/>
  <c r="V2217" i="1"/>
  <c r="E2517" i="1"/>
  <c r="V1751" i="1"/>
  <c r="V1194" i="1"/>
  <c r="V2683" i="1"/>
  <c r="U2454" i="1"/>
  <c r="U2017" i="1"/>
  <c r="U1734" i="1"/>
  <c r="V2022" i="1"/>
  <c r="F1540" i="1"/>
  <c r="AI1238" i="1"/>
  <c r="AI1323" i="1"/>
  <c r="AH1718" i="1"/>
  <c r="AI2013" i="1"/>
  <c r="AH2507" i="1"/>
  <c r="V1179" i="1"/>
  <c r="AI2069" i="1"/>
  <c r="AH2660" i="1"/>
  <c r="V1209" i="1"/>
  <c r="U2373" i="1"/>
  <c r="AI1688" i="1"/>
  <c r="AI1785" i="1"/>
  <c r="AI2616" i="1"/>
  <c r="V2501" i="1"/>
  <c r="V1874" i="1"/>
  <c r="V1180" i="1"/>
  <c r="AH2296" i="1"/>
  <c r="AH756" i="1"/>
  <c r="AH811" i="1"/>
  <c r="V2266" i="1"/>
  <c r="U2624" i="1"/>
  <c r="V741" i="1"/>
  <c r="AH1179" i="1"/>
  <c r="AI1674" i="1"/>
  <c r="V1798" i="1"/>
  <c r="AH2208" i="1"/>
  <c r="U920" i="1"/>
  <c r="V1229" i="1"/>
  <c r="AH1250" i="1"/>
  <c r="AI2636" i="1"/>
  <c r="V2395" i="1"/>
  <c r="V1130" i="1"/>
  <c r="E2404" i="1"/>
  <c r="AH2464" i="1"/>
  <c r="U1008" i="1"/>
  <c r="U804" i="1"/>
  <c r="U1971" i="1"/>
  <c r="U1163" i="1"/>
  <c r="U1989" i="1"/>
  <c r="V2011" i="1"/>
  <c r="AI2252" i="1"/>
  <c r="AH2533" i="1"/>
  <c r="AI921" i="1"/>
  <c r="AH1998" i="1"/>
  <c r="U2259" i="1"/>
  <c r="U1024" i="1"/>
  <c r="AH746" i="1"/>
  <c r="U2497" i="1"/>
  <c r="V2274" i="1"/>
  <c r="AH2103" i="1"/>
  <c r="AI2387" i="1"/>
  <c r="AH797" i="1"/>
  <c r="AI1757" i="1"/>
  <c r="AH722" i="1"/>
  <c r="U2344" i="1"/>
  <c r="U1033" i="1"/>
  <c r="V1635" i="1"/>
  <c r="V1691" i="1"/>
  <c r="AI1884" i="1"/>
  <c r="E2244" i="1"/>
  <c r="V1281" i="1"/>
  <c r="AI2207" i="1"/>
  <c r="AI2448" i="1"/>
  <c r="AH1841" i="1"/>
  <c r="AI2145" i="1"/>
  <c r="AI1733" i="1"/>
  <c r="V2561" i="1"/>
  <c r="U2547" i="1"/>
  <c r="AH1970" i="1"/>
  <c r="E1390" i="1"/>
  <c r="U1430" i="1"/>
  <c r="AH1077" i="1"/>
  <c r="AI1553" i="1"/>
  <c r="U1940" i="1"/>
  <c r="AI813" i="1"/>
  <c r="U2345" i="1"/>
  <c r="AH2024" i="1"/>
  <c r="AI1558" i="1"/>
  <c r="AH2253" i="1"/>
  <c r="AH1243" i="1"/>
  <c r="U725" i="1"/>
  <c r="U2406" i="1"/>
  <c r="U845" i="1"/>
  <c r="U2035" i="1"/>
  <c r="E1682" i="1"/>
  <c r="V2452" i="1"/>
  <c r="V767" i="1"/>
  <c r="AH1586" i="1"/>
  <c r="V2118" i="1"/>
  <c r="U1615" i="1"/>
  <c r="V750" i="1"/>
  <c r="F993" i="1"/>
  <c r="V922" i="1"/>
  <c r="U1873" i="1"/>
  <c r="V2349" i="1"/>
  <c r="AI1962" i="1"/>
  <c r="U2145" i="1"/>
  <c r="AI2073" i="1"/>
  <c r="V1013" i="1"/>
  <c r="U2641" i="1"/>
  <c r="U1785" i="1"/>
  <c r="V2612" i="1"/>
  <c r="U919" i="1"/>
  <c r="U2023" i="1"/>
  <c r="V1807" i="1"/>
  <c r="V1076" i="1"/>
  <c r="U1161" i="1"/>
  <c r="V1126" i="1"/>
  <c r="AH1732" i="1"/>
  <c r="AH2201" i="1"/>
  <c r="AH1209" i="1"/>
  <c r="AH2352" i="1"/>
  <c r="V790" i="1"/>
  <c r="V2228" i="1"/>
  <c r="AH1439" i="1"/>
  <c r="V1698" i="1"/>
  <c r="U950" i="1"/>
  <c r="U744" i="1"/>
  <c r="AH2498" i="1"/>
  <c r="AH943" i="1"/>
  <c r="E2272" i="1"/>
  <c r="V1679" i="1"/>
  <c r="U733" i="1"/>
  <c r="AI1620" i="1"/>
  <c r="U1125" i="1"/>
  <c r="V1700" i="1"/>
  <c r="AH1485" i="1"/>
  <c r="AI1592" i="1"/>
  <c r="AH2691" i="1"/>
  <c r="AH1638" i="1"/>
  <c r="AH2456" i="1"/>
  <c r="AI1645" i="1"/>
  <c r="AI746" i="1"/>
  <c r="AI2505" i="1"/>
  <c r="AI1167" i="1"/>
  <c r="V695" i="1"/>
  <c r="U2130" i="1"/>
  <c r="AI1752" i="1"/>
  <c r="V1692" i="1"/>
  <c r="AH704" i="1"/>
  <c r="AI2407" i="1"/>
  <c r="U1797" i="1"/>
  <c r="AI1587" i="1"/>
  <c r="AI1900" i="1"/>
  <c r="U1643" i="1"/>
  <c r="V1878" i="1"/>
  <c r="U885" i="1"/>
  <c r="U1683" i="1"/>
  <c r="AI1650" i="1"/>
  <c r="U2493" i="1"/>
  <c r="U2661" i="1"/>
  <c r="V1254" i="1"/>
  <c r="V950" i="1"/>
  <c r="V837" i="1"/>
  <c r="U1535" i="1"/>
  <c r="AH2168" i="1"/>
  <c r="AH1651" i="1"/>
  <c r="E2408" i="1"/>
  <c r="V1795" i="1"/>
  <c r="AH2215" i="1"/>
  <c r="AH992" i="1"/>
  <c r="AH2298" i="1"/>
  <c r="U1380" i="1"/>
  <c r="U1987" i="1"/>
  <c r="AH1348" i="1"/>
  <c r="V2555" i="1"/>
  <c r="AH1322" i="1"/>
  <c r="AH2310" i="1"/>
  <c r="E1086" i="1"/>
  <c r="E2106" i="1"/>
  <c r="U1700" i="1"/>
  <c r="V1676" i="1"/>
  <c r="U829" i="1"/>
  <c r="U2486" i="1"/>
  <c r="U1890" i="1"/>
  <c r="AH735" i="1"/>
  <c r="U1067" i="1"/>
  <c r="AH1516" i="1"/>
  <c r="AH1140" i="1"/>
  <c r="U2686" i="1"/>
  <c r="U1208" i="1"/>
  <c r="U911" i="1"/>
  <c r="U1764" i="1"/>
  <c r="V2152" i="1"/>
  <c r="U1789" i="1"/>
  <c r="U713" i="1"/>
  <c r="V1122" i="1"/>
  <c r="AI887" i="1"/>
  <c r="AI2372" i="1"/>
  <c r="V2239" i="1"/>
  <c r="V2589" i="1"/>
  <c r="V2446" i="1"/>
  <c r="V1427" i="1"/>
  <c r="U2593" i="1"/>
  <c r="AI1899" i="1"/>
  <c r="AH1168" i="1"/>
  <c r="V1439" i="1"/>
  <c r="AH1160" i="1"/>
  <c r="AH2510" i="1"/>
  <c r="U976" i="1"/>
  <c r="AH2251" i="1"/>
  <c r="AH2257" i="1"/>
  <c r="AH1225" i="1"/>
  <c r="U2033" i="1"/>
  <c r="V1446" i="1"/>
  <c r="U1309" i="1"/>
  <c r="AI1687" i="1"/>
  <c r="U2170" i="1"/>
  <c r="U2594" i="1"/>
  <c r="U1055" i="1"/>
  <c r="U1061" i="1"/>
  <c r="U1687" i="1"/>
  <c r="U2037" i="1"/>
  <c r="AH1105" i="1"/>
  <c r="V744" i="1"/>
  <c r="AH2339" i="1"/>
  <c r="AI2058" i="1"/>
  <c r="V1308" i="1"/>
  <c r="U2516" i="1"/>
  <c r="V1481" i="1"/>
  <c r="U1348" i="1"/>
  <c r="V2345" i="1"/>
  <c r="V1111" i="1"/>
  <c r="AH2381" i="1"/>
  <c r="U1301" i="1"/>
  <c r="U1210" i="1"/>
  <c r="U2615" i="1"/>
  <c r="V1809" i="1"/>
  <c r="V1780" i="1"/>
  <c r="AH1415" i="1"/>
  <c r="V1628" i="1"/>
  <c r="U2381" i="1"/>
  <c r="U2308" i="1"/>
  <c r="U2660" i="1"/>
  <c r="V1440" i="1"/>
  <c r="U2262" i="1"/>
  <c r="AI1868" i="1"/>
  <c r="AH1023" i="1"/>
  <c r="AI1822" i="1"/>
  <c r="AI1801" i="1"/>
  <c r="AH2477" i="1"/>
  <c r="AH848" i="1"/>
  <c r="V1781" i="1"/>
  <c r="U2361" i="1"/>
  <c r="V1521" i="1"/>
  <c r="U2227" i="1"/>
  <c r="AH2213" i="1"/>
  <c r="V1616" i="1"/>
  <c r="V1896" i="1"/>
  <c r="V1987" i="1"/>
  <c r="E812" i="1"/>
  <c r="U1223" i="1"/>
  <c r="V1496" i="1"/>
  <c r="U1432" i="1"/>
  <c r="U2491" i="1"/>
  <c r="U1235" i="1"/>
  <c r="U2567" i="1"/>
  <c r="U699" i="1"/>
  <c r="U2253" i="1"/>
  <c r="U915" i="1"/>
  <c r="V1368" i="1"/>
  <c r="V1656" i="1"/>
  <c r="AI2577" i="1"/>
  <c r="AH955" i="1"/>
  <c r="U1882" i="1"/>
  <c r="AH876" i="1"/>
  <c r="AI838" i="1"/>
  <c r="E2290" i="1"/>
  <c r="V725" i="1"/>
  <c r="U1892" i="1"/>
  <c r="AH1661" i="1"/>
  <c r="AH699" i="1"/>
  <c r="U872" i="1"/>
  <c r="V768" i="1"/>
  <c r="V2517" i="1"/>
  <c r="U1824" i="1"/>
  <c r="U2008" i="1"/>
  <c r="V1703" i="1"/>
  <c r="AI2253" i="1"/>
  <c r="V2035" i="1"/>
  <c r="U2515" i="1"/>
  <c r="AI2664" i="1"/>
  <c r="AI740" i="1"/>
  <c r="AH1274" i="1"/>
  <c r="AH1577" i="1"/>
  <c r="U1300" i="1"/>
  <c r="U1325" i="1"/>
  <c r="AH2480" i="1"/>
  <c r="U711" i="1"/>
  <c r="F2408" i="1"/>
  <c r="U2398" i="1"/>
  <c r="V1991" i="1"/>
  <c r="V2559" i="1"/>
  <c r="AH2546" i="1"/>
  <c r="AI1898" i="1"/>
  <c r="U1154" i="1"/>
  <c r="AI1595" i="1"/>
  <c r="AI1926" i="1"/>
  <c r="V1113" i="1"/>
  <c r="V1387" i="1"/>
  <c r="V1963" i="1"/>
  <c r="AH1190" i="1"/>
  <c r="AH1332" i="1"/>
  <c r="AH2610" i="1"/>
  <c r="AI1325" i="1"/>
  <c r="V1492" i="1"/>
  <c r="U2694" i="1"/>
  <c r="U2294" i="1"/>
  <c r="U1097" i="1"/>
  <c r="U1218" i="1"/>
  <c r="U2407" i="1"/>
  <c r="U2105" i="1"/>
  <c r="AH922" i="1"/>
  <c r="AI1489" i="1"/>
  <c r="AH1255" i="1"/>
  <c r="AI1634" i="1"/>
  <c r="AI1679" i="1"/>
  <c r="V1783" i="1"/>
  <c r="U2018" i="1"/>
  <c r="V1334" i="1"/>
  <c r="AI2690" i="1"/>
  <c r="AH1580" i="1"/>
  <c r="AI2679" i="1"/>
  <c r="AH1152" i="1"/>
  <c r="AI738" i="1"/>
  <c r="AH1901" i="1"/>
  <c r="AI1751" i="1"/>
  <c r="E1863" i="1"/>
  <c r="E2197" i="1"/>
  <c r="U2423" i="1"/>
  <c r="U1864" i="1"/>
  <c r="U1883" i="1"/>
  <c r="AH1931" i="1"/>
  <c r="AH2336" i="1"/>
  <c r="AI2219" i="1"/>
  <c r="V2115" i="1"/>
  <c r="AH1268" i="1"/>
  <c r="AI1487" i="1"/>
  <c r="AI1949" i="1"/>
  <c r="U952" i="1"/>
  <c r="U1105" i="1"/>
  <c r="U1085" i="1"/>
  <c r="V2265" i="1"/>
  <c r="E719" i="1"/>
  <c r="U1923" i="1"/>
  <c r="U1294" i="1"/>
  <c r="U2554" i="1"/>
  <c r="U852" i="1"/>
  <c r="V2314" i="1"/>
  <c r="AH2663" i="1"/>
  <c r="AH728" i="1"/>
  <c r="AI1774" i="1"/>
  <c r="AH814" i="1"/>
  <c r="U2271" i="1"/>
  <c r="V2322" i="1"/>
  <c r="AI2666" i="1"/>
  <c r="V1132" i="1"/>
  <c r="V2471" i="1"/>
  <c r="V1235" i="1"/>
  <c r="U1169" i="1"/>
  <c r="AH2415" i="1"/>
  <c r="AI961" i="1"/>
  <c r="AH1679" i="1"/>
  <c r="V806" i="1"/>
  <c r="AI2647" i="1"/>
  <c r="AI2473" i="1"/>
  <c r="AH793" i="1"/>
  <c r="AH1954" i="1"/>
  <c r="V1524" i="1"/>
  <c r="V1499" i="1"/>
  <c r="V1881" i="1"/>
  <c r="AI1865" i="1"/>
  <c r="AH1974" i="1"/>
  <c r="U927" i="1"/>
  <c r="AH1213" i="1"/>
  <c r="AH2152" i="1"/>
  <c r="V1714" i="1"/>
  <c r="U825" i="1"/>
  <c r="U2568" i="1"/>
  <c r="AH716" i="1"/>
  <c r="AI1896" i="1"/>
  <c r="U1213" i="1"/>
  <c r="AH880" i="1"/>
  <c r="AH2588" i="1"/>
  <c r="V1620" i="1"/>
  <c r="U722" i="1"/>
  <c r="U2411" i="1"/>
  <c r="AH2048" i="1"/>
  <c r="AH2483" i="1"/>
  <c r="U2212" i="1"/>
  <c r="AH979" i="1"/>
  <c r="U2127" i="1"/>
  <c r="V1847" i="1"/>
  <c r="U2121" i="1"/>
  <c r="U788" i="1"/>
  <c r="U2575" i="1"/>
  <c r="E2075" i="1"/>
  <c r="AH1205" i="1"/>
  <c r="AH2351" i="1"/>
  <c r="AI2306" i="1"/>
  <c r="U987" i="1"/>
  <c r="V1741" i="1"/>
  <c r="AH731" i="1"/>
  <c r="AH1980" i="1"/>
  <c r="AH2627" i="1"/>
  <c r="AH1074" i="1"/>
  <c r="AH2449" i="1"/>
  <c r="AH2446" i="1"/>
  <c r="U1028" i="1"/>
  <c r="AH2139" i="1"/>
  <c r="U747" i="1"/>
  <c r="U1224" i="1"/>
  <c r="U1729" i="1"/>
  <c r="U2655" i="1"/>
  <c r="AI1825" i="1"/>
  <c r="AI2152" i="1"/>
  <c r="AH2542" i="1"/>
  <c r="AH1016" i="1"/>
  <c r="AH839" i="1"/>
  <c r="U1200" i="1"/>
  <c r="AH2093" i="1"/>
  <c r="AI1677" i="1"/>
  <c r="V1647" i="1"/>
  <c r="AI1448" i="1"/>
  <c r="AH1043" i="1"/>
  <c r="V1576" i="1"/>
  <c r="AI1790" i="1"/>
  <c r="AI1720" i="1"/>
  <c r="AH957" i="1"/>
  <c r="AH2630" i="1"/>
  <c r="AH2572" i="1"/>
  <c r="AH747" i="1"/>
  <c r="U901" i="1"/>
  <c r="AH962" i="1"/>
  <c r="AH1387" i="1"/>
  <c r="U870" i="1"/>
  <c r="U949" i="1"/>
  <c r="AH1186" i="1"/>
  <c r="U1068" i="1"/>
  <c r="V1800" i="1"/>
  <c r="U2633" i="1"/>
  <c r="U899" i="1"/>
  <c r="V2262" i="1"/>
  <c r="V2279" i="1"/>
  <c r="AI1657" i="1"/>
  <c r="U1245" i="1"/>
  <c r="AH2523" i="1"/>
  <c r="U2302" i="1"/>
  <c r="V2381" i="1"/>
  <c r="V1678" i="1"/>
  <c r="U1192" i="1"/>
  <c r="V1901" i="1"/>
  <c r="U891" i="1"/>
  <c r="U2418" i="1"/>
  <c r="AH898" i="1"/>
  <c r="U2071" i="1"/>
  <c r="U2184" i="1"/>
  <c r="U1177" i="1"/>
  <c r="AH2154" i="1"/>
  <c r="AH1219" i="1"/>
  <c r="AI1521" i="1"/>
  <c r="AH1958" i="1"/>
  <c r="AI1912" i="1"/>
  <c r="U784" i="1"/>
  <c r="AH2672" i="1"/>
  <c r="U2365" i="1"/>
  <c r="V1442" i="1"/>
  <c r="U2537" i="1"/>
  <c r="U2264" i="1"/>
  <c r="V1529" i="1"/>
  <c r="AI1142" i="1"/>
  <c r="AI2099" i="1"/>
  <c r="AI1241" i="1"/>
  <c r="AH1608" i="1"/>
  <c r="AI2091" i="1"/>
  <c r="AH1089" i="1"/>
  <c r="U2006" i="1"/>
  <c r="F1610" i="1"/>
  <c r="V827" i="1"/>
  <c r="V2227" i="1"/>
  <c r="V1085" i="1"/>
  <c r="U1298" i="1"/>
  <c r="V2615" i="1"/>
  <c r="AH1124" i="1"/>
  <c r="U2348" i="1"/>
  <c r="U1233" i="1"/>
  <c r="V795" i="1"/>
  <c r="AH2065" i="1"/>
  <c r="AI2514" i="1"/>
  <c r="AH1822" i="1"/>
  <c r="V1236" i="1"/>
  <c r="V835" i="1"/>
  <c r="AH2250" i="1"/>
  <c r="AH1120" i="1"/>
  <c r="E2113" i="1"/>
  <c r="V1450" i="1"/>
  <c r="V1462" i="1"/>
  <c r="U1554" i="1"/>
  <c r="AI701" i="1"/>
  <c r="AI1968" i="1"/>
  <c r="U1289" i="1"/>
  <c r="U2123" i="1"/>
  <c r="AI1768" i="1"/>
  <c r="AH2490" i="1"/>
  <c r="AH1134" i="1"/>
  <c r="U1786" i="1"/>
  <c r="AI860" i="1"/>
  <c r="U2026" i="1"/>
  <c r="U1730" i="1"/>
  <c r="V1202" i="1"/>
  <c r="U2409" i="1"/>
  <c r="U2357" i="1"/>
  <c r="V1697" i="1"/>
  <c r="U2596" i="1"/>
  <c r="V1933" i="1"/>
  <c r="V2313" i="1"/>
  <c r="U1331" i="1"/>
  <c r="V1596" i="1"/>
  <c r="F1697" i="1"/>
  <c r="V701" i="1"/>
  <c r="AH2062" i="1"/>
  <c r="AI1093" i="1"/>
  <c r="AI2189" i="1"/>
  <c r="U2251" i="1"/>
  <c r="U1043" i="1"/>
  <c r="U2079" i="1"/>
  <c r="AH2674" i="1"/>
  <c r="AH2482" i="1"/>
  <c r="U2223" i="1"/>
  <c r="U2466" i="1"/>
  <c r="U2509" i="1"/>
  <c r="U738" i="1"/>
  <c r="U2160" i="1"/>
  <c r="U1063" i="1"/>
  <c r="U2144" i="1"/>
  <c r="V1812" i="1"/>
  <c r="U822" i="1"/>
  <c r="V2348" i="1"/>
  <c r="U1346" i="1"/>
  <c r="AI1698" i="1"/>
  <c r="AI1712" i="1"/>
  <c r="AH1166" i="1"/>
  <c r="AH1400" i="1"/>
  <c r="AH1188" i="1"/>
  <c r="U1390" i="1"/>
  <c r="U2276" i="1"/>
  <c r="AH1138" i="1"/>
  <c r="AH2317" i="1"/>
  <c r="AI1133" i="1"/>
  <c r="AH1350" i="1"/>
  <c r="AH968" i="1"/>
  <c r="U2410" i="1"/>
  <c r="AI1168" i="1"/>
  <c r="AH874" i="1"/>
  <c r="V1953" i="1"/>
  <c r="AI1786" i="1"/>
  <c r="AH2676" i="1"/>
  <c r="AI1582" i="1"/>
  <c r="U826" i="1"/>
  <c r="AH1275" i="1"/>
  <c r="AH2378" i="1"/>
  <c r="AI1555" i="1"/>
  <c r="U2068" i="1"/>
  <c r="AH810" i="1"/>
  <c r="AH2629" i="1"/>
  <c r="AH762" i="1"/>
  <c r="E923" i="1"/>
  <c r="U1263" i="1"/>
  <c r="U2415" i="1"/>
  <c r="U932" i="1"/>
  <c r="U1303" i="1"/>
  <c r="U2048" i="1"/>
  <c r="U1022" i="1"/>
  <c r="V1872" i="1"/>
  <c r="U2034" i="1"/>
  <c r="AI1828" i="1"/>
  <c r="AH836" i="1"/>
  <c r="AH2531" i="1"/>
  <c r="AI1665" i="1"/>
  <c r="V867" i="1"/>
  <c r="U1935" i="1"/>
  <c r="AI1700" i="1"/>
  <c r="U1917" i="1"/>
  <c r="V2621" i="1"/>
  <c r="U2376" i="1"/>
  <c r="U2644" i="1"/>
  <c r="V1453" i="1"/>
  <c r="E1136" i="1"/>
  <c r="U2316" i="1"/>
  <c r="U1363" i="1"/>
  <c r="AH2452" i="1"/>
  <c r="AH2419" i="1"/>
  <c r="U1164" i="1"/>
  <c r="U2461" i="1"/>
  <c r="U1029" i="1"/>
  <c r="U873" i="1"/>
  <c r="AH1284" i="1"/>
  <c r="AI1766" i="1"/>
  <c r="U2254" i="1"/>
  <c r="U2342" i="1"/>
  <c r="U2603" i="1"/>
  <c r="U967" i="1"/>
  <c r="AH1038" i="1"/>
  <c r="U2450" i="1"/>
  <c r="U1336" i="1"/>
  <c r="U877" i="1"/>
  <c r="V1912" i="1"/>
  <c r="F1588" i="1"/>
  <c r="U808" i="1"/>
  <c r="V738" i="1"/>
  <c r="V1375" i="1"/>
  <c r="U2310" i="1"/>
  <c r="U1011" i="1"/>
  <c r="V1835" i="1"/>
  <c r="V1289" i="1"/>
  <c r="V1536" i="1"/>
  <c r="U1881" i="1"/>
  <c r="U2488" i="1"/>
  <c r="U2458" i="1"/>
  <c r="U2520" i="1"/>
  <c r="AH1755" i="1"/>
  <c r="AH1826" i="1"/>
  <c r="AI2617" i="1"/>
  <c r="AI1795" i="1"/>
  <c r="AH946" i="1"/>
  <c r="AI769" i="1"/>
  <c r="AI2483" i="1"/>
  <c r="AH1939" i="1"/>
  <c r="AH1357" i="1"/>
  <c r="AH2046" i="1"/>
  <c r="AH742" i="1"/>
  <c r="AI1614" i="1"/>
  <c r="AH2621" i="1"/>
  <c r="AH766" i="1"/>
  <c r="AI1859" i="1"/>
  <c r="F1382" i="1"/>
  <c r="U969" i="1"/>
  <c r="U2054" i="1"/>
  <c r="U1280" i="1"/>
  <c r="U2167" i="1"/>
  <c r="AI1915" i="1"/>
  <c r="AI1831" i="1"/>
  <c r="AI737" i="1"/>
  <c r="AI1543" i="1"/>
  <c r="AI1742" i="1"/>
  <c r="AI1863" i="1"/>
  <c r="AI2164" i="1"/>
  <c r="U2503" i="1"/>
  <c r="U1201" i="1"/>
  <c r="V2223" i="1"/>
  <c r="U1585" i="1"/>
  <c r="U863" i="1"/>
  <c r="V1870" i="1"/>
  <c r="AI1843" i="1"/>
  <c r="AH817" i="1"/>
  <c r="AI1537" i="1"/>
  <c r="AI1213" i="1"/>
  <c r="AH2086" i="1"/>
  <c r="AI1480" i="1"/>
  <c r="AI1913" i="1"/>
  <c r="U2424" i="1"/>
  <c r="U1450" i="1"/>
  <c r="V925" i="1"/>
  <c r="V1078" i="1"/>
  <c r="F1619" i="1"/>
  <c r="AH999" i="1"/>
  <c r="AI1233" i="1"/>
  <c r="AI1307" i="1"/>
  <c r="AH2006" i="1"/>
  <c r="AH2633" i="1"/>
  <c r="AI1519" i="1"/>
  <c r="F1525" i="1"/>
  <c r="V2575" i="1"/>
  <c r="U936" i="1"/>
  <c r="AI2613" i="1"/>
  <c r="AH2237" i="1"/>
  <c r="AI880" i="1"/>
  <c r="AI716" i="1"/>
  <c r="AI1450" i="1"/>
  <c r="U1876" i="1"/>
  <c r="U2481" i="1"/>
  <c r="V2596" i="1"/>
  <c r="U2360" i="1"/>
  <c r="AI2674" i="1"/>
  <c r="AI2121" i="1"/>
  <c r="AH1338" i="1"/>
  <c r="AI2627" i="1"/>
  <c r="AH835" i="1"/>
  <c r="U1395" i="1"/>
  <c r="U888" i="1"/>
  <c r="V1063" i="1"/>
  <c r="U2630" i="1"/>
  <c r="AH779" i="1"/>
  <c r="AH2020" i="1"/>
  <c r="AH888" i="1"/>
  <c r="AI1916" i="1"/>
  <c r="AH1906" i="1"/>
  <c r="AH2231" i="1"/>
  <c r="V2121" i="1"/>
  <c r="V1574" i="1"/>
  <c r="V1182" i="1"/>
  <c r="U1544" i="1"/>
  <c r="U1592" i="1"/>
  <c r="U1476" i="1"/>
  <c r="U2244" i="1"/>
  <c r="U1134" i="1"/>
  <c r="V2144" i="1"/>
  <c r="AI1544" i="1"/>
  <c r="AI2271" i="1"/>
  <c r="AH2478" i="1"/>
  <c r="AI2604" i="1"/>
  <c r="AI1231" i="1"/>
  <c r="AI2482" i="1"/>
  <c r="U1286" i="1"/>
  <c r="U2315" i="1"/>
  <c r="U729" i="1"/>
  <c r="U1181" i="1"/>
  <c r="U1098" i="1"/>
  <c r="U1017" i="1"/>
  <c r="U2237" i="1"/>
  <c r="U818" i="1"/>
  <c r="U2459" i="1"/>
  <c r="V1478" i="1"/>
  <c r="V1868" i="1"/>
  <c r="F1490" i="1"/>
  <c r="AI1810" i="1"/>
  <c r="AI1880" i="1"/>
  <c r="AI2302" i="1"/>
  <c r="U1156" i="1"/>
  <c r="AH2362" i="1"/>
  <c r="AI1463" i="1"/>
  <c r="U2364" i="1"/>
  <c r="AI1686" i="1"/>
  <c r="AH1971" i="1"/>
  <c r="AI1708" i="1"/>
  <c r="V1449" i="1"/>
  <c r="U823" i="1"/>
  <c r="U1398" i="1"/>
  <c r="U982" i="1"/>
  <c r="U2164" i="1"/>
  <c r="U1165" i="1"/>
  <c r="U810" i="1"/>
  <c r="V1636" i="1"/>
  <c r="V1472" i="1"/>
  <c r="V2211" i="1"/>
  <c r="U1227" i="1"/>
  <c r="U1478" i="1"/>
  <c r="V1688" i="1"/>
  <c r="V1212" i="1"/>
  <c r="U2582" i="1"/>
  <c r="U2511" i="1"/>
  <c r="V709" i="1"/>
  <c r="V784" i="1"/>
  <c r="AI1887" i="1"/>
  <c r="AH1875" i="1"/>
  <c r="AH1127" i="1"/>
  <c r="AI1377" i="1"/>
  <c r="AI2675" i="1"/>
  <c r="AH2127" i="1"/>
  <c r="AH1365" i="1"/>
  <c r="AH823" i="1"/>
  <c r="AH1283" i="1"/>
  <c r="V1415" i="1"/>
  <c r="U1351" i="1"/>
  <c r="U1834" i="1"/>
  <c r="V1344" i="1"/>
  <c r="U1464" i="1"/>
  <c r="V1645" i="1"/>
  <c r="V1539" i="1"/>
  <c r="AI1633" i="1"/>
  <c r="AI1588" i="1"/>
  <c r="AI722" i="1"/>
  <c r="V1908" i="1"/>
  <c r="V1519" i="1"/>
  <c r="F857" i="1"/>
  <c r="E1109" i="1"/>
  <c r="U1123" i="1"/>
  <c r="V877" i="1"/>
  <c r="U1572" i="1"/>
  <c r="AH1320" i="1"/>
  <c r="AH1280" i="1"/>
  <c r="AI1444" i="1"/>
  <c r="AI1501" i="1"/>
  <c r="AI1151" i="1"/>
  <c r="AH2308" i="1"/>
  <c r="AH1249" i="1"/>
  <c r="AH2115" i="1"/>
  <c r="AH1432" i="1"/>
  <c r="AH2345" i="1"/>
  <c r="E1490" i="1"/>
  <c r="U2562" i="1"/>
  <c r="U1901" i="1"/>
  <c r="U1885" i="1"/>
  <c r="U761" i="1"/>
  <c r="U2020" i="1"/>
  <c r="U2029" i="1"/>
  <c r="U1594" i="1"/>
  <c r="U1291" i="1"/>
  <c r="AI2280" i="1"/>
  <c r="AH891" i="1"/>
  <c r="AH904" i="1"/>
  <c r="AH718" i="1"/>
  <c r="AH2322" i="1"/>
  <c r="AH1966" i="1"/>
  <c r="U694" i="1"/>
  <c r="V1821" i="1"/>
  <c r="U2505" i="1"/>
  <c r="U1019" i="1"/>
  <c r="U798" i="1"/>
  <c r="U1359" i="1"/>
  <c r="AI2608" i="1"/>
  <c r="AH2547" i="1"/>
  <c r="AH1819" i="1"/>
  <c r="AH2501" i="1"/>
  <c r="AI797" i="1"/>
  <c r="AH2230" i="1"/>
  <c r="AI2433" i="1"/>
  <c r="AI1929" i="1"/>
  <c r="U2209" i="1"/>
  <c r="V2365" i="1"/>
  <c r="V2459" i="1"/>
  <c r="V2067" i="1"/>
  <c r="U1048" i="1"/>
  <c r="V2122" i="1"/>
  <c r="AI1313" i="1"/>
  <c r="AI856" i="1"/>
  <c r="AH824" i="1"/>
  <c r="AI1804" i="1"/>
  <c r="AH1757" i="1"/>
  <c r="AI798" i="1"/>
  <c r="V1732" i="1"/>
  <c r="V729" i="1"/>
  <c r="V818" i="1"/>
  <c r="V2364" i="1"/>
  <c r="V1164" i="1"/>
  <c r="V2450" i="1"/>
  <c r="V967" i="1"/>
  <c r="V979" i="1"/>
  <c r="AH1856" i="1"/>
  <c r="AH1709" i="1"/>
  <c r="AH1112" i="1"/>
  <c r="AH2529" i="1"/>
  <c r="AH1192" i="1"/>
  <c r="AI2642" i="1"/>
  <c r="AH750" i="1"/>
  <c r="AI1798" i="1"/>
  <c r="AH1662" i="1"/>
  <c r="U2171" i="1"/>
  <c r="V2461" i="1"/>
  <c r="V823" i="1"/>
  <c r="U905" i="1"/>
  <c r="V1336" i="1"/>
  <c r="AH1375" i="1"/>
  <c r="AH1463" i="1"/>
  <c r="AH1210" i="1"/>
  <c r="AI774" i="1"/>
  <c r="AH1110" i="1"/>
  <c r="AI1817" i="1"/>
  <c r="E741" i="1"/>
  <c r="AH1996" i="1"/>
  <c r="V1547" i="1"/>
  <c r="U1576" i="1"/>
  <c r="U1689" i="1"/>
  <c r="V2527" i="1"/>
  <c r="U815" i="1"/>
  <c r="E1295" i="1"/>
  <c r="AI2630" i="1"/>
  <c r="U1862" i="1"/>
  <c r="U2693" i="1"/>
  <c r="V2183" i="1"/>
  <c r="U1266" i="1"/>
  <c r="E1225" i="1"/>
  <c r="U2077" i="1"/>
  <c r="AH1955" i="1"/>
  <c r="AI1176" i="1"/>
  <c r="AH863" i="1"/>
  <c r="U1910" i="1"/>
  <c r="U857" i="1"/>
  <c r="V2590" i="1"/>
  <c r="AI2182" i="1"/>
  <c r="U929" i="1"/>
  <c r="U1519" i="1"/>
  <c r="E924" i="1"/>
  <c r="AI747" i="1"/>
  <c r="AI1702" i="1"/>
  <c r="AH2476" i="1"/>
  <c r="AH1478" i="1"/>
  <c r="AI1275" i="1"/>
  <c r="AH744" i="1"/>
  <c r="AI962" i="1"/>
  <c r="AI2503" i="1"/>
  <c r="AI2391" i="1"/>
  <c r="U1647" i="1"/>
  <c r="U2367" i="1"/>
  <c r="V1232" i="1"/>
  <c r="AH2221" i="1"/>
  <c r="F1605" i="1"/>
  <c r="V699" i="1"/>
  <c r="U728" i="1"/>
  <c r="AI1164" i="1"/>
  <c r="AI1186" i="1"/>
  <c r="AI1201" i="1"/>
  <c r="AH1148" i="1"/>
  <c r="U1026" i="1"/>
  <c r="AI2651" i="1"/>
  <c r="AH1956" i="1"/>
  <c r="E1497" i="1"/>
  <c r="V2027" i="1"/>
  <c r="U1269" i="1"/>
  <c r="AH1123" i="1"/>
  <c r="AI1507" i="1"/>
  <c r="AI1387" i="1"/>
  <c r="V2491" i="1"/>
  <c r="AI1505" i="1"/>
  <c r="AI810" i="1"/>
  <c r="AH933" i="1"/>
  <c r="AH928" i="1"/>
  <c r="AH2185" i="1"/>
  <c r="AH1270" i="1"/>
  <c r="AH879" i="1"/>
  <c r="AH1136" i="1"/>
  <c r="AH1162" i="1"/>
  <c r="F2193" i="1"/>
  <c r="AI2654" i="1"/>
  <c r="AI928" i="1"/>
  <c r="AH1103" i="1"/>
  <c r="AH1311" i="1"/>
  <c r="AI2308" i="1"/>
  <c r="AH1809" i="1"/>
  <c r="AH799" i="1"/>
  <c r="AI1061" i="1"/>
  <c r="AH2140" i="1"/>
  <c r="AH2242" i="1"/>
  <c r="AI1497" i="1"/>
  <c r="AH1126" i="1"/>
  <c r="AH2102" i="1"/>
  <c r="AI1584" i="1"/>
  <c r="E1605" i="1"/>
  <c r="AH846" i="1"/>
  <c r="AI2494" i="1"/>
  <c r="AH1601" i="1"/>
  <c r="AI1667" i="1"/>
  <c r="AI1611" i="1"/>
  <c r="AI1860" i="1"/>
  <c r="AH926" i="1"/>
  <c r="U2049" i="1"/>
  <c r="AI886" i="1"/>
  <c r="AH864" i="1"/>
  <c r="AH986" i="1"/>
  <c r="AH1144" i="1"/>
  <c r="AI1814" i="1"/>
  <c r="V1740" i="1"/>
  <c r="V1016" i="1"/>
  <c r="U2403" i="1"/>
  <c r="AH2259" i="1"/>
  <c r="AH2418" i="1"/>
  <c r="AH2516" i="1"/>
  <c r="AI2432" i="1"/>
  <c r="AH1214" i="1"/>
  <c r="AH2653" i="1"/>
  <c r="AI2216" i="1"/>
  <c r="AH2519" i="1"/>
  <c r="AI913" i="1"/>
  <c r="AI1612" i="1"/>
  <c r="AH1699" i="1"/>
  <c r="E1805" i="1"/>
  <c r="V1880" i="1"/>
  <c r="U2161" i="1"/>
  <c r="U939" i="1"/>
  <c r="AI1289" i="1"/>
  <c r="V1924" i="1"/>
  <c r="V1480" i="1"/>
  <c r="U1412" i="1"/>
  <c r="AI2454" i="1"/>
  <c r="AI1938" i="1"/>
  <c r="AH1599" i="1"/>
  <c r="AH987" i="1"/>
  <c r="AH2051" i="1"/>
  <c r="AH1930" i="1"/>
  <c r="AI977" i="1"/>
  <c r="AI2401" i="1"/>
  <c r="AI916" i="1"/>
  <c r="F1767" i="1"/>
  <c r="AI2227" i="1"/>
  <c r="AH902" i="1"/>
  <c r="AI2240" i="1"/>
  <c r="AH1562" i="1"/>
  <c r="AH2502" i="1"/>
  <c r="AI2358" i="1"/>
  <c r="U787" i="1"/>
  <c r="V1683" i="1"/>
  <c r="AI1738" i="1"/>
  <c r="V1820" i="1"/>
  <c r="U1347" i="1"/>
  <c r="AI925" i="1"/>
  <c r="AH931" i="1"/>
  <c r="AI854" i="1"/>
  <c r="AI2652" i="1"/>
  <c r="V2542" i="1"/>
  <c r="U1020" i="1"/>
  <c r="V2643" i="1"/>
  <c r="U1379" i="1"/>
  <c r="F1576" i="1"/>
  <c r="AH2667" i="1"/>
  <c r="AH1345" i="1"/>
  <c r="AH1019" i="1"/>
  <c r="AI965" i="1"/>
  <c r="AI1062" i="1"/>
  <c r="AH1467" i="1"/>
  <c r="F2583" i="1"/>
  <c r="U1924" i="1"/>
  <c r="U1774" i="1"/>
  <c r="AI2402" i="1"/>
  <c r="AH953" i="1"/>
  <c r="AI1572" i="1"/>
  <c r="U1297" i="1"/>
  <c r="E1192" i="1"/>
  <c r="AI1641" i="1"/>
  <c r="AI1156" i="1"/>
  <c r="AH2025" i="1"/>
  <c r="F1243" i="1"/>
  <c r="AH698" i="1"/>
  <c r="AH996" i="1"/>
  <c r="AI2192" i="1"/>
  <c r="AI789" i="1"/>
  <c r="AI2428" i="1"/>
  <c r="V2155" i="1"/>
  <c r="AI707" i="1"/>
  <c r="AI1510" i="1"/>
  <c r="AI2472" i="1"/>
  <c r="AI1391" i="1"/>
  <c r="AI1075" i="1"/>
  <c r="F1602" i="1"/>
  <c r="AH2156" i="1"/>
  <c r="AI1363" i="1"/>
  <c r="AI2061" i="1"/>
  <c r="E1619" i="1"/>
  <c r="F2568" i="1"/>
  <c r="U2056" i="1"/>
  <c r="F1903" i="1"/>
  <c r="AH1001" i="1"/>
  <c r="AI1424" i="1"/>
  <c r="AI1292" i="1"/>
  <c r="AI855" i="1"/>
  <c r="AI2379" i="1"/>
  <c r="AH2669" i="1"/>
  <c r="AH2468" i="1"/>
  <c r="AH2176" i="1"/>
  <c r="AI832" i="1"/>
  <c r="AH1369" i="1"/>
  <c r="AI1531" i="1"/>
  <c r="AI1526" i="1"/>
  <c r="AH1947" i="1"/>
  <c r="E2523" i="1"/>
  <c r="F1788" i="1"/>
  <c r="AH2657" i="1"/>
  <c r="AH1099" i="1"/>
  <c r="AH2645" i="1"/>
  <c r="AH1426" i="1"/>
  <c r="AI1613" i="1"/>
  <c r="AI1951" i="1"/>
  <c r="E1012" i="1"/>
  <c r="V1720" i="1"/>
  <c r="AH2513" i="1"/>
  <c r="AI1983" i="1"/>
  <c r="AH786" i="1"/>
  <c r="AH1299" i="1"/>
  <c r="AH2467" i="1"/>
  <c r="E787" i="1"/>
  <c r="U1974" i="1"/>
  <c r="AH1797" i="1"/>
  <c r="AH2559" i="1"/>
  <c r="AI2648" i="1"/>
  <c r="AI1525" i="1"/>
  <c r="E1030" i="1"/>
  <c r="E2454" i="1"/>
  <c r="U1127" i="1"/>
  <c r="AI2188" i="1"/>
  <c r="AH850" i="1"/>
  <c r="E893" i="1"/>
  <c r="AH1155" i="1"/>
  <c r="E2533" i="1"/>
  <c r="E891" i="1"/>
  <c r="AI2363" i="1"/>
  <c r="E2308" i="1"/>
  <c r="AH711" i="1"/>
  <c r="AI1736" i="1"/>
  <c r="AH1653" i="1"/>
  <c r="AH2087" i="1"/>
  <c r="AI1764" i="1"/>
  <c r="AH2161" i="1"/>
  <c r="AI1889" i="1"/>
  <c r="F1856" i="1"/>
  <c r="AH2081" i="1"/>
  <c r="F2558" i="1"/>
  <c r="F2308" i="1"/>
  <c r="F2105" i="1"/>
  <c r="AH805" i="1"/>
  <c r="AI1143" i="1"/>
  <c r="AI2225" i="1"/>
  <c r="AH2525" i="1"/>
  <c r="E1364" i="1"/>
  <c r="AI2462" i="1"/>
  <c r="AI1428" i="1"/>
  <c r="AI1533" i="1"/>
  <c r="AH1341" i="1"/>
  <c r="AI2060" i="1"/>
  <c r="AI1846" i="1"/>
  <c r="F1949" i="1"/>
  <c r="U2602" i="1"/>
  <c r="AI1762" i="1"/>
  <c r="E1029" i="1"/>
  <c r="E2286" i="1"/>
  <c r="F1812" i="1"/>
  <c r="AJ707" i="1"/>
  <c r="AI2665" i="1"/>
  <c r="AI1304" i="1"/>
  <c r="AH1229" i="1"/>
  <c r="E1126" i="1"/>
  <c r="E1697" i="1"/>
  <c r="E1988" i="1"/>
  <c r="F1811" i="1"/>
  <c r="F1894" i="1"/>
  <c r="V1752" i="1"/>
  <c r="F1942" i="1"/>
  <c r="F1787" i="1"/>
  <c r="U2261" i="1"/>
  <c r="AH1410" i="1"/>
  <c r="AJ1252" i="1"/>
  <c r="AI2641" i="1"/>
  <c r="AJ1168" i="1"/>
  <c r="AI2458" i="1"/>
  <c r="AI1775" i="1"/>
  <c r="E2591" i="1"/>
  <c r="E2339" i="1"/>
  <c r="U2013" i="1"/>
  <c r="V936" i="1"/>
  <c r="AJ2047" i="1"/>
  <c r="AJ770" i="1"/>
  <c r="AH1381" i="1"/>
  <c r="AH937" i="1"/>
  <c r="F1879" i="1"/>
  <c r="U781" i="1"/>
  <c r="AH1943" i="1"/>
  <c r="E1540" i="1"/>
  <c r="U2124" i="1"/>
  <c r="AJ796" i="1"/>
  <c r="AI1851" i="1"/>
  <c r="E1949" i="1"/>
  <c r="U1522" i="1"/>
  <c r="AH2112" i="1"/>
  <c r="F1931" i="1"/>
  <c r="AJ2598" i="1"/>
  <c r="AH2436" i="1"/>
  <c r="AI2436" i="1"/>
  <c r="F2304" i="1"/>
  <c r="E1425" i="1"/>
  <c r="U1725" i="1"/>
  <c r="AH1406" i="1"/>
  <c r="AI1406" i="1"/>
  <c r="AJ2635" i="1"/>
  <c r="AJ2282" i="1"/>
  <c r="AI1218" i="1"/>
  <c r="AH1218" i="1"/>
  <c r="AJ1891" i="1"/>
  <c r="AI1064" i="1"/>
  <c r="AH1064" i="1"/>
  <c r="AJ2198" i="1"/>
  <c r="AJ1465" i="1"/>
  <c r="AI2279" i="1"/>
  <c r="AH2279" i="1"/>
  <c r="AJ2093" i="1"/>
  <c r="AJ1870" i="1"/>
  <c r="AJ1887" i="1"/>
  <c r="AJ1728" i="1"/>
  <c r="AJ1217" i="1"/>
  <c r="AH714" i="1"/>
  <c r="AI714" i="1"/>
  <c r="AH2170" i="1"/>
  <c r="AI2170" i="1"/>
  <c r="AJ1466" i="1"/>
  <c r="AJ1449" i="1"/>
  <c r="AH1559" i="1"/>
  <c r="AI1559" i="1"/>
  <c r="AI2293" i="1"/>
  <c r="AH2293" i="1"/>
  <c r="AJ2307" i="1"/>
  <c r="AI1059" i="1"/>
  <c r="AH1059" i="1"/>
  <c r="AJ1250" i="1"/>
  <c r="AJ701" i="1"/>
  <c r="AH2600" i="1"/>
  <c r="AI2600" i="1"/>
  <c r="AJ1551" i="1"/>
  <c r="AH1094" i="1"/>
  <c r="AI1094" i="1"/>
  <c r="AH2130" i="1"/>
  <c r="AI2130" i="1"/>
  <c r="AI2303" i="1"/>
  <c r="AH2303" i="1"/>
  <c r="AI1541" i="1"/>
  <c r="AJ1541" i="1"/>
  <c r="AH1451" i="1"/>
  <c r="AI1451" i="1"/>
  <c r="AH2405" i="1"/>
  <c r="AJ2405" i="1"/>
  <c r="AJ2123" i="1"/>
  <c r="AJ1904" i="1"/>
  <c r="AJ989" i="1"/>
  <c r="AI1024" i="1"/>
  <c r="AH1024" i="1"/>
  <c r="AI1578" i="1"/>
  <c r="AH1578" i="1"/>
  <c r="AI972" i="1"/>
  <c r="AH972" i="1"/>
  <c r="AI2050" i="1"/>
  <c r="AH2050" i="1"/>
  <c r="AH2285" i="1"/>
  <c r="AI2285" i="1"/>
  <c r="AJ2003" i="1"/>
  <c r="AJ1784" i="1"/>
  <c r="AH2416" i="1"/>
  <c r="AI2416" i="1"/>
  <c r="AI1606" i="1"/>
  <c r="AJ1606" i="1"/>
  <c r="AI1591" i="1"/>
  <c r="AJ1591" i="1"/>
  <c r="AJ764" i="1"/>
  <c r="AJ1700" i="1"/>
  <c r="AJ1349" i="1"/>
  <c r="AI2463" i="1"/>
  <c r="AH2463" i="1"/>
  <c r="AH858" i="1"/>
  <c r="AI858" i="1"/>
  <c r="AJ2514" i="1"/>
  <c r="F1751" i="1"/>
  <c r="AJ2620" i="1"/>
  <c r="AJ879" i="1"/>
  <c r="AJ1209" i="1"/>
  <c r="AJ1696" i="1"/>
  <c r="AJ714" i="1"/>
  <c r="AJ2170" i="1"/>
  <c r="AI1897" i="1"/>
  <c r="AJ1897" i="1"/>
  <c r="AI1466" i="1"/>
  <c r="AH1466" i="1"/>
  <c r="AI1449" i="1"/>
  <c r="AH1449" i="1"/>
  <c r="AJ1559" i="1"/>
  <c r="AJ2293" i="1"/>
  <c r="AI2307" i="1"/>
  <c r="AH2307" i="1"/>
  <c r="AJ1059" i="1"/>
  <c r="AJ1175" i="1"/>
  <c r="AJ2572" i="1"/>
  <c r="AJ2076" i="1"/>
  <c r="AJ781" i="1"/>
  <c r="AJ2221" i="1"/>
  <c r="AJ2637" i="1"/>
  <c r="AJ2375" i="1"/>
  <c r="AJ2326" i="1"/>
  <c r="AJ2554" i="1"/>
  <c r="AI1923" i="1"/>
  <c r="AH1923" i="1"/>
  <c r="AI2300" i="1"/>
  <c r="AH2300" i="1"/>
  <c r="AJ2275" i="1"/>
  <c r="AJ2105" i="1"/>
  <c r="AJ1734" i="1"/>
  <c r="AJ2247" i="1"/>
  <c r="AJ1531" i="1"/>
  <c r="AJ2458" i="1"/>
  <c r="AJ1761" i="1"/>
  <c r="AI983" i="1"/>
  <c r="AH983" i="1"/>
  <c r="AJ1608" i="1"/>
  <c r="AJ1058" i="1"/>
  <c r="AJ2252" i="1"/>
  <c r="AH1349" i="1"/>
  <c r="AI1349" i="1"/>
  <c r="AJ2017" i="1"/>
  <c r="AI2555" i="1"/>
  <c r="AH2555" i="1"/>
  <c r="AJ1119" i="1"/>
  <c r="AJ2639" i="1"/>
  <c r="AJ1690" i="1"/>
  <c r="AI2047" i="1"/>
  <c r="AH2047" i="1"/>
  <c r="AI871" i="1"/>
  <c r="AH871" i="1"/>
  <c r="AJ2168" i="1"/>
  <c r="AJ1332" i="1"/>
  <c r="AJ2533" i="1"/>
  <c r="AJ1142" i="1"/>
  <c r="AJ1832" i="1"/>
  <c r="AH2076" i="1"/>
  <c r="AI2076" i="1"/>
  <c r="AJ921" i="1"/>
  <c r="AJ2420" i="1"/>
  <c r="AJ1593" i="1"/>
  <c r="AJ2507" i="1"/>
  <c r="AJ787" i="1"/>
  <c r="AJ1635" i="1"/>
  <c r="AJ1731" i="1"/>
  <c r="AI1146" i="1"/>
  <c r="AH1146" i="1"/>
  <c r="AJ1793" i="1"/>
  <c r="AJ1656" i="1"/>
  <c r="AI2143" i="1"/>
  <c r="AH2143" i="1"/>
  <c r="AJ1536" i="1"/>
  <c r="AJ2133" i="1"/>
  <c r="AJ1907" i="1"/>
  <c r="AH1009" i="1"/>
  <c r="AJ1009" i="1"/>
  <c r="AJ1910" i="1"/>
  <c r="AJ2619" i="1"/>
  <c r="AH1371" i="1"/>
  <c r="AI1371" i="1"/>
  <c r="AJ871" i="1"/>
  <c r="AI1202" i="1"/>
  <c r="AH1202" i="1"/>
  <c r="AI2153" i="1"/>
  <c r="AH2153" i="1"/>
  <c r="AJ2363" i="1"/>
  <c r="AJ797" i="1"/>
  <c r="AJ1818" i="1"/>
  <c r="AJ2608" i="1"/>
  <c r="AJ1202" i="1"/>
  <c r="AJ2014" i="1"/>
  <c r="AH2671" i="1"/>
  <c r="AI2671" i="1"/>
  <c r="AI1919" i="1"/>
  <c r="AH1919" i="1"/>
  <c r="AI959" i="1"/>
  <c r="AH959" i="1"/>
  <c r="AJ1631" i="1"/>
  <c r="AI932" i="1"/>
  <c r="AH932" i="1"/>
  <c r="AH758" i="1"/>
  <c r="AI758" i="1"/>
  <c r="AJ1116" i="1"/>
  <c r="AI1911" i="1"/>
  <c r="AH1911" i="1"/>
  <c r="AJ1191" i="1"/>
  <c r="Y694" i="1"/>
  <c r="V2304" i="1"/>
  <c r="AI1390" i="1"/>
  <c r="AH1390" i="1"/>
  <c r="AJ1881" i="1"/>
  <c r="AJ1277" i="1"/>
  <c r="AJ1622" i="1"/>
  <c r="AH865" i="1"/>
  <c r="AI865" i="1"/>
  <c r="AI1532" i="1"/>
  <c r="AH1532" i="1"/>
  <c r="AI1573" i="1"/>
  <c r="AH1573" i="1"/>
  <c r="AJ2690" i="1"/>
  <c r="AJ2446" i="1"/>
  <c r="AJ1001" i="1"/>
  <c r="AJ728" i="1"/>
  <c r="AJ1156" i="1"/>
  <c r="AH1984" i="1"/>
  <c r="AI1984" i="1"/>
  <c r="AH1609" i="1"/>
  <c r="AI1609" i="1"/>
  <c r="AJ2656" i="1"/>
  <c r="AJ2361" i="1"/>
  <c r="AI2200" i="1"/>
  <c r="AH2200" i="1"/>
  <c r="AJ1135" i="1"/>
  <c r="AJ1550" i="1"/>
  <c r="AJ1362" i="1"/>
  <c r="AJ2613" i="1"/>
  <c r="AJ1903" i="1"/>
  <c r="AJ1974" i="1"/>
  <c r="AJ1313" i="1"/>
  <c r="AJ2024" i="1"/>
  <c r="AJ1433" i="1"/>
  <c r="AJ2481" i="1"/>
  <c r="AI2350" i="1"/>
  <c r="AH2350" i="1"/>
  <c r="AJ2357" i="1"/>
  <c r="AJ2482" i="1"/>
  <c r="AJ1173" i="1"/>
  <c r="AJ1072" i="1"/>
  <c r="AJ1125" i="1"/>
  <c r="AJ2169" i="1"/>
  <c r="AJ2223" i="1"/>
  <c r="AJ847" i="1"/>
  <c r="AH954" i="1"/>
  <c r="AI954" i="1"/>
  <c r="AJ2060" i="1"/>
  <c r="AJ850" i="1"/>
  <c r="E867" i="1"/>
  <c r="E1244" i="1"/>
  <c r="U938" i="1"/>
  <c r="AJ1390" i="1"/>
  <c r="AH1881" i="1"/>
  <c r="AI1881" i="1"/>
  <c r="AI1277" i="1"/>
  <c r="AH1277" i="1"/>
  <c r="AI1622" i="1"/>
  <c r="AH1622" i="1"/>
  <c r="AJ865" i="1"/>
  <c r="AJ1810" i="1"/>
  <c r="AJ1768" i="1"/>
  <c r="AJ1580" i="1"/>
  <c r="AJ2057" i="1"/>
  <c r="AJ931" i="1"/>
  <c r="AH2522" i="1"/>
  <c r="AI2522" i="1"/>
  <c r="AJ2621" i="1"/>
  <c r="AJ965" i="1"/>
  <c r="AJ2262" i="1"/>
  <c r="AI2172" i="1"/>
  <c r="AH2172" i="1"/>
  <c r="AJ709" i="1"/>
  <c r="AJ2243" i="1"/>
  <c r="AJ862" i="1"/>
  <c r="AJ1577" i="1"/>
  <c r="AJ2114" i="1"/>
  <c r="AJ1011" i="1"/>
  <c r="AJ1353" i="1"/>
  <c r="AJ1902" i="1"/>
  <c r="AH2658" i="1"/>
  <c r="AI2658" i="1"/>
  <c r="AH2625" i="1"/>
  <c r="AI2625" i="1"/>
  <c r="AJ2603" i="1"/>
  <c r="AI1815" i="1"/>
  <c r="AH1815" i="1"/>
  <c r="AH2082" i="1"/>
  <c r="AI2082" i="1"/>
  <c r="AI2290" i="1"/>
  <c r="AH2290" i="1"/>
  <c r="AJ882" i="1"/>
  <c r="AI896" i="1"/>
  <c r="AH896" i="1"/>
  <c r="AJ1243" i="1"/>
  <c r="AH1690" i="1"/>
  <c r="AI1690" i="1"/>
  <c r="AH1173" i="1"/>
  <c r="AI1173" i="1"/>
  <c r="AI2080" i="1"/>
  <c r="AH2080" i="1"/>
  <c r="AJ1489" i="1"/>
  <c r="AI2183" i="1"/>
  <c r="AH2183" i="1"/>
  <c r="AI727" i="1"/>
  <c r="AH727" i="1"/>
  <c r="AJ1709" i="1"/>
  <c r="AJ1188" i="1"/>
  <c r="AJ1415" i="1"/>
  <c r="AJ1124" i="1"/>
  <c r="AH1310" i="1"/>
  <c r="AI1310" i="1"/>
  <c r="AJ1065" i="1"/>
  <c r="AJ1955" i="1"/>
  <c r="AJ1502" i="1"/>
  <c r="AJ2280" i="1"/>
  <c r="AJ2296" i="1"/>
  <c r="AJ2676" i="1"/>
  <c r="AJ2522" i="1"/>
  <c r="AJ1495" i="1"/>
  <c r="AJ1301" i="1"/>
  <c r="AJ1183" i="1"/>
  <c r="AJ1493" i="1"/>
  <c r="AJ1928" i="1"/>
  <c r="AI1403" i="1"/>
  <c r="AH1403" i="1"/>
  <c r="AI1200" i="1"/>
  <c r="AH1200" i="1"/>
  <c r="AJ1136" i="1"/>
  <c r="AJ1263" i="1"/>
  <c r="AH1895" i="1"/>
  <c r="AI1895" i="1"/>
  <c r="AI2100" i="1"/>
  <c r="AH2100" i="1"/>
  <c r="AH1027" i="1"/>
  <c r="AI1027" i="1"/>
  <c r="AJ731" i="1"/>
  <c r="AH696" i="1"/>
  <c r="AI696" i="1"/>
  <c r="AJ1207" i="1"/>
  <c r="AI2576" i="1"/>
  <c r="AH2576" i="1"/>
  <c r="U1891" i="1"/>
  <c r="AJ2364" i="1"/>
  <c r="AJ1090" i="1"/>
  <c r="AH1517" i="1"/>
  <c r="AI1517" i="1"/>
  <c r="AI1871" i="1"/>
  <c r="AH1871" i="1"/>
  <c r="AI1330" i="1"/>
  <c r="AH1330" i="1"/>
  <c r="AH1581" i="1"/>
  <c r="AI1581" i="1"/>
  <c r="AH1576" i="1"/>
  <c r="AI1576" i="1"/>
  <c r="AI1080" i="1"/>
  <c r="AH1080" i="1"/>
  <c r="AJ2641" i="1"/>
  <c r="AJ1061" i="1"/>
  <c r="AJ2535" i="1"/>
  <c r="AJ2629" i="1"/>
  <c r="AJ2362" i="1"/>
  <c r="AJ1012" i="1"/>
  <c r="AJ1854" i="1"/>
  <c r="AJ2292" i="1"/>
  <c r="AJ1583" i="1"/>
  <c r="AH1042" i="1"/>
  <c r="AI1042" i="1"/>
  <c r="AJ1437" i="1"/>
  <c r="AJ2323" i="1"/>
  <c r="AJ2352" i="1"/>
  <c r="AI956" i="1"/>
  <c r="AH956" i="1"/>
  <c r="AI1542" i="1"/>
  <c r="AH1542" i="1"/>
  <c r="AI2557" i="1"/>
  <c r="AH2557" i="1"/>
  <c r="AH1888" i="1"/>
  <c r="AI1888" i="1"/>
  <c r="AI1873" i="1"/>
  <c r="AH1873" i="1"/>
  <c r="AJ1863" i="1"/>
  <c r="AJ2610" i="1"/>
  <c r="AJ2203" i="1"/>
  <c r="AJ1925" i="1"/>
  <c r="AI753" i="1"/>
  <c r="AH753" i="1"/>
  <c r="AH1239" i="1"/>
  <c r="AJ1239" i="1"/>
  <c r="AJ1717" i="1"/>
  <c r="AI2017" i="1"/>
  <c r="AH2017" i="1"/>
  <c r="AJ1442" i="1"/>
  <c r="AI2151" i="1"/>
  <c r="AH2151" i="1"/>
  <c r="E1323" i="1"/>
  <c r="AI2364" i="1"/>
  <c r="AH2364" i="1"/>
  <c r="AH1090" i="1"/>
  <c r="AI1090" i="1"/>
  <c r="AJ1517" i="1"/>
  <c r="AJ1871" i="1"/>
  <c r="AJ1330" i="1"/>
  <c r="AJ1581" i="1"/>
  <c r="AH2597" i="1"/>
  <c r="AJ2597" i="1"/>
  <c r="AJ1576" i="1"/>
  <c r="AJ1080" i="1"/>
  <c r="AJ2630" i="1"/>
  <c r="AJ1786" i="1"/>
  <c r="AI2094" i="1"/>
  <c r="AH2094" i="1"/>
  <c r="AI1259" i="1"/>
  <c r="AH1259" i="1"/>
  <c r="AI1343" i="1"/>
  <c r="AH1343" i="1"/>
  <c r="AI1808" i="1"/>
  <c r="AJ1808" i="1"/>
  <c r="AI2487" i="1"/>
  <c r="AH2487" i="1"/>
  <c r="AH2426" i="1"/>
  <c r="AI2426" i="1"/>
  <c r="AH1385" i="1"/>
  <c r="AI1385" i="1"/>
  <c r="AI1246" i="1"/>
  <c r="AH1246" i="1"/>
  <c r="AH1957" i="1"/>
  <c r="AI1957" i="1"/>
  <c r="AI1500" i="1"/>
  <c r="AH1500" i="1"/>
  <c r="AJ1258" i="1"/>
  <c r="AJ2577" i="1"/>
  <c r="AI1189" i="1"/>
  <c r="AH1189" i="1"/>
  <c r="AJ1509" i="1"/>
  <c r="AJ1363" i="1"/>
  <c r="AJ2253" i="1"/>
  <c r="AJ1079" i="1"/>
  <c r="AJ2184" i="1"/>
  <c r="AJ907" i="1"/>
  <c r="AI2376" i="1"/>
  <c r="AH2376" i="1"/>
  <c r="AH1680" i="1"/>
  <c r="AI1680" i="1"/>
  <c r="AI1952" i="1"/>
  <c r="AH1952" i="1"/>
  <c r="AH2274" i="1"/>
  <c r="AI2274" i="1"/>
  <c r="AJ1361" i="1"/>
  <c r="AJ1779" i="1"/>
  <c r="AI1222" i="1"/>
  <c r="AH1222" i="1"/>
  <c r="AI1195" i="1"/>
  <c r="AH1195" i="1"/>
  <c r="AJ2567" i="1"/>
  <c r="AI849" i="1"/>
  <c r="AH849" i="1"/>
  <c r="AJ2176" i="1"/>
  <c r="AH2414" i="1"/>
  <c r="AI2414" i="1"/>
  <c r="AI725" i="1"/>
  <c r="AH725" i="1"/>
  <c r="AH903" i="1"/>
  <c r="AI903" i="1"/>
  <c r="F1416" i="1"/>
  <c r="V2166" i="1"/>
  <c r="AJ1915" i="1"/>
  <c r="AJ1611" i="1"/>
  <c r="AJ2315" i="1"/>
  <c r="AI2583" i="1"/>
  <c r="AH2583" i="1"/>
  <c r="AJ1099" i="1"/>
  <c r="AJ911" i="1"/>
  <c r="AJ1933" i="1"/>
  <c r="AJ1987" i="1"/>
  <c r="AJ2306" i="1"/>
  <c r="AJ2605" i="1"/>
  <c r="AJ1934" i="1"/>
  <c r="AI2528" i="1"/>
  <c r="AH2528" i="1"/>
  <c r="AH2241" i="1"/>
  <c r="AI2241" i="1"/>
  <c r="AJ1961" i="1"/>
  <c r="AH1446" i="1"/>
  <c r="AI1446" i="1"/>
  <c r="AJ1460" i="1"/>
  <c r="AJ1383" i="1"/>
  <c r="AI2149" i="1"/>
  <c r="AH2149" i="1"/>
  <c r="AJ2006" i="1"/>
  <c r="AI1946" i="1"/>
  <c r="AH1946" i="1"/>
  <c r="AH2166" i="1"/>
  <c r="AI2166" i="1"/>
  <c r="AJ1327" i="1"/>
  <c r="AI2512" i="1"/>
  <c r="AH2512" i="1"/>
  <c r="AH785" i="1"/>
  <c r="AI785" i="1"/>
  <c r="AJ1701" i="1"/>
  <c r="AJ704" i="1"/>
  <c r="AJ2167" i="1"/>
  <c r="AI1666" i="1"/>
  <c r="AH1666" i="1"/>
  <c r="AJ2109" i="1"/>
  <c r="AI2527" i="1"/>
  <c r="AH2527" i="1"/>
  <c r="AJ1434" i="1"/>
  <c r="AI870" i="1"/>
  <c r="AH870" i="1"/>
  <c r="AJ1172" i="1"/>
  <c r="AJ1921" i="1"/>
  <c r="AJ1307" i="1"/>
  <c r="AI1668" i="1"/>
  <c r="AJ1668" i="1"/>
  <c r="AJ1953" i="1"/>
  <c r="AJ1406" i="1"/>
  <c r="AH2635" i="1"/>
  <c r="AI2635" i="1"/>
  <c r="AI2282" i="1"/>
  <c r="AH2282" i="1"/>
  <c r="AJ1218" i="1"/>
  <c r="AI1891" i="1"/>
  <c r="AH1891" i="1"/>
  <c r="AJ1064" i="1"/>
  <c r="AI2198" i="1"/>
  <c r="AH2198" i="1"/>
  <c r="AH1465" i="1"/>
  <c r="AI1465" i="1"/>
  <c r="AJ2279" i="1"/>
  <c r="AI1772" i="1"/>
  <c r="AJ1772" i="1"/>
  <c r="AJ1487" i="1"/>
  <c r="AJ747" i="1"/>
  <c r="AJ2336" i="1"/>
  <c r="AJ1595" i="1"/>
  <c r="AJ1026" i="1"/>
  <c r="AJ1428" i="1"/>
  <c r="AH1621" i="1"/>
  <c r="AI1621" i="1"/>
  <c r="AH2157" i="1"/>
  <c r="AI2157" i="1"/>
  <c r="AH2205" i="1"/>
  <c r="AI2205" i="1"/>
  <c r="AI844" i="1"/>
  <c r="AH844" i="1"/>
  <c r="AJ2007" i="1"/>
  <c r="AH759" i="1"/>
  <c r="AI759" i="1"/>
  <c r="AJ1884" i="1"/>
  <c r="AJ1555" i="1"/>
  <c r="AJ1778" i="1"/>
  <c r="AI1652" i="1"/>
  <c r="AJ1652" i="1"/>
  <c r="AJ2386" i="1"/>
  <c r="AH1046" i="1"/>
  <c r="AI1046" i="1"/>
  <c r="AJ1812" i="1"/>
  <c r="AH1486" i="1"/>
  <c r="AI1486" i="1"/>
  <c r="AJ1893" i="1"/>
  <c r="AI1991" i="1"/>
  <c r="AH1991" i="1"/>
  <c r="AH1037" i="1"/>
  <c r="AI1037" i="1"/>
  <c r="AI1944" i="1"/>
  <c r="AJ1944" i="1"/>
  <c r="AJ767" i="1"/>
  <c r="AJ1664" i="1"/>
  <c r="AH2199" i="1"/>
  <c r="AJ2199" i="1"/>
  <c r="AJ2614" i="1"/>
  <c r="AJ809" i="1"/>
  <c r="AJ2084" i="1"/>
  <c r="AJ1715" i="1"/>
  <c r="AJ1356" i="1"/>
  <c r="AJ2377" i="1"/>
  <c r="AJ2144" i="1"/>
  <c r="AJ819" i="1"/>
  <c r="AH2438" i="1"/>
  <c r="AI2438" i="1"/>
  <c r="AI719" i="1"/>
  <c r="AH719" i="1"/>
  <c r="AI2435" i="1"/>
  <c r="AH2435" i="1"/>
  <c r="AH1005" i="1"/>
  <c r="AJ1005" i="1"/>
  <c r="AJ1883" i="1"/>
  <c r="AJ1399" i="1"/>
  <c r="AJ1643" i="1"/>
  <c r="AJ1615" i="1"/>
  <c r="AJ1929" i="1"/>
  <c r="AJ2227" i="1"/>
  <c r="AI1002" i="1"/>
  <c r="AH1002" i="1"/>
  <c r="AI1107" i="1"/>
  <c r="AH1107" i="1"/>
  <c r="AJ1770" i="1"/>
  <c r="AJ2685" i="1"/>
  <c r="AJ2344" i="1"/>
  <c r="AJ1279" i="1"/>
  <c r="AJ1336" i="1"/>
  <c r="AJ1975" i="1"/>
  <c r="AJ2653" i="1"/>
  <c r="AJ1875" i="1"/>
  <c r="AH1012" i="1"/>
  <c r="AI1012" i="1"/>
  <c r="AI1854" i="1"/>
  <c r="AH1854" i="1"/>
  <c r="AH2292" i="1"/>
  <c r="AI2292" i="1"/>
  <c r="AH1583" i="1"/>
  <c r="AI1583" i="1"/>
  <c r="AJ1042" i="1"/>
  <c r="AH1437" i="1"/>
  <c r="AI1437" i="1"/>
  <c r="AJ891" i="1"/>
  <c r="AJ1186" i="1"/>
  <c r="AJ1152" i="1"/>
  <c r="AJ1684" i="1"/>
  <c r="AJ1548" i="1"/>
  <c r="AI2135" i="1"/>
  <c r="AH2135" i="1"/>
  <c r="AJ1628" i="1"/>
  <c r="AH2347" i="1"/>
  <c r="AI2347" i="1"/>
  <c r="AH1547" i="1"/>
  <c r="AI1547" i="1"/>
  <c r="AJ1914" i="1"/>
  <c r="AJ741" i="1"/>
  <c r="AI1145" i="1"/>
  <c r="AH1145" i="1"/>
  <c r="AJ2246" i="1"/>
  <c r="AJ1673" i="1"/>
  <c r="AH2122" i="1"/>
  <c r="AI2122" i="1"/>
  <c r="AI710" i="1"/>
  <c r="AH710" i="1"/>
  <c r="AJ1644" i="1"/>
  <c r="AJ2195" i="1"/>
  <c r="AJ2661" i="1"/>
  <c r="AJ1522" i="1"/>
  <c r="AJ1074" i="1"/>
  <c r="AJ1568" i="1"/>
  <c r="AJ1322" i="1"/>
  <c r="AJ852" i="1"/>
  <c r="AJ2272" i="1"/>
  <c r="AJ2299" i="1"/>
  <c r="AJ1321" i="1"/>
  <c r="AI1607" i="1"/>
  <c r="AH1607" i="1"/>
  <c r="AJ873" i="1"/>
  <c r="AJ695" i="1"/>
  <c r="AJ940" i="1"/>
  <c r="AI2019" i="1"/>
  <c r="AH2019" i="1"/>
  <c r="AJ771" i="1"/>
  <c r="AJ1238" i="1"/>
  <c r="AJ977" i="1"/>
  <c r="AJ1704" i="1"/>
  <c r="AI1178" i="1"/>
  <c r="AH1178" i="1"/>
  <c r="AI2186" i="1"/>
  <c r="AH2186" i="1"/>
  <c r="AJ2288" i="1"/>
  <c r="AH1528" i="1"/>
  <c r="AI1528" i="1"/>
  <c r="AJ1693" i="1"/>
  <c r="AJ1129" i="1"/>
  <c r="AJ2226" i="1"/>
  <c r="AI885" i="1"/>
  <c r="AH885" i="1"/>
  <c r="AI1782" i="1"/>
  <c r="AH1782" i="1"/>
  <c r="AI1340" i="1"/>
  <c r="AH1340" i="1"/>
  <c r="AJ1698" i="1"/>
  <c r="AJ1323" i="1"/>
  <c r="AJ2268" i="1"/>
  <c r="AJ2466" i="1"/>
  <c r="AJ2039" i="1"/>
  <c r="AJ777" i="1"/>
  <c r="AJ1962" i="1"/>
  <c r="AJ1653" i="1"/>
  <c r="AJ961" i="1"/>
  <c r="AJ1419" i="1"/>
  <c r="AJ2499" i="1"/>
  <c r="AH2040" i="1"/>
  <c r="AJ2040" i="1"/>
  <c r="AJ1713" i="1"/>
  <c r="AJ737" i="1"/>
  <c r="AH951" i="1"/>
  <c r="AJ951" i="1"/>
  <c r="AH2534" i="1"/>
  <c r="AI2534" i="1"/>
  <c r="AJ1370" i="1"/>
  <c r="AH827" i="1"/>
  <c r="AI827" i="1"/>
  <c r="AJ912" i="1"/>
  <c r="AJ919" i="1"/>
  <c r="AJ1754" i="1"/>
  <c r="AI2443" i="1"/>
  <c r="AH2443" i="1"/>
  <c r="AJ2236" i="1"/>
  <c r="AJ1171" i="1"/>
  <c r="AJ2271" i="1"/>
  <c r="AJ791" i="1"/>
  <c r="AJ845" i="1"/>
  <c r="AH1879" i="1"/>
  <c r="AI1879" i="1"/>
  <c r="AH1052" i="1"/>
  <c r="AI1052" i="1"/>
  <c r="AI941" i="1"/>
  <c r="AH941" i="1"/>
  <c r="AJ1114" i="1"/>
  <c r="AH1554" i="1"/>
  <c r="AI1554" i="1"/>
  <c r="AJ1232" i="1"/>
  <c r="AI1624" i="1"/>
  <c r="AH1624" i="1"/>
  <c r="AH2601" i="1"/>
  <c r="AJ2601" i="1"/>
  <c r="AJ2319" i="1"/>
  <c r="AI1682" i="1"/>
  <c r="AH1682" i="1"/>
  <c r="AI1139" i="1"/>
  <c r="AH1139" i="1"/>
  <c r="AJ1068" i="1"/>
  <c r="AJ1587" i="1"/>
  <c r="AJ1019" i="1"/>
  <c r="AH2465" i="1"/>
  <c r="AJ2465" i="1"/>
  <c r="AI829" i="1"/>
  <c r="AH829" i="1"/>
  <c r="AJ2263" i="1"/>
  <c r="AJ762" i="1"/>
  <c r="AJ2091" i="1"/>
  <c r="AI1590" i="1"/>
  <c r="AH1590" i="1"/>
  <c r="AJ1749" i="1"/>
  <c r="AI1000" i="1"/>
  <c r="AH1000" i="1"/>
  <c r="AH985" i="1"/>
  <c r="AI985" i="1"/>
  <c r="AJ2469" i="1"/>
  <c r="AJ1920" i="1"/>
  <c r="AJ1692" i="1"/>
  <c r="AJ2646" i="1"/>
  <c r="AJ2429" i="1"/>
  <c r="AI2147" i="1"/>
  <c r="AH2147" i="1"/>
  <c r="AI717" i="1"/>
  <c r="AH717" i="1"/>
  <c r="AJ1204" i="1"/>
  <c r="AJ2684" i="1"/>
  <c r="AJ2519" i="1"/>
  <c r="AJ2563" i="1"/>
  <c r="AJ2185" i="1"/>
  <c r="AI2234" i="1"/>
  <c r="AH2234" i="1"/>
  <c r="AH2615" i="1"/>
  <c r="AI2615" i="1"/>
  <c r="AJ944" i="1"/>
  <c r="AI760" i="1"/>
  <c r="AH760" i="1"/>
  <c r="AJ1917" i="1"/>
  <c r="AH2175" i="1"/>
  <c r="AI2175" i="1"/>
  <c r="AI1394" i="1"/>
  <c r="AH1394" i="1"/>
  <c r="AI851" i="1"/>
  <c r="AH851" i="1"/>
  <c r="AH924" i="1"/>
  <c r="AI924" i="1"/>
  <c r="AJ1091" i="1"/>
  <c r="AJ1963" i="1"/>
  <c r="AH2408" i="1"/>
  <c r="AI2408" i="1"/>
  <c r="AJ1811" i="1"/>
  <c r="AI2324" i="1"/>
  <c r="AH2324" i="1"/>
  <c r="AI2022" i="1"/>
  <c r="AH2022" i="1"/>
  <c r="AJ1722" i="1"/>
  <c r="AH1158" i="1"/>
  <c r="AJ1158" i="1"/>
  <c r="AJ1316" i="1"/>
  <c r="AJ880" i="1"/>
  <c r="AH1646" i="1"/>
  <c r="AI1646" i="1"/>
  <c r="AI1182" i="1"/>
  <c r="AH1182" i="1"/>
  <c r="AJ2115" i="1"/>
  <c r="AJ2470" i="1"/>
  <c r="AJ905" i="1"/>
  <c r="AJ1088" i="1"/>
  <c r="AI917" i="1"/>
  <c r="AH917" i="1"/>
  <c r="AH1997" i="1"/>
  <c r="AI1997" i="1"/>
  <c r="AJ1518" i="1"/>
  <c r="AH1496" i="1"/>
  <c r="AI1496" i="1"/>
  <c r="AJ2079" i="1"/>
  <c r="AH2564" i="1"/>
  <c r="AI2564" i="1"/>
  <c r="AJ1512" i="1"/>
  <c r="AJ823" i="1"/>
  <c r="AJ1432" i="1"/>
  <c r="AJ2156" i="1"/>
  <c r="AJ2628" i="1"/>
  <c r="AI1539" i="1"/>
  <c r="AH1539" i="1"/>
  <c r="AJ1070" i="1"/>
  <c r="AJ1130" i="1"/>
  <c r="AI2011" i="1"/>
  <c r="AH2011" i="1"/>
  <c r="AJ1491" i="1"/>
  <c r="AJ2570" i="1"/>
  <c r="AJ1358" i="1"/>
  <c r="AJ2550" i="1"/>
  <c r="AH1711" i="1"/>
  <c r="AI1711" i="1"/>
  <c r="AJ2473" i="1"/>
  <c r="AJ2233" i="1"/>
  <c r="AJ720" i="1"/>
  <c r="AJ824" i="1"/>
  <c r="AJ1843" i="1"/>
  <c r="AJ2161" i="1"/>
  <c r="AJ1519" i="1"/>
  <c r="AJ1112" i="1"/>
  <c r="AJ934" i="1"/>
  <c r="AJ945" i="1"/>
  <c r="AJ1913" i="1"/>
  <c r="AJ843" i="1"/>
  <c r="AI2396" i="1"/>
  <c r="AH2396" i="1"/>
  <c r="AJ1909" i="1"/>
  <c r="AJ947" i="1"/>
  <c r="AJ2311" i="1"/>
  <c r="AJ1759" i="1"/>
  <c r="AI2002" i="1"/>
  <c r="AH2002" i="1"/>
  <c r="AI1973" i="1"/>
  <c r="AH1973" i="1"/>
  <c r="AJ1470" i="1"/>
  <c r="AH1472" i="1"/>
  <c r="AI1472" i="1"/>
  <c r="AH1630" i="1"/>
  <c r="AI1630" i="1"/>
  <c r="AH1248" i="1"/>
  <c r="AJ1248" i="1"/>
  <c r="AJ2394" i="1"/>
  <c r="AH1999" i="1"/>
  <c r="AI1999" i="1"/>
  <c r="AH1546" i="1"/>
  <c r="AI1546" i="1"/>
  <c r="AJ1689" i="1"/>
  <c r="AJ2506" i="1"/>
  <c r="AJ1667" i="1"/>
  <c r="AI1560" i="1"/>
  <c r="AH1560" i="1"/>
  <c r="AI1960" i="1"/>
  <c r="AH1960" i="1"/>
  <c r="AH2568" i="1"/>
  <c r="AI2568" i="1"/>
  <c r="AJ1121" i="1"/>
  <c r="AJ1659" i="1"/>
  <c r="AJ2462" i="1"/>
  <c r="AJ1010" i="1"/>
  <c r="AJ1572" i="1"/>
  <c r="AJ2010" i="1"/>
  <c r="AJ2349" i="1"/>
  <c r="AJ1575" i="1"/>
  <c r="AJ1694" i="1"/>
  <c r="AH1988" i="1"/>
  <c r="AI1988" i="1"/>
  <c r="AJ1605" i="1"/>
  <c r="AI2248" i="1"/>
  <c r="AH2248" i="1"/>
  <c r="AH2626" i="1"/>
  <c r="AI2626" i="1"/>
  <c r="AI2368" i="1"/>
  <c r="AH2368" i="1"/>
  <c r="AI1085" i="1"/>
  <c r="AH1085" i="1"/>
  <c r="AJ1574" i="1"/>
  <c r="AH841" i="1"/>
  <c r="AI841" i="1"/>
  <c r="AJ2265" i="1"/>
  <c r="AH1211" i="1"/>
  <c r="AI1211" i="1"/>
  <c r="AJ1965" i="1"/>
  <c r="AJ2334" i="1"/>
  <c r="AH1776" i="1"/>
  <c r="AI1776" i="1"/>
  <c r="AI1972" i="1"/>
  <c r="AH1972" i="1"/>
  <c r="AJ1098" i="1"/>
  <c r="AJ2298" i="1"/>
  <c r="AJ1452" i="1"/>
  <c r="AJ2012" i="1"/>
  <c r="AH1835" i="1"/>
  <c r="AI1835" i="1"/>
  <c r="AJ2406" i="1"/>
  <c r="AJ1015" i="1"/>
  <c r="AJ1445" i="1"/>
  <c r="AH726" i="1"/>
  <c r="AI726" i="1"/>
  <c r="AJ2211" i="1"/>
  <c r="AH2574" i="1"/>
  <c r="AI2574" i="1"/>
  <c r="AI1787" i="1"/>
  <c r="AH1787" i="1"/>
  <c r="AH2497" i="1"/>
  <c r="AI2497" i="1"/>
  <c r="AI2042" i="1"/>
  <c r="AH2042" i="1"/>
  <c r="AI1535" i="1"/>
  <c r="AH1535" i="1"/>
  <c r="AJ994" i="1"/>
  <c r="AH1413" i="1"/>
  <c r="AI1413" i="1"/>
  <c r="AJ813" i="1"/>
  <c r="AJ1719" i="1"/>
  <c r="AH2321" i="1"/>
  <c r="AI2321" i="1"/>
  <c r="AJ763" i="1"/>
  <c r="AJ2561" i="1"/>
  <c r="AH2101" i="1"/>
  <c r="AJ2101" i="1"/>
  <c r="AJ2488" i="1"/>
  <c r="AJ1423" i="1"/>
  <c r="AJ2067" i="1"/>
  <c r="AI1018" i="1"/>
  <c r="AH1018" i="1"/>
  <c r="AJ2338" i="1"/>
  <c r="AJ1326" i="1"/>
  <c r="AJ1984" i="1"/>
  <c r="AJ1609" i="1"/>
  <c r="AI2656" i="1"/>
  <c r="AH2656" i="1"/>
  <c r="AH2361" i="1"/>
  <c r="AI2361" i="1"/>
  <c r="AJ2200" i="1"/>
  <c r="AI1135" i="1"/>
  <c r="AH1135" i="1"/>
  <c r="AH2323" i="1"/>
  <c r="AI2323" i="1"/>
  <c r="AH1550" i="1"/>
  <c r="AI1550" i="1"/>
  <c r="AJ1755" i="1"/>
  <c r="AJ699" i="1"/>
  <c r="AI1778" i="1"/>
  <c r="AH1778" i="1"/>
  <c r="AH2386" i="1"/>
  <c r="AI2386" i="1"/>
  <c r="AJ1046" i="1"/>
  <c r="AH1812" i="1"/>
  <c r="AI1812" i="1"/>
  <c r="AJ1727" i="1"/>
  <c r="AJ1486" i="1"/>
  <c r="AI1893" i="1"/>
  <c r="AH1893" i="1"/>
  <c r="AJ1991" i="1"/>
  <c r="AI1484" i="1"/>
  <c r="AJ1484" i="1"/>
  <c r="AJ846" i="1"/>
  <c r="AJ1032" i="1"/>
  <c r="AJ2126" i="1"/>
  <c r="AI1129" i="1"/>
  <c r="AH1129" i="1"/>
  <c r="AI1258" i="1"/>
  <c r="AH1258" i="1"/>
  <c r="AH1631" i="1"/>
  <c r="AI1631" i="1"/>
  <c r="AJ932" i="1"/>
  <c r="AI2169" i="1"/>
  <c r="AH2169" i="1"/>
  <c r="AJ758" i="1"/>
  <c r="AH2226" i="1"/>
  <c r="AI2226" i="1"/>
  <c r="AJ885" i="1"/>
  <c r="AJ1782" i="1"/>
  <c r="AJ1340" i="1"/>
  <c r="AJ2188" i="1"/>
  <c r="AJ2025" i="1"/>
  <c r="AJ1742" i="1"/>
  <c r="AJ1037" i="1"/>
  <c r="AH767" i="1"/>
  <c r="AI767" i="1"/>
  <c r="AI1664" i="1"/>
  <c r="AH1664" i="1"/>
  <c r="AI2614" i="1"/>
  <c r="AH2614" i="1"/>
  <c r="AI809" i="1"/>
  <c r="AH809" i="1"/>
  <c r="AI2084" i="1"/>
  <c r="AH2084" i="1"/>
  <c r="AI1715" i="1"/>
  <c r="AH1715" i="1"/>
  <c r="AI1356" i="1"/>
  <c r="AH1356" i="1"/>
  <c r="AI2223" i="1"/>
  <c r="AH2223" i="1"/>
  <c r="AI1116" i="1"/>
  <c r="AH1116" i="1"/>
  <c r="AJ2463" i="1"/>
  <c r="AI2598" i="1"/>
  <c r="AH2598" i="1"/>
  <c r="AJ1911" i="1"/>
  <c r="AI847" i="1"/>
  <c r="AH847" i="1"/>
  <c r="AI2326" i="1"/>
  <c r="AH2326" i="1"/>
  <c r="AH2377" i="1"/>
  <c r="AI2377" i="1"/>
  <c r="AI1593" i="1"/>
  <c r="AH1593" i="1"/>
  <c r="AJ2645" i="1"/>
  <c r="AJ2527" i="1"/>
  <c r="AJ1296" i="1"/>
  <c r="AH2144" i="1"/>
  <c r="AI2144" i="1"/>
  <c r="AH819" i="1"/>
  <c r="AI819" i="1"/>
  <c r="AJ2438" i="1"/>
  <c r="AJ719" i="1"/>
  <c r="AJ2435" i="1"/>
  <c r="AJ2112" i="1"/>
  <c r="AJ1906" i="1"/>
  <c r="AI2499" i="1"/>
  <c r="AH2499" i="1"/>
  <c r="AH1713" i="1"/>
  <c r="AI1713" i="1"/>
  <c r="AJ1504" i="1"/>
  <c r="AJ2674" i="1"/>
  <c r="AJ1795" i="1"/>
  <c r="AJ2600" i="1"/>
  <c r="AH1551" i="1"/>
  <c r="AI1551" i="1"/>
  <c r="AJ1094" i="1"/>
  <c r="AJ2130" i="1"/>
  <c r="AJ2303" i="1"/>
  <c r="AJ1451" i="1"/>
  <c r="AI2123" i="1"/>
  <c r="AH2123" i="1"/>
  <c r="AI1904" i="1"/>
  <c r="AH1904" i="1"/>
  <c r="AJ1822" i="1"/>
  <c r="AJ2501" i="1"/>
  <c r="AI1635" i="1"/>
  <c r="AH1635" i="1"/>
  <c r="AI989" i="1"/>
  <c r="AH989" i="1"/>
  <c r="AJ2569" i="1"/>
  <c r="AJ2489" i="1"/>
  <c r="AJ1744" i="1"/>
  <c r="AI791" i="1"/>
  <c r="AH791" i="1"/>
  <c r="AI845" i="1"/>
  <c r="AH845" i="1"/>
  <c r="AJ1879" i="1"/>
  <c r="AJ1052" i="1"/>
  <c r="AJ941" i="1"/>
  <c r="AH1114" i="1"/>
  <c r="AI1114" i="1"/>
  <c r="AJ1554" i="1"/>
  <c r="AI1232" i="1"/>
  <c r="AH1232" i="1"/>
  <c r="AJ1624" i="1"/>
  <c r="AH2319" i="1"/>
  <c r="AI2319" i="1"/>
  <c r="AJ1682" i="1"/>
  <c r="AJ1139" i="1"/>
  <c r="AI1068" i="1"/>
  <c r="AH1068" i="1"/>
  <c r="AJ2502" i="1"/>
  <c r="AJ1369" i="1"/>
  <c r="AH2605" i="1"/>
  <c r="AI2605" i="1"/>
  <c r="AH1934" i="1"/>
  <c r="AI1934" i="1"/>
  <c r="AJ2528" i="1"/>
  <c r="AJ2241" i="1"/>
  <c r="AI1961" i="1"/>
  <c r="AH1961" i="1"/>
  <c r="AJ1446" i="1"/>
  <c r="AH1460" i="1"/>
  <c r="AI1460" i="1"/>
  <c r="AH2353" i="1"/>
  <c r="AJ2353" i="1"/>
  <c r="AJ1790" i="1"/>
  <c r="AJ1283" i="1"/>
  <c r="AJ1590" i="1"/>
  <c r="AI1749" i="1"/>
  <c r="AH1749" i="1"/>
  <c r="AJ1000" i="1"/>
  <c r="AJ985" i="1"/>
  <c r="AJ2053" i="1"/>
  <c r="AH868" i="1"/>
  <c r="AI868" i="1"/>
  <c r="AJ2172" i="1"/>
  <c r="AI709" i="1"/>
  <c r="AH709" i="1"/>
  <c r="AJ2418" i="1"/>
  <c r="AJ1350" i="1"/>
  <c r="AJ1582" i="1"/>
  <c r="AJ2234" i="1"/>
  <c r="AJ2615" i="1"/>
  <c r="AH2404" i="1"/>
  <c r="AJ2404" i="1"/>
  <c r="AI944" i="1"/>
  <c r="AH944" i="1"/>
  <c r="AJ760" i="1"/>
  <c r="AH1917" i="1"/>
  <c r="AI1917" i="1"/>
  <c r="AJ2175" i="1"/>
  <c r="AJ1394" i="1"/>
  <c r="AJ851" i="1"/>
  <c r="AJ924" i="1"/>
  <c r="AJ1123" i="1"/>
  <c r="AJ2408" i="1"/>
  <c r="AH1811" i="1"/>
  <c r="AI1811" i="1"/>
  <c r="AJ2324" i="1"/>
  <c r="AJ2022" i="1"/>
  <c r="AH1722" i="1"/>
  <c r="AI1722" i="1"/>
  <c r="AI1316" i="1"/>
  <c r="AH1316" i="1"/>
  <c r="AJ1024" i="1"/>
  <c r="AJ1225" i="1"/>
  <c r="AJ1646" i="1"/>
  <c r="AJ1182" i="1"/>
  <c r="AH905" i="1"/>
  <c r="AI905" i="1"/>
  <c r="AH1088" i="1"/>
  <c r="AI1088" i="1"/>
  <c r="AJ917" i="1"/>
  <c r="AJ1997" i="1"/>
  <c r="AH1518" i="1"/>
  <c r="AI1518" i="1"/>
  <c r="AJ1496" i="1"/>
  <c r="AJ1699" i="1"/>
  <c r="AJ1167" i="1"/>
  <c r="AJ1450" i="1"/>
  <c r="AJ1679" i="1"/>
  <c r="AJ2437" i="1"/>
  <c r="AJ2081" i="1"/>
  <c r="AJ1874" i="1"/>
  <c r="AJ1578" i="1"/>
  <c r="AJ972" i="1"/>
  <c r="AJ2050" i="1"/>
  <c r="AJ2285" i="1"/>
  <c r="AI2003" i="1"/>
  <c r="AH2003" i="1"/>
  <c r="AH1784" i="1"/>
  <c r="AI1784" i="1"/>
  <c r="AJ1044" i="1"/>
  <c r="AJ925" i="1"/>
  <c r="AJ2416" i="1"/>
  <c r="AI764" i="1"/>
  <c r="AH764" i="1"/>
  <c r="AJ2142" i="1"/>
  <c r="AJ1994" i="1"/>
  <c r="AJ913" i="1"/>
  <c r="AH2673" i="1"/>
  <c r="AJ2673" i="1"/>
  <c r="AI1447" i="1"/>
  <c r="AJ1447" i="1"/>
  <c r="AH2203" i="1"/>
  <c r="AI2203" i="1"/>
  <c r="AJ1553" i="1"/>
  <c r="AJ1560" i="1"/>
  <c r="AJ1960" i="1"/>
  <c r="AJ2568" i="1"/>
  <c r="AH1121" i="1"/>
  <c r="AI1121" i="1"/>
  <c r="AI1659" i="1"/>
  <c r="AH1659" i="1"/>
  <c r="AJ1900" i="1"/>
  <c r="AJ2069" i="1"/>
  <c r="AJ1222" i="1"/>
  <c r="AJ1195" i="1"/>
  <c r="AH2567" i="1"/>
  <c r="AI2567" i="1"/>
  <c r="AJ849" i="1"/>
  <c r="AJ803" i="1"/>
  <c r="AJ1366" i="1"/>
  <c r="AJ1069" i="1"/>
  <c r="AI1694" i="1"/>
  <c r="AH1694" i="1"/>
  <c r="AJ1988" i="1"/>
  <c r="AI1605" i="1"/>
  <c r="AH1605" i="1"/>
  <c r="AJ2248" i="1"/>
  <c r="AJ2626" i="1"/>
  <c r="AJ2368" i="1"/>
  <c r="AJ1085" i="1"/>
  <c r="AH1574" i="1"/>
  <c r="AI1574" i="1"/>
  <c r="AJ841" i="1"/>
  <c r="AH2265" i="1"/>
  <c r="AI2265" i="1"/>
  <c r="AJ1211" i="1"/>
  <c r="AH1965" i="1"/>
  <c r="AI1965" i="1"/>
  <c r="AH2334" i="1"/>
  <c r="AI2334" i="1"/>
  <c r="AH974" i="1"/>
  <c r="AJ974" i="1"/>
  <c r="AJ1776" i="1"/>
  <c r="AH1656" i="1"/>
  <c r="AI1656" i="1"/>
  <c r="AJ1972" i="1"/>
  <c r="AH2457" i="1"/>
  <c r="AJ2457" i="1"/>
  <c r="AJ2143" i="1"/>
  <c r="AH1536" i="1"/>
  <c r="AI1536" i="1"/>
  <c r="AH2133" i="1"/>
  <c r="AI2133" i="1"/>
  <c r="AH1907" i="1"/>
  <c r="AI1907" i="1"/>
  <c r="AJ810" i="1"/>
  <c r="AJ1365" i="1"/>
  <c r="AJ2654" i="1"/>
  <c r="AJ1931" i="1"/>
  <c r="AI2067" i="1"/>
  <c r="AH2067" i="1"/>
  <c r="AJ1018" i="1"/>
  <c r="AH2338" i="1"/>
  <c r="AI2338" i="1"/>
  <c r="AJ1621" i="1"/>
  <c r="AJ2157" i="1"/>
  <c r="AJ2205" i="1"/>
  <c r="AJ844" i="1"/>
  <c r="AH2007" i="1"/>
  <c r="AI2007" i="1"/>
  <c r="AJ759" i="1"/>
  <c r="AH1029" i="1"/>
  <c r="AI1029" i="1"/>
  <c r="AI2315" i="1"/>
  <c r="AH2315" i="1"/>
  <c r="AJ2583" i="1"/>
  <c r="AJ1439" i="1"/>
  <c r="AJ876" i="1"/>
  <c r="AI971" i="1"/>
  <c r="AH971" i="1"/>
  <c r="AI724" i="1"/>
  <c r="AH724" i="1"/>
  <c r="AI930" i="1"/>
  <c r="AH930" i="1"/>
  <c r="AI1747" i="1"/>
  <c r="AJ1747" i="1"/>
  <c r="AJ920" i="1"/>
  <c r="AJ2278" i="1"/>
  <c r="AJ933" i="1"/>
  <c r="AJ2083" i="1"/>
  <c r="AJ2183" i="1"/>
  <c r="AJ2153" i="1"/>
  <c r="AJ727" i="1"/>
  <c r="AJ2062" i="1"/>
  <c r="AJ1320" i="1"/>
  <c r="AJ1205" i="1"/>
  <c r="AH2014" i="1"/>
  <c r="AI2014" i="1"/>
  <c r="AH1207" i="1"/>
  <c r="AI1207" i="1"/>
  <c r="AH1072" i="1"/>
  <c r="AI1072" i="1"/>
  <c r="AJ2671" i="1"/>
  <c r="AJ1919" i="1"/>
  <c r="AJ2414" i="1"/>
  <c r="AJ1310" i="1"/>
  <c r="AJ959" i="1"/>
  <c r="AJ2555" i="1"/>
  <c r="AH1125" i="1"/>
  <c r="AI1125" i="1"/>
  <c r="AI1442" i="1"/>
  <c r="AH1442" i="1"/>
  <c r="AJ1982" i="1"/>
  <c r="AJ1025" i="1"/>
  <c r="AJ1992" i="1"/>
  <c r="AJ1190" i="1"/>
  <c r="AJ2094" i="1"/>
  <c r="AJ1259" i="1"/>
  <c r="AJ1343" i="1"/>
  <c r="AJ2487" i="1"/>
  <c r="AJ2426" i="1"/>
  <c r="AJ1385" i="1"/>
  <c r="AJ1246" i="1"/>
  <c r="AJ1957" i="1"/>
  <c r="AJ1500" i="1"/>
  <c r="AJ1702" i="1"/>
  <c r="AI1301" i="1"/>
  <c r="AH1301" i="1"/>
  <c r="AH1183" i="1"/>
  <c r="AI1183" i="1"/>
  <c r="AH1493" i="1"/>
  <c r="AI1493" i="1"/>
  <c r="AH1928" i="1"/>
  <c r="AI1928" i="1"/>
  <c r="AJ1403" i="1"/>
  <c r="AJ1200" i="1"/>
  <c r="AJ2464" i="1"/>
  <c r="AI1695" i="1"/>
  <c r="AH1695" i="1"/>
  <c r="AI2631" i="1"/>
  <c r="AH2631" i="1"/>
  <c r="AI1647" i="1"/>
  <c r="AH1647" i="1"/>
  <c r="AJ1348" i="1"/>
  <c r="AJ756" i="1"/>
  <c r="AJ2513" i="1"/>
  <c r="AJ2207" i="1"/>
  <c r="AJ1138" i="1"/>
  <c r="AJ1111" i="1"/>
  <c r="AJ1300" i="1"/>
  <c r="AJ1391" i="1"/>
  <c r="AJ954" i="1"/>
  <c r="AJ2642" i="1"/>
  <c r="AJ1062" i="1"/>
  <c r="AJ1226" i="1"/>
  <c r="AJ800" i="1"/>
  <c r="AI1494" i="1"/>
  <c r="AH1494" i="1"/>
  <c r="AH1196" i="1"/>
  <c r="AI1196" i="1"/>
  <c r="AJ893" i="1"/>
  <c r="AJ1743" i="1"/>
  <c r="AJ1844" i="1"/>
  <c r="AH2554" i="1"/>
  <c r="AI2554" i="1"/>
  <c r="AJ1923" i="1"/>
  <c r="AJ2300" i="1"/>
  <c r="AH2275" i="1"/>
  <c r="AI2275" i="1"/>
  <c r="AH2105" i="1"/>
  <c r="AI2105" i="1"/>
  <c r="AI1734" i="1"/>
  <c r="AH1734" i="1"/>
  <c r="AI1604" i="1"/>
  <c r="AJ1604" i="1"/>
  <c r="AJ1189" i="1"/>
  <c r="AJ874" i="1"/>
  <c r="AJ956" i="1"/>
  <c r="AJ1542" i="1"/>
  <c r="AJ2557" i="1"/>
  <c r="AJ1888" i="1"/>
  <c r="AJ1873" i="1"/>
  <c r="AJ1978" i="1"/>
  <c r="AJ801" i="1"/>
  <c r="AJ2440" i="1"/>
  <c r="AJ1333" i="1"/>
  <c r="AJ782" i="1"/>
  <c r="AJ1359" i="1"/>
  <c r="AJ1420" i="1"/>
  <c r="AH1407" i="1"/>
  <c r="AI1407" i="1"/>
  <c r="AI2005" i="1"/>
  <c r="AH2005" i="1"/>
  <c r="AH1180" i="1"/>
  <c r="AI1180" i="1"/>
  <c r="AI1830" i="1"/>
  <c r="AH1830" i="1"/>
  <c r="AJ2541" i="1"/>
  <c r="AJ875" i="1"/>
  <c r="AH2261" i="1"/>
  <c r="AJ2261" i="1"/>
  <c r="AJ1979" i="1"/>
  <c r="AJ1501" i="1"/>
  <c r="AI1383" i="1"/>
  <c r="AH1383" i="1"/>
  <c r="AH828" i="1"/>
  <c r="AJ828" i="1"/>
  <c r="AH1903" i="1"/>
  <c r="AI1903" i="1"/>
  <c r="AJ2525" i="1"/>
  <c r="AJ1663" i="1"/>
  <c r="AI2366" i="1"/>
  <c r="AH2366" i="1"/>
  <c r="AI2190" i="1"/>
  <c r="AH2190" i="1"/>
  <c r="AJ2515" i="1"/>
  <c r="AJ2530" i="1"/>
  <c r="AJ2149" i="1"/>
  <c r="AH1263" i="1"/>
  <c r="AI1263" i="1"/>
  <c r="AJ1895" i="1"/>
  <c r="AJ2100" i="1"/>
  <c r="AH2092" i="1"/>
  <c r="AJ2092" i="1"/>
  <c r="AJ1027" i="1"/>
  <c r="AJ868" i="1"/>
  <c r="AJ1109" i="1"/>
  <c r="AJ1379" i="1"/>
  <c r="AJ746" i="1"/>
  <c r="AJ2125" i="1"/>
  <c r="AJ1939" i="1"/>
  <c r="AH975" i="1"/>
  <c r="AI975" i="1"/>
  <c r="AI1523" i="1"/>
  <c r="AH1523" i="1"/>
  <c r="AJ2266" i="1"/>
  <c r="AI1254" i="1"/>
  <c r="AH1254" i="1"/>
  <c r="AH2217" i="1"/>
  <c r="AI2217" i="1"/>
  <c r="AJ918" i="1"/>
  <c r="AI2117" i="1"/>
  <c r="AH2117" i="1"/>
  <c r="AH1758" i="1"/>
  <c r="AI1758" i="1"/>
  <c r="AJ2403" i="1"/>
  <c r="AJ2277" i="1"/>
  <c r="AH2088" i="1"/>
  <c r="AI2088" i="1"/>
  <c r="AJ1206" i="1"/>
  <c r="AJ2486" i="1"/>
  <c r="AI1049" i="1"/>
  <c r="AH1049" i="1"/>
  <c r="AH1623" i="1"/>
  <c r="AI1623" i="1"/>
  <c r="AJ2431" i="1"/>
  <c r="AJ2180" i="1"/>
  <c r="AJ1392" i="1"/>
  <c r="AH1328" i="1"/>
  <c r="AI1328" i="1"/>
  <c r="AJ1146" i="1"/>
  <c r="AJ901" i="1"/>
  <c r="AI2680" i="1"/>
  <c r="AH2680" i="1"/>
  <c r="AJ1685" i="1"/>
  <c r="AJ1409" i="1"/>
  <c r="AI1803" i="1"/>
  <c r="AH1803" i="1"/>
  <c r="AH1761" i="1"/>
  <c r="AI1761" i="1"/>
  <c r="AJ983" i="1"/>
  <c r="AJ1718" i="1"/>
  <c r="AJ1946" i="1"/>
  <c r="AJ2166" i="1"/>
  <c r="AH1327" i="1"/>
  <c r="AI1327" i="1"/>
  <c r="AJ2512" i="1"/>
  <c r="AJ785" i="1"/>
  <c r="AI1701" i="1"/>
  <c r="AH1701" i="1"/>
  <c r="AJ848" i="1"/>
  <c r="AJ725" i="1"/>
  <c r="AJ858" i="1"/>
  <c r="AH1191" i="1"/>
  <c r="AI1191" i="1"/>
  <c r="AJ1526" i="1"/>
  <c r="AJ904" i="1"/>
  <c r="AJ2020" i="1"/>
  <c r="AJ2660" i="1"/>
  <c r="AJ2310" i="1"/>
  <c r="AJ1179" i="1"/>
  <c r="AJ2045" i="1"/>
  <c r="AI1079" i="1"/>
  <c r="AH1079" i="1"/>
  <c r="AH2184" i="1"/>
  <c r="AI2184" i="1"/>
  <c r="AI907" i="1"/>
  <c r="AH907" i="1"/>
  <c r="AJ2376" i="1"/>
  <c r="AJ1680" i="1"/>
  <c r="AJ1952" i="1"/>
  <c r="AJ2274" i="1"/>
  <c r="AH1361" i="1"/>
  <c r="AI1361" i="1"/>
  <c r="AI1779" i="1"/>
  <c r="AH1779" i="1"/>
  <c r="AH2167" i="1"/>
  <c r="AI2167" i="1"/>
  <c r="AJ1666" i="1"/>
  <c r="AH2109" i="1"/>
  <c r="AI2109" i="1"/>
  <c r="AI1434" i="1"/>
  <c r="AH1434" i="1"/>
  <c r="AJ870" i="1"/>
  <c r="AI1172" i="1"/>
  <c r="AH1172" i="1"/>
  <c r="AI739" i="1"/>
  <c r="AH739" i="1"/>
  <c r="AH1615" i="1"/>
  <c r="AI1615" i="1"/>
  <c r="AJ900" i="1"/>
  <c r="AJ1436" i="1"/>
  <c r="AJ755" i="1"/>
  <c r="AJ1851" i="1"/>
  <c r="AH2623" i="1"/>
  <c r="AI2623" i="1"/>
  <c r="AH1165" i="1"/>
  <c r="AI1165" i="1"/>
  <c r="AI2359" i="1"/>
  <c r="AH2359" i="1"/>
  <c r="AI2054" i="1"/>
  <c r="AH2054" i="1"/>
  <c r="AJ1153" i="1"/>
  <c r="AJ1386" i="1"/>
  <c r="AJ2281" i="1"/>
  <c r="AH1014" i="1"/>
  <c r="AI1014" i="1"/>
  <c r="AI2643" i="1"/>
  <c r="AH2643" i="1"/>
  <c r="AJ2258" i="1"/>
  <c r="AH1993" i="1"/>
  <c r="AI1993" i="1"/>
  <c r="AI2256" i="1"/>
  <c r="AH2256" i="1"/>
  <c r="AJ712" i="1"/>
  <c r="AH1823" i="1"/>
  <c r="AI1823" i="1"/>
  <c r="AI1282" i="1"/>
  <c r="AH1282" i="1"/>
  <c r="AI1557" i="1"/>
  <c r="AH1557" i="1"/>
  <c r="AJ1220" i="1"/>
  <c r="AH2148" i="1"/>
  <c r="AI2148" i="1"/>
  <c r="AJ1223" i="1"/>
  <c r="AI2687" i="1"/>
  <c r="AH2687" i="1"/>
  <c r="AJ1257" i="1"/>
  <c r="AI1818" i="1"/>
  <c r="AH1818" i="1"/>
  <c r="AH1706" i="1"/>
  <c r="AI1706" i="1"/>
  <c r="AH1799" i="1"/>
  <c r="AI1799" i="1"/>
  <c r="AJ1686" i="1"/>
  <c r="AJ708" i="1"/>
  <c r="AJ1941" i="1"/>
  <c r="AJ1430" i="1"/>
  <c r="AJ753" i="1"/>
  <c r="AH1717" i="1"/>
  <c r="AI1717" i="1"/>
  <c r="AJ2658" i="1"/>
  <c r="AJ2625" i="1"/>
  <c r="AH2603" i="1"/>
  <c r="AI2603" i="1"/>
  <c r="AH2136" i="1"/>
  <c r="AJ2136" i="1"/>
  <c r="AJ1815" i="1"/>
  <c r="AJ2082" i="1"/>
  <c r="AJ2290" i="1"/>
  <c r="AH882" i="1"/>
  <c r="AI882" i="1"/>
  <c r="AI1723" i="1"/>
  <c r="AJ1723" i="1"/>
  <c r="AJ896" i="1"/>
  <c r="AJ1268" i="1"/>
  <c r="AI1119" i="1"/>
  <c r="AH1119" i="1"/>
  <c r="AJ2576" i="1"/>
  <c r="AJ2436" i="1"/>
  <c r="AH1953" i="1"/>
  <c r="AI1953" i="1"/>
  <c r="AJ2151" i="1"/>
  <c r="AJ903" i="1"/>
  <c r="AJ1697" i="1"/>
  <c r="AJ2181" i="1"/>
  <c r="AH998" i="1"/>
  <c r="AI998" i="1"/>
  <c r="AJ1788" i="1"/>
  <c r="AJ1029" i="1"/>
  <c r="AH1864" i="1"/>
  <c r="AI1864" i="1"/>
  <c r="AJ1831" i="1"/>
  <c r="AJ971" i="1"/>
  <c r="AJ724" i="1"/>
  <c r="AI1462" i="1"/>
  <c r="AJ1462" i="1"/>
  <c r="AJ930" i="1"/>
  <c r="AH920" i="1"/>
  <c r="AI920" i="1"/>
  <c r="AJ1505" i="1"/>
  <c r="AJ1756" i="1"/>
  <c r="AJ1521" i="1"/>
  <c r="AJ2634" i="1"/>
  <c r="AJ1131" i="1"/>
  <c r="AJ2239" i="1"/>
  <c r="AI2504" i="1"/>
  <c r="AH2504" i="1"/>
  <c r="AJ1816" i="1"/>
  <c r="AH1837" i="1"/>
  <c r="AI1837" i="1"/>
  <c r="AJ2237" i="1"/>
  <c r="AJ1234" i="1"/>
  <c r="AJ2294" i="1"/>
  <c r="AJ2517" i="1"/>
  <c r="AI2384" i="1"/>
  <c r="AH2384" i="1"/>
  <c r="AJ1483" i="1"/>
  <c r="AI2565" i="1"/>
  <c r="AH2565" i="1"/>
  <c r="AI1295" i="1"/>
  <c r="AH1295" i="1"/>
  <c r="AH754" i="1"/>
  <c r="AI754" i="1"/>
  <c r="AJ1293" i="1"/>
  <c r="AJ1639" i="1"/>
  <c r="AI2392" i="1"/>
  <c r="AH2392" i="1"/>
  <c r="AI1791" i="1"/>
  <c r="AH1791" i="1"/>
  <c r="AJ2490" i="1"/>
  <c r="AH2196" i="1"/>
  <c r="AJ2196" i="1"/>
  <c r="AJ1827" i="1"/>
  <c r="AI2330" i="1"/>
  <c r="AH2330" i="1"/>
  <c r="AH1007" i="1"/>
  <c r="AJ1007" i="1"/>
  <c r="AI2579" i="1"/>
  <c r="AH2579" i="1"/>
  <c r="AJ1149" i="1"/>
  <c r="AJ1695" i="1"/>
  <c r="AJ2631" i="1"/>
  <c r="AJ1647" i="1"/>
  <c r="AJ2652" i="1"/>
  <c r="AJ943" i="1"/>
  <c r="AJ1828" i="1"/>
  <c r="AH2325" i="1"/>
  <c r="AI2325" i="1"/>
  <c r="AJ775" i="1"/>
  <c r="AJ1670" i="1"/>
  <c r="AJ694" i="1"/>
  <c r="AJ2650" i="1"/>
  <c r="AJ1739" i="1"/>
  <c r="AJ2267" i="1"/>
  <c r="AI837" i="1"/>
  <c r="AH837" i="1"/>
  <c r="AJ1908" i="1"/>
  <c r="AJ1980" i="1"/>
  <c r="AJ2694" i="1"/>
  <c r="AJ2140" i="1"/>
  <c r="AI1272" i="1"/>
  <c r="AH1272" i="1"/>
  <c r="AI1319" i="1"/>
  <c r="AH1319" i="1"/>
  <c r="AI1660" i="1"/>
  <c r="AH1660" i="1"/>
  <c r="AI1986" i="1"/>
  <c r="AH1986" i="1"/>
  <c r="AJ1240" i="1"/>
  <c r="AH1549" i="1"/>
  <c r="AI1549" i="1"/>
  <c r="AH1640" i="1"/>
  <c r="AI1640" i="1"/>
  <c r="AJ1335" i="1"/>
  <c r="AJ928" i="1"/>
  <c r="AJ2648" i="1"/>
  <c r="AJ1916" i="1"/>
  <c r="AI2622" i="1"/>
  <c r="AH2622" i="1"/>
  <c r="AH1013" i="1"/>
  <c r="AI1013" i="1"/>
  <c r="AI2380" i="1"/>
  <c r="AH2380" i="1"/>
  <c r="AJ1315" i="1"/>
  <c r="AJ2335" i="1"/>
  <c r="AI1226" i="1"/>
  <c r="AH1226" i="1"/>
  <c r="AH800" i="1"/>
  <c r="AI800" i="1"/>
  <c r="AJ1494" i="1"/>
  <c r="AJ1196" i="1"/>
  <c r="AJ735" i="1"/>
  <c r="AJ2477" i="1"/>
  <c r="AH938" i="1"/>
  <c r="AI938" i="1"/>
  <c r="AJ2385" i="1"/>
  <c r="AJ1771" i="1"/>
  <c r="AI1309" i="1"/>
  <c r="AH1309" i="1"/>
  <c r="AJ2586" i="1"/>
  <c r="AH2137" i="1"/>
  <c r="AJ2137" i="1"/>
  <c r="AJ2068" i="1"/>
  <c r="AH1003" i="1"/>
  <c r="AJ1003" i="1"/>
  <c r="AJ2154" i="1"/>
  <c r="AH2455" i="1"/>
  <c r="AI2455" i="1"/>
  <c r="AH1545" i="1"/>
  <c r="AI1545" i="1"/>
  <c r="AJ2559" i="1"/>
  <c r="AJ1431" i="1"/>
  <c r="AJ1949" i="1"/>
  <c r="AI1333" i="1"/>
  <c r="AH1333" i="1"/>
  <c r="AI782" i="1"/>
  <c r="AH782" i="1"/>
  <c r="AH1359" i="1"/>
  <c r="AI1359" i="1"/>
  <c r="AH1420" i="1"/>
  <c r="AI1420" i="1"/>
  <c r="AJ1407" i="1"/>
  <c r="AJ2005" i="1"/>
  <c r="AJ1180" i="1"/>
  <c r="AJ1830" i="1"/>
  <c r="AH2541" i="1"/>
  <c r="AI2541" i="1"/>
  <c r="AH875" i="1"/>
  <c r="AI875" i="1"/>
  <c r="AI1979" i="1"/>
  <c r="AH1979" i="1"/>
  <c r="AI1760" i="1"/>
  <c r="AJ1760" i="1"/>
  <c r="AJ1118" i="1"/>
  <c r="AJ1376" i="1"/>
  <c r="AI1022" i="1"/>
  <c r="AH1022" i="1"/>
  <c r="AI1253" i="1"/>
  <c r="AH1253" i="1"/>
  <c r="AJ1337" i="1"/>
  <c r="AH1767" i="1"/>
  <c r="AI1767" i="1"/>
  <c r="AJ2182" i="1"/>
  <c r="AJ1237" i="1"/>
  <c r="AJ1641" i="1"/>
  <c r="AJ2343" i="1"/>
  <c r="AJ2366" i="1"/>
  <c r="AJ2190" i="1"/>
  <c r="AH2515" i="1"/>
  <c r="AI2515" i="1"/>
  <c r="AJ1467" i="1"/>
  <c r="AI806" i="1"/>
  <c r="AH806" i="1"/>
  <c r="AI1594" i="1"/>
  <c r="AH1594" i="1"/>
  <c r="AH1425" i="1"/>
  <c r="AI1425" i="1"/>
  <c r="AJ2485" i="1"/>
  <c r="AJ2675" i="1"/>
  <c r="AJ2432" i="1"/>
  <c r="AH2612" i="1"/>
  <c r="AJ2612" i="1"/>
  <c r="AJ975" i="1"/>
  <c r="AJ1523" i="1"/>
  <c r="AH2266" i="1"/>
  <c r="AI2266" i="1"/>
  <c r="AJ1254" i="1"/>
  <c r="AJ2217" i="1"/>
  <c r="AH918" i="1"/>
  <c r="AI918" i="1"/>
  <c r="AJ2117" i="1"/>
  <c r="AJ1758" i="1"/>
  <c r="AI1616" i="1"/>
  <c r="AJ1616" i="1"/>
  <c r="AJ992" i="1"/>
  <c r="AJ2197" i="1"/>
  <c r="AJ2088" i="1"/>
  <c r="AH2220" i="1"/>
  <c r="AJ2220" i="1"/>
  <c r="AH1206" i="1"/>
  <c r="AI1206" i="1"/>
  <c r="AH2486" i="1"/>
  <c r="AI2486" i="1"/>
  <c r="AJ1049" i="1"/>
  <c r="AJ1623" i="1"/>
  <c r="AH948" i="1"/>
  <c r="AI948" i="1"/>
  <c r="AJ984" i="1"/>
  <c r="AI2180" i="1"/>
  <c r="AH2180" i="1"/>
  <c r="AI1392" i="1"/>
  <c r="AH1392" i="1"/>
  <c r="AJ1328" i="1"/>
  <c r="AI901" i="1"/>
  <c r="AH901" i="1"/>
  <c r="AJ2680" i="1"/>
  <c r="AH1685" i="1"/>
  <c r="AI1685" i="1"/>
  <c r="AI1409" i="1"/>
  <c r="AH1409" i="1"/>
  <c r="AJ1803" i="1"/>
  <c r="AJ2230" i="1"/>
  <c r="AJ1078" i="1"/>
  <c r="AJ1971" i="1"/>
  <c r="AH1765" i="1"/>
  <c r="AI1765" i="1"/>
  <c r="AH2585" i="1"/>
  <c r="AJ2585" i="1"/>
  <c r="AJ2677" i="1"/>
  <c r="AH1948" i="1"/>
  <c r="AI1948" i="1"/>
  <c r="AI883" i="1"/>
  <c r="AH883" i="1"/>
  <c r="AJ2666" i="1"/>
  <c r="AJ1797" i="1"/>
  <c r="AI778" i="1"/>
  <c r="AH778" i="1"/>
  <c r="AI1071" i="1"/>
  <c r="AH1071" i="1"/>
  <c r="AJ2346" i="1"/>
  <c r="AJ1393" i="1"/>
  <c r="AJ739" i="1"/>
  <c r="AJ1662" i="1"/>
  <c r="AJ2623" i="1"/>
  <c r="AJ1165" i="1"/>
  <c r="AJ2359" i="1"/>
  <c r="AJ2054" i="1"/>
  <c r="AI1153" i="1"/>
  <c r="AH1153" i="1"/>
  <c r="AJ822" i="1"/>
  <c r="AJ1766" i="1"/>
  <c r="AJ808" i="1"/>
  <c r="AI2360" i="1"/>
  <c r="AH2360" i="1"/>
  <c r="AJ1159" i="1"/>
  <c r="AJ2544" i="1"/>
  <c r="AJ1241" i="1"/>
  <c r="AJ836" i="1"/>
  <c r="AI2281" i="1"/>
  <c r="AH2281" i="1"/>
  <c r="AJ1014" i="1"/>
  <c r="AJ2643" i="1"/>
  <c r="AI2258" i="1"/>
  <c r="AH2258" i="1"/>
  <c r="AJ1993" i="1"/>
  <c r="AJ2256" i="1"/>
  <c r="AH712" i="1"/>
  <c r="AI712" i="1"/>
  <c r="AJ1823" i="1"/>
  <c r="AJ1282" i="1"/>
  <c r="AJ1557" i="1"/>
  <c r="AJ1563" i="1"/>
  <c r="AH2165" i="1"/>
  <c r="AJ2165" i="1"/>
  <c r="AH1220" i="1"/>
  <c r="AI1220" i="1"/>
  <c r="AJ2148" i="1"/>
  <c r="AI1223" i="1"/>
  <c r="AH1223" i="1"/>
  <c r="AJ2687" i="1"/>
  <c r="AH1257" i="1"/>
  <c r="AI1257" i="1"/>
  <c r="AJ1706" i="1"/>
  <c r="AJ1799" i="1"/>
  <c r="AJ1267" i="1"/>
  <c r="AJ1813" i="1"/>
  <c r="AH2424" i="1"/>
  <c r="AI2424" i="1"/>
  <c r="AJ1235" i="1"/>
  <c r="AH2532" i="1"/>
  <c r="AI2532" i="1"/>
  <c r="AI2035" i="1"/>
  <c r="AH2035" i="1"/>
  <c r="AJ1618" i="1"/>
  <c r="AJ1725" i="1"/>
  <c r="AJ2044" i="1"/>
  <c r="AJ839" i="1"/>
  <c r="AJ2665" i="1"/>
  <c r="AI1697" i="1"/>
  <c r="AH1697" i="1"/>
  <c r="AH2181" i="1"/>
  <c r="AI2181" i="1"/>
  <c r="AI1433" i="1"/>
  <c r="AH1433" i="1"/>
  <c r="AH2481" i="1"/>
  <c r="AI2481" i="1"/>
  <c r="AJ2080" i="1"/>
  <c r="AJ2350" i="1"/>
  <c r="AJ998" i="1"/>
  <c r="AI1788" i="1"/>
  <c r="AH1788" i="1"/>
  <c r="AH700" i="1"/>
  <c r="AI700" i="1"/>
  <c r="AI2159" i="1"/>
  <c r="AH2159" i="1"/>
  <c r="AI2589" i="1"/>
  <c r="AH2589" i="1"/>
  <c r="AI1150" i="1"/>
  <c r="AH1150" i="1"/>
  <c r="AJ1945" i="1"/>
  <c r="AJ1488" i="1"/>
  <c r="AJ1864" i="1"/>
  <c r="AJ805" i="1"/>
  <c r="AJ2617" i="1"/>
  <c r="AJ1865" i="1"/>
  <c r="AI1100" i="1"/>
  <c r="AH1100" i="1"/>
  <c r="AH1824" i="1"/>
  <c r="AI1824" i="1"/>
  <c r="AI1429" i="1"/>
  <c r="AH1429" i="1"/>
  <c r="AH1726" i="1"/>
  <c r="AI1726" i="1"/>
  <c r="AJ2450" i="1"/>
  <c r="AJ2027" i="1"/>
  <c r="AH2594" i="1"/>
  <c r="AI2594" i="1"/>
  <c r="AH1095" i="1"/>
  <c r="AI1095" i="1"/>
  <c r="AJ2556" i="1"/>
  <c r="AH2558" i="1"/>
  <c r="AI2558" i="1"/>
  <c r="AJ2500" i="1"/>
  <c r="AH1435" i="1"/>
  <c r="AI1435" i="1"/>
  <c r="AH1045" i="1"/>
  <c r="AJ1045" i="1"/>
  <c r="AI1534" i="1"/>
  <c r="AJ1534" i="1"/>
  <c r="AH2239" i="1"/>
  <c r="AI2239" i="1"/>
  <c r="AJ2504" i="1"/>
  <c r="AI1816" i="1"/>
  <c r="AH1816" i="1"/>
  <c r="AJ1837" i="1"/>
  <c r="AJ863" i="1"/>
  <c r="AJ2384" i="1"/>
  <c r="AH1483" i="1"/>
  <c r="AI1483" i="1"/>
  <c r="AJ2565" i="1"/>
  <c r="AJ1295" i="1"/>
  <c r="AJ754" i="1"/>
  <c r="AI1293" i="1"/>
  <c r="AH1293" i="1"/>
  <c r="AJ1912" i="1"/>
  <c r="AH1639" i="1"/>
  <c r="AI1639" i="1"/>
  <c r="AJ2392" i="1"/>
  <c r="AJ1791" i="1"/>
  <c r="AJ2649" i="1"/>
  <c r="AJ1063" i="1"/>
  <c r="AI2078" i="1"/>
  <c r="AH2078" i="1"/>
  <c r="AH749" i="1"/>
  <c r="AJ749" i="1"/>
  <c r="AI1354" i="1"/>
  <c r="AH1354" i="1"/>
  <c r="AJ2037" i="1"/>
  <c r="AJ734" i="1"/>
  <c r="AI2693" i="1"/>
  <c r="AH2693" i="1"/>
  <c r="AJ2411" i="1"/>
  <c r="AJ981" i="1"/>
  <c r="AH2662" i="1"/>
  <c r="AI2662" i="1"/>
  <c r="AI1169" i="1"/>
  <c r="AH1169" i="1"/>
  <c r="AH2371" i="1"/>
  <c r="AI2371" i="1"/>
  <c r="AI2508" i="1"/>
  <c r="AH2508" i="1"/>
  <c r="AJ2393" i="1"/>
  <c r="AI2111" i="1"/>
  <c r="AH2111" i="1"/>
  <c r="AI1892" i="1"/>
  <c r="AJ1892" i="1"/>
  <c r="AH1351" i="1"/>
  <c r="AI1351" i="1"/>
  <c r="AI1827" i="1"/>
  <c r="AH1827" i="1"/>
  <c r="AJ2330" i="1"/>
  <c r="AJ2579" i="1"/>
  <c r="AI1149" i="1"/>
  <c r="AH1149" i="1"/>
  <c r="AJ957" i="1"/>
  <c r="AJ2320" i="1"/>
  <c r="AJ2478" i="1"/>
  <c r="AJ855" i="1"/>
  <c r="AJ2413" i="1"/>
  <c r="AJ2325" i="1"/>
  <c r="AH775" i="1"/>
  <c r="AI775" i="1"/>
  <c r="AI1670" i="1"/>
  <c r="AH1670" i="1"/>
  <c r="AI694" i="1"/>
  <c r="AH694" i="1"/>
  <c r="AH2591" i="1"/>
  <c r="AJ2591" i="1"/>
  <c r="AH2650" i="1"/>
  <c r="AI2650" i="1"/>
  <c r="AI1739" i="1"/>
  <c r="AH1739" i="1"/>
  <c r="AH2549" i="1"/>
  <c r="AJ2549" i="1"/>
  <c r="AI2267" i="1"/>
  <c r="AH2267" i="1"/>
  <c r="AJ837" i="1"/>
  <c r="AJ1160" i="1"/>
  <c r="AJ1374" i="1"/>
  <c r="AJ2029" i="1"/>
  <c r="AJ1272" i="1"/>
  <c r="AJ1319" i="1"/>
  <c r="AJ1660" i="1"/>
  <c r="AJ1986" i="1"/>
  <c r="AH1240" i="1"/>
  <c r="AI1240" i="1"/>
  <c r="AJ1549" i="1"/>
  <c r="AJ1640" i="1"/>
  <c r="AI2264" i="1"/>
  <c r="AH2264" i="1"/>
  <c r="AH1335" i="1"/>
  <c r="AI1335" i="1"/>
  <c r="AJ2387" i="1"/>
  <c r="AJ2647" i="1"/>
  <c r="AI1783" i="1"/>
  <c r="AJ1783" i="1"/>
  <c r="AJ2622" i="1"/>
  <c r="AJ1013" i="1"/>
  <c r="AJ2380" i="1"/>
  <c r="AI1315" i="1"/>
  <c r="AH1315" i="1"/>
  <c r="AJ1740" i="1"/>
  <c r="AJ1610" i="1"/>
  <c r="AJ949" i="1"/>
  <c r="AJ2204" i="1"/>
  <c r="AJ1057" i="1"/>
  <c r="AJ938" i="1"/>
  <c r="AH2385" i="1"/>
  <c r="AI2385" i="1"/>
  <c r="AH1771" i="1"/>
  <c r="AI1771" i="1"/>
  <c r="AJ1309" i="1"/>
  <c r="AI2586" i="1"/>
  <c r="AH2586" i="1"/>
  <c r="AH2068" i="1"/>
  <c r="AI2068" i="1"/>
  <c r="AJ1384" i="1"/>
  <c r="AH1317" i="1"/>
  <c r="AI1317" i="1"/>
  <c r="AJ1288" i="1"/>
  <c r="AJ1625" i="1"/>
  <c r="AH703" i="1"/>
  <c r="AI703" i="1"/>
  <c r="AH2410" i="1"/>
  <c r="AI2410" i="1"/>
  <c r="AJ2455" i="1"/>
  <c r="AJ1545" i="1"/>
  <c r="AJ1498" i="1"/>
  <c r="AI1842" i="1"/>
  <c r="AH1842" i="1"/>
  <c r="AH2178" i="1"/>
  <c r="AI2178" i="1"/>
  <c r="AH2108" i="1"/>
  <c r="AI2108" i="1"/>
  <c r="AH1763" i="1"/>
  <c r="AI1763" i="1"/>
  <c r="AH1380" i="1"/>
  <c r="AJ1380" i="1"/>
  <c r="AJ2139" i="1"/>
  <c r="AJ1674" i="1"/>
  <c r="AI1118" i="1"/>
  <c r="AH1118" i="1"/>
  <c r="AH1376" i="1"/>
  <c r="AI1376" i="1"/>
  <c r="AJ1022" i="1"/>
  <c r="AJ1253" i="1"/>
  <c r="AI1337" i="1"/>
  <c r="AH1337" i="1"/>
  <c r="AJ1767" i="1"/>
  <c r="AH899" i="1"/>
  <c r="AJ899" i="1"/>
  <c r="AJ2070" i="1"/>
  <c r="AI1244" i="1"/>
  <c r="AH1244" i="1"/>
  <c r="AH1303" i="1"/>
  <c r="AI1303" i="1"/>
  <c r="AJ1601" i="1"/>
  <c r="AJ2433" i="1"/>
  <c r="AJ1665" i="1"/>
  <c r="AJ1053" i="1"/>
  <c r="AJ1034" i="1"/>
  <c r="AJ1133" i="1"/>
  <c r="AI1511" i="1"/>
  <c r="AH1511" i="1"/>
  <c r="AH1471" i="1"/>
  <c r="AI1471" i="1"/>
  <c r="AJ2341" i="1"/>
  <c r="AJ1600" i="1"/>
  <c r="AJ1729" i="1"/>
  <c r="AJ806" i="1"/>
  <c r="AJ1594" i="1"/>
  <c r="AJ1425" i="1"/>
  <c r="AJ1134" i="1"/>
  <c r="AJ1669" i="1"/>
  <c r="AJ698" i="1"/>
  <c r="AJ1008" i="1"/>
  <c r="AJ2322" i="1"/>
  <c r="AJ2333" i="1"/>
  <c r="AJ948" i="1"/>
  <c r="AH984" i="1"/>
  <c r="AI984" i="1"/>
  <c r="AJ1231" i="1"/>
  <c r="AI1855" i="1"/>
  <c r="AJ1855" i="1"/>
  <c r="AH1469" i="1"/>
  <c r="AI1469" i="1"/>
  <c r="AH730" i="1"/>
  <c r="AI730" i="1"/>
  <c r="AJ716" i="1"/>
  <c r="AH1848" i="1"/>
  <c r="AI1848" i="1"/>
  <c r="AI2228" i="1"/>
  <c r="AH2228" i="1"/>
  <c r="AH2313" i="1"/>
  <c r="AI2313" i="1"/>
  <c r="AJ2097" i="1"/>
  <c r="AJ1862" i="1"/>
  <c r="AI1184" i="1"/>
  <c r="AH1184" i="1"/>
  <c r="AJ2672" i="1"/>
  <c r="AJ1947" i="1"/>
  <c r="AH1030" i="1"/>
  <c r="AI1030" i="1"/>
  <c r="AI2439" i="1"/>
  <c r="AH2439" i="1"/>
  <c r="AI1401" i="1"/>
  <c r="AH1401" i="1"/>
  <c r="AJ1765" i="1"/>
  <c r="AH2677" i="1"/>
  <c r="AI2677" i="1"/>
  <c r="AJ1948" i="1"/>
  <c r="AJ883" i="1"/>
  <c r="AJ2225" i="1"/>
  <c r="AJ1280" i="1"/>
  <c r="AH1416" i="1"/>
  <c r="AJ1416" i="1"/>
  <c r="AJ778" i="1"/>
  <c r="AJ1071" i="1"/>
  <c r="AJ1620" i="1"/>
  <c r="AJ1455" i="1"/>
  <c r="AJ2395" i="1"/>
  <c r="AJ1260" i="1"/>
  <c r="AI1530" i="1"/>
  <c r="AH1530" i="1"/>
  <c r="AJ2113" i="1"/>
  <c r="AH1482" i="1"/>
  <c r="AI1482" i="1"/>
  <c r="AJ2539" i="1"/>
  <c r="AI2174" i="1"/>
  <c r="AH2174" i="1"/>
  <c r="AJ1273" i="1"/>
  <c r="AH2471" i="1"/>
  <c r="AI2471" i="1"/>
  <c r="AJ1781" i="1"/>
  <c r="AH2640" i="1"/>
  <c r="AI2640" i="1"/>
  <c r="AJ2160" i="1"/>
  <c r="AH761" i="1"/>
  <c r="AI761" i="1"/>
  <c r="AJ1479" i="1"/>
  <c r="AI1566" i="1"/>
  <c r="AH1566" i="1"/>
  <c r="AJ1325" i="1"/>
  <c r="AJ955" i="1"/>
  <c r="AJ878" i="1"/>
  <c r="AJ1762" i="1"/>
  <c r="AH808" i="1"/>
  <c r="AI808" i="1"/>
  <c r="AJ2360" i="1"/>
  <c r="AH1159" i="1"/>
  <c r="AI1159" i="1"/>
  <c r="AJ1314" i="1"/>
  <c r="AJ1275" i="1"/>
  <c r="AJ1197" i="1"/>
  <c r="AJ2460" i="1"/>
  <c r="AJ2424" i="1"/>
  <c r="AI1235" i="1"/>
  <c r="AH1235" i="1"/>
  <c r="AJ2532" i="1"/>
  <c r="AJ2035" i="1"/>
  <c r="AH1618" i="1"/>
  <c r="AI1618" i="1"/>
  <c r="AI1725" i="1"/>
  <c r="AH1725" i="1"/>
  <c r="AJ950" i="1"/>
  <c r="AJ1464" i="1"/>
  <c r="AJ1265" i="1"/>
  <c r="AJ2059" i="1"/>
  <c r="AI1097" i="1"/>
  <c r="AH1097" i="1"/>
  <c r="AH1224" i="1"/>
  <c r="AI1224" i="1"/>
  <c r="AJ1290" i="1"/>
  <c r="AI2254" i="1"/>
  <c r="AH2254" i="1"/>
  <c r="AI963" i="1"/>
  <c r="AH963" i="1"/>
  <c r="AI1976" i="1"/>
  <c r="AH1976" i="1"/>
  <c r="AH1737" i="1"/>
  <c r="AI1737" i="1"/>
  <c r="AI2023" i="1"/>
  <c r="AH2023" i="1"/>
  <c r="AI964" i="1"/>
  <c r="AH964" i="1"/>
  <c r="AI1203" i="1"/>
  <c r="AH1203" i="1"/>
  <c r="AJ1732" i="1"/>
  <c r="AJ1164" i="1"/>
  <c r="AH1977" i="1"/>
  <c r="AI1977" i="1"/>
  <c r="AI1066" i="1"/>
  <c r="AH1066" i="1"/>
  <c r="AH2509" i="1"/>
  <c r="AJ2509" i="1"/>
  <c r="AI2098" i="1"/>
  <c r="AH2098" i="1"/>
  <c r="AI2089" i="1"/>
  <c r="AH2089" i="1"/>
  <c r="AJ1632" i="1"/>
  <c r="AH820" i="1"/>
  <c r="AI820" i="1"/>
  <c r="AJ700" i="1"/>
  <c r="AJ2159" i="1"/>
  <c r="AJ2589" i="1"/>
  <c r="AJ1150" i="1"/>
  <c r="AH1945" i="1"/>
  <c r="AI1945" i="1"/>
  <c r="AH1488" i="1"/>
  <c r="AI1488" i="1"/>
  <c r="AH1806" i="1"/>
  <c r="AI1806" i="1"/>
  <c r="AI2000" i="1"/>
  <c r="AH2000" i="1"/>
  <c r="AJ2454" i="1"/>
  <c r="AJ2691" i="1"/>
  <c r="AJ1510" i="1"/>
  <c r="AJ815" i="1"/>
  <c r="AI1329" i="1"/>
  <c r="AH1329" i="1"/>
  <c r="AH1922" i="1"/>
  <c r="AI1922" i="1"/>
  <c r="AH2545" i="1"/>
  <c r="AI2545" i="1"/>
  <c r="AJ2475" i="1"/>
  <c r="AI1227" i="1"/>
  <c r="AH1227" i="1"/>
  <c r="AJ1938" i="1"/>
  <c r="AJ2216" i="1"/>
  <c r="AJ1100" i="1"/>
  <c r="AJ1824" i="1"/>
  <c r="AJ1429" i="1"/>
  <c r="AJ1287" i="1"/>
  <c r="AJ1726" i="1"/>
  <c r="AH2450" i="1"/>
  <c r="AI2450" i="1"/>
  <c r="AI2027" i="1"/>
  <c r="AH2027" i="1"/>
  <c r="AJ2594" i="1"/>
  <c r="AJ1095" i="1"/>
  <c r="AH2556" i="1"/>
  <c r="AI2556" i="1"/>
  <c r="AJ2558" i="1"/>
  <c r="AH2500" i="1"/>
  <c r="AI2500" i="1"/>
  <c r="AJ1435" i="1"/>
  <c r="AJ1703" i="1"/>
  <c r="AJ1780" i="1"/>
  <c r="AJ1086" i="1"/>
  <c r="AH2649" i="1"/>
  <c r="AI2649" i="1"/>
  <c r="AH1063" i="1"/>
  <c r="AI1063" i="1"/>
  <c r="AJ2078" i="1"/>
  <c r="AJ1354" i="1"/>
  <c r="AH2037" i="1"/>
  <c r="AI2037" i="1"/>
  <c r="AH734" i="1"/>
  <c r="AI734" i="1"/>
  <c r="AJ2693" i="1"/>
  <c r="AH2411" i="1"/>
  <c r="AI2411" i="1"/>
  <c r="AI981" i="1"/>
  <c r="AH981" i="1"/>
  <c r="AJ1774" i="1"/>
  <c r="AJ811" i="1"/>
  <c r="AJ1638" i="1"/>
  <c r="AJ2662" i="1"/>
  <c r="AJ1169" i="1"/>
  <c r="AJ2371" i="1"/>
  <c r="AJ2508" i="1"/>
  <c r="AH2393" i="1"/>
  <c r="AI2393" i="1"/>
  <c r="AJ2111" i="1"/>
  <c r="AH2422" i="1"/>
  <c r="AI2422" i="1"/>
  <c r="AJ1162" i="1"/>
  <c r="AJ1351" i="1"/>
  <c r="AI2425" i="1"/>
  <c r="AH2425" i="1"/>
  <c r="AJ1161" i="1"/>
  <c r="AI1141" i="1"/>
  <c r="AH1141" i="1"/>
  <c r="AJ1304" i="1"/>
  <c r="AJ1562" i="1"/>
  <c r="AJ1440" i="1"/>
  <c r="AJ1637" i="1"/>
  <c r="AJ2584" i="1"/>
  <c r="AJ2398" i="1"/>
  <c r="AJ2264" i="1"/>
  <c r="AJ1537" i="1"/>
  <c r="AJ902" i="1"/>
  <c r="AJ1890" i="1"/>
  <c r="AJ1785" i="1"/>
  <c r="AJ831" i="1"/>
  <c r="AH1048" i="1"/>
  <c r="AI1048" i="1"/>
  <c r="AI1503" i="1"/>
  <c r="AH1503" i="1"/>
  <c r="AJ1176" i="1"/>
  <c r="AJ2480" i="1"/>
  <c r="AJ1284" i="1"/>
  <c r="AH1228" i="1"/>
  <c r="AJ1228" i="1"/>
  <c r="AH1384" i="1"/>
  <c r="AI1384" i="1"/>
  <c r="AJ1317" i="1"/>
  <c r="AH1288" i="1"/>
  <c r="AI1288" i="1"/>
  <c r="AH2245" i="1"/>
  <c r="AJ2245" i="1"/>
  <c r="AH1625" i="1"/>
  <c r="AI1625" i="1"/>
  <c r="AJ703" i="1"/>
  <c r="AJ2410" i="1"/>
  <c r="AI2015" i="1"/>
  <c r="AH2015" i="1"/>
  <c r="AJ1255" i="1"/>
  <c r="AJ2452" i="1"/>
  <c r="AJ1201" i="1"/>
  <c r="AJ1842" i="1"/>
  <c r="AJ2178" i="1"/>
  <c r="AJ2108" i="1"/>
  <c r="AJ1763" i="1"/>
  <c r="AJ1877" i="1"/>
  <c r="AJ723" i="1"/>
  <c r="AJ2578" i="1"/>
  <c r="AH1276" i="1"/>
  <c r="AI1276" i="1"/>
  <c r="AI853" i="1"/>
  <c r="AH853" i="1"/>
  <c r="AJ1655" i="1"/>
  <c r="AI773" i="1"/>
  <c r="AH773" i="1"/>
  <c r="AJ1339" i="1"/>
  <c r="AJ2134" i="1"/>
  <c r="AH1021" i="1"/>
  <c r="AI1021" i="1"/>
  <c r="AI2370" i="1"/>
  <c r="AH2370" i="1"/>
  <c r="AJ2388" i="1"/>
  <c r="AH1924" i="1"/>
  <c r="AI1924" i="1"/>
  <c r="AJ2145" i="1"/>
  <c r="AJ1480" i="1"/>
  <c r="AJ786" i="1"/>
  <c r="AI2070" i="1"/>
  <c r="AH2070" i="1"/>
  <c r="AJ1244" i="1"/>
  <c r="AJ1303" i="1"/>
  <c r="AJ1814" i="1"/>
  <c r="AJ1894" i="1"/>
  <c r="AH2206" i="1"/>
  <c r="AI2206" i="1"/>
  <c r="AI1104" i="1"/>
  <c r="AH1104" i="1"/>
  <c r="AI1458" i="1"/>
  <c r="AH1458" i="1"/>
  <c r="AJ1959" i="1"/>
  <c r="AJ1511" i="1"/>
  <c r="AJ1444" i="1"/>
  <c r="AH2210" i="1"/>
  <c r="AJ2210" i="1"/>
  <c r="AJ1471" i="1"/>
  <c r="AH2341" i="1"/>
  <c r="AI2341" i="1"/>
  <c r="AH1600" i="1"/>
  <c r="AI1600" i="1"/>
  <c r="AH1729" i="1"/>
  <c r="AI1729" i="1"/>
  <c r="AJ2616" i="1"/>
  <c r="AJ2032" i="1"/>
  <c r="AJ1896" i="1"/>
  <c r="AJ2633" i="1"/>
  <c r="AJ1412" i="1"/>
  <c r="AJ2284" i="1"/>
  <c r="AI1367" i="1"/>
  <c r="AH1367" i="1"/>
  <c r="AI982" i="1"/>
  <c r="AH982" i="1"/>
  <c r="AH1051" i="1"/>
  <c r="AI1051" i="1"/>
  <c r="AH2592" i="1"/>
  <c r="AI2592" i="1"/>
  <c r="AI733" i="1"/>
  <c r="AH733" i="1"/>
  <c r="AI2096" i="1"/>
  <c r="AH2096" i="1"/>
  <c r="AH2624" i="1"/>
  <c r="AI2624" i="1"/>
  <c r="AH1649" i="1"/>
  <c r="AI1649" i="1"/>
  <c r="AI715" i="1"/>
  <c r="AH715" i="1"/>
  <c r="AJ897" i="1"/>
  <c r="AI2104" i="1"/>
  <c r="AH2104" i="1"/>
  <c r="AH2553" i="1"/>
  <c r="AI2553" i="1"/>
  <c r="AH2304" i="1"/>
  <c r="AI2304" i="1"/>
  <c r="AI2018" i="1"/>
  <c r="AH2018" i="1"/>
  <c r="AI1117" i="1"/>
  <c r="AH1117" i="1"/>
  <c r="AJ2063" i="1"/>
  <c r="AH1477" i="1"/>
  <c r="AI1477" i="1"/>
  <c r="AH1194" i="1"/>
  <c r="AI1194" i="1"/>
  <c r="AJ2496" i="1"/>
  <c r="AH1885" i="1"/>
  <c r="AI1885" i="1"/>
  <c r="AJ2575" i="1"/>
  <c r="AI736" i="1"/>
  <c r="AH736" i="1"/>
  <c r="AI1297" i="1"/>
  <c r="AH1297" i="1"/>
  <c r="AJ1469" i="1"/>
  <c r="AJ730" i="1"/>
  <c r="AJ1592" i="1"/>
  <c r="AJ2510" i="1"/>
  <c r="AJ1848" i="1"/>
  <c r="AJ2228" i="1"/>
  <c r="AJ2313" i="1"/>
  <c r="AI2097" i="1"/>
  <c r="AH2097" i="1"/>
  <c r="AH1862" i="1"/>
  <c r="AI1862" i="1"/>
  <c r="AJ1184" i="1"/>
  <c r="AJ1030" i="1"/>
  <c r="AJ2439" i="1"/>
  <c r="AJ1401" i="1"/>
  <c r="AJ1599" i="1"/>
  <c r="AJ1050" i="1"/>
  <c r="AJ1996" i="1"/>
  <c r="AJ2138" i="1"/>
  <c r="AJ2283" i="1"/>
  <c r="AJ1821" i="1"/>
  <c r="AJ2551" i="1"/>
  <c r="AJ2102" i="1"/>
  <c r="AH1096" i="1"/>
  <c r="AJ1096" i="1"/>
  <c r="AH2395" i="1"/>
  <c r="AI2395" i="1"/>
  <c r="AI1260" i="1"/>
  <c r="AH1260" i="1"/>
  <c r="AJ1530" i="1"/>
  <c r="AI2113" i="1"/>
  <c r="AH2113" i="1"/>
  <c r="AJ1482" i="1"/>
  <c r="AH2539" i="1"/>
  <c r="AI2539" i="1"/>
  <c r="AJ2174" i="1"/>
  <c r="AI1273" i="1"/>
  <c r="AH1273" i="1"/>
  <c r="AJ2471" i="1"/>
  <c r="AH1781" i="1"/>
  <c r="AI1781" i="1"/>
  <c r="AJ2640" i="1"/>
  <c r="AH2160" i="1"/>
  <c r="AI2160" i="1"/>
  <c r="AJ761" i="1"/>
  <c r="AI1479" i="1"/>
  <c r="AH1479" i="1"/>
  <c r="AJ2484" i="1"/>
  <c r="AH2030" i="1"/>
  <c r="AJ2030" i="1"/>
  <c r="AJ1566" i="1"/>
  <c r="AJ2192" i="1"/>
  <c r="AJ1372" i="1"/>
  <c r="AJ1155" i="1"/>
  <c r="AJ1807" i="1"/>
  <c r="AI2670" i="1"/>
  <c r="AH2670" i="1"/>
  <c r="AH1382" i="1"/>
  <c r="AI1382" i="1"/>
  <c r="AJ2209" i="1"/>
  <c r="AJ866" i="1"/>
  <c r="AH1905" i="1"/>
  <c r="AI1905" i="1"/>
  <c r="AI1869" i="1"/>
  <c r="AH1869" i="1"/>
  <c r="AJ1899" i="1"/>
  <c r="AJ1983" i="1"/>
  <c r="AJ1565" i="1"/>
  <c r="AH1617" i="1"/>
  <c r="AI1617" i="1"/>
  <c r="AI802" i="1"/>
  <c r="AH802" i="1"/>
  <c r="AJ1157" i="1"/>
  <c r="AI895" i="1"/>
  <c r="AH895" i="1"/>
  <c r="AI1036" i="1"/>
  <c r="AH1036" i="1"/>
  <c r="AH1060" i="1"/>
  <c r="AI1060" i="1"/>
  <c r="AH1170" i="1"/>
  <c r="AJ1170" i="1"/>
  <c r="AH1867" i="1"/>
  <c r="AI1867" i="1"/>
  <c r="AH1040" i="1"/>
  <c r="AI1040" i="1"/>
  <c r="AH1927" i="1"/>
  <c r="AI1927" i="1"/>
  <c r="AH1627" i="1"/>
  <c r="AI1627" i="1"/>
  <c r="AJ1847" i="1"/>
  <c r="AH2444" i="1"/>
  <c r="AI2444" i="1"/>
  <c r="AH2632" i="1"/>
  <c r="AI2632" i="1"/>
  <c r="AH1567" i="1"/>
  <c r="AI1567" i="1"/>
  <c r="AH1845" i="1"/>
  <c r="AI1845" i="1"/>
  <c r="AH2059" i="1"/>
  <c r="AI2059" i="1"/>
  <c r="AJ1097" i="1"/>
  <c r="AJ1224" i="1"/>
  <c r="AI1290" i="1"/>
  <c r="AH1290" i="1"/>
  <c r="AJ2254" i="1"/>
  <c r="AJ963" i="1"/>
  <c r="AJ1976" i="1"/>
  <c r="AJ1737" i="1"/>
  <c r="AJ2023" i="1"/>
  <c r="AJ964" i="1"/>
  <c r="AH2451" i="1"/>
  <c r="AJ2451" i="1"/>
  <c r="AJ1203" i="1"/>
  <c r="AJ1856" i="1"/>
  <c r="AJ1977" i="1"/>
  <c r="AJ1066" i="1"/>
  <c r="AJ2098" i="1"/>
  <c r="AJ2089" i="1"/>
  <c r="AH1632" i="1"/>
  <c r="AI1632" i="1"/>
  <c r="AJ1054" i="1"/>
  <c r="AI1073" i="1"/>
  <c r="AH1073" i="1"/>
  <c r="AJ820" i="1"/>
  <c r="AI1495" i="1"/>
  <c r="AH1495" i="1"/>
  <c r="AH1648" i="1"/>
  <c r="AI1648" i="1"/>
  <c r="AI2342" i="1"/>
  <c r="AH2342" i="1"/>
  <c r="AI923" i="1"/>
  <c r="AH923" i="1"/>
  <c r="AI869" i="1"/>
  <c r="AH869" i="1"/>
  <c r="AJ1598" i="1"/>
  <c r="AI1247" i="1"/>
  <c r="AH1247" i="1"/>
  <c r="AJ706" i="1"/>
  <c r="AJ1269" i="1"/>
  <c r="AJ1633" i="1"/>
  <c r="AJ1806" i="1"/>
  <c r="AJ1901" i="1"/>
  <c r="AJ2000" i="1"/>
  <c r="AJ2664" i="1"/>
  <c r="AJ2636" i="1"/>
  <c r="AJ832" i="1"/>
  <c r="AJ1329" i="1"/>
  <c r="AJ1922" i="1"/>
  <c r="AJ2545" i="1"/>
  <c r="AI2475" i="1"/>
  <c r="AH2475" i="1"/>
  <c r="AJ1792" i="1"/>
  <c r="AJ1105" i="1"/>
  <c r="AJ2337" i="1"/>
  <c r="AH966" i="1"/>
  <c r="AI966" i="1"/>
  <c r="AH1852" i="1"/>
  <c r="AI1852" i="1"/>
  <c r="AJ2072" i="1"/>
  <c r="AH1691" i="1"/>
  <c r="AI1691" i="1"/>
  <c r="AH2412" i="1"/>
  <c r="AI2412" i="1"/>
  <c r="AJ2686" i="1"/>
  <c r="AJ826" i="1"/>
  <c r="AH2348" i="1"/>
  <c r="AI2348" i="1"/>
  <c r="AJ2526" i="1"/>
  <c r="AJ2668" i="1"/>
  <c r="AH1603" i="1"/>
  <c r="AI1603" i="1"/>
  <c r="AJ776" i="1"/>
  <c r="AH2301" i="1"/>
  <c r="AI2301" i="1"/>
  <c r="AI960" i="1"/>
  <c r="AH960" i="1"/>
  <c r="AH1285" i="1"/>
  <c r="AJ1285" i="1"/>
  <c r="AJ1801" i="1"/>
  <c r="AJ999" i="1"/>
  <c r="AJ2448" i="1"/>
  <c r="AJ927" i="1"/>
  <c r="AJ2422" i="1"/>
  <c r="AJ1302" i="1"/>
  <c r="AI1878" i="1"/>
  <c r="AH1878" i="1"/>
  <c r="AJ1294" i="1"/>
  <c r="AH2202" i="1"/>
  <c r="AI2202" i="1"/>
  <c r="AH2524" i="1"/>
  <c r="AI2524" i="1"/>
  <c r="AJ1459" i="1"/>
  <c r="AJ2425" i="1"/>
  <c r="AI1161" i="1"/>
  <c r="AH1161" i="1"/>
  <c r="AJ1141" i="1"/>
  <c r="AJ748" i="1"/>
  <c r="AJ1558" i="1"/>
  <c r="AJ987" i="1"/>
  <c r="AI1514" i="1"/>
  <c r="AH1514" i="1"/>
  <c r="AH2618" i="1"/>
  <c r="AI2618" i="1"/>
  <c r="AH702" i="1"/>
  <c r="AI702" i="1"/>
  <c r="AH2119" i="1"/>
  <c r="AI2119" i="1"/>
  <c r="AH1741" i="1"/>
  <c r="AI1741" i="1"/>
  <c r="AI1181" i="1"/>
  <c r="AH1181" i="1"/>
  <c r="AJ2229" i="1"/>
  <c r="AI2212" i="1"/>
  <c r="AH2212" i="1"/>
  <c r="AJ1147" i="1"/>
  <c r="AJ2491" i="1"/>
  <c r="AJ1454" i="1"/>
  <c r="AI1671" i="1"/>
  <c r="AH1671" i="1"/>
  <c r="AH2214" i="1"/>
  <c r="AI2214" i="1"/>
  <c r="AJ1658" i="1"/>
  <c r="AI1115" i="1"/>
  <c r="AH1115" i="1"/>
  <c r="AI1056" i="1"/>
  <c r="AH1056" i="1"/>
  <c r="AJ1736" i="1"/>
  <c r="AJ2651" i="1"/>
  <c r="AJ1859" i="1"/>
  <c r="AI1388" i="1"/>
  <c r="AH1388" i="1"/>
  <c r="AI1132" i="1"/>
  <c r="AH1132" i="1"/>
  <c r="AI2043" i="1"/>
  <c r="AH2043" i="1"/>
  <c r="AJ795" i="1"/>
  <c r="AJ2397" i="1"/>
  <c r="AI831" i="1"/>
  <c r="AH831" i="1"/>
  <c r="AJ1048" i="1"/>
  <c r="AJ1503" i="1"/>
  <c r="AJ1411" i="1"/>
  <c r="AJ2599" i="1"/>
  <c r="AI2655" i="1"/>
  <c r="AH2655" i="1"/>
  <c r="AH1324" i="1"/>
  <c r="AI1324" i="1"/>
  <c r="AI889" i="1"/>
  <c r="AH889" i="1"/>
  <c r="AJ743" i="1"/>
  <c r="AJ1364" i="1"/>
  <c r="AJ2273" i="1"/>
  <c r="AJ2305" i="1"/>
  <c r="AH1552" i="1"/>
  <c r="AI1552" i="1"/>
  <c r="AH1705" i="1"/>
  <c r="AI1705" i="1"/>
  <c r="AJ1422" i="1"/>
  <c r="AJ2015" i="1"/>
  <c r="AI1373" i="1"/>
  <c r="AH1373" i="1"/>
  <c r="AJ888" i="1"/>
  <c r="AJ2547" i="1"/>
  <c r="AJ1556" i="1"/>
  <c r="AJ1256" i="1"/>
  <c r="AJ2449" i="1"/>
  <c r="AH2578" i="1"/>
  <c r="AI2578" i="1"/>
  <c r="AJ1276" i="1"/>
  <c r="AJ853" i="1"/>
  <c r="AH1655" i="1"/>
  <c r="AI1655" i="1"/>
  <c r="AJ773" i="1"/>
  <c r="AH1339" i="1"/>
  <c r="AI1339" i="1"/>
  <c r="AI2134" i="1"/>
  <c r="AH2134" i="1"/>
  <c r="AJ1021" i="1"/>
  <c r="AJ2370" i="1"/>
  <c r="AH2388" i="1"/>
  <c r="AI2388" i="1"/>
  <c r="AJ1924" i="1"/>
  <c r="AH859" i="1"/>
  <c r="AJ859" i="1"/>
  <c r="AJ2087" i="1"/>
  <c r="AJ2378" i="1"/>
  <c r="AI1473" i="1"/>
  <c r="AJ1473" i="1"/>
  <c r="AI1242" i="1"/>
  <c r="AH1242" i="1"/>
  <c r="AJ2118" i="1"/>
  <c r="AH2520" i="1"/>
  <c r="AI2520" i="1"/>
  <c r="AJ2162" i="1"/>
  <c r="AH1261" i="1"/>
  <c r="AI1261" i="1"/>
  <c r="AJ2531" i="1"/>
  <c r="AJ2086" i="1"/>
  <c r="AH1894" i="1"/>
  <c r="AI1894" i="1"/>
  <c r="AJ2206" i="1"/>
  <c r="AJ1104" i="1"/>
  <c r="AJ1458" i="1"/>
  <c r="AJ1213" i="1"/>
  <c r="AJ1866" i="1"/>
  <c r="AI2328" i="1"/>
  <c r="AH2328" i="1"/>
  <c r="AJ1735" i="1"/>
  <c r="AI908" i="1"/>
  <c r="AH908" i="1"/>
  <c r="AJ1346" i="1"/>
  <c r="AJ979" i="1"/>
  <c r="AJ2127" i="1"/>
  <c r="AJ744" i="1"/>
  <c r="AJ1338" i="1"/>
  <c r="AJ1613" i="1"/>
  <c r="AJ2523" i="1"/>
  <c r="AJ1367" i="1"/>
  <c r="AJ982" i="1"/>
  <c r="AJ1051" i="1"/>
  <c r="AJ2592" i="1"/>
  <c r="AJ733" i="1"/>
  <c r="AJ2096" i="1"/>
  <c r="AJ2624" i="1"/>
  <c r="AJ1649" i="1"/>
  <c r="AJ715" i="1"/>
  <c r="AJ958" i="1"/>
  <c r="AH897" i="1"/>
  <c r="AI897" i="1"/>
  <c r="AJ2104" i="1"/>
  <c r="AJ2553" i="1"/>
  <c r="AJ2304" i="1"/>
  <c r="AJ2018" i="1"/>
  <c r="AJ1117" i="1"/>
  <c r="AJ2128" i="1"/>
  <c r="AJ834" i="1"/>
  <c r="AJ1342" i="1"/>
  <c r="AJ1477" i="1"/>
  <c r="AJ1194" i="1"/>
  <c r="AH2496" i="1"/>
  <c r="AI2496" i="1"/>
  <c r="AJ1885" i="1"/>
  <c r="AI2575" i="1"/>
  <c r="AH2575" i="1"/>
  <c r="AJ736" i="1"/>
  <c r="AJ1297" i="1"/>
  <c r="AJ2503" i="1"/>
  <c r="AJ1954" i="1"/>
  <c r="AJ2542" i="1"/>
  <c r="AJ1764" i="1"/>
  <c r="AJ1089" i="1"/>
  <c r="AJ2219" i="1"/>
  <c r="AJ1144" i="1"/>
  <c r="AJ1956" i="1"/>
  <c r="AJ2373" i="1"/>
  <c r="AI751" i="1"/>
  <c r="AH751" i="1"/>
  <c r="AJ2110" i="1"/>
  <c r="AH1312" i="1"/>
  <c r="AI1312" i="1"/>
  <c r="AH1585" i="1"/>
  <c r="AI1585" i="1"/>
  <c r="AJ1943" i="1"/>
  <c r="AJ2164" i="1"/>
  <c r="AJ2189" i="1"/>
  <c r="AH1540" i="1"/>
  <c r="AI1540" i="1"/>
  <c r="AH2540" i="1"/>
  <c r="AJ2540" i="1"/>
  <c r="AH1800" i="1"/>
  <c r="AI1800" i="1"/>
  <c r="AJ1880" i="1"/>
  <c r="AJ2546" i="1"/>
  <c r="AJ1645" i="1"/>
  <c r="AJ1898" i="1"/>
  <c r="AJ937" i="1"/>
  <c r="AJ1357" i="1"/>
  <c r="AJ2670" i="1"/>
  <c r="AJ1382" i="1"/>
  <c r="AI2209" i="1"/>
  <c r="AH2209" i="1"/>
  <c r="AH866" i="1"/>
  <c r="AI866" i="1"/>
  <c r="AJ1905" i="1"/>
  <c r="AJ1869" i="1"/>
  <c r="AJ835" i="1"/>
  <c r="AJ1998" i="1"/>
  <c r="AI1185" i="1"/>
  <c r="AH1185" i="1"/>
  <c r="AH1039" i="1"/>
  <c r="AI1039" i="1"/>
  <c r="AJ1861" i="1"/>
  <c r="AJ1035" i="1"/>
  <c r="AJ1678" i="1"/>
  <c r="AJ2041" i="1"/>
  <c r="AJ1492" i="1"/>
  <c r="AH1565" i="1"/>
  <c r="AI1565" i="1"/>
  <c r="AJ1617" i="1"/>
  <c r="AJ802" i="1"/>
  <c r="AI1157" i="1"/>
  <c r="AH1157" i="1"/>
  <c r="AJ1036" i="1"/>
  <c r="AJ1060" i="1"/>
  <c r="AJ1867" i="1"/>
  <c r="AJ1040" i="1"/>
  <c r="AJ1927" i="1"/>
  <c r="AJ1627" i="1"/>
  <c r="AH1847" i="1"/>
  <c r="AI1847" i="1"/>
  <c r="AJ2444" i="1"/>
  <c r="AJ2632" i="1"/>
  <c r="AJ1567" i="1"/>
  <c r="AJ2389" i="1"/>
  <c r="AJ1845" i="1"/>
  <c r="AJ1055" i="1"/>
  <c r="AJ2678" i="1"/>
  <c r="AJ2461" i="1"/>
  <c r="AJ1672" i="1"/>
  <c r="AH2374" i="1"/>
  <c r="AI2374" i="1"/>
  <c r="AH2606" i="1"/>
  <c r="AI2606" i="1"/>
  <c r="AJ1506" i="1"/>
  <c r="AJ942" i="1"/>
  <c r="AJ1208" i="1"/>
  <c r="AJ2495" i="1"/>
  <c r="AJ779" i="1"/>
  <c r="AJ2213" i="1"/>
  <c r="AJ892" i="1"/>
  <c r="AJ1073" i="1"/>
  <c r="AJ1648" i="1"/>
  <c r="AJ2342" i="1"/>
  <c r="AJ923" i="1"/>
  <c r="AJ869" i="1"/>
  <c r="AH1598" i="1"/>
  <c r="AI1598" i="1"/>
  <c r="AJ1247" i="1"/>
  <c r="AH706" i="1"/>
  <c r="AI706" i="1"/>
  <c r="AI1269" i="1"/>
  <c r="AH1269" i="1"/>
  <c r="AI2692" i="1"/>
  <c r="AH2692" i="1"/>
  <c r="AJ2155" i="1"/>
  <c r="AI772" i="1"/>
  <c r="AH772" i="1"/>
  <c r="AH2681" i="1"/>
  <c r="AJ2681" i="1"/>
  <c r="AH2399" i="1"/>
  <c r="AI2399" i="1"/>
  <c r="AJ969" i="1"/>
  <c r="AJ1724" i="1"/>
  <c r="AJ1533" i="1"/>
  <c r="AJ1274" i="1"/>
  <c r="AJ2051" i="1"/>
  <c r="AJ1227" i="1"/>
  <c r="AJ967" i="1"/>
  <c r="AJ2259" i="1"/>
  <c r="AH2021" i="1"/>
  <c r="AI2021" i="1"/>
  <c r="AJ1886" i="1"/>
  <c r="AJ936" i="1"/>
  <c r="AJ2085" i="1"/>
  <c r="AJ1398" i="1"/>
  <c r="AJ1629" i="1"/>
  <c r="AJ2560" i="1"/>
  <c r="AH2382" i="1"/>
  <c r="AI2382" i="1"/>
  <c r="AI1753" i="1"/>
  <c r="AH1753" i="1"/>
  <c r="AJ890" i="1"/>
  <c r="AJ1305" i="1"/>
  <c r="AH1271" i="1"/>
  <c r="AI1271" i="1"/>
  <c r="AJ2001" i="1"/>
  <c r="AH2163" i="1"/>
  <c r="AJ2163" i="1"/>
  <c r="AJ915" i="1"/>
  <c r="AH2337" i="1"/>
  <c r="AI2337" i="1"/>
  <c r="AJ966" i="1"/>
  <c r="AJ1852" i="1"/>
  <c r="AH2072" i="1"/>
  <c r="AI2072" i="1"/>
  <c r="AJ1691" i="1"/>
  <c r="AH1344" i="1"/>
  <c r="AJ1344" i="1"/>
  <c r="AJ2412" i="1"/>
  <c r="AI826" i="1"/>
  <c r="AH826" i="1"/>
  <c r="AJ2348" i="1"/>
  <c r="AI2526" i="1"/>
  <c r="AH2526" i="1"/>
  <c r="AH2668" i="1"/>
  <c r="AI2668" i="1"/>
  <c r="AJ1603" i="1"/>
  <c r="AH776" i="1"/>
  <c r="AI776" i="1"/>
  <c r="AJ2301" i="1"/>
  <c r="AJ960" i="1"/>
  <c r="AJ1802" i="1"/>
  <c r="AH1084" i="1"/>
  <c r="AJ1084" i="1"/>
  <c r="AI1278" i="1"/>
  <c r="AH1278" i="1"/>
  <c r="AJ2270" i="1"/>
  <c r="AH807" i="1"/>
  <c r="AI807" i="1"/>
  <c r="AI2518" i="1"/>
  <c r="AH2518" i="1"/>
  <c r="AI2356" i="1"/>
  <c r="AH2356" i="1"/>
  <c r="AI1291" i="1"/>
  <c r="AH1291" i="1"/>
  <c r="AJ1930" i="1"/>
  <c r="AJ864" i="1"/>
  <c r="AJ1193" i="1"/>
  <c r="AI745" i="1"/>
  <c r="AH745" i="1"/>
  <c r="AI1936" i="1"/>
  <c r="AJ1936" i="1"/>
  <c r="AJ1876" i="1"/>
  <c r="AH2056" i="1"/>
  <c r="AI2056" i="1"/>
  <c r="AI991" i="1"/>
  <c r="AH991" i="1"/>
  <c r="AH2141" i="1"/>
  <c r="AJ2141" i="1"/>
  <c r="AH927" i="1"/>
  <c r="AI927" i="1"/>
  <c r="AH1302" i="1"/>
  <c r="AI1302" i="1"/>
  <c r="AJ1878" i="1"/>
  <c r="AI1294" i="1"/>
  <c r="AH1294" i="1"/>
  <c r="AJ2202" i="1"/>
  <c r="AJ2524" i="1"/>
  <c r="AH1459" i="1"/>
  <c r="AI1459" i="1"/>
  <c r="AJ946" i="1"/>
  <c r="AJ1926" i="1"/>
  <c r="AJ2065" i="1"/>
  <c r="AJ1233" i="1"/>
  <c r="AJ1538" i="1"/>
  <c r="AJ1514" i="1"/>
  <c r="AJ2618" i="1"/>
  <c r="AJ702" i="1"/>
  <c r="AJ2119" i="1"/>
  <c r="AJ1741" i="1"/>
  <c r="AJ1181" i="1"/>
  <c r="AI2229" i="1"/>
  <c r="AH2229" i="1"/>
  <c r="AJ2212" i="1"/>
  <c r="AH1147" i="1"/>
  <c r="AI1147" i="1"/>
  <c r="AI1942" i="1"/>
  <c r="AJ1942" i="1"/>
  <c r="AJ1671" i="1"/>
  <c r="AJ2214" i="1"/>
  <c r="AI1658" i="1"/>
  <c r="AH1658" i="1"/>
  <c r="AJ1115" i="1"/>
  <c r="AJ1056" i="1"/>
  <c r="AJ1858" i="1"/>
  <c r="AH1418" i="1"/>
  <c r="AI1418" i="1"/>
  <c r="AJ1126" i="1"/>
  <c r="AJ1675" i="1"/>
  <c r="AJ750" i="1"/>
  <c r="AJ1388" i="1"/>
  <c r="AH2447" i="1"/>
  <c r="AJ2447" i="1"/>
  <c r="AJ1132" i="1"/>
  <c r="AJ2043" i="1"/>
  <c r="AH795" i="1"/>
  <c r="AI795" i="1"/>
  <c r="AJ1712" i="1"/>
  <c r="AJ2401" i="1"/>
  <c r="AJ713" i="1"/>
  <c r="AJ1589" i="1"/>
  <c r="AJ2655" i="1"/>
  <c r="AJ1324" i="1"/>
  <c r="AJ889" i="1"/>
  <c r="AI743" i="1"/>
  <c r="AH743" i="1"/>
  <c r="AI1364" i="1"/>
  <c r="AH1364" i="1"/>
  <c r="AH2273" i="1"/>
  <c r="AI2273" i="1"/>
  <c r="AI2305" i="1"/>
  <c r="AH2305" i="1"/>
  <c r="AJ1552" i="1"/>
  <c r="AJ1705" i="1"/>
  <c r="AI840" i="1"/>
  <c r="AH840" i="1"/>
  <c r="AJ2318" i="1"/>
  <c r="AI910" i="1"/>
  <c r="AH910" i="1"/>
  <c r="AI952" i="1"/>
  <c r="AH952" i="1"/>
  <c r="AI1405" i="1"/>
  <c r="AH1405" i="1"/>
  <c r="AH1441" i="1"/>
  <c r="AI1441" i="1"/>
  <c r="AJ1373" i="1"/>
  <c r="AJ793" i="1"/>
  <c r="AH2587" i="1"/>
  <c r="AI2587" i="1"/>
  <c r="AJ2562" i="1"/>
  <c r="AI2071" i="1"/>
  <c r="AH2071" i="1"/>
  <c r="AH1177" i="1"/>
  <c r="AI1177" i="1"/>
  <c r="AH2286" i="1"/>
  <c r="AI2286" i="1"/>
  <c r="AI2573" i="1"/>
  <c r="AH2573" i="1"/>
  <c r="AI2291" i="1"/>
  <c r="AH2291" i="1"/>
  <c r="AH861" i="1"/>
  <c r="AI861" i="1"/>
  <c r="AJ2036" i="1"/>
  <c r="AJ1789" i="1"/>
  <c r="AJ1311" i="1"/>
  <c r="AJ1242" i="1"/>
  <c r="AH2118" i="1"/>
  <c r="AI2118" i="1"/>
  <c r="AJ2520" i="1"/>
  <c r="AI2162" i="1"/>
  <c r="AH2162" i="1"/>
  <c r="AJ1261" i="1"/>
  <c r="AJ1746" i="1"/>
  <c r="AI790" i="1"/>
  <c r="AH790" i="1"/>
  <c r="AI993" i="1"/>
  <c r="AH993" i="1"/>
  <c r="AJ1751" i="1"/>
  <c r="AJ2046" i="1"/>
  <c r="AJ2242" i="1"/>
  <c r="AI1262" i="1"/>
  <c r="AH1262" i="1"/>
  <c r="AH2194" i="1"/>
  <c r="AI2194" i="1"/>
  <c r="AH1964" i="1"/>
  <c r="AI1964" i="1"/>
  <c r="AH1475" i="1"/>
  <c r="AI1475" i="1"/>
  <c r="AH1236" i="1"/>
  <c r="AI1236" i="1"/>
  <c r="AH1866" i="1"/>
  <c r="AI1866" i="1"/>
  <c r="AJ2328" i="1"/>
  <c r="AH1735" i="1"/>
  <c r="AI1735" i="1"/>
  <c r="AJ908" i="1"/>
  <c r="AJ2669" i="1"/>
  <c r="AJ2008" i="1"/>
  <c r="AJ1270" i="1"/>
  <c r="AJ2269" i="1"/>
  <c r="AJ1850" i="1"/>
  <c r="AI2128" i="1"/>
  <c r="AH2128" i="1"/>
  <c r="AI1342" i="1"/>
  <c r="AH1342" i="1"/>
  <c r="AJ2459" i="1"/>
  <c r="AH1028" i="1"/>
  <c r="AI1028" i="1"/>
  <c r="AJ990" i="1"/>
  <c r="AJ783" i="1"/>
  <c r="AJ1775" i="1"/>
  <c r="AJ1966" i="1"/>
  <c r="AJ766" i="1"/>
  <c r="AJ2302" i="1"/>
  <c r="AJ1777" i="1"/>
  <c r="AI881" i="1"/>
  <c r="AH881" i="1"/>
  <c r="AJ2536" i="1"/>
  <c r="AJ2580" i="1"/>
  <c r="AH2074" i="1"/>
  <c r="AI2074" i="1"/>
  <c r="AJ894" i="1"/>
  <c r="AJ812" i="1"/>
  <c r="AI2492" i="1"/>
  <c r="AH2492" i="1"/>
  <c r="AI970" i="1"/>
  <c r="AH970" i="1"/>
  <c r="AI884" i="1"/>
  <c r="AH884" i="1"/>
  <c r="AJ1016" i="1"/>
  <c r="AJ1387" i="1"/>
  <c r="AI2373" i="1"/>
  <c r="AH2373" i="1"/>
  <c r="AJ751" i="1"/>
  <c r="AH2110" i="1"/>
  <c r="AI2110" i="1"/>
  <c r="AJ1312" i="1"/>
  <c r="AJ1585" i="1"/>
  <c r="AJ1381" i="1"/>
  <c r="AJ986" i="1"/>
  <c r="AJ1540" i="1"/>
  <c r="AJ1800" i="1"/>
  <c r="AJ1937" i="1"/>
  <c r="AJ1571" i="1"/>
  <c r="AH1654" i="1"/>
  <c r="AI1654" i="1"/>
  <c r="AJ2327" i="1"/>
  <c r="AH2260" i="1"/>
  <c r="AI2260" i="1"/>
  <c r="AI988" i="1"/>
  <c r="AH988" i="1"/>
  <c r="AJ2066" i="1"/>
  <c r="AH2582" i="1"/>
  <c r="AI2582" i="1"/>
  <c r="AJ2031" i="1"/>
  <c r="AI1106" i="1"/>
  <c r="AH1106" i="1"/>
  <c r="AJ2028" i="1"/>
  <c r="AH780" i="1"/>
  <c r="AI780" i="1"/>
  <c r="AJ929" i="1"/>
  <c r="AJ1676" i="1"/>
  <c r="AI1174" i="1"/>
  <c r="AH1174" i="1"/>
  <c r="AI2026" i="1"/>
  <c r="AH2026" i="1"/>
  <c r="AI1838" i="1"/>
  <c r="AH1838" i="1"/>
  <c r="AI973" i="1"/>
  <c r="AH973" i="1"/>
  <c r="AJ2061" i="1"/>
  <c r="AJ1101" i="1"/>
  <c r="AJ2391" i="1"/>
  <c r="AJ2428" i="1"/>
  <c r="AJ1185" i="1"/>
  <c r="AJ1039" i="1"/>
  <c r="AH1861" i="1"/>
  <c r="AI1861" i="1"/>
  <c r="AJ1249" i="1"/>
  <c r="AJ1716" i="1"/>
  <c r="AJ895" i="1"/>
  <c r="AH1055" i="1"/>
  <c r="AI1055" i="1"/>
  <c r="AJ1757" i="1"/>
  <c r="AJ962" i="1"/>
  <c r="AI1672" i="1"/>
  <c r="AH1672" i="1"/>
  <c r="AJ2374" i="1"/>
  <c r="AJ2606" i="1"/>
  <c r="AI1506" i="1"/>
  <c r="AH1506" i="1"/>
  <c r="AI942" i="1"/>
  <c r="AH942" i="1"/>
  <c r="AH1208" i="1"/>
  <c r="AI1208" i="1"/>
  <c r="AJ2590" i="1"/>
  <c r="AI2688" i="1"/>
  <c r="AH2688" i="1"/>
  <c r="AI1251" i="1"/>
  <c r="AH1251" i="1"/>
  <c r="AH2423" i="1"/>
  <c r="AI2423" i="1"/>
  <c r="AI705" i="1"/>
  <c r="AH705" i="1"/>
  <c r="AJ2493" i="1"/>
  <c r="AI830" i="1"/>
  <c r="AH830" i="1"/>
  <c r="AH1490" i="1"/>
  <c r="AI1490" i="1"/>
  <c r="AJ1461" i="1"/>
  <c r="AH1721" i="1"/>
  <c r="AI1721" i="1"/>
  <c r="AJ1990" i="1"/>
  <c r="AH2224" i="1"/>
  <c r="AI2224" i="1"/>
  <c r="AH2566" i="1"/>
  <c r="AI2566" i="1"/>
  <c r="AI1286" i="1"/>
  <c r="AH1286" i="1"/>
  <c r="AJ697" i="1"/>
  <c r="AJ2150" i="1"/>
  <c r="AJ1687" i="1"/>
  <c r="AJ1841" i="1"/>
  <c r="AJ1266" i="1"/>
  <c r="AH2682" i="1"/>
  <c r="AI2682" i="1"/>
  <c r="AI2193" i="1"/>
  <c r="AH2193" i="1"/>
  <c r="AH935" i="1"/>
  <c r="AI935" i="1"/>
  <c r="AJ2543" i="1"/>
  <c r="AJ1113" i="1"/>
  <c r="AJ1221" i="1"/>
  <c r="AJ1456" i="1"/>
  <c r="AJ1872" i="1"/>
  <c r="AJ1544" i="1"/>
  <c r="AJ2692" i="1"/>
  <c r="AH2155" i="1"/>
  <c r="AI2155" i="1"/>
  <c r="AJ772" i="1"/>
  <c r="AJ2399" i="1"/>
  <c r="AI969" i="1"/>
  <c r="AH969" i="1"/>
  <c r="AJ1077" i="1"/>
  <c r="AJ740" i="1"/>
  <c r="AJ1474" i="1"/>
  <c r="AJ2679" i="1"/>
  <c r="AH2638" i="1"/>
  <c r="AI2638" i="1"/>
  <c r="AJ1017" i="1"/>
  <c r="AJ2602" i="1"/>
  <c r="AI1334" i="1"/>
  <c r="AH1334" i="1"/>
  <c r="AJ721" i="1"/>
  <c r="AJ1809" i="1"/>
  <c r="AJ856" i="1"/>
  <c r="AJ2021" i="1"/>
  <c r="AH1886" i="1"/>
  <c r="AI1886" i="1"/>
  <c r="AI936" i="1"/>
  <c r="AH936" i="1"/>
  <c r="AJ2257" i="1"/>
  <c r="AH2560" i="1"/>
  <c r="AI2560" i="1"/>
  <c r="AJ2382" i="1"/>
  <c r="AJ1753" i="1"/>
  <c r="AI890" i="1"/>
  <c r="AH890" i="1"/>
  <c r="AH1305" i="1"/>
  <c r="AI1305" i="1"/>
  <c r="AJ1271" i="1"/>
  <c r="AH2001" i="1"/>
  <c r="AI2001" i="1"/>
  <c r="AI915" i="1"/>
  <c r="AH915" i="1"/>
  <c r="AJ886" i="1"/>
  <c r="AH1802" i="1"/>
  <c r="AI1802" i="1"/>
  <c r="AJ1278" i="1"/>
  <c r="AI2270" i="1"/>
  <c r="AH2270" i="1"/>
  <c r="AJ807" i="1"/>
  <c r="AH2340" i="1"/>
  <c r="AJ2340" i="1"/>
  <c r="AJ2518" i="1"/>
  <c r="AJ2356" i="1"/>
  <c r="AJ1291" i="1"/>
  <c r="AJ2415" i="1"/>
  <c r="AI1193" i="1"/>
  <c r="AH1193" i="1"/>
  <c r="AJ745" i="1"/>
  <c r="AH1876" i="1"/>
  <c r="AI1876" i="1"/>
  <c r="AJ2056" i="1"/>
  <c r="AJ991" i="1"/>
  <c r="AH2312" i="1"/>
  <c r="AI2312" i="1"/>
  <c r="AH1745" i="1"/>
  <c r="AI1745" i="1"/>
  <c r="AH1163" i="1"/>
  <c r="AI1163" i="1"/>
  <c r="AI1857" i="1"/>
  <c r="AH1857" i="1"/>
  <c r="AJ1710" i="1"/>
  <c r="AJ2472" i="1"/>
  <c r="AJ1292" i="1"/>
  <c r="AJ1626" i="1"/>
  <c r="AJ2538" i="1"/>
  <c r="AJ738" i="1"/>
  <c r="AJ2369" i="1"/>
  <c r="AJ769" i="1"/>
  <c r="AJ1513" i="1"/>
  <c r="AJ2683" i="1"/>
  <c r="AH1858" i="1"/>
  <c r="AI1858" i="1"/>
  <c r="AJ1418" i="1"/>
  <c r="AJ2663" i="1"/>
  <c r="AJ1151" i="1"/>
  <c r="AJ2419" i="1"/>
  <c r="AJ1103" i="1"/>
  <c r="AI1414" i="1"/>
  <c r="AH1414" i="1"/>
  <c r="AJ997" i="1"/>
  <c r="AJ1192" i="1"/>
  <c r="AJ840" i="1"/>
  <c r="AH2441" i="1"/>
  <c r="AJ2441" i="1"/>
  <c r="AI2318" i="1"/>
  <c r="AH2318" i="1"/>
  <c r="AJ910" i="1"/>
  <c r="AJ952" i="1"/>
  <c r="AJ1405" i="1"/>
  <c r="AJ1441" i="1"/>
  <c r="AJ2587" i="1"/>
  <c r="AJ2071" i="1"/>
  <c r="AJ1177" i="1"/>
  <c r="AJ2286" i="1"/>
  <c r="AJ2573" i="1"/>
  <c r="AJ2291" i="1"/>
  <c r="AJ861" i="1"/>
  <c r="AJ1020" i="1"/>
  <c r="AJ1360" i="1"/>
  <c r="AH1882" i="1"/>
  <c r="AI1882" i="1"/>
  <c r="AI1569" i="1"/>
  <c r="AH1569" i="1"/>
  <c r="AJ2511" i="1"/>
  <c r="AH2158" i="1"/>
  <c r="AI2158" i="1"/>
  <c r="AI1836" i="1"/>
  <c r="AH1836" i="1"/>
  <c r="AH2297" i="1"/>
  <c r="AI2297" i="1"/>
  <c r="AJ1076" i="1"/>
  <c r="AH2129" i="1"/>
  <c r="AI2129" i="1"/>
  <c r="AI2034" i="1"/>
  <c r="AH2034" i="1"/>
  <c r="AI1264" i="1"/>
  <c r="AH1264" i="1"/>
  <c r="AJ1561" i="1"/>
  <c r="AJ1377" i="1"/>
  <c r="AJ1478" i="1"/>
  <c r="AI1746" i="1"/>
  <c r="AH1746" i="1"/>
  <c r="AJ790" i="1"/>
  <c r="AJ993" i="1"/>
  <c r="AJ2215" i="1"/>
  <c r="AJ2177" i="1"/>
  <c r="AJ1378" i="1"/>
  <c r="AH2049" i="1"/>
  <c r="AI2049" i="1"/>
  <c r="AH1570" i="1"/>
  <c r="AI1570" i="1"/>
  <c r="AJ1262" i="1"/>
  <c r="AH2548" i="1"/>
  <c r="AJ2548" i="1"/>
  <c r="AJ2194" i="1"/>
  <c r="AJ1964" i="1"/>
  <c r="AJ1475" i="1"/>
  <c r="AJ1236" i="1"/>
  <c r="AJ1720" i="1"/>
  <c r="AJ2505" i="1"/>
  <c r="AJ996" i="1"/>
  <c r="AH1935" i="1"/>
  <c r="AI1935" i="1"/>
  <c r="AI2611" i="1"/>
  <c r="AH2611" i="1"/>
  <c r="AJ1404" i="1"/>
  <c r="AI2009" i="1"/>
  <c r="AH2009" i="1"/>
  <c r="AI788" i="1"/>
  <c r="AH788" i="1"/>
  <c r="AI1985" i="1"/>
  <c r="AH1985" i="1"/>
  <c r="AI1006" i="1"/>
  <c r="AH1006" i="1"/>
  <c r="AH976" i="1"/>
  <c r="AI976" i="1"/>
  <c r="AI1417" i="1"/>
  <c r="AH1417" i="1"/>
  <c r="AH877" i="1"/>
  <c r="AI877" i="1"/>
  <c r="AI1989" i="1"/>
  <c r="AH1989" i="1"/>
  <c r="AJ794" i="1"/>
  <c r="AH1834" i="1"/>
  <c r="AI1834" i="1"/>
  <c r="AJ1833" i="1"/>
  <c r="AJ1683" i="1"/>
  <c r="AI818" i="1"/>
  <c r="AH818" i="1"/>
  <c r="AH2459" i="1"/>
  <c r="AI2459" i="1"/>
  <c r="AJ1028" i="1"/>
  <c r="AI2316" i="1"/>
  <c r="AH2316" i="1"/>
  <c r="AI784" i="1"/>
  <c r="AH784" i="1"/>
  <c r="AH2107" i="1"/>
  <c r="AI2107" i="1"/>
  <c r="AJ1154" i="1"/>
  <c r="AH2052" i="1"/>
  <c r="AI2052" i="1"/>
  <c r="AJ804" i="1"/>
  <c r="AI990" i="1"/>
  <c r="AH990" i="1"/>
  <c r="AI783" i="1"/>
  <c r="AH783" i="1"/>
  <c r="AJ1122" i="1"/>
  <c r="AJ1289" i="1"/>
  <c r="AJ2345" i="1"/>
  <c r="AJ916" i="1"/>
  <c r="AJ1773" i="1"/>
  <c r="AJ881" i="1"/>
  <c r="AH2536" i="1"/>
  <c r="AI2536" i="1"/>
  <c r="AI2580" i="1"/>
  <c r="AH2580" i="1"/>
  <c r="AJ2074" i="1"/>
  <c r="AI894" i="1"/>
  <c r="AH894" i="1"/>
  <c r="AI812" i="1"/>
  <c r="AH812" i="1"/>
  <c r="AJ2492" i="1"/>
  <c r="AJ970" i="1"/>
  <c r="AJ884" i="1"/>
  <c r="AJ872" i="1"/>
  <c r="AJ2483" i="1"/>
  <c r="AJ1654" i="1"/>
  <c r="AI2327" i="1"/>
  <c r="AH2327" i="1"/>
  <c r="AJ2260" i="1"/>
  <c r="AJ988" i="1"/>
  <c r="AI2066" i="1"/>
  <c r="AH2066" i="1"/>
  <c r="AJ2582" i="1"/>
  <c r="AH2031" i="1"/>
  <c r="AI2031" i="1"/>
  <c r="AJ1106" i="1"/>
  <c r="AI2028" i="1"/>
  <c r="AH2028" i="1"/>
  <c r="AJ780" i="1"/>
  <c r="AJ1714" i="1"/>
  <c r="AI1676" i="1"/>
  <c r="AH1676" i="1"/>
  <c r="AH2343" i="1"/>
  <c r="AI2343" i="1"/>
  <c r="AJ1174" i="1"/>
  <c r="AJ2026" i="1"/>
  <c r="AJ1838" i="1"/>
  <c r="AJ973" i="1"/>
  <c r="AJ1443" i="1"/>
  <c r="AJ814" i="1"/>
  <c r="AJ2467" i="1"/>
  <c r="AJ789" i="1"/>
  <c r="AJ1497" i="1"/>
  <c r="AJ2400" i="1"/>
  <c r="AJ2222" i="1"/>
  <c r="AH1794" i="1"/>
  <c r="AI1794" i="1"/>
  <c r="AI1230" i="1"/>
  <c r="AH1230" i="1"/>
  <c r="AI1352" i="1"/>
  <c r="AH1352" i="1"/>
  <c r="AJ742" i="1"/>
  <c r="AJ2038" i="1"/>
  <c r="AJ1476" i="1"/>
  <c r="AJ1355" i="1"/>
  <c r="AJ1868" i="1"/>
  <c r="AJ2033" i="1"/>
  <c r="AH1750" i="1"/>
  <c r="AI1750" i="1"/>
  <c r="AH1395" i="1"/>
  <c r="AI1395" i="1"/>
  <c r="AJ2120" i="1"/>
  <c r="AJ816" i="1"/>
  <c r="AI842" i="1"/>
  <c r="AH842" i="1"/>
  <c r="AJ2191" i="1"/>
  <c r="AH1347" i="1"/>
  <c r="AI1347" i="1"/>
  <c r="AH1839" i="1"/>
  <c r="AI1839" i="1"/>
  <c r="AH1396" i="1"/>
  <c r="AI1396" i="1"/>
  <c r="AH1805" i="1"/>
  <c r="AI1805" i="1"/>
  <c r="AH2276" i="1"/>
  <c r="AI2276" i="1"/>
  <c r="AH2295" i="1"/>
  <c r="AI2295" i="1"/>
  <c r="AI1047" i="1"/>
  <c r="AH1047" i="1"/>
  <c r="AJ926" i="1"/>
  <c r="AJ821" i="1"/>
  <c r="AJ1817" i="1"/>
  <c r="AJ2235" i="1"/>
  <c r="AJ2688" i="1"/>
  <c r="AJ1251" i="1"/>
  <c r="AJ2423" i="1"/>
  <c r="AJ705" i="1"/>
  <c r="AI2493" i="1"/>
  <c r="AH2493" i="1"/>
  <c r="AJ830" i="1"/>
  <c r="AJ1490" i="1"/>
  <c r="AH1461" i="1"/>
  <c r="AI1461" i="1"/>
  <c r="AJ1721" i="1"/>
  <c r="AI1990" i="1"/>
  <c r="AH1990" i="1"/>
  <c r="AJ2224" i="1"/>
  <c r="AJ2566" i="1"/>
  <c r="AJ1286" i="1"/>
  <c r="AH697" i="1"/>
  <c r="AI697" i="1"/>
  <c r="AJ1752" i="1"/>
  <c r="AI1266" i="1"/>
  <c r="AH1266" i="1"/>
  <c r="AJ2682" i="1"/>
  <c r="AJ2193" i="1"/>
  <c r="AJ935" i="1"/>
  <c r="AH2543" i="1"/>
  <c r="AI2543" i="1"/>
  <c r="AI1113" i="1"/>
  <c r="AH1113" i="1"/>
  <c r="AJ1596" i="1"/>
  <c r="AI729" i="1"/>
  <c r="AH729" i="1"/>
  <c r="AJ1532" i="1"/>
  <c r="AI1453" i="1"/>
  <c r="AJ1453" i="1"/>
  <c r="AJ1573" i="1"/>
  <c r="AJ2659" i="1"/>
  <c r="AJ2657" i="1"/>
  <c r="AJ1093" i="1"/>
  <c r="AJ2442" i="1"/>
  <c r="AJ2479" i="1"/>
  <c r="AI2171" i="1"/>
  <c r="AH2171" i="1"/>
  <c r="AJ1527" i="1"/>
  <c r="AI1102" i="1"/>
  <c r="AH1102" i="1"/>
  <c r="AI2383" i="1"/>
  <c r="AH2383" i="1"/>
  <c r="AH2644" i="1"/>
  <c r="AI2644" i="1"/>
  <c r="AJ1579" i="1"/>
  <c r="AI752" i="1"/>
  <c r="AH752" i="1"/>
  <c r="AJ1331" i="1"/>
  <c r="AJ1733" i="1"/>
  <c r="AJ1968" i="1"/>
  <c r="AJ2638" i="1"/>
  <c r="AI1017" i="1"/>
  <c r="AH1017" i="1"/>
  <c r="AH2602" i="1"/>
  <c r="AI2602" i="1"/>
  <c r="AJ1334" i="1"/>
  <c r="AI721" i="1"/>
  <c r="AH721" i="1"/>
  <c r="AJ2250" i="1"/>
  <c r="AJ1918" i="1"/>
  <c r="AJ2287" i="1"/>
  <c r="AJ1245" i="1"/>
  <c r="AJ1661" i="1"/>
  <c r="AH2116" i="1"/>
  <c r="AI2116" i="1"/>
  <c r="AH2289" i="1"/>
  <c r="AI2289" i="1"/>
  <c r="AH2131" i="1"/>
  <c r="AI2131" i="1"/>
  <c r="AH2537" i="1"/>
  <c r="AJ2537" i="1"/>
  <c r="AI2255" i="1"/>
  <c r="AH2255" i="1"/>
  <c r="AI825" i="1"/>
  <c r="AH825" i="1"/>
  <c r="AH2552" i="1"/>
  <c r="AI2552" i="1"/>
  <c r="AI2146" i="1"/>
  <c r="AH2146" i="1"/>
  <c r="AJ2314" i="1"/>
  <c r="AH1041" i="1"/>
  <c r="AI1041" i="1"/>
  <c r="AI1499" i="1"/>
  <c r="AH1499" i="1"/>
  <c r="AH2329" i="1"/>
  <c r="AI2329" i="1"/>
  <c r="AJ2331" i="1"/>
  <c r="AJ1083" i="1"/>
  <c r="AJ2173" i="1"/>
  <c r="AJ2106" i="1"/>
  <c r="AJ1308" i="1"/>
  <c r="AJ995" i="1"/>
  <c r="AI978" i="1"/>
  <c r="AH978" i="1"/>
  <c r="AI1969" i="1"/>
  <c r="AH1969" i="1"/>
  <c r="AJ792" i="1"/>
  <c r="AJ2689" i="1"/>
  <c r="AJ922" i="1"/>
  <c r="AJ1424" i="1"/>
  <c r="AJ2312" i="1"/>
  <c r="AH1950" i="1"/>
  <c r="AI1950" i="1"/>
  <c r="AH1820" i="1"/>
  <c r="AI1820" i="1"/>
  <c r="AH1642" i="1"/>
  <c r="AI1642" i="1"/>
  <c r="AH2095" i="1"/>
  <c r="AI2095" i="1"/>
  <c r="AH2187" i="1"/>
  <c r="AI2187" i="1"/>
  <c r="AI939" i="1"/>
  <c r="AH939" i="1"/>
  <c r="AJ1745" i="1"/>
  <c r="AJ1163" i="1"/>
  <c r="AJ1857" i="1"/>
  <c r="AJ1634" i="1"/>
  <c r="AJ1588" i="1"/>
  <c r="AJ1210" i="1"/>
  <c r="AJ2402" i="1"/>
  <c r="AJ2152" i="1"/>
  <c r="AJ2667" i="1"/>
  <c r="AJ1485" i="1"/>
  <c r="AJ1769" i="1"/>
  <c r="AH2365" i="1"/>
  <c r="AJ2365" i="1"/>
  <c r="AJ1033" i="1"/>
  <c r="AI1031" i="1"/>
  <c r="AH1031" i="1"/>
  <c r="AI1796" i="1"/>
  <c r="AJ1796" i="1"/>
  <c r="AI2417" i="1"/>
  <c r="AH2417" i="1"/>
  <c r="AJ2521" i="1"/>
  <c r="AI1840" i="1"/>
  <c r="AH1840" i="1"/>
  <c r="AJ1849" i="1"/>
  <c r="AJ1298" i="1"/>
  <c r="AJ732" i="1"/>
  <c r="AJ2430" i="1"/>
  <c r="AJ2355" i="1"/>
  <c r="AJ1318" i="1"/>
  <c r="AI1421" i="1"/>
  <c r="AH1421" i="1"/>
  <c r="AJ1967" i="1"/>
  <c r="AH1748" i="1"/>
  <c r="AI1748" i="1"/>
  <c r="AJ980" i="1"/>
  <c r="AJ718" i="1"/>
  <c r="AJ2604" i="1"/>
  <c r="AH2453" i="1"/>
  <c r="AJ2453" i="1"/>
  <c r="AH2409" i="1"/>
  <c r="AI2409" i="1"/>
  <c r="AH1438" i="1"/>
  <c r="AI1438" i="1"/>
  <c r="AH1981" i="1"/>
  <c r="AI1981" i="1"/>
  <c r="AI1524" i="1"/>
  <c r="AH1524" i="1"/>
  <c r="AJ2596" i="1"/>
  <c r="AJ2379" i="1"/>
  <c r="AJ1414" i="1"/>
  <c r="AI1508" i="1"/>
  <c r="AJ1508" i="1"/>
  <c r="AH997" i="1"/>
  <c r="AI997" i="1"/>
  <c r="AJ2498" i="1"/>
  <c r="AJ1681" i="1"/>
  <c r="AJ1127" i="1"/>
  <c r="AJ854" i="1"/>
  <c r="AI2474" i="1"/>
  <c r="AH2474" i="1"/>
  <c r="AJ1402" i="1"/>
  <c r="AH2309" i="1"/>
  <c r="AI2309" i="1"/>
  <c r="AJ1520" i="1"/>
  <c r="AJ2055" i="1"/>
  <c r="AJ2238" i="1"/>
  <c r="AI2607" i="1"/>
  <c r="AH2607" i="1"/>
  <c r="AH1940" i="1"/>
  <c r="AI1940" i="1"/>
  <c r="AJ1427" i="1"/>
  <c r="AH1212" i="1"/>
  <c r="AJ1212" i="1"/>
  <c r="AJ1619" i="1"/>
  <c r="AI1397" i="1"/>
  <c r="AH1397" i="1"/>
  <c r="AI914" i="1"/>
  <c r="AH914" i="1"/>
  <c r="AJ1804" i="1"/>
  <c r="AI1360" i="1"/>
  <c r="AH1360" i="1"/>
  <c r="AJ1882" i="1"/>
  <c r="AJ1569" i="1"/>
  <c r="AI2511" i="1"/>
  <c r="AH2511" i="1"/>
  <c r="AJ2158" i="1"/>
  <c r="AJ1836" i="1"/>
  <c r="AJ2297" i="1"/>
  <c r="AH1076" i="1"/>
  <c r="AI1076" i="1"/>
  <c r="AJ2129" i="1"/>
  <c r="AJ2034" i="1"/>
  <c r="AJ1264" i="1"/>
  <c r="AH1561" i="1"/>
  <c r="AI1561" i="1"/>
  <c r="AJ838" i="1"/>
  <c r="AJ898" i="1"/>
  <c r="AJ953" i="1"/>
  <c r="AH2593" i="1"/>
  <c r="AI2593" i="1"/>
  <c r="AH1597" i="1"/>
  <c r="AI1597" i="1"/>
  <c r="AI1082" i="1"/>
  <c r="AH1082" i="1"/>
  <c r="AI2016" i="1"/>
  <c r="AH2016" i="1"/>
  <c r="AH768" i="1"/>
  <c r="AI768" i="1"/>
  <c r="AH2177" i="1"/>
  <c r="AI2177" i="1"/>
  <c r="AI1378" i="1"/>
  <c r="AH1378" i="1"/>
  <c r="AJ2049" i="1"/>
  <c r="AJ1570" i="1"/>
  <c r="AJ2445" i="1"/>
  <c r="AJ2627" i="1"/>
  <c r="AJ757" i="1"/>
  <c r="AJ2064" i="1"/>
  <c r="AH1215" i="1"/>
  <c r="AI1215" i="1"/>
  <c r="AJ1410" i="1"/>
  <c r="AJ1148" i="1"/>
  <c r="AJ1166" i="1"/>
  <c r="AJ1341" i="1"/>
  <c r="AJ1935" i="1"/>
  <c r="AJ2611" i="1"/>
  <c r="AI1404" i="1"/>
  <c r="AH1404" i="1"/>
  <c r="AJ2009" i="1"/>
  <c r="AJ1985" i="1"/>
  <c r="AJ1006" i="1"/>
  <c r="AJ976" i="1"/>
  <c r="AJ1417" i="1"/>
  <c r="AJ2476" i="1"/>
  <c r="AJ2407" i="1"/>
  <c r="AJ1075" i="1"/>
  <c r="AH2179" i="1"/>
  <c r="AJ2179" i="1"/>
  <c r="AJ877" i="1"/>
  <c r="AJ1989" i="1"/>
  <c r="AH794" i="1"/>
  <c r="AI794" i="1"/>
  <c r="AJ1834" i="1"/>
  <c r="AI1833" i="1"/>
  <c r="AH1833" i="1"/>
  <c r="AI1198" i="1"/>
  <c r="AH1198" i="1"/>
  <c r="AJ1137" i="1"/>
  <c r="AH1683" i="1"/>
  <c r="AI1683" i="1"/>
  <c r="AJ818" i="1"/>
  <c r="AJ1525" i="1"/>
  <c r="AJ2316" i="1"/>
  <c r="AJ784" i="1"/>
  <c r="AJ2107" i="1"/>
  <c r="AI1154" i="1"/>
  <c r="AH1154" i="1"/>
  <c r="AJ2052" i="1"/>
  <c r="AI804" i="1"/>
  <c r="AH804" i="1"/>
  <c r="AJ1995" i="1"/>
  <c r="AJ968" i="1"/>
  <c r="AJ1229" i="1"/>
  <c r="AJ1457" i="1"/>
  <c r="AI2354" i="1"/>
  <c r="AH2354" i="1"/>
  <c r="AJ1730" i="1"/>
  <c r="AH1187" i="1"/>
  <c r="AI1187" i="1"/>
  <c r="AJ1092" i="1"/>
  <c r="AJ860" i="1"/>
  <c r="AJ1043" i="1"/>
  <c r="AJ2339" i="1"/>
  <c r="AI1932" i="1"/>
  <c r="AH1932" i="1"/>
  <c r="AI1306" i="1"/>
  <c r="AH1306" i="1"/>
  <c r="AJ1281" i="1"/>
  <c r="AJ1651" i="1"/>
  <c r="AJ2308" i="1"/>
  <c r="AJ1214" i="1"/>
  <c r="AJ722" i="1"/>
  <c r="AJ1846" i="1"/>
  <c r="AJ2358" i="1"/>
  <c r="AH2367" i="1"/>
  <c r="AJ2367" i="1"/>
  <c r="AH2400" i="1"/>
  <c r="AI2400" i="1"/>
  <c r="AI2222" i="1"/>
  <c r="AH2222" i="1"/>
  <c r="AJ1794" i="1"/>
  <c r="AJ1230" i="1"/>
  <c r="AJ1352" i="1"/>
  <c r="AJ2013" i="1"/>
  <c r="AI2132" i="1"/>
  <c r="AH2132" i="1"/>
  <c r="AH906" i="1"/>
  <c r="AI906" i="1"/>
  <c r="AH1368" i="1"/>
  <c r="AJ1368" i="1"/>
  <c r="AJ2124" i="1"/>
  <c r="AJ1389" i="1"/>
  <c r="AJ2468" i="1"/>
  <c r="AJ2231" i="1"/>
  <c r="AJ1516" i="1"/>
  <c r="AH2033" i="1"/>
  <c r="AI2033" i="1"/>
  <c r="AJ1750" i="1"/>
  <c r="AJ1395" i="1"/>
  <c r="AI2120" i="1"/>
  <c r="AH2120" i="1"/>
  <c r="AH816" i="1"/>
  <c r="AI816" i="1"/>
  <c r="AJ842" i="1"/>
  <c r="AI2191" i="1"/>
  <c r="AH2191" i="1"/>
  <c r="AH2595" i="1"/>
  <c r="AJ2595" i="1"/>
  <c r="AJ1347" i="1"/>
  <c r="AJ1839" i="1"/>
  <c r="AJ1396" i="1"/>
  <c r="AJ1805" i="1"/>
  <c r="AJ2276" i="1"/>
  <c r="AJ2295" i="1"/>
  <c r="AJ1047" i="1"/>
  <c r="AI1481" i="1"/>
  <c r="AH1481" i="1"/>
  <c r="AJ1299" i="1"/>
  <c r="AH1128" i="1"/>
  <c r="AI1128" i="1"/>
  <c r="AJ857" i="1"/>
  <c r="AI833" i="1"/>
  <c r="AH833" i="1"/>
  <c r="AJ1515" i="1"/>
  <c r="AJ798" i="1"/>
  <c r="AJ1584" i="1"/>
  <c r="AJ2201" i="1"/>
  <c r="AH2090" i="1"/>
  <c r="AJ2090" i="1"/>
  <c r="AJ729" i="1"/>
  <c r="AJ867" i="1"/>
  <c r="AJ696" i="1"/>
  <c r="AH1910" i="1"/>
  <c r="AI1910" i="1"/>
  <c r="AH1252" i="1"/>
  <c r="AI1252" i="1"/>
  <c r="AI2619" i="1"/>
  <c r="AH2619" i="1"/>
  <c r="AJ1371" i="1"/>
  <c r="AJ2077" i="1"/>
  <c r="AJ1448" i="1"/>
  <c r="AJ2232" i="1"/>
  <c r="AJ1375" i="1"/>
  <c r="AJ1826" i="1"/>
  <c r="AH2442" i="1"/>
  <c r="AI2442" i="1"/>
  <c r="AH2479" i="1"/>
  <c r="AI2479" i="1"/>
  <c r="AJ2171" i="1"/>
  <c r="AI1829" i="1"/>
  <c r="AJ1829" i="1"/>
  <c r="AH1527" i="1"/>
  <c r="AI1527" i="1"/>
  <c r="AJ1102" i="1"/>
  <c r="AJ2383" i="1"/>
  <c r="AJ2644" i="1"/>
  <c r="AH1579" i="1"/>
  <c r="AI1579" i="1"/>
  <c r="AJ752" i="1"/>
  <c r="AJ1004" i="1"/>
  <c r="AJ1002" i="1"/>
  <c r="AJ1107" i="1"/>
  <c r="AI1770" i="1"/>
  <c r="AH1770" i="1"/>
  <c r="AI2685" i="1"/>
  <c r="AH2685" i="1"/>
  <c r="AI2344" i="1"/>
  <c r="AH2344" i="1"/>
  <c r="AI1279" i="1"/>
  <c r="AH1279" i="1"/>
  <c r="AJ1586" i="1"/>
  <c r="AI1336" i="1"/>
  <c r="AH1336" i="1"/>
  <c r="AJ2240" i="1"/>
  <c r="AJ765" i="1"/>
  <c r="AJ2004" i="1"/>
  <c r="AJ1143" i="1"/>
  <c r="AH1684" i="1"/>
  <c r="AI1684" i="1"/>
  <c r="AH1548" i="1"/>
  <c r="AI1548" i="1"/>
  <c r="AJ2135" i="1"/>
  <c r="AH1628" i="1"/>
  <c r="AI1628" i="1"/>
  <c r="AJ2048" i="1"/>
  <c r="AJ1468" i="1"/>
  <c r="AJ1970" i="1"/>
  <c r="AJ2347" i="1"/>
  <c r="AJ1547" i="1"/>
  <c r="AH1914" i="1"/>
  <c r="AI1914" i="1"/>
  <c r="AI741" i="1"/>
  <c r="AH741" i="1"/>
  <c r="AJ1145" i="1"/>
  <c r="AI2246" i="1"/>
  <c r="AH2246" i="1"/>
  <c r="AH1673" i="1"/>
  <c r="AI1673" i="1"/>
  <c r="AJ2122" i="1"/>
  <c r="AJ710" i="1"/>
  <c r="AI1644" i="1"/>
  <c r="AH1644" i="1"/>
  <c r="AJ1958" i="1"/>
  <c r="AJ2116" i="1"/>
  <c r="AJ2289" i="1"/>
  <c r="AJ2131" i="1"/>
  <c r="AJ2255" i="1"/>
  <c r="AJ825" i="1"/>
  <c r="AI2661" i="1"/>
  <c r="AH2661" i="1"/>
  <c r="AJ1529" i="1"/>
  <c r="AJ2552" i="1"/>
  <c r="AJ2146" i="1"/>
  <c r="AJ2427" i="1"/>
  <c r="AJ1067" i="1"/>
  <c r="AJ1087" i="1"/>
  <c r="AJ1041" i="1"/>
  <c r="AJ1499" i="1"/>
  <c r="AJ2329" i="1"/>
  <c r="AH2331" i="1"/>
  <c r="AI2331" i="1"/>
  <c r="AI1083" i="1"/>
  <c r="AH1083" i="1"/>
  <c r="AJ1219" i="1"/>
  <c r="AJ978" i="1"/>
  <c r="AJ1969" i="1"/>
  <c r="AH792" i="1"/>
  <c r="AI792" i="1"/>
  <c r="AH2272" i="1"/>
  <c r="AI2272" i="1"/>
  <c r="AI2299" i="1"/>
  <c r="AH2299" i="1"/>
  <c r="AH1321" i="1"/>
  <c r="AI1321" i="1"/>
  <c r="AJ1607" i="1"/>
  <c r="AI873" i="1"/>
  <c r="AH873" i="1"/>
  <c r="AH695" i="1"/>
  <c r="AI695" i="1"/>
  <c r="AI940" i="1"/>
  <c r="AH940" i="1"/>
  <c r="AJ2019" i="1"/>
  <c r="AI771" i="1"/>
  <c r="AH771" i="1"/>
  <c r="AJ2381" i="1"/>
  <c r="AJ2208" i="1"/>
  <c r="AH1704" i="1"/>
  <c r="AI1704" i="1"/>
  <c r="AJ1178" i="1"/>
  <c r="AJ2186" i="1"/>
  <c r="AI2288" i="1"/>
  <c r="AH2288" i="1"/>
  <c r="AJ1528" i="1"/>
  <c r="AI1693" i="1"/>
  <c r="AH1693" i="1"/>
  <c r="AJ1950" i="1"/>
  <c r="AJ1820" i="1"/>
  <c r="AJ1642" i="1"/>
  <c r="AJ2095" i="1"/>
  <c r="AJ2187" i="1"/>
  <c r="AJ939" i="1"/>
  <c r="AJ1199" i="1"/>
  <c r="AJ2456" i="1"/>
  <c r="AJ1543" i="1"/>
  <c r="AJ2529" i="1"/>
  <c r="AJ2103" i="1"/>
  <c r="AJ1120" i="1"/>
  <c r="AJ1688" i="1"/>
  <c r="AI1769" i="1"/>
  <c r="AH1769" i="1"/>
  <c r="AI1033" i="1"/>
  <c r="AH1033" i="1"/>
  <c r="AJ1031" i="1"/>
  <c r="AJ2417" i="1"/>
  <c r="AH2521" i="1"/>
  <c r="AI2521" i="1"/>
  <c r="AJ1840" i="1"/>
  <c r="AH1849" i="1"/>
  <c r="AI1849" i="1"/>
  <c r="AJ1650" i="1"/>
  <c r="AH2430" i="1"/>
  <c r="AI2430" i="1"/>
  <c r="AH2355" i="1"/>
  <c r="AI2355" i="1"/>
  <c r="AI1318" i="1"/>
  <c r="AH1318" i="1"/>
  <c r="AJ1421" i="1"/>
  <c r="AH2249" i="1"/>
  <c r="AJ2249" i="1"/>
  <c r="AI1967" i="1"/>
  <c r="AH1967" i="1"/>
  <c r="AJ1748" i="1"/>
  <c r="AI2039" i="1"/>
  <c r="AH2039" i="1"/>
  <c r="AJ1677" i="1"/>
  <c r="AJ1636" i="1"/>
  <c r="AJ887" i="1"/>
  <c r="AJ1708" i="1"/>
  <c r="AJ1657" i="1"/>
  <c r="AJ2409" i="1"/>
  <c r="AJ1438" i="1"/>
  <c r="AJ1981" i="1"/>
  <c r="AJ1524" i="1"/>
  <c r="AJ2099" i="1"/>
  <c r="AJ1023" i="1"/>
  <c r="AJ1426" i="1"/>
  <c r="AJ2218" i="1"/>
  <c r="AJ817" i="1"/>
  <c r="AJ2474" i="1"/>
  <c r="AI1402" i="1"/>
  <c r="AH1402" i="1"/>
  <c r="AJ2309" i="1"/>
  <c r="AH1520" i="1"/>
  <c r="AI1520" i="1"/>
  <c r="AI2055" i="1"/>
  <c r="AH2055" i="1"/>
  <c r="AI2238" i="1"/>
  <c r="AH2238" i="1"/>
  <c r="AJ2607" i="1"/>
  <c r="AJ1940" i="1"/>
  <c r="AI1427" i="1"/>
  <c r="AH1427" i="1"/>
  <c r="AJ1038" i="1"/>
  <c r="AH2581" i="1"/>
  <c r="AJ2581" i="1"/>
  <c r="AJ2534" i="1"/>
  <c r="AI1370" i="1"/>
  <c r="AH1370" i="1"/>
  <c r="AJ827" i="1"/>
  <c r="AH912" i="1"/>
  <c r="AI912" i="1"/>
  <c r="AJ1397" i="1"/>
  <c r="AJ914" i="1"/>
  <c r="AJ2421" i="1"/>
  <c r="AI919" i="1"/>
  <c r="AH919" i="1"/>
  <c r="AH1754" i="1"/>
  <c r="AI1754" i="1"/>
  <c r="AJ2443" i="1"/>
  <c r="AI2236" i="1"/>
  <c r="AH2236" i="1"/>
  <c r="AI1171" i="1"/>
  <c r="AH1171" i="1"/>
  <c r="AJ2317" i="1"/>
  <c r="AJ1463" i="1"/>
  <c r="AJ909" i="1"/>
  <c r="AJ2121" i="1"/>
  <c r="AJ1819" i="1"/>
  <c r="AJ2593" i="1"/>
  <c r="AJ1597" i="1"/>
  <c r="AI1564" i="1"/>
  <c r="AJ1564" i="1"/>
  <c r="AJ1082" i="1"/>
  <c r="AJ2016" i="1"/>
  <c r="AJ768" i="1"/>
  <c r="AJ2571" i="1"/>
  <c r="AJ829" i="1"/>
  <c r="AH2263" i="1"/>
  <c r="AI2263" i="1"/>
  <c r="AJ2073" i="1"/>
  <c r="AJ1951" i="1"/>
  <c r="AH2469" i="1"/>
  <c r="AI2469" i="1"/>
  <c r="AH1920" i="1"/>
  <c r="AI1920" i="1"/>
  <c r="AH2609" i="1"/>
  <c r="AJ2609" i="1"/>
  <c r="AI1692" i="1"/>
  <c r="AH1692" i="1"/>
  <c r="AH2646" i="1"/>
  <c r="AI2646" i="1"/>
  <c r="AI2429" i="1"/>
  <c r="AH2429" i="1"/>
  <c r="AJ2147" i="1"/>
  <c r="AJ717" i="1"/>
  <c r="AH757" i="1"/>
  <c r="AI757" i="1"/>
  <c r="AI2064" i="1"/>
  <c r="AH2064" i="1"/>
  <c r="AJ1215" i="1"/>
  <c r="AJ1889" i="1"/>
  <c r="AJ2516" i="1"/>
  <c r="AJ2588" i="1"/>
  <c r="AJ1400" i="1"/>
  <c r="AJ788" i="1"/>
  <c r="AJ2251" i="1"/>
  <c r="AJ774" i="1"/>
  <c r="AJ1140" i="1"/>
  <c r="AJ1198" i="1"/>
  <c r="AI1137" i="1"/>
  <c r="AH1137" i="1"/>
  <c r="AJ2494" i="1"/>
  <c r="AH2470" i="1"/>
  <c r="AI2470" i="1"/>
  <c r="AI2079" i="1"/>
  <c r="AH2079" i="1"/>
  <c r="AJ2564" i="1"/>
  <c r="AI1512" i="1"/>
  <c r="AH1512" i="1"/>
  <c r="AH2628" i="1"/>
  <c r="AI2628" i="1"/>
  <c r="AJ1539" i="1"/>
  <c r="AI1070" i="1"/>
  <c r="AH1070" i="1"/>
  <c r="AI1130" i="1"/>
  <c r="AH1130" i="1"/>
  <c r="AJ2011" i="1"/>
  <c r="AH1491" i="1"/>
  <c r="AI1491" i="1"/>
  <c r="AH1358" i="1"/>
  <c r="AI1358" i="1"/>
  <c r="AI2550" i="1"/>
  <c r="AH2550" i="1"/>
  <c r="AJ1711" i="1"/>
  <c r="AJ1798" i="1"/>
  <c r="AJ711" i="1"/>
  <c r="AJ1860" i="1"/>
  <c r="AI1457" i="1"/>
  <c r="AH1457" i="1"/>
  <c r="AJ2354" i="1"/>
  <c r="AI1730" i="1"/>
  <c r="AH1730" i="1"/>
  <c r="AJ1187" i="1"/>
  <c r="AH1092" i="1"/>
  <c r="AI1092" i="1"/>
  <c r="AJ1216" i="1"/>
  <c r="AJ2372" i="1"/>
  <c r="AJ2075" i="1"/>
  <c r="AJ1738" i="1"/>
  <c r="AJ1345" i="1"/>
  <c r="AJ1932" i="1"/>
  <c r="AJ1306" i="1"/>
  <c r="AI1281" i="1"/>
  <c r="AH1281" i="1"/>
  <c r="AJ2058" i="1"/>
  <c r="AJ1707" i="1"/>
  <c r="AJ2396" i="1"/>
  <c r="AH1909" i="1"/>
  <c r="AI1909" i="1"/>
  <c r="AI947" i="1"/>
  <c r="AH947" i="1"/>
  <c r="AH2311" i="1"/>
  <c r="AI2311" i="1"/>
  <c r="AI1759" i="1"/>
  <c r="AH1759" i="1"/>
  <c r="AH1108" i="1"/>
  <c r="AJ1108" i="1"/>
  <c r="AJ2002" i="1"/>
  <c r="AJ1973" i="1"/>
  <c r="AI1470" i="1"/>
  <c r="AH1470" i="1"/>
  <c r="AJ1472" i="1"/>
  <c r="AJ1630" i="1"/>
  <c r="AI2394" i="1"/>
  <c r="AH2394" i="1"/>
  <c r="AJ1999" i="1"/>
  <c r="AJ1546" i="1"/>
  <c r="AH1689" i="1"/>
  <c r="AI1689" i="1"/>
  <c r="AJ1408" i="1"/>
  <c r="AH2506" i="1"/>
  <c r="AI2506" i="1"/>
  <c r="AJ1612" i="1"/>
  <c r="AJ2332" i="1"/>
  <c r="AJ2434" i="1"/>
  <c r="AJ1853" i="1"/>
  <c r="AJ799" i="1"/>
  <c r="AJ1614" i="1"/>
  <c r="AJ2132" i="1"/>
  <c r="AJ906" i="1"/>
  <c r="AJ1602" i="1"/>
  <c r="AJ1481" i="1"/>
  <c r="AJ1128" i="1"/>
  <c r="AI857" i="1"/>
  <c r="AH857" i="1"/>
  <c r="AH2244" i="1"/>
  <c r="AJ2244" i="1"/>
  <c r="AJ833" i="1"/>
  <c r="AI1515" i="1"/>
  <c r="AH1515" i="1"/>
  <c r="AJ1081" i="1"/>
  <c r="AJ2390" i="1"/>
  <c r="AJ1835" i="1"/>
  <c r="AI2406" i="1"/>
  <c r="AH2406" i="1"/>
  <c r="AH1015" i="1"/>
  <c r="AI1015" i="1"/>
  <c r="AH1445" i="1"/>
  <c r="AI1445" i="1"/>
  <c r="AJ726" i="1"/>
  <c r="AH2211" i="1"/>
  <c r="AI2211" i="1"/>
  <c r="AJ2574" i="1"/>
  <c r="AJ1787" i="1"/>
  <c r="AJ2497" i="1"/>
  <c r="AJ2042" i="1"/>
  <c r="AJ1535" i="1"/>
  <c r="AH994" i="1"/>
  <c r="AI994" i="1"/>
  <c r="AJ1413" i="1"/>
  <c r="AJ1825" i="1"/>
  <c r="AJ2351" i="1"/>
  <c r="AJ2321" i="1"/>
  <c r="AI763" i="1"/>
  <c r="AH763" i="1"/>
  <c r="AI2561" i="1"/>
  <c r="AH2561" i="1"/>
  <c r="AH2488" i="1"/>
  <c r="AI2488" i="1"/>
  <c r="AI1423" i="1"/>
  <c r="AH1423" i="1"/>
  <c r="AJ1507" i="1"/>
  <c r="AJ1110" i="1"/>
  <c r="V780" i="1"/>
  <c r="U2109" i="1"/>
  <c r="U2133" i="1"/>
  <c r="Y2026" i="1"/>
  <c r="V2158" i="1"/>
  <c r="V1633" i="1"/>
  <c r="V1595" i="1"/>
  <c r="W1574" i="1"/>
  <c r="U1624" i="1"/>
  <c r="V1071" i="1"/>
  <c r="U1772" i="1"/>
  <c r="U2673" i="1"/>
  <c r="Y769" i="1"/>
  <c r="Y715" i="1"/>
  <c r="Y1626" i="1"/>
  <c r="G1938" i="1"/>
  <c r="G861" i="1"/>
  <c r="G2257" i="1"/>
  <c r="E1942" i="1"/>
  <c r="E1501" i="1"/>
  <c r="W1752" i="1"/>
  <c r="Y2251" i="1"/>
  <c r="Y1108" i="1"/>
  <c r="Y1827" i="1"/>
  <c r="Y2641" i="1"/>
  <c r="Y822" i="1"/>
  <c r="W2133" i="1"/>
  <c r="Y770" i="1"/>
  <c r="V1093" i="1"/>
  <c r="W911" i="1"/>
  <c r="Y2410" i="1"/>
  <c r="W1868" i="1"/>
  <c r="F1024" i="1"/>
  <c r="E999" i="1"/>
  <c r="W2661" i="1"/>
  <c r="W1288" i="1"/>
  <c r="Y1462" i="1"/>
  <c r="Y1024" i="1"/>
  <c r="G1490" i="1"/>
  <c r="W2429" i="1"/>
  <c r="U893" i="1"/>
  <c r="W1050" i="1"/>
  <c r="W853" i="1"/>
  <c r="G1329" i="1"/>
  <c r="G1350" i="1"/>
  <c r="G1328" i="1"/>
  <c r="G823" i="1"/>
  <c r="G1298" i="1"/>
  <c r="G2352" i="1"/>
  <c r="G2365" i="1"/>
  <c r="G1704" i="1"/>
  <c r="G707" i="1"/>
  <c r="G1890" i="1"/>
  <c r="G1842" i="1"/>
  <c r="V714" i="1"/>
  <c r="U714" i="1"/>
  <c r="W1061" i="1"/>
  <c r="W1334" i="1"/>
  <c r="W2533" i="1"/>
  <c r="U1109" i="1"/>
  <c r="V1109" i="1"/>
  <c r="W2031" i="1"/>
  <c r="U1565" i="1"/>
  <c r="V1565" i="1"/>
  <c r="W1183" i="1"/>
  <c r="W1911" i="1"/>
  <c r="V1040" i="1"/>
  <c r="U1040" i="1"/>
  <c r="U1044" i="1"/>
  <c r="V1044" i="1"/>
  <c r="W2050" i="1"/>
  <c r="G1418" i="1"/>
  <c r="G2100" i="1"/>
  <c r="G745" i="1"/>
  <c r="G1769" i="1"/>
  <c r="G2402" i="1"/>
  <c r="G2046" i="1"/>
  <c r="G1112" i="1"/>
  <c r="G2475" i="1"/>
  <c r="G1873" i="1"/>
  <c r="G2101" i="1"/>
  <c r="G1359" i="1"/>
  <c r="G1436" i="1"/>
  <c r="G1766" i="1"/>
  <c r="G1980" i="1"/>
  <c r="G2512" i="1"/>
  <c r="G1599" i="1"/>
  <c r="G1829" i="1"/>
  <c r="G1595" i="1"/>
  <c r="G1074" i="1"/>
  <c r="G1615" i="1"/>
  <c r="G1334" i="1"/>
  <c r="G1790" i="1"/>
  <c r="G955" i="1"/>
  <c r="G2395" i="1"/>
  <c r="G807" i="1"/>
  <c r="G1852" i="1"/>
  <c r="G2653" i="1"/>
  <c r="G1793" i="1"/>
  <c r="G747" i="1"/>
  <c r="G1573" i="1"/>
  <c r="G852" i="1"/>
  <c r="G1520" i="1"/>
  <c r="G2434" i="1"/>
  <c r="G1127" i="1"/>
  <c r="G1706" i="1"/>
  <c r="G2465" i="1"/>
  <c r="G1698" i="1"/>
  <c r="G1414" i="1"/>
  <c r="G1572" i="1"/>
  <c r="G2164" i="1"/>
  <c r="G2432" i="1"/>
  <c r="G2553" i="1"/>
  <c r="G1221" i="1"/>
  <c r="G1568" i="1"/>
  <c r="G2000" i="1"/>
  <c r="G1884" i="1"/>
  <c r="G2609" i="1"/>
  <c r="G2634" i="1"/>
  <c r="G2174" i="1"/>
  <c r="G2383" i="1"/>
  <c r="G2156" i="1"/>
  <c r="G1720" i="1"/>
  <c r="G1935" i="1"/>
  <c r="G2629" i="1"/>
  <c r="G1261" i="1"/>
  <c r="G1214" i="1"/>
  <c r="G1866" i="1"/>
  <c r="G1750" i="1"/>
  <c r="G2692" i="1"/>
  <c r="G1215" i="1"/>
  <c r="G847" i="1"/>
  <c r="G1437" i="1"/>
  <c r="G1258" i="1"/>
  <c r="G1664" i="1"/>
  <c r="G2255" i="1"/>
  <c r="G1041" i="1"/>
  <c r="G1058" i="1"/>
  <c r="G802" i="1"/>
  <c r="G2190" i="1"/>
  <c r="G1940" i="1"/>
  <c r="G1971" i="1"/>
  <c r="G2448" i="1"/>
  <c r="G725" i="1"/>
  <c r="G2669" i="1"/>
  <c r="G2013" i="1"/>
  <c r="G2546" i="1"/>
  <c r="G899" i="1"/>
  <c r="G1424" i="1"/>
  <c r="G1825" i="1"/>
  <c r="G2215" i="1"/>
  <c r="G796" i="1"/>
  <c r="G1008" i="1"/>
  <c r="G2610" i="1"/>
  <c r="G1131" i="1"/>
  <c r="G972" i="1"/>
  <c r="G1818" i="1"/>
  <c r="G2125" i="1"/>
  <c r="G773" i="1"/>
  <c r="G2194" i="1"/>
  <c r="G776" i="1"/>
  <c r="G2202" i="1"/>
  <c r="G1755" i="1"/>
  <c r="G2499" i="1"/>
  <c r="G2401" i="1"/>
  <c r="G2570" i="1"/>
  <c r="G1078" i="1"/>
  <c r="G2334" i="1"/>
  <c r="G865" i="1"/>
  <c r="G762" i="1"/>
  <c r="G2062" i="1"/>
  <c r="G1372" i="1"/>
  <c r="G2001" i="1"/>
  <c r="G1115" i="1"/>
  <c r="G2619" i="1"/>
  <c r="G2392" i="1"/>
  <c r="G1270" i="1"/>
  <c r="G1586" i="1"/>
  <c r="G2511" i="1"/>
  <c r="G850" i="1"/>
  <c r="G1184" i="1"/>
  <c r="G2651" i="1"/>
  <c r="G1987" i="1"/>
  <c r="G1874" i="1"/>
  <c r="G1538" i="1"/>
  <c r="G2056" i="1"/>
  <c r="G1721" i="1"/>
  <c r="G2344" i="1"/>
  <c r="G1677" i="1"/>
  <c r="G2660" i="1"/>
  <c r="G1016" i="1"/>
  <c r="G2565" i="1"/>
  <c r="G1785" i="1"/>
  <c r="G1038" i="1"/>
  <c r="G1321" i="1"/>
  <c r="G849" i="1"/>
  <c r="G2350" i="1"/>
  <c r="G763" i="1"/>
  <c r="G989" i="1"/>
  <c r="G2456" i="1"/>
  <c r="G751" i="1"/>
  <c r="G1505" i="1"/>
  <c r="G1508" i="1"/>
  <c r="G1517" i="1"/>
  <c r="G1462" i="1"/>
  <c r="G2508" i="1"/>
  <c r="G1553" i="1"/>
  <c r="G1423" i="1"/>
  <c r="G2325" i="1"/>
  <c r="G2134" i="1"/>
  <c r="G2329" i="1"/>
  <c r="G2378" i="1"/>
  <c r="G2412" i="1"/>
  <c r="G2327" i="1"/>
  <c r="G2425" i="1"/>
  <c r="G1454" i="1"/>
  <c r="G877" i="1"/>
  <c r="G2073" i="1"/>
  <c r="G1037" i="1"/>
  <c r="G2503" i="1"/>
  <c r="G1791" i="1"/>
  <c r="G1612" i="1"/>
  <c r="G1099" i="1"/>
  <c r="G1219" i="1"/>
  <c r="G1881" i="1"/>
  <c r="G2548" i="1"/>
  <c r="G1634" i="1"/>
  <c r="G1231" i="1"/>
  <c r="G2367" i="1"/>
  <c r="G1126" i="1"/>
  <c r="G1922" i="1"/>
  <c r="W1390" i="1"/>
  <c r="W1686" i="1"/>
  <c r="W2561" i="1"/>
  <c r="W1472" i="1"/>
  <c r="W2440" i="1"/>
  <c r="W2575" i="1"/>
  <c r="W2056" i="1"/>
  <c r="W1749" i="1"/>
  <c r="W1832" i="1"/>
  <c r="W1955" i="1"/>
  <c r="W1106" i="1"/>
  <c r="U2189" i="1"/>
  <c r="V2189" i="1"/>
  <c r="W1996" i="1"/>
  <c r="W2282" i="1"/>
  <c r="W2423" i="1"/>
  <c r="W1595" i="1"/>
  <c r="U2021" i="1"/>
  <c r="V2021" i="1"/>
  <c r="W1568" i="1"/>
  <c r="U2532" i="1"/>
  <c r="V2532" i="1"/>
  <c r="W1855" i="1"/>
  <c r="W2196" i="1"/>
  <c r="W1434" i="1"/>
  <c r="W1056" i="1"/>
  <c r="W1633" i="1"/>
  <c r="Y1758" i="1"/>
  <c r="Y1330" i="1"/>
  <c r="Y1591" i="1"/>
  <c r="Y2295" i="1"/>
  <c r="Y2533" i="1"/>
  <c r="W2077" i="1"/>
  <c r="W2587" i="1"/>
  <c r="W1845" i="1"/>
  <c r="W1905" i="1"/>
  <c r="W2248" i="1"/>
  <c r="W2534" i="1"/>
  <c r="W1314" i="1"/>
  <c r="Y1050" i="1"/>
  <c r="Y853" i="1"/>
  <c r="Y1174" i="1"/>
  <c r="Y2031" i="1"/>
  <c r="Y2269" i="1"/>
  <c r="G1894" i="1"/>
  <c r="V762" i="1"/>
  <c r="U762" i="1"/>
  <c r="Y1223" i="1"/>
  <c r="W2015" i="1"/>
  <c r="W2615" i="1"/>
  <c r="W2249" i="1"/>
  <c r="W2542" i="1"/>
  <c r="W2694" i="1"/>
  <c r="W915" i="1"/>
  <c r="Y2336" i="1"/>
  <c r="Y1183" i="1"/>
  <c r="Y2238" i="1"/>
  <c r="Y1968" i="1"/>
  <c r="Y1054" i="1"/>
  <c r="Y1911" i="1"/>
  <c r="Y2149" i="1"/>
  <c r="W2168" i="1"/>
  <c r="W1422" i="1"/>
  <c r="W1014" i="1"/>
  <c r="W995" i="1"/>
  <c r="W2208" i="1"/>
  <c r="U1333" i="1"/>
  <c r="V1333" i="1"/>
  <c r="W2315" i="1"/>
  <c r="Y2233" i="1"/>
  <c r="Y735" i="1"/>
  <c r="Y812" i="1"/>
  <c r="Y2050" i="1"/>
  <c r="Y1963" i="1"/>
  <c r="Y1246" i="1"/>
  <c r="Y2694" i="1"/>
  <c r="Y2632" i="1"/>
  <c r="Y779" i="1"/>
  <c r="Y2369" i="1"/>
  <c r="Y1668" i="1"/>
  <c r="Y2592" i="1"/>
  <c r="W2415" i="1"/>
  <c r="Y1011" i="1"/>
  <c r="Y1167" i="1"/>
  <c r="W2203" i="1"/>
  <c r="V965" i="1"/>
  <c r="U965" i="1"/>
  <c r="U887" i="1"/>
  <c r="V887" i="1"/>
  <c r="U2453" i="1"/>
  <c r="V2453" i="1"/>
  <c r="V1690" i="1"/>
  <c r="U1690" i="1"/>
  <c r="W2604" i="1"/>
  <c r="W939" i="1"/>
  <c r="Y2309" i="1"/>
  <c r="Y1995" i="1"/>
  <c r="Y2525" i="1"/>
  <c r="Y1545" i="1"/>
  <c r="Y2650" i="1"/>
  <c r="Y2276" i="1"/>
  <c r="Y2020" i="1"/>
  <c r="W2216" i="1"/>
  <c r="W2443" i="1"/>
  <c r="U2464" i="1"/>
  <c r="V2464" i="1"/>
  <c r="W975" i="1"/>
  <c r="V1460" i="1"/>
  <c r="U1460" i="1"/>
  <c r="W1341" i="1"/>
  <c r="U2400" i="1"/>
  <c r="V2400" i="1"/>
  <c r="Y798" i="1"/>
  <c r="Y1180" i="1"/>
  <c r="Y1492" i="1"/>
  <c r="W2276" i="1"/>
  <c r="W1294" i="1"/>
  <c r="Y1234" i="1"/>
  <c r="Y1475" i="1"/>
  <c r="Y1230" i="1"/>
  <c r="Y1255" i="1"/>
  <c r="Y702" i="1"/>
  <c r="Y1761" i="1"/>
  <c r="Y2640" i="1"/>
  <c r="Y802" i="1"/>
  <c r="Y1659" i="1"/>
  <c r="Y1897" i="1"/>
  <c r="Y786" i="1"/>
  <c r="Y1500" i="1"/>
  <c r="Y2298" i="1"/>
  <c r="W1134" i="1"/>
  <c r="W1884" i="1"/>
  <c r="W1207" i="1"/>
  <c r="W1116" i="1"/>
  <c r="W1396" i="1"/>
  <c r="W1682" i="1"/>
  <c r="W960" i="1"/>
  <c r="W2283" i="1"/>
  <c r="V880" i="1"/>
  <c r="U880" i="1"/>
  <c r="W1808" i="1"/>
  <c r="W1799" i="1"/>
  <c r="Y1411" i="1"/>
  <c r="Y2408" i="1"/>
  <c r="Y1662" i="1"/>
  <c r="Y1037" i="1"/>
  <c r="Y1548" i="1"/>
  <c r="Y1335" i="1"/>
  <c r="Y1573" i="1"/>
  <c r="W2122" i="1"/>
  <c r="G2241" i="1"/>
  <c r="G2104" i="1"/>
  <c r="G783" i="1"/>
  <c r="G1604" i="1"/>
  <c r="G2225" i="1"/>
  <c r="G1062" i="1"/>
  <c r="G1370" i="1"/>
  <c r="G1654" i="1"/>
  <c r="G1269" i="1"/>
  <c r="Y2675" i="1"/>
  <c r="G2568" i="1"/>
  <c r="W2686" i="1"/>
  <c r="U1003" i="1"/>
  <c r="V1003" i="1"/>
  <c r="Y993" i="1"/>
  <c r="Y2435" i="1"/>
  <c r="W792" i="1"/>
  <c r="G1164" i="1"/>
  <c r="G1263" i="1"/>
  <c r="G1094" i="1"/>
  <c r="G2275" i="1"/>
  <c r="G1101" i="1"/>
  <c r="G1958" i="1"/>
  <c r="G834" i="1"/>
  <c r="G2667" i="1"/>
  <c r="G1968" i="1"/>
  <c r="G1209" i="1"/>
  <c r="G1469" i="1"/>
  <c r="G699" i="1"/>
  <c r="G1444" i="1"/>
  <c r="G2403" i="1"/>
  <c r="G703" i="1"/>
  <c r="G1447" i="1"/>
  <c r="G1374" i="1"/>
  <c r="G1377" i="1"/>
  <c r="G786" i="1"/>
  <c r="G2648" i="1"/>
  <c r="G2018" i="1"/>
  <c r="G1381" i="1"/>
  <c r="G1580" i="1"/>
  <c r="G2472" i="1"/>
  <c r="G2688" i="1"/>
  <c r="G967" i="1"/>
  <c r="G792" i="1"/>
  <c r="G1625" i="1"/>
  <c r="G1415" i="1"/>
  <c r="G2445" i="1"/>
  <c r="G1533" i="1"/>
  <c r="G1514" i="1"/>
  <c r="G1331" i="1"/>
  <c r="G1173" i="1"/>
  <c r="G1714" i="1"/>
  <c r="G1346" i="1"/>
  <c r="G2054" i="1"/>
  <c r="G2502" i="1"/>
  <c r="G2266" i="1"/>
  <c r="G1754" i="1"/>
  <c r="G1320" i="1"/>
  <c r="G1428" i="1"/>
  <c r="G2467" i="1"/>
  <c r="G804" i="1"/>
  <c r="G1951" i="1"/>
  <c r="G1608" i="1"/>
  <c r="G1010" i="1"/>
  <c r="G973" i="1"/>
  <c r="G1744" i="1"/>
  <c r="G797" i="1"/>
  <c r="G2008" i="1"/>
  <c r="G1914" i="1"/>
  <c r="G1439" i="1"/>
  <c r="G1394" i="1"/>
  <c r="G826" i="1"/>
  <c r="G772" i="1"/>
  <c r="G2616" i="1"/>
  <c r="G2006" i="1"/>
  <c r="G1756" i="1"/>
  <c r="G1760" i="1"/>
  <c r="G1399" i="1"/>
  <c r="G2322" i="1"/>
  <c r="G2186" i="1"/>
  <c r="G1536" i="1"/>
  <c r="G1061" i="1"/>
  <c r="G1391" i="1"/>
  <c r="G859" i="1"/>
  <c r="G2246" i="1"/>
  <c r="G1670" i="1"/>
  <c r="G1475" i="1"/>
  <c r="G2444" i="1"/>
  <c r="G1176" i="1"/>
  <c r="G2569" i="1"/>
  <c r="G2552" i="1"/>
  <c r="G2514" i="1"/>
  <c r="G700" i="1"/>
  <c r="G2148" i="1"/>
  <c r="G2219" i="1"/>
  <c r="G1817" i="1"/>
  <c r="G778" i="1"/>
  <c r="G2463" i="1"/>
  <c r="G1196" i="1"/>
  <c r="G1502" i="1"/>
  <c r="G2124" i="1"/>
  <c r="G954" i="1"/>
  <c r="G2226" i="1"/>
  <c r="G1114" i="1"/>
  <c r="G901" i="1"/>
  <c r="G1362" i="1"/>
  <c r="G2118" i="1"/>
  <c r="G885" i="1"/>
  <c r="G1413" i="1"/>
  <c r="G1641" i="1"/>
  <c r="G1662" i="1"/>
  <c r="G1069" i="1"/>
  <c r="G1175" i="1"/>
  <c r="G1775" i="1"/>
  <c r="G1875" i="1"/>
  <c r="G1977" i="1"/>
  <c r="G2620" i="1"/>
  <c r="G1945" i="1"/>
  <c r="G1336" i="1"/>
  <c r="G2601" i="1"/>
  <c r="G1092" i="1"/>
  <c r="G2081" i="1"/>
  <c r="G1035" i="1"/>
  <c r="G2153" i="1"/>
  <c r="G2321" i="1"/>
  <c r="G1241" i="1"/>
  <c r="G1330" i="1"/>
  <c r="G2291" i="1"/>
  <c r="G2405" i="1"/>
  <c r="G1614" i="1"/>
  <c r="G1249" i="1"/>
  <c r="G856" i="1"/>
  <c r="G1169" i="1"/>
  <c r="G1997" i="1"/>
  <c r="G2623" i="1"/>
  <c r="G1119" i="1"/>
  <c r="G2530" i="1"/>
  <c r="G2083" i="1"/>
  <c r="G1292" i="1"/>
  <c r="G2084" i="1"/>
  <c r="G2461" i="1"/>
  <c r="G761" i="1"/>
  <c r="G2435" i="1"/>
  <c r="G1326" i="1"/>
  <c r="G1396" i="1"/>
  <c r="G1989" i="1"/>
  <c r="G1535" i="1"/>
  <c r="G1929" i="1"/>
  <c r="G1994" i="1"/>
  <c r="G1898" i="1"/>
  <c r="G2642" i="1"/>
  <c r="G2061" i="1"/>
  <c r="G2271" i="1"/>
  <c r="G1327" i="1"/>
  <c r="G1831" i="1"/>
  <c r="G2407" i="1"/>
  <c r="G738" i="1"/>
  <c r="G1663" i="1"/>
  <c r="G2615" i="1"/>
  <c r="G1052" i="1"/>
  <c r="G1483" i="1"/>
  <c r="G2562" i="1"/>
  <c r="G789" i="1"/>
  <c r="G1224" i="1"/>
  <c r="G1033" i="1"/>
  <c r="G1015" i="1"/>
  <c r="G974" i="1"/>
  <c r="G864" i="1"/>
  <c r="G941" i="1"/>
  <c r="G777" i="1"/>
  <c r="G2077" i="1"/>
  <c r="G2129" i="1"/>
  <c r="G2400" i="1"/>
  <c r="G1800" i="1"/>
  <c r="G1742" i="1"/>
  <c r="G1297" i="1"/>
  <c r="G1288" i="1"/>
  <c r="G1228" i="1"/>
  <c r="G2362" i="1"/>
  <c r="G1864" i="1"/>
  <c r="G1676" i="1"/>
  <c r="G765" i="1"/>
  <c r="G895" i="1"/>
  <c r="G1588" i="1"/>
  <c r="G1390" i="1"/>
  <c r="G1992" i="1"/>
  <c r="G2308" i="1"/>
  <c r="W2121" i="1"/>
  <c r="W1714" i="1"/>
  <c r="W1049" i="1"/>
  <c r="W888" i="1"/>
  <c r="Y1509" i="1"/>
  <c r="Y1611" i="1"/>
  <c r="Y1849" i="1"/>
  <c r="Y714" i="1"/>
  <c r="Y1421" i="1"/>
  <c r="Y2250" i="1"/>
  <c r="W2049" i="1"/>
  <c r="W1182" i="1"/>
  <c r="Y2069" i="1"/>
  <c r="Y2523" i="1"/>
  <c r="Y1310" i="1"/>
  <c r="Y1110" i="1"/>
  <c r="Y1052" i="1"/>
  <c r="Y2290" i="1"/>
  <c r="W2624" i="1"/>
  <c r="W2209" i="1"/>
  <c r="U1758" i="1"/>
  <c r="V1758" i="1"/>
  <c r="V1330" i="1"/>
  <c r="U1330" i="1"/>
  <c r="V1591" i="1"/>
  <c r="U1591" i="1"/>
  <c r="V2295" i="1"/>
  <c r="U2295" i="1"/>
  <c r="U2533" i="1"/>
  <c r="V2533" i="1"/>
  <c r="W1224" i="1"/>
  <c r="Y2642" i="1"/>
  <c r="Y897" i="1"/>
  <c r="Y1109" i="1"/>
  <c r="Y1889" i="1"/>
  <c r="Y2502" i="1"/>
  <c r="V1050" i="1"/>
  <c r="U1050" i="1"/>
  <c r="U853" i="1"/>
  <c r="V853" i="1"/>
  <c r="W1174" i="1"/>
  <c r="V2031" i="1"/>
  <c r="U2031" i="1"/>
  <c r="W2269" i="1"/>
  <c r="Y1631" i="1"/>
  <c r="W762" i="1"/>
  <c r="Y2223" i="1"/>
  <c r="U2015" i="1"/>
  <c r="V2015" i="1"/>
  <c r="Y1565" i="1"/>
  <c r="Y882" i="1"/>
  <c r="W1441" i="1"/>
  <c r="U2336" i="1"/>
  <c r="V2336" i="1"/>
  <c r="U1183" i="1"/>
  <c r="V1183" i="1"/>
  <c r="V2238" i="1"/>
  <c r="U2238" i="1"/>
  <c r="V1968" i="1"/>
  <c r="U1968" i="1"/>
  <c r="W1054" i="1"/>
  <c r="V1911" i="1"/>
  <c r="U1911" i="1"/>
  <c r="U2149" i="1"/>
  <c r="V2149" i="1"/>
  <c r="W2664" i="1"/>
  <c r="U2233" i="1"/>
  <c r="V2233" i="1"/>
  <c r="W735" i="1"/>
  <c r="V812" i="1"/>
  <c r="U812" i="1"/>
  <c r="V2050" i="1"/>
  <c r="U2050" i="1"/>
  <c r="W1123" i="1"/>
  <c r="Y1177" i="1"/>
  <c r="Y2555" i="1"/>
  <c r="Y2503" i="1"/>
  <c r="W1924" i="1"/>
  <c r="Y2237" i="1"/>
  <c r="V703" i="1"/>
  <c r="U703" i="1"/>
  <c r="U1506" i="1"/>
  <c r="V1506" i="1"/>
  <c r="Y2098" i="1"/>
  <c r="W1365" i="1"/>
  <c r="Y2633" i="1"/>
  <c r="Y2152" i="1"/>
  <c r="Y1730" i="1"/>
  <c r="W1883" i="1"/>
  <c r="V2443" i="1"/>
  <c r="U2443" i="1"/>
  <c r="W2464" i="1"/>
  <c r="U975" i="1"/>
  <c r="V975" i="1"/>
  <c r="W1460" i="1"/>
  <c r="V1341" i="1"/>
  <c r="U1341" i="1"/>
  <c r="W2400" i="1"/>
  <c r="W1186" i="1"/>
  <c r="Y922" i="1"/>
  <c r="Y1786" i="1"/>
  <c r="G2290" i="1"/>
  <c r="W925" i="1"/>
  <c r="W1656" i="1"/>
  <c r="W1830" i="1"/>
  <c r="V1234" i="1"/>
  <c r="U1234" i="1"/>
  <c r="V1475" i="1"/>
  <c r="U1475" i="1"/>
  <c r="W1230" i="1"/>
  <c r="V1255" i="1"/>
  <c r="U1255" i="1"/>
  <c r="U702" i="1"/>
  <c r="V702" i="1"/>
  <c r="V1761" i="1"/>
  <c r="U1761" i="1"/>
  <c r="W2640" i="1"/>
  <c r="W2274" i="1"/>
  <c r="W1210" i="1"/>
  <c r="Y991" i="1"/>
  <c r="Y805" i="1"/>
  <c r="Y739" i="1"/>
  <c r="Y1650" i="1"/>
  <c r="G924" i="1"/>
  <c r="Y1377" i="1"/>
  <c r="Y2241" i="1"/>
  <c r="Y2097" i="1"/>
  <c r="Y1455" i="1"/>
  <c r="Y1693" i="1"/>
  <c r="U1411" i="1"/>
  <c r="V1411" i="1"/>
  <c r="V2408" i="1"/>
  <c r="U2408" i="1"/>
  <c r="V1662" i="1"/>
  <c r="U1662" i="1"/>
  <c r="U1037" i="1"/>
  <c r="V1037" i="1"/>
  <c r="U1548" i="1"/>
  <c r="V1548" i="1"/>
  <c r="W1335" i="1"/>
  <c r="U1573" i="1"/>
  <c r="V1573" i="1"/>
  <c r="W1703" i="1"/>
  <c r="W2060" i="1"/>
  <c r="U2574" i="1"/>
  <c r="V2574" i="1"/>
  <c r="W1206" i="1"/>
  <c r="W1508" i="1"/>
  <c r="W2247" i="1"/>
  <c r="W2485" i="1"/>
  <c r="G1934" i="1"/>
  <c r="G2170" i="1"/>
  <c r="G1882" i="1"/>
  <c r="G1678" i="1"/>
  <c r="G2155" i="1"/>
  <c r="G775" i="1"/>
  <c r="G2330" i="1"/>
  <c r="G1899" i="1"/>
  <c r="G2419" i="1"/>
  <c r="G1687" i="1"/>
  <c r="G785" i="1"/>
  <c r="G1485" i="1"/>
  <c r="G1051" i="1"/>
  <c r="G1768" i="1"/>
  <c r="G1871" i="1"/>
  <c r="G1747" i="1"/>
  <c r="G984" i="1"/>
  <c r="W1208" i="1"/>
  <c r="W2238" i="1"/>
  <c r="U1054" i="1"/>
  <c r="V1054" i="1"/>
  <c r="W1083" i="1"/>
  <c r="U1610" i="1"/>
  <c r="V1610" i="1"/>
  <c r="U735" i="1"/>
  <c r="V735" i="1"/>
  <c r="G1868" i="1"/>
  <c r="G1550" i="1"/>
  <c r="G1315" i="1"/>
  <c r="G1300" i="1"/>
  <c r="G1406" i="1"/>
  <c r="G1407" i="1"/>
  <c r="G2587" i="1"/>
  <c r="G1455" i="1"/>
  <c r="G2691" i="1"/>
  <c r="G1607" i="1"/>
  <c r="G1163" i="1"/>
  <c r="G723" i="1"/>
  <c r="G1970" i="1"/>
  <c r="G1079" i="1"/>
  <c r="G2382" i="1"/>
  <c r="G1312" i="1"/>
  <c r="G2357" i="1"/>
  <c r="G2376" i="1"/>
  <c r="G942" i="1"/>
  <c r="G1564" i="1"/>
  <c r="G1073" i="1"/>
  <c r="G869" i="1"/>
  <c r="G2427" i="1"/>
  <c r="G1761" i="1"/>
  <c r="G1836" i="1"/>
  <c r="G1450" i="1"/>
  <c r="G2459" i="1"/>
  <c r="G2531" i="1"/>
  <c r="G1213" i="1"/>
  <c r="G753" i="1"/>
  <c r="G906" i="1"/>
  <c r="G1692" i="1"/>
  <c r="G2559" i="1"/>
  <c r="G1198" i="1"/>
  <c r="G1507" i="1"/>
  <c r="G2274" i="1"/>
  <c r="G1925" i="1"/>
  <c r="G971" i="1"/>
  <c r="G1317" i="1"/>
  <c r="G2527" i="1"/>
  <c r="G1957" i="1"/>
  <c r="G2260" i="1"/>
  <c r="G1594" i="1"/>
  <c r="G1819" i="1"/>
  <c r="G1402" i="1"/>
  <c r="G2413" i="1"/>
  <c r="G896" i="1"/>
  <c r="G715" i="1"/>
  <c r="G2157" i="1"/>
  <c r="G897" i="1"/>
  <c r="G2580" i="1"/>
  <c r="G948" i="1"/>
  <c r="G2488" i="1"/>
  <c r="G1259" i="1"/>
  <c r="G945" i="1"/>
  <c r="G1355" i="1"/>
  <c r="G2386" i="1"/>
  <c r="G1859" i="1"/>
  <c r="G780" i="1"/>
  <c r="G1148" i="1"/>
  <c r="G2045" i="1"/>
  <c r="G1477" i="1"/>
  <c r="G782" i="1"/>
  <c r="G2361" i="1"/>
  <c r="G1651" i="1"/>
  <c r="G1883" i="1"/>
  <c r="G875" i="1"/>
  <c r="G2582" i="1"/>
  <c r="G1378" i="1"/>
  <c r="G926" i="1"/>
  <c r="G1365" i="1"/>
  <c r="G1004" i="1"/>
  <c r="G1064" i="1"/>
  <c r="G1158" i="1"/>
  <c r="G2182" i="1"/>
  <c r="G1135" i="1"/>
  <c r="G701" i="1"/>
  <c r="G1234" i="1"/>
  <c r="G1743" i="1"/>
  <c r="G1188" i="1"/>
  <c r="G2004" i="1"/>
  <c r="G2398" i="1"/>
  <c r="G1206" i="1"/>
  <c r="G2479" i="1"/>
  <c r="G1116" i="1"/>
  <c r="G1248" i="1"/>
  <c r="G1139" i="1"/>
  <c r="G2486" i="1"/>
  <c r="G1487" i="1"/>
  <c r="G2085" i="1"/>
  <c r="G2349" i="1"/>
  <c r="G1710" i="1"/>
  <c r="G1108" i="1"/>
  <c r="G1571" i="1"/>
  <c r="G1869" i="1"/>
  <c r="G1154" i="1"/>
  <c r="G961" i="1"/>
  <c r="G1017" i="1"/>
  <c r="G2453" i="1"/>
  <c r="G2646" i="1"/>
  <c r="G969" i="1"/>
  <c r="G2363" i="1"/>
  <c r="G1322" i="1"/>
  <c r="G1626" i="1"/>
  <c r="G2638" i="1"/>
  <c r="G2195" i="1"/>
  <c r="G1694" i="1"/>
  <c r="G1659" i="1"/>
  <c r="G2526" i="1"/>
  <c r="G910" i="1"/>
  <c r="G1930" i="1"/>
  <c r="G1762" i="1"/>
  <c r="G1849" i="1"/>
  <c r="G1816" i="1"/>
  <c r="G1373" i="1"/>
  <c r="G750" i="1"/>
  <c r="G1392" i="1"/>
  <c r="G2136" i="1"/>
  <c r="G1498" i="1"/>
  <c r="G2020" i="1"/>
  <c r="G839" i="1"/>
  <c r="G695" i="1"/>
  <c r="G733" i="1"/>
  <c r="G1658" i="1"/>
  <c r="G2341" i="1"/>
  <c r="G2440" i="1"/>
  <c r="G862" i="1"/>
  <c r="G1921" i="1"/>
  <c r="G793" i="1"/>
  <c r="G978" i="1"/>
  <c r="G1253" i="1"/>
  <c r="G2111" i="1"/>
  <c r="G2573" i="1"/>
  <c r="G1337" i="1"/>
  <c r="G1780" i="1"/>
  <c r="G2337" i="1"/>
  <c r="G2429" i="1"/>
  <c r="G1486" i="1"/>
  <c r="G1435" i="1"/>
  <c r="G853" i="1"/>
  <c r="G2458" i="1"/>
  <c r="G1781" i="1"/>
  <c r="G2525" i="1"/>
  <c r="G1727" i="1"/>
  <c r="G2205" i="1"/>
  <c r="G1030" i="1"/>
  <c r="G829" i="1"/>
  <c r="G2454" i="1"/>
  <c r="G1323" i="1"/>
  <c r="W780" i="1"/>
  <c r="W2192" i="1"/>
  <c r="W1375" i="1"/>
  <c r="W1331" i="1"/>
  <c r="W1026" i="1"/>
  <c r="W2555" i="1"/>
  <c r="W1810" i="1"/>
  <c r="W2013" i="1"/>
  <c r="U1509" i="1"/>
  <c r="V1509" i="1"/>
  <c r="V1611" i="1"/>
  <c r="U1611" i="1"/>
  <c r="W1849" i="1"/>
  <c r="W714" i="1"/>
  <c r="W1421" i="1"/>
  <c r="W2250" i="1"/>
  <c r="W2655" i="1"/>
  <c r="W1741" i="1"/>
  <c r="V2069" i="1"/>
  <c r="U2069" i="1"/>
  <c r="U2523" i="1"/>
  <c r="V2523" i="1"/>
  <c r="W1310" i="1"/>
  <c r="W1110" i="1"/>
  <c r="V1052" i="1"/>
  <c r="U1052" i="1"/>
  <c r="W2290" i="1"/>
  <c r="W2637" i="1"/>
  <c r="W1910" i="1"/>
  <c r="Y2195" i="1"/>
  <c r="Y892" i="1"/>
  <c r="Y2623" i="1"/>
  <c r="Y2524" i="1"/>
  <c r="W2621" i="1"/>
  <c r="W2642" i="1"/>
  <c r="W897" i="1"/>
  <c r="W1109" i="1"/>
  <c r="W1889" i="1"/>
  <c r="U2502" i="1"/>
  <c r="V2502" i="1"/>
  <c r="W1064" i="1"/>
  <c r="W2039" i="1"/>
  <c r="Y1231" i="1"/>
  <c r="Y1915" i="1"/>
  <c r="Y1937" i="1"/>
  <c r="Y2260" i="1"/>
  <c r="Y2546" i="1"/>
  <c r="Y1491" i="1"/>
  <c r="Y1243" i="1"/>
  <c r="Y2162" i="1"/>
  <c r="Y1478" i="1"/>
  <c r="W1565" i="1"/>
  <c r="W882" i="1"/>
  <c r="W2393" i="1"/>
  <c r="W1143" i="1"/>
  <c r="W1142" i="1"/>
  <c r="W2449" i="1"/>
  <c r="Y796" i="1"/>
  <c r="Y2613" i="1"/>
  <c r="Y2179" i="1"/>
  <c r="Y2099" i="1"/>
  <c r="Y1438" i="1"/>
  <c r="Y2576" i="1"/>
  <c r="Y2140" i="1"/>
  <c r="Y2426" i="1"/>
  <c r="W1040" i="1"/>
  <c r="W2278" i="1"/>
  <c r="V1083" i="1"/>
  <c r="U1083" i="1"/>
  <c r="W1044" i="1"/>
  <c r="U1324" i="1"/>
  <c r="V1324" i="1"/>
  <c r="W1610" i="1"/>
  <c r="Y1744" i="1"/>
  <c r="Y2313" i="1"/>
  <c r="U1021" i="1"/>
  <c r="V1021" i="1"/>
  <c r="U2350" i="1"/>
  <c r="V2350" i="1"/>
  <c r="W2109" i="1"/>
  <c r="U2012" i="1"/>
  <c r="V2012" i="1"/>
  <c r="W1401" i="1"/>
  <c r="U2566" i="1"/>
  <c r="V2566" i="1"/>
  <c r="W1985" i="1"/>
  <c r="U1409" i="1"/>
  <c r="V1409" i="1"/>
  <c r="V1612" i="1"/>
  <c r="U1612" i="1"/>
  <c r="U1898" i="1"/>
  <c r="V1898" i="1"/>
  <c r="W1582" i="1"/>
  <c r="V1973" i="1"/>
  <c r="U1973" i="1"/>
  <c r="W1925" i="1"/>
  <c r="W2463" i="1"/>
  <c r="W1250" i="1"/>
  <c r="U1124" i="1"/>
  <c r="V1124" i="1"/>
  <c r="V2436" i="1"/>
  <c r="U2436" i="1"/>
  <c r="U769" i="1"/>
  <c r="V769" i="1"/>
  <c r="V715" i="1"/>
  <c r="U715" i="1"/>
  <c r="W1626" i="1"/>
  <c r="W952" i="1"/>
  <c r="V1153" i="1"/>
  <c r="U1153" i="1"/>
  <c r="W848" i="1"/>
  <c r="W2230" i="1"/>
  <c r="V1000" i="1"/>
  <c r="U1000" i="1"/>
  <c r="W996" i="1"/>
  <c r="W1276" i="1"/>
  <c r="W1562" i="1"/>
  <c r="Y1932" i="1"/>
  <c r="Y708" i="1"/>
  <c r="Y1428" i="1"/>
  <c r="Y1299" i="1"/>
  <c r="Y1537" i="1"/>
  <c r="Y1212" i="1"/>
  <c r="Y1111" i="1"/>
  <c r="Y2445" i="1"/>
  <c r="Y849" i="1"/>
  <c r="Y2291" i="1"/>
  <c r="Y2335" i="1"/>
  <c r="Y2108" i="1"/>
  <c r="Y2332" i="1"/>
  <c r="Y2618" i="1"/>
  <c r="Y2253" i="1"/>
  <c r="W2362" i="1"/>
  <c r="Y1302" i="1"/>
  <c r="W1426" i="1"/>
  <c r="W1319" i="1"/>
  <c r="W2388" i="1"/>
  <c r="W1337" i="1"/>
  <c r="W1853" i="1"/>
  <c r="W1290" i="1"/>
  <c r="W1980" i="1"/>
  <c r="G1542" i="1"/>
  <c r="W767" i="1"/>
  <c r="W1225" i="1"/>
  <c r="W1238" i="1"/>
  <c r="W1003" i="1"/>
  <c r="W1914" i="1"/>
  <c r="W1776" i="1"/>
  <c r="W1851" i="1"/>
  <c r="U1661" i="1"/>
  <c r="V1661" i="1"/>
  <c r="W1279" i="1"/>
  <c r="W2494" i="1"/>
  <c r="W1078" i="1"/>
  <c r="W2412" i="1"/>
  <c r="G1304" i="1"/>
  <c r="G1264" i="1"/>
  <c r="G1941" i="1"/>
  <c r="G710" i="1"/>
  <c r="G2369" i="1"/>
  <c r="G2624" i="1"/>
  <c r="G2265" i="1"/>
  <c r="G2108" i="1"/>
  <c r="G1861" i="1"/>
  <c r="G2611" i="1"/>
  <c r="G833" i="1"/>
  <c r="G1784" i="1"/>
  <c r="G2509" i="1"/>
  <c r="G2370" i="1"/>
  <c r="G1954" i="1"/>
  <c r="G2025" i="1"/>
  <c r="G2524" i="1"/>
  <c r="V882" i="1"/>
  <c r="U882" i="1"/>
  <c r="W1968" i="1"/>
  <c r="W1324" i="1"/>
  <c r="W812" i="1"/>
  <c r="U2463" i="1"/>
  <c r="V2463" i="1"/>
  <c r="G1480" i="1"/>
  <c r="G1343" i="1"/>
  <c r="G1578" i="1"/>
  <c r="G2082" i="1"/>
  <c r="G2120" i="1"/>
  <c r="G1105" i="1"/>
  <c r="G2540" i="1"/>
  <c r="G873" i="1"/>
  <c r="G2589" i="1"/>
  <c r="G1090" i="1"/>
  <c r="G925" i="1"/>
  <c r="G2600" i="1"/>
  <c r="G2306" i="1"/>
  <c r="G2198" i="1"/>
  <c r="G1521" i="1"/>
  <c r="G2342" i="1"/>
  <c r="G2294" i="1"/>
  <c r="G892" i="1"/>
  <c r="G2358" i="1"/>
  <c r="G2187" i="1"/>
  <c r="G1172" i="1"/>
  <c r="G894" i="1"/>
  <c r="G1076" i="1"/>
  <c r="G2309" i="1"/>
  <c r="G1596" i="1"/>
  <c r="G930" i="1"/>
  <c r="G2154" i="1"/>
  <c r="G1575" i="1"/>
  <c r="G1569" i="1"/>
  <c r="G1675" i="1"/>
  <c r="G2185" i="1"/>
  <c r="G1858" i="1"/>
  <c r="G696" i="1"/>
  <c r="G1354" i="1"/>
  <c r="G2183" i="1"/>
  <c r="G1878" i="1"/>
  <c r="G1679" i="1"/>
  <c r="G2229" i="1"/>
  <c r="G1647" i="1"/>
  <c r="G702" i="1"/>
  <c r="G811" i="1"/>
  <c r="G932" i="1"/>
  <c r="G1250" i="1"/>
  <c r="G1068" i="1"/>
  <c r="G876" i="1"/>
  <c r="G2416" i="1"/>
  <c r="G2273" i="1"/>
  <c r="G1649" i="1"/>
  <c r="G992" i="1"/>
  <c r="G1684" i="1"/>
  <c r="G713" i="1"/>
  <c r="G1830" i="1"/>
  <c r="G2223" i="1"/>
  <c r="G1666" i="1"/>
  <c r="G1854" i="1"/>
  <c r="G2248" i="1"/>
  <c r="G817" i="1"/>
  <c r="G1837" i="1"/>
  <c r="G1962" i="1"/>
  <c r="G1220" i="1"/>
  <c r="G1526" i="1"/>
  <c r="G1060" i="1"/>
  <c r="G1810" i="1"/>
  <c r="G1592" i="1"/>
  <c r="G1309" i="1"/>
  <c r="G2030" i="1"/>
  <c r="G2116" i="1"/>
  <c r="G1543" i="1"/>
  <c r="G1048" i="1"/>
  <c r="G1289" i="1"/>
  <c r="G1202" i="1"/>
  <c r="G1567" i="1"/>
  <c r="G2551" i="1"/>
  <c r="G757" i="1"/>
  <c r="G2019" i="1"/>
  <c r="G2058" i="1"/>
  <c r="G1674" i="1"/>
  <c r="G2577" i="1"/>
  <c r="G2152" i="1"/>
  <c r="G1199" i="1"/>
  <c r="G1886" i="1"/>
  <c r="G1478" i="1"/>
  <c r="G2547" i="1"/>
  <c r="G2044" i="1"/>
  <c r="G1473" i="1"/>
  <c r="G1928" i="1"/>
  <c r="G1618" i="1"/>
  <c r="G1772" i="1"/>
  <c r="G2668" i="1"/>
  <c r="G2452" i="1"/>
  <c r="G1570" i="1"/>
  <c r="G2487" i="1"/>
  <c r="G724" i="1"/>
  <c r="G1122" i="1"/>
  <c r="G1465" i="1"/>
  <c r="G1975" i="1"/>
  <c r="G814" i="1"/>
  <c r="G2048" i="1"/>
  <c r="G746" i="1"/>
  <c r="G1027" i="1"/>
  <c r="G1985" i="1"/>
  <c r="G2529" i="1"/>
  <c r="G1804" i="1"/>
  <c r="G2023" i="1"/>
  <c r="G2538" i="1"/>
  <c r="G742" i="1"/>
  <c r="G1668" i="1"/>
  <c r="G1084" i="1"/>
  <c r="G2338" i="1"/>
  <c r="G1539" i="1"/>
  <c r="G1316" i="1"/>
  <c r="G2027" i="1"/>
  <c r="G848" i="1"/>
  <c r="G1367" i="1"/>
  <c r="G2372" i="1"/>
  <c r="G2206" i="1"/>
  <c r="G2173" i="1"/>
  <c r="G2500" i="1"/>
  <c r="G1457" i="1"/>
  <c r="G2603" i="1"/>
  <c r="G2233" i="1"/>
  <c r="G1167" i="1"/>
  <c r="G2447" i="1"/>
  <c r="G1247" i="1"/>
  <c r="G2483" i="1"/>
  <c r="G2318" i="1"/>
  <c r="G1511" i="1"/>
  <c r="G1397" i="1"/>
  <c r="G2390" i="1"/>
  <c r="G2168" i="1"/>
  <c r="G2139" i="1"/>
  <c r="G2396" i="1"/>
  <c r="G728" i="1"/>
  <c r="G1448" i="1"/>
  <c r="G1639" i="1"/>
  <c r="G1032" i="1"/>
  <c r="G1737" i="1"/>
  <c r="G1133" i="1"/>
  <c r="G2579" i="1"/>
  <c r="G2627" i="1"/>
  <c r="G1835" i="1"/>
  <c r="G980" i="1"/>
  <c r="G1892" i="1"/>
  <c r="G1266" i="1"/>
  <c r="G1400" i="1"/>
  <c r="G1410" i="1"/>
  <c r="G2635" i="1"/>
  <c r="G1562" i="1"/>
  <c r="G893" i="1"/>
  <c r="G1425" i="1"/>
  <c r="G2131" i="1"/>
  <c r="W1002" i="1"/>
  <c r="W1872" i="1"/>
  <c r="W1692" i="1"/>
  <c r="W1055" i="1"/>
  <c r="Y760" i="1"/>
  <c r="Y940" i="1"/>
  <c r="Y1553" i="1"/>
  <c r="Y1840" i="1"/>
  <c r="Y2126" i="1"/>
  <c r="Y1541" i="1"/>
  <c r="Y2600" i="1"/>
  <c r="Y2111" i="1"/>
  <c r="W1075" i="1"/>
  <c r="W1732" i="1"/>
  <c r="Y1822" i="1"/>
  <c r="Y1278" i="1"/>
  <c r="Y2553" i="1"/>
  <c r="Y774" i="1"/>
  <c r="Y1865" i="1"/>
  <c r="Y2688" i="1"/>
  <c r="W1480" i="1"/>
  <c r="W1896" i="1"/>
  <c r="W2195" i="1"/>
  <c r="W892" i="1"/>
  <c r="U2623" i="1"/>
  <c r="V2623" i="1"/>
  <c r="W2524" i="1"/>
  <c r="W1601" i="1"/>
  <c r="W1983" i="1"/>
  <c r="Y1733" i="1"/>
  <c r="Y2046" i="1"/>
  <c r="Y757" i="1"/>
  <c r="Y921" i="1"/>
  <c r="Y2363" i="1"/>
  <c r="U1231" i="1"/>
  <c r="V1231" i="1"/>
  <c r="W1915" i="1"/>
  <c r="V1937" i="1"/>
  <c r="U1937" i="1"/>
  <c r="U2260" i="1"/>
  <c r="V2260" i="1"/>
  <c r="U2546" i="1"/>
  <c r="V2546" i="1"/>
  <c r="Y2409" i="1"/>
  <c r="V1243" i="1"/>
  <c r="U1243" i="1"/>
  <c r="Y893" i="1"/>
  <c r="Y1812" i="1"/>
  <c r="Y1219" i="1"/>
  <c r="G1024" i="1"/>
  <c r="W2251" i="1"/>
  <c r="W1542" i="1"/>
  <c r="W2371" i="1"/>
  <c r="W796" i="1"/>
  <c r="U2613" i="1"/>
  <c r="V2613" i="1"/>
  <c r="V2179" i="1"/>
  <c r="U2179" i="1"/>
  <c r="W2099" i="1"/>
  <c r="V1438" i="1"/>
  <c r="U1438" i="1"/>
  <c r="U2576" i="1"/>
  <c r="V2576" i="1"/>
  <c r="V2140" i="1"/>
  <c r="U2140" i="1"/>
  <c r="W2317" i="1"/>
  <c r="Y758" i="1"/>
  <c r="Y1833" i="1"/>
  <c r="Y2676" i="1"/>
  <c r="Y697" i="1"/>
  <c r="Y2588" i="1"/>
  <c r="Y1578" i="1"/>
  <c r="V1677" i="1"/>
  <c r="U1677" i="1"/>
  <c r="V1625" i="1"/>
  <c r="U1625" i="1"/>
  <c r="U1424" i="1"/>
  <c r="V1424" i="1"/>
  <c r="V2448" i="1"/>
  <c r="U2448" i="1"/>
  <c r="W1629" i="1"/>
  <c r="Y2121" i="1"/>
  <c r="V723" i="1"/>
  <c r="U723" i="1"/>
  <c r="W793" i="1"/>
  <c r="W860" i="1"/>
  <c r="W1021" i="1"/>
  <c r="W2350" i="1"/>
  <c r="W2012" i="1"/>
  <c r="U1401" i="1"/>
  <c r="V1401" i="1"/>
  <c r="W2566" i="1"/>
  <c r="U1985" i="1"/>
  <c r="V1985" i="1"/>
  <c r="W1409" i="1"/>
  <c r="W1612" i="1"/>
  <c r="W1898" i="1"/>
  <c r="W2478" i="1"/>
  <c r="W926" i="1"/>
  <c r="W2609" i="1"/>
  <c r="W1228" i="1"/>
  <c r="W1514" i="1"/>
  <c r="W923" i="1"/>
  <c r="U1951" i="1"/>
  <c r="V1951" i="1"/>
  <c r="W755" i="1"/>
  <c r="W824" i="1"/>
  <c r="W2062" i="1"/>
  <c r="G2408" i="1"/>
  <c r="W694" i="1"/>
  <c r="Y2023" i="1"/>
  <c r="U2445" i="1"/>
  <c r="V2445" i="1"/>
  <c r="V849" i="1"/>
  <c r="U849" i="1"/>
  <c r="V2291" i="1"/>
  <c r="U2291" i="1"/>
  <c r="W2335" i="1"/>
  <c r="W2108" i="1"/>
  <c r="V2332" i="1"/>
  <c r="U2332" i="1"/>
  <c r="V2618" i="1"/>
  <c r="U2618" i="1"/>
  <c r="Y1144" i="1"/>
  <c r="Y2427" i="1"/>
  <c r="Y864" i="1"/>
  <c r="Y1784" i="1"/>
  <c r="Y1787" i="1"/>
  <c r="Y759" i="1"/>
  <c r="Y1291" i="1"/>
  <c r="Y1738" i="1"/>
  <c r="Y2379" i="1"/>
  <c r="Y2617" i="1"/>
  <c r="Y879" i="1"/>
  <c r="Y908" i="1"/>
  <c r="Y2146" i="1"/>
  <c r="Y1766" i="1"/>
  <c r="W852" i="1"/>
  <c r="G1726" i="1"/>
  <c r="W1989" i="1"/>
  <c r="Y1070" i="1"/>
  <c r="Y2169" i="1"/>
  <c r="Y1096" i="1"/>
  <c r="Y2352" i="1"/>
  <c r="Y1393" i="1"/>
  <c r="W1067" i="1"/>
  <c r="W1489" i="1"/>
  <c r="G1555" i="1"/>
  <c r="G2655" i="1"/>
  <c r="G2575" i="1"/>
  <c r="G1031" i="1"/>
  <c r="G2564" i="1"/>
  <c r="G1801" i="1"/>
  <c r="G1314" i="1"/>
  <c r="G835" i="1"/>
  <c r="G2021" i="1"/>
  <c r="G1947" i="1"/>
  <c r="G2428" i="1"/>
  <c r="G2471" i="1"/>
  <c r="G1851" i="1"/>
  <c r="G1574" i="1"/>
  <c r="G2680" i="1"/>
  <c r="G2625" i="1"/>
  <c r="W1509" i="1"/>
  <c r="U1849" i="1"/>
  <c r="V1849" i="1"/>
  <c r="U1421" i="1"/>
  <c r="V1421" i="1"/>
  <c r="W2523" i="1"/>
  <c r="W1440" i="1"/>
  <c r="W1591" i="1"/>
  <c r="W2502" i="1"/>
  <c r="U2269" i="1"/>
  <c r="V2269" i="1"/>
  <c r="W845" i="1"/>
  <c r="V2098" i="1"/>
  <c r="U2098" i="1"/>
  <c r="Y2436" i="1"/>
  <c r="U848" i="1"/>
  <c r="V848" i="1"/>
  <c r="V1562" i="1"/>
  <c r="U1562" i="1"/>
  <c r="W2441" i="1"/>
  <c r="Y2306" i="1"/>
  <c r="G1689" i="1"/>
  <c r="G2024" i="1"/>
  <c r="G1782" i="1"/>
  <c r="G2017" i="1"/>
  <c r="G2663" i="1"/>
  <c r="G1254" i="1"/>
  <c r="G1600" i="1"/>
  <c r="G1972" i="1"/>
  <c r="G1287" i="1"/>
  <c r="G1546" i="1"/>
  <c r="G1529" i="1"/>
  <c r="G781" i="1"/>
  <c r="G1251" i="1"/>
  <c r="G1518" i="1"/>
  <c r="G740" i="1"/>
  <c r="G1009" i="1"/>
  <c r="G2128" i="1"/>
  <c r="G2003" i="1"/>
  <c r="G1411" i="1"/>
  <c r="G1293" i="1"/>
  <c r="G866" i="1"/>
  <c r="G1290" i="1"/>
  <c r="G760" i="1"/>
  <c r="G2373" i="1"/>
  <c r="G1527" i="1"/>
  <c r="G1746" i="1"/>
  <c r="G2592" i="1"/>
  <c r="G996" i="1"/>
  <c r="G1773" i="1"/>
  <c r="G1489" i="1"/>
  <c r="G1976" i="1"/>
  <c r="G1765" i="1"/>
  <c r="G1705" i="1"/>
  <c r="G2146" i="1"/>
  <c r="G1146" i="1"/>
  <c r="G1753" i="1"/>
  <c r="G1434" i="1"/>
  <c r="G1380" i="1"/>
  <c r="G2296" i="1"/>
  <c r="G944" i="1"/>
  <c r="G1558" i="1"/>
  <c r="G983" i="1"/>
  <c r="G1702" i="1"/>
  <c r="G1345" i="1"/>
  <c r="G1606" i="1"/>
  <c r="G2144" i="1"/>
  <c r="G2208" i="1"/>
  <c r="G2379" i="1"/>
  <c r="G1152" i="1"/>
  <c r="G1438" i="1"/>
  <c r="G2442" i="1"/>
  <c r="G963" i="1"/>
  <c r="G2542" i="1"/>
  <c r="G1252" i="1"/>
  <c r="G2256" i="1"/>
  <c r="G2560" i="1"/>
  <c r="G858" i="1"/>
  <c r="G1493" i="1"/>
  <c r="G2441" i="1"/>
  <c r="G1494" i="1"/>
  <c r="G748" i="1"/>
  <c r="G900" i="1"/>
  <c r="G1201" i="1"/>
  <c r="G1581" i="1"/>
  <c r="G2069" i="1"/>
  <c r="G1802" i="1"/>
  <c r="G764" i="1"/>
  <c r="G1332" i="1"/>
  <c r="G1853" i="1"/>
  <c r="G1034" i="1"/>
  <c r="G1471" i="1"/>
  <c r="G2607" i="1"/>
  <c r="G2064" i="1"/>
  <c r="G2258" i="1"/>
  <c r="G769" i="1"/>
  <c r="G2149" i="1"/>
  <c r="G1541" i="1"/>
  <c r="G2420" i="1"/>
  <c r="G1001" i="1"/>
  <c r="G1195" i="1"/>
  <c r="G1296" i="1"/>
  <c r="G1633" i="1"/>
  <c r="G809" i="1"/>
  <c r="G2457" i="1"/>
  <c r="G1308" i="1"/>
  <c r="G1301" i="1"/>
  <c r="G2563" i="1"/>
  <c r="G1006" i="1"/>
  <c r="G1956" i="1"/>
  <c r="G1149" i="1"/>
  <c r="G718" i="1"/>
  <c r="G717" i="1"/>
  <c r="G697" i="1"/>
  <c r="G1696" i="1"/>
  <c r="G1352" i="1"/>
  <c r="G2298" i="1"/>
  <c r="G2371" i="1"/>
  <c r="G940" i="1"/>
  <c r="G2606" i="1"/>
  <c r="G1230" i="1"/>
  <c r="G2169" i="1"/>
  <c r="G2644" i="1"/>
  <c r="G2207" i="1"/>
  <c r="G2059" i="1"/>
  <c r="G2041" i="1"/>
  <c r="G1741" i="1"/>
  <c r="G1732" i="1"/>
  <c r="G1430" i="1"/>
  <c r="G2029" i="1"/>
  <c r="G1155" i="1"/>
  <c r="G1144" i="1"/>
  <c r="G2016" i="1"/>
  <c r="G2423" i="1"/>
  <c r="G2232" i="1"/>
  <c r="G1797" i="1"/>
  <c r="G1042" i="1"/>
  <c r="G1661" i="1"/>
  <c r="G1183" i="1"/>
  <c r="G1117" i="1"/>
  <c r="G798" i="1"/>
  <c r="G2254" i="1"/>
  <c r="G2673" i="1"/>
  <c r="G1566" i="1"/>
  <c r="G981" i="1"/>
  <c r="G2014" i="1"/>
  <c r="G799" i="1"/>
  <c r="G2675" i="1"/>
  <c r="G918" i="1"/>
  <c r="G1179" i="1"/>
  <c r="G1519" i="1"/>
  <c r="G2035" i="1"/>
  <c r="G936" i="1"/>
  <c r="G2261" i="1"/>
  <c r="G1482" i="1"/>
  <c r="G770" i="1"/>
  <c r="G2047" i="1"/>
  <c r="G840" i="1"/>
  <c r="G1736" i="1"/>
  <c r="G1347" i="1"/>
  <c r="G1285" i="1"/>
  <c r="G1531" i="1"/>
  <c r="G1446" i="1"/>
  <c r="G2247" i="1"/>
  <c r="G915" i="1"/>
  <c r="G1621" i="1"/>
  <c r="G2679" i="1"/>
  <c r="G987" i="1"/>
  <c r="G1611" i="1"/>
  <c r="G1776" i="1"/>
  <c r="G779" i="1"/>
  <c r="G1168" i="1"/>
  <c r="G2676" i="1"/>
  <c r="G2307" i="1"/>
  <c r="G2431" i="1"/>
  <c r="G2633" i="1"/>
  <c r="G1340" i="1"/>
  <c r="G1844" i="1"/>
  <c r="G2618" i="1"/>
  <c r="G1153" i="1"/>
  <c r="G2594" i="1"/>
  <c r="G2498" i="1"/>
  <c r="G808" i="1"/>
  <c r="G1280" i="1"/>
  <c r="G2438" i="1"/>
  <c r="E984" i="1"/>
  <c r="E2664" i="1"/>
  <c r="G2664" i="1"/>
  <c r="E2513" i="1"/>
  <c r="W1132" i="1"/>
  <c r="W1218" i="1"/>
  <c r="W1772" i="1"/>
  <c r="W1447" i="1"/>
  <c r="W760" i="1"/>
  <c r="W940" i="1"/>
  <c r="U1553" i="1"/>
  <c r="V1553" i="1"/>
  <c r="V1840" i="1"/>
  <c r="U1840" i="1"/>
  <c r="W2126" i="1"/>
  <c r="U1541" i="1"/>
  <c r="V1541" i="1"/>
  <c r="U2600" i="1"/>
  <c r="V2600" i="1"/>
  <c r="W2111" i="1"/>
  <c r="W2308" i="1"/>
  <c r="W804" i="1"/>
  <c r="V1822" i="1"/>
  <c r="U1822" i="1"/>
  <c r="V1278" i="1"/>
  <c r="U1278" i="1"/>
  <c r="U2553" i="1"/>
  <c r="V2553" i="1"/>
  <c r="V774" i="1"/>
  <c r="U774" i="1"/>
  <c r="U1865" i="1"/>
  <c r="V1865" i="1"/>
  <c r="W2688" i="1"/>
  <c r="W2632" i="1"/>
  <c r="V2195" i="1"/>
  <c r="U2195" i="1"/>
  <c r="V892" i="1"/>
  <c r="U892" i="1"/>
  <c r="W2623" i="1"/>
  <c r="V2524" i="1"/>
  <c r="U2524" i="1"/>
  <c r="W2239" i="1"/>
  <c r="W1780" i="1"/>
  <c r="V1733" i="1"/>
  <c r="U1733" i="1"/>
  <c r="U2046" i="1"/>
  <c r="V2046" i="1"/>
  <c r="W757" i="1"/>
  <c r="V921" i="1"/>
  <c r="U921" i="1"/>
  <c r="V2363" i="1"/>
  <c r="U2363" i="1"/>
  <c r="W1231" i="1"/>
  <c r="V1915" i="1"/>
  <c r="U1915" i="1"/>
  <c r="W1937" i="1"/>
  <c r="W2260" i="1"/>
  <c r="W2546" i="1"/>
  <c r="Y1869" i="1"/>
  <c r="W1243" i="1"/>
  <c r="Y1998" i="1"/>
  <c r="Y1391" i="1"/>
  <c r="V1219" i="1"/>
  <c r="U1219" i="1"/>
  <c r="W2398" i="1"/>
  <c r="V796" i="1"/>
  <c r="U796" i="1"/>
  <c r="W2613" i="1"/>
  <c r="W2179" i="1"/>
  <c r="U2099" i="1"/>
  <c r="V2099" i="1"/>
  <c r="W1438" i="1"/>
  <c r="W2576" i="1"/>
  <c r="W2140" i="1"/>
  <c r="W2426" i="1"/>
  <c r="W1677" i="1"/>
  <c r="W1625" i="1"/>
  <c r="W1424" i="1"/>
  <c r="W2448" i="1"/>
  <c r="Y2477" i="1"/>
  <c r="Y2547" i="1"/>
  <c r="Y1288" i="1"/>
  <c r="Y1089" i="1"/>
  <c r="Y1917" i="1"/>
  <c r="Y2552" i="1"/>
  <c r="Y1566" i="1"/>
  <c r="Y1512" i="1"/>
  <c r="Y1253" i="1"/>
  <c r="Y2601" i="1"/>
  <c r="Y1477" i="1"/>
  <c r="Y2331" i="1"/>
  <c r="Y1242" i="1"/>
  <c r="W2304" i="1"/>
  <c r="W1679" i="1"/>
  <c r="Y2627" i="1"/>
  <c r="Y2132" i="1"/>
  <c r="Y2312" i="1"/>
  <c r="Y1482" i="1"/>
  <c r="W1289" i="1"/>
  <c r="Y2059" i="1"/>
  <c r="Y2028" i="1"/>
  <c r="Y1665" i="1"/>
  <c r="Y1445" i="1"/>
  <c r="Y2460" i="1"/>
  <c r="Y845" i="1"/>
  <c r="W2431" i="1"/>
  <c r="W1201" i="1"/>
  <c r="Y1325" i="1"/>
  <c r="G2272" i="1"/>
  <c r="W1750" i="1"/>
  <c r="Y2182" i="1"/>
  <c r="Y803" i="1"/>
  <c r="Y1745" i="1"/>
  <c r="Y1804" i="1"/>
  <c r="Y2090" i="1"/>
  <c r="W1215" i="1"/>
  <c r="Y2037" i="1"/>
  <c r="U1144" i="1"/>
  <c r="V1144" i="1"/>
  <c r="U2427" i="1"/>
  <c r="V2427" i="1"/>
  <c r="V864" i="1"/>
  <c r="U864" i="1"/>
  <c r="V1784" i="1"/>
  <c r="U1784" i="1"/>
  <c r="U1787" i="1"/>
  <c r="V1787" i="1"/>
  <c r="W784" i="1"/>
  <c r="W1175" i="1"/>
  <c r="W1079" i="1"/>
  <c r="V886" i="1"/>
  <c r="U886" i="1"/>
  <c r="W1743" i="1"/>
  <c r="W1981" i="1"/>
  <c r="Y1712" i="1"/>
  <c r="Y2048" i="1"/>
  <c r="Y2693" i="1"/>
  <c r="W1204" i="1"/>
  <c r="Y1685" i="1"/>
  <c r="U1613" i="1"/>
  <c r="V1613" i="1"/>
  <c r="G2451" i="1"/>
  <c r="G2145" i="1"/>
  <c r="G1143" i="1"/>
  <c r="G1205" i="1"/>
  <c r="G2189" i="1"/>
  <c r="G871" i="1"/>
  <c r="G2071" i="1"/>
  <c r="G1867" i="1"/>
  <c r="G2517" i="1"/>
  <c r="G1893" i="1"/>
  <c r="G1693" i="1"/>
  <c r="G2612" i="1"/>
  <c r="U996" i="1"/>
  <c r="V996" i="1"/>
  <c r="W1978" i="1"/>
  <c r="V1225" i="1"/>
  <c r="U1225" i="1"/>
  <c r="W1336" i="1"/>
  <c r="Y820" i="1"/>
  <c r="G1880" i="1"/>
  <c r="G788" i="1"/>
  <c r="G1081" i="1"/>
  <c r="G2222" i="1"/>
  <c r="G1282" i="1"/>
  <c r="G1582" i="1"/>
  <c r="G2393" i="1"/>
  <c r="G1403" i="1"/>
  <c r="G813" i="1"/>
  <c r="G727" i="1"/>
  <c r="G1974" i="1"/>
  <c r="G2640" i="1"/>
  <c r="G1013" i="1"/>
  <c r="G2602" i="1"/>
  <c r="G995" i="1"/>
  <c r="G1440" i="1"/>
  <c r="G1669" i="1"/>
  <c r="G917" i="1"/>
  <c r="G1699" i="1"/>
  <c r="G2053" i="1"/>
  <c r="G1000" i="1"/>
  <c r="G2250" i="1"/>
  <c r="G1071" i="1"/>
  <c r="G1422" i="1"/>
  <c r="G1356" i="1"/>
  <c r="G1182" i="1"/>
  <c r="G1479" i="1"/>
  <c r="G1895" i="1"/>
  <c r="G1306" i="1"/>
  <c r="G1845" i="1"/>
  <c r="G1876" i="1"/>
  <c r="G956" i="1"/>
  <c r="G1735" i="1"/>
  <c r="G2314" i="1"/>
  <c r="G708" i="1"/>
  <c r="G2394" i="1"/>
  <c r="G2095" i="1"/>
  <c r="G1216" i="1"/>
  <c r="G1979" i="1"/>
  <c r="G2433" i="1"/>
  <c r="G2690" i="1"/>
  <c r="G1545" i="1"/>
  <c r="G2685" i="1"/>
  <c r="G958" i="1"/>
  <c r="G921" i="1"/>
  <c r="G2522" i="1"/>
  <c r="G2263" i="1"/>
  <c r="G904" i="1"/>
  <c r="G1227" i="1"/>
  <c r="G2460" i="1"/>
  <c r="G2414" i="1"/>
  <c r="G1181" i="1"/>
  <c r="G1342" i="1"/>
  <c r="G2532" i="1"/>
  <c r="G1387" i="1"/>
  <c r="G1075" i="1"/>
  <c r="G1049" i="1"/>
  <c r="G1794" i="1"/>
  <c r="G2140" i="1"/>
  <c r="G1808" i="1"/>
  <c r="G888" i="1"/>
  <c r="G704" i="1"/>
  <c r="G854" i="1"/>
  <c r="G2239" i="1"/>
  <c r="G1891" i="1"/>
  <c r="G1653" i="1"/>
  <c r="G2049" i="1"/>
  <c r="G1056" i="1"/>
  <c r="G1496" i="1"/>
  <c r="G784" i="1"/>
  <c r="G2484" i="1"/>
  <c r="G1398" i="1"/>
  <c r="G1820" i="1"/>
  <c r="G1749" i="1"/>
  <c r="G2597" i="1"/>
  <c r="G1026" i="1"/>
  <c r="G2007" i="1"/>
  <c r="G2683" i="1"/>
  <c r="G1132" i="1"/>
  <c r="G2539" i="1"/>
  <c r="G2112" i="1"/>
  <c r="G2384" i="1"/>
  <c r="G737" i="1"/>
  <c r="G1089" i="1"/>
  <c r="G2302" i="1"/>
  <c r="G2545" i="1"/>
  <c r="G1057" i="1"/>
  <c r="G2181" i="1"/>
  <c r="G2521" i="1"/>
  <c r="G2462" i="1"/>
  <c r="G2151" i="1"/>
  <c r="G1389" i="1"/>
  <c r="G1648" i="1"/>
  <c r="G1887" i="1"/>
  <c r="G855" i="1"/>
  <c r="G890" i="1"/>
  <c r="G2346" i="1"/>
  <c r="G1349" i="1"/>
  <c r="G1896" i="1"/>
  <c r="G2636" i="1"/>
  <c r="G2604" i="1"/>
  <c r="G1311" i="1"/>
  <c r="G1319" i="1"/>
  <c r="G2283" i="1"/>
  <c r="G766" i="1"/>
  <c r="G2242" i="1"/>
  <c r="G1944" i="1"/>
  <c r="G743" i="1"/>
  <c r="G2468" i="1"/>
  <c r="G1371" i="1"/>
  <c r="G1142" i="1"/>
  <c r="G931" i="1"/>
  <c r="G2188" i="1"/>
  <c r="G2076" i="1"/>
  <c r="G2474" i="1"/>
  <c r="G1023" i="1"/>
  <c r="G1712" i="1"/>
  <c r="G2497" i="1"/>
  <c r="G1730" i="1"/>
  <c r="G2270" i="1"/>
  <c r="G2687" i="1"/>
  <c r="G1299" i="1"/>
  <c r="G1255" i="1"/>
  <c r="G1609" i="1"/>
  <c r="G2240" i="1"/>
  <c r="G1650" i="1"/>
  <c r="G1207" i="1"/>
  <c r="G2377" i="1"/>
  <c r="G2123" i="1"/>
  <c r="G800" i="1"/>
  <c r="G1059" i="1"/>
  <c r="G1655" i="1"/>
  <c r="G2080" i="1"/>
  <c r="G2504" i="1"/>
  <c r="G1597" i="1"/>
  <c r="G2171" i="1"/>
  <c r="G2661" i="1"/>
  <c r="G2422" i="1"/>
  <c r="G1335" i="1"/>
  <c r="G2098" i="1"/>
  <c r="G1186" i="1"/>
  <c r="G1087" i="1"/>
  <c r="G2300" i="1"/>
  <c r="G2391" i="1"/>
  <c r="G1159" i="1"/>
  <c r="G1065" i="1"/>
  <c r="G2541" i="1"/>
  <c r="G1190" i="1"/>
  <c r="G1908" i="1"/>
  <c r="E2348" i="1"/>
  <c r="G2348" i="1"/>
  <c r="W738" i="1"/>
  <c r="W1127" i="1"/>
  <c r="W768" i="1"/>
  <c r="W891" i="1"/>
  <c r="W1499" i="1"/>
  <c r="V760" i="1"/>
  <c r="U760" i="1"/>
  <c r="U940" i="1"/>
  <c r="V940" i="1"/>
  <c r="W1553" i="1"/>
  <c r="W1840" i="1"/>
  <c r="U2126" i="1"/>
  <c r="V2126" i="1"/>
  <c r="W1541" i="1"/>
  <c r="W2600" i="1"/>
  <c r="U2111" i="1"/>
  <c r="V2111" i="1"/>
  <c r="W1410" i="1"/>
  <c r="W1442" i="1"/>
  <c r="W2683" i="1"/>
  <c r="W1822" i="1"/>
  <c r="W1278" i="1"/>
  <c r="W2553" i="1"/>
  <c r="W774" i="1"/>
  <c r="W1865" i="1"/>
  <c r="V2688" i="1"/>
  <c r="U2688" i="1"/>
  <c r="W2310" i="1"/>
  <c r="Y2089" i="1"/>
  <c r="Y2000" i="1"/>
  <c r="Y2599" i="1"/>
  <c r="Y1906" i="1"/>
  <c r="W2166" i="1"/>
  <c r="W1733" i="1"/>
  <c r="W2046" i="1"/>
  <c r="U757" i="1"/>
  <c r="V757" i="1"/>
  <c r="W921" i="1"/>
  <c r="W2363" i="1"/>
  <c r="W2198" i="1"/>
  <c r="Y1778" i="1"/>
  <c r="Y1736" i="1"/>
  <c r="Y1131" i="1"/>
  <c r="Y1916" i="1"/>
  <c r="Y2514" i="1"/>
  <c r="G1364" i="1"/>
  <c r="Y1979" i="1"/>
  <c r="Y2112" i="1"/>
  <c r="V1998" i="1"/>
  <c r="U1998" i="1"/>
  <c r="U1391" i="1"/>
  <c r="V1391" i="1"/>
  <c r="W1219" i="1"/>
  <c r="Y1652" i="1"/>
  <c r="Y2165" i="1"/>
  <c r="Y1755" i="1"/>
  <c r="Y1993" i="1"/>
  <c r="Y930" i="1"/>
  <c r="Y1666" i="1"/>
  <c r="Y2394" i="1"/>
  <c r="W1503" i="1"/>
  <c r="W758" i="1"/>
  <c r="W1833" i="1"/>
  <c r="U2676" i="1"/>
  <c r="V2676" i="1"/>
  <c r="W697" i="1"/>
  <c r="W2588" i="1"/>
  <c r="W1578" i="1"/>
  <c r="Y2190" i="1"/>
  <c r="Y1841" i="1"/>
  <c r="Y1867" i="1"/>
  <c r="Y2439" i="1"/>
  <c r="Y2677" i="1"/>
  <c r="Y2198" i="1"/>
  <c r="U2560" i="1"/>
  <c r="V2560" i="1"/>
  <c r="Y1872" i="1"/>
  <c r="Y981" i="1"/>
  <c r="U2552" i="1"/>
  <c r="V2552" i="1"/>
  <c r="W1566" i="1"/>
  <c r="U1512" i="1"/>
  <c r="V1512" i="1"/>
  <c r="V1253" i="1"/>
  <c r="U1253" i="1"/>
  <c r="U2601" i="1"/>
  <c r="V2601" i="1"/>
  <c r="U1477" i="1"/>
  <c r="V1477" i="1"/>
  <c r="Y1315" i="1"/>
  <c r="W2259" i="1"/>
  <c r="Y1800" i="1"/>
  <c r="V2431" i="1"/>
  <c r="U2431" i="1"/>
  <c r="Y1449" i="1"/>
  <c r="Y1901" i="1"/>
  <c r="V2182" i="1"/>
  <c r="U2182" i="1"/>
  <c r="V803" i="1"/>
  <c r="U803" i="1"/>
  <c r="U1745" i="1"/>
  <c r="V1745" i="1"/>
  <c r="U1804" i="1"/>
  <c r="V1804" i="1"/>
  <c r="W2090" i="1"/>
  <c r="Y1413" i="1"/>
  <c r="Y2446" i="1"/>
  <c r="Y1836" i="1"/>
  <c r="Y1062" i="1"/>
  <c r="Y2131" i="1"/>
  <c r="Y1972" i="1"/>
  <c r="Y2258" i="1"/>
  <c r="Y2365" i="1"/>
  <c r="Y734" i="1"/>
  <c r="W1001" i="1"/>
  <c r="V2512" i="1"/>
  <c r="U2512" i="1"/>
  <c r="W2016" i="1"/>
  <c r="W777" i="1"/>
  <c r="U2219" i="1"/>
  <c r="V2219" i="1"/>
  <c r="Y2395" i="1"/>
  <c r="W1923" i="1"/>
  <c r="U1685" i="1"/>
  <c r="V1685" i="1"/>
  <c r="W1613" i="1"/>
  <c r="W837" i="1"/>
  <c r="W1126" i="1"/>
  <c r="G2244" i="1"/>
  <c r="G1386" i="1"/>
  <c r="G953" i="1"/>
  <c r="G2491" i="1"/>
  <c r="G1622" i="1"/>
  <c r="G1203" i="1"/>
  <c r="G1937" i="1"/>
  <c r="G1906" i="1"/>
  <c r="G1757" i="1"/>
  <c r="G2184" i="1"/>
  <c r="G729" i="1"/>
  <c r="G1993" i="1"/>
  <c r="G2224" i="1"/>
  <c r="G2201" i="1"/>
  <c r="G2010" i="1"/>
  <c r="G2639" i="1"/>
  <c r="G2355" i="1"/>
  <c r="G1275" i="1"/>
  <c r="G1488" i="1"/>
  <c r="G957" i="1"/>
  <c r="G2228" i="1"/>
  <c r="W1611" i="1"/>
  <c r="W2079" i="1"/>
  <c r="W2069" i="1"/>
  <c r="V1310" i="1"/>
  <c r="U1310" i="1"/>
  <c r="V1110" i="1"/>
  <c r="U1110" i="1"/>
  <c r="V2290" i="1"/>
  <c r="U2290" i="1"/>
  <c r="W1330" i="1"/>
  <c r="W2295" i="1"/>
  <c r="V2642" i="1"/>
  <c r="U2642" i="1"/>
  <c r="U897" i="1"/>
  <c r="V897" i="1"/>
  <c r="V1889" i="1"/>
  <c r="U1889" i="1"/>
  <c r="V1174" i="1"/>
  <c r="U1174" i="1"/>
  <c r="W1506" i="1"/>
  <c r="W1973" i="1"/>
  <c r="W877" i="1"/>
  <c r="W1153" i="1"/>
  <c r="V1276" i="1"/>
  <c r="U1276" i="1"/>
  <c r="W2638" i="1"/>
  <c r="Y826" i="1"/>
  <c r="Y1215" i="1"/>
  <c r="G1262" i="1"/>
  <c r="G1635" i="1"/>
  <c r="G2684" i="1"/>
  <c r="G1238" i="1"/>
  <c r="G911" i="1"/>
  <c r="G2231" i="1"/>
  <c r="G841" i="1"/>
  <c r="G2480" i="1"/>
  <c r="G1515" i="1"/>
  <c r="G1426" i="1"/>
  <c r="G1022" i="1"/>
  <c r="G1577" i="1"/>
  <c r="G735" i="1"/>
  <c r="G1260" i="1"/>
  <c r="G2011" i="1"/>
  <c r="G2556" i="1"/>
  <c r="G881" i="1"/>
  <c r="G2501" i="1"/>
  <c r="G2682" i="1"/>
  <c r="G1779" i="1"/>
  <c r="G1996" i="1"/>
  <c r="G1020" i="1"/>
  <c r="G2230" i="1"/>
  <c r="G1273" i="1"/>
  <c r="G2586" i="1"/>
  <c r="G2351" i="1"/>
  <c r="G2031" i="1"/>
  <c r="G722" i="1"/>
  <c r="G731" i="1"/>
  <c r="G1943" i="1"/>
  <c r="G1429" i="1"/>
  <c r="G1460" i="1"/>
  <c r="G1948" i="1"/>
  <c r="G1028" i="1"/>
  <c r="G2550" i="1"/>
  <c r="G1150" i="1"/>
  <c r="G2544" i="1"/>
  <c r="G2596" i="1"/>
  <c r="G1923" i="1"/>
  <c r="G1005" i="1"/>
  <c r="G1748" i="1"/>
  <c r="G1636" i="1"/>
  <c r="G1281" i="1"/>
  <c r="G1066" i="1"/>
  <c r="G1463" i="1"/>
  <c r="G1563" i="1"/>
  <c r="G1671" i="1"/>
  <c r="G2179" i="1"/>
  <c r="G1728" i="1"/>
  <c r="G1481" i="1"/>
  <c r="G1740" i="1"/>
  <c r="G791" i="1"/>
  <c r="G2543" i="1"/>
  <c r="G1021" i="1"/>
  <c r="G2137" i="1"/>
  <c r="G2028" i="1"/>
  <c r="G1177" i="1"/>
  <c r="G2359" i="1"/>
  <c r="G1803" i="1"/>
  <c r="G1524" i="1"/>
  <c r="G732" i="1"/>
  <c r="G959" i="1"/>
  <c r="G2510" i="1"/>
  <c r="G744" i="1"/>
  <c r="G1688" i="1"/>
  <c r="G2677" i="1"/>
  <c r="G1043" i="1"/>
  <c r="G2476" i="1"/>
  <c r="G1910" i="1"/>
  <c r="G2389" i="1"/>
  <c r="G1421" i="1"/>
  <c r="G1412" i="1"/>
  <c r="G2150" i="1"/>
  <c r="G1160" i="1"/>
  <c r="G1256" i="1"/>
  <c r="G1499" i="1"/>
  <c r="G943" i="1"/>
  <c r="G1909" i="1"/>
  <c r="G1180" i="1"/>
  <c r="G1318" i="1"/>
  <c r="G1902" i="1"/>
  <c r="G2364" i="1"/>
  <c r="G754" i="1"/>
  <c r="G1313" i="1"/>
  <c r="G1872" i="1"/>
  <c r="G2087" i="1"/>
  <c r="G1579" i="1"/>
  <c r="G2234" i="1"/>
  <c r="G886" i="1"/>
  <c r="G2036" i="1"/>
  <c r="G1777" i="1"/>
  <c r="G1137" i="1"/>
  <c r="G1857" i="1"/>
  <c r="G1495" i="1"/>
  <c r="G976" i="1"/>
  <c r="G2469" i="1"/>
  <c r="G1516" i="1"/>
  <c r="G1361" i="1"/>
  <c r="G2269" i="1"/>
  <c r="G2647" i="1"/>
  <c r="G878" i="1"/>
  <c r="G1745" i="1"/>
  <c r="G1257" i="1"/>
  <c r="G1918" i="1"/>
  <c r="G1999" i="1"/>
  <c r="G1700" i="1"/>
  <c r="G1631" i="1"/>
  <c r="G1157" i="1"/>
  <c r="G2650" i="1"/>
  <c r="G879" i="1"/>
  <c r="G1044" i="1"/>
  <c r="G734" i="1"/>
  <c r="G726" i="1"/>
  <c r="G1530" i="1"/>
  <c r="G1759" i="1"/>
  <c r="G1360" i="1"/>
  <c r="G1813" i="1"/>
  <c r="G2094" i="1"/>
  <c r="G1560" i="1"/>
  <c r="G2166" i="1"/>
  <c r="G2297" i="1"/>
  <c r="G1129" i="1"/>
  <c r="G2519" i="1"/>
  <c r="G2252" i="1"/>
  <c r="G1512" i="1"/>
  <c r="G929" i="1"/>
  <c r="G2332" i="1"/>
  <c r="G1239" i="1"/>
  <c r="G1427" i="1"/>
  <c r="G1834" i="1"/>
  <c r="G912" i="1"/>
  <c r="G2005" i="1"/>
  <c r="G1212" i="1"/>
  <c r="G2310" i="1"/>
  <c r="G2235" i="1"/>
  <c r="G2070" i="1"/>
  <c r="G2211" i="1"/>
  <c r="G2671" i="1"/>
  <c r="G2172" i="1"/>
  <c r="G1341" i="1"/>
  <c r="G1681" i="1"/>
  <c r="G1379" i="1"/>
  <c r="G1506" i="1"/>
  <c r="G795" i="1"/>
  <c r="G2674" i="1"/>
  <c r="G909" i="1"/>
  <c r="G1809" i="1"/>
  <c r="G1990" i="1"/>
  <c r="G1624" i="1"/>
  <c r="G884" i="1"/>
  <c r="G705" i="1"/>
  <c r="G994" i="1"/>
  <c r="G2051" i="1"/>
  <c r="G2316" i="1"/>
  <c r="G966" i="1"/>
  <c r="G2368" i="1"/>
  <c r="G1242" i="1"/>
  <c r="G1235" i="1"/>
  <c r="G2567" i="1"/>
  <c r="G1046" i="1"/>
  <c r="G2284" i="1"/>
  <c r="G2426" i="1"/>
  <c r="G1942" i="1"/>
  <c r="G787" i="1"/>
  <c r="G711" i="1"/>
  <c r="W1387" i="1"/>
  <c r="W1297" i="1"/>
  <c r="W1152" i="1"/>
  <c r="W1194" i="1"/>
  <c r="W1071" i="1"/>
  <c r="W1522" i="1"/>
  <c r="Y1133" i="1"/>
  <c r="Y1190" i="1"/>
  <c r="Y1039" i="1"/>
  <c r="Y2094" i="1"/>
  <c r="Y1392" i="1"/>
  <c r="Y910" i="1"/>
  <c r="Y1767" i="1"/>
  <c r="Y2005" i="1"/>
  <c r="W1986" i="1"/>
  <c r="Y896" i="1"/>
  <c r="Y2134" i="1"/>
  <c r="Y854" i="1"/>
  <c r="Y2465" i="1"/>
  <c r="Y2679" i="1"/>
  <c r="Y1466" i="1"/>
  <c r="W2158" i="1"/>
  <c r="W2503" i="1"/>
  <c r="U2089" i="1"/>
  <c r="V2089" i="1"/>
  <c r="W2000" i="1"/>
  <c r="U2599" i="1"/>
  <c r="V2599" i="1"/>
  <c r="V1906" i="1"/>
  <c r="U1906" i="1"/>
  <c r="W1725" i="1"/>
  <c r="Y721" i="1"/>
  <c r="Y833" i="1"/>
  <c r="Y1162" i="1"/>
  <c r="Y2019" i="1"/>
  <c r="Y2257" i="1"/>
  <c r="W856" i="1"/>
  <c r="U1778" i="1"/>
  <c r="V1778" i="1"/>
  <c r="V1736" i="1"/>
  <c r="U1736" i="1"/>
  <c r="W1131" i="1"/>
  <c r="V1916" i="1"/>
  <c r="U1916" i="1"/>
  <c r="W2514" i="1"/>
  <c r="G1272" i="1"/>
  <c r="Y877" i="1"/>
  <c r="V2112" i="1"/>
  <c r="U2112" i="1"/>
  <c r="W1998" i="1"/>
  <c r="W1391" i="1"/>
  <c r="Y1240" i="1"/>
  <c r="W2129" i="1"/>
  <c r="W1113" i="1"/>
  <c r="W1652" i="1"/>
  <c r="W2165" i="1"/>
  <c r="U1755" i="1"/>
  <c r="V1755" i="1"/>
  <c r="U1993" i="1"/>
  <c r="V1993" i="1"/>
  <c r="U930" i="1"/>
  <c r="V930" i="1"/>
  <c r="U1666" i="1"/>
  <c r="V1666" i="1"/>
  <c r="V2394" i="1"/>
  <c r="U2394" i="1"/>
  <c r="W2018" i="1"/>
  <c r="Y2429" i="1"/>
  <c r="Y2667" i="1"/>
  <c r="Y1454" i="1"/>
  <c r="Y1452" i="1"/>
  <c r="Y1196" i="1"/>
  <c r="Y2434" i="1"/>
  <c r="U2190" i="1"/>
  <c r="V2190" i="1"/>
  <c r="U1841" i="1"/>
  <c r="V1841" i="1"/>
  <c r="U1867" i="1"/>
  <c r="V1867" i="1"/>
  <c r="U2439" i="1"/>
  <c r="V2439" i="1"/>
  <c r="V2677" i="1"/>
  <c r="U2677" i="1"/>
  <c r="W2477" i="1"/>
  <c r="U1041" i="1"/>
  <c r="V1041" i="1"/>
  <c r="W1451" i="1"/>
  <c r="W2232" i="1"/>
  <c r="V2646" i="1"/>
  <c r="U2646" i="1"/>
  <c r="Y856" i="1"/>
  <c r="W2560" i="1"/>
  <c r="Y1179" i="1"/>
  <c r="Y1847" i="1"/>
  <c r="Y1547" i="1"/>
  <c r="Y1412" i="1"/>
  <c r="W2630" i="1"/>
  <c r="Y1559" i="1"/>
  <c r="W2237" i="1"/>
  <c r="Y1433" i="1"/>
  <c r="Y1275" i="1"/>
  <c r="Y988" i="1"/>
  <c r="Y980" i="1"/>
  <c r="Y2218" i="1"/>
  <c r="Y722" i="1"/>
  <c r="U2681" i="1"/>
  <c r="V2681" i="1"/>
  <c r="W999" i="1"/>
  <c r="Y1521" i="1"/>
  <c r="Y2603" i="1"/>
  <c r="Y2184" i="1"/>
  <c r="Y1798" i="1"/>
  <c r="Y1352" i="1"/>
  <c r="Y1205" i="1"/>
  <c r="Y1018" i="1"/>
  <c r="Y1875" i="1"/>
  <c r="Y2113" i="1"/>
  <c r="W2287" i="1"/>
  <c r="V1397" i="1"/>
  <c r="U1397" i="1"/>
  <c r="W1030" i="1"/>
  <c r="V1887" i="1"/>
  <c r="U1887" i="1"/>
  <c r="U2125" i="1"/>
  <c r="V2125" i="1"/>
  <c r="Y1516" i="1"/>
  <c r="W2152" i="1"/>
  <c r="W1232" i="1"/>
  <c r="W1870" i="1"/>
  <c r="W2110" i="1"/>
  <c r="W1546" i="1"/>
  <c r="Y797" i="1"/>
  <c r="Y2571" i="1"/>
  <c r="Y1115" i="1"/>
  <c r="Y2148" i="1"/>
  <c r="Y1943" i="1"/>
  <c r="G1416" i="1"/>
  <c r="G2324" i="1"/>
  <c r="G1476" i="1"/>
  <c r="G1888" i="1"/>
  <c r="G1843" i="1"/>
  <c r="G1656" i="1"/>
  <c r="G1503" i="1"/>
  <c r="G1841" i="1"/>
  <c r="G1877" i="1"/>
  <c r="G1722" i="1"/>
  <c r="G1832" i="1"/>
  <c r="G1613" i="1"/>
  <c r="G1946" i="1"/>
  <c r="G1189" i="1"/>
  <c r="G2466" i="1"/>
  <c r="G2506" i="1"/>
  <c r="G749" i="1"/>
  <c r="G756" i="1"/>
  <c r="G1178" i="1"/>
  <c r="G1591" i="1"/>
  <c r="G1193" i="1"/>
  <c r="W2345" i="1"/>
  <c r="U2250" i="1"/>
  <c r="V2250" i="1"/>
  <c r="W1052" i="1"/>
  <c r="W703" i="1"/>
  <c r="W1631" i="1"/>
  <c r="W1878" i="1"/>
  <c r="V1582" i="1"/>
  <c r="U1582" i="1"/>
  <c r="V1250" i="1"/>
  <c r="U1250" i="1"/>
  <c r="Y2459" i="1"/>
  <c r="W1000" i="1"/>
  <c r="W1523" i="1"/>
  <c r="Y2406" i="1"/>
  <c r="W1122" i="1"/>
  <c r="G825" i="1"/>
  <c r="G1905" i="1"/>
  <c r="G1939" i="1"/>
  <c r="G1565" i="1"/>
  <c r="G1718" i="1"/>
  <c r="G1758" i="1"/>
  <c r="G2315" i="1"/>
  <c r="G1456" i="1"/>
  <c r="G2694" i="1"/>
  <c r="G1063" i="1"/>
  <c r="G1302" i="1"/>
  <c r="G1291" i="1"/>
  <c r="G822" i="1"/>
  <c r="G1685" i="1"/>
  <c r="G2473" i="1"/>
  <c r="G1393" i="1"/>
  <c r="G1459" i="1"/>
  <c r="G1265" i="1"/>
  <c r="G818" i="1"/>
  <c r="G1279" i="1"/>
  <c r="G1240" i="1"/>
  <c r="G2335" i="1"/>
  <c r="G820" i="1"/>
  <c r="G2450" i="1"/>
  <c r="G2119" i="1"/>
  <c r="G933" i="1"/>
  <c r="G824" i="1"/>
  <c r="G1504" i="1"/>
  <c r="G1002" i="1"/>
  <c r="G2411" i="1"/>
  <c r="G1981" i="1"/>
  <c r="G2043" i="1"/>
  <c r="G1369" i="1"/>
  <c r="G2281" i="1"/>
  <c r="G2464" i="1"/>
  <c r="G970" i="1"/>
  <c r="G1984" i="1"/>
  <c r="G2659" i="1"/>
  <c r="G2406" i="1"/>
  <c r="G1734" i="1"/>
  <c r="G1210" i="1"/>
  <c r="G1111" i="1"/>
  <c r="G1833" i="1"/>
  <c r="G2060" i="1"/>
  <c r="G2267" i="1"/>
  <c r="G2122" i="1"/>
  <c r="G1627" i="1"/>
  <c r="G2096" i="1"/>
  <c r="G1218" i="1"/>
  <c r="G2199" i="1"/>
  <c r="G2622" i="1"/>
  <c r="G831" i="1"/>
  <c r="G1991" i="1"/>
  <c r="G914" i="1"/>
  <c r="G952" i="1"/>
  <c r="G2285" i="1"/>
  <c r="G2643" i="1"/>
  <c r="G947" i="1"/>
  <c r="G991" i="1"/>
  <c r="G2115" i="1"/>
  <c r="G1850" i="1"/>
  <c r="G1691" i="1"/>
  <c r="G851" i="1"/>
  <c r="G1584" i="1"/>
  <c r="G2326" i="1"/>
  <c r="G720" i="1"/>
  <c r="G1470" i="1"/>
  <c r="G1072" i="1"/>
  <c r="G2410" i="1"/>
  <c r="G1554" i="1"/>
  <c r="G2162" i="1"/>
  <c r="G1449" i="1"/>
  <c r="G1715" i="1"/>
  <c r="G2216" i="1"/>
  <c r="G730" i="1"/>
  <c r="G2264" i="1"/>
  <c r="G874" i="1"/>
  <c r="G1926" i="1"/>
  <c r="G1077" i="1"/>
  <c r="G1405" i="1"/>
  <c r="G1827" i="1"/>
  <c r="G1548" i="1"/>
  <c r="G1814" i="1"/>
  <c r="G1672" i="1"/>
  <c r="G2658" i="1"/>
  <c r="G1233" i="1"/>
  <c r="G1461" i="1"/>
  <c r="G2088" i="1"/>
  <c r="G2496" i="1"/>
  <c r="G774" i="1"/>
  <c r="G1644" i="1"/>
  <c r="G2099" i="1"/>
  <c r="G2689" i="1"/>
  <c r="G916" i="1"/>
  <c r="G842" i="1"/>
  <c r="G2192" i="1"/>
  <c r="G2160" i="1"/>
  <c r="G1917" i="1"/>
  <c r="G2210" i="1"/>
  <c r="G2449" i="1"/>
  <c r="G1088" i="1"/>
  <c r="G1123" i="1"/>
  <c r="G2117" i="1"/>
  <c r="G836" i="1"/>
  <c r="G2430" i="1"/>
  <c r="G1357" i="1"/>
  <c r="G1417" i="1"/>
  <c r="G2026" i="1"/>
  <c r="G920" i="1"/>
  <c r="G2022" i="1"/>
  <c r="G2557" i="1"/>
  <c r="G2121" i="1"/>
  <c r="G2180" i="1"/>
  <c r="G1096" i="1"/>
  <c r="G2319" i="1"/>
  <c r="G2621" i="1"/>
  <c r="G1522" i="1"/>
  <c r="G2063" i="1"/>
  <c r="G1246" i="1"/>
  <c r="G1245" i="1"/>
  <c r="G1822" i="1"/>
  <c r="G1652" i="1"/>
  <c r="G2114" i="1"/>
  <c r="G2293" i="1"/>
  <c r="G2528" i="1"/>
  <c r="G790" i="1"/>
  <c r="G1464" i="1"/>
  <c r="G2238" i="1"/>
  <c r="G1961" i="1"/>
  <c r="G2631" i="1"/>
  <c r="G721" i="1"/>
  <c r="G1103" i="1"/>
  <c r="G1632" i="1"/>
  <c r="G2092" i="1"/>
  <c r="F1693" i="1"/>
  <c r="G2662" i="1"/>
  <c r="G805" i="1"/>
  <c r="G2163" i="1"/>
  <c r="G2295" i="1"/>
  <c r="G1191" i="1"/>
  <c r="G2574" i="1"/>
  <c r="G2578" i="1"/>
  <c r="G962" i="1"/>
  <c r="G863" i="1"/>
  <c r="G1091" i="1"/>
  <c r="G1628" i="1"/>
  <c r="G819" i="1"/>
  <c r="G843" i="1"/>
  <c r="G1783" i="1"/>
  <c r="G2632" i="1"/>
  <c r="G2518" i="1"/>
  <c r="G2356" i="1"/>
  <c r="G845" i="1"/>
  <c r="G828" i="1"/>
  <c r="G830" i="1"/>
  <c r="G1211" i="1"/>
  <c r="G903" i="1"/>
  <c r="G816" i="1"/>
  <c r="G2107" i="1"/>
  <c r="G1467" i="1"/>
  <c r="G2323" i="1"/>
  <c r="G1601" i="1"/>
  <c r="G2399" i="1"/>
  <c r="G1738" i="1"/>
  <c r="G1995" i="1"/>
  <c r="G1770" i="1"/>
  <c r="G1789" i="1"/>
  <c r="G1534" i="1"/>
  <c r="G1351" i="1"/>
  <c r="G1286" i="1"/>
  <c r="G712" i="1"/>
  <c r="G1443" i="1"/>
  <c r="G2585" i="1"/>
  <c r="G1120" i="1"/>
  <c r="G2333" i="1"/>
  <c r="G1165" i="1"/>
  <c r="G1967" i="1"/>
  <c r="F1908" i="1"/>
  <c r="G2142" i="1"/>
  <c r="W938" i="1"/>
  <c r="W775" i="1"/>
  <c r="W2348" i="1"/>
  <c r="V1133" i="1"/>
  <c r="U1133" i="1"/>
  <c r="V1190" i="1"/>
  <c r="U1190" i="1"/>
  <c r="U1039" i="1"/>
  <c r="V1039" i="1"/>
  <c r="V2094" i="1"/>
  <c r="U2094" i="1"/>
  <c r="U1392" i="1"/>
  <c r="V1392" i="1"/>
  <c r="W910" i="1"/>
  <c r="V1767" i="1"/>
  <c r="U1767" i="1"/>
  <c r="V2005" i="1"/>
  <c r="U2005" i="1"/>
  <c r="W1700" i="1"/>
  <c r="V896" i="1"/>
  <c r="U896" i="1"/>
  <c r="U2134" i="1"/>
  <c r="V2134" i="1"/>
  <c r="V854" i="1"/>
  <c r="U854" i="1"/>
  <c r="U2465" i="1"/>
  <c r="V2465" i="1"/>
  <c r="W2679" i="1"/>
  <c r="U1466" i="1"/>
  <c r="V1466" i="1"/>
  <c r="W822" i="1"/>
  <c r="W2089" i="1"/>
  <c r="V2000" i="1"/>
  <c r="U2000" i="1"/>
  <c r="W2599" i="1"/>
  <c r="W1906" i="1"/>
  <c r="W1315" i="1"/>
  <c r="V721" i="1"/>
  <c r="U721" i="1"/>
  <c r="V833" i="1"/>
  <c r="U833" i="1"/>
  <c r="W1162" i="1"/>
  <c r="V2019" i="1"/>
  <c r="U2019" i="1"/>
  <c r="W2257" i="1"/>
  <c r="W1778" i="1"/>
  <c r="W1736" i="1"/>
  <c r="V1131" i="1"/>
  <c r="U1131" i="1"/>
  <c r="W1916" i="1"/>
  <c r="V2514" i="1"/>
  <c r="U2514" i="1"/>
  <c r="G2196" i="1"/>
  <c r="Y1233" i="1"/>
  <c r="W2112" i="1"/>
  <c r="Y1248" i="1"/>
  <c r="Y1802" i="1"/>
  <c r="U1240" i="1"/>
  <c r="V1240" i="1"/>
  <c r="W976" i="1"/>
  <c r="W790" i="1"/>
  <c r="W1395" i="1"/>
  <c r="U1652" i="1"/>
  <c r="V1652" i="1"/>
  <c r="V2165" i="1"/>
  <c r="U2165" i="1"/>
  <c r="W1755" i="1"/>
  <c r="W1993" i="1"/>
  <c r="W930" i="1"/>
  <c r="V2429" i="1"/>
  <c r="U2429" i="1"/>
  <c r="W2667" i="1"/>
  <c r="U1454" i="1"/>
  <c r="V1454" i="1"/>
  <c r="W1452" i="1"/>
  <c r="W1196" i="1"/>
  <c r="U2434" i="1"/>
  <c r="V2434" i="1"/>
  <c r="W2190" i="1"/>
  <c r="W1841" i="1"/>
  <c r="W1867" i="1"/>
  <c r="W2439" i="1"/>
  <c r="W2677" i="1"/>
  <c r="Y2585" i="1"/>
  <c r="Y2614" i="1"/>
  <c r="Y973" i="1"/>
  <c r="Y1065" i="1"/>
  <c r="Y2507" i="1"/>
  <c r="Y2466" i="1"/>
  <c r="Y1721" i="1"/>
  <c r="Y712" i="1"/>
  <c r="Y2280" i="1"/>
  <c r="Y2404" i="1"/>
  <c r="Y2690" i="1"/>
  <c r="Y2036" i="1"/>
  <c r="Y1194" i="1"/>
  <c r="Y2423" i="1"/>
  <c r="Y2077" i="1"/>
  <c r="W2285" i="1"/>
  <c r="W912" i="1"/>
  <c r="W2659" i="1"/>
  <c r="W2536" i="1"/>
  <c r="W2136" i="1"/>
  <c r="Y937" i="1"/>
  <c r="Y1399" i="1"/>
  <c r="Y1630" i="1"/>
  <c r="Y2319" i="1"/>
  <c r="Y2557" i="1"/>
  <c r="Y1358" i="1"/>
  <c r="W1292" i="1"/>
  <c r="W1824" i="1"/>
  <c r="W2265" i="1"/>
  <c r="U1559" i="1"/>
  <c r="V1559" i="1"/>
  <c r="U2156" i="1"/>
  <c r="V2156" i="1"/>
  <c r="V945" i="1"/>
  <c r="U945" i="1"/>
  <c r="U2531" i="1"/>
  <c r="V2531" i="1"/>
  <c r="U2277" i="1"/>
  <c r="V2277" i="1"/>
  <c r="U716" i="1"/>
  <c r="V716" i="1"/>
  <c r="V1954" i="1"/>
  <c r="U1954" i="1"/>
  <c r="W1223" i="1"/>
  <c r="U1388" i="1"/>
  <c r="V1388" i="1"/>
  <c r="V1600" i="1"/>
  <c r="U1600" i="1"/>
  <c r="V1886" i="1"/>
  <c r="U1886" i="1"/>
  <c r="U989" i="1"/>
  <c r="V989" i="1"/>
  <c r="U1976" i="1"/>
  <c r="V1976" i="1"/>
  <c r="V1871" i="1"/>
  <c r="U1871" i="1"/>
  <c r="W823" i="1"/>
  <c r="V1433" i="1"/>
  <c r="U1433" i="1"/>
  <c r="U1275" i="1"/>
  <c r="V1275" i="1"/>
  <c r="W988" i="1"/>
  <c r="U980" i="1"/>
  <c r="V980" i="1"/>
  <c r="U2218" i="1"/>
  <c r="V2218" i="1"/>
  <c r="Y2254" i="1"/>
  <c r="W2681" i="1"/>
  <c r="Y761" i="1"/>
  <c r="Y2656" i="1"/>
  <c r="Y851" i="1"/>
  <c r="Y862" i="1"/>
  <c r="Y1719" i="1"/>
  <c r="Y1957" i="1"/>
  <c r="Y1010" i="1"/>
  <c r="Y1318" i="1"/>
  <c r="Y2662" i="1"/>
  <c r="Y2577" i="1"/>
  <c r="Y1571" i="1"/>
  <c r="Y1708" i="1"/>
  <c r="Y1994" i="1"/>
  <c r="U2045" i="1"/>
  <c r="V2045" i="1"/>
  <c r="U1045" i="1"/>
  <c r="V1045" i="1"/>
  <c r="W2100" i="1"/>
  <c r="W1960" i="1"/>
  <c r="W2246" i="1"/>
  <c r="Y750" i="1"/>
  <c r="Y1085" i="1"/>
  <c r="U1139" i="1"/>
  <c r="V1139" i="1"/>
  <c r="W1467" i="1"/>
  <c r="U1705" i="1"/>
  <c r="V1705" i="1"/>
  <c r="V1929" i="1"/>
  <c r="U1929" i="1"/>
  <c r="W1195" i="1"/>
  <c r="V2106" i="1"/>
  <c r="U2106" i="1"/>
  <c r="Y931" i="1"/>
  <c r="U2287" i="1"/>
  <c r="V2287" i="1"/>
  <c r="W1397" i="1"/>
  <c r="U1030" i="1"/>
  <c r="V1030" i="1"/>
  <c r="W1887" i="1"/>
  <c r="W2125" i="1"/>
  <c r="V1516" i="1"/>
  <c r="U1516" i="1"/>
  <c r="G2533" i="1"/>
  <c r="W761" i="1"/>
  <c r="W1556" i="1"/>
  <c r="W2446" i="1"/>
  <c r="W1934" i="1"/>
  <c r="W1941" i="1"/>
  <c r="U765" i="1"/>
  <c r="V765" i="1"/>
  <c r="U2207" i="1"/>
  <c r="V2207" i="1"/>
  <c r="V797" i="1"/>
  <c r="U797" i="1"/>
  <c r="V2571" i="1"/>
  <c r="U2571" i="1"/>
  <c r="U1115" i="1"/>
  <c r="V1115" i="1"/>
  <c r="V2148" i="1"/>
  <c r="U2148" i="1"/>
  <c r="U1943" i="1"/>
  <c r="V1943" i="1"/>
  <c r="G1431" i="1"/>
  <c r="G1593" i="1"/>
  <c r="G997" i="1"/>
  <c r="G1707" i="1"/>
  <c r="G2397" i="1"/>
  <c r="G1100" i="1"/>
  <c r="W2139" i="1"/>
  <c r="V1980" i="1"/>
  <c r="U1980" i="1"/>
  <c r="V1238" i="1"/>
  <c r="U1238" i="1"/>
  <c r="Y2479" i="1"/>
  <c r="G1924" i="1"/>
  <c r="G1561" i="1"/>
  <c r="G2113" i="1"/>
  <c r="G2523" i="1"/>
  <c r="G1805" i="1"/>
  <c r="G1605" i="1"/>
  <c r="G1501" i="1"/>
  <c r="G1931" i="1"/>
  <c r="G1619" i="1"/>
  <c r="G1610" i="1"/>
  <c r="G812" i="1"/>
  <c r="G1840" i="1"/>
  <c r="G1401" i="1"/>
  <c r="G857" i="1"/>
  <c r="G1136" i="1"/>
  <c r="G1525" i="1"/>
  <c r="G2558" i="1"/>
  <c r="G2304" i="1"/>
  <c r="G2613" i="1"/>
  <c r="G2203" i="1"/>
  <c r="G1109" i="1"/>
  <c r="G1243" i="1"/>
  <c r="G2561" i="1"/>
  <c r="G1623" i="1"/>
  <c r="G1382" i="1"/>
  <c r="G993" i="1"/>
  <c r="G2197" i="1"/>
  <c r="G1086" i="1"/>
  <c r="G741" i="1"/>
  <c r="G1012" i="1"/>
  <c r="G2591" i="1"/>
  <c r="G1540" i="1"/>
  <c r="G923" i="1"/>
  <c r="G999" i="1"/>
  <c r="G714" i="1"/>
  <c r="G1695" i="1"/>
  <c r="G2075" i="1"/>
  <c r="G2106" i="1"/>
  <c r="G1244" i="1"/>
  <c r="G1497" i="1"/>
  <c r="G1863" i="1"/>
  <c r="G2617" i="1"/>
  <c r="G1602" i="1"/>
  <c r="G1029" i="1"/>
  <c r="G891" i="1"/>
  <c r="G1988" i="1"/>
  <c r="G794" i="1"/>
  <c r="G1751" i="1"/>
  <c r="G1113" i="1"/>
  <c r="G2345" i="1"/>
  <c r="G2105" i="1"/>
  <c r="G1217" i="1"/>
  <c r="G1225" i="1"/>
  <c r="G1787" i="1"/>
  <c r="G1229" i="1"/>
  <c r="G2193" i="1"/>
  <c r="G1106" i="1"/>
  <c r="G1952" i="1"/>
  <c r="G1007" i="1"/>
  <c r="G1729" i="1"/>
  <c r="G1102" i="1"/>
  <c r="G2328" i="1"/>
  <c r="G1388" i="1"/>
  <c r="G2320" i="1"/>
  <c r="G1003" i="1"/>
  <c r="G2649" i="1"/>
  <c r="G1778" i="1"/>
  <c r="G2415" i="1"/>
  <c r="G1719" i="1"/>
  <c r="G2657" i="1"/>
  <c r="G1907" i="1"/>
  <c r="G2313" i="1"/>
  <c r="G2141" i="1"/>
  <c r="G960" i="1"/>
  <c r="G1107" i="1"/>
  <c r="G1919" i="1"/>
  <c r="G2299" i="1"/>
  <c r="G1547" i="1"/>
  <c r="G2191" i="1"/>
  <c r="G2614" i="1"/>
  <c r="G2067" i="1"/>
  <c r="G1901" i="1"/>
  <c r="G1054" i="1"/>
  <c r="G2032" i="1"/>
  <c r="G905" i="1"/>
  <c r="G2470" i="1"/>
  <c r="G934" i="1"/>
  <c r="G1969" i="1"/>
  <c r="G1915" i="1"/>
  <c r="G846" i="1"/>
  <c r="G937" i="1"/>
  <c r="G1532" i="1"/>
  <c r="G949" i="1"/>
  <c r="G2287" i="1"/>
  <c r="G2090" i="1"/>
  <c r="G1616" i="1"/>
  <c r="G1513" i="1"/>
  <c r="G2493" i="1"/>
  <c r="G1474" i="1"/>
  <c r="G2381" i="1"/>
  <c r="G2288" i="1"/>
  <c r="E711" i="1"/>
  <c r="G1847" i="1"/>
  <c r="G2375" i="1"/>
  <c r="G2132" i="1"/>
  <c r="G1445" i="1"/>
  <c r="G1174" i="1"/>
  <c r="G1839" i="1"/>
  <c r="G1222" i="1"/>
  <c r="G1709" i="1"/>
  <c r="G2490" i="1"/>
  <c r="G2654" i="1"/>
  <c r="G2109" i="1"/>
  <c r="G1047" i="1"/>
  <c r="G1145" i="1"/>
  <c r="G2678" i="1"/>
  <c r="G939" i="1"/>
  <c r="G1082" i="1"/>
  <c r="G2227" i="1"/>
  <c r="G2681" i="1"/>
  <c r="G1723" i="1"/>
  <c r="G1171" i="1"/>
  <c r="G1646" i="1"/>
  <c r="G2065" i="1"/>
  <c r="G2305" i="1"/>
  <c r="G2549" i="1"/>
  <c r="G806" i="1"/>
  <c r="G2097" i="1"/>
  <c r="G1185" i="1"/>
  <c r="G2554" i="1"/>
  <c r="G1667" i="1"/>
  <c r="G1011" i="1"/>
  <c r="G2130" i="1"/>
  <c r="G1045" i="1"/>
  <c r="G1642" i="1"/>
  <c r="G2686" i="1"/>
  <c r="G919" i="1"/>
  <c r="G1232" i="1"/>
  <c r="G759" i="1"/>
  <c r="G2374" i="1"/>
  <c r="G1067" i="1"/>
  <c r="G2385" i="1"/>
  <c r="G2534" i="1"/>
  <c r="G1823" i="1"/>
  <c r="G2212" i="1"/>
  <c r="G1409" i="1"/>
  <c r="G2040" i="1"/>
  <c r="G2590" i="1"/>
  <c r="G2641" i="1"/>
  <c r="G868" i="1"/>
  <c r="G1933" i="1"/>
  <c r="G698" i="1"/>
  <c r="G1640" i="1"/>
  <c r="G1040" i="1"/>
  <c r="G2555" i="1"/>
  <c r="G1795" i="1"/>
  <c r="G2002" i="1"/>
  <c r="G1848" i="1"/>
  <c r="G2595" i="1"/>
  <c r="G1303" i="1"/>
  <c r="G2516" i="1"/>
  <c r="G2175" i="1"/>
  <c r="G1998" i="1"/>
  <c r="G2243" i="1"/>
  <c r="G2301" i="1"/>
  <c r="G2588" i="1"/>
  <c r="G1870" i="1"/>
  <c r="G1982" i="1"/>
  <c r="G1665" i="1"/>
  <c r="G2268" i="1"/>
  <c r="G739" i="1"/>
  <c r="G1986" i="1"/>
  <c r="G1713" i="1"/>
  <c r="G2409" i="1"/>
  <c r="G1739" i="1"/>
  <c r="G755" i="1"/>
  <c r="G803" i="1"/>
  <c r="G2218" i="1"/>
  <c r="G2424" i="1"/>
  <c r="G1826" i="1"/>
  <c r="G1828" i="1"/>
  <c r="G2209" i="1"/>
  <c r="G1236" i="1"/>
  <c r="G2380" i="1"/>
  <c r="G2439" i="1"/>
  <c r="G1098" i="1"/>
  <c r="G1376" i="1"/>
  <c r="G2628" i="1"/>
  <c r="G1268" i="1"/>
  <c r="G1138" i="1"/>
  <c r="G736" i="1"/>
  <c r="G1660" i="1"/>
  <c r="G2637" i="1"/>
  <c r="G767" i="1"/>
  <c r="G2086" i="1"/>
  <c r="G2126" i="1"/>
  <c r="G1325" i="1"/>
  <c r="G716" i="1"/>
  <c r="G2110" i="1"/>
  <c r="G838" i="1"/>
  <c r="G2672" i="1"/>
  <c r="G1911" i="1"/>
  <c r="G2245" i="1"/>
  <c r="G1733" i="1"/>
  <c r="G2670" i="1"/>
  <c r="G2292" i="1"/>
  <c r="E1036" i="1"/>
  <c r="G1036" i="1"/>
  <c r="E1166" i="1"/>
  <c r="G1166" i="1"/>
  <c r="E1161" i="1"/>
  <c r="G1161" i="1"/>
  <c r="G2236" i="1"/>
  <c r="W1008" i="1"/>
  <c r="W1361" i="1"/>
  <c r="W1133" i="1"/>
  <c r="W1190" i="1"/>
  <c r="W1039" i="1"/>
  <c r="W2094" i="1"/>
  <c r="W1392" i="1"/>
  <c r="U910" i="1"/>
  <c r="V910" i="1"/>
  <c r="W1767" i="1"/>
  <c r="W2005" i="1"/>
  <c r="W1917" i="1"/>
  <c r="W2594" i="1"/>
  <c r="W1415" i="1"/>
  <c r="W896" i="1"/>
  <c r="W2134" i="1"/>
  <c r="W854" i="1"/>
  <c r="W2465" i="1"/>
  <c r="U2679" i="1"/>
  <c r="V2679" i="1"/>
  <c r="W1466" i="1"/>
  <c r="Y2654" i="1"/>
  <c r="Y1199" i="1"/>
  <c r="Y1197" i="1"/>
  <c r="Y2639" i="1"/>
  <c r="W1547" i="1"/>
  <c r="W721" i="1"/>
  <c r="W833" i="1"/>
  <c r="V1162" i="1"/>
  <c r="U1162" i="1"/>
  <c r="W2019" i="1"/>
  <c r="V2257" i="1"/>
  <c r="U2257" i="1"/>
  <c r="Y1520" i="1"/>
  <c r="Y1902" i="1"/>
  <c r="Y773" i="1"/>
  <c r="Y933" i="1"/>
  <c r="Y2375" i="1"/>
  <c r="G1701" i="1"/>
  <c r="Y1785" i="1"/>
  <c r="Y2487" i="1"/>
  <c r="U1248" i="1"/>
  <c r="V1248" i="1"/>
  <c r="V1802" i="1"/>
  <c r="U1802" i="1"/>
  <c r="W1240" i="1"/>
  <c r="W2598" i="1"/>
  <c r="Y1203" i="1"/>
  <c r="Y1817" i="1"/>
  <c r="Y1984" i="1"/>
  <c r="Y2270" i="1"/>
  <c r="Y2220" i="1"/>
  <c r="Y813" i="1"/>
  <c r="Y2255" i="1"/>
  <c r="V2667" i="1"/>
  <c r="U2667" i="1"/>
  <c r="W1454" i="1"/>
  <c r="V1452" i="1"/>
  <c r="U1452" i="1"/>
  <c r="V1196" i="1"/>
  <c r="U1196" i="1"/>
  <c r="W2434" i="1"/>
  <c r="Y2339" i="1"/>
  <c r="Y1129" i="1"/>
  <c r="Y1663" i="1"/>
  <c r="Y2668" i="1"/>
  <c r="W1458" i="1"/>
  <c r="U2585" i="1"/>
  <c r="V2585" i="1"/>
  <c r="U2614" i="1"/>
  <c r="V2614" i="1"/>
  <c r="V973" i="1"/>
  <c r="U973" i="1"/>
  <c r="W1065" i="1"/>
  <c r="V2507" i="1"/>
  <c r="U2507" i="1"/>
  <c r="Y2039" i="1"/>
  <c r="U1721" i="1"/>
  <c r="V1721" i="1"/>
  <c r="W712" i="1"/>
  <c r="V2280" i="1"/>
  <c r="U2280" i="1"/>
  <c r="U2404" i="1"/>
  <c r="V2404" i="1"/>
  <c r="V2690" i="1"/>
  <c r="U2690" i="1"/>
  <c r="Y2340" i="1"/>
  <c r="W2036" i="1"/>
  <c r="Y790" i="1"/>
  <c r="Y927" i="1"/>
  <c r="Y1511" i="1"/>
  <c r="Y1402" i="1"/>
  <c r="Y2073" i="1"/>
  <c r="Y2635" i="1"/>
  <c r="Y1918" i="1"/>
  <c r="W729" i="1"/>
  <c r="U937" i="1"/>
  <c r="V937" i="1"/>
  <c r="U1399" i="1"/>
  <c r="V1399" i="1"/>
  <c r="U1630" i="1"/>
  <c r="V1630" i="1"/>
  <c r="U2319" i="1"/>
  <c r="V2319" i="1"/>
  <c r="U2557" i="1"/>
  <c r="V2557" i="1"/>
  <c r="W2381" i="1"/>
  <c r="W2271" i="1"/>
  <c r="W1859" i="1"/>
  <c r="W2156" i="1"/>
  <c r="W945" i="1"/>
  <c r="W2531" i="1"/>
  <c r="W2277" i="1"/>
  <c r="W716" i="1"/>
  <c r="W1954" i="1"/>
  <c r="W1388" i="1"/>
  <c r="W1600" i="1"/>
  <c r="W1886" i="1"/>
  <c r="W989" i="1"/>
  <c r="W1976" i="1"/>
  <c r="W1871" i="1"/>
  <c r="V946" i="1"/>
  <c r="U946" i="1"/>
  <c r="W1803" i="1"/>
  <c r="W2041" i="1"/>
  <c r="W1009" i="1"/>
  <c r="W1759" i="1"/>
  <c r="W2442" i="1"/>
  <c r="W1114" i="1"/>
  <c r="Y1154" i="1"/>
  <c r="G1846" i="1"/>
  <c r="Y1585" i="1"/>
  <c r="W2215" i="1"/>
  <c r="W992" i="1"/>
  <c r="W2374" i="1"/>
  <c r="W1267" i="1"/>
  <c r="W1140" i="1"/>
  <c r="W1420" i="1"/>
  <c r="W1706" i="1"/>
  <c r="W2656" i="1"/>
  <c r="V851" i="1"/>
  <c r="U851" i="1"/>
  <c r="W862" i="1"/>
  <c r="V1719" i="1"/>
  <c r="U1719" i="1"/>
  <c r="V1957" i="1"/>
  <c r="U1957" i="1"/>
  <c r="U1010" i="1"/>
  <c r="V1010" i="1"/>
  <c r="W1318" i="1"/>
  <c r="U2662" i="1"/>
  <c r="V2662" i="1"/>
  <c r="V2577" i="1"/>
  <c r="U2577" i="1"/>
  <c r="U1571" i="1"/>
  <c r="V1571" i="1"/>
  <c r="V1708" i="1"/>
  <c r="U1708" i="1"/>
  <c r="V1994" i="1"/>
  <c r="U1994" i="1"/>
  <c r="Y1922" i="1"/>
  <c r="Y2061" i="1"/>
  <c r="Y2597" i="1"/>
  <c r="Y1356" i="1"/>
  <c r="Y2214" i="1"/>
  <c r="Y2124" i="1"/>
  <c r="Y1974" i="1"/>
  <c r="V972" i="1"/>
  <c r="U972" i="1"/>
  <c r="V1900" i="1"/>
  <c r="U1900" i="1"/>
  <c r="Y2499" i="1"/>
  <c r="Y982" i="1"/>
  <c r="W1139" i="1"/>
  <c r="V1467" i="1"/>
  <c r="U1467" i="1"/>
  <c r="W1705" i="1"/>
  <c r="W1929" i="1"/>
  <c r="U1195" i="1"/>
  <c r="V1195" i="1"/>
  <c r="W2106" i="1"/>
  <c r="Y1266" i="1"/>
  <c r="W2051" i="1"/>
  <c r="U2669" i="1"/>
  <c r="V2669" i="1"/>
  <c r="W2225" i="1"/>
  <c r="U2380" i="1"/>
  <c r="V2380" i="1"/>
  <c r="V2666" i="1"/>
  <c r="U2666" i="1"/>
  <c r="W2466" i="1"/>
  <c r="W947" i="1"/>
  <c r="G1237" i="1"/>
  <c r="G1903" i="1"/>
  <c r="Y1326" i="1"/>
  <c r="Y1081" i="1"/>
  <c r="Y1006" i="1"/>
  <c r="Y1863" i="1"/>
  <c r="Y2101" i="1"/>
  <c r="W2471" i="1"/>
  <c r="V1471" i="1"/>
  <c r="U1471" i="1"/>
  <c r="W819" i="1"/>
  <c r="V1769" i="1"/>
  <c r="U1769" i="1"/>
  <c r="U1816" i="1"/>
  <c r="V1816" i="1"/>
  <c r="U2102" i="1"/>
  <c r="V2102" i="1"/>
  <c r="G964" i="1"/>
  <c r="G2515" i="1"/>
  <c r="G2437" i="1"/>
  <c r="G1523" i="1"/>
  <c r="G2033" i="1"/>
  <c r="G2312" i="1"/>
  <c r="G1774" i="1"/>
  <c r="G2279" i="1"/>
  <c r="W1758" i="1"/>
  <c r="W2357" i="1"/>
  <c r="V2230" i="1"/>
  <c r="U2230" i="1"/>
  <c r="Y2216" i="1"/>
  <c r="Y2515" i="1"/>
  <c r="V1914" i="1"/>
  <c r="U1914" i="1"/>
  <c r="Y865" i="1"/>
  <c r="Y2476" i="1"/>
  <c r="G1799" i="1"/>
  <c r="G2608" i="1"/>
  <c r="G1724" i="1"/>
  <c r="G1978" i="1"/>
  <c r="G1271" i="1"/>
  <c r="G1711" i="1"/>
  <c r="G2477" i="1"/>
  <c r="G2418" i="1"/>
  <c r="G1452" i="1"/>
  <c r="G1130" i="1"/>
  <c r="G1963" i="1"/>
  <c r="G2485" i="1"/>
  <c r="G2015" i="1"/>
  <c r="G1278" i="1"/>
  <c r="G1194" i="1"/>
  <c r="G1786" i="1"/>
  <c r="G1807" i="1"/>
  <c r="G1708" i="1"/>
  <c r="G1363" i="1"/>
  <c r="G1620" i="1"/>
  <c r="G2388" i="1"/>
  <c r="G1284" i="1"/>
  <c r="G1904" i="1"/>
  <c r="G2074" i="1"/>
  <c r="G1451" i="1"/>
  <c r="G1589" i="1"/>
  <c r="G827" i="1"/>
  <c r="G1070" i="1"/>
  <c r="G1141" i="1"/>
  <c r="G1983" i="1"/>
  <c r="G2055" i="1"/>
  <c r="G1025" i="1"/>
  <c r="G1630" i="1"/>
  <c r="G1598" i="1"/>
  <c r="G1204" i="1"/>
  <c r="G1339" i="1"/>
  <c r="G1556" i="1"/>
  <c r="G1771" i="1"/>
  <c r="G1862" i="1"/>
  <c r="G2535" i="1"/>
  <c r="G1484" i="1"/>
  <c r="G1725" i="1"/>
  <c r="G2571" i="1"/>
  <c r="G810" i="1"/>
  <c r="G1960" i="1"/>
  <c r="G2584" i="1"/>
  <c r="G1900" i="1"/>
  <c r="G1510" i="1"/>
  <c r="G2039" i="1"/>
  <c r="G1277" i="1"/>
  <c r="G2482" i="1"/>
  <c r="G1645" i="1"/>
  <c r="G950" i="1"/>
  <c r="G1897" i="1"/>
  <c r="G2693" i="1"/>
  <c r="G1657" i="1"/>
  <c r="G2251" i="1"/>
  <c r="G2666" i="1"/>
  <c r="G975" i="1"/>
  <c r="G2347" i="1"/>
  <c r="G768" i="1"/>
  <c r="G1798" i="1"/>
  <c r="G1118" i="1"/>
  <c r="G1197" i="1"/>
  <c r="E2612" i="1"/>
  <c r="G2221" i="1"/>
  <c r="G1792" i="1"/>
  <c r="G1936" i="1"/>
  <c r="G1590" i="1"/>
  <c r="G913" i="1"/>
  <c r="G1404" i="1"/>
  <c r="G2599" i="1"/>
  <c r="G1492" i="1"/>
  <c r="G1310" i="1"/>
  <c r="G1950" i="1"/>
  <c r="G946" i="1"/>
  <c r="G1806" i="1"/>
  <c r="G979" i="1"/>
  <c r="G2537" i="1"/>
  <c r="G1673" i="1"/>
  <c r="G1717" i="1"/>
  <c r="G2072" i="1"/>
  <c r="G1680" i="1"/>
  <c r="G2593" i="1"/>
  <c r="G1419" i="1"/>
  <c r="G938" i="1"/>
  <c r="G1395" i="1"/>
  <c r="G883" i="1"/>
  <c r="G2387" i="1"/>
  <c r="G2421" i="1"/>
  <c r="G1683" i="1"/>
  <c r="G998" i="1"/>
  <c r="G2505" i="1"/>
  <c r="G2280" i="1"/>
  <c r="G1959" i="1"/>
  <c r="G977" i="1"/>
  <c r="G2262" i="1"/>
  <c r="G1039" i="1"/>
  <c r="G1383" i="1"/>
  <c r="G1156" i="1"/>
  <c r="G1617" i="1"/>
  <c r="G1125" i="1"/>
  <c r="G2093" i="1"/>
  <c r="G985" i="1"/>
  <c r="G1821" i="1"/>
  <c r="G1080" i="1"/>
  <c r="G2143" i="1"/>
  <c r="G1916" i="1"/>
  <c r="G2133" i="1"/>
  <c r="G2492" i="1"/>
  <c r="G1643" i="1"/>
  <c r="G2489" i="1"/>
  <c r="G1638" i="1"/>
  <c r="G990" i="1"/>
  <c r="G2665" i="1"/>
  <c r="G1344" i="1"/>
  <c r="G2626" i="1"/>
  <c r="G2091" i="1"/>
  <c r="G1140" i="1"/>
  <c r="G1305" i="1"/>
  <c r="G1267" i="1"/>
  <c r="G1920" i="1"/>
  <c r="G837" i="1"/>
  <c r="G2178" i="1"/>
  <c r="G1366" i="1"/>
  <c r="G1353" i="1"/>
  <c r="G1716" i="1"/>
  <c r="G1121" i="1"/>
  <c r="G2213" i="1"/>
  <c r="G1348" i="1"/>
  <c r="G1162" i="1"/>
  <c r="G1932" i="1"/>
  <c r="G2343" i="1"/>
  <c r="G1085" i="1"/>
  <c r="G1973" i="1"/>
  <c r="G1338" i="1"/>
  <c r="G1965" i="1"/>
  <c r="G2147" i="1"/>
  <c r="G2446" i="1"/>
  <c r="G1200" i="1"/>
  <c r="G1552" i="1"/>
  <c r="G752" i="1"/>
  <c r="G1966" i="1"/>
  <c r="G801" i="1"/>
  <c r="G2200" i="1"/>
  <c r="G2038" i="1"/>
  <c r="G2102" i="1"/>
  <c r="G907" i="1"/>
  <c r="G2481" i="1"/>
  <c r="G709" i="1"/>
  <c r="G1170" i="1"/>
  <c r="G2417" i="1"/>
  <c r="G2161" i="1"/>
  <c r="G2652" i="1"/>
  <c r="G1124" i="1"/>
  <c r="G2079" i="1"/>
  <c r="G882" i="1"/>
  <c r="G1815" i="1"/>
  <c r="G1889" i="1"/>
  <c r="G1151" i="1"/>
  <c r="G2354" i="1"/>
  <c r="G1551" i="1"/>
  <c r="G2278" i="1"/>
  <c r="G1865" i="1"/>
  <c r="G2286" i="1"/>
  <c r="G2339" i="1"/>
  <c r="G2159" i="1"/>
  <c r="G1812" i="1"/>
  <c r="W2480" i="1"/>
  <c r="W1145" i="1"/>
  <c r="W2493" i="1"/>
  <c r="W1862" i="1"/>
  <c r="W1797" i="1"/>
  <c r="Y1749" i="1"/>
  <c r="Y1832" i="1"/>
  <c r="Y1955" i="1"/>
  <c r="Y1106" i="1"/>
  <c r="Y2189" i="1"/>
  <c r="Y1996" i="1"/>
  <c r="Y2282" i="1"/>
  <c r="W981" i="1"/>
  <c r="W2266" i="1"/>
  <c r="Y2021" i="1"/>
  <c r="Y1568" i="1"/>
  <c r="Y2532" i="1"/>
  <c r="Y1855" i="1"/>
  <c r="Y2196" i="1"/>
  <c r="Y1434" i="1"/>
  <c r="W1282" i="1"/>
  <c r="U2654" i="1"/>
  <c r="V2654" i="1"/>
  <c r="V1199" i="1"/>
  <c r="U1199" i="1"/>
  <c r="V1197" i="1"/>
  <c r="U1197" i="1"/>
  <c r="V2639" i="1"/>
  <c r="U2639" i="1"/>
  <c r="W1821" i="1"/>
  <c r="W1751" i="1"/>
  <c r="Y2587" i="1"/>
  <c r="Y1845" i="1"/>
  <c r="Y1905" i="1"/>
  <c r="Y2248" i="1"/>
  <c r="Y2534" i="1"/>
  <c r="U1520" i="1"/>
  <c r="V1520" i="1"/>
  <c r="V1902" i="1"/>
  <c r="U1902" i="1"/>
  <c r="U773" i="1"/>
  <c r="V773" i="1"/>
  <c r="U933" i="1"/>
  <c r="V933" i="1"/>
  <c r="U2375" i="1"/>
  <c r="V2375" i="1"/>
  <c r="G1576" i="1"/>
  <c r="Y1529" i="1"/>
  <c r="U2487" i="1"/>
  <c r="V2487" i="1"/>
  <c r="W1248" i="1"/>
  <c r="W1802" i="1"/>
  <c r="W1892" i="1"/>
  <c r="U1203" i="1"/>
  <c r="V1203" i="1"/>
  <c r="U1817" i="1"/>
  <c r="V1817" i="1"/>
  <c r="U1984" i="1"/>
  <c r="V1984" i="1"/>
  <c r="V2270" i="1"/>
  <c r="U2270" i="1"/>
  <c r="V2220" i="1"/>
  <c r="U2220" i="1"/>
  <c r="V813" i="1"/>
  <c r="U813" i="1"/>
  <c r="W2255" i="1"/>
  <c r="W2033" i="1"/>
  <c r="Y2168" i="1"/>
  <c r="Y1422" i="1"/>
  <c r="Y1014" i="1"/>
  <c r="Y995" i="1"/>
  <c r="Y2208" i="1"/>
  <c r="Y1333" i="1"/>
  <c r="V2339" i="1"/>
  <c r="U2339" i="1"/>
  <c r="V1129" i="1"/>
  <c r="U1129" i="1"/>
  <c r="U1663" i="1"/>
  <c r="V1663" i="1"/>
  <c r="W2668" i="1"/>
  <c r="W2610" i="1"/>
  <c r="W2585" i="1"/>
  <c r="W2614" i="1"/>
  <c r="W973" i="1"/>
  <c r="Y1501" i="1"/>
  <c r="W1721" i="1"/>
  <c r="V2340" i="1"/>
  <c r="U2340" i="1"/>
  <c r="Y1142" i="1"/>
  <c r="W869" i="1"/>
  <c r="W2157" i="1"/>
  <c r="W2128" i="1"/>
  <c r="W2414" i="1"/>
  <c r="W809" i="1"/>
  <c r="V957" i="1"/>
  <c r="U957" i="1"/>
  <c r="W2399" i="1"/>
  <c r="Y804" i="1"/>
  <c r="W2409" i="1"/>
  <c r="V1498" i="1"/>
  <c r="U1498" i="1"/>
  <c r="U801" i="1"/>
  <c r="V801" i="1"/>
  <c r="W2387" i="1"/>
  <c r="W748" i="1"/>
  <c r="V2337" i="1"/>
  <c r="U2337" i="1"/>
  <c r="W2428" i="1"/>
  <c r="Y1257" i="1"/>
  <c r="Y1436" i="1"/>
  <c r="W1138" i="1"/>
  <c r="Y2275" i="1"/>
  <c r="Y2032" i="1"/>
  <c r="Y2318" i="1"/>
  <c r="Y2539" i="1"/>
  <c r="Y861" i="1"/>
  <c r="Y2303" i="1"/>
  <c r="W2333" i="1"/>
  <c r="Y838" i="1"/>
  <c r="G1682" i="1"/>
  <c r="Y2006" i="1"/>
  <c r="Y1757" i="1"/>
  <c r="Y2064" i="1"/>
  <c r="Y1273" i="1"/>
  <c r="Y841" i="1"/>
  <c r="Y763" i="1"/>
  <c r="Y1674" i="1"/>
  <c r="Y2244" i="1"/>
  <c r="W1470" i="1"/>
  <c r="V817" i="1"/>
  <c r="U817" i="1"/>
  <c r="W1150" i="1"/>
  <c r="V2007" i="1"/>
  <c r="U2007" i="1"/>
  <c r="W2245" i="1"/>
  <c r="Y1839" i="1"/>
  <c r="Y954" i="1"/>
  <c r="W972" i="1"/>
  <c r="W1900" i="1"/>
  <c r="Y1254" i="1"/>
  <c r="Y1842" i="1"/>
  <c r="V2051" i="1"/>
  <c r="U2051" i="1"/>
  <c r="W2669" i="1"/>
  <c r="V2225" i="1"/>
  <c r="U2225" i="1"/>
  <c r="W2380" i="1"/>
  <c r="W2666" i="1"/>
  <c r="Y2154" i="1"/>
  <c r="W1379" i="1"/>
  <c r="W728" i="1"/>
  <c r="W798" i="1"/>
  <c r="W2017" i="1"/>
  <c r="W1645" i="1"/>
  <c r="W1471" i="1"/>
  <c r="U819" i="1"/>
  <c r="V819" i="1"/>
  <c r="W1769" i="1"/>
  <c r="W1816" i="1"/>
  <c r="W2102" i="1"/>
  <c r="G872" i="1"/>
  <c r="G2214" i="1"/>
  <c r="G1276" i="1"/>
  <c r="G2507" i="1"/>
  <c r="G1442" i="1"/>
  <c r="G1368" i="1"/>
  <c r="G1375" i="1"/>
  <c r="G1226" i="1"/>
  <c r="G2630" i="1"/>
  <c r="G1408" i="1"/>
  <c r="G2360" i="1"/>
  <c r="G2165" i="1"/>
  <c r="G1885" i="1"/>
  <c r="W2336" i="1"/>
  <c r="W2149" i="1"/>
  <c r="U2278" i="1"/>
  <c r="V2278" i="1"/>
  <c r="W2233" i="1"/>
  <c r="V1925" i="1"/>
  <c r="U1925" i="1"/>
  <c r="W2657" i="1"/>
  <c r="G2331" i="1"/>
  <c r="G706" i="1"/>
  <c r="G1104" i="1"/>
  <c r="G889" i="1"/>
  <c r="G2455" i="1"/>
  <c r="G2276" i="1"/>
  <c r="G986" i="1"/>
  <c r="G2237" i="1"/>
  <c r="G2645" i="1"/>
  <c r="G2249" i="1"/>
  <c r="G935" i="1"/>
  <c r="G928" i="1"/>
  <c r="G1083" i="1"/>
  <c r="G2089" i="1"/>
  <c r="G1110" i="1"/>
  <c r="G1097" i="1"/>
  <c r="G1528" i="1"/>
  <c r="G1927" i="1"/>
  <c r="G2495" i="1"/>
  <c r="G1053" i="1"/>
  <c r="G2605" i="1"/>
  <c r="G1491" i="1"/>
  <c r="G2443" i="1"/>
  <c r="G2581" i="1"/>
  <c r="G1466" i="1"/>
  <c r="G2012" i="1"/>
  <c r="G1500" i="1"/>
  <c r="G1358" i="1"/>
  <c r="G832" i="1"/>
  <c r="G2277" i="1"/>
  <c r="G1441" i="1"/>
  <c r="G844" i="1"/>
  <c r="G1955" i="1"/>
  <c r="G1549" i="1"/>
  <c r="G1509" i="1"/>
  <c r="G2311" i="1"/>
  <c r="G2656" i="1"/>
  <c r="G1147" i="1"/>
  <c r="G2068" i="1"/>
  <c r="G1050" i="1"/>
  <c r="G1433" i="1"/>
  <c r="G1838" i="1"/>
  <c r="G1964" i="1"/>
  <c r="G1544" i="1"/>
  <c r="G1637" i="1"/>
  <c r="G2176" i="1"/>
  <c r="G922" i="1"/>
  <c r="G2566" i="1"/>
  <c r="G965" i="1"/>
  <c r="G1432" i="1"/>
  <c r="G1686" i="1"/>
  <c r="G2158" i="1"/>
  <c r="G898" i="1"/>
  <c r="G2282" i="1"/>
  <c r="G1537" i="1"/>
  <c r="G1283" i="1"/>
  <c r="G1095" i="1"/>
  <c r="G1018" i="1"/>
  <c r="G2353" i="1"/>
  <c r="G2303" i="1"/>
  <c r="G758" i="1"/>
  <c r="G2057" i="1"/>
  <c r="G1557" i="1"/>
  <c r="G2436" i="1"/>
  <c r="G2127" i="1"/>
  <c r="G870" i="1"/>
  <c r="G1913" i="1"/>
  <c r="G1187" i="1"/>
  <c r="G1587" i="1"/>
  <c r="G1860" i="1"/>
  <c r="G1824" i="1"/>
  <c r="G2050" i="1"/>
  <c r="G1764" i="1"/>
  <c r="G2259" i="1"/>
  <c r="G815" i="1"/>
  <c r="G1458" i="1"/>
  <c r="G2103" i="1"/>
  <c r="G1014" i="1"/>
  <c r="G2572" i="1"/>
  <c r="G2009" i="1"/>
  <c r="G2340" i="1"/>
  <c r="G2536" i="1"/>
  <c r="G860" i="1"/>
  <c r="G2478" i="1"/>
  <c r="G1384" i="1"/>
  <c r="G1134" i="1"/>
  <c r="G1796" i="1"/>
  <c r="G908" i="1"/>
  <c r="G1763" i="1"/>
  <c r="G2135" i="1"/>
  <c r="G821" i="1"/>
  <c r="G2366" i="1"/>
  <c r="G2220" i="1"/>
  <c r="G1472" i="1"/>
  <c r="G2034" i="1"/>
  <c r="G2494" i="1"/>
  <c r="G968" i="1"/>
  <c r="G2598" i="1"/>
  <c r="G982" i="1"/>
  <c r="G2167" i="1"/>
  <c r="G2253" i="1"/>
  <c r="G1055" i="1"/>
  <c r="G2576" i="1"/>
  <c r="G2066" i="1"/>
  <c r="G2204" i="1"/>
  <c r="G1420" i="1"/>
  <c r="G2138" i="1"/>
  <c r="G1629" i="1"/>
  <c r="G1752" i="1"/>
  <c r="G2052" i="1"/>
  <c r="G2336" i="1"/>
  <c r="G988" i="1"/>
  <c r="G2289" i="1"/>
  <c r="G1953" i="1"/>
  <c r="G2217" i="1"/>
  <c r="G1208" i="1"/>
  <c r="G1333" i="1"/>
  <c r="G1912" i="1"/>
  <c r="G1731" i="1"/>
  <c r="G1019" i="1"/>
  <c r="G771" i="1"/>
  <c r="G1385" i="1"/>
  <c r="G1274" i="1"/>
  <c r="G2520" i="1"/>
  <c r="G2037" i="1"/>
  <c r="G1703" i="1"/>
  <c r="F1893" i="1"/>
  <c r="G1307" i="1"/>
  <c r="G1324" i="1"/>
  <c r="G1559" i="1"/>
  <c r="G1294" i="1"/>
  <c r="G1128" i="1"/>
  <c r="G1855" i="1"/>
  <c r="G887" i="1"/>
  <c r="G951" i="1"/>
  <c r="G1468" i="1"/>
  <c r="G2042" i="1"/>
  <c r="G1603" i="1"/>
  <c r="G1223" i="1"/>
  <c r="G880" i="1"/>
  <c r="G1585" i="1"/>
  <c r="G2177" i="1"/>
  <c r="G1690" i="1"/>
  <c r="G1453" i="1"/>
  <c r="G902" i="1"/>
  <c r="G1583" i="1"/>
  <c r="G927" i="1"/>
  <c r="G1093" i="1"/>
  <c r="G1879" i="1"/>
  <c r="G2078" i="1"/>
  <c r="G2513" i="1"/>
  <c r="G867" i="1"/>
  <c r="W2313" i="1"/>
  <c r="W1308" i="1"/>
  <c r="W1432" i="1"/>
  <c r="W1058" i="1"/>
  <c r="W2211" i="1"/>
  <c r="W2004" i="1"/>
  <c r="V1749" i="1"/>
  <c r="U1749" i="1"/>
  <c r="V1832" i="1"/>
  <c r="U1832" i="1"/>
  <c r="U1955" i="1"/>
  <c r="V1955" i="1"/>
  <c r="U1106" i="1"/>
  <c r="V1106" i="1"/>
  <c r="W2189" i="1"/>
  <c r="V1996" i="1"/>
  <c r="U1996" i="1"/>
  <c r="V2282" i="1"/>
  <c r="U2282" i="1"/>
  <c r="W1809" i="1"/>
  <c r="W1847" i="1"/>
  <c r="W2021" i="1"/>
  <c r="V1568" i="1"/>
  <c r="U1568" i="1"/>
  <c r="W2532" i="1"/>
  <c r="U1855" i="1"/>
  <c r="V1855" i="1"/>
  <c r="V2196" i="1"/>
  <c r="U2196" i="1"/>
  <c r="V1434" i="1"/>
  <c r="U1434" i="1"/>
  <c r="W1764" i="1"/>
  <c r="W1068" i="1"/>
  <c r="W2654" i="1"/>
  <c r="W1199" i="1"/>
  <c r="W1197" i="1"/>
  <c r="W2639" i="1"/>
  <c r="W2424" i="1"/>
  <c r="U2587" i="1"/>
  <c r="V2587" i="1"/>
  <c r="V1845" i="1"/>
  <c r="U1845" i="1"/>
  <c r="V1905" i="1"/>
  <c r="U1905" i="1"/>
  <c r="U2248" i="1"/>
  <c r="V2248" i="1"/>
  <c r="V2534" i="1"/>
  <c r="U2534" i="1"/>
  <c r="W1520" i="1"/>
  <c r="W1902" i="1"/>
  <c r="W773" i="1"/>
  <c r="W933" i="1"/>
  <c r="W2375" i="1"/>
  <c r="G2583" i="1"/>
  <c r="Y762" i="1"/>
  <c r="W2487" i="1"/>
  <c r="Y2015" i="1"/>
  <c r="Y2551" i="1"/>
  <c r="W979" i="1"/>
  <c r="W1160" i="1"/>
  <c r="W1179" i="1"/>
  <c r="W1203" i="1"/>
  <c r="W1817" i="1"/>
  <c r="W1984" i="1"/>
  <c r="W2270" i="1"/>
  <c r="W2220" i="1"/>
  <c r="W813" i="1"/>
  <c r="U2255" i="1"/>
  <c r="V2255" i="1"/>
  <c r="W1028" i="1"/>
  <c r="W903" i="1"/>
  <c r="U2168" i="1"/>
  <c r="V2168" i="1"/>
  <c r="V1422" i="1"/>
  <c r="U1422" i="1"/>
  <c r="V1014" i="1"/>
  <c r="U1014" i="1"/>
  <c r="U995" i="1"/>
  <c r="V995" i="1"/>
  <c r="V2208" i="1"/>
  <c r="U2208" i="1"/>
  <c r="W1333" i="1"/>
  <c r="W890" i="1"/>
  <c r="U2580" i="1"/>
  <c r="V2580" i="1"/>
  <c r="Y1472" i="1"/>
  <c r="Y821" i="1"/>
  <c r="Y1400" i="1"/>
  <c r="Y2382" i="1"/>
  <c r="Y889" i="1"/>
  <c r="Y1198" i="1"/>
  <c r="Y2055" i="1"/>
  <c r="Y2293" i="1"/>
  <c r="Y1480" i="1"/>
  <c r="U2377" i="1"/>
  <c r="V2377" i="1"/>
  <c r="V951" i="1"/>
  <c r="U951" i="1"/>
  <c r="W956" i="1"/>
  <c r="W2194" i="1"/>
  <c r="Y2381" i="1"/>
  <c r="V2203" i="1"/>
  <c r="U2203" i="1"/>
  <c r="W827" i="1"/>
  <c r="W1498" i="1"/>
  <c r="W801" i="1"/>
  <c r="V2387" i="1"/>
  <c r="U2387" i="1"/>
  <c r="V748" i="1"/>
  <c r="U748" i="1"/>
  <c r="W2337" i="1"/>
  <c r="V2428" i="1"/>
  <c r="U2428" i="1"/>
  <c r="W2567" i="1"/>
  <c r="Y965" i="1"/>
  <c r="Y887" i="1"/>
  <c r="Y2453" i="1"/>
  <c r="Y1690" i="1"/>
  <c r="Y2604" i="1"/>
  <c r="U1138" i="1"/>
  <c r="V1138" i="1"/>
  <c r="Y2221" i="1"/>
  <c r="W1317" i="1"/>
  <c r="W1025" i="1"/>
  <c r="W883" i="1"/>
  <c r="W1794" i="1"/>
  <c r="Y1844" i="1"/>
  <c r="Y1444" i="1"/>
  <c r="U1470" i="1"/>
  <c r="V1470" i="1"/>
  <c r="W817" i="1"/>
  <c r="U1150" i="1"/>
  <c r="V1150" i="1"/>
  <c r="W2007" i="1"/>
  <c r="U2245" i="1"/>
  <c r="V2245" i="1"/>
  <c r="Y1348" i="1"/>
  <c r="Y1594" i="1"/>
  <c r="Y2105" i="1"/>
  <c r="Y1695" i="1"/>
  <c r="W1220" i="1"/>
  <c r="W2292" i="1"/>
  <c r="V2003" i="1"/>
  <c r="U2003" i="1"/>
  <c r="V1189" i="1"/>
  <c r="U1189" i="1"/>
  <c r="W2301" i="1"/>
  <c r="W2044" i="1"/>
  <c r="W2330" i="1"/>
  <c r="G1788" i="1"/>
  <c r="W1723" i="1"/>
  <c r="W2582" i="1"/>
  <c r="W1939" i="1"/>
  <c r="W696" i="1"/>
  <c r="W2252" i="1"/>
  <c r="U2392" i="1"/>
  <c r="V2392" i="1"/>
  <c r="W2678" i="1"/>
  <c r="Y2127" i="1"/>
  <c r="Y1877" i="1"/>
  <c r="Y1082" i="1"/>
  <c r="Y1385" i="1"/>
  <c r="Y2175" i="1"/>
  <c r="Y2413" i="1"/>
  <c r="Y736" i="1"/>
  <c r="U978" i="1"/>
  <c r="V978" i="1"/>
  <c r="Y1554" i="1"/>
  <c r="Y1824" i="1"/>
  <c r="Y1563" i="1"/>
  <c r="Y1473" i="1"/>
  <c r="Y1132" i="1"/>
  <c r="Y1008" i="1"/>
  <c r="Y1714" i="1"/>
  <c r="Y1441" i="1"/>
  <c r="Y891" i="1"/>
  <c r="Y1113" i="1"/>
  <c r="Y1810" i="1"/>
  <c r="Y2013" i="1"/>
  <c r="V754" i="1"/>
  <c r="U754" i="1"/>
  <c r="W1899" i="1"/>
  <c r="W2137" i="1"/>
  <c r="W1170" i="1"/>
  <c r="W1975" i="1"/>
  <c r="U2538" i="1"/>
  <c r="V2538" i="1"/>
  <c r="Y1075" i="1"/>
  <c r="Y1986" i="1"/>
  <c r="Y1595" i="1"/>
  <c r="Y1032" i="1"/>
  <c r="Y1312" i="1"/>
  <c r="Y1598" i="1"/>
  <c r="Y2076" i="1"/>
  <c r="Y1423" i="1"/>
  <c r="Y2578" i="1"/>
  <c r="Y2624" i="1"/>
  <c r="Y1910" i="1"/>
  <c r="W2483" i="1"/>
  <c r="W1487" i="1"/>
  <c r="W1965" i="1"/>
  <c r="W1338" i="1"/>
  <c r="Y2239" i="1"/>
  <c r="Y2610" i="1"/>
  <c r="W830" i="1"/>
  <c r="W1367" i="1"/>
  <c r="W1608" i="1"/>
  <c r="W2307" i="1"/>
  <c r="W2545" i="1"/>
  <c r="W2145" i="1"/>
  <c r="Y876" i="1"/>
  <c r="Y2366" i="1"/>
  <c r="Y1251" i="1"/>
  <c r="Y1226" i="1"/>
  <c r="Y2663" i="1"/>
  <c r="Y1097" i="1"/>
  <c r="Y2217" i="1"/>
  <c r="V807" i="1"/>
  <c r="U807" i="1"/>
  <c r="Y1876" i="1"/>
  <c r="V1903" i="1"/>
  <c r="U1903" i="1"/>
  <c r="Y1624" i="1"/>
  <c r="Y2265" i="1"/>
  <c r="W1112" i="1"/>
  <c r="U998" i="1"/>
  <c r="V998" i="1"/>
  <c r="V2372" i="1"/>
  <c r="U2372" i="1"/>
  <c r="W1637" i="1"/>
  <c r="W1835" i="1"/>
  <c r="W1800" i="1"/>
  <c r="W1430" i="1"/>
  <c r="W2160" i="1"/>
  <c r="W1047" i="1"/>
  <c r="U1644" i="1"/>
  <c r="V1644" i="1"/>
  <c r="W2526" i="1"/>
  <c r="V1121" i="1"/>
  <c r="U1121" i="1"/>
  <c r="W1425" i="1"/>
  <c r="V2199" i="1"/>
  <c r="U2199" i="1"/>
  <c r="W2437" i="1"/>
  <c r="W2264" i="1"/>
  <c r="W1834" i="1"/>
  <c r="U799" i="1"/>
  <c r="V799" i="1"/>
  <c r="U1710" i="1"/>
  <c r="V1710" i="1"/>
  <c r="V1829" i="1"/>
  <c r="U1829" i="1"/>
  <c r="U1716" i="1"/>
  <c r="V1716" i="1"/>
  <c r="W1383" i="1"/>
  <c r="W1621" i="1"/>
  <c r="W1827" i="1"/>
  <c r="W1504" i="1"/>
  <c r="W1120" i="1"/>
  <c r="W846" i="1"/>
  <c r="W1977" i="1"/>
  <c r="V1237" i="1"/>
  <c r="U1237" i="1"/>
  <c r="W2551" i="1"/>
  <c r="U847" i="1"/>
  <c r="V847" i="1"/>
  <c r="W1146" i="1"/>
  <c r="W1680" i="1"/>
  <c r="W2680" i="1"/>
  <c r="V1448" i="1"/>
  <c r="U1448" i="1"/>
  <c r="U2469" i="1"/>
  <c r="V2469" i="1"/>
  <c r="U1709" i="1"/>
  <c r="V1709" i="1"/>
  <c r="U1463" i="1"/>
  <c r="V1463" i="1"/>
  <c r="U2472" i="1"/>
  <c r="V2472" i="1"/>
  <c r="Y2304" i="1"/>
  <c r="Y1214" i="1"/>
  <c r="U2467" i="1"/>
  <c r="V2467" i="1"/>
  <c r="Y1936" i="1"/>
  <c r="Y2027" i="1"/>
  <c r="U1057" i="1"/>
  <c r="V1057" i="1"/>
  <c r="W1617" i="1"/>
  <c r="W2652" i="1"/>
  <c r="V1856" i="1"/>
  <c r="U1856" i="1"/>
  <c r="W1944" i="1"/>
  <c r="W2670" i="1"/>
  <c r="W964" i="1"/>
  <c r="W1497" i="1"/>
  <c r="U2572" i="1"/>
  <c r="V2572" i="1"/>
  <c r="W1647" i="1"/>
  <c r="W1586" i="1"/>
  <c r="W1167" i="1"/>
  <c r="V1675" i="1"/>
  <c r="U1675" i="1"/>
  <c r="W1371" i="1"/>
  <c r="U1609" i="1"/>
  <c r="V1609" i="1"/>
  <c r="W1533" i="1"/>
  <c r="W1099" i="1"/>
  <c r="V2010" i="1"/>
  <c r="U2010" i="1"/>
  <c r="W2454" i="1"/>
  <c r="Y2622" i="1"/>
  <c r="Y1166" i="1"/>
  <c r="Y1092" i="1"/>
  <c r="Y1372" i="1"/>
  <c r="Y1658" i="1"/>
  <c r="Y743" i="1"/>
  <c r="Y2297" i="1"/>
  <c r="Y971" i="1"/>
  <c r="Y968" i="1"/>
  <c r="Y2206" i="1"/>
  <c r="Y2200" i="1"/>
  <c r="Y1882" i="1"/>
  <c r="Y1641" i="1"/>
  <c r="Y1570" i="1"/>
  <c r="Y2024" i="1"/>
  <c r="Y1362" i="1"/>
  <c r="Y1873" i="1"/>
  <c r="W2569" i="1"/>
  <c r="Y2323" i="1"/>
  <c r="Y2228" i="1"/>
  <c r="W885" i="1"/>
  <c r="W2150" i="1"/>
  <c r="V2489" i="1"/>
  <c r="U2489" i="1"/>
  <c r="U1726" i="1"/>
  <c r="V1726" i="1"/>
  <c r="U1374" i="1"/>
  <c r="V1374" i="1"/>
  <c r="V2107" i="1"/>
  <c r="U2107" i="1"/>
  <c r="V918" i="1"/>
  <c r="U918" i="1"/>
  <c r="U2095" i="1"/>
  <c r="V2095" i="1"/>
  <c r="V1285" i="1"/>
  <c r="U1285" i="1"/>
  <c r="W740" i="1"/>
  <c r="W1664" i="1"/>
  <c r="W705" i="1"/>
  <c r="V2147" i="1"/>
  <c r="U2147" i="1"/>
  <c r="W1604" i="1"/>
  <c r="W1773" i="1"/>
  <c r="W2188" i="1"/>
  <c r="W2474" i="1"/>
  <c r="Y2368" i="1"/>
  <c r="Y1555" i="1"/>
  <c r="Y718" i="1"/>
  <c r="Y1575" i="1"/>
  <c r="Y1813" i="1"/>
  <c r="W800" i="1"/>
  <c r="W1007" i="1"/>
  <c r="W871" i="1"/>
  <c r="W1782" i="1"/>
  <c r="Y1892" i="1"/>
  <c r="Y1890" i="1"/>
  <c r="V706" i="1"/>
  <c r="U706" i="1"/>
  <c r="W1642" i="1"/>
  <c r="W1283" i="1"/>
  <c r="W1540" i="1"/>
  <c r="W1826" i="1"/>
  <c r="Y934" i="1"/>
  <c r="Y1688" i="1"/>
  <c r="Y1294" i="1"/>
  <c r="Y1105" i="1"/>
  <c r="Y2294" i="1"/>
  <c r="Y1576" i="1"/>
  <c r="Y732" i="1"/>
  <c r="U855" i="1"/>
  <c r="V855" i="1"/>
  <c r="W2052" i="1"/>
  <c r="U1518" i="1"/>
  <c r="V1518" i="1"/>
  <c r="V904" i="1"/>
  <c r="U904" i="1"/>
  <c r="W1157" i="1"/>
  <c r="U2457" i="1"/>
  <c r="V2457" i="1"/>
  <c r="W1429" i="1"/>
  <c r="Y2529" i="1"/>
  <c r="Y1453" i="1"/>
  <c r="Y1130" i="1"/>
  <c r="Y1735" i="1"/>
  <c r="Y2430" i="1"/>
  <c r="Y961" i="1"/>
  <c r="Y1260" i="1"/>
  <c r="Y2103" i="1"/>
  <c r="Y2341" i="1"/>
  <c r="Y1912" i="1"/>
  <c r="Y1989" i="1"/>
  <c r="Y1790" i="1"/>
  <c r="Y1389" i="1"/>
  <c r="Y2456" i="1"/>
  <c r="Y2063" i="1"/>
  <c r="Y2486" i="1"/>
  <c r="Y2183" i="1"/>
  <c r="Y1088" i="1"/>
  <c r="Y1270" i="1"/>
  <c r="Y1015" i="1"/>
  <c r="Y1926" i="1"/>
  <c r="W2124" i="1"/>
  <c r="W1380" i="1"/>
  <c r="W1329" i="1"/>
  <c r="Y1988" i="1"/>
  <c r="Y751" i="1"/>
  <c r="Y1806" i="1"/>
  <c r="Y831" i="1"/>
  <c r="Y2229" i="1"/>
  <c r="Y1479" i="1"/>
  <c r="Y1717" i="1"/>
  <c r="W2261" i="1"/>
  <c r="V1486" i="1"/>
  <c r="U1486" i="1"/>
  <c r="U2235" i="1"/>
  <c r="V2235" i="1"/>
  <c r="W2473" i="1"/>
  <c r="U2611" i="1"/>
  <c r="V2611" i="1"/>
  <c r="U764" i="1"/>
  <c r="V764" i="1"/>
  <c r="V2002" i="1"/>
  <c r="U2002" i="1"/>
  <c r="U2078" i="1"/>
  <c r="V2078" i="1"/>
  <c r="V737" i="1"/>
  <c r="U737" i="1"/>
  <c r="W909" i="1"/>
  <c r="V2351" i="1"/>
  <c r="U2351" i="1"/>
  <c r="W2344" i="1"/>
  <c r="W828" i="1"/>
  <c r="W959" i="1"/>
  <c r="V874" i="1"/>
  <c r="U874" i="1"/>
  <c r="W1731" i="1"/>
  <c r="W1969" i="1"/>
  <c r="Y1295" i="1"/>
  <c r="W1293" i="1"/>
  <c r="W1360" i="1"/>
  <c r="W1459" i="1"/>
  <c r="W2528" i="1"/>
  <c r="U2087" i="1"/>
  <c r="V2087" i="1"/>
  <c r="Y781" i="1"/>
  <c r="Y1885" i="1"/>
  <c r="V1956" i="1"/>
  <c r="U1956" i="1"/>
  <c r="W1287" i="1"/>
  <c r="U1419" i="1"/>
  <c r="V1419" i="1"/>
  <c r="Y1192" i="1"/>
  <c r="Y1966" i="1"/>
  <c r="Y1774" i="1"/>
  <c r="Y1718" i="1"/>
  <c r="Y1517" i="1"/>
  <c r="Y2582" i="1"/>
  <c r="Y776" i="1"/>
  <c r="U1272" i="1"/>
  <c r="V1272" i="1"/>
  <c r="V1567" i="1"/>
  <c r="U1567" i="1"/>
  <c r="V1811" i="1"/>
  <c r="U1811" i="1"/>
  <c r="V875" i="1"/>
  <c r="U875" i="1"/>
  <c r="U1843" i="1"/>
  <c r="V1843" i="1"/>
  <c r="V1852" i="1"/>
  <c r="U1852" i="1"/>
  <c r="V2138" i="1"/>
  <c r="U2138" i="1"/>
  <c r="Y2511" i="1"/>
  <c r="Y1298" i="1"/>
  <c r="Y1093" i="1"/>
  <c r="W752" i="1"/>
  <c r="W1990" i="1"/>
  <c r="W2397" i="1"/>
  <c r="W2096" i="1"/>
  <c r="U2535" i="1"/>
  <c r="V2535" i="1"/>
  <c r="U1322" i="1"/>
  <c r="V1322" i="1"/>
  <c r="Y2412" i="1"/>
  <c r="W1614" i="1"/>
  <c r="U1038" i="1"/>
  <c r="V1038" i="1"/>
  <c r="U1342" i="1"/>
  <c r="V1342" i="1"/>
  <c r="V2151" i="1"/>
  <c r="U2151" i="1"/>
  <c r="W2389" i="1"/>
  <c r="Y835" i="1"/>
  <c r="W2210" i="1"/>
  <c r="W2420" i="1"/>
  <c r="V878" i="1"/>
  <c r="U878" i="1"/>
  <c r="U1605" i="1"/>
  <c r="V1605" i="1"/>
  <c r="W2358" i="1"/>
  <c r="W2127" i="1"/>
  <c r="V906" i="1"/>
  <c r="U906" i="1"/>
  <c r="U2224" i="1"/>
  <c r="V2224" i="1"/>
  <c r="V2084" i="1"/>
  <c r="U2084" i="1"/>
  <c r="U789" i="1"/>
  <c r="V789" i="1"/>
  <c r="W2231" i="1"/>
  <c r="Y1020" i="1"/>
  <c r="V1942" i="1"/>
  <c r="U1942" i="1"/>
  <c r="W1087" i="1"/>
  <c r="Y2359" i="1"/>
  <c r="Y1249" i="1"/>
  <c r="U1252" i="1"/>
  <c r="V1252" i="1"/>
  <c r="W2505" i="1"/>
  <c r="W2612" i="1"/>
  <c r="W1019" i="1"/>
  <c r="W1678" i="1"/>
  <c r="W733" i="1"/>
  <c r="W1476" i="1"/>
  <c r="Y1403" i="1"/>
  <c r="Y2475" i="1"/>
  <c r="Y1262" i="1"/>
  <c r="Y1031" i="1"/>
  <c r="Y1004" i="1"/>
  <c r="Y2242" i="1"/>
  <c r="W2605" i="1"/>
  <c r="W863" i="1"/>
  <c r="W1239" i="1"/>
  <c r="W2142" i="1"/>
  <c r="W707" i="1"/>
  <c r="V958" i="1"/>
  <c r="U958" i="1"/>
  <c r="W1815" i="1"/>
  <c r="W2053" i="1"/>
  <c r="W1912" i="1"/>
  <c r="W1229" i="1"/>
  <c r="V2038" i="1"/>
  <c r="U2038" i="1"/>
  <c r="V2256" i="1"/>
  <c r="U2256" i="1"/>
  <c r="V1488" i="1"/>
  <c r="U1488" i="1"/>
  <c r="V1660" i="1"/>
  <c r="U1660" i="1"/>
  <c r="V1946" i="1"/>
  <c r="U1946" i="1"/>
  <c r="W2253" i="1"/>
  <c r="W2653" i="1"/>
  <c r="V2177" i="1"/>
  <c r="U2177" i="1"/>
  <c r="W785" i="1"/>
  <c r="V727" i="1"/>
  <c r="U727" i="1"/>
  <c r="W1638" i="1"/>
  <c r="W1655" i="1"/>
  <c r="W2647" i="1"/>
  <c r="W1118" i="1"/>
  <c r="W2385" i="1"/>
  <c r="W1405" i="1"/>
  <c r="W2509" i="1"/>
  <c r="W1831" i="1"/>
  <c r="W1307" i="1"/>
  <c r="W1027" i="1"/>
  <c r="V1938" i="1"/>
  <c r="U1938" i="1"/>
  <c r="W1073" i="1"/>
  <c r="W2184" i="1"/>
  <c r="W1524" i="1"/>
  <c r="W840" i="1"/>
  <c r="W1517" i="1"/>
  <c r="W2262" i="1"/>
  <c r="Y1119" i="1"/>
  <c r="Y984" i="1"/>
  <c r="Y1408" i="1"/>
  <c r="Y1694" i="1"/>
  <c r="Y700" i="1"/>
  <c r="Y1584" i="1"/>
  <c r="Y2674" i="1"/>
  <c r="W1711" i="1"/>
  <c r="W2450" i="1"/>
  <c r="W1493" i="1"/>
  <c r="U2081" i="1"/>
  <c r="V2081" i="1"/>
  <c r="U2320" i="1"/>
  <c r="V2320" i="1"/>
  <c r="W2606" i="1"/>
  <c r="V1117" i="1"/>
  <c r="U1117" i="1"/>
  <c r="W1149" i="1"/>
  <c r="W2591" i="1"/>
  <c r="W1734" i="1"/>
  <c r="W1657" i="1"/>
  <c r="W858" i="1"/>
  <c r="W1583" i="1"/>
  <c r="W2346" i="1"/>
  <c r="W2644" i="1"/>
  <c r="U1579" i="1"/>
  <c r="V1579" i="1"/>
  <c r="W724" i="1"/>
  <c r="W730" i="1"/>
  <c r="W1587" i="1"/>
  <c r="U1825" i="1"/>
  <c r="V1825" i="1"/>
  <c r="Y2563" i="1"/>
  <c r="Y1796" i="1"/>
  <c r="Y1171" i="1"/>
  <c r="Y2082" i="1"/>
  <c r="Y1041" i="1"/>
  <c r="Y1451" i="1"/>
  <c r="Y2232" i="1"/>
  <c r="Y2646" i="1"/>
  <c r="Y1200" i="1"/>
  <c r="Y1636" i="1"/>
  <c r="U1877" i="1"/>
  <c r="V1877" i="1"/>
  <c r="V1082" i="1"/>
  <c r="U1082" i="1"/>
  <c r="U1385" i="1"/>
  <c r="V1385" i="1"/>
  <c r="V2175" i="1"/>
  <c r="U2175" i="1"/>
  <c r="W2413" i="1"/>
  <c r="Y1637" i="1"/>
  <c r="W978" i="1"/>
  <c r="Y2567" i="1"/>
  <c r="Y2580" i="1"/>
  <c r="W1563" i="1"/>
  <c r="W1473" i="1"/>
  <c r="Y738" i="1"/>
  <c r="Y2480" i="1"/>
  <c r="Y1574" i="1"/>
  <c r="Y1218" i="1"/>
  <c r="Y1071" i="1"/>
  <c r="Y2211" i="1"/>
  <c r="Y723" i="1"/>
  <c r="Y869" i="1"/>
  <c r="Y2157" i="1"/>
  <c r="Y2128" i="1"/>
  <c r="Y2414" i="1"/>
  <c r="Y809" i="1"/>
  <c r="Y957" i="1"/>
  <c r="Y2399" i="1"/>
  <c r="Y2033" i="1"/>
  <c r="Y2562" i="1"/>
  <c r="Y1182" i="1"/>
  <c r="U1032" i="1"/>
  <c r="V1032" i="1"/>
  <c r="U1312" i="1"/>
  <c r="V1312" i="1"/>
  <c r="V1598" i="1"/>
  <c r="U1598" i="1"/>
  <c r="V2076" i="1"/>
  <c r="U2076" i="1"/>
  <c r="W1423" i="1"/>
  <c r="V2578" i="1"/>
  <c r="U2578" i="1"/>
  <c r="Y1440" i="1"/>
  <c r="Y1896" i="1"/>
  <c r="Y2377" i="1"/>
  <c r="Y951" i="1"/>
  <c r="Y956" i="1"/>
  <c r="Y2194" i="1"/>
  <c r="Y2166" i="1"/>
  <c r="Y1751" i="1"/>
  <c r="Y2285" i="1"/>
  <c r="Y912" i="1"/>
  <c r="Y2659" i="1"/>
  <c r="Y2536" i="1"/>
  <c r="W2384" i="1"/>
  <c r="U876" i="1"/>
  <c r="V876" i="1"/>
  <c r="U2366" i="1"/>
  <c r="V2366" i="1"/>
  <c r="W1251" i="1"/>
  <c r="V1226" i="1"/>
  <c r="U1226" i="1"/>
  <c r="U2663" i="1"/>
  <c r="V2663" i="1"/>
  <c r="Y1063" i="1"/>
  <c r="Y793" i="1"/>
  <c r="Y860" i="1"/>
  <c r="Y1834" i="1"/>
  <c r="W1903" i="1"/>
  <c r="Y2454" i="1"/>
  <c r="Y1895" i="1"/>
  <c r="U1112" i="1"/>
  <c r="V1112" i="1"/>
  <c r="W998" i="1"/>
  <c r="W2372" i="1"/>
  <c r="W2589" i="1"/>
  <c r="W1729" i="1"/>
  <c r="W1869" i="1"/>
  <c r="W1181" i="1"/>
  <c r="W1529" i="1"/>
  <c r="W1880" i="1"/>
  <c r="V1047" i="1"/>
  <c r="U1047" i="1"/>
  <c r="W1644" i="1"/>
  <c r="V2526" i="1"/>
  <c r="U2526" i="1"/>
  <c r="W1121" i="1"/>
  <c r="U1425" i="1"/>
  <c r="V1425" i="1"/>
  <c r="W2199" i="1"/>
  <c r="V2437" i="1"/>
  <c r="U2437" i="1"/>
  <c r="W1125" i="1"/>
  <c r="W2410" i="1"/>
  <c r="W2517" i="1"/>
  <c r="W799" i="1"/>
  <c r="W1710" i="1"/>
  <c r="W1829" i="1"/>
  <c r="W1716" i="1"/>
  <c r="V1383" i="1"/>
  <c r="U1383" i="1"/>
  <c r="V1621" i="1"/>
  <c r="U1621" i="1"/>
  <c r="W1624" i="1"/>
  <c r="Y2478" i="1"/>
  <c r="Y926" i="1"/>
  <c r="Y2609" i="1"/>
  <c r="Y1228" i="1"/>
  <c r="Y1514" i="1"/>
  <c r="W1544" i="1"/>
  <c r="Y923" i="1"/>
  <c r="Y1951" i="1"/>
  <c r="Y755" i="1"/>
  <c r="Y824" i="1"/>
  <c r="Y2062" i="1"/>
  <c r="W1448" i="1"/>
  <c r="W2469" i="1"/>
  <c r="W1709" i="1"/>
  <c r="W1463" i="1"/>
  <c r="W2472" i="1"/>
  <c r="Y827" i="1"/>
  <c r="U1214" i="1"/>
  <c r="V1214" i="1"/>
  <c r="Y1859" i="1"/>
  <c r="U1936" i="1"/>
  <c r="V1936" i="1"/>
  <c r="Y2271" i="1"/>
  <c r="Y1124" i="1"/>
  <c r="W1141" i="1"/>
  <c r="W2395" i="1"/>
  <c r="W1856" i="1"/>
  <c r="U1944" i="1"/>
  <c r="V1944" i="1"/>
  <c r="U2670" i="1"/>
  <c r="V2670" i="1"/>
  <c r="U964" i="1"/>
  <c r="V964" i="1"/>
  <c r="U1497" i="1"/>
  <c r="V1497" i="1"/>
  <c r="W2572" i="1"/>
  <c r="W2407" i="1"/>
  <c r="W2162" i="1"/>
  <c r="W1675" i="1"/>
  <c r="U1371" i="1"/>
  <c r="V1371" i="1"/>
  <c r="W1609" i="1"/>
  <c r="U1533" i="1"/>
  <c r="V1533" i="1"/>
  <c r="U1099" i="1"/>
  <c r="V1099" i="1"/>
  <c r="W2010" i="1"/>
  <c r="W2302" i="1"/>
  <c r="W2622" i="1"/>
  <c r="W1166" i="1"/>
  <c r="V1092" i="1"/>
  <c r="U1092" i="1"/>
  <c r="U1372" i="1"/>
  <c r="V1372" i="1"/>
  <c r="V1658" i="1"/>
  <c r="U1658" i="1"/>
  <c r="V743" i="1"/>
  <c r="U743" i="1"/>
  <c r="V2297" i="1"/>
  <c r="U2297" i="1"/>
  <c r="V971" i="1"/>
  <c r="U971" i="1"/>
  <c r="V968" i="1"/>
  <c r="U968" i="1"/>
  <c r="U2206" i="1"/>
  <c r="V2206" i="1"/>
  <c r="Y2040" i="1"/>
  <c r="Y2327" i="1"/>
  <c r="W1641" i="1"/>
  <c r="U1570" i="1"/>
  <c r="V1570" i="1"/>
  <c r="W2024" i="1"/>
  <c r="U1362" i="1"/>
  <c r="V1362" i="1"/>
  <c r="Y806" i="1"/>
  <c r="Y1750" i="1"/>
  <c r="W2323" i="1"/>
  <c r="Y2068" i="1"/>
  <c r="W2221" i="1"/>
  <c r="W934" i="1"/>
  <c r="W1413" i="1"/>
  <c r="W2054" i="1"/>
  <c r="W2489" i="1"/>
  <c r="W1726" i="1"/>
  <c r="W1374" i="1"/>
  <c r="W2107" i="1"/>
  <c r="W918" i="1"/>
  <c r="W2095" i="1"/>
  <c r="W1285" i="1"/>
  <c r="Y946" i="1"/>
  <c r="Y1803" i="1"/>
  <c r="Y2041" i="1"/>
  <c r="Y1009" i="1"/>
  <c r="Y1759" i="1"/>
  <c r="Y2442" i="1"/>
  <c r="W1590" i="1"/>
  <c r="W1622" i="1"/>
  <c r="U2368" i="1"/>
  <c r="V2368" i="1"/>
  <c r="U1555" i="1"/>
  <c r="V1555" i="1"/>
  <c r="W718" i="1"/>
  <c r="W1575" i="1"/>
  <c r="U1813" i="1"/>
  <c r="V1813" i="1"/>
  <c r="Y2657" i="1"/>
  <c r="Y2139" i="1"/>
  <c r="Y2441" i="1"/>
  <c r="Y1523" i="1"/>
  <c r="Y2638" i="1"/>
  <c r="Y2022" i="1"/>
  <c r="Y2314" i="1"/>
  <c r="Y1317" i="1"/>
  <c r="Y1025" i="1"/>
  <c r="Y883" i="1"/>
  <c r="Y1794" i="1"/>
  <c r="Y2505" i="1"/>
  <c r="Y825" i="1"/>
  <c r="Y1656" i="1"/>
  <c r="Y1572" i="1"/>
  <c r="Y1678" i="1"/>
  <c r="Y1830" i="1"/>
  <c r="U732" i="1"/>
  <c r="V732" i="1"/>
  <c r="Y2215" i="1"/>
  <c r="Y992" i="1"/>
  <c r="Y2374" i="1"/>
  <c r="Y1267" i="1"/>
  <c r="Y1140" i="1"/>
  <c r="Y1420" i="1"/>
  <c r="Y1706" i="1"/>
  <c r="Y1791" i="1"/>
  <c r="Y2029" i="1"/>
  <c r="Y987" i="1"/>
  <c r="V1735" i="1"/>
  <c r="U1735" i="1"/>
  <c r="V2430" i="1"/>
  <c r="U2430" i="1"/>
  <c r="U961" i="1"/>
  <c r="V961" i="1"/>
  <c r="V1260" i="1"/>
  <c r="U1260" i="1"/>
  <c r="V2103" i="1"/>
  <c r="U2103" i="1"/>
  <c r="W2341" i="1"/>
  <c r="Y1590" i="1"/>
  <c r="Y699" i="1"/>
  <c r="U1790" i="1"/>
  <c r="V1790" i="1"/>
  <c r="W1389" i="1"/>
  <c r="U2456" i="1"/>
  <c r="V2456" i="1"/>
  <c r="W2063" i="1"/>
  <c r="Y949" i="1"/>
  <c r="Y1357" i="1"/>
  <c r="W1088" i="1"/>
  <c r="V1270" i="1"/>
  <c r="U1270" i="1"/>
  <c r="V1015" i="1"/>
  <c r="U1015" i="1"/>
  <c r="U1926" i="1"/>
  <c r="V1926" i="1"/>
  <c r="W2119" i="1"/>
  <c r="W759" i="1"/>
  <c r="W1353" i="1"/>
  <c r="W1581" i="1"/>
  <c r="W1988" i="1"/>
  <c r="W751" i="1"/>
  <c r="U1806" i="1"/>
  <c r="V1806" i="1"/>
  <c r="W831" i="1"/>
  <c r="U2229" i="1"/>
  <c r="V2229" i="1"/>
  <c r="W1479" i="1"/>
  <c r="U1717" i="1"/>
  <c r="V1717" i="1"/>
  <c r="W1486" i="1"/>
  <c r="W2235" i="1"/>
  <c r="V2473" i="1"/>
  <c r="U2473" i="1"/>
  <c r="W2611" i="1"/>
  <c r="W764" i="1"/>
  <c r="W2002" i="1"/>
  <c r="W1035" i="1"/>
  <c r="W2078" i="1"/>
  <c r="W737" i="1"/>
  <c r="V909" i="1"/>
  <c r="U909" i="1"/>
  <c r="W2351" i="1"/>
  <c r="Y2045" i="1"/>
  <c r="Y1045" i="1"/>
  <c r="Y2100" i="1"/>
  <c r="Y1960" i="1"/>
  <c r="Y2246" i="1"/>
  <c r="Y1076" i="1"/>
  <c r="Y1175" i="1"/>
  <c r="Y1079" i="1"/>
  <c r="Y886" i="1"/>
  <c r="Y1743" i="1"/>
  <c r="Y1981" i="1"/>
  <c r="Y1366" i="1"/>
  <c r="Y1186" i="1"/>
  <c r="Y1368" i="1"/>
  <c r="W1956" i="1"/>
  <c r="V1287" i="1"/>
  <c r="U1287" i="1"/>
  <c r="Y2362" i="1"/>
  <c r="Y1022" i="1"/>
  <c r="Y2364" i="1"/>
  <c r="Y872" i="1"/>
  <c r="Y840" i="1"/>
  <c r="Y2071" i="1"/>
  <c r="Y2227" i="1"/>
  <c r="Y2403" i="1"/>
  <c r="W1272" i="1"/>
  <c r="W1567" i="1"/>
  <c r="W1811" i="1"/>
  <c r="W875" i="1"/>
  <c r="W1843" i="1"/>
  <c r="W1852" i="1"/>
  <c r="W2138" i="1"/>
  <c r="Y1588" i="1"/>
  <c r="Y1874" i="1"/>
  <c r="Y1426" i="1"/>
  <c r="Y1319" i="1"/>
  <c r="Y2388" i="1"/>
  <c r="Y1337" i="1"/>
  <c r="Y1853" i="1"/>
  <c r="Y1290" i="1"/>
  <c r="Y792" i="1"/>
  <c r="Y1489" i="1"/>
  <c r="V1614" i="1"/>
  <c r="U1614" i="1"/>
  <c r="W1038" i="1"/>
  <c r="W1342" i="1"/>
  <c r="W2151" i="1"/>
  <c r="V2389" i="1"/>
  <c r="U2389" i="1"/>
  <c r="Y932" i="1"/>
  <c r="Y1001" i="1"/>
  <c r="Y2512" i="1"/>
  <c r="Y2016" i="1"/>
  <c r="Y777" i="1"/>
  <c r="Y2219" i="1"/>
  <c r="W2547" i="1"/>
  <c r="W1636" i="1"/>
  <c r="W906" i="1"/>
  <c r="W2224" i="1"/>
  <c r="W2084" i="1"/>
  <c r="W789" i="1"/>
  <c r="V2231" i="1"/>
  <c r="U2231" i="1"/>
  <c r="G2404" i="1"/>
  <c r="Y1635" i="1"/>
  <c r="W1942" i="1"/>
  <c r="Y947" i="1"/>
  <c r="W2359" i="1"/>
  <c r="U1249" i="1"/>
  <c r="V1249" i="1"/>
  <c r="W1252" i="1"/>
  <c r="W1163" i="1"/>
  <c r="W1688" i="1"/>
  <c r="W2373" i="1"/>
  <c r="W1481" i="1"/>
  <c r="W917" i="1"/>
  <c r="W1543" i="1"/>
  <c r="U1403" i="1"/>
  <c r="V1403" i="1"/>
  <c r="W2475" i="1"/>
  <c r="V1262" i="1"/>
  <c r="U1262" i="1"/>
  <c r="U1031" i="1"/>
  <c r="V1031" i="1"/>
  <c r="V1004" i="1"/>
  <c r="U1004" i="1"/>
  <c r="V2242" i="1"/>
  <c r="U2242" i="1"/>
  <c r="W1730" i="1"/>
  <c r="Y1220" i="1"/>
  <c r="Y2292" i="1"/>
  <c r="Y2003" i="1"/>
  <c r="Y1189" i="1"/>
  <c r="Y2301" i="1"/>
  <c r="Y2044" i="1"/>
  <c r="Y2330" i="1"/>
  <c r="W2038" i="1"/>
  <c r="W2256" i="1"/>
  <c r="W1488" i="1"/>
  <c r="W1660" i="1"/>
  <c r="W1946" i="1"/>
  <c r="W2527" i="1"/>
  <c r="Y1776" i="1"/>
  <c r="Y1851" i="1"/>
  <c r="Y1661" i="1"/>
  <c r="Y1279" i="1"/>
  <c r="Y2494" i="1"/>
  <c r="Y1884" i="1"/>
  <c r="Y1207" i="1"/>
  <c r="Y1116" i="1"/>
  <c r="Y1396" i="1"/>
  <c r="Y1682" i="1"/>
  <c r="Y960" i="1"/>
  <c r="Y2283" i="1"/>
  <c r="Y880" i="1"/>
  <c r="Y1808" i="1"/>
  <c r="Y1799" i="1"/>
  <c r="W1464" i="1"/>
  <c r="W1691" i="1"/>
  <c r="W750" i="1"/>
  <c r="W2499" i="1"/>
  <c r="W713" i="1"/>
  <c r="W2071" i="1"/>
  <c r="V1119" i="1"/>
  <c r="U1119" i="1"/>
  <c r="V984" i="1"/>
  <c r="U984" i="1"/>
  <c r="U1408" i="1"/>
  <c r="V1408" i="1"/>
  <c r="V1694" i="1"/>
  <c r="U1694" i="1"/>
  <c r="W700" i="1"/>
  <c r="V1584" i="1"/>
  <c r="U1584" i="1"/>
  <c r="U2674" i="1"/>
  <c r="V2674" i="1"/>
  <c r="W884" i="1"/>
  <c r="W1842" i="1"/>
  <c r="W1245" i="1"/>
  <c r="Y2060" i="1"/>
  <c r="Y2574" i="1"/>
  <c r="Y1206" i="1"/>
  <c r="Y1508" i="1"/>
  <c r="Y2247" i="1"/>
  <c r="Y2485" i="1"/>
  <c r="W2014" i="1"/>
  <c r="W1535" i="1"/>
  <c r="Y1934" i="1"/>
  <c r="Y1941" i="1"/>
  <c r="Y765" i="1"/>
  <c r="Y2207" i="1"/>
  <c r="W2322" i="1"/>
  <c r="W1579" i="1"/>
  <c r="V724" i="1"/>
  <c r="U724" i="1"/>
  <c r="U730" i="1"/>
  <c r="V730" i="1"/>
  <c r="U1587" i="1"/>
  <c r="V1587" i="1"/>
  <c r="W1825" i="1"/>
  <c r="U2563" i="1"/>
  <c r="V2563" i="1"/>
  <c r="V1796" i="1"/>
  <c r="U1796" i="1"/>
  <c r="W1171" i="1"/>
  <c r="U2082" i="1"/>
  <c r="V2082" i="1"/>
  <c r="V2477" i="1"/>
  <c r="U2477" i="1"/>
  <c r="W1041" i="1"/>
  <c r="U1451" i="1"/>
  <c r="V1451" i="1"/>
  <c r="V2232" i="1"/>
  <c r="U2232" i="1"/>
  <c r="W2646" i="1"/>
  <c r="Y1064" i="1"/>
  <c r="Y1314" i="1"/>
  <c r="W1877" i="1"/>
  <c r="W1082" i="1"/>
  <c r="W1385" i="1"/>
  <c r="W2175" i="1"/>
  <c r="V2413" i="1"/>
  <c r="U2413" i="1"/>
  <c r="Y1891" i="1"/>
  <c r="Y2560" i="1"/>
  <c r="Y867" i="1"/>
  <c r="W2580" i="1"/>
  <c r="U1563" i="1"/>
  <c r="V1563" i="1"/>
  <c r="V1473" i="1"/>
  <c r="U1473" i="1"/>
  <c r="Y2393" i="1"/>
  <c r="Y1160" i="1"/>
  <c r="Y1375" i="1"/>
  <c r="Y768" i="1"/>
  <c r="Y1208" i="1"/>
  <c r="Y2440" i="1"/>
  <c r="W723" i="1"/>
  <c r="V869" i="1"/>
  <c r="U869" i="1"/>
  <c r="V2157" i="1"/>
  <c r="U2157" i="1"/>
  <c r="U2128" i="1"/>
  <c r="V2128" i="1"/>
  <c r="U2414" i="1"/>
  <c r="V2414" i="1"/>
  <c r="V809" i="1"/>
  <c r="U809" i="1"/>
  <c r="W957" i="1"/>
  <c r="U2399" i="1"/>
  <c r="V2399" i="1"/>
  <c r="Y1028" i="1"/>
  <c r="Y2266" i="1"/>
  <c r="Y1061" i="1"/>
  <c r="W1032" i="1"/>
  <c r="W1312" i="1"/>
  <c r="W1598" i="1"/>
  <c r="W2076" i="1"/>
  <c r="U1423" i="1"/>
  <c r="V1423" i="1"/>
  <c r="W2578" i="1"/>
  <c r="Y2637" i="1"/>
  <c r="Y890" i="1"/>
  <c r="W2377" i="1"/>
  <c r="W951" i="1"/>
  <c r="V956" i="1"/>
  <c r="U956" i="1"/>
  <c r="V2194" i="1"/>
  <c r="U2194" i="1"/>
  <c r="Y1725" i="1"/>
  <c r="Y2424" i="1"/>
  <c r="V2285" i="1"/>
  <c r="U2285" i="1"/>
  <c r="U912" i="1"/>
  <c r="V912" i="1"/>
  <c r="U2659" i="1"/>
  <c r="V2659" i="1"/>
  <c r="U2536" i="1"/>
  <c r="V2536" i="1"/>
  <c r="W2673" i="1"/>
  <c r="W876" i="1"/>
  <c r="W2366" i="1"/>
  <c r="V1251" i="1"/>
  <c r="U1251" i="1"/>
  <c r="W1226" i="1"/>
  <c r="W2663" i="1"/>
  <c r="Y1729" i="1"/>
  <c r="V793" i="1"/>
  <c r="U793" i="1"/>
  <c r="V860" i="1"/>
  <c r="U860" i="1"/>
  <c r="Y2461" i="1"/>
  <c r="Y2203" i="1"/>
  <c r="Y1777" i="1"/>
  <c r="Y1021" i="1"/>
  <c r="Y2350" i="1"/>
  <c r="Y703" i="1"/>
  <c r="Y1506" i="1"/>
  <c r="W936" i="1"/>
  <c r="W1963" i="1"/>
  <c r="W1209" i="1"/>
  <c r="W1740" i="1"/>
  <c r="W722" i="1"/>
  <c r="W920" i="1"/>
  <c r="Y1498" i="1"/>
  <c r="Y801" i="1"/>
  <c r="Y2387" i="1"/>
  <c r="Y748" i="1"/>
  <c r="Y2337" i="1"/>
  <c r="Y2428" i="1"/>
  <c r="W1901" i="1"/>
  <c r="W867" i="1"/>
  <c r="Y2012" i="1"/>
  <c r="Y1401" i="1"/>
  <c r="Y2566" i="1"/>
  <c r="Y1985" i="1"/>
  <c r="Y1409" i="1"/>
  <c r="Y1612" i="1"/>
  <c r="Y1898" i="1"/>
  <c r="W1478" i="1"/>
  <c r="U2478" i="1"/>
  <c r="V2478" i="1"/>
  <c r="U926" i="1"/>
  <c r="V926" i="1"/>
  <c r="V2609" i="1"/>
  <c r="U2609" i="1"/>
  <c r="U1228" i="1"/>
  <c r="V1228" i="1"/>
  <c r="V1514" i="1"/>
  <c r="U1514" i="1"/>
  <c r="W1712" i="1"/>
  <c r="U923" i="1"/>
  <c r="V923" i="1"/>
  <c r="W1951" i="1"/>
  <c r="U755" i="1"/>
  <c r="V755" i="1"/>
  <c r="U824" i="1"/>
  <c r="V824" i="1"/>
  <c r="U2062" i="1"/>
  <c r="V2062" i="1"/>
  <c r="Y1582" i="1"/>
  <c r="Y1973" i="1"/>
  <c r="Y1925" i="1"/>
  <c r="Y2463" i="1"/>
  <c r="Y1250" i="1"/>
  <c r="Y778" i="1"/>
  <c r="W1214" i="1"/>
  <c r="U1859" i="1"/>
  <c r="V1859" i="1"/>
  <c r="W1936" i="1"/>
  <c r="Y2431" i="1"/>
  <c r="W1124" i="1"/>
  <c r="W747" i="1"/>
  <c r="Y2156" i="1"/>
  <c r="Y945" i="1"/>
  <c r="Y2531" i="1"/>
  <c r="Y2277" i="1"/>
  <c r="Y716" i="1"/>
  <c r="Y1954" i="1"/>
  <c r="Y1388" i="1"/>
  <c r="Y1600" i="1"/>
  <c r="Y1886" i="1"/>
  <c r="Y989" i="1"/>
  <c r="Y1976" i="1"/>
  <c r="Y1871" i="1"/>
  <c r="W2117" i="1"/>
  <c r="V2622" i="1"/>
  <c r="U2622" i="1"/>
  <c r="V1166" i="1"/>
  <c r="U1166" i="1"/>
  <c r="W1092" i="1"/>
  <c r="W1372" i="1"/>
  <c r="W1658" i="1"/>
  <c r="W743" i="1"/>
  <c r="W2297" i="1"/>
  <c r="W971" i="1"/>
  <c r="W968" i="1"/>
  <c r="W2206" i="1"/>
  <c r="Y1616" i="1"/>
  <c r="Y1933" i="1"/>
  <c r="U1641" i="1"/>
  <c r="V1641" i="1"/>
  <c r="W1570" i="1"/>
  <c r="U2024" i="1"/>
  <c r="V2024" i="1"/>
  <c r="W1362" i="1"/>
  <c r="G719" i="1"/>
  <c r="Y1740" i="1"/>
  <c r="U1750" i="1"/>
  <c r="V1750" i="1"/>
  <c r="V2323" i="1"/>
  <c r="U2323" i="1"/>
  <c r="Y1138" i="1"/>
  <c r="Y2681" i="1"/>
  <c r="W2550" i="1"/>
  <c r="W1539" i="1"/>
  <c r="Y1153" i="1"/>
  <c r="Y848" i="1"/>
  <c r="Y2230" i="1"/>
  <c r="Y1000" i="1"/>
  <c r="Y996" i="1"/>
  <c r="Y1276" i="1"/>
  <c r="Y1562" i="1"/>
  <c r="W2135" i="1"/>
  <c r="W946" i="1"/>
  <c r="U1803" i="1"/>
  <c r="V1803" i="1"/>
  <c r="V2041" i="1"/>
  <c r="U2041" i="1"/>
  <c r="U1009" i="1"/>
  <c r="V1009" i="1"/>
  <c r="V1759" i="1"/>
  <c r="U1759" i="1"/>
  <c r="U2442" i="1"/>
  <c r="V2442" i="1"/>
  <c r="W2368" i="1"/>
  <c r="W1555" i="1"/>
  <c r="V718" i="1"/>
  <c r="U718" i="1"/>
  <c r="U1575" i="1"/>
  <c r="V1575" i="1"/>
  <c r="W1813" i="1"/>
  <c r="W949" i="1"/>
  <c r="U2657" i="1"/>
  <c r="V2657" i="1"/>
  <c r="V2139" i="1"/>
  <c r="U2139" i="1"/>
  <c r="U2441" i="1"/>
  <c r="V2441" i="1"/>
  <c r="U1523" i="1"/>
  <c r="V1523" i="1"/>
  <c r="U2638" i="1"/>
  <c r="V2638" i="1"/>
  <c r="Y852" i="1"/>
  <c r="Y2615" i="1"/>
  <c r="V1317" i="1"/>
  <c r="U1317" i="1"/>
  <c r="U1025" i="1"/>
  <c r="V1025" i="1"/>
  <c r="U883" i="1"/>
  <c r="V883" i="1"/>
  <c r="V1794" i="1"/>
  <c r="U1794" i="1"/>
  <c r="Y1163" i="1"/>
  <c r="Y1923" i="1"/>
  <c r="Y829" i="1"/>
  <c r="Y1953" i="1"/>
  <c r="Y1481" i="1"/>
  <c r="Y2686" i="1"/>
  <c r="W732" i="1"/>
  <c r="V2215" i="1"/>
  <c r="U2215" i="1"/>
  <c r="V992" i="1"/>
  <c r="U992" i="1"/>
  <c r="U2374" i="1"/>
  <c r="V2374" i="1"/>
  <c r="U1267" i="1"/>
  <c r="V1267" i="1"/>
  <c r="U1140" i="1"/>
  <c r="V1140" i="1"/>
  <c r="V1420" i="1"/>
  <c r="U1420" i="1"/>
  <c r="V1706" i="1"/>
  <c r="U1706" i="1"/>
  <c r="Y2367" i="1"/>
  <c r="Y2605" i="1"/>
  <c r="Y863" i="1"/>
  <c r="W1735" i="1"/>
  <c r="W2430" i="1"/>
  <c r="W961" i="1"/>
  <c r="W1260" i="1"/>
  <c r="W2103" i="1"/>
  <c r="V2341" i="1"/>
  <c r="U2341" i="1"/>
  <c r="Y1870" i="1"/>
  <c r="Y1156" i="1"/>
  <c r="W1790" i="1"/>
  <c r="U1389" i="1"/>
  <c r="V1389" i="1"/>
  <c r="W2456" i="1"/>
  <c r="U2063" i="1"/>
  <c r="V2063" i="1"/>
  <c r="Y2653" i="1"/>
  <c r="U1088" i="1"/>
  <c r="V1088" i="1"/>
  <c r="W1270" i="1"/>
  <c r="W1015" i="1"/>
  <c r="W1926" i="1"/>
  <c r="W1683" i="1"/>
  <c r="W922" i="1"/>
  <c r="W2123" i="1"/>
  <c r="U1988" i="1"/>
  <c r="V1988" i="1"/>
  <c r="V751" i="1"/>
  <c r="U751" i="1"/>
  <c r="W1806" i="1"/>
  <c r="U831" i="1"/>
  <c r="V831" i="1"/>
  <c r="W2229" i="1"/>
  <c r="U1479" i="1"/>
  <c r="V1479" i="1"/>
  <c r="W1717" i="1"/>
  <c r="Y2443" i="1"/>
  <c r="Y2464" i="1"/>
  <c r="Y975" i="1"/>
  <c r="Y1460" i="1"/>
  <c r="Y1341" i="1"/>
  <c r="Y2400" i="1"/>
  <c r="Y1470" i="1"/>
  <c r="Y817" i="1"/>
  <c r="Y1150" i="1"/>
  <c r="Y2007" i="1"/>
  <c r="Y2245" i="1"/>
  <c r="W2045" i="1"/>
  <c r="W1045" i="1"/>
  <c r="V2100" i="1"/>
  <c r="U2100" i="1"/>
  <c r="U1960" i="1"/>
  <c r="V1960" i="1"/>
  <c r="U2246" i="1"/>
  <c r="V2246" i="1"/>
  <c r="Y1380" i="1"/>
  <c r="V1175" i="1"/>
  <c r="U1175" i="1"/>
  <c r="V1079" i="1"/>
  <c r="U1079" i="1"/>
  <c r="W886" i="1"/>
  <c r="V1743" i="1"/>
  <c r="U1743" i="1"/>
  <c r="V1981" i="1"/>
  <c r="U1981" i="1"/>
  <c r="Y2589" i="1"/>
  <c r="V1186" i="1"/>
  <c r="U1186" i="1"/>
  <c r="Y972" i="1"/>
  <c r="Y1900" i="1"/>
  <c r="Y1783" i="1"/>
  <c r="V2362" i="1"/>
  <c r="U2362" i="1"/>
  <c r="Y795" i="1"/>
  <c r="Y2593" i="1"/>
  <c r="Y1524" i="1"/>
  <c r="Y713" i="1"/>
  <c r="Y1581" i="1"/>
  <c r="Y1161" i="1"/>
  <c r="Y2342" i="1"/>
  <c r="Y1139" i="1"/>
  <c r="Y1467" i="1"/>
  <c r="Y1705" i="1"/>
  <c r="Y1929" i="1"/>
  <c r="Y1195" i="1"/>
  <c r="Y2106" i="1"/>
  <c r="Y2648" i="1"/>
  <c r="Y2164" i="1"/>
  <c r="Y2450" i="1"/>
  <c r="V1426" i="1"/>
  <c r="U1426" i="1"/>
  <c r="V1319" i="1"/>
  <c r="U1319" i="1"/>
  <c r="U2388" i="1"/>
  <c r="V2388" i="1"/>
  <c r="U1337" i="1"/>
  <c r="V1337" i="1"/>
  <c r="U1853" i="1"/>
  <c r="V1853" i="1"/>
  <c r="V1290" i="1"/>
  <c r="U1290" i="1"/>
  <c r="Y1013" i="1"/>
  <c r="Y2065" i="1"/>
  <c r="Y2051" i="1"/>
  <c r="Y2669" i="1"/>
  <c r="Y2225" i="1"/>
  <c r="Y2380" i="1"/>
  <c r="Y2666" i="1"/>
  <c r="Y1173" i="1"/>
  <c r="V1001" i="1"/>
  <c r="U1001" i="1"/>
  <c r="W2512" i="1"/>
  <c r="V2016" i="1"/>
  <c r="U2016" i="1"/>
  <c r="V777" i="1"/>
  <c r="U777" i="1"/>
  <c r="W2219" i="1"/>
  <c r="Y2287" i="1"/>
  <c r="Y1397" i="1"/>
  <c r="Y1030" i="1"/>
  <c r="Y1887" i="1"/>
  <c r="Y2125" i="1"/>
  <c r="Y1141" i="1"/>
  <c r="Y1980" i="1"/>
  <c r="U947" i="1"/>
  <c r="V947" i="1"/>
  <c r="U2359" i="1"/>
  <c r="V2359" i="1"/>
  <c r="W1249" i="1"/>
  <c r="W1844" i="1"/>
  <c r="W825" i="1"/>
  <c r="W1615" i="1"/>
  <c r="W2411" i="1"/>
  <c r="W1576" i="1"/>
  <c r="W1029" i="1"/>
  <c r="W1789" i="1"/>
  <c r="W1403" i="1"/>
  <c r="V2475" i="1"/>
  <c r="U2475" i="1"/>
  <c r="W1262" i="1"/>
  <c r="W1031" i="1"/>
  <c r="W1004" i="1"/>
  <c r="W2242" i="1"/>
  <c r="W1698" i="1"/>
  <c r="W2306" i="1"/>
  <c r="U1220" i="1"/>
  <c r="V1220" i="1"/>
  <c r="V2292" i="1"/>
  <c r="U2292" i="1"/>
  <c r="W2003" i="1"/>
  <c r="W1189" i="1"/>
  <c r="V2301" i="1"/>
  <c r="U2301" i="1"/>
  <c r="U2044" i="1"/>
  <c r="V2044" i="1"/>
  <c r="V2330" i="1"/>
  <c r="U2330" i="1"/>
  <c r="Y1225" i="1"/>
  <c r="Y1238" i="1"/>
  <c r="Y1003" i="1"/>
  <c r="Y1914" i="1"/>
  <c r="W1281" i="1"/>
  <c r="W741" i="1"/>
  <c r="V1776" i="1"/>
  <c r="U1776" i="1"/>
  <c r="V1851" i="1"/>
  <c r="U1851" i="1"/>
  <c r="W1661" i="1"/>
  <c r="U1279" i="1"/>
  <c r="V1279" i="1"/>
  <c r="U2494" i="1"/>
  <c r="V2494" i="1"/>
  <c r="V1884" i="1"/>
  <c r="U1884" i="1"/>
  <c r="V1207" i="1"/>
  <c r="U1207" i="1"/>
  <c r="V1116" i="1"/>
  <c r="U1116" i="1"/>
  <c r="V1396" i="1"/>
  <c r="U1396" i="1"/>
  <c r="U1682" i="1"/>
  <c r="V1682" i="1"/>
  <c r="U960" i="1"/>
  <c r="V960" i="1"/>
  <c r="V2283" i="1"/>
  <c r="U2283" i="1"/>
  <c r="W880" i="1"/>
  <c r="V1808" i="1"/>
  <c r="U1808" i="1"/>
  <c r="V1799" i="1"/>
  <c r="U1799" i="1"/>
  <c r="G1856" i="1"/>
  <c r="W1098" i="1"/>
  <c r="W1519" i="1"/>
  <c r="W2361" i="1"/>
  <c r="W1254" i="1"/>
  <c r="W1594" i="1"/>
  <c r="Y1613" i="1"/>
  <c r="W1119" i="1"/>
  <c r="W984" i="1"/>
  <c r="W1408" i="1"/>
  <c r="W1694" i="1"/>
  <c r="V700" i="1"/>
  <c r="U700" i="1"/>
  <c r="W1584" i="1"/>
  <c r="W2674" i="1"/>
  <c r="W1628" i="1"/>
  <c r="W2418" i="1"/>
  <c r="U2060" i="1"/>
  <c r="V2060" i="1"/>
  <c r="W2574" i="1"/>
  <c r="V1206" i="1"/>
  <c r="U1206" i="1"/>
  <c r="V1508" i="1"/>
  <c r="U1508" i="1"/>
  <c r="V2247" i="1"/>
  <c r="U2247" i="1"/>
  <c r="U2485" i="1"/>
  <c r="V2485" i="1"/>
  <c r="W1739" i="1"/>
  <c r="U1934" i="1"/>
  <c r="V1934" i="1"/>
  <c r="V1941" i="1"/>
  <c r="U1941" i="1"/>
  <c r="W765" i="1"/>
  <c r="W2207" i="1"/>
  <c r="W815" i="1"/>
  <c r="W2458" i="1"/>
  <c r="Y1471" i="1"/>
  <c r="Y819" i="1"/>
  <c r="Y1769" i="1"/>
  <c r="Y1816" i="1"/>
  <c r="Y2102" i="1"/>
  <c r="W2563" i="1"/>
  <c r="W1796" i="1"/>
  <c r="V1171" i="1"/>
  <c r="U1171" i="1"/>
  <c r="W2082" i="1"/>
  <c r="G1295" i="1"/>
  <c r="V712" i="1"/>
  <c r="U712" i="1"/>
  <c r="W2280" i="1"/>
  <c r="W2404" i="1"/>
  <c r="W2690" i="1"/>
  <c r="Y2118" i="1"/>
  <c r="Y1819" i="1"/>
  <c r="V1744" i="1"/>
  <c r="U1744" i="1"/>
  <c r="U1246" i="1"/>
  <c r="V1246" i="1"/>
  <c r="W2340" i="1"/>
  <c r="V2036" i="1"/>
  <c r="U2036" i="1"/>
  <c r="Y2129" i="1"/>
  <c r="Y1542" i="1"/>
  <c r="Y1152" i="1"/>
  <c r="Y1862" i="1"/>
  <c r="Y1049" i="1"/>
  <c r="Y2449" i="1"/>
  <c r="U1089" i="1"/>
  <c r="V1089" i="1"/>
  <c r="U821" i="1"/>
  <c r="V821" i="1"/>
  <c r="V1400" i="1"/>
  <c r="U1400" i="1"/>
  <c r="U2382" i="1"/>
  <c r="V2382" i="1"/>
  <c r="U889" i="1"/>
  <c r="V889" i="1"/>
  <c r="V1198" i="1"/>
  <c r="U1198" i="1"/>
  <c r="U2055" i="1"/>
  <c r="V2055" i="1"/>
  <c r="W2293" i="1"/>
  <c r="Y1809" i="1"/>
  <c r="Y2664" i="1"/>
  <c r="Y2683" i="1"/>
  <c r="W2552" i="1"/>
  <c r="V1566" i="1"/>
  <c r="U1566" i="1"/>
  <c r="W1512" i="1"/>
  <c r="W1253" i="1"/>
  <c r="W2601" i="1"/>
  <c r="W1477" i="1"/>
  <c r="Y2310" i="1"/>
  <c r="Y808" i="1"/>
  <c r="V779" i="1"/>
  <c r="U779" i="1"/>
  <c r="V2369" i="1"/>
  <c r="U2369" i="1"/>
  <c r="V1668" i="1"/>
  <c r="U1668" i="1"/>
  <c r="W2592" i="1"/>
  <c r="Y1821" i="1"/>
  <c r="U1511" i="1"/>
  <c r="V1511" i="1"/>
  <c r="U1402" i="1"/>
  <c r="V1402" i="1"/>
  <c r="V2073" i="1"/>
  <c r="U2073" i="1"/>
  <c r="U2635" i="1"/>
  <c r="V2635" i="1"/>
  <c r="U1918" i="1"/>
  <c r="V1918" i="1"/>
  <c r="W2200" i="1"/>
  <c r="W1602" i="1"/>
  <c r="W937" i="1"/>
  <c r="W1399" i="1"/>
  <c r="W1630" i="1"/>
  <c r="W2319" i="1"/>
  <c r="W2557" i="1"/>
  <c r="Y747" i="1"/>
  <c r="U2331" i="1"/>
  <c r="V2331" i="1"/>
  <c r="V1242" i="1"/>
  <c r="U1242" i="1"/>
  <c r="Y1632" i="1"/>
  <c r="Y1671" i="1"/>
  <c r="V1358" i="1"/>
  <c r="U1358" i="1"/>
  <c r="Y1256" i="1"/>
  <c r="Y962" i="1"/>
  <c r="Y1261" i="1"/>
  <c r="W1366" i="1"/>
  <c r="W954" i="1"/>
  <c r="W1227" i="1"/>
  <c r="W1016" i="1"/>
  <c r="W781" i="1"/>
  <c r="Y898" i="1"/>
  <c r="Y2043" i="1"/>
  <c r="Y2281" i="1"/>
  <c r="Y1577" i="1"/>
  <c r="Y2321" i="1"/>
  <c r="Y2682" i="1"/>
  <c r="W2516" i="1"/>
  <c r="W1596" i="1"/>
  <c r="Y1222" i="1"/>
  <c r="Y2565" i="1"/>
  <c r="Y1465" i="1"/>
  <c r="Y1151" i="1"/>
  <c r="Y955" i="1"/>
  <c r="Y1866" i="1"/>
  <c r="U2627" i="1"/>
  <c r="V2627" i="1"/>
  <c r="U2132" i="1"/>
  <c r="V2132" i="1"/>
  <c r="U2312" i="1"/>
  <c r="V2312" i="1"/>
  <c r="W1482" i="1"/>
  <c r="W1783" i="1"/>
  <c r="W2068" i="1"/>
  <c r="U2059" i="1"/>
  <c r="V2059" i="1"/>
  <c r="V2028" i="1"/>
  <c r="U2028" i="1"/>
  <c r="U1665" i="1"/>
  <c r="V1665" i="1"/>
  <c r="U1445" i="1"/>
  <c r="V1445" i="1"/>
  <c r="W2460" i="1"/>
  <c r="Y2193" i="1"/>
  <c r="Y1168" i="1"/>
  <c r="Y1702" i="1"/>
  <c r="Y2692" i="1"/>
  <c r="Y1643" i="1"/>
  <c r="W2098" i="1"/>
  <c r="U1257" i="1"/>
  <c r="V1257" i="1"/>
  <c r="W1559" i="1"/>
  <c r="Y2645" i="1"/>
  <c r="W843" i="1"/>
  <c r="W1108" i="1"/>
  <c r="W1635" i="1"/>
  <c r="W1436" i="1"/>
  <c r="Y1042" i="1"/>
  <c r="Y2187" i="1"/>
  <c r="Y2425" i="1"/>
  <c r="Y1316" i="1"/>
  <c r="Y1259" i="1"/>
  <c r="Y2687" i="1"/>
  <c r="W2383" i="1"/>
  <c r="W1991" i="1"/>
  <c r="W770" i="1"/>
  <c r="Y943" i="1"/>
  <c r="Y1854" i="1"/>
  <c r="Y1355" i="1"/>
  <c r="Y2549" i="1"/>
  <c r="Y1527" i="1"/>
  <c r="Y1765" i="1"/>
  <c r="W2436" i="1"/>
  <c r="W769" i="1"/>
  <c r="W715" i="1"/>
  <c r="U1626" i="1"/>
  <c r="V1626" i="1"/>
  <c r="W965" i="1"/>
  <c r="W887" i="1"/>
  <c r="W2453" i="1"/>
  <c r="W1690" i="1"/>
  <c r="U2604" i="1"/>
  <c r="V2604" i="1"/>
  <c r="Y2660" i="1"/>
  <c r="W1433" i="1"/>
  <c r="W1275" i="1"/>
  <c r="V988" i="1"/>
  <c r="U988" i="1"/>
  <c r="W980" i="1"/>
  <c r="W2218" i="1"/>
  <c r="Y1687" i="1"/>
  <c r="Y1647" i="1"/>
  <c r="Y1349" i="1"/>
  <c r="Y2201" i="1"/>
  <c r="W2305" i="1"/>
  <c r="W2481" i="1"/>
  <c r="W919" i="1"/>
  <c r="Y1284" i="1"/>
  <c r="Y1737" i="1"/>
  <c r="Y2628" i="1"/>
  <c r="Y2417" i="1"/>
  <c r="Y2444" i="1"/>
  <c r="Y1530" i="1"/>
  <c r="W2596" i="1"/>
  <c r="W1453" i="1"/>
  <c r="W2275" i="1"/>
  <c r="V2032" i="1"/>
  <c r="U2032" i="1"/>
  <c r="U2318" i="1"/>
  <c r="V2318" i="1"/>
  <c r="V2539" i="1"/>
  <c r="U2539" i="1"/>
  <c r="W861" i="1"/>
  <c r="V2303" i="1"/>
  <c r="U2303" i="1"/>
  <c r="W2182" i="1"/>
  <c r="W803" i="1"/>
  <c r="W1745" i="1"/>
  <c r="W1804" i="1"/>
  <c r="U2090" i="1"/>
  <c r="V2090" i="1"/>
  <c r="U1932" i="1"/>
  <c r="V1932" i="1"/>
  <c r="V708" i="1"/>
  <c r="U708" i="1"/>
  <c r="U1428" i="1"/>
  <c r="V1428" i="1"/>
  <c r="U1299" i="1"/>
  <c r="V1299" i="1"/>
  <c r="V1537" i="1"/>
  <c r="U1537" i="1"/>
  <c r="Y2360" i="1"/>
  <c r="V2309" i="1"/>
  <c r="U2309" i="1"/>
  <c r="V1995" i="1"/>
  <c r="U1995" i="1"/>
  <c r="V2525" i="1"/>
  <c r="U2525" i="1"/>
  <c r="W1545" i="1"/>
  <c r="U2650" i="1"/>
  <c r="V2650" i="1"/>
  <c r="Y925" i="1"/>
  <c r="Y2267" i="1"/>
  <c r="Y2001" i="1"/>
  <c r="Y1019" i="1"/>
  <c r="Y985" i="1"/>
  <c r="Y1987" i="1"/>
  <c r="Y1539" i="1"/>
  <c r="V1757" i="1"/>
  <c r="U1757" i="1"/>
  <c r="U2064" i="1"/>
  <c r="V2064" i="1"/>
  <c r="W1273" i="1"/>
  <c r="U841" i="1"/>
  <c r="V841" i="1"/>
  <c r="W763" i="1"/>
  <c r="V1674" i="1"/>
  <c r="U1674" i="1"/>
  <c r="Y1536" i="1"/>
  <c r="Y2596" i="1"/>
  <c r="Y1232" i="1"/>
  <c r="W2445" i="1"/>
  <c r="W849" i="1"/>
  <c r="W2291" i="1"/>
  <c r="U2335" i="1"/>
  <c r="V2335" i="1"/>
  <c r="U2108" i="1"/>
  <c r="V2108" i="1"/>
  <c r="W2332" i="1"/>
  <c r="W2618" i="1"/>
  <c r="Y1345" i="1"/>
  <c r="V2656" i="1"/>
  <c r="U2656" i="1"/>
  <c r="W851" i="1"/>
  <c r="V862" i="1"/>
  <c r="U862" i="1"/>
  <c r="W1719" i="1"/>
  <c r="W1957" i="1"/>
  <c r="Y2527" i="1"/>
  <c r="W1144" i="1"/>
  <c r="W2427" i="1"/>
  <c r="W864" i="1"/>
  <c r="W1784" i="1"/>
  <c r="W1787" i="1"/>
  <c r="W701" i="1"/>
  <c r="W1010" i="1"/>
  <c r="U1318" i="1"/>
  <c r="V1318" i="1"/>
  <c r="W2662" i="1"/>
  <c r="W2577" i="1"/>
  <c r="W1571" i="1"/>
  <c r="W1708" i="1"/>
  <c r="W1994" i="1"/>
  <c r="W2105" i="1"/>
  <c r="Y2419" i="1"/>
  <c r="Y1846" i="1"/>
  <c r="Y1640" i="1"/>
  <c r="Y1762" i="1"/>
  <c r="Y2391" i="1"/>
  <c r="Y2629" i="1"/>
  <c r="Y1907" i="1"/>
  <c r="Y1788" i="1"/>
  <c r="Y1879" i="1"/>
  <c r="Y2236" i="1"/>
  <c r="Y2522" i="1"/>
  <c r="U1922" i="1"/>
  <c r="V1922" i="1"/>
  <c r="V2061" i="1"/>
  <c r="U2061" i="1"/>
  <c r="U2597" i="1"/>
  <c r="V2597" i="1"/>
  <c r="V1356" i="1"/>
  <c r="U1356" i="1"/>
  <c r="V2214" i="1"/>
  <c r="U2214" i="1"/>
  <c r="Y2119" i="1"/>
  <c r="Y2500" i="1"/>
  <c r="V1836" i="1"/>
  <c r="U1836" i="1"/>
  <c r="U1062" i="1"/>
  <c r="V1062" i="1"/>
  <c r="V2131" i="1"/>
  <c r="U2131" i="1"/>
  <c r="U1972" i="1"/>
  <c r="V1972" i="1"/>
  <c r="U2258" i="1"/>
  <c r="V2258" i="1"/>
  <c r="Y1209" i="1"/>
  <c r="V2675" i="1"/>
  <c r="U2675" i="1"/>
  <c r="Y1949" i="1"/>
  <c r="Y823" i="1"/>
  <c r="Y2009" i="1"/>
  <c r="Y1781" i="1"/>
  <c r="Y1353" i="1"/>
  <c r="Y2361" i="1"/>
  <c r="Y2110" i="1"/>
  <c r="Y1723" i="1"/>
  <c r="Y1439" i="1"/>
  <c r="Y1048" i="1"/>
  <c r="Y924" i="1"/>
  <c r="Y1305" i="1"/>
  <c r="Y1696" i="1"/>
  <c r="Y1982" i="1"/>
  <c r="Y1155" i="1"/>
  <c r="Y2205" i="1"/>
  <c r="Y1967" i="1"/>
  <c r="Y1711" i="1"/>
  <c r="Y2418" i="1"/>
  <c r="Y941" i="1"/>
  <c r="V1738" i="1"/>
  <c r="U1738" i="1"/>
  <c r="V2379" i="1"/>
  <c r="U2379" i="1"/>
  <c r="U2617" i="1"/>
  <c r="V2617" i="1"/>
  <c r="W879" i="1"/>
  <c r="V908" i="1"/>
  <c r="U908" i="1"/>
  <c r="V2146" i="1"/>
  <c r="U2146" i="1"/>
  <c r="Y2491" i="1"/>
  <c r="Y2172" i="1"/>
  <c r="Y1945" i="1"/>
  <c r="Y1414" i="1"/>
  <c r="Y2204" i="1"/>
  <c r="Y2634" i="1"/>
  <c r="Y1427" i="1"/>
  <c r="Y2644" i="1"/>
  <c r="V1352" i="1"/>
  <c r="U1352" i="1"/>
  <c r="U1205" i="1"/>
  <c r="V1205" i="1"/>
  <c r="W1018" i="1"/>
  <c r="V1875" i="1"/>
  <c r="U1875" i="1"/>
  <c r="V2113" i="1"/>
  <c r="U2113" i="1"/>
  <c r="Y2573" i="1"/>
  <c r="Y1373" i="1"/>
  <c r="Y2504" i="1"/>
  <c r="Y2116" i="1"/>
  <c r="Y2402" i="1"/>
  <c r="Y2109" i="1"/>
  <c r="Y2407" i="1"/>
  <c r="U2154" i="1"/>
  <c r="V2154" i="1"/>
  <c r="W1516" i="1"/>
  <c r="Y1217" i="1"/>
  <c r="W2406" i="1"/>
  <c r="W829" i="1"/>
  <c r="W985" i="1"/>
  <c r="W1585" i="1"/>
  <c r="W1685" i="1"/>
  <c r="W1234" i="1"/>
  <c r="W1475" i="1"/>
  <c r="V1230" i="1"/>
  <c r="U1230" i="1"/>
  <c r="W1255" i="1"/>
  <c r="W702" i="1"/>
  <c r="W1761" i="1"/>
  <c r="V2640" i="1"/>
  <c r="U2640" i="1"/>
  <c r="W2672" i="1"/>
  <c r="W2554" i="1"/>
  <c r="W725" i="1"/>
  <c r="W802" i="1"/>
  <c r="V1659" i="1"/>
  <c r="U1659" i="1"/>
  <c r="U1897" i="1"/>
  <c r="V1897" i="1"/>
  <c r="V786" i="1"/>
  <c r="U786" i="1"/>
  <c r="U1500" i="1"/>
  <c r="V1500" i="1"/>
  <c r="U2298" i="1"/>
  <c r="V2298" i="1"/>
  <c r="W2603" i="1"/>
  <c r="W699" i="1"/>
  <c r="Y1502" i="1"/>
  <c r="Y844" i="1"/>
  <c r="Y1760" i="1"/>
  <c r="Y1775" i="1"/>
  <c r="W2486" i="1"/>
  <c r="W2559" i="1"/>
  <c r="W1070" i="1"/>
  <c r="V2169" i="1"/>
  <c r="U2169" i="1"/>
  <c r="V1096" i="1"/>
  <c r="U1096" i="1"/>
  <c r="U2352" i="1"/>
  <c r="V2352" i="1"/>
  <c r="U1393" i="1"/>
  <c r="V1393" i="1"/>
  <c r="U991" i="1"/>
  <c r="V991" i="1"/>
  <c r="W805" i="1"/>
  <c r="V739" i="1"/>
  <c r="U739" i="1"/>
  <c r="U1650" i="1"/>
  <c r="V1650" i="1"/>
  <c r="W1377" i="1"/>
  <c r="U2241" i="1"/>
  <c r="V2241" i="1"/>
  <c r="V2097" i="1"/>
  <c r="U2097" i="1"/>
  <c r="W1455" i="1"/>
  <c r="W1693" i="1"/>
  <c r="W963" i="1"/>
  <c r="W2227" i="1"/>
  <c r="W2501" i="1"/>
  <c r="W1411" i="1"/>
  <c r="W2408" i="1"/>
  <c r="W1662" i="1"/>
  <c r="W1037" i="1"/>
  <c r="W1548" i="1"/>
  <c r="U1335" i="1"/>
  <c r="V1335" i="1"/>
  <c r="W1573" i="1"/>
  <c r="W2279" i="1"/>
  <c r="W941" i="1"/>
  <c r="U865" i="1"/>
  <c r="V865" i="1"/>
  <c r="V993" i="1"/>
  <c r="U993" i="1"/>
  <c r="W2435" i="1"/>
  <c r="W820" i="1"/>
  <c r="W2479" i="1"/>
  <c r="U2476" i="1"/>
  <c r="V2476" i="1"/>
  <c r="W1013" i="1"/>
  <c r="W2065" i="1"/>
  <c r="V1326" i="1"/>
  <c r="U1326" i="1"/>
  <c r="W1081" i="1"/>
  <c r="W1006" i="1"/>
  <c r="V1863" i="1"/>
  <c r="U1863" i="1"/>
  <c r="V2101" i="1"/>
  <c r="U2101" i="1"/>
  <c r="W1697" i="1"/>
  <c r="Y1634" i="1"/>
  <c r="Y1484" i="1"/>
  <c r="Y1747" i="1"/>
  <c r="Y1159" i="1"/>
  <c r="Y2070" i="1"/>
  <c r="W797" i="1"/>
  <c r="W2571" i="1"/>
  <c r="W1115" i="1"/>
  <c r="W2148" i="1"/>
  <c r="W1943" i="1"/>
  <c r="G1949" i="1"/>
  <c r="U1065" i="1"/>
  <c r="V1065" i="1"/>
  <c r="W2507" i="1"/>
  <c r="Y810" i="1"/>
  <c r="Y2066" i="1"/>
  <c r="Y753" i="1"/>
  <c r="Y1495" i="1"/>
  <c r="Y2263" i="1"/>
  <c r="Y2658" i="1"/>
  <c r="Y2438" i="1"/>
  <c r="V1819" i="1"/>
  <c r="U1819" i="1"/>
  <c r="W1744" i="1"/>
  <c r="W1246" i="1"/>
  <c r="Y1526" i="1"/>
  <c r="Y1538" i="1"/>
  <c r="Y1752" i="1"/>
  <c r="Y2398" i="1"/>
  <c r="Y775" i="1"/>
  <c r="Y1058" i="1"/>
  <c r="Y911" i="1"/>
  <c r="Y1499" i="1"/>
  <c r="W1089" i="1"/>
  <c r="W821" i="1"/>
  <c r="W1400" i="1"/>
  <c r="W2382" i="1"/>
  <c r="W889" i="1"/>
  <c r="W1198" i="1"/>
  <c r="W2055" i="1"/>
  <c r="U2293" i="1"/>
  <c r="V2293" i="1"/>
  <c r="Y1503" i="1"/>
  <c r="Y1741" i="1"/>
  <c r="Y2133" i="1"/>
  <c r="Y1184" i="1"/>
  <c r="Y2422" i="1"/>
  <c r="Y1404" i="1"/>
  <c r="Y1188" i="1"/>
  <c r="Y1468" i="1"/>
  <c r="Y1754" i="1"/>
  <c r="Y2158" i="1"/>
  <c r="Y1068" i="1"/>
  <c r="W779" i="1"/>
  <c r="W2369" i="1"/>
  <c r="W1668" i="1"/>
  <c r="V2592" i="1"/>
  <c r="U2592" i="1"/>
  <c r="Y1123" i="1"/>
  <c r="W1511" i="1"/>
  <c r="W1402" i="1"/>
  <c r="W2073" i="1"/>
  <c r="W2635" i="1"/>
  <c r="W1918" i="1"/>
  <c r="W2040" i="1"/>
  <c r="W1882" i="1"/>
  <c r="Y2396" i="1"/>
  <c r="Y928" i="1"/>
  <c r="Y1457" i="1"/>
  <c r="Y2548" i="1"/>
  <c r="Y695" i="1"/>
  <c r="W2331" i="1"/>
  <c r="W1242" i="1"/>
  <c r="U1632" i="1"/>
  <c r="V1632" i="1"/>
  <c r="V1671" i="1"/>
  <c r="U1671" i="1"/>
  <c r="W1358" i="1"/>
  <c r="U1256" i="1"/>
  <c r="V1256" i="1"/>
  <c r="V962" i="1"/>
  <c r="U962" i="1"/>
  <c r="V1261" i="1"/>
  <c r="U1261" i="1"/>
  <c r="W1496" i="1"/>
  <c r="W1063" i="1"/>
  <c r="W1020" i="1"/>
  <c r="W2438" i="1"/>
  <c r="W1785" i="1"/>
  <c r="W1687" i="1"/>
  <c r="W2217" i="1"/>
  <c r="W898" i="1"/>
  <c r="U2043" i="1"/>
  <c r="V2043" i="1"/>
  <c r="W2281" i="1"/>
  <c r="U1577" i="1"/>
  <c r="V1577" i="1"/>
  <c r="V2321" i="1"/>
  <c r="U2321" i="1"/>
  <c r="W2682" i="1"/>
  <c r="W2223" i="1"/>
  <c r="W1368" i="1"/>
  <c r="U1222" i="1"/>
  <c r="V1222" i="1"/>
  <c r="U2565" i="1"/>
  <c r="V2565" i="1"/>
  <c r="U1465" i="1"/>
  <c r="V1465" i="1"/>
  <c r="U1151" i="1"/>
  <c r="V1151" i="1"/>
  <c r="W955" i="1"/>
  <c r="V1866" i="1"/>
  <c r="U1866" i="1"/>
  <c r="W2627" i="1"/>
  <c r="W2132" i="1"/>
  <c r="W2312" i="1"/>
  <c r="V1482" i="1"/>
  <c r="U1482" i="1"/>
  <c r="W1971" i="1"/>
  <c r="W1746" i="1"/>
  <c r="W2059" i="1"/>
  <c r="W2028" i="1"/>
  <c r="W1665" i="1"/>
  <c r="W1445" i="1"/>
  <c r="U2460" i="1"/>
  <c r="V2460" i="1"/>
  <c r="V2193" i="1"/>
  <c r="U2193" i="1"/>
  <c r="V1168" i="1"/>
  <c r="U1168" i="1"/>
  <c r="V1702" i="1"/>
  <c r="U1702" i="1"/>
  <c r="V2692" i="1"/>
  <c r="U2692" i="1"/>
  <c r="G2317" i="1"/>
  <c r="Y1398" i="1"/>
  <c r="Y1172" i="1"/>
  <c r="W1257" i="1"/>
  <c r="Y859" i="1"/>
  <c r="V2645" i="1"/>
  <c r="U2645" i="1"/>
  <c r="W1557" i="1"/>
  <c r="W1593" i="1"/>
  <c r="W1011" i="1"/>
  <c r="U1436" i="1"/>
  <c r="V1436" i="1"/>
  <c r="U1042" i="1"/>
  <c r="V1042" i="1"/>
  <c r="V2187" i="1"/>
  <c r="U2187" i="1"/>
  <c r="W2425" i="1"/>
  <c r="W1316" i="1"/>
  <c r="W1259" i="1"/>
  <c r="U2687" i="1"/>
  <c r="V2687" i="1"/>
  <c r="W1172" i="1"/>
  <c r="W943" i="1"/>
  <c r="U1854" i="1"/>
  <c r="V1854" i="1"/>
  <c r="U1355" i="1"/>
  <c r="V1355" i="1"/>
  <c r="U2549" i="1"/>
  <c r="V2549" i="1"/>
  <c r="W1527" i="1"/>
  <c r="V1765" i="1"/>
  <c r="U1765" i="1"/>
  <c r="Y2665" i="1"/>
  <c r="Y1618" i="1"/>
  <c r="Y1258" i="1"/>
  <c r="Y2482" i="1"/>
  <c r="Y850" i="1"/>
  <c r="Y726" i="1"/>
  <c r="Y2240" i="1"/>
  <c r="Y2595" i="1"/>
  <c r="Y1382" i="1"/>
  <c r="Y2145" i="1"/>
  <c r="Y749" i="1"/>
  <c r="Y997" i="1"/>
  <c r="Y2541" i="1"/>
  <c r="Y1713" i="1"/>
  <c r="Y2616" i="1"/>
  <c r="Y1878" i="1"/>
  <c r="Y1991" i="1"/>
  <c r="Y986" i="1"/>
  <c r="W2201" i="1"/>
  <c r="W1105" i="1"/>
  <c r="W709" i="1"/>
  <c r="W1521" i="1"/>
  <c r="U1284" i="1"/>
  <c r="V1284" i="1"/>
  <c r="U1737" i="1"/>
  <c r="V1737" i="1"/>
  <c r="W2628" i="1"/>
  <c r="U2417" i="1"/>
  <c r="V2417" i="1"/>
  <c r="V2444" i="1"/>
  <c r="U2444" i="1"/>
  <c r="U1530" i="1"/>
  <c r="V1530" i="1"/>
  <c r="U2275" i="1"/>
  <c r="V2275" i="1"/>
  <c r="W2032" i="1"/>
  <c r="W2318" i="1"/>
  <c r="W2539" i="1"/>
  <c r="U861" i="1"/>
  <c r="V861" i="1"/>
  <c r="W2303" i="1"/>
  <c r="Y1369" i="1"/>
  <c r="Y1699" i="1"/>
  <c r="Y1147" i="1"/>
  <c r="Y2058" i="1"/>
  <c r="W1932" i="1"/>
  <c r="W708" i="1"/>
  <c r="W1428" i="1"/>
  <c r="W1299" i="1"/>
  <c r="W1537" i="1"/>
  <c r="Y979" i="1"/>
  <c r="W2309" i="1"/>
  <c r="W1995" i="1"/>
  <c r="W2525" i="1"/>
  <c r="U1545" i="1"/>
  <c r="V1545" i="1"/>
  <c r="W2650" i="1"/>
  <c r="Y2150" i="1"/>
  <c r="Y2161" i="1"/>
  <c r="Y969" i="1"/>
  <c r="Y939" i="1"/>
  <c r="Y720" i="1"/>
  <c r="Y1689" i="1"/>
  <c r="Y2590" i="1"/>
  <c r="W1757" i="1"/>
  <c r="W2064" i="1"/>
  <c r="U1273" i="1"/>
  <c r="V1273" i="1"/>
  <c r="W841" i="1"/>
  <c r="U763" i="1"/>
  <c r="V763" i="1"/>
  <c r="W1674" i="1"/>
  <c r="Y787" i="1"/>
  <c r="Y1698" i="1"/>
  <c r="Y1556" i="1"/>
  <c r="Y1090" i="1"/>
  <c r="Y1947" i="1"/>
  <c r="Y2185" i="1"/>
  <c r="Y1271" i="1"/>
  <c r="Y2088" i="1"/>
  <c r="Y2586" i="1"/>
  <c r="Y1134" i="1"/>
  <c r="Y1921" i="1"/>
  <c r="Y2326" i="1"/>
  <c r="Y1023" i="1"/>
  <c r="Y2072" i="1"/>
  <c r="Y1948" i="1"/>
  <c r="Y2234" i="1"/>
  <c r="Y741" i="1"/>
  <c r="Y935" i="1"/>
  <c r="Y1158" i="1"/>
  <c r="Y2025" i="1"/>
  <c r="Y1443" i="1"/>
  <c r="Y1681" i="1"/>
  <c r="W1303" i="1"/>
  <c r="W1346" i="1"/>
  <c r="Y902" i="1"/>
  <c r="Y1323" i="1"/>
  <c r="Y1561" i="1"/>
  <c r="Y1376" i="1"/>
  <c r="Y1051" i="1"/>
  <c r="Y1962" i="1"/>
  <c r="W2520" i="1"/>
  <c r="W1180" i="1"/>
  <c r="W2419" i="1"/>
  <c r="U1846" i="1"/>
  <c r="V1846" i="1"/>
  <c r="V1640" i="1"/>
  <c r="U1640" i="1"/>
  <c r="V1762" i="1"/>
  <c r="U1762" i="1"/>
  <c r="U2391" i="1"/>
  <c r="V2391" i="1"/>
  <c r="U2629" i="1"/>
  <c r="V2629" i="1"/>
  <c r="U1907" i="1"/>
  <c r="V1907" i="1"/>
  <c r="U1788" i="1"/>
  <c r="V1788" i="1"/>
  <c r="U1879" i="1"/>
  <c r="V1879" i="1"/>
  <c r="U2236" i="1"/>
  <c r="V2236" i="1"/>
  <c r="V2522" i="1"/>
  <c r="U2522" i="1"/>
  <c r="W1922" i="1"/>
  <c r="W2061" i="1"/>
  <c r="W2597" i="1"/>
  <c r="W1356" i="1"/>
  <c r="W2214" i="1"/>
  <c r="Y1683" i="1"/>
  <c r="Y2178" i="1"/>
  <c r="W1836" i="1"/>
  <c r="W1062" i="1"/>
  <c r="W2131" i="1"/>
  <c r="W1972" i="1"/>
  <c r="W2258" i="1"/>
  <c r="Y1227" i="1"/>
  <c r="W2675" i="1"/>
  <c r="U1949" i="1"/>
  <c r="V1949" i="1"/>
  <c r="Y1201" i="1"/>
  <c r="W2009" i="1"/>
  <c r="Y2433" i="1"/>
  <c r="Y1691" i="1"/>
  <c r="Y1078" i="1"/>
  <c r="Y2508" i="1"/>
  <c r="Y1437" i="1"/>
  <c r="Y2636" i="1"/>
  <c r="Y1820" i="1"/>
  <c r="V924" i="1"/>
  <c r="U924" i="1"/>
  <c r="U1305" i="1"/>
  <c r="V1305" i="1"/>
  <c r="V1696" i="1"/>
  <c r="U1696" i="1"/>
  <c r="W1982" i="1"/>
  <c r="U1155" i="1"/>
  <c r="V1155" i="1"/>
  <c r="U2205" i="1"/>
  <c r="V2205" i="1"/>
  <c r="V1967" i="1"/>
  <c r="U1967" i="1"/>
  <c r="Y884" i="1"/>
  <c r="Y2122" i="1"/>
  <c r="Y834" i="1"/>
  <c r="W1738" i="1"/>
  <c r="W2379" i="1"/>
  <c r="W2617" i="1"/>
  <c r="U879" i="1"/>
  <c r="V879" i="1"/>
  <c r="W908" i="1"/>
  <c r="W2146" i="1"/>
  <c r="Y1607" i="1"/>
  <c r="Y1263" i="1"/>
  <c r="V1945" i="1"/>
  <c r="U1945" i="1"/>
  <c r="V1414" i="1"/>
  <c r="U1414" i="1"/>
  <c r="U2204" i="1"/>
  <c r="V2204" i="1"/>
  <c r="W2634" i="1"/>
  <c r="Y873" i="1"/>
  <c r="Y2322" i="1"/>
  <c r="W1352" i="1"/>
  <c r="W1205" i="1"/>
  <c r="V1018" i="1"/>
  <c r="U1018" i="1"/>
  <c r="W1875" i="1"/>
  <c r="W2113" i="1"/>
  <c r="W810" i="1"/>
  <c r="U2573" i="1"/>
  <c r="V2573" i="1"/>
  <c r="U1373" i="1"/>
  <c r="V1373" i="1"/>
  <c r="V2504" i="1"/>
  <c r="U2504" i="1"/>
  <c r="U2116" i="1"/>
  <c r="V2116" i="1"/>
  <c r="V2402" i="1"/>
  <c r="U2402" i="1"/>
  <c r="Y920" i="1"/>
  <c r="Y2153" i="1"/>
  <c r="W2154" i="1"/>
  <c r="Y1971" i="1"/>
  <c r="V1217" i="1"/>
  <c r="U1217" i="1"/>
  <c r="W1450" i="1"/>
  <c r="W1212" i="1"/>
  <c r="W720" i="1"/>
  <c r="W2006" i="1"/>
  <c r="Y914" i="1"/>
  <c r="Y704" i="1"/>
  <c r="Y2086" i="1"/>
  <c r="Y782" i="1"/>
  <c r="Y2325" i="1"/>
  <c r="Y2631" i="1"/>
  <c r="Y1418" i="1"/>
  <c r="W1301" i="1"/>
  <c r="W2316" i="1"/>
  <c r="U802" i="1"/>
  <c r="V802" i="1"/>
  <c r="W1659" i="1"/>
  <c r="W1897" i="1"/>
  <c r="W786" i="1"/>
  <c r="W1500" i="1"/>
  <c r="W2298" i="1"/>
  <c r="V1502" i="1"/>
  <c r="U1502" i="1"/>
  <c r="W844" i="1"/>
  <c r="U1760" i="1"/>
  <c r="V1760" i="1"/>
  <c r="U1775" i="1"/>
  <c r="V1775" i="1"/>
  <c r="W2356" i="1"/>
  <c r="V1070" i="1"/>
  <c r="U1070" i="1"/>
  <c r="W2169" i="1"/>
  <c r="W1096" i="1"/>
  <c r="W2352" i="1"/>
  <c r="W1393" i="1"/>
  <c r="W1551" i="1"/>
  <c r="W991" i="1"/>
  <c r="U805" i="1"/>
  <c r="V805" i="1"/>
  <c r="W739" i="1"/>
  <c r="W1650" i="1"/>
  <c r="W1839" i="1"/>
  <c r="V1377" i="1"/>
  <c r="U1377" i="1"/>
  <c r="W2241" i="1"/>
  <c r="W2097" i="1"/>
  <c r="U1455" i="1"/>
  <c r="V1455" i="1"/>
  <c r="U1693" i="1"/>
  <c r="V1693" i="1"/>
  <c r="G1697" i="1"/>
  <c r="W1192" i="1"/>
  <c r="W2355" i="1"/>
  <c r="W1286" i="1"/>
  <c r="W1161" i="1"/>
  <c r="W776" i="1"/>
  <c r="Y791" i="1"/>
  <c r="Y1136" i="1"/>
  <c r="Y2518" i="1"/>
  <c r="Y1728" i="1"/>
  <c r="Y1327" i="1"/>
  <c r="Y1564" i="1"/>
  <c r="Y1850" i="1"/>
  <c r="W834" i="1"/>
  <c r="W865" i="1"/>
  <c r="W993" i="1"/>
  <c r="U2435" i="1"/>
  <c r="V2435" i="1"/>
  <c r="U820" i="1"/>
  <c r="V820" i="1"/>
  <c r="U2479" i="1"/>
  <c r="V2479" i="1"/>
  <c r="W2476" i="1"/>
  <c r="W1786" i="1"/>
  <c r="W2641" i="1"/>
  <c r="W1326" i="1"/>
  <c r="V1081" i="1"/>
  <c r="U1081" i="1"/>
  <c r="V1006" i="1"/>
  <c r="U1006" i="1"/>
  <c r="W1863" i="1"/>
  <c r="W2101" i="1"/>
  <c r="W835" i="1"/>
  <c r="V1634" i="1"/>
  <c r="U1634" i="1"/>
  <c r="V1484" i="1"/>
  <c r="U1484" i="1"/>
  <c r="U1747" i="1"/>
  <c r="V1747" i="1"/>
  <c r="U1159" i="1"/>
  <c r="V1159" i="1"/>
  <c r="V2070" i="1"/>
  <c r="U2070" i="1"/>
  <c r="Y719" i="1"/>
  <c r="Y832" i="1"/>
  <c r="Y742" i="1"/>
  <c r="Y1599" i="1"/>
  <c r="Y1837" i="1"/>
  <c r="V2426" i="1"/>
  <c r="U2426" i="1"/>
  <c r="Y1040" i="1"/>
  <c r="Y2278" i="1"/>
  <c r="Y1083" i="1"/>
  <c r="Y1044" i="1"/>
  <c r="Y1324" i="1"/>
  <c r="Y1610" i="1"/>
  <c r="W2556" i="1"/>
  <c r="W2339" i="1"/>
  <c r="W1129" i="1"/>
  <c r="W1663" i="1"/>
  <c r="U2668" i="1"/>
  <c r="V2668" i="1"/>
  <c r="Y1178" i="1"/>
  <c r="Y1060" i="1"/>
  <c r="Y1364" i="1"/>
  <c r="Y2163" i="1"/>
  <c r="Y2401" i="1"/>
  <c r="Y2155" i="1"/>
  <c r="V2066" i="1"/>
  <c r="U2066" i="1"/>
  <c r="V753" i="1"/>
  <c r="U753" i="1"/>
  <c r="V1495" i="1"/>
  <c r="U1495" i="1"/>
  <c r="U2263" i="1"/>
  <c r="V2263" i="1"/>
  <c r="W2658" i="1"/>
  <c r="Y1679" i="1"/>
  <c r="W1819" i="1"/>
  <c r="Y814" i="1"/>
  <c r="Y1770" i="1"/>
  <c r="V1526" i="1"/>
  <c r="U1526" i="1"/>
  <c r="V1538" i="1"/>
  <c r="U1538" i="1"/>
  <c r="Y2192" i="1"/>
  <c r="Y1297" i="1"/>
  <c r="Y1361" i="1"/>
  <c r="Y2561" i="1"/>
  <c r="Y1026" i="1"/>
  <c r="Y1522" i="1"/>
  <c r="Y1797" i="1"/>
  <c r="Y900" i="1"/>
  <c r="Y2564" i="1"/>
  <c r="Y2243" i="1"/>
  <c r="Y2057" i="1"/>
  <c r="Y1992" i="1"/>
  <c r="Y2284" i="1"/>
  <c r="Y2570" i="1"/>
  <c r="Y2079" i="1"/>
  <c r="Y2317" i="1"/>
  <c r="Y1700" i="1"/>
  <c r="U1184" i="1"/>
  <c r="V1184" i="1"/>
  <c r="V2422" i="1"/>
  <c r="U2422" i="1"/>
  <c r="U1404" i="1"/>
  <c r="V1404" i="1"/>
  <c r="V1188" i="1"/>
  <c r="U1188" i="1"/>
  <c r="U1468" i="1"/>
  <c r="V1468" i="1"/>
  <c r="U1754" i="1"/>
  <c r="V1754" i="1"/>
  <c r="Y2315" i="1"/>
  <c r="Y2334" i="1"/>
  <c r="Y710" i="1"/>
  <c r="Y2213" i="1"/>
  <c r="Y2583" i="1"/>
  <c r="Y1370" i="1"/>
  <c r="Y1224" i="1"/>
  <c r="Y1107" i="1"/>
  <c r="Y2510" i="1"/>
  <c r="Y1221" i="1"/>
  <c r="Y1211" i="1"/>
  <c r="Y2651" i="1"/>
  <c r="W1616" i="1"/>
  <c r="W2327" i="1"/>
  <c r="U2396" i="1"/>
  <c r="V2396" i="1"/>
  <c r="W928" i="1"/>
  <c r="U1457" i="1"/>
  <c r="V1457" i="1"/>
  <c r="U2548" i="1"/>
  <c r="V2548" i="1"/>
  <c r="Y1617" i="1"/>
  <c r="Y868" i="1"/>
  <c r="Y2496" i="1"/>
  <c r="W1632" i="1"/>
  <c r="W1671" i="1"/>
  <c r="Y1505" i="1"/>
  <c r="W1256" i="1"/>
  <c r="W2360" i="1"/>
  <c r="W962" i="1"/>
  <c r="W1261" i="1"/>
  <c r="W905" i="1"/>
  <c r="W1891" i="1"/>
  <c r="W1864" i="1"/>
  <c r="W806" i="1"/>
  <c r="W2643" i="1"/>
  <c r="W1033" i="1"/>
  <c r="W1462" i="1"/>
  <c r="U898" i="1"/>
  <c r="V898" i="1"/>
  <c r="W2043" i="1"/>
  <c r="V2281" i="1"/>
  <c r="U2281" i="1"/>
  <c r="W1577" i="1"/>
  <c r="W2321" i="1"/>
  <c r="U2682" i="1"/>
  <c r="V2682" i="1"/>
  <c r="W1300" i="1"/>
  <c r="W1885" i="1"/>
  <c r="W1222" i="1"/>
  <c r="W2565" i="1"/>
  <c r="W1465" i="1"/>
  <c r="W1151" i="1"/>
  <c r="V955" i="1"/>
  <c r="U955" i="1"/>
  <c r="W1866" i="1"/>
  <c r="W2633" i="1"/>
  <c r="W1412" i="1"/>
  <c r="Y2521" i="1"/>
  <c r="Y1193" i="1"/>
  <c r="Y1100" i="1"/>
  <c r="Y2338" i="1"/>
  <c r="W2026" i="1"/>
  <c r="Y1354" i="1"/>
  <c r="Y1904" i="1"/>
  <c r="Y1893" i="1"/>
  <c r="Y2451" i="1"/>
  <c r="Y2689" i="1"/>
  <c r="W2193" i="1"/>
  <c r="W1168" i="1"/>
  <c r="W1702" i="1"/>
  <c r="W2692" i="1"/>
  <c r="Y2171" i="1"/>
  <c r="Y1300" i="1"/>
  <c r="Y2186" i="1"/>
  <c r="W859" i="1"/>
  <c r="W2645" i="1"/>
  <c r="W1927" i="1"/>
  <c r="W2347" i="1"/>
  <c r="W1042" i="1"/>
  <c r="W2187" i="1"/>
  <c r="U2425" i="1"/>
  <c r="V2425" i="1"/>
  <c r="V1316" i="1"/>
  <c r="U1316" i="1"/>
  <c r="U1259" i="1"/>
  <c r="V1259" i="1"/>
  <c r="W2687" i="1"/>
  <c r="V943" i="1"/>
  <c r="U943" i="1"/>
  <c r="W1854" i="1"/>
  <c r="W1355" i="1"/>
  <c r="W2549" i="1"/>
  <c r="U1527" i="1"/>
  <c r="V1527" i="1"/>
  <c r="W1765" i="1"/>
  <c r="W2353" i="1"/>
  <c r="U2665" i="1"/>
  <c r="V2665" i="1"/>
  <c r="U1618" i="1"/>
  <c r="V1618" i="1"/>
  <c r="V1258" i="1"/>
  <c r="U1258" i="1"/>
  <c r="W2482" i="1"/>
  <c r="W850" i="1"/>
  <c r="V726" i="1"/>
  <c r="U726" i="1"/>
  <c r="W2240" i="1"/>
  <c r="W2595" i="1"/>
  <c r="U1382" i="1"/>
  <c r="V1382" i="1"/>
  <c r="Y2384" i="1"/>
  <c r="V749" i="1"/>
  <c r="U749" i="1"/>
  <c r="W997" i="1"/>
  <c r="U2541" i="1"/>
  <c r="V2541" i="1"/>
  <c r="U1713" i="1"/>
  <c r="V1713" i="1"/>
  <c r="W2616" i="1"/>
  <c r="Y843" i="1"/>
  <c r="Y2311" i="1"/>
  <c r="Y1292" i="1"/>
  <c r="W986" i="1"/>
  <c r="V2201" i="1"/>
  <c r="U2201" i="1"/>
  <c r="W1066" i="1"/>
  <c r="W2144" i="1"/>
  <c r="W1284" i="1"/>
  <c r="W1737" i="1"/>
  <c r="V2628" i="1"/>
  <c r="U2628" i="1"/>
  <c r="W2417" i="1"/>
  <c r="W2444" i="1"/>
  <c r="W1530" i="1"/>
  <c r="Y1483" i="1"/>
  <c r="Y2286" i="1"/>
  <c r="Y745" i="1"/>
  <c r="Y1102" i="1"/>
  <c r="Y1959" i="1"/>
  <c r="Y2197" i="1"/>
  <c r="V1369" i="1"/>
  <c r="U1369" i="1"/>
  <c r="U1699" i="1"/>
  <c r="V1699" i="1"/>
  <c r="V1147" i="1"/>
  <c r="U1147" i="1"/>
  <c r="V2058" i="1"/>
  <c r="U2058" i="1"/>
  <c r="Y2181" i="1"/>
  <c r="Y1603" i="1"/>
  <c r="Y1265" i="1"/>
  <c r="Y1528" i="1"/>
  <c r="Y1814" i="1"/>
  <c r="Y788" i="1"/>
  <c r="Y842" i="1"/>
  <c r="Y816" i="1"/>
  <c r="Y1469" i="1"/>
  <c r="Y1311" i="1"/>
  <c r="Y1549" i="1"/>
  <c r="Y1043" i="1"/>
  <c r="Y977" i="1"/>
  <c r="Y2067" i="1"/>
  <c r="Y2481" i="1"/>
  <c r="Y1592" i="1"/>
  <c r="Y1768" i="1"/>
  <c r="Y1476" i="1"/>
  <c r="Y2299" i="1"/>
  <c r="Y1264" i="1"/>
  <c r="Y1550" i="1"/>
  <c r="Y1805" i="1"/>
  <c r="Y1340" i="1"/>
  <c r="Y2530" i="1"/>
  <c r="Y1461" i="1"/>
  <c r="Y2274" i="1"/>
  <c r="Y725" i="1"/>
  <c r="U1090" i="1"/>
  <c r="V1090" i="1"/>
  <c r="U1947" i="1"/>
  <c r="V1947" i="1"/>
  <c r="U2185" i="1"/>
  <c r="V2185" i="1"/>
  <c r="U1271" i="1"/>
  <c r="V1271" i="1"/>
  <c r="V2088" i="1"/>
  <c r="U2088" i="1"/>
  <c r="W2586" i="1"/>
  <c r="Y1114" i="1"/>
  <c r="Y2497" i="1"/>
  <c r="W2326" i="1"/>
  <c r="W1023" i="1"/>
  <c r="W2072" i="1"/>
  <c r="U1948" i="1"/>
  <c r="V1948" i="1"/>
  <c r="W2234" i="1"/>
  <c r="Y1407" i="1"/>
  <c r="V935" i="1"/>
  <c r="U935" i="1"/>
  <c r="U1158" i="1"/>
  <c r="V1158" i="1"/>
  <c r="V2025" i="1"/>
  <c r="U2025" i="1"/>
  <c r="W1443" i="1"/>
  <c r="V1681" i="1"/>
  <c r="U1681" i="1"/>
  <c r="W2167" i="1"/>
  <c r="Y1343" i="1"/>
  <c r="V902" i="1"/>
  <c r="U902" i="1"/>
  <c r="U1323" i="1"/>
  <c r="V1323" i="1"/>
  <c r="V1561" i="1"/>
  <c r="U1561" i="1"/>
  <c r="U1376" i="1"/>
  <c r="V1376" i="1"/>
  <c r="W1051" i="1"/>
  <c r="W1962" i="1"/>
  <c r="W1266" i="1"/>
  <c r="W1093" i="1"/>
  <c r="V2419" i="1"/>
  <c r="U2419" i="1"/>
  <c r="W1846" i="1"/>
  <c r="W1640" i="1"/>
  <c r="W1762" i="1"/>
  <c r="W2391" i="1"/>
  <c r="W2629" i="1"/>
  <c r="W1907" i="1"/>
  <c r="W1788" i="1"/>
  <c r="W1879" i="1"/>
  <c r="W2236" i="1"/>
  <c r="W2522" i="1"/>
  <c r="Y783" i="1"/>
  <c r="Y1792" i="1"/>
  <c r="Y1416" i="1"/>
  <c r="Y2492" i="1"/>
  <c r="Y2075" i="1"/>
  <c r="Y1883" i="1"/>
  <c r="Y2602" i="1"/>
  <c r="Y944" i="1"/>
  <c r="Y2685" i="1"/>
  <c r="Y1378" i="1"/>
  <c r="Y2226" i="1"/>
  <c r="Y1181" i="1"/>
  <c r="Y1507" i="1"/>
  <c r="W1949" i="1"/>
  <c r="Y2117" i="1"/>
  <c r="V2009" i="1"/>
  <c r="U2009" i="1"/>
  <c r="Y1073" i="1"/>
  <c r="Y1519" i="1"/>
  <c r="Y1067" i="1"/>
  <c r="Y1286" i="1"/>
  <c r="Y1999" i="1"/>
  <c r="Y1779" i="1"/>
  <c r="Y1346" i="1"/>
  <c r="W924" i="1"/>
  <c r="W1305" i="1"/>
  <c r="W1696" i="1"/>
  <c r="V1982" i="1"/>
  <c r="U1982" i="1"/>
  <c r="W1155" i="1"/>
  <c r="W2205" i="1"/>
  <c r="W1967" i="1"/>
  <c r="Y1628" i="1"/>
  <c r="Y1703" i="1"/>
  <c r="Y711" i="1"/>
  <c r="Y1558" i="1"/>
  <c r="Y2608" i="1"/>
  <c r="Y1435" i="1"/>
  <c r="Y2085" i="1"/>
  <c r="Y1589" i="1"/>
  <c r="Y2544" i="1"/>
  <c r="Y2691" i="1"/>
  <c r="Y983" i="1"/>
  <c r="W1945" i="1"/>
  <c r="W1414" i="1"/>
  <c r="W2204" i="1"/>
  <c r="U2634" i="1"/>
  <c r="V2634" i="1"/>
  <c r="Y2344" i="1"/>
  <c r="Y2458" i="1"/>
  <c r="Y1848" i="1"/>
  <c r="Y1332" i="1"/>
  <c r="Y2468" i="1"/>
  <c r="Y2104" i="1"/>
  <c r="Y2390" i="1"/>
  <c r="W2155" i="1"/>
  <c r="W1501" i="1"/>
  <c r="W2573" i="1"/>
  <c r="W1373" i="1"/>
  <c r="W2504" i="1"/>
  <c r="W2116" i="1"/>
  <c r="W2402" i="1"/>
  <c r="G1767" i="1"/>
  <c r="Y1880" i="1"/>
  <c r="Y2130" i="1"/>
  <c r="Y2349" i="1"/>
  <c r="Y1544" i="1"/>
  <c r="W1217" i="1"/>
  <c r="W870" i="1"/>
  <c r="W1043" i="1"/>
  <c r="W2023" i="1"/>
  <c r="W1572" i="1"/>
  <c r="W1592" i="1"/>
  <c r="W1987" i="1"/>
  <c r="V914" i="1"/>
  <c r="U914" i="1"/>
  <c r="U704" i="1"/>
  <c r="V704" i="1"/>
  <c r="V2086" i="1"/>
  <c r="U2086" i="1"/>
  <c r="W782" i="1"/>
  <c r="U2325" i="1"/>
  <c r="V2325" i="1"/>
  <c r="U2631" i="1"/>
  <c r="V2631" i="1"/>
  <c r="U1418" i="1"/>
  <c r="V1418" i="1"/>
  <c r="W2529" i="1"/>
  <c r="W1913" i="1"/>
  <c r="Y1928" i="1"/>
  <c r="Y1888" i="1"/>
  <c r="Y2174" i="1"/>
  <c r="Y1704" i="1"/>
  <c r="Y717" i="1"/>
  <c r="Y2159" i="1"/>
  <c r="W1502" i="1"/>
  <c r="V844" i="1"/>
  <c r="U844" i="1"/>
  <c r="W1760" i="1"/>
  <c r="W1775" i="1"/>
  <c r="W2034" i="1"/>
  <c r="Y1569" i="1"/>
  <c r="Y1187" i="1"/>
  <c r="Y1104" i="1"/>
  <c r="Y1384" i="1"/>
  <c r="Y1670" i="1"/>
  <c r="Y2649" i="1"/>
  <c r="Y1707" i="1"/>
  <c r="Y1701" i="1"/>
  <c r="Y1296" i="1"/>
  <c r="Y2506" i="1"/>
  <c r="W1348" i="1"/>
  <c r="Y994" i="1"/>
  <c r="Y2405" i="1"/>
  <c r="Y1532" i="1"/>
  <c r="Y1684" i="1"/>
  <c r="Y1970" i="1"/>
  <c r="W1022" i="1"/>
  <c r="W899" i="1"/>
  <c r="W1269" i="1"/>
  <c r="W1999" i="1"/>
  <c r="W2403" i="1"/>
  <c r="V791" i="1"/>
  <c r="U791" i="1"/>
  <c r="U1136" i="1"/>
  <c r="V1136" i="1"/>
  <c r="U2518" i="1"/>
  <c r="V2518" i="1"/>
  <c r="U1728" i="1"/>
  <c r="V1728" i="1"/>
  <c r="V1327" i="1"/>
  <c r="U1327" i="1"/>
  <c r="V1564" i="1"/>
  <c r="U1564" i="1"/>
  <c r="U1850" i="1"/>
  <c r="V1850" i="1"/>
  <c r="W1935" i="1"/>
  <c r="Y1244" i="1"/>
  <c r="Y2091" i="1"/>
  <c r="Y2329" i="1"/>
  <c r="Y1748" i="1"/>
  <c r="Y2455" i="1"/>
  <c r="Y1858" i="1"/>
  <c r="W2515" i="1"/>
  <c r="W1766" i="1"/>
  <c r="Y2470" i="1"/>
  <c r="Y1304" i="1"/>
  <c r="Y2432" i="1"/>
  <c r="Y2092" i="1"/>
  <c r="Y2378" i="1"/>
  <c r="W1634" i="1"/>
  <c r="W1484" i="1"/>
  <c r="W1747" i="1"/>
  <c r="W1159" i="1"/>
  <c r="W2070" i="1"/>
  <c r="U719" i="1"/>
  <c r="V719" i="1"/>
  <c r="W832" i="1"/>
  <c r="W742" i="1"/>
  <c r="W1599" i="1"/>
  <c r="V1837" i="1"/>
  <c r="U1837" i="1"/>
  <c r="U1178" i="1"/>
  <c r="V1178" i="1"/>
  <c r="V1060" i="1"/>
  <c r="U1060" i="1"/>
  <c r="V1364" i="1"/>
  <c r="U1364" i="1"/>
  <c r="U2163" i="1"/>
  <c r="V2163" i="1"/>
  <c r="W2401" i="1"/>
  <c r="Y1619" i="1"/>
  <c r="W2066" i="1"/>
  <c r="W753" i="1"/>
  <c r="W1495" i="1"/>
  <c r="W2263" i="1"/>
  <c r="U2658" i="1"/>
  <c r="V2658" i="1"/>
  <c r="Y2357" i="1"/>
  <c r="Y1274" i="1"/>
  <c r="W814" i="1"/>
  <c r="U1770" i="1"/>
  <c r="V1770" i="1"/>
  <c r="W1526" i="1"/>
  <c r="W1538" i="1"/>
  <c r="Y2249" i="1"/>
  <c r="Y976" i="1"/>
  <c r="Y2493" i="1"/>
  <c r="Y1143" i="1"/>
  <c r="Y1055" i="1"/>
  <c r="Y1395" i="1"/>
  <c r="Y2004" i="1"/>
  <c r="V900" i="1"/>
  <c r="U900" i="1"/>
  <c r="V2564" i="1"/>
  <c r="U2564" i="1"/>
  <c r="W2243" i="1"/>
  <c r="W2057" i="1"/>
  <c r="V1992" i="1"/>
  <c r="U1992" i="1"/>
  <c r="W2284" i="1"/>
  <c r="U2570" i="1"/>
  <c r="V2570" i="1"/>
  <c r="Y2655" i="1"/>
  <c r="Y1442" i="1"/>
  <c r="Y1415" i="1"/>
  <c r="W1184" i="1"/>
  <c r="W2422" i="1"/>
  <c r="W1404" i="1"/>
  <c r="W1188" i="1"/>
  <c r="W1468" i="1"/>
  <c r="W1754" i="1"/>
  <c r="Y2556" i="1"/>
  <c r="V2334" i="1"/>
  <c r="U2334" i="1"/>
  <c r="V710" i="1"/>
  <c r="U710" i="1"/>
  <c r="W2213" i="1"/>
  <c r="U2583" i="1"/>
  <c r="V2583" i="1"/>
  <c r="U1370" i="1"/>
  <c r="V1370" i="1"/>
  <c r="Y1629" i="1"/>
  <c r="V1107" i="1"/>
  <c r="U1107" i="1"/>
  <c r="U2510" i="1"/>
  <c r="V2510" i="1"/>
  <c r="U1221" i="1"/>
  <c r="V1221" i="1"/>
  <c r="V1211" i="1"/>
  <c r="U1211" i="1"/>
  <c r="V2651" i="1"/>
  <c r="U2651" i="1"/>
  <c r="W1325" i="1"/>
  <c r="W1933" i="1"/>
  <c r="W2396" i="1"/>
  <c r="V928" i="1"/>
  <c r="U928" i="1"/>
  <c r="W1457" i="1"/>
  <c r="W2548" i="1"/>
  <c r="Y2347" i="1"/>
  <c r="W868" i="1"/>
  <c r="W2496" i="1"/>
  <c r="Y1515" i="1"/>
  <c r="Y1909" i="1"/>
  <c r="U1505" i="1"/>
  <c r="V1505" i="1"/>
  <c r="Y866" i="1"/>
  <c r="Y1247" i="1"/>
  <c r="W2118" i="1"/>
  <c r="W2693" i="1"/>
  <c r="W1233" i="1"/>
  <c r="W1398" i="1"/>
  <c r="W1908" i="1"/>
  <c r="Y1103" i="1"/>
  <c r="Y2540" i="1"/>
  <c r="Y2272" i="1"/>
  <c r="Y2558" i="1"/>
  <c r="Y1034" i="1"/>
  <c r="Y1101" i="1"/>
  <c r="Y2543" i="1"/>
  <c r="W1876" i="1"/>
  <c r="Y1176" i="1"/>
  <c r="Y1456" i="1"/>
  <c r="Y1742" i="1"/>
  <c r="Y772" i="1"/>
  <c r="Y1667" i="1"/>
  <c r="Y1727" i="1"/>
  <c r="W1676" i="1"/>
  <c r="W2459" i="1"/>
  <c r="W1349" i="1"/>
  <c r="U2521" i="1"/>
  <c r="V2521" i="1"/>
  <c r="U1193" i="1"/>
  <c r="V1193" i="1"/>
  <c r="U1100" i="1"/>
  <c r="V1100" i="1"/>
  <c r="U2338" i="1"/>
  <c r="V2338" i="1"/>
  <c r="W1895" i="1"/>
  <c r="V1354" i="1"/>
  <c r="U1354" i="1"/>
  <c r="V1904" i="1"/>
  <c r="U1904" i="1"/>
  <c r="V1893" i="1"/>
  <c r="U1893" i="1"/>
  <c r="W2451" i="1"/>
  <c r="U2689" i="1"/>
  <c r="V2689" i="1"/>
  <c r="Y2498" i="1"/>
  <c r="Y1651" i="1"/>
  <c r="Y771" i="1"/>
  <c r="Y836" i="1"/>
  <c r="Y2074" i="1"/>
  <c r="Y1363" i="1"/>
  <c r="Y1309" i="1"/>
  <c r="W2186" i="1"/>
  <c r="V859" i="1"/>
  <c r="U859" i="1"/>
  <c r="W967" i="1"/>
  <c r="W736" i="1"/>
  <c r="Y2047" i="1"/>
  <c r="Y1964" i="1"/>
  <c r="Y2416" i="1"/>
  <c r="Y1474" i="1"/>
  <c r="Y1673" i="1"/>
  <c r="Y2343" i="1"/>
  <c r="Y2581" i="1"/>
  <c r="W1309" i="1"/>
  <c r="Y756" i="1"/>
  <c r="Y1649" i="1"/>
  <c r="Y1715" i="1"/>
  <c r="Y731" i="1"/>
  <c r="Y1654" i="1"/>
  <c r="Y1756" i="1"/>
  <c r="Y2042" i="1"/>
  <c r="W2665" i="1"/>
  <c r="W1618" i="1"/>
  <c r="W1258" i="1"/>
  <c r="V2482" i="1"/>
  <c r="U2482" i="1"/>
  <c r="V850" i="1"/>
  <c r="U850" i="1"/>
  <c r="W726" i="1"/>
  <c r="V2240" i="1"/>
  <c r="U2240" i="1"/>
  <c r="U2595" i="1"/>
  <c r="V2595" i="1"/>
  <c r="W1382" i="1"/>
  <c r="Y2673" i="1"/>
  <c r="W749" i="1"/>
  <c r="U997" i="1"/>
  <c r="V997" i="1"/>
  <c r="W2541" i="1"/>
  <c r="W1713" i="1"/>
  <c r="U2616" i="1"/>
  <c r="V2616" i="1"/>
  <c r="Y936" i="1"/>
  <c r="W2311" i="1"/>
  <c r="Y2517" i="1"/>
  <c r="V986" i="1"/>
  <c r="U986" i="1"/>
  <c r="Y1494" i="1"/>
  <c r="W2267" i="1"/>
  <c r="W1347" i="1"/>
  <c r="Y1084" i="1"/>
  <c r="Y1952" i="1"/>
  <c r="Y2619" i="1"/>
  <c r="Y1406" i="1"/>
  <c r="Y1313" i="1"/>
  <c r="Y1148" i="1"/>
  <c r="Y2386" i="1"/>
  <c r="V1483" i="1"/>
  <c r="U1483" i="1"/>
  <c r="U2286" i="1"/>
  <c r="V2286" i="1"/>
  <c r="U745" i="1"/>
  <c r="V745" i="1"/>
  <c r="W1102" i="1"/>
  <c r="U1959" i="1"/>
  <c r="V1959" i="1"/>
  <c r="U2197" i="1"/>
  <c r="V2197" i="1"/>
  <c r="W1345" i="1"/>
  <c r="W1369" i="1"/>
  <c r="W1699" i="1"/>
  <c r="W1147" i="1"/>
  <c r="W2058" i="1"/>
  <c r="W2183" i="1"/>
  <c r="V2181" i="1"/>
  <c r="U2181" i="1"/>
  <c r="V1603" i="1"/>
  <c r="U1603" i="1"/>
  <c r="V1265" i="1"/>
  <c r="U1265" i="1"/>
  <c r="V1528" i="1"/>
  <c r="U1528" i="1"/>
  <c r="U1814" i="1"/>
  <c r="V1814" i="1"/>
  <c r="Y885" i="1"/>
  <c r="V842" i="1"/>
  <c r="U842" i="1"/>
  <c r="V816" i="1"/>
  <c r="U816" i="1"/>
  <c r="U1469" i="1"/>
  <c r="V1469" i="1"/>
  <c r="U1311" i="1"/>
  <c r="V1311" i="1"/>
  <c r="V1549" i="1"/>
  <c r="U1549" i="1"/>
  <c r="Y1450" i="1"/>
  <c r="Y1169" i="1"/>
  <c r="Y1236" i="1"/>
  <c r="Y2296" i="1"/>
  <c r="Y709" i="1"/>
  <c r="Y1344" i="1"/>
  <c r="Y2054" i="1"/>
  <c r="Y1543" i="1"/>
  <c r="W2299" i="1"/>
  <c r="U1264" i="1"/>
  <c r="V1264" i="1"/>
  <c r="V1550" i="1"/>
  <c r="U1550" i="1"/>
  <c r="U1805" i="1"/>
  <c r="V1805" i="1"/>
  <c r="U1340" i="1"/>
  <c r="V1340" i="1"/>
  <c r="V2530" i="1"/>
  <c r="U2530" i="1"/>
  <c r="Y740" i="1"/>
  <c r="Y1978" i="1"/>
  <c r="Y2316" i="1"/>
  <c r="W1090" i="1"/>
  <c r="W1947" i="1"/>
  <c r="W2185" i="1"/>
  <c r="W1271" i="1"/>
  <c r="W2088" i="1"/>
  <c r="U2586" i="1"/>
  <c r="V2586" i="1"/>
  <c r="Y2333" i="1"/>
  <c r="Y1622" i="1"/>
  <c r="U2326" i="1"/>
  <c r="V2326" i="1"/>
  <c r="U1023" i="1"/>
  <c r="V1023" i="1"/>
  <c r="V2072" i="1"/>
  <c r="U2072" i="1"/>
  <c r="W1948" i="1"/>
  <c r="U2234" i="1"/>
  <c r="V2234" i="1"/>
  <c r="Y2559" i="1"/>
  <c r="W935" i="1"/>
  <c r="W1158" i="1"/>
  <c r="W2025" i="1"/>
  <c r="U1443" i="1"/>
  <c r="V1443" i="1"/>
  <c r="W1681" i="1"/>
  <c r="W1280" i="1"/>
  <c r="V1343" i="1"/>
  <c r="U1343" i="1"/>
  <c r="W982" i="1"/>
  <c r="W902" i="1"/>
  <c r="W1323" i="1"/>
  <c r="W1561" i="1"/>
  <c r="W1376" i="1"/>
  <c r="V1051" i="1"/>
  <c r="U1051" i="1"/>
  <c r="U1962" i="1"/>
  <c r="V1962" i="1"/>
  <c r="Y1095" i="1"/>
  <c r="Y1137" i="1"/>
  <c r="Y2579" i="1"/>
  <c r="Y1046" i="1"/>
  <c r="Y1580" i="1"/>
  <c r="Y2620" i="1"/>
  <c r="Y1801" i="1"/>
  <c r="Y1091" i="1"/>
  <c r="Y1857" i="1"/>
  <c r="Y2490" i="1"/>
  <c r="W783" i="1"/>
  <c r="V1792" i="1"/>
  <c r="U1792" i="1"/>
  <c r="U1416" i="1"/>
  <c r="V1416" i="1"/>
  <c r="V2492" i="1"/>
  <c r="U2492" i="1"/>
  <c r="W2075" i="1"/>
  <c r="Y1122" i="1"/>
  <c r="Y1213" i="1"/>
  <c r="U944" i="1"/>
  <c r="V944" i="1"/>
  <c r="U2685" i="1"/>
  <c r="V2685" i="1"/>
  <c r="U1378" i="1"/>
  <c r="V1378" i="1"/>
  <c r="V2226" i="1"/>
  <c r="U2226" i="1"/>
  <c r="Y1365" i="1"/>
  <c r="U1507" i="1"/>
  <c r="V1507" i="1"/>
  <c r="Y2030" i="1"/>
  <c r="Y1328" i="1"/>
  <c r="W1154" i="1"/>
  <c r="Y1464" i="1"/>
  <c r="Y728" i="1"/>
  <c r="Y784" i="1"/>
  <c r="Y1269" i="1"/>
  <c r="Y744" i="1"/>
  <c r="Y2008" i="1"/>
  <c r="Y1534" i="1"/>
  <c r="Y948" i="1"/>
  <c r="Y895" i="1"/>
  <c r="Y1950" i="1"/>
  <c r="Y1059" i="1"/>
  <c r="Y766" i="1"/>
  <c r="Y1623" i="1"/>
  <c r="Y1861" i="1"/>
  <c r="Y837" i="1"/>
  <c r="Y2279" i="1"/>
  <c r="Y2261" i="1"/>
  <c r="U1558" i="1"/>
  <c r="V1558" i="1"/>
  <c r="U2608" i="1"/>
  <c r="V2608" i="1"/>
  <c r="U1435" i="1"/>
  <c r="V1435" i="1"/>
  <c r="U2085" i="1"/>
  <c r="V2085" i="1"/>
  <c r="V1589" i="1"/>
  <c r="U1589" i="1"/>
  <c r="W2544" i="1"/>
  <c r="Y2488" i="1"/>
  <c r="Y1191" i="1"/>
  <c r="Y2222" i="1"/>
  <c r="Y953" i="1"/>
  <c r="Y1053" i="1"/>
  <c r="Y2495" i="1"/>
  <c r="Y815" i="1"/>
  <c r="Y2471" i="1"/>
  <c r="U1848" i="1"/>
  <c r="V1848" i="1"/>
  <c r="U1332" i="1"/>
  <c r="V1332" i="1"/>
  <c r="U2468" i="1"/>
  <c r="V2468" i="1"/>
  <c r="U2104" i="1"/>
  <c r="V2104" i="1"/>
  <c r="V2390" i="1"/>
  <c r="U2390" i="1"/>
  <c r="W1619" i="1"/>
  <c r="Y1490" i="1"/>
  <c r="Y1241" i="1"/>
  <c r="Y894" i="1"/>
  <c r="Y1627" i="1"/>
  <c r="Y2370" i="1"/>
  <c r="Y1496" i="1"/>
  <c r="Y698" i="1"/>
  <c r="Y1586" i="1"/>
  <c r="Y2353" i="1"/>
  <c r="Y2568" i="1"/>
  <c r="Y2273" i="1"/>
  <c r="W1086" i="1"/>
  <c r="W1169" i="1"/>
  <c r="W2161" i="1"/>
  <c r="W2001" i="1"/>
  <c r="W1953" i="1"/>
  <c r="W1344" i="1"/>
  <c r="W1689" i="1"/>
  <c r="W1111" i="1"/>
  <c r="W914" i="1"/>
  <c r="W704" i="1"/>
  <c r="W2086" i="1"/>
  <c r="U782" i="1"/>
  <c r="V782" i="1"/>
  <c r="W2325" i="1"/>
  <c r="W2631" i="1"/>
  <c r="W1418" i="1"/>
  <c r="W1791" i="1"/>
  <c r="W2376" i="1"/>
  <c r="W1560" i="1"/>
  <c r="V1928" i="1"/>
  <c r="U1928" i="1"/>
  <c r="V1888" i="1"/>
  <c r="U1888" i="1"/>
  <c r="U2174" i="1"/>
  <c r="V2174" i="1"/>
  <c r="U1704" i="1"/>
  <c r="V1704" i="1"/>
  <c r="W717" i="1"/>
  <c r="W2159" i="1"/>
  <c r="W1921" i="1"/>
  <c r="Y2080" i="1"/>
  <c r="Y1036" i="1"/>
  <c r="Y1961" i="1"/>
  <c r="Y1431" i="1"/>
  <c r="Y1669" i="1"/>
  <c r="W2170" i="1"/>
  <c r="W1569" i="1"/>
  <c r="U1187" i="1"/>
  <c r="V1187" i="1"/>
  <c r="U1104" i="1"/>
  <c r="V1104" i="1"/>
  <c r="V1384" i="1"/>
  <c r="U1384" i="1"/>
  <c r="V1670" i="1"/>
  <c r="U1670" i="1"/>
  <c r="V2649" i="1"/>
  <c r="U2649" i="1"/>
  <c r="V1707" i="1"/>
  <c r="U1707" i="1"/>
  <c r="V1701" i="1"/>
  <c r="U1701" i="1"/>
  <c r="U1296" i="1"/>
  <c r="V1296" i="1"/>
  <c r="U2506" i="1"/>
  <c r="V2506" i="1"/>
  <c r="G1811" i="1"/>
  <c r="W2500" i="1"/>
  <c r="W994" i="1"/>
  <c r="W2405" i="1"/>
  <c r="V1532" i="1"/>
  <c r="U1532" i="1"/>
  <c r="V1684" i="1"/>
  <c r="U1684" i="1"/>
  <c r="U1970" i="1"/>
  <c r="V1970" i="1"/>
  <c r="W795" i="1"/>
  <c r="W1881" i="1"/>
  <c r="W1940" i="1"/>
  <c r="W744" i="1"/>
  <c r="W1439" i="1"/>
  <c r="W2342" i="1"/>
  <c r="W791" i="1"/>
  <c r="W1136" i="1"/>
  <c r="W2518" i="1"/>
  <c r="W1728" i="1"/>
  <c r="W1327" i="1"/>
  <c r="W1564" i="1"/>
  <c r="W1850" i="1"/>
  <c r="W2511" i="1"/>
  <c r="W1597" i="1"/>
  <c r="W1244" i="1"/>
  <c r="V2091" i="1"/>
  <c r="U2091" i="1"/>
  <c r="W2329" i="1"/>
  <c r="V1748" i="1"/>
  <c r="U1748" i="1"/>
  <c r="W2455" i="1"/>
  <c r="V1858" i="1"/>
  <c r="U1858" i="1"/>
  <c r="W2491" i="1"/>
  <c r="W2172" i="1"/>
  <c r="V2470" i="1"/>
  <c r="U2470" i="1"/>
  <c r="U1304" i="1"/>
  <c r="V1304" i="1"/>
  <c r="V2432" i="1"/>
  <c r="U2432" i="1"/>
  <c r="V2092" i="1"/>
  <c r="U2092" i="1"/>
  <c r="U2378" i="1"/>
  <c r="V2378" i="1"/>
  <c r="Y2191" i="1"/>
  <c r="Y1216" i="1"/>
  <c r="Y1094" i="1"/>
  <c r="Y2120" i="1"/>
  <c r="Y1931" i="1"/>
  <c r="W719" i="1"/>
  <c r="V832" i="1"/>
  <c r="U832" i="1"/>
  <c r="U742" i="1"/>
  <c r="V742" i="1"/>
  <c r="U1599" i="1"/>
  <c r="V1599" i="1"/>
  <c r="W1837" i="1"/>
  <c r="W1178" i="1"/>
  <c r="W1060" i="1"/>
  <c r="W1364" i="1"/>
  <c r="W2163" i="1"/>
  <c r="U2401" i="1"/>
  <c r="V2401" i="1"/>
  <c r="Y1807" i="1"/>
  <c r="Y1268" i="1"/>
  <c r="Y1763" i="1"/>
  <c r="Y990" i="1"/>
  <c r="Y1077" i="1"/>
  <c r="Y2519" i="1"/>
  <c r="Y1430" i="1"/>
  <c r="V1274" i="1"/>
  <c r="U1274" i="1"/>
  <c r="U814" i="1"/>
  <c r="V814" i="1"/>
  <c r="W1770" i="1"/>
  <c r="Y2661" i="1"/>
  <c r="Y1127" i="1"/>
  <c r="Y1145" i="1"/>
  <c r="Y1432" i="1"/>
  <c r="Y1331" i="1"/>
  <c r="Y1447" i="1"/>
  <c r="Y2598" i="1"/>
  <c r="Y2056" i="1"/>
  <c r="W900" i="1"/>
  <c r="W2564" i="1"/>
  <c r="V2243" i="1"/>
  <c r="U2243" i="1"/>
  <c r="U2057" i="1"/>
  <c r="V2057" i="1"/>
  <c r="W1992" i="1"/>
  <c r="U2284" i="1"/>
  <c r="V2284" i="1"/>
  <c r="W2570" i="1"/>
  <c r="Y1732" i="1"/>
  <c r="Y2018" i="1"/>
  <c r="Y974" i="1"/>
  <c r="Y2180" i="1"/>
  <c r="Y1321" i="1"/>
  <c r="Y913" i="1"/>
  <c r="Y811" i="1"/>
  <c r="Y1722" i="1"/>
  <c r="Y1282" i="1"/>
  <c r="Y1633" i="1"/>
  <c r="W2334" i="1"/>
  <c r="W710" i="1"/>
  <c r="V2213" i="1"/>
  <c r="U2213" i="1"/>
  <c r="W2583" i="1"/>
  <c r="W1370" i="1"/>
  <c r="Y1983" i="1"/>
  <c r="W1107" i="1"/>
  <c r="W2510" i="1"/>
  <c r="W1221" i="1"/>
  <c r="W1211" i="1"/>
  <c r="W2651" i="1"/>
  <c r="Y2354" i="1"/>
  <c r="Y1185" i="1"/>
  <c r="Y2143" i="1"/>
  <c r="Y2671" i="1"/>
  <c r="Y1930" i="1"/>
  <c r="Y2643" i="1"/>
  <c r="V868" i="1"/>
  <c r="U868" i="1"/>
  <c r="V2496" i="1"/>
  <c r="U2496" i="1"/>
  <c r="W1515" i="1"/>
  <c r="U1909" i="1"/>
  <c r="V1909" i="1"/>
  <c r="W1505" i="1"/>
  <c r="W866" i="1"/>
  <c r="U1247" i="1"/>
  <c r="V1247" i="1"/>
  <c r="W857" i="1"/>
  <c r="W695" i="1"/>
  <c r="W2254" i="1"/>
  <c r="Y1639" i="1"/>
  <c r="U1103" i="1"/>
  <c r="V1103" i="1"/>
  <c r="V2540" i="1"/>
  <c r="U2540" i="1"/>
  <c r="V2272" i="1"/>
  <c r="U2272" i="1"/>
  <c r="U2558" i="1"/>
  <c r="V2558" i="1"/>
  <c r="U1034" i="1"/>
  <c r="V1034" i="1"/>
  <c r="U1101" i="1"/>
  <c r="V1101" i="1"/>
  <c r="V2543" i="1"/>
  <c r="U2543" i="1"/>
  <c r="W2452" i="1"/>
  <c r="W1024" i="1"/>
  <c r="V1176" i="1"/>
  <c r="U1176" i="1"/>
  <c r="U1456" i="1"/>
  <c r="V1456" i="1"/>
  <c r="U1742" i="1"/>
  <c r="V1742" i="1"/>
  <c r="W772" i="1"/>
  <c r="U1667" i="1"/>
  <c r="V1667" i="1"/>
  <c r="U1727" i="1"/>
  <c r="V1727" i="1"/>
  <c r="W1812" i="1"/>
  <c r="W2521" i="1"/>
  <c r="W1193" i="1"/>
  <c r="W1100" i="1"/>
  <c r="W2338" i="1"/>
  <c r="W1235" i="1"/>
  <c r="W1354" i="1"/>
  <c r="W1904" i="1"/>
  <c r="W1893" i="1"/>
  <c r="U2451" i="1"/>
  <c r="V2451" i="1"/>
  <c r="W2689" i="1"/>
  <c r="V2498" i="1"/>
  <c r="U2498" i="1"/>
  <c r="U1651" i="1"/>
  <c r="V1651" i="1"/>
  <c r="V771" i="1"/>
  <c r="U771" i="1"/>
  <c r="W836" i="1"/>
  <c r="V2074" i="1"/>
  <c r="U2074" i="1"/>
  <c r="Y2289" i="1"/>
  <c r="Y1596" i="1"/>
  <c r="U2186" i="1"/>
  <c r="V2186" i="1"/>
  <c r="Y1525" i="1"/>
  <c r="W788" i="1"/>
  <c r="W2171" i="1"/>
  <c r="U2047" i="1"/>
  <c r="V2047" i="1"/>
  <c r="V1964" i="1"/>
  <c r="U1964" i="1"/>
  <c r="W2416" i="1"/>
  <c r="U1474" i="1"/>
  <c r="V1474" i="1"/>
  <c r="V1673" i="1"/>
  <c r="U1673" i="1"/>
  <c r="U2343" i="1"/>
  <c r="V2343" i="1"/>
  <c r="V2581" i="1"/>
  <c r="U2581" i="1"/>
  <c r="U756" i="1"/>
  <c r="V756" i="1"/>
  <c r="U1649" i="1"/>
  <c r="V1649" i="1"/>
  <c r="U1715" i="1"/>
  <c r="V1715" i="1"/>
  <c r="U731" i="1"/>
  <c r="V731" i="1"/>
  <c r="U1654" i="1"/>
  <c r="V1654" i="1"/>
  <c r="U1756" i="1"/>
  <c r="V1756" i="1"/>
  <c r="V2042" i="1"/>
  <c r="U2042" i="1"/>
  <c r="Y1648" i="1"/>
  <c r="Y1771" i="1"/>
  <c r="Y1074" i="1"/>
  <c r="Y2324" i="1"/>
  <c r="Y1381" i="1"/>
  <c r="W2027" i="1"/>
  <c r="Y1135" i="1"/>
  <c r="Y1531" i="1"/>
  <c r="Y1997" i="1"/>
  <c r="Y1350" i="1"/>
  <c r="Y794" i="1"/>
  <c r="Y2415" i="1"/>
  <c r="Y2300" i="1"/>
  <c r="Y746" i="1"/>
  <c r="Y2268" i="1"/>
  <c r="Y2607" i="1"/>
  <c r="Y1394" i="1"/>
  <c r="Y1720" i="1"/>
  <c r="V2311" i="1"/>
  <c r="U2311" i="1"/>
  <c r="Y1753" i="1"/>
  <c r="Y2626" i="1"/>
  <c r="W1494" i="1"/>
  <c r="U1084" i="1"/>
  <c r="V1084" i="1"/>
  <c r="U1952" i="1"/>
  <c r="V1952" i="1"/>
  <c r="V2619" i="1"/>
  <c r="U2619" i="1"/>
  <c r="V1406" i="1"/>
  <c r="U1406" i="1"/>
  <c r="V1313" i="1"/>
  <c r="U1313" i="1"/>
  <c r="U1148" i="1"/>
  <c r="V1148" i="1"/>
  <c r="U2386" i="1"/>
  <c r="V2386" i="1"/>
  <c r="W1483" i="1"/>
  <c r="W2286" i="1"/>
  <c r="W745" i="1"/>
  <c r="V1102" i="1"/>
  <c r="U1102" i="1"/>
  <c r="W1959" i="1"/>
  <c r="W2197" i="1"/>
  <c r="Y1646" i="1"/>
  <c r="Y1072" i="1"/>
  <c r="Y2093" i="1"/>
  <c r="Y1919" i="1"/>
  <c r="W2181" i="1"/>
  <c r="W1603" i="1"/>
  <c r="W1265" i="1"/>
  <c r="W1528" i="1"/>
  <c r="W1814" i="1"/>
  <c r="Y1551" i="1"/>
  <c r="W842" i="1"/>
  <c r="W816" i="1"/>
  <c r="W1469" i="1"/>
  <c r="W1311" i="1"/>
  <c r="W1549" i="1"/>
  <c r="Y870" i="1"/>
  <c r="Y2288" i="1"/>
  <c r="Y952" i="1"/>
  <c r="Y2550" i="1"/>
  <c r="Y2144" i="1"/>
  <c r="Y919" i="1"/>
  <c r="Y733" i="1"/>
  <c r="Y1789" i="1"/>
  <c r="U2299" i="1"/>
  <c r="V2299" i="1"/>
  <c r="W1264" i="1"/>
  <c r="W1550" i="1"/>
  <c r="W1805" i="1"/>
  <c r="W1340" i="1"/>
  <c r="W2530" i="1"/>
  <c r="Y1379" i="1"/>
  <c r="Y2554" i="1"/>
  <c r="Y1913" i="1"/>
  <c r="Y2684" i="1"/>
  <c r="Y2176" i="1"/>
  <c r="Y2462" i="1"/>
  <c r="Y881" i="1"/>
  <c r="Y1005" i="1"/>
  <c r="Y2447" i="1"/>
  <c r="Y1277" i="1"/>
  <c r="Y1229" i="1"/>
  <c r="Y1513" i="1"/>
  <c r="Y2513" i="1"/>
  <c r="Y1339" i="1"/>
  <c r="Y2202" i="1"/>
  <c r="Y1281" i="1"/>
  <c r="Y2356" i="1"/>
  <c r="Y1080" i="1"/>
  <c r="Y2328" i="1"/>
  <c r="Y1510" i="1"/>
  <c r="Y1672" i="1"/>
  <c r="Y1958" i="1"/>
  <c r="W1343" i="1"/>
  <c r="Y1724" i="1"/>
  <c r="Y1128" i="1"/>
  <c r="Y1552" i="1"/>
  <c r="Y1838" i="1"/>
  <c r="Y916" i="1"/>
  <c r="Y1860" i="1"/>
  <c r="Y1823" i="1"/>
  <c r="W1095" i="1"/>
  <c r="W1137" i="1"/>
  <c r="U2579" i="1"/>
  <c r="V2579" i="1"/>
  <c r="V1046" i="1"/>
  <c r="U1046" i="1"/>
  <c r="U1580" i="1"/>
  <c r="V1580" i="1"/>
  <c r="U2620" i="1"/>
  <c r="V2620" i="1"/>
  <c r="U1801" i="1"/>
  <c r="V1801" i="1"/>
  <c r="U1091" i="1"/>
  <c r="V1091" i="1"/>
  <c r="V1857" i="1"/>
  <c r="U1857" i="1"/>
  <c r="W2490" i="1"/>
  <c r="U783" i="1"/>
  <c r="V783" i="1"/>
  <c r="W1792" i="1"/>
  <c r="W1416" i="1"/>
  <c r="W2492" i="1"/>
  <c r="V2075" i="1"/>
  <c r="U2075" i="1"/>
  <c r="Y701" i="1"/>
  <c r="Y2509" i="1"/>
  <c r="W944" i="1"/>
  <c r="W2685" i="1"/>
  <c r="W1378" i="1"/>
  <c r="W2226" i="1"/>
  <c r="Y1016" i="1"/>
  <c r="W1507" i="1"/>
  <c r="U2030" i="1"/>
  <c r="V2030" i="1"/>
  <c r="W1328" i="1"/>
  <c r="W1890" i="1"/>
  <c r="Y1098" i="1"/>
  <c r="Y1280" i="1"/>
  <c r="Y899" i="1"/>
  <c r="Y1940" i="1"/>
  <c r="Y1165" i="1"/>
  <c r="Y2262" i="1"/>
  <c r="V1534" i="1"/>
  <c r="U1534" i="1"/>
  <c r="U948" i="1"/>
  <c r="V948" i="1"/>
  <c r="V895" i="1"/>
  <c r="U895" i="1"/>
  <c r="V1950" i="1"/>
  <c r="U1950" i="1"/>
  <c r="W1059" i="1"/>
  <c r="W766" i="1"/>
  <c r="W1623" i="1"/>
  <c r="V1861" i="1"/>
  <c r="U1861" i="1"/>
  <c r="Y1546" i="1"/>
  <c r="Y2520" i="1"/>
  <c r="Y1795" i="1"/>
  <c r="W1558" i="1"/>
  <c r="W2608" i="1"/>
  <c r="W1435" i="1"/>
  <c r="W2085" i="1"/>
  <c r="W1589" i="1"/>
  <c r="U2544" i="1"/>
  <c r="V2544" i="1"/>
  <c r="Y1734" i="1"/>
  <c r="Y1535" i="1"/>
  <c r="U2222" i="1"/>
  <c r="V2222" i="1"/>
  <c r="V953" i="1"/>
  <c r="U953" i="1"/>
  <c r="V1053" i="1"/>
  <c r="U1053" i="1"/>
  <c r="V2495" i="1"/>
  <c r="U2495" i="1"/>
  <c r="Y1868" i="1"/>
  <c r="Y1645" i="1"/>
  <c r="W1848" i="1"/>
  <c r="W1332" i="1"/>
  <c r="W2468" i="1"/>
  <c r="W2104" i="1"/>
  <c r="W2390" i="1"/>
  <c r="W1807" i="1"/>
  <c r="V1490" i="1"/>
  <c r="U1490" i="1"/>
  <c r="U1241" i="1"/>
  <c r="V1241" i="1"/>
  <c r="V894" i="1"/>
  <c r="U894" i="1"/>
  <c r="V1627" i="1"/>
  <c r="U1627" i="1"/>
  <c r="U2370" i="1"/>
  <c r="V2370" i="1"/>
  <c r="Y905" i="1"/>
  <c r="W698" i="1"/>
  <c r="Y1894" i="1"/>
  <c r="Y942" i="1"/>
  <c r="W2273" i="1"/>
  <c r="W1620" i="1"/>
  <c r="W2288" i="1"/>
  <c r="W977" i="1"/>
  <c r="W969" i="1"/>
  <c r="W2037" i="1"/>
  <c r="W818" i="1"/>
  <c r="W1768" i="1"/>
  <c r="Y1012" i="1"/>
  <c r="Y1485" i="1"/>
  <c r="Y2484" i="1"/>
  <c r="Y1653" i="1"/>
  <c r="Y2083" i="1"/>
  <c r="Y1386" i="1"/>
  <c r="W2244" i="1"/>
  <c r="W2367" i="1"/>
  <c r="W1306" i="1"/>
  <c r="W1928" i="1"/>
  <c r="W1888" i="1"/>
  <c r="W2174" i="1"/>
  <c r="W1704" i="1"/>
  <c r="U717" i="1"/>
  <c r="V717" i="1"/>
  <c r="U2159" i="1"/>
  <c r="V2159" i="1"/>
  <c r="W1277" i="1"/>
  <c r="W2497" i="1"/>
  <c r="U2080" i="1"/>
  <c r="V2080" i="1"/>
  <c r="W1036" i="1"/>
  <c r="V1961" i="1"/>
  <c r="U1961" i="1"/>
  <c r="W1431" i="1"/>
  <c r="W1669" i="1"/>
  <c r="U1569" i="1"/>
  <c r="V1569" i="1"/>
  <c r="W1187" i="1"/>
  <c r="W1104" i="1"/>
  <c r="W1384" i="1"/>
  <c r="W1670" i="1"/>
  <c r="W838" i="1"/>
  <c r="W2649" i="1"/>
  <c r="W1707" i="1"/>
  <c r="W1701" i="1"/>
  <c r="W1296" i="1"/>
  <c r="W2506" i="1"/>
  <c r="G1192" i="1"/>
  <c r="W2178" i="1"/>
  <c r="U994" i="1"/>
  <c r="V994" i="1"/>
  <c r="V2405" i="1"/>
  <c r="U2405" i="1"/>
  <c r="W1532" i="1"/>
  <c r="W1684" i="1"/>
  <c r="W1970" i="1"/>
  <c r="W2048" i="1"/>
  <c r="W1966" i="1"/>
  <c r="W2011" i="1"/>
  <c r="W1202" i="1"/>
  <c r="W1165" i="1"/>
  <c r="W2636" i="1"/>
  <c r="W1291" i="1"/>
  <c r="W1085" i="1"/>
  <c r="Y2625" i="1"/>
  <c r="Y2421" i="1"/>
  <c r="Y1417" i="1"/>
  <c r="Y1069" i="1"/>
  <c r="Y907" i="1"/>
  <c r="Y1818" i="1"/>
  <c r="W2648" i="1"/>
  <c r="W1588" i="1"/>
  <c r="W2173" i="1"/>
  <c r="V1244" i="1"/>
  <c r="U1244" i="1"/>
  <c r="W2091" i="1"/>
  <c r="V2329" i="1"/>
  <c r="U2329" i="1"/>
  <c r="W1748" i="1"/>
  <c r="U2455" i="1"/>
  <c r="V2455" i="1"/>
  <c r="W1858" i="1"/>
  <c r="W1607" i="1"/>
  <c r="W1263" i="1"/>
  <c r="W2470" i="1"/>
  <c r="W1304" i="1"/>
  <c r="W2432" i="1"/>
  <c r="W2092" i="1"/>
  <c r="W2378" i="1"/>
  <c r="W1173" i="1"/>
  <c r="V2191" i="1"/>
  <c r="U2191" i="1"/>
  <c r="V1216" i="1"/>
  <c r="U1216" i="1"/>
  <c r="W1094" i="1"/>
  <c r="U2120" i="1"/>
  <c r="V2120" i="1"/>
  <c r="U1931" i="1"/>
  <c r="V1931" i="1"/>
  <c r="W1295" i="1"/>
  <c r="Y1320" i="1"/>
  <c r="Y839" i="1"/>
  <c r="Y1793" i="1"/>
  <c r="Y1828" i="1"/>
  <c r="Y2114" i="1"/>
  <c r="Y1939" i="1"/>
  <c r="Y696" i="1"/>
  <c r="Y2252" i="1"/>
  <c r="Y2392" i="1"/>
  <c r="Y2678" i="1"/>
  <c r="Y2035" i="1"/>
  <c r="V1268" i="1"/>
  <c r="U1268" i="1"/>
  <c r="V1763" i="1"/>
  <c r="U1763" i="1"/>
  <c r="U990" i="1"/>
  <c r="V990" i="1"/>
  <c r="U1077" i="1"/>
  <c r="V1077" i="1"/>
  <c r="V2519" i="1"/>
  <c r="U2519" i="1"/>
  <c r="Y1908" i="1"/>
  <c r="W1274" i="1"/>
  <c r="Y901" i="1"/>
  <c r="Y1235" i="1"/>
  <c r="Y780" i="1"/>
  <c r="Y1387" i="1"/>
  <c r="Y1308" i="1"/>
  <c r="Y1686" i="1"/>
  <c r="Y1692" i="1"/>
  <c r="Y2371" i="1"/>
  <c r="Y2575" i="1"/>
  <c r="Y888" i="1"/>
  <c r="Y754" i="1"/>
  <c r="Y1899" i="1"/>
  <c r="Y2137" i="1"/>
  <c r="Y1170" i="1"/>
  <c r="Y1975" i="1"/>
  <c r="Y2538" i="1"/>
  <c r="Y2049" i="1"/>
  <c r="Y2308" i="1"/>
  <c r="Y2594" i="1"/>
  <c r="W974" i="1"/>
  <c r="W2180" i="1"/>
  <c r="V1321" i="1"/>
  <c r="U1321" i="1"/>
  <c r="V913" i="1"/>
  <c r="U913" i="1"/>
  <c r="U811" i="1"/>
  <c r="V811" i="1"/>
  <c r="V1722" i="1"/>
  <c r="U1722" i="1"/>
  <c r="Y1764" i="1"/>
  <c r="Y2209" i="1"/>
  <c r="Y2483" i="1"/>
  <c r="Y1487" i="1"/>
  <c r="Y1965" i="1"/>
  <c r="Y1338" i="1"/>
  <c r="Y2621" i="1"/>
  <c r="Y1780" i="1"/>
  <c r="Y830" i="1"/>
  <c r="Y1367" i="1"/>
  <c r="Y1608" i="1"/>
  <c r="Y2307" i="1"/>
  <c r="Y2545" i="1"/>
  <c r="U2354" i="1"/>
  <c r="V2354" i="1"/>
  <c r="W1185" i="1"/>
  <c r="V2143" i="1"/>
  <c r="U2143" i="1"/>
  <c r="V2671" i="1"/>
  <c r="U2671" i="1"/>
  <c r="U1930" i="1"/>
  <c r="V1930" i="1"/>
  <c r="Y2259" i="1"/>
  <c r="Y807" i="1"/>
  <c r="Y2516" i="1"/>
  <c r="U1515" i="1"/>
  <c r="V1515" i="1"/>
  <c r="W1909" i="1"/>
  <c r="Y1289" i="1"/>
  <c r="V866" i="1"/>
  <c r="U866" i="1"/>
  <c r="W2314" i="1"/>
  <c r="W1247" i="1"/>
  <c r="W1097" i="1"/>
  <c r="W1720" i="1"/>
  <c r="W1177" i="1"/>
  <c r="W1639" i="1"/>
  <c r="W1103" i="1"/>
  <c r="W2540" i="1"/>
  <c r="W2272" i="1"/>
  <c r="W2558" i="1"/>
  <c r="W1034" i="1"/>
  <c r="W1101" i="1"/>
  <c r="W2543" i="1"/>
  <c r="W1554" i="1"/>
  <c r="W893" i="1"/>
  <c r="W1176" i="1"/>
  <c r="W1456" i="1"/>
  <c r="W1742" i="1"/>
  <c r="V772" i="1"/>
  <c r="U772" i="1"/>
  <c r="W1667" i="1"/>
  <c r="W1727" i="1"/>
  <c r="Y1504" i="1"/>
  <c r="Y1120" i="1"/>
  <c r="Y846" i="1"/>
  <c r="Y1977" i="1"/>
  <c r="Y1237" i="1"/>
  <c r="W2228" i="1"/>
  <c r="Y847" i="1"/>
  <c r="Y1146" i="1"/>
  <c r="Y1680" i="1"/>
  <c r="Y2680" i="1"/>
  <c r="W794" i="1"/>
  <c r="W2498" i="1"/>
  <c r="W1651" i="1"/>
  <c r="W771" i="1"/>
  <c r="U836" i="1"/>
  <c r="V836" i="1"/>
  <c r="W2074" i="1"/>
  <c r="Y1557" i="1"/>
  <c r="U2289" i="1"/>
  <c r="V2289" i="1"/>
  <c r="Y2467" i="1"/>
  <c r="Y1446" i="1"/>
  <c r="U1525" i="1"/>
  <c r="V1525" i="1"/>
  <c r="Y1057" i="1"/>
  <c r="W1979" i="1"/>
  <c r="W2047" i="1"/>
  <c r="W1964" i="1"/>
  <c r="V2416" i="1"/>
  <c r="U2416" i="1"/>
  <c r="W1474" i="1"/>
  <c r="W1673" i="1"/>
  <c r="W2343" i="1"/>
  <c r="W2581" i="1"/>
  <c r="W756" i="1"/>
  <c r="W1649" i="1"/>
  <c r="W1715" i="1"/>
  <c r="W731" i="1"/>
  <c r="W1654" i="1"/>
  <c r="W1756" i="1"/>
  <c r="W2042" i="1"/>
  <c r="V1648" i="1"/>
  <c r="U1648" i="1"/>
  <c r="V1771" i="1"/>
  <c r="U1771" i="1"/>
  <c r="U1074" i="1"/>
  <c r="V1074" i="1"/>
  <c r="U2324" i="1"/>
  <c r="V2324" i="1"/>
  <c r="V1381" i="1"/>
  <c r="U1381" i="1"/>
  <c r="W2568" i="1"/>
  <c r="U1135" i="1"/>
  <c r="V1135" i="1"/>
  <c r="U1531" i="1"/>
  <c r="V1531" i="1"/>
  <c r="W1997" i="1"/>
  <c r="V1350" i="1"/>
  <c r="U1350" i="1"/>
  <c r="Y2136" i="1"/>
  <c r="Y1924" i="1"/>
  <c r="U2300" i="1"/>
  <c r="V2300" i="1"/>
  <c r="V746" i="1"/>
  <c r="U746" i="1"/>
  <c r="V2268" i="1"/>
  <c r="U2268" i="1"/>
  <c r="W2607" i="1"/>
  <c r="U1394" i="1"/>
  <c r="V1394" i="1"/>
  <c r="Y857" i="1"/>
  <c r="Y2569" i="1"/>
  <c r="U1753" i="1"/>
  <c r="V1753" i="1"/>
  <c r="U2626" i="1"/>
  <c r="V2626" i="1"/>
  <c r="V1494" i="1"/>
  <c r="U1494" i="1"/>
  <c r="W1084" i="1"/>
  <c r="W1952" i="1"/>
  <c r="W2619" i="1"/>
  <c r="W1406" i="1"/>
  <c r="W1313" i="1"/>
  <c r="W1148" i="1"/>
  <c r="W2386" i="1"/>
  <c r="Y1664" i="1"/>
  <c r="Y705" i="1"/>
  <c r="Y2147" i="1"/>
  <c r="Y1604" i="1"/>
  <c r="Y1773" i="1"/>
  <c r="Y2188" i="1"/>
  <c r="Y2474" i="1"/>
  <c r="V1646" i="1"/>
  <c r="U1646" i="1"/>
  <c r="V1072" i="1"/>
  <c r="U1072" i="1"/>
  <c r="W2093" i="1"/>
  <c r="V1919" i="1"/>
  <c r="U1919" i="1"/>
  <c r="Y800" i="1"/>
  <c r="Y1007" i="1"/>
  <c r="Y871" i="1"/>
  <c r="Y1782" i="1"/>
  <c r="Y970" i="1"/>
  <c r="Y1204" i="1"/>
  <c r="Y706" i="1"/>
  <c r="Y1642" i="1"/>
  <c r="Y1283" i="1"/>
  <c r="Y1540" i="1"/>
  <c r="Y1826" i="1"/>
  <c r="Y1086" i="1"/>
  <c r="Y1066" i="1"/>
  <c r="Y2373" i="1"/>
  <c r="Y2411" i="1"/>
  <c r="Y818" i="1"/>
  <c r="Y1606" i="1"/>
  <c r="Y917" i="1"/>
  <c r="Y855" i="1"/>
  <c r="Y2052" i="1"/>
  <c r="Y1518" i="1"/>
  <c r="Y904" i="1"/>
  <c r="Y1157" i="1"/>
  <c r="Y2457" i="1"/>
  <c r="Y1429" i="1"/>
  <c r="Y2672" i="1"/>
  <c r="Y2135" i="1"/>
  <c r="Y1560" i="1"/>
  <c r="V2684" i="1"/>
  <c r="U2684" i="1"/>
  <c r="U2176" i="1"/>
  <c r="V2176" i="1"/>
  <c r="U2462" i="1"/>
  <c r="V2462" i="1"/>
  <c r="V881" i="1"/>
  <c r="U881" i="1"/>
  <c r="W1005" i="1"/>
  <c r="V2447" i="1"/>
  <c r="U2447" i="1"/>
  <c r="Y1017" i="1"/>
  <c r="Y999" i="1"/>
  <c r="U1513" i="1"/>
  <c r="V1513" i="1"/>
  <c r="V2513" i="1"/>
  <c r="U2513" i="1"/>
  <c r="V1339" i="1"/>
  <c r="U1339" i="1"/>
  <c r="U2202" i="1"/>
  <c r="V2202" i="1"/>
  <c r="Y1210" i="1"/>
  <c r="Y2034" i="1"/>
  <c r="V1080" i="1"/>
  <c r="U1080" i="1"/>
  <c r="U2328" i="1"/>
  <c r="V2328" i="1"/>
  <c r="V1510" i="1"/>
  <c r="U1510" i="1"/>
  <c r="V1672" i="1"/>
  <c r="U1672" i="1"/>
  <c r="W1958" i="1"/>
  <c r="W1437" i="1"/>
  <c r="V1724" i="1"/>
  <c r="U1724" i="1"/>
  <c r="U1128" i="1"/>
  <c r="V1128" i="1"/>
  <c r="V1552" i="1"/>
  <c r="U1552" i="1"/>
  <c r="U1838" i="1"/>
  <c r="V1838" i="1"/>
  <c r="W916" i="1"/>
  <c r="V1860" i="1"/>
  <c r="U1860" i="1"/>
  <c r="U1823" i="1"/>
  <c r="V1823" i="1"/>
  <c r="W1359" i="1"/>
  <c r="U1095" i="1"/>
  <c r="V1095" i="1"/>
  <c r="V1137" i="1"/>
  <c r="U1137" i="1"/>
  <c r="W2579" i="1"/>
  <c r="W1046" i="1"/>
  <c r="W1580" i="1"/>
  <c r="W2620" i="1"/>
  <c r="W1191" i="1"/>
  <c r="W1801" i="1"/>
  <c r="W1091" i="1"/>
  <c r="W1857" i="1"/>
  <c r="U2490" i="1"/>
  <c r="V2490" i="1"/>
  <c r="Y828" i="1"/>
  <c r="Y959" i="1"/>
  <c r="Y874" i="1"/>
  <c r="Y1731" i="1"/>
  <c r="Y1969" i="1"/>
  <c r="Y1303" i="1"/>
  <c r="Y1293" i="1"/>
  <c r="Y1360" i="1"/>
  <c r="Y1459" i="1"/>
  <c r="Y2528" i="1"/>
  <c r="Y2087" i="1"/>
  <c r="Y2652" i="1"/>
  <c r="Y2383" i="1"/>
  <c r="W2030" i="1"/>
  <c r="V1328" i="1"/>
  <c r="U1328" i="1"/>
  <c r="Y1419" i="1"/>
  <c r="Y1329" i="1"/>
  <c r="Y2355" i="1"/>
  <c r="Y1881" i="1"/>
  <c r="Y1202" i="1"/>
  <c r="Y950" i="1"/>
  <c r="Y2123" i="1"/>
  <c r="W1534" i="1"/>
  <c r="W948" i="1"/>
  <c r="W895" i="1"/>
  <c r="W1950" i="1"/>
  <c r="U1059" i="1"/>
  <c r="V1059" i="1"/>
  <c r="V766" i="1"/>
  <c r="U766" i="1"/>
  <c r="U1623" i="1"/>
  <c r="V1623" i="1"/>
  <c r="W1861" i="1"/>
  <c r="Y1359" i="1"/>
  <c r="Y1597" i="1"/>
  <c r="Y1493" i="1"/>
  <c r="Y752" i="1"/>
  <c r="Y1990" i="1"/>
  <c r="Y2397" i="1"/>
  <c r="Y2096" i="1"/>
  <c r="Y2535" i="1"/>
  <c r="Y1322" i="1"/>
  <c r="Y2014" i="1"/>
  <c r="Y1035" i="1"/>
  <c r="W2222" i="1"/>
  <c r="W953" i="1"/>
  <c r="W1053" i="1"/>
  <c r="W2495" i="1"/>
  <c r="Y1126" i="1"/>
  <c r="Y2210" i="1"/>
  <c r="Y2420" i="1"/>
  <c r="Y878" i="1"/>
  <c r="Y1605" i="1"/>
  <c r="Y2358" i="1"/>
  <c r="W1200" i="1"/>
  <c r="W2035" i="1"/>
  <c r="W1490" i="1"/>
  <c r="W1241" i="1"/>
  <c r="W894" i="1"/>
  <c r="W1627" i="1"/>
  <c r="W2370" i="1"/>
  <c r="Y1593" i="1"/>
  <c r="V698" i="1"/>
  <c r="U698" i="1"/>
  <c r="Y1087" i="1"/>
  <c r="V1894" i="1"/>
  <c r="U1894" i="1"/>
  <c r="U942" i="1"/>
  <c r="V942" i="1"/>
  <c r="V2273" i="1"/>
  <c r="U2273" i="1"/>
  <c r="W1236" i="1"/>
  <c r="W2067" i="1"/>
  <c r="W929" i="1"/>
  <c r="W1012" i="1"/>
  <c r="W1485" i="1"/>
  <c r="U2484" i="1"/>
  <c r="V2484" i="1"/>
  <c r="W1653" i="1"/>
  <c r="U2083" i="1"/>
  <c r="V2083" i="1"/>
  <c r="U1386" i="1"/>
  <c r="V1386" i="1"/>
  <c r="W1536" i="1"/>
  <c r="W1444" i="1"/>
  <c r="W1130" i="1"/>
  <c r="Y1239" i="1"/>
  <c r="Y2142" i="1"/>
  <c r="Y707" i="1"/>
  <c r="Y958" i="1"/>
  <c r="Y1815" i="1"/>
  <c r="Y2053" i="1"/>
  <c r="W1017" i="1"/>
  <c r="W2080" i="1"/>
  <c r="U1036" i="1"/>
  <c r="V1036" i="1"/>
  <c r="W1961" i="1"/>
  <c r="U1431" i="1"/>
  <c r="V1431" i="1"/>
  <c r="U1669" i="1"/>
  <c r="V1669" i="1"/>
  <c r="Y2177" i="1"/>
  <c r="Y785" i="1"/>
  <c r="Y727" i="1"/>
  <c r="Y1638" i="1"/>
  <c r="W970" i="1"/>
  <c r="Y1655" i="1"/>
  <c r="Y2647" i="1"/>
  <c r="Y1118" i="1"/>
  <c r="Y2385" i="1"/>
  <c r="Y1405" i="1"/>
  <c r="W2602" i="1"/>
  <c r="Y1831" i="1"/>
  <c r="Y1307" i="1"/>
  <c r="Y1027" i="1"/>
  <c r="Y1938" i="1"/>
  <c r="W1781" i="1"/>
  <c r="W734" i="1"/>
  <c r="W2364" i="1"/>
  <c r="W1774" i="1"/>
  <c r="W1164" i="1"/>
  <c r="W950" i="1"/>
  <c r="W1779" i="1"/>
  <c r="W1048" i="1"/>
  <c r="U2625" i="1"/>
  <c r="V2625" i="1"/>
  <c r="U2421" i="1"/>
  <c r="V2421" i="1"/>
  <c r="V1417" i="1"/>
  <c r="U1417" i="1"/>
  <c r="V1069" i="1"/>
  <c r="U1069" i="1"/>
  <c r="U907" i="1"/>
  <c r="V907" i="1"/>
  <c r="U1818" i="1"/>
  <c r="V1818" i="1"/>
  <c r="W1798" i="1"/>
  <c r="W2164" i="1"/>
  <c r="W1298" i="1"/>
  <c r="Y2081" i="1"/>
  <c r="Y2320" i="1"/>
  <c r="Y2606" i="1"/>
  <c r="Y1117" i="1"/>
  <c r="Y1149" i="1"/>
  <c r="Y2591" i="1"/>
  <c r="W2691" i="1"/>
  <c r="W983" i="1"/>
  <c r="Y1657" i="1"/>
  <c r="Y858" i="1"/>
  <c r="Y1583" i="1"/>
  <c r="Y2346" i="1"/>
  <c r="W1427" i="1"/>
  <c r="W1695" i="1"/>
  <c r="W2191" i="1"/>
  <c r="W1216" i="1"/>
  <c r="V1094" i="1"/>
  <c r="U1094" i="1"/>
  <c r="W2120" i="1"/>
  <c r="W1931" i="1"/>
  <c r="W1076" i="1"/>
  <c r="W1320" i="1"/>
  <c r="V839" i="1"/>
  <c r="U839" i="1"/>
  <c r="U1793" i="1"/>
  <c r="V1793" i="1"/>
  <c r="U1828" i="1"/>
  <c r="V1828" i="1"/>
  <c r="U2114" i="1"/>
  <c r="V2114" i="1"/>
  <c r="W1666" i="1"/>
  <c r="W2394" i="1"/>
  <c r="W2141" i="1"/>
  <c r="W2562" i="1"/>
  <c r="W927" i="1"/>
  <c r="U758" i="1"/>
  <c r="V758" i="1"/>
  <c r="V1833" i="1"/>
  <c r="U1833" i="1"/>
  <c r="W2676" i="1"/>
  <c r="V697" i="1"/>
  <c r="U697" i="1"/>
  <c r="U2588" i="1"/>
  <c r="V2588" i="1"/>
  <c r="V1578" i="1"/>
  <c r="U1578" i="1"/>
  <c r="W808" i="1"/>
  <c r="Y1677" i="1"/>
  <c r="Y1625" i="1"/>
  <c r="Y1424" i="1"/>
  <c r="Y2448" i="1"/>
  <c r="U1939" i="1"/>
  <c r="V1939" i="1"/>
  <c r="V696" i="1"/>
  <c r="U696" i="1"/>
  <c r="V2252" i="1"/>
  <c r="U2252" i="1"/>
  <c r="W2392" i="1"/>
  <c r="V2678" i="1"/>
  <c r="U2678" i="1"/>
  <c r="Y1920" i="1"/>
  <c r="W1268" i="1"/>
  <c r="W1763" i="1"/>
  <c r="W990" i="1"/>
  <c r="W1077" i="1"/>
  <c r="W2519" i="1"/>
  <c r="Y978" i="1"/>
  <c r="Y2264" i="1"/>
  <c r="Y2302" i="1"/>
  <c r="Y1746" i="1"/>
  <c r="W2212" i="1"/>
  <c r="Y1002" i="1"/>
  <c r="Y938" i="1"/>
  <c r="Y1390" i="1"/>
  <c r="Y2542" i="1"/>
  <c r="Y1772" i="1"/>
  <c r="Y2348" i="1"/>
  <c r="Y915" i="1"/>
  <c r="Y2345" i="1"/>
  <c r="W754" i="1"/>
  <c r="V1899" i="1"/>
  <c r="U1899" i="1"/>
  <c r="U2137" i="1"/>
  <c r="V2137" i="1"/>
  <c r="V1170" i="1"/>
  <c r="U1170" i="1"/>
  <c r="U1975" i="1"/>
  <c r="V1975" i="1"/>
  <c r="W2538" i="1"/>
  <c r="Y2141" i="1"/>
  <c r="Y1410" i="1"/>
  <c r="Y903" i="1"/>
  <c r="V974" i="1"/>
  <c r="U974" i="1"/>
  <c r="U2180" i="1"/>
  <c r="V2180" i="1"/>
  <c r="W1321" i="1"/>
  <c r="W913" i="1"/>
  <c r="W811" i="1"/>
  <c r="W1722" i="1"/>
  <c r="Y1056" i="1"/>
  <c r="Y1334" i="1"/>
  <c r="U2483" i="1"/>
  <c r="V2483" i="1"/>
  <c r="V1487" i="1"/>
  <c r="U1487" i="1"/>
  <c r="V1965" i="1"/>
  <c r="U1965" i="1"/>
  <c r="V1338" i="1"/>
  <c r="U1338" i="1"/>
  <c r="Y1601" i="1"/>
  <c r="Y1458" i="1"/>
  <c r="V830" i="1"/>
  <c r="U830" i="1"/>
  <c r="V1367" i="1"/>
  <c r="U1367" i="1"/>
  <c r="U1608" i="1"/>
  <c r="V1608" i="1"/>
  <c r="U2307" i="1"/>
  <c r="V2307" i="1"/>
  <c r="U2545" i="1"/>
  <c r="V2545" i="1"/>
  <c r="W2660" i="1"/>
  <c r="W2354" i="1"/>
  <c r="U1185" i="1"/>
  <c r="V1185" i="1"/>
  <c r="W2143" i="1"/>
  <c r="W2671" i="1"/>
  <c r="W1930" i="1"/>
  <c r="Y1927" i="1"/>
  <c r="Y2160" i="1"/>
  <c r="W807" i="1"/>
  <c r="Y1125" i="1"/>
  <c r="Y1903" i="1"/>
  <c r="Y1676" i="1"/>
  <c r="Y2537" i="1"/>
  <c r="Y1112" i="1"/>
  <c r="Y998" i="1"/>
  <c r="Y2372" i="1"/>
  <c r="W1351" i="1"/>
  <c r="W1974" i="1"/>
  <c r="W1873" i="1"/>
  <c r="W1643" i="1"/>
  <c r="V1639" i="1"/>
  <c r="U1639" i="1"/>
  <c r="Y1047" i="1"/>
  <c r="Y1644" i="1"/>
  <c r="Y2526" i="1"/>
  <c r="Y1121" i="1"/>
  <c r="Y1425" i="1"/>
  <c r="Y2199" i="1"/>
  <c r="Y2437" i="1"/>
  <c r="W2130" i="1"/>
  <c r="Y799" i="1"/>
  <c r="Y1710" i="1"/>
  <c r="Y1829" i="1"/>
  <c r="Y1716" i="1"/>
  <c r="Y1383" i="1"/>
  <c r="Y1621" i="1"/>
  <c r="W2349" i="1"/>
  <c r="W1777" i="1"/>
  <c r="V1504" i="1"/>
  <c r="U1504" i="1"/>
  <c r="U1120" i="1"/>
  <c r="V1120" i="1"/>
  <c r="U846" i="1"/>
  <c r="V846" i="1"/>
  <c r="V1977" i="1"/>
  <c r="U1977" i="1"/>
  <c r="W1237" i="1"/>
  <c r="W2537" i="1"/>
  <c r="W847" i="1"/>
  <c r="U1146" i="1"/>
  <c r="V1146" i="1"/>
  <c r="U1680" i="1"/>
  <c r="V1680" i="1"/>
  <c r="U2680" i="1"/>
  <c r="V2680" i="1"/>
  <c r="W1449" i="1"/>
  <c r="Y1448" i="1"/>
  <c r="Y2469" i="1"/>
  <c r="Y1709" i="1"/>
  <c r="Y1463" i="1"/>
  <c r="Y2472" i="1"/>
  <c r="Y1351" i="1"/>
  <c r="W2289" i="1"/>
  <c r="W2467" i="1"/>
  <c r="Y2630" i="1"/>
  <c r="W1525" i="1"/>
  <c r="W1057" i="1"/>
  <c r="W1491" i="1"/>
  <c r="W778" i="1"/>
  <c r="W1363" i="1"/>
  <c r="Y1856" i="1"/>
  <c r="Y1944" i="1"/>
  <c r="Y2670" i="1"/>
  <c r="Y964" i="1"/>
  <c r="Y1497" i="1"/>
  <c r="Y2572" i="1"/>
  <c r="W2153" i="1"/>
  <c r="W2461" i="1"/>
  <c r="Y1675" i="1"/>
  <c r="Y1371" i="1"/>
  <c r="Y1609" i="1"/>
  <c r="Y1533" i="1"/>
  <c r="Y1099" i="1"/>
  <c r="Y2010" i="1"/>
  <c r="W901" i="1"/>
  <c r="W1446" i="1"/>
  <c r="W1648" i="1"/>
  <c r="W1771" i="1"/>
  <c r="W1074" i="1"/>
  <c r="W2324" i="1"/>
  <c r="W1381" i="1"/>
  <c r="W2365" i="1"/>
  <c r="W1135" i="1"/>
  <c r="W1531" i="1"/>
  <c r="V1997" i="1"/>
  <c r="U1997" i="1"/>
  <c r="W1350" i="1"/>
  <c r="Y729" i="1"/>
  <c r="Y1602" i="1"/>
  <c r="W2300" i="1"/>
  <c r="W746" i="1"/>
  <c r="W2268" i="1"/>
  <c r="V2607" i="1"/>
  <c r="U2607" i="1"/>
  <c r="W1394" i="1"/>
  <c r="Y1864" i="1"/>
  <c r="V2569" i="1"/>
  <c r="U2569" i="1"/>
  <c r="W1753" i="1"/>
  <c r="W2626" i="1"/>
  <c r="W2022" i="1"/>
  <c r="W826" i="1"/>
  <c r="Y2489" i="1"/>
  <c r="Y1726" i="1"/>
  <c r="Y1374" i="1"/>
  <c r="Y2107" i="1"/>
  <c r="Y918" i="1"/>
  <c r="Y2095" i="1"/>
  <c r="Y1285" i="1"/>
  <c r="W1461" i="1"/>
  <c r="V1664" i="1"/>
  <c r="U1664" i="1"/>
  <c r="U705" i="1"/>
  <c r="V705" i="1"/>
  <c r="W2147" i="1"/>
  <c r="V1604" i="1"/>
  <c r="U1604" i="1"/>
  <c r="V1773" i="1"/>
  <c r="U1773" i="1"/>
  <c r="U2188" i="1"/>
  <c r="V2188" i="1"/>
  <c r="U2474" i="1"/>
  <c r="V2474" i="1"/>
  <c r="W1156" i="1"/>
  <c r="W1646" i="1"/>
  <c r="W1072" i="1"/>
  <c r="V2093" i="1"/>
  <c r="U2093" i="1"/>
  <c r="W1919" i="1"/>
  <c r="W1407" i="1"/>
  <c r="V800" i="1"/>
  <c r="U800" i="1"/>
  <c r="U1007" i="1"/>
  <c r="V1007" i="1"/>
  <c r="U871" i="1"/>
  <c r="V871" i="1"/>
  <c r="U1782" i="1"/>
  <c r="V1782" i="1"/>
  <c r="Y967" i="1"/>
  <c r="Y2212" i="1"/>
  <c r="W706" i="1"/>
  <c r="V1642" i="1"/>
  <c r="U1642" i="1"/>
  <c r="U1283" i="1"/>
  <c r="V1283" i="1"/>
  <c r="V1540" i="1"/>
  <c r="U1540" i="1"/>
  <c r="V1826" i="1"/>
  <c r="U1826" i="1"/>
  <c r="Y1620" i="1"/>
  <c r="Y2612" i="1"/>
  <c r="Y1615" i="1"/>
  <c r="Y2305" i="1"/>
  <c r="Y929" i="1"/>
  <c r="Y1347" i="1"/>
  <c r="Y1029" i="1"/>
  <c r="W855" i="1"/>
  <c r="V2052" i="1"/>
  <c r="U2052" i="1"/>
  <c r="W1518" i="1"/>
  <c r="W904" i="1"/>
  <c r="U1157" i="1"/>
  <c r="V1157" i="1"/>
  <c r="W2457" i="1"/>
  <c r="V1429" i="1"/>
  <c r="U1429" i="1"/>
  <c r="Y1301" i="1"/>
  <c r="Y2376" i="1"/>
  <c r="Y1306" i="1"/>
  <c r="W2684" i="1"/>
  <c r="W2176" i="1"/>
  <c r="W2462" i="1"/>
  <c r="W881" i="1"/>
  <c r="U1005" i="1"/>
  <c r="V1005" i="1"/>
  <c r="W2447" i="1"/>
  <c r="Y2115" i="1"/>
  <c r="Y767" i="1"/>
  <c r="W1513" i="1"/>
  <c r="W2513" i="1"/>
  <c r="W1339" i="1"/>
  <c r="W2202" i="1"/>
  <c r="Y1336" i="1"/>
  <c r="Y2170" i="1"/>
  <c r="W1080" i="1"/>
  <c r="W2328" i="1"/>
  <c r="W1510" i="1"/>
  <c r="W1672" i="1"/>
  <c r="V1958" i="1"/>
  <c r="U1958" i="1"/>
  <c r="W2584" i="1"/>
  <c r="W2508" i="1"/>
  <c r="W1302" i="1"/>
  <c r="W1724" i="1"/>
  <c r="W1128" i="1"/>
  <c r="W1552" i="1"/>
  <c r="W1838" i="1"/>
  <c r="V916" i="1"/>
  <c r="U916" i="1"/>
  <c r="W1860" i="1"/>
  <c r="W1823" i="1"/>
  <c r="W711" i="1"/>
  <c r="Y1486" i="1"/>
  <c r="Y2235" i="1"/>
  <c r="Y2473" i="1"/>
  <c r="Y2611" i="1"/>
  <c r="Y764" i="1"/>
  <c r="Y2002" i="1"/>
  <c r="Y2078" i="1"/>
  <c r="Y737" i="1"/>
  <c r="Y909" i="1"/>
  <c r="Y2351" i="1"/>
  <c r="W932" i="1"/>
  <c r="V828" i="1"/>
  <c r="U828" i="1"/>
  <c r="V959" i="1"/>
  <c r="U959" i="1"/>
  <c r="W874" i="1"/>
  <c r="U1731" i="1"/>
  <c r="V1731" i="1"/>
  <c r="V1969" i="1"/>
  <c r="U1969" i="1"/>
  <c r="Y2167" i="1"/>
  <c r="U1293" i="1"/>
  <c r="V1293" i="1"/>
  <c r="U1360" i="1"/>
  <c r="V1360" i="1"/>
  <c r="U1459" i="1"/>
  <c r="V1459" i="1"/>
  <c r="U2528" i="1"/>
  <c r="V2528" i="1"/>
  <c r="W2087" i="1"/>
  <c r="Y1033" i="1"/>
  <c r="Y2452" i="1"/>
  <c r="Y1956" i="1"/>
  <c r="Y1287" i="1"/>
  <c r="W1419" i="1"/>
  <c r="Y963" i="1"/>
  <c r="Y2584" i="1"/>
  <c r="Y2011" i="1"/>
  <c r="Y1164" i="1"/>
  <c r="Y966" i="1"/>
  <c r="Y2017" i="1"/>
  <c r="Y2501" i="1"/>
  <c r="Y1272" i="1"/>
  <c r="Y1567" i="1"/>
  <c r="Y1811" i="1"/>
  <c r="Y875" i="1"/>
  <c r="Y1843" i="1"/>
  <c r="Y1852" i="1"/>
  <c r="Y2138" i="1"/>
  <c r="Y1935" i="1"/>
  <c r="Y2173" i="1"/>
  <c r="Y1245" i="1"/>
  <c r="U752" i="1"/>
  <c r="V752" i="1"/>
  <c r="V1990" i="1"/>
  <c r="U1990" i="1"/>
  <c r="U2397" i="1"/>
  <c r="V2397" i="1"/>
  <c r="U2096" i="1"/>
  <c r="V2096" i="1"/>
  <c r="W2535" i="1"/>
  <c r="W1322" i="1"/>
  <c r="Y1739" i="1"/>
  <c r="Y1614" i="1"/>
  <c r="Y1038" i="1"/>
  <c r="Y1342" i="1"/>
  <c r="Y2151" i="1"/>
  <c r="Y2389" i="1"/>
  <c r="Y1697" i="1"/>
  <c r="V2210" i="1"/>
  <c r="U2210" i="1"/>
  <c r="U2420" i="1"/>
  <c r="V2420" i="1"/>
  <c r="W878" i="1"/>
  <c r="W1605" i="1"/>
  <c r="V2358" i="1"/>
  <c r="U2358" i="1"/>
  <c r="W1920" i="1"/>
  <c r="Y906" i="1"/>
  <c r="Y2224" i="1"/>
  <c r="Y2084" i="1"/>
  <c r="Y789" i="1"/>
  <c r="Y2231" i="1"/>
  <c r="Y1835" i="1"/>
  <c r="Y1942" i="1"/>
  <c r="V1087" i="1"/>
  <c r="U1087" i="1"/>
  <c r="W1894" i="1"/>
  <c r="W942" i="1"/>
  <c r="Y1252" i="1"/>
  <c r="W2296" i="1"/>
  <c r="W2294" i="1"/>
  <c r="W1606" i="1"/>
  <c r="W2590" i="1"/>
  <c r="V1012" i="1"/>
  <c r="U1012" i="1"/>
  <c r="U1485" i="1"/>
  <c r="V1485" i="1"/>
  <c r="W2484" i="1"/>
  <c r="V1653" i="1"/>
  <c r="U1653" i="1"/>
  <c r="W2083" i="1"/>
  <c r="W1386" i="1"/>
  <c r="W787" i="1"/>
  <c r="W2020" i="1"/>
  <c r="W2029" i="1"/>
  <c r="W987" i="1"/>
  <c r="U1239" i="1"/>
  <c r="V1239" i="1"/>
  <c r="U2142" i="1"/>
  <c r="V2142" i="1"/>
  <c r="U707" i="1"/>
  <c r="V707" i="1"/>
  <c r="W958" i="1"/>
  <c r="V1815" i="1"/>
  <c r="U1815" i="1"/>
  <c r="V2053" i="1"/>
  <c r="U2053" i="1"/>
  <c r="W2115" i="1"/>
  <c r="Y2038" i="1"/>
  <c r="Y2256" i="1"/>
  <c r="Y1488" i="1"/>
  <c r="Y1660" i="1"/>
  <c r="Y1946" i="1"/>
  <c r="W1357" i="1"/>
  <c r="W2177" i="1"/>
  <c r="U785" i="1"/>
  <c r="V785" i="1"/>
  <c r="W727" i="1"/>
  <c r="U1638" i="1"/>
  <c r="V1638" i="1"/>
  <c r="U1655" i="1"/>
  <c r="V1655" i="1"/>
  <c r="U2647" i="1"/>
  <c r="V2647" i="1"/>
  <c r="U1118" i="1"/>
  <c r="V1118" i="1"/>
  <c r="U2385" i="1"/>
  <c r="V2385" i="1"/>
  <c r="U1405" i="1"/>
  <c r="V1405" i="1"/>
  <c r="W1213" i="1"/>
  <c r="U1831" i="1"/>
  <c r="V1831" i="1"/>
  <c r="U1307" i="1"/>
  <c r="V1307" i="1"/>
  <c r="U1027" i="1"/>
  <c r="V1027" i="1"/>
  <c r="W1938" i="1"/>
  <c r="W2433" i="1"/>
  <c r="W2593" i="1"/>
  <c r="W872" i="1"/>
  <c r="W1718" i="1"/>
  <c r="W966" i="1"/>
  <c r="W2008" i="1"/>
  <c r="W1820" i="1"/>
  <c r="W2625" i="1"/>
  <c r="W2421" i="1"/>
  <c r="W1417" i="1"/>
  <c r="W1069" i="1"/>
  <c r="W907" i="1"/>
  <c r="W1818" i="1"/>
  <c r="W931" i="1"/>
  <c r="W1874" i="1"/>
  <c r="W1795" i="1"/>
  <c r="W2081" i="1"/>
  <c r="W2320" i="1"/>
  <c r="U2606" i="1"/>
  <c r="V2606" i="1"/>
  <c r="W1117" i="1"/>
  <c r="U1149" i="1"/>
  <c r="V1149" i="1"/>
  <c r="U2591" i="1"/>
  <c r="V2591" i="1"/>
  <c r="W2488" i="1"/>
  <c r="V1657" i="1"/>
  <c r="U1657" i="1"/>
  <c r="V858" i="1"/>
  <c r="U858" i="1"/>
  <c r="U1583" i="1"/>
  <c r="V1583" i="1"/>
  <c r="V2346" i="1"/>
  <c r="U2346" i="1"/>
  <c r="W873" i="1"/>
  <c r="W1492" i="1"/>
  <c r="Y1579" i="1"/>
  <c r="Y724" i="1"/>
  <c r="Y730" i="1"/>
  <c r="Y1587" i="1"/>
  <c r="Y1825" i="1"/>
  <c r="V1320" i="1"/>
  <c r="U1320" i="1"/>
  <c r="W839" i="1"/>
  <c r="W1793" i="1"/>
  <c r="W1828" i="1"/>
  <c r="W2114" i="1"/>
  <c r="E1695" i="1"/>
  <c r="F2513" i="1"/>
  <c r="F2197" i="1"/>
  <c r="F2613" i="1"/>
  <c r="E1908" i="1"/>
  <c r="F984" i="1"/>
  <c r="K1012" i="1"/>
  <c r="E2203" i="1"/>
  <c r="E1113" i="1"/>
  <c r="F1562" i="1"/>
  <c r="E2142" i="1"/>
  <c r="K2331" i="1"/>
  <c r="E1217" i="1"/>
  <c r="F2345" i="1"/>
  <c r="E1562" i="1"/>
  <c r="K2196" i="1"/>
  <c r="K1840" i="1"/>
  <c r="K2075" i="1"/>
  <c r="K1863" i="1"/>
  <c r="K1908" i="1"/>
  <c r="K2612" i="1"/>
  <c r="K1879" i="1"/>
  <c r="K1024" i="1"/>
  <c r="K1501" i="1"/>
  <c r="K1610" i="1"/>
  <c r="K1805" i="1"/>
  <c r="K2533" i="1"/>
  <c r="K1030" i="1"/>
  <c r="K2236" i="1"/>
  <c r="K1893" i="1"/>
  <c r="K2408" i="1"/>
  <c r="K1126" i="1"/>
  <c r="K1416" i="1"/>
  <c r="K1086" i="1"/>
  <c r="K1787" i="1"/>
  <c r="K857" i="1"/>
  <c r="K2272" i="1"/>
  <c r="K2345" i="1"/>
  <c r="K923" i="1"/>
  <c r="K893" i="1"/>
  <c r="K1726" i="1"/>
  <c r="K1812" i="1"/>
  <c r="K2583" i="1"/>
  <c r="K1788" i="1"/>
  <c r="K1931" i="1"/>
  <c r="K1490" i="1"/>
  <c r="K1029" i="1"/>
  <c r="K1562" i="1"/>
  <c r="K1992" i="1"/>
  <c r="K1894" i="1"/>
  <c r="K2304" i="1"/>
  <c r="K1540" i="1"/>
  <c r="K2454" i="1"/>
  <c r="K1225" i="1"/>
  <c r="K1166" i="1"/>
  <c r="K2613" i="1"/>
  <c r="K2348" i="1"/>
  <c r="K719" i="1"/>
  <c r="K2113" i="1"/>
  <c r="K1161" i="1"/>
  <c r="K2617" i="1"/>
  <c r="K2193" i="1"/>
  <c r="K2106" i="1"/>
  <c r="K1701" i="1"/>
  <c r="K2523" i="1"/>
  <c r="K1525" i="1"/>
  <c r="K2142" i="1"/>
  <c r="K1272" i="1"/>
  <c r="K2159" i="1"/>
  <c r="K1390" i="1"/>
  <c r="K2105" i="1"/>
  <c r="K1942" i="1"/>
  <c r="K1811" i="1"/>
  <c r="K1903" i="1"/>
  <c r="K924" i="1"/>
  <c r="K2367" i="1"/>
  <c r="K1922" i="1"/>
  <c r="K1425" i="1"/>
  <c r="K714" i="1"/>
  <c r="K1364" i="1"/>
  <c r="K1323" i="1"/>
  <c r="K711" i="1"/>
  <c r="K1767" i="1"/>
  <c r="K1846" i="1"/>
  <c r="K2308" i="1"/>
  <c r="K1542" i="1"/>
  <c r="K2517" i="1"/>
  <c r="K2404" i="1"/>
  <c r="K1401" i="1"/>
  <c r="K2513" i="1"/>
  <c r="K1036" i="1"/>
  <c r="K2131" i="1"/>
  <c r="K1497" i="1"/>
  <c r="K1856" i="1"/>
  <c r="K2664" i="1"/>
  <c r="K2558" i="1"/>
  <c r="K1693" i="1"/>
  <c r="K1109" i="1"/>
  <c r="K812" i="1"/>
  <c r="K2203" i="1"/>
  <c r="K1452" i="1"/>
  <c r="K1194" i="1"/>
  <c r="K953" i="1"/>
  <c r="K787" i="1"/>
  <c r="K807" i="1"/>
  <c r="K852" i="1"/>
  <c r="E1627" i="1"/>
  <c r="F1627" i="1"/>
  <c r="K1005" i="1"/>
  <c r="K2622" i="1"/>
  <c r="E2309" i="1"/>
  <c r="F2309" i="1"/>
  <c r="E1596" i="1"/>
  <c r="F1596" i="1"/>
  <c r="E2441" i="1"/>
  <c r="F2441" i="1"/>
  <c r="E930" i="1"/>
  <c r="F930" i="1"/>
  <c r="E1575" i="1"/>
  <c r="F1575" i="1"/>
  <c r="E1675" i="1"/>
  <c r="F1675" i="1"/>
  <c r="E2185" i="1"/>
  <c r="F2185" i="1"/>
  <c r="F900" i="1"/>
  <c r="E900" i="1"/>
  <c r="E1201" i="1"/>
  <c r="F1201" i="1"/>
  <c r="E1581" i="1"/>
  <c r="F1581" i="1"/>
  <c r="E2183" i="1"/>
  <c r="F2183" i="1"/>
  <c r="F2069" i="1"/>
  <c r="E2069" i="1"/>
  <c r="E1878" i="1"/>
  <c r="F1878" i="1"/>
  <c r="E1679" i="1"/>
  <c r="F1679" i="1"/>
  <c r="K2568" i="1"/>
  <c r="K1949" i="1"/>
  <c r="K1399" i="1"/>
  <c r="K2057" i="1"/>
  <c r="K2389" i="1"/>
  <c r="F921" i="1"/>
  <c r="E921" i="1"/>
  <c r="F1956" i="1"/>
  <c r="E1956" i="1"/>
  <c r="E2522" i="1"/>
  <c r="F2522" i="1"/>
  <c r="E2263" i="1"/>
  <c r="F2263" i="1"/>
  <c r="E904" i="1"/>
  <c r="F904" i="1"/>
  <c r="E1227" i="1"/>
  <c r="F1227" i="1"/>
  <c r="E2460" i="1"/>
  <c r="F2460" i="1"/>
  <c r="E718" i="1"/>
  <c r="F718" i="1"/>
  <c r="E2414" i="1"/>
  <c r="F2414" i="1"/>
  <c r="F717" i="1"/>
  <c r="E717" i="1"/>
  <c r="F1181" i="1"/>
  <c r="E1181" i="1"/>
  <c r="F697" i="1"/>
  <c r="E697" i="1"/>
  <c r="F1696" i="1"/>
  <c r="E1696" i="1"/>
  <c r="F1352" i="1"/>
  <c r="E1352" i="1"/>
  <c r="E2298" i="1"/>
  <c r="F2298" i="1"/>
  <c r="E1220" i="1"/>
  <c r="E1342" i="1"/>
  <c r="F1342" i="1"/>
  <c r="K2514" i="1"/>
  <c r="E802" i="1"/>
  <c r="F802" i="1"/>
  <c r="K2148" i="1"/>
  <c r="K2219" i="1"/>
  <c r="K1817" i="1"/>
  <c r="K778" i="1"/>
  <c r="K2536" i="1"/>
  <c r="K860" i="1"/>
  <c r="K891" i="1"/>
  <c r="F1912" i="1"/>
  <c r="E1912" i="1"/>
  <c r="E1731" i="1"/>
  <c r="F1731" i="1"/>
  <c r="K1371" i="1"/>
  <c r="K1142" i="1"/>
  <c r="K931" i="1"/>
  <c r="K2632" i="1"/>
  <c r="K1468" i="1"/>
  <c r="K2042" i="1"/>
  <c r="K1033" i="1"/>
  <c r="K1603" i="1"/>
  <c r="K2481" i="1"/>
  <c r="K1924" i="1"/>
  <c r="K2473" i="1"/>
  <c r="K1393" i="1"/>
  <c r="K740" i="1"/>
  <c r="K1238" i="1"/>
  <c r="K1561" i="1"/>
  <c r="K1265" i="1"/>
  <c r="K2561" i="1"/>
  <c r="F1263" i="1"/>
  <c r="E1263" i="1"/>
  <c r="E1934" i="1"/>
  <c r="F1934" i="1"/>
  <c r="E1094" i="1"/>
  <c r="F1094" i="1"/>
  <c r="E2324" i="1"/>
  <c r="F2324" i="1"/>
  <c r="E2402" i="1"/>
  <c r="E2275" i="1"/>
  <c r="F2275" i="1"/>
  <c r="F1304" i="1"/>
  <c r="E1304" i="1"/>
  <c r="F1101" i="1"/>
  <c r="E1101" i="1"/>
  <c r="E964" i="1"/>
  <c r="F964" i="1"/>
  <c r="F1958" i="1"/>
  <c r="E1958" i="1"/>
  <c r="E834" i="1"/>
  <c r="F834" i="1"/>
  <c r="E2667" i="1"/>
  <c r="F2667" i="1"/>
  <c r="E1476" i="1"/>
  <c r="F1476" i="1"/>
  <c r="E1555" i="1"/>
  <c r="F1555" i="1"/>
  <c r="F1209" i="1"/>
  <c r="E1209" i="1"/>
  <c r="F1469" i="1"/>
  <c r="E1469" i="1"/>
  <c r="F699" i="1"/>
  <c r="E699" i="1"/>
  <c r="E1359" i="1"/>
  <c r="F1386" i="1"/>
  <c r="E1386" i="1"/>
  <c r="F1444" i="1"/>
  <c r="E1444" i="1"/>
  <c r="K2249" i="1"/>
  <c r="K1719" i="1"/>
  <c r="K935" i="1"/>
  <c r="K984" i="1"/>
  <c r="F933" i="1"/>
  <c r="E933" i="1"/>
  <c r="K1407" i="1"/>
  <c r="K1615" i="1"/>
  <c r="K2411" i="1"/>
  <c r="K2313" i="1"/>
  <c r="F1981" i="1"/>
  <c r="E1981" i="1"/>
  <c r="K999" i="1"/>
  <c r="K1110" i="1"/>
  <c r="F2388" i="1"/>
  <c r="E2388" i="1"/>
  <c r="K1284" i="1"/>
  <c r="K1097" i="1"/>
  <c r="E1904" i="1"/>
  <c r="F1904" i="1"/>
  <c r="K2074" i="1"/>
  <c r="E1451" i="1"/>
  <c r="F1451" i="1"/>
  <c r="K1528" i="1"/>
  <c r="K1927" i="1"/>
  <c r="K1589" i="1"/>
  <c r="K2495" i="1"/>
  <c r="E827" i="1"/>
  <c r="F827" i="1"/>
  <c r="K1053" i="1"/>
  <c r="E1070" i="1"/>
  <c r="F1070" i="1"/>
  <c r="K1141" i="1"/>
  <c r="K2605" i="1"/>
  <c r="K1491" i="1"/>
  <c r="K2443" i="1"/>
  <c r="K1243" i="1"/>
  <c r="K2383" i="1"/>
  <c r="F2394" i="1"/>
  <c r="E2394" i="1"/>
  <c r="E2095" i="1"/>
  <c r="F2095" i="1"/>
  <c r="E1649" i="1"/>
  <c r="F1649" i="1"/>
  <c r="E715" i="1"/>
  <c r="K921" i="1"/>
  <c r="K2522" i="1"/>
  <c r="K2263" i="1"/>
  <c r="K904" i="1"/>
  <c r="K1227" i="1"/>
  <c r="K2460" i="1"/>
  <c r="E713" i="1"/>
  <c r="F713" i="1"/>
  <c r="E1149" i="1"/>
  <c r="K1830" i="1"/>
  <c r="E2223" i="1"/>
  <c r="F2223" i="1"/>
  <c r="K1666" i="1"/>
  <c r="F1854" i="1"/>
  <c r="E1854" i="1"/>
  <c r="K2414" i="1"/>
  <c r="K1181" i="1"/>
  <c r="K2248" i="1"/>
  <c r="E2463" i="1"/>
  <c r="F2463" i="1"/>
  <c r="K1196" i="1"/>
  <c r="K780" i="1"/>
  <c r="E2124" i="1"/>
  <c r="K1576" i="1"/>
  <c r="F889" i="1"/>
  <c r="E889" i="1"/>
  <c r="K1952" i="1"/>
  <c r="K955" i="1"/>
  <c r="K2653" i="1"/>
  <c r="K2122" i="1"/>
  <c r="K2096" i="1"/>
  <c r="E1923" i="1"/>
  <c r="F1923" i="1"/>
  <c r="F2199" i="1"/>
  <c r="E2199" i="1"/>
  <c r="K1636" i="1"/>
  <c r="K896" i="1"/>
  <c r="K706" i="1"/>
  <c r="F881" i="1"/>
  <c r="E881" i="1"/>
  <c r="E1905" i="1"/>
  <c r="F1905" i="1"/>
  <c r="E1689" i="1"/>
  <c r="F1689" i="1"/>
  <c r="E745" i="1"/>
  <c r="F745" i="1"/>
  <c r="K1263" i="1"/>
  <c r="E1769" i="1"/>
  <c r="F1769" i="1"/>
  <c r="K1094" i="1"/>
  <c r="K2275" i="1"/>
  <c r="K1101" i="1"/>
  <c r="K2046" i="1"/>
  <c r="K1112" i="1"/>
  <c r="K1958" i="1"/>
  <c r="E2475" i="1"/>
  <c r="F2475" i="1"/>
  <c r="K834" i="1"/>
  <c r="E1873" i="1"/>
  <c r="F1873" i="1"/>
  <c r="K2667" i="1"/>
  <c r="K2101" i="1"/>
  <c r="K1968" i="1"/>
  <c r="K1209" i="1"/>
  <c r="K1469" i="1"/>
  <c r="K699" i="1"/>
  <c r="K1444" i="1"/>
  <c r="E1888" i="1"/>
  <c r="F1888" i="1"/>
  <c r="E2403" i="1"/>
  <c r="F2403" i="1"/>
  <c r="K928" i="1"/>
  <c r="E1685" i="1"/>
  <c r="F1685" i="1"/>
  <c r="F2222" i="1"/>
  <c r="E2222" i="1"/>
  <c r="K2351" i="1"/>
  <c r="E2540" i="1"/>
  <c r="F2540" i="1"/>
  <c r="E2089" i="1"/>
  <c r="F2089" i="1"/>
  <c r="F1790" i="1"/>
  <c r="E1790" i="1"/>
  <c r="E1320" i="1"/>
  <c r="F1320" i="1"/>
  <c r="K702" i="1"/>
  <c r="E811" i="1"/>
  <c r="F811" i="1"/>
  <c r="K1853" i="1"/>
  <c r="K932" i="1"/>
  <c r="K2286" i="1"/>
  <c r="F2369" i="1"/>
  <c r="E2369" i="1"/>
  <c r="K1798" i="1"/>
  <c r="K2197" i="1"/>
  <c r="E2109" i="1"/>
  <c r="F2109" i="1"/>
  <c r="K829" i="1"/>
  <c r="K1113" i="1"/>
  <c r="E1421" i="1"/>
  <c r="F1405" i="1"/>
  <c r="E1405" i="1"/>
  <c r="E1827" i="1"/>
  <c r="F1827" i="1"/>
  <c r="E1145" i="1"/>
  <c r="F1145" i="1"/>
  <c r="E1814" i="1"/>
  <c r="F1814" i="1"/>
  <c r="F2678" i="1"/>
  <c r="E2678" i="1"/>
  <c r="F939" i="1"/>
  <c r="E939" i="1"/>
  <c r="E1412" i="1"/>
  <c r="E1672" i="1"/>
  <c r="F1672" i="1"/>
  <c r="F1082" i="1"/>
  <c r="E1082" i="1"/>
  <c r="E2227" i="1"/>
  <c r="F2227" i="1"/>
  <c r="E2658" i="1"/>
  <c r="F2658" i="1"/>
  <c r="F1233" i="1"/>
  <c r="E1233" i="1"/>
  <c r="E2681" i="1"/>
  <c r="F2681" i="1"/>
  <c r="E1461" i="1"/>
  <c r="F1461" i="1"/>
  <c r="E2088" i="1"/>
  <c r="F2088" i="1"/>
  <c r="E2496" i="1"/>
  <c r="F2496" i="1"/>
  <c r="E774" i="1"/>
  <c r="F774" i="1"/>
  <c r="E1180" i="1"/>
  <c r="F1644" i="1"/>
  <c r="E1644" i="1"/>
  <c r="E1723" i="1"/>
  <c r="F1723" i="1"/>
  <c r="K1060" i="1"/>
  <c r="F1387" i="1"/>
  <c r="E1387" i="1"/>
  <c r="K2386" i="1"/>
  <c r="K1810" i="1"/>
  <c r="K1859" i="1"/>
  <c r="K1592" i="1"/>
  <c r="K1309" i="1"/>
  <c r="E1230" i="1"/>
  <c r="F1230" i="1"/>
  <c r="E2169" i="1"/>
  <c r="F2169" i="1"/>
  <c r="E2644" i="1"/>
  <c r="F2644" i="1"/>
  <c r="E2059" i="1"/>
  <c r="F2059" i="1"/>
  <c r="E1877" i="1"/>
  <c r="F1877" i="1"/>
  <c r="K2226" i="1"/>
  <c r="K1114" i="1"/>
  <c r="K2217" i="1"/>
  <c r="E1869" i="1"/>
  <c r="F1869" i="1"/>
  <c r="K2290" i="1"/>
  <c r="K1638" i="1"/>
  <c r="K1019" i="1"/>
  <c r="K2002" i="1"/>
  <c r="E990" i="1"/>
  <c r="E1848" i="1"/>
  <c r="F1848" i="1"/>
  <c r="E2626" i="1"/>
  <c r="K2595" i="1"/>
  <c r="F1303" i="1"/>
  <c r="E1303" i="1"/>
  <c r="E2516" i="1"/>
  <c r="F2516" i="1"/>
  <c r="K2175" i="1"/>
  <c r="K771" i="1"/>
  <c r="K1385" i="1"/>
  <c r="F1998" i="1"/>
  <c r="E1998" i="1"/>
  <c r="K2243" i="1"/>
  <c r="K1274" i="1"/>
  <c r="K2301" i="1"/>
  <c r="K2588" i="1"/>
  <c r="F1870" i="1"/>
  <c r="E1870" i="1"/>
  <c r="K1982" i="1"/>
  <c r="E1665" i="1"/>
  <c r="F1665" i="1"/>
  <c r="K2268" i="1"/>
  <c r="K739" i="1"/>
  <c r="E1986" i="1"/>
  <c r="F1986" i="1"/>
  <c r="F765" i="1"/>
  <c r="E765" i="1"/>
  <c r="F1265" i="1"/>
  <c r="E1265" i="1"/>
  <c r="K2328" i="1"/>
  <c r="K2015" i="1"/>
  <c r="E1786" i="1"/>
  <c r="F1786" i="1"/>
  <c r="K1852" i="1"/>
  <c r="E1858" i="1"/>
  <c r="F1858" i="1"/>
  <c r="K1386" i="1"/>
  <c r="K881" i="1"/>
  <c r="E2003" i="1"/>
  <c r="F2003" i="1"/>
  <c r="F1782" i="1"/>
  <c r="E1782" i="1"/>
  <c r="E1105" i="1"/>
  <c r="F1105" i="1"/>
  <c r="E1746" i="1"/>
  <c r="F1746" i="1"/>
  <c r="K1766" i="1"/>
  <c r="E1807" i="1"/>
  <c r="F1807" i="1"/>
  <c r="F1377" i="1"/>
  <c r="E1377" i="1"/>
  <c r="K764" i="1"/>
  <c r="K1699" i="1"/>
  <c r="F2381" i="1"/>
  <c r="E2381" i="1"/>
  <c r="F1072" i="1"/>
  <c r="E1072" i="1"/>
  <c r="K2375" i="1"/>
  <c r="K2132" i="1"/>
  <c r="K1445" i="1"/>
  <c r="F2410" i="1"/>
  <c r="E2410" i="1"/>
  <c r="K1554" i="1"/>
  <c r="K1174" i="1"/>
  <c r="K1839" i="1"/>
  <c r="K1715" i="1"/>
  <c r="F2216" i="1"/>
  <c r="E2216" i="1"/>
  <c r="K730" i="1"/>
  <c r="K1222" i="1"/>
  <c r="E874" i="1"/>
  <c r="F874" i="1"/>
  <c r="K1709" i="1"/>
  <c r="K2490" i="1"/>
  <c r="K1926" i="1"/>
  <c r="K2476" i="1"/>
  <c r="F1077" i="1"/>
  <c r="E1077" i="1"/>
  <c r="K2339" i="1"/>
  <c r="F1548" i="1"/>
  <c r="K1145" i="1"/>
  <c r="K2678" i="1"/>
  <c r="K939" i="1"/>
  <c r="K1412" i="1"/>
  <c r="K2150" i="1"/>
  <c r="K1082" i="1"/>
  <c r="K1160" i="1"/>
  <c r="K2227" i="1"/>
  <c r="K1256" i="1"/>
  <c r="K1499" i="1"/>
  <c r="K2681" i="1"/>
  <c r="K943" i="1"/>
  <c r="K1909" i="1"/>
  <c r="K1180" i="1"/>
  <c r="K1723" i="1"/>
  <c r="E1318" i="1"/>
  <c r="F1318" i="1"/>
  <c r="E916" i="1"/>
  <c r="F916" i="1"/>
  <c r="F842" i="1"/>
  <c r="E842" i="1"/>
  <c r="E2364" i="1"/>
  <c r="F2364" i="1"/>
  <c r="K2030" i="1"/>
  <c r="K2116" i="1"/>
  <c r="E1543" i="1"/>
  <c r="F1543" i="1"/>
  <c r="F1048" i="1"/>
  <c r="E1048" i="1"/>
  <c r="E1289" i="1"/>
  <c r="F1289" i="1"/>
  <c r="F2207" i="1"/>
  <c r="E2207" i="1"/>
  <c r="K2059" i="1"/>
  <c r="K1148" i="1"/>
  <c r="K1877" i="1"/>
  <c r="F2041" i="1"/>
  <c r="E2041" i="1"/>
  <c r="F1808" i="1"/>
  <c r="E1808" i="1"/>
  <c r="F888" i="1"/>
  <c r="E888" i="1"/>
  <c r="E746" i="1"/>
  <c r="F746" i="1"/>
  <c r="E2349" i="1"/>
  <c r="F2349" i="1"/>
  <c r="F1710" i="1"/>
  <c r="E1710" i="1"/>
  <c r="E1100" i="1"/>
  <c r="K1869" i="1"/>
  <c r="F1638" i="1"/>
  <c r="E1638" i="1"/>
  <c r="E2002" i="1"/>
  <c r="F2002" i="1"/>
  <c r="K990" i="1"/>
  <c r="K2665" i="1"/>
  <c r="K1344" i="1"/>
  <c r="K1848" i="1"/>
  <c r="K2626" i="1"/>
  <c r="E2595" i="1"/>
  <c r="F2595" i="1"/>
  <c r="K1303" i="1"/>
  <c r="K2091" i="1"/>
  <c r="K2516" i="1"/>
  <c r="K1140" i="1"/>
  <c r="K1305" i="1"/>
  <c r="K1267" i="1"/>
  <c r="F2175" i="1"/>
  <c r="E2175" i="1"/>
  <c r="K1998" i="1"/>
  <c r="K1920" i="1"/>
  <c r="K837" i="1"/>
  <c r="F2243" i="1"/>
  <c r="E2243" i="1"/>
  <c r="K2178" i="1"/>
  <c r="E1274" i="1"/>
  <c r="F2588" i="1"/>
  <c r="E2588" i="1"/>
  <c r="K1366" i="1"/>
  <c r="K1870" i="1"/>
  <c r="E1982" i="1"/>
  <c r="F1982" i="1"/>
  <c r="K1634" i="1"/>
  <c r="K1193" i="1"/>
  <c r="K1867" i="1"/>
  <c r="E895" i="1"/>
  <c r="K1231" i="1"/>
  <c r="K1711" i="1"/>
  <c r="E1615" i="1"/>
  <c r="F1615" i="1"/>
  <c r="K747" i="1"/>
  <c r="E1494" i="1"/>
  <c r="F1494" i="1"/>
  <c r="K735" i="1"/>
  <c r="E788" i="1"/>
  <c r="F788" i="1"/>
  <c r="E1343" i="1"/>
  <c r="F1343" i="1"/>
  <c r="E1600" i="1"/>
  <c r="F1600" i="1"/>
  <c r="K2089" i="1"/>
  <c r="E1449" i="1"/>
  <c r="F1449" i="1"/>
  <c r="F1635" i="1"/>
  <c r="E1635" i="1"/>
  <c r="K1480" i="1"/>
  <c r="K1411" i="1"/>
  <c r="F825" i="1"/>
  <c r="E825" i="1"/>
  <c r="K760" i="1"/>
  <c r="K1527" i="1"/>
  <c r="K2403" i="1"/>
  <c r="K1083" i="1"/>
  <c r="E1363" i="1"/>
  <c r="K794" i="1"/>
  <c r="E2657" i="1"/>
  <c r="F2657" i="1"/>
  <c r="E1504" i="1"/>
  <c r="F1504" i="1"/>
  <c r="E1546" i="1"/>
  <c r="F1546" i="1"/>
  <c r="E1529" i="1"/>
  <c r="F1529" i="1"/>
  <c r="K722" i="1"/>
  <c r="K1377" i="1"/>
  <c r="E2587" i="1"/>
  <c r="F2587" i="1"/>
  <c r="F1754" i="1"/>
  <c r="F1358" i="1"/>
  <c r="E1358" i="1"/>
  <c r="F1474" i="1"/>
  <c r="E1474" i="1"/>
  <c r="F1510" i="1"/>
  <c r="E1510" i="1"/>
  <c r="K2250" i="1"/>
  <c r="K720" i="1"/>
  <c r="K1143" i="1"/>
  <c r="F772" i="1"/>
  <c r="E772" i="1"/>
  <c r="E2616" i="1"/>
  <c r="F2616" i="1"/>
  <c r="E1964" i="1"/>
  <c r="F2156" i="1"/>
  <c r="E2156" i="1"/>
  <c r="E922" i="1"/>
  <c r="F1720" i="1"/>
  <c r="E1720" i="1"/>
  <c r="E898" i="1"/>
  <c r="E2282" i="1"/>
  <c r="F1935" i="1"/>
  <c r="E1935" i="1"/>
  <c r="E2629" i="1"/>
  <c r="F2629" i="1"/>
  <c r="F1261" i="1"/>
  <c r="E1261" i="1"/>
  <c r="E1214" i="1"/>
  <c r="F1214" i="1"/>
  <c r="E1866" i="1"/>
  <c r="F1866" i="1"/>
  <c r="E2006" i="1"/>
  <c r="F2006" i="1"/>
  <c r="F1756" i="1"/>
  <c r="E1756" i="1"/>
  <c r="F1750" i="1"/>
  <c r="E1750" i="1"/>
  <c r="F1043" i="1"/>
  <c r="E1043" i="1"/>
  <c r="F2476" i="1"/>
  <c r="E2476" i="1"/>
  <c r="K1192" i="1"/>
  <c r="F1238" i="1"/>
  <c r="E1238" i="1"/>
  <c r="E2100" i="1"/>
  <c r="F2100" i="1"/>
  <c r="K1271" i="1"/>
  <c r="K1729" i="1"/>
  <c r="K2418" i="1"/>
  <c r="K1388" i="1"/>
  <c r="F1003" i="1"/>
  <c r="E1003" i="1"/>
  <c r="E1778" i="1"/>
  <c r="F1778" i="1"/>
  <c r="F2249" i="1"/>
  <c r="E2249" i="1"/>
  <c r="K2241" i="1"/>
  <c r="E1284" i="1"/>
  <c r="F1284" i="1"/>
  <c r="K2395" i="1"/>
  <c r="K827" i="1"/>
  <c r="K1070" i="1"/>
  <c r="E1141" i="1"/>
  <c r="F1141" i="1"/>
  <c r="K2055" i="1"/>
  <c r="K1748" i="1"/>
  <c r="F1164" i="1"/>
  <c r="E1164" i="1"/>
  <c r="E1418" i="1"/>
  <c r="F1418" i="1"/>
  <c r="K1244" i="1"/>
  <c r="E2455" i="1"/>
  <c r="K745" i="1"/>
  <c r="K1934" i="1"/>
  <c r="K1769" i="1"/>
  <c r="K2324" i="1"/>
  <c r="F2046" i="1"/>
  <c r="E2046" i="1"/>
  <c r="K1476" i="1"/>
  <c r="E824" i="1"/>
  <c r="F824" i="1"/>
  <c r="F1976" i="1"/>
  <c r="E1976" i="1"/>
  <c r="K2515" i="1"/>
  <c r="K2317" i="1"/>
  <c r="K1000" i="1"/>
  <c r="K1034" i="1"/>
  <c r="E1645" i="1"/>
  <c r="F1645" i="1"/>
  <c r="E1798" i="1"/>
  <c r="F1798" i="1"/>
  <c r="K2563" i="1"/>
  <c r="K1418" i="1"/>
  <c r="K1689" i="1"/>
  <c r="F1293" i="1"/>
  <c r="E1293" i="1"/>
  <c r="E866" i="1"/>
  <c r="F866" i="1"/>
  <c r="F2082" i="1"/>
  <c r="E2082" i="1"/>
  <c r="F1254" i="1"/>
  <c r="E1254" i="1"/>
  <c r="E2120" i="1"/>
  <c r="F2120" i="1"/>
  <c r="F2373" i="1"/>
  <c r="E2373" i="1"/>
  <c r="E1972" i="1"/>
  <c r="F1972" i="1"/>
  <c r="E1527" i="1"/>
  <c r="F1527" i="1"/>
  <c r="K1888" i="1"/>
  <c r="E1083" i="1"/>
  <c r="F1083" i="1"/>
  <c r="K824" i="1"/>
  <c r="K1976" i="1"/>
  <c r="K1529" i="1"/>
  <c r="E722" i="1"/>
  <c r="F722" i="1"/>
  <c r="K1334" i="1"/>
  <c r="K2053" i="1"/>
  <c r="E1332" i="1"/>
  <c r="F1332" i="1"/>
  <c r="F2264" i="1"/>
  <c r="E2264" i="1"/>
  <c r="E2257" i="1"/>
  <c r="F2257" i="1"/>
  <c r="K2591" i="1"/>
  <c r="K2003" i="1"/>
  <c r="K1293" i="1"/>
  <c r="K866" i="1"/>
  <c r="K1868" i="1"/>
  <c r="K1290" i="1"/>
  <c r="F1550" i="1"/>
  <c r="E1550" i="1"/>
  <c r="K2373" i="1"/>
  <c r="K2684" i="1"/>
  <c r="K1746" i="1"/>
  <c r="E1315" i="1"/>
  <c r="F1315" i="1"/>
  <c r="K1436" i="1"/>
  <c r="E1766" i="1"/>
  <c r="F1766" i="1"/>
  <c r="F1329" i="1"/>
  <c r="E1329" i="1"/>
  <c r="K2031" i="1"/>
  <c r="K1938" i="1"/>
  <c r="K861" i="1"/>
  <c r="K1799" i="1"/>
  <c r="K2608" i="1"/>
  <c r="K1619" i="1"/>
  <c r="K788" i="1"/>
  <c r="E2501" i="1"/>
  <c r="F2501" i="1"/>
  <c r="E1480" i="1"/>
  <c r="F1480" i="1"/>
  <c r="K1343" i="1"/>
  <c r="K911" i="1"/>
  <c r="K2024" i="1"/>
  <c r="K1578" i="1"/>
  <c r="K1782" i="1"/>
  <c r="K2017" i="1"/>
  <c r="K825" i="1"/>
  <c r="E1868" i="1"/>
  <c r="F1868" i="1"/>
  <c r="K2663" i="1"/>
  <c r="K2082" i="1"/>
  <c r="K1254" i="1"/>
  <c r="K1550" i="1"/>
  <c r="K2120" i="1"/>
  <c r="K1600" i="1"/>
  <c r="K1105" i="1"/>
  <c r="K1972" i="1"/>
  <c r="F2684" i="1"/>
  <c r="E2684" i="1"/>
  <c r="K1315" i="1"/>
  <c r="E2592" i="1"/>
  <c r="F2592" i="1"/>
  <c r="E996" i="1"/>
  <c r="F996" i="1"/>
  <c r="K1329" i="1"/>
  <c r="K1807" i="1"/>
  <c r="K1708" i="1"/>
  <c r="K1363" i="1"/>
  <c r="F2031" i="1"/>
  <c r="E2031" i="1"/>
  <c r="K2657" i="1"/>
  <c r="E1002" i="1"/>
  <c r="F1002" i="1"/>
  <c r="E1907" i="1"/>
  <c r="F1907" i="1"/>
  <c r="E2266" i="1"/>
  <c r="F2266" i="1"/>
  <c r="K1754" i="1"/>
  <c r="E2357" i="1"/>
  <c r="F2357" i="1"/>
  <c r="F1900" i="1"/>
  <c r="E1900" i="1"/>
  <c r="K991" i="1"/>
  <c r="K1584" i="1"/>
  <c r="K2326" i="1"/>
  <c r="F2250" i="1"/>
  <c r="E2250" i="1"/>
  <c r="E2353" i="1"/>
  <c r="F2353" i="1"/>
  <c r="E1118" i="1"/>
  <c r="E1197" i="1"/>
  <c r="F2692" i="1"/>
  <c r="E2692" i="1"/>
  <c r="K867" i="1"/>
  <c r="K1378" i="1"/>
  <c r="K1945" i="1"/>
  <c r="K2477" i="1"/>
  <c r="E2649" i="1"/>
  <c r="F2649" i="1"/>
  <c r="K1793" i="1"/>
  <c r="F748" i="1"/>
  <c r="E748" i="1"/>
  <c r="K1546" i="1"/>
  <c r="F1938" i="1"/>
  <c r="E1938" i="1"/>
  <c r="F861" i="1"/>
  <c r="E861" i="1"/>
  <c r="K2257" i="1"/>
  <c r="E1799" i="1"/>
  <c r="F1799" i="1"/>
  <c r="F2608" i="1"/>
  <c r="E2608" i="1"/>
  <c r="F1104" i="1"/>
  <c r="E1104" i="1"/>
  <c r="E1724" i="1"/>
  <c r="F1724" i="1"/>
  <c r="K2501" i="1"/>
  <c r="F1009" i="1"/>
  <c r="E1009" i="1"/>
  <c r="K1635" i="1"/>
  <c r="K1988" i="1"/>
  <c r="F818" i="1"/>
  <c r="E818" i="1"/>
  <c r="E2682" i="1"/>
  <c r="F2682" i="1"/>
  <c r="E1779" i="1"/>
  <c r="F1779" i="1"/>
  <c r="E1996" i="1"/>
  <c r="F1996" i="1"/>
  <c r="E1020" i="1"/>
  <c r="F1020" i="1"/>
  <c r="F1758" i="1"/>
  <c r="F1279" i="1"/>
  <c r="E1279" i="1"/>
  <c r="E1240" i="1"/>
  <c r="F1240" i="1"/>
  <c r="E2335" i="1"/>
  <c r="F2335" i="1"/>
  <c r="E820" i="1"/>
  <c r="F820" i="1"/>
  <c r="E2230" i="1"/>
  <c r="F2230" i="1"/>
  <c r="E2450" i="1"/>
  <c r="F2450" i="1"/>
  <c r="F1273" i="1"/>
  <c r="E1273" i="1"/>
  <c r="E2586" i="1"/>
  <c r="F2586" i="1"/>
  <c r="K2592" i="1"/>
  <c r="K1300" i="1"/>
  <c r="F1406" i="1"/>
  <c r="E1406" i="1"/>
  <c r="K996" i="1"/>
  <c r="E703" i="1"/>
  <c r="F703" i="1"/>
  <c r="E1447" i="1"/>
  <c r="F1447" i="1"/>
  <c r="F2512" i="1"/>
  <c r="E2512" i="1"/>
  <c r="E1599" i="1"/>
  <c r="F1599" i="1"/>
  <c r="K1504" i="1"/>
  <c r="K1907" i="1"/>
  <c r="E781" i="1"/>
  <c r="F781" i="1"/>
  <c r="K2587" i="1"/>
  <c r="F873" i="1"/>
  <c r="E873" i="1"/>
  <c r="K1518" i="1"/>
  <c r="K2146" i="1"/>
  <c r="E2589" i="1"/>
  <c r="F2589" i="1"/>
  <c r="K1146" i="1"/>
  <c r="K1753" i="1"/>
  <c r="K1434" i="1"/>
  <c r="K2564" i="1"/>
  <c r="E1513" i="1"/>
  <c r="F1513" i="1"/>
  <c r="K2493" i="1"/>
  <c r="F991" i="1"/>
  <c r="E991" i="1"/>
  <c r="F2115" i="1"/>
  <c r="E2115" i="1"/>
  <c r="E1850" i="1"/>
  <c r="F1850" i="1"/>
  <c r="K1691" i="1"/>
  <c r="K1474" i="1"/>
  <c r="E851" i="1"/>
  <c r="F851" i="1"/>
  <c r="F1050" i="1"/>
  <c r="E1050" i="1"/>
  <c r="F1838" i="1"/>
  <c r="E1838" i="1"/>
  <c r="F1544" i="1"/>
  <c r="E1544" i="1"/>
  <c r="K1637" i="1"/>
  <c r="K2156" i="1"/>
  <c r="K2176" i="1"/>
  <c r="K1720" i="1"/>
  <c r="F2566" i="1"/>
  <c r="E2566" i="1"/>
  <c r="K965" i="1"/>
  <c r="K1432" i="1"/>
  <c r="K1686" i="1"/>
  <c r="K2158" i="1"/>
  <c r="K1935" i="1"/>
  <c r="K2629" i="1"/>
  <c r="K1261" i="1"/>
  <c r="E1537" i="1"/>
  <c r="F1537" i="1"/>
  <c r="F1283" i="1"/>
  <c r="E1283" i="1"/>
  <c r="K1214" i="1"/>
  <c r="K1866" i="1"/>
  <c r="K1095" i="1"/>
  <c r="K1018" i="1"/>
  <c r="K1654" i="1"/>
  <c r="K2118" i="1"/>
  <c r="F885" i="1"/>
  <c r="E885" i="1"/>
  <c r="K1413" i="1"/>
  <c r="K2397" i="1"/>
  <c r="K1641" i="1"/>
  <c r="E1662" i="1"/>
  <c r="F1662" i="1"/>
  <c r="K1784" i="1"/>
  <c r="K2507" i="1"/>
  <c r="K785" i="1"/>
  <c r="K2201" i="1"/>
  <c r="K1069" i="1"/>
  <c r="K2033" i="1"/>
  <c r="K1175" i="1"/>
  <c r="K1269" i="1"/>
  <c r="K1775" i="1"/>
  <c r="K2509" i="1"/>
  <c r="K1485" i="1"/>
  <c r="F1875" i="1"/>
  <c r="E1875" i="1"/>
  <c r="K1704" i="1"/>
  <c r="E1945" i="1"/>
  <c r="F1945" i="1"/>
  <c r="K2525" i="1"/>
  <c r="K1727" i="1"/>
  <c r="K2205" i="1"/>
  <c r="K1963" i="1"/>
  <c r="K2415" i="1"/>
  <c r="K1229" i="1"/>
  <c r="E2074" i="1"/>
  <c r="F2074" i="1"/>
  <c r="K1520" i="1"/>
  <c r="E1354" i="1"/>
  <c r="F1354" i="1"/>
  <c r="K1786" i="1"/>
  <c r="K2455" i="1"/>
  <c r="F2351" i="1"/>
  <c r="E2351" i="1"/>
  <c r="F1584" i="1"/>
  <c r="E1584" i="1"/>
  <c r="K1724" i="1"/>
  <c r="K1009" i="1"/>
  <c r="K2244" i="1"/>
  <c r="K818" i="1"/>
  <c r="K2231" i="1"/>
  <c r="K841" i="1"/>
  <c r="K1565" i="1"/>
  <c r="F1718" i="1"/>
  <c r="E1718" i="1"/>
  <c r="K2480" i="1"/>
  <c r="K1758" i="1"/>
  <c r="K1279" i="1"/>
  <c r="K1240" i="1"/>
  <c r="K1515" i="1"/>
  <c r="E2315" i="1"/>
  <c r="F2315" i="1"/>
  <c r="K1456" i="1"/>
  <c r="E1426" i="1"/>
  <c r="F1426" i="1"/>
  <c r="K2335" i="1"/>
  <c r="E2694" i="1"/>
  <c r="F2694" i="1"/>
  <c r="K1022" i="1"/>
  <c r="F1081" i="1"/>
  <c r="E1081" i="1"/>
  <c r="K820" i="1"/>
  <c r="K2450" i="1"/>
  <c r="E1063" i="1"/>
  <c r="F1063" i="1"/>
  <c r="F1302" i="1"/>
  <c r="E1302" i="1"/>
  <c r="F1300" i="1"/>
  <c r="E1300" i="1"/>
  <c r="K1406" i="1"/>
  <c r="K1980" i="1"/>
  <c r="E2655" i="1"/>
  <c r="F2655" i="1"/>
  <c r="K2512" i="1"/>
  <c r="K1599" i="1"/>
  <c r="E1829" i="1"/>
  <c r="F1829" i="1"/>
  <c r="F1595" i="1"/>
  <c r="E1595" i="1"/>
  <c r="K1002" i="1"/>
  <c r="K781" i="1"/>
  <c r="K1136" i="1"/>
  <c r="F2141" i="1"/>
  <c r="E2141" i="1"/>
  <c r="E2043" i="1"/>
  <c r="F2043" i="1"/>
  <c r="E1369" i="1"/>
  <c r="F1369" i="1"/>
  <c r="F2281" i="1"/>
  <c r="E2281" i="1"/>
  <c r="F960" i="1"/>
  <c r="E960" i="1"/>
  <c r="E1107" i="1"/>
  <c r="F1107" i="1"/>
  <c r="E1919" i="1"/>
  <c r="F1919" i="1"/>
  <c r="E2464" i="1"/>
  <c r="F2464" i="1"/>
  <c r="F970" i="1"/>
  <c r="E970" i="1"/>
  <c r="E1984" i="1"/>
  <c r="F1984" i="1"/>
  <c r="E2659" i="1"/>
  <c r="F2659" i="1"/>
  <c r="E2299" i="1"/>
  <c r="F2299" i="1"/>
  <c r="E1547" i="1"/>
  <c r="F1547" i="1"/>
  <c r="E2406" i="1"/>
  <c r="F2406" i="1"/>
  <c r="E1028" i="1"/>
  <c r="E1734" i="1"/>
  <c r="F1734" i="1"/>
  <c r="F2614" i="1"/>
  <c r="E2614" i="1"/>
  <c r="F2267" i="1"/>
  <c r="E2267" i="1"/>
  <c r="E2544" i="1"/>
  <c r="F2544" i="1"/>
  <c r="E2596" i="1"/>
  <c r="F2596" i="1"/>
  <c r="K2393" i="1"/>
  <c r="E2358" i="1"/>
  <c r="F2358" i="1"/>
  <c r="F1403" i="1"/>
  <c r="E1403" i="1"/>
  <c r="K2187" i="1"/>
  <c r="K1172" i="1"/>
  <c r="E1312" i="1"/>
  <c r="F1312" i="1"/>
  <c r="K1556" i="1"/>
  <c r="K1771" i="1"/>
  <c r="K1862" i="1"/>
  <c r="K2535" i="1"/>
  <c r="K1484" i="1"/>
  <c r="K1915" i="1"/>
  <c r="K846" i="1"/>
  <c r="E937" i="1"/>
  <c r="F937" i="1"/>
  <c r="K1725" i="1"/>
  <c r="K2571" i="1"/>
  <c r="K810" i="1"/>
  <c r="K1532" i="1"/>
  <c r="K1960" i="1"/>
  <c r="E949" i="1"/>
  <c r="F949" i="1"/>
  <c r="K2287" i="1"/>
  <c r="E2090" i="1"/>
  <c r="F2090" i="1"/>
  <c r="K2584" i="1"/>
  <c r="K1616" i="1"/>
  <c r="F1884" i="1"/>
  <c r="E1884" i="1"/>
  <c r="E2609" i="1"/>
  <c r="F2609" i="1"/>
  <c r="F2634" i="1"/>
  <c r="E2634" i="1"/>
  <c r="E1439" i="1"/>
  <c r="F1439" i="1"/>
  <c r="E1250" i="1"/>
  <c r="F1250" i="1"/>
  <c r="F1068" i="1"/>
  <c r="E1068" i="1"/>
  <c r="F753" i="1"/>
  <c r="E753" i="1"/>
  <c r="E906" i="1"/>
  <c r="F906" i="1"/>
  <c r="F1692" i="1"/>
  <c r="E1692" i="1"/>
  <c r="E2559" i="1"/>
  <c r="F2559" i="1"/>
  <c r="E775" i="1"/>
  <c r="F1198" i="1"/>
  <c r="E1198" i="1"/>
  <c r="F1507" i="1"/>
  <c r="E1507" i="1"/>
  <c r="F876" i="1"/>
  <c r="E876" i="1"/>
  <c r="E2274" i="1"/>
  <c r="F2274" i="1"/>
  <c r="F1925" i="1"/>
  <c r="E1925" i="1"/>
  <c r="E971" i="1"/>
  <c r="F971" i="1"/>
  <c r="F1317" i="1"/>
  <c r="E1317" i="1"/>
  <c r="E2527" i="1"/>
  <c r="F2527" i="1"/>
  <c r="E1957" i="1"/>
  <c r="F1957" i="1"/>
  <c r="E2330" i="1"/>
  <c r="E2416" i="1"/>
  <c r="F2416" i="1"/>
  <c r="F2260" i="1"/>
  <c r="E2260" i="1"/>
  <c r="F1594" i="1"/>
  <c r="E1594" i="1"/>
  <c r="F2273" i="1"/>
  <c r="E2273" i="1"/>
  <c r="E1047" i="1"/>
  <c r="F1047" i="1"/>
  <c r="K993" i="1"/>
  <c r="F736" i="1"/>
  <c r="E736" i="1"/>
  <c r="F1106" i="1"/>
  <c r="E1106" i="1"/>
  <c r="K2320" i="1"/>
  <c r="K1278" i="1"/>
  <c r="K1374" i="1"/>
  <c r="K2388" i="1"/>
  <c r="K1904" i="1"/>
  <c r="E1589" i="1"/>
  <c r="F1589" i="1"/>
  <c r="K1573" i="1"/>
  <c r="K1218" i="1"/>
  <c r="E1569" i="1"/>
  <c r="F1569" i="1"/>
  <c r="E1459" i="1"/>
  <c r="F1459" i="1"/>
  <c r="K2100" i="1"/>
  <c r="K1697" i="1"/>
  <c r="K2402" i="1"/>
  <c r="K1304" i="1"/>
  <c r="K964" i="1"/>
  <c r="E1112" i="1"/>
  <c r="F1112" i="1"/>
  <c r="K2475" i="1"/>
  <c r="K1873" i="1"/>
  <c r="F2101" i="1"/>
  <c r="E2101" i="1"/>
  <c r="K1555" i="1"/>
  <c r="E1968" i="1"/>
  <c r="K1359" i="1"/>
  <c r="E1719" i="1"/>
  <c r="F1719" i="1"/>
  <c r="K2540" i="1"/>
  <c r="K1981" i="1"/>
  <c r="F1500" i="1"/>
  <c r="E1500" i="1"/>
  <c r="K1295" i="1"/>
  <c r="F2654" i="1"/>
  <c r="E2654" i="1"/>
  <c r="K1006" i="1"/>
  <c r="K715" i="1"/>
  <c r="F1713" i="1"/>
  <c r="K1164" i="1"/>
  <c r="E706" i="1"/>
  <c r="F706" i="1"/>
  <c r="K1459" i="1"/>
  <c r="E1411" i="1"/>
  <c r="F1411" i="1"/>
  <c r="E2024" i="1"/>
  <c r="F2024" i="1"/>
  <c r="E1578" i="1"/>
  <c r="F1578" i="1"/>
  <c r="E2017" i="1"/>
  <c r="F2017" i="1"/>
  <c r="F2663" i="1"/>
  <c r="E2663" i="1"/>
  <c r="F1290" i="1"/>
  <c r="E1290" i="1"/>
  <c r="F760" i="1"/>
  <c r="E760" i="1"/>
  <c r="F1436" i="1"/>
  <c r="E1436" i="1"/>
  <c r="K1213" i="1"/>
  <c r="E2556" i="1"/>
  <c r="F2556" i="1"/>
  <c r="F1262" i="1"/>
  <c r="E1262" i="1"/>
  <c r="K1880" i="1"/>
  <c r="K1104" i="1"/>
  <c r="E1978" i="1"/>
  <c r="F1978" i="1"/>
  <c r="K1623" i="1"/>
  <c r="E2231" i="1"/>
  <c r="F2231" i="1"/>
  <c r="K2682" i="1"/>
  <c r="E841" i="1"/>
  <c r="F841" i="1"/>
  <c r="E1565" i="1"/>
  <c r="F1565" i="1"/>
  <c r="K1779" i="1"/>
  <c r="K1996" i="1"/>
  <c r="K1020" i="1"/>
  <c r="K1718" i="1"/>
  <c r="F2480" i="1"/>
  <c r="E2480" i="1"/>
  <c r="F1515" i="1"/>
  <c r="E1515" i="1"/>
  <c r="K2315" i="1"/>
  <c r="F1456" i="1"/>
  <c r="E1456" i="1"/>
  <c r="K1426" i="1"/>
  <c r="K2694" i="1"/>
  <c r="E1022" i="1"/>
  <c r="F1022" i="1"/>
  <c r="K1081" i="1"/>
  <c r="K2230" i="1"/>
  <c r="K1063" i="1"/>
  <c r="K1273" i="1"/>
  <c r="K2586" i="1"/>
  <c r="K1302" i="1"/>
  <c r="E2119" i="1"/>
  <c r="F2119" i="1"/>
  <c r="K1588" i="1"/>
  <c r="K703" i="1"/>
  <c r="K1447" i="1"/>
  <c r="F1980" i="1"/>
  <c r="E1980" i="1"/>
  <c r="K1829" i="1"/>
  <c r="K1595" i="1"/>
  <c r="K1074" i="1"/>
  <c r="K1602" i="1"/>
  <c r="K1751" i="1"/>
  <c r="K731" i="1"/>
  <c r="K2141" i="1"/>
  <c r="E1943" i="1"/>
  <c r="F1943" i="1"/>
  <c r="E1429" i="1"/>
  <c r="F1429" i="1"/>
  <c r="K960" i="1"/>
  <c r="K1107" i="1"/>
  <c r="K1919" i="1"/>
  <c r="K2299" i="1"/>
  <c r="K1460" i="1"/>
  <c r="K1547" i="1"/>
  <c r="E1948" i="1"/>
  <c r="F1948" i="1"/>
  <c r="F2550" i="1"/>
  <c r="E2550" i="1"/>
  <c r="F1150" i="1"/>
  <c r="E1150" i="1"/>
  <c r="K2191" i="1"/>
  <c r="K2614" i="1"/>
  <c r="K2544" i="1"/>
  <c r="K1438" i="1"/>
  <c r="K2596" i="1"/>
  <c r="E2442" i="1"/>
  <c r="F2442" i="1"/>
  <c r="K2358" i="1"/>
  <c r="K963" i="1"/>
  <c r="K2542" i="1"/>
  <c r="F1252" i="1"/>
  <c r="E1252" i="1"/>
  <c r="K894" i="1"/>
  <c r="K1312" i="1"/>
  <c r="E997" i="1"/>
  <c r="F997" i="1"/>
  <c r="F1706" i="1"/>
  <c r="E2465" i="1"/>
  <c r="F1428" i="1"/>
  <c r="E1428" i="1"/>
  <c r="E1882" i="1"/>
  <c r="F1882" i="1"/>
  <c r="E1801" i="1"/>
  <c r="F1801" i="1"/>
  <c r="F710" i="1"/>
  <c r="E710" i="1"/>
  <c r="E2467" i="1"/>
  <c r="F2467" i="1"/>
  <c r="F804" i="1"/>
  <c r="E804" i="1"/>
  <c r="E1203" i="1"/>
  <c r="F1203" i="1"/>
  <c r="F1523" i="1"/>
  <c r="E1523" i="1"/>
  <c r="E1951" i="1"/>
  <c r="F1951" i="1"/>
  <c r="E783" i="1"/>
  <c r="F783" i="1"/>
  <c r="F1608" i="1"/>
  <c r="E1608" i="1"/>
  <c r="E1010" i="1"/>
  <c r="F1010" i="1"/>
  <c r="E1328" i="1"/>
  <c r="F1328" i="1"/>
  <c r="E973" i="1"/>
  <c r="F973" i="1"/>
  <c r="F1744" i="1"/>
  <c r="E1744" i="1"/>
  <c r="F1678" i="1"/>
  <c r="E1678" i="1"/>
  <c r="F797" i="1"/>
  <c r="E797" i="1"/>
  <c r="E2008" i="1"/>
  <c r="F2008" i="1"/>
  <c r="E2000" i="1"/>
  <c r="E1914" i="1"/>
  <c r="F1914" i="1"/>
  <c r="K2656" i="1"/>
  <c r="K1047" i="1"/>
  <c r="K2685" i="1"/>
  <c r="K1684" i="1"/>
  <c r="K1007" i="1"/>
  <c r="K2485" i="1"/>
  <c r="K1451" i="1"/>
  <c r="F1334" i="1"/>
  <c r="E1334" i="1"/>
  <c r="K1905" i="1"/>
  <c r="E1708" i="1"/>
  <c r="F1708" i="1"/>
  <c r="E1471" i="1"/>
  <c r="F1471" i="1"/>
  <c r="E1939" i="1"/>
  <c r="F1939" i="1"/>
  <c r="K1939" i="1"/>
  <c r="K1217" i="1"/>
  <c r="K1978" i="1"/>
  <c r="K1605" i="1"/>
  <c r="K2128" i="1"/>
  <c r="G694" i="1"/>
  <c r="E1271" i="1"/>
  <c r="F1271" i="1"/>
  <c r="E1711" i="1"/>
  <c r="F1711" i="1"/>
  <c r="F2477" i="1"/>
  <c r="E2477" i="1"/>
  <c r="E1102" i="1"/>
  <c r="E2328" i="1"/>
  <c r="E2418" i="1"/>
  <c r="F2418" i="1"/>
  <c r="E2276" i="1"/>
  <c r="F2276" i="1"/>
  <c r="E1452" i="1"/>
  <c r="F1452" i="1"/>
  <c r="F986" i="1"/>
  <c r="E986" i="1"/>
  <c r="F1130" i="1"/>
  <c r="E1130" i="1"/>
  <c r="F1963" i="1"/>
  <c r="E1963" i="1"/>
  <c r="E2485" i="1"/>
  <c r="F2485" i="1"/>
  <c r="E2015" i="1"/>
  <c r="F2015" i="1"/>
  <c r="F1278" i="1"/>
  <c r="E1278" i="1"/>
  <c r="E2237" i="1"/>
  <c r="F2237" i="1"/>
  <c r="F2645" i="1"/>
  <c r="E2645" i="1"/>
  <c r="K2119" i="1"/>
  <c r="F1291" i="1"/>
  <c r="E1291" i="1"/>
  <c r="K1577" i="1"/>
  <c r="E1773" i="1"/>
  <c r="F1773" i="1"/>
  <c r="K2655" i="1"/>
  <c r="F2241" i="1"/>
  <c r="E2241" i="1"/>
  <c r="F953" i="1"/>
  <c r="E953" i="1"/>
  <c r="K1705" i="1"/>
  <c r="E731" i="1"/>
  <c r="F731" i="1"/>
  <c r="K2043" i="1"/>
  <c r="K1943" i="1"/>
  <c r="K1429" i="1"/>
  <c r="K1369" i="1"/>
  <c r="K2281" i="1"/>
  <c r="K2464" i="1"/>
  <c r="K970" i="1"/>
  <c r="K1984" i="1"/>
  <c r="K2659" i="1"/>
  <c r="F1460" i="1"/>
  <c r="E1460" i="1"/>
  <c r="K1948" i="1"/>
  <c r="K2406" i="1"/>
  <c r="K1028" i="1"/>
  <c r="K1734" i="1"/>
  <c r="K2550" i="1"/>
  <c r="K1210" i="1"/>
  <c r="K1150" i="1"/>
  <c r="K1111" i="1"/>
  <c r="K1833" i="1"/>
  <c r="K2060" i="1"/>
  <c r="K1568" i="1"/>
  <c r="K2000" i="1"/>
  <c r="E1123" i="1"/>
  <c r="F1123" i="1"/>
  <c r="E2117" i="1"/>
  <c r="F2117" i="1"/>
  <c r="E836" i="1"/>
  <c r="F836" i="1"/>
  <c r="K2551" i="1"/>
  <c r="E757" i="1"/>
  <c r="F757" i="1"/>
  <c r="K1732" i="1"/>
  <c r="E2019" i="1"/>
  <c r="F2019" i="1"/>
  <c r="K1430" i="1"/>
  <c r="F2058" i="1"/>
  <c r="E2058" i="1"/>
  <c r="K2029" i="1"/>
  <c r="K1155" i="1"/>
  <c r="K1144" i="1"/>
  <c r="K1674" i="1"/>
  <c r="F2152" i="1"/>
  <c r="E2152" i="1"/>
  <c r="K1199" i="1"/>
  <c r="K2016" i="1"/>
  <c r="K2423" i="1"/>
  <c r="K2232" i="1"/>
  <c r="E1886" i="1"/>
  <c r="F1886" i="1"/>
  <c r="E1478" i="1"/>
  <c r="F1478" i="1"/>
  <c r="E2547" i="1"/>
  <c r="F2547" i="1"/>
  <c r="K1995" i="1"/>
  <c r="K1130" i="1"/>
  <c r="E696" i="1"/>
  <c r="F696" i="1"/>
  <c r="K2413" i="1"/>
  <c r="E911" i="1"/>
  <c r="F911" i="1"/>
  <c r="K1682" i="1"/>
  <c r="E1880" i="1"/>
  <c r="F1880" i="1"/>
  <c r="K2556" i="1"/>
  <c r="K1262" i="1"/>
  <c r="F2128" i="1"/>
  <c r="E2128" i="1"/>
  <c r="K1382" i="1"/>
  <c r="F2331" i="1"/>
  <c r="E2331" i="1"/>
  <c r="E1924" i="1"/>
  <c r="F1924" i="1"/>
  <c r="F2473" i="1"/>
  <c r="E2473" i="1"/>
  <c r="E1393" i="1"/>
  <c r="F1393" i="1"/>
  <c r="E740" i="1"/>
  <c r="F740" i="1"/>
  <c r="K1237" i="1"/>
  <c r="K889" i="1"/>
  <c r="E1561" i="1"/>
  <c r="F1561" i="1"/>
  <c r="K741" i="1"/>
  <c r="F694" i="1"/>
  <c r="E694" i="1"/>
  <c r="K1106" i="1"/>
  <c r="E1952" i="1"/>
  <c r="F1952" i="1"/>
  <c r="F1007" i="1"/>
  <c r="E1007" i="1"/>
  <c r="E1729" i="1"/>
  <c r="F1729" i="1"/>
  <c r="K1102" i="1"/>
  <c r="K2276" i="1"/>
  <c r="E1388" i="1"/>
  <c r="F1388" i="1"/>
  <c r="F2320" i="1"/>
  <c r="E2320" i="1"/>
  <c r="K986" i="1"/>
  <c r="K1003" i="1"/>
  <c r="K2649" i="1"/>
  <c r="K1778" i="1"/>
  <c r="K2237" i="1"/>
  <c r="E1194" i="1"/>
  <c r="E2415" i="1"/>
  <c r="F2415" i="1"/>
  <c r="K2645" i="1"/>
  <c r="K2078" i="1"/>
  <c r="K1291" i="1"/>
  <c r="E1577" i="1"/>
  <c r="F1577" i="1"/>
  <c r="E822" i="1"/>
  <c r="F822" i="1"/>
  <c r="E1287" i="1"/>
  <c r="K1773" i="1"/>
  <c r="K1695" i="1"/>
  <c r="K1620" i="1"/>
  <c r="E1074" i="1"/>
  <c r="E2411" i="1"/>
  <c r="E2313" i="1"/>
  <c r="F2313" i="1"/>
  <c r="E1705" i="1"/>
  <c r="F1705" i="1"/>
  <c r="F1110" i="1"/>
  <c r="E1110" i="1"/>
  <c r="E955" i="1"/>
  <c r="F955" i="1"/>
  <c r="F1097" i="1"/>
  <c r="E1097" i="1"/>
  <c r="E1983" i="1"/>
  <c r="E2055" i="1"/>
  <c r="E2067" i="1"/>
  <c r="F2067" i="1"/>
  <c r="E1901" i="1"/>
  <c r="F1901" i="1"/>
  <c r="K1923" i="1"/>
  <c r="F1748" i="1"/>
  <c r="E1748" i="1"/>
  <c r="E1054" i="1"/>
  <c r="F1054" i="1"/>
  <c r="K831" i="1"/>
  <c r="K2465" i="1"/>
  <c r="K1698" i="1"/>
  <c r="K1428" i="1"/>
  <c r="K1414" i="1"/>
  <c r="K1572" i="1"/>
  <c r="K2467" i="1"/>
  <c r="K804" i="1"/>
  <c r="K1951" i="1"/>
  <c r="K2164" i="1"/>
  <c r="K1608" i="1"/>
  <c r="F2432" i="1"/>
  <c r="E2432" i="1"/>
  <c r="K1010" i="1"/>
  <c r="E2553" i="1"/>
  <c r="F2553" i="1"/>
  <c r="K973" i="1"/>
  <c r="K1744" i="1"/>
  <c r="K797" i="1"/>
  <c r="K1221" i="1"/>
  <c r="K2008" i="1"/>
  <c r="K1470" i="1"/>
  <c r="K1524" i="1"/>
  <c r="K2322" i="1"/>
  <c r="E847" i="1"/>
  <c r="F847" i="1"/>
  <c r="E1437" i="1"/>
  <c r="F1437" i="1"/>
  <c r="K1258" i="1"/>
  <c r="E2057" i="1"/>
  <c r="F2057" i="1"/>
  <c r="K958" i="1"/>
  <c r="K1088" i="1"/>
  <c r="E886" i="1"/>
  <c r="F1185" i="1"/>
  <c r="E1185" i="1"/>
  <c r="E2430" i="1"/>
  <c r="F2430" i="1"/>
  <c r="E1417" i="1"/>
  <c r="F1417" i="1"/>
  <c r="E920" i="1"/>
  <c r="F920" i="1"/>
  <c r="F2022" i="1"/>
  <c r="E2022" i="1"/>
  <c r="F2554" i="1"/>
  <c r="E2554" i="1"/>
  <c r="E1667" i="1"/>
  <c r="F1667" i="1"/>
  <c r="F2557" i="1"/>
  <c r="E2557" i="1"/>
  <c r="E2121" i="1"/>
  <c r="F2121" i="1"/>
  <c r="E1011" i="1"/>
  <c r="F1011" i="1"/>
  <c r="F2180" i="1"/>
  <c r="E2180" i="1"/>
  <c r="F2130" i="1"/>
  <c r="E2130" i="1"/>
  <c r="F1096" i="1"/>
  <c r="E1096" i="1"/>
  <c r="E2319" i="1"/>
  <c r="F2319" i="1"/>
  <c r="F2621" i="1"/>
  <c r="E2621" i="1"/>
  <c r="E1045" i="1"/>
  <c r="F1045" i="1"/>
  <c r="E1642" i="1"/>
  <c r="F1642" i="1"/>
  <c r="E1522" i="1"/>
  <c r="F1522" i="1"/>
  <c r="E2632" i="1"/>
  <c r="F2632" i="1"/>
  <c r="K1268" i="1"/>
  <c r="F928" i="1"/>
  <c r="E928" i="1"/>
  <c r="K1685" i="1"/>
  <c r="K933" i="1"/>
  <c r="K2222" i="1"/>
  <c r="K1489" i="1"/>
  <c r="F735" i="1"/>
  <c r="E735" i="1"/>
  <c r="F1407" i="1"/>
  <c r="E1407" i="1"/>
  <c r="E2515" i="1"/>
  <c r="F2515" i="1"/>
  <c r="F1765" i="1"/>
  <c r="E1765" i="1"/>
  <c r="K873" i="1"/>
  <c r="E1518" i="1"/>
  <c r="F1518" i="1"/>
  <c r="K2589" i="1"/>
  <c r="K1260" i="1"/>
  <c r="K1282" i="1"/>
  <c r="K1090" i="1"/>
  <c r="E925" i="1"/>
  <c r="F925" i="1"/>
  <c r="K2011" i="1"/>
  <c r="K2600" i="1"/>
  <c r="K2306" i="1"/>
  <c r="K1582" i="1"/>
  <c r="K2198" i="1"/>
  <c r="K1521" i="1"/>
  <c r="K2342" i="1"/>
  <c r="E2379" i="1"/>
  <c r="F2379" i="1"/>
  <c r="F1152" i="1"/>
  <c r="E1152" i="1"/>
  <c r="F892" i="1"/>
  <c r="E892" i="1"/>
  <c r="F1079" i="1"/>
  <c r="E1079" i="1"/>
  <c r="E2382" i="1"/>
  <c r="F2382" i="1"/>
  <c r="K1173" i="1"/>
  <c r="F1714" i="1"/>
  <c r="E1714" i="1"/>
  <c r="K2054" i="1"/>
  <c r="K1127" i="1"/>
  <c r="K905" i="1"/>
  <c r="E1204" i="1"/>
  <c r="F1204" i="1"/>
  <c r="F2470" i="1"/>
  <c r="E2470" i="1"/>
  <c r="K1493" i="1"/>
  <c r="K1281" i="1"/>
  <c r="K813" i="1"/>
  <c r="K1066" i="1"/>
  <c r="E727" i="1"/>
  <c r="F727" i="1"/>
  <c r="K1463" i="1"/>
  <c r="K1974" i="1"/>
  <c r="F2640" i="1"/>
  <c r="E2640" i="1"/>
  <c r="K1563" i="1"/>
  <c r="K1671" i="1"/>
  <c r="K2179" i="1"/>
  <c r="E1013" i="1"/>
  <c r="F1013" i="1"/>
  <c r="K1728" i="1"/>
  <c r="F2602" i="1"/>
  <c r="E2602" i="1"/>
  <c r="E995" i="1"/>
  <c r="F995" i="1"/>
  <c r="K1481" i="1"/>
  <c r="K1740" i="1"/>
  <c r="K791" i="1"/>
  <c r="K1440" i="1"/>
  <c r="K2543" i="1"/>
  <c r="K1021" i="1"/>
  <c r="K1669" i="1"/>
  <c r="K2137" i="1"/>
  <c r="K1802" i="1"/>
  <c r="K1836" i="1"/>
  <c r="K1450" i="1"/>
  <c r="E2214" i="1"/>
  <c r="F2214" i="1"/>
  <c r="K2459" i="1"/>
  <c r="K2531" i="1"/>
  <c r="K1937" i="1"/>
  <c r="K2174" i="1"/>
  <c r="E826" i="1"/>
  <c r="F1433" i="1"/>
  <c r="E1433" i="1"/>
  <c r="K1847" i="1"/>
  <c r="K2064" i="1"/>
  <c r="K1422" i="1"/>
  <c r="K1356" i="1"/>
  <c r="F2258" i="1"/>
  <c r="E2258" i="1"/>
  <c r="E769" i="1"/>
  <c r="F769" i="1"/>
  <c r="K1182" i="1"/>
  <c r="K1479" i="1"/>
  <c r="K1895" i="1"/>
  <c r="E2149" i="1"/>
  <c r="F2149" i="1"/>
  <c r="E1541" i="1"/>
  <c r="F1541" i="1"/>
  <c r="F2420" i="1"/>
  <c r="E2420" i="1"/>
  <c r="K1306" i="1"/>
  <c r="E1001" i="1"/>
  <c r="F1001" i="1"/>
  <c r="K1195" i="1"/>
  <c r="K1845" i="1"/>
  <c r="K1296" i="1"/>
  <c r="K1876" i="1"/>
  <c r="K956" i="1"/>
  <c r="E1633" i="1"/>
  <c r="F1633" i="1"/>
  <c r="K809" i="1"/>
  <c r="K1735" i="1"/>
  <c r="F2314" i="1"/>
  <c r="E2314" i="1"/>
  <c r="E1301" i="1"/>
  <c r="K2184" i="1"/>
  <c r="K1402" i="1"/>
  <c r="K1760" i="1"/>
  <c r="K2303" i="1"/>
  <c r="K2221" i="1"/>
  <c r="E758" i="1"/>
  <c r="F758" i="1"/>
  <c r="E1792" i="1"/>
  <c r="F1792" i="1"/>
  <c r="K2690" i="1"/>
  <c r="E1545" i="1"/>
  <c r="F1545" i="1"/>
  <c r="F992" i="1"/>
  <c r="E992" i="1"/>
  <c r="K2021" i="1"/>
  <c r="F897" i="1"/>
  <c r="E897" i="1"/>
  <c r="E2108" i="1"/>
  <c r="F2108" i="1"/>
  <c r="E1899" i="1"/>
  <c r="F1899" i="1"/>
  <c r="E2580" i="1"/>
  <c r="F2580" i="1"/>
  <c r="F948" i="1"/>
  <c r="E948" i="1"/>
  <c r="E1276" i="1"/>
  <c r="F1276" i="1"/>
  <c r="E2488" i="1"/>
  <c r="F2488" i="1"/>
  <c r="E1259" i="1"/>
  <c r="F1259" i="1"/>
  <c r="F1298" i="1"/>
  <c r="E1298" i="1"/>
  <c r="E1947" i="1"/>
  <c r="F1947" i="1"/>
  <c r="E1841" i="1"/>
  <c r="F1841" i="1"/>
  <c r="F729" i="1"/>
  <c r="E729" i="1"/>
  <c r="F1670" i="1"/>
  <c r="E1861" i="1"/>
  <c r="F1861" i="1"/>
  <c r="E2419" i="1"/>
  <c r="F2419" i="1"/>
  <c r="F945" i="1"/>
  <c r="E945" i="1"/>
  <c r="E1355" i="1"/>
  <c r="F1355" i="1"/>
  <c r="E2352" i="1"/>
  <c r="F2352" i="1"/>
  <c r="E1062" i="1"/>
  <c r="F1062" i="1"/>
  <c r="K1673" i="1"/>
  <c r="K1717" i="1"/>
  <c r="F700" i="1"/>
  <c r="E700" i="1"/>
  <c r="K1171" i="1"/>
  <c r="K1646" i="1"/>
  <c r="F2065" i="1"/>
  <c r="E2065" i="1"/>
  <c r="K2072" i="1"/>
  <c r="K1680" i="1"/>
  <c r="K2593" i="1"/>
  <c r="K2305" i="1"/>
  <c r="E704" i="1"/>
  <c r="F704" i="1"/>
  <c r="F1741" i="1"/>
  <c r="E1741" i="1"/>
  <c r="K2262" i="1"/>
  <c r="K1745" i="1"/>
  <c r="K1614" i="1"/>
  <c r="E2355" i="1"/>
  <c r="F2355" i="1"/>
  <c r="K1574" i="1"/>
  <c r="K1465" i="1"/>
  <c r="K1975" i="1"/>
  <c r="K1890" i="1"/>
  <c r="K864" i="1"/>
  <c r="K1380" i="1"/>
  <c r="K2296" i="1"/>
  <c r="K944" i="1"/>
  <c r="K925" i="1"/>
  <c r="K1558" i="1"/>
  <c r="K983" i="1"/>
  <c r="F2600" i="1"/>
  <c r="E2600" i="1"/>
  <c r="F2306" i="1"/>
  <c r="E2306" i="1"/>
  <c r="K1702" i="1"/>
  <c r="F2198" i="1"/>
  <c r="E2198" i="1"/>
  <c r="K1345" i="1"/>
  <c r="K1606" i="1"/>
  <c r="K2144" i="1"/>
  <c r="F1521" i="1"/>
  <c r="E1521" i="1"/>
  <c r="K2208" i="1"/>
  <c r="F2342" i="1"/>
  <c r="E2342" i="1"/>
  <c r="K2294" i="1"/>
  <c r="K892" i="1"/>
  <c r="K1941" i="1"/>
  <c r="K872" i="1"/>
  <c r="F1173" i="1"/>
  <c r="E1173" i="1"/>
  <c r="K1656" i="1"/>
  <c r="K1714" i="1"/>
  <c r="K2104" i="1"/>
  <c r="K1622" i="1"/>
  <c r="F2054" i="1"/>
  <c r="E2054" i="1"/>
  <c r="K2145" i="1"/>
  <c r="E1127" i="1"/>
  <c r="F1127" i="1"/>
  <c r="K2502" i="1"/>
  <c r="K1204" i="1"/>
  <c r="K2470" i="1"/>
  <c r="F1339" i="1"/>
  <c r="E1339" i="1"/>
  <c r="E832" i="1"/>
  <c r="F832" i="1"/>
  <c r="F1556" i="1"/>
  <c r="E1556" i="1"/>
  <c r="E1771" i="1"/>
  <c r="F1771" i="1"/>
  <c r="E1862" i="1"/>
  <c r="F1862" i="1"/>
  <c r="E934" i="1"/>
  <c r="E1969" i="1"/>
  <c r="E2535" i="1"/>
  <c r="F2535" i="1"/>
  <c r="F2277" i="1"/>
  <c r="E2277" i="1"/>
  <c r="F1441" i="1"/>
  <c r="E1441" i="1"/>
  <c r="E1484" i="1"/>
  <c r="F1484" i="1"/>
  <c r="E1725" i="1"/>
  <c r="F1725" i="1"/>
  <c r="E2571" i="1"/>
  <c r="F2571" i="1"/>
  <c r="E810" i="1"/>
  <c r="F810" i="1"/>
  <c r="F844" i="1"/>
  <c r="E844" i="1"/>
  <c r="E1960" i="1"/>
  <c r="F1960" i="1"/>
  <c r="E1955" i="1"/>
  <c r="F1955" i="1"/>
  <c r="E1549" i="1"/>
  <c r="F1549" i="1"/>
  <c r="E2584" i="1"/>
  <c r="F2584" i="1"/>
  <c r="E1509" i="1"/>
  <c r="F1509" i="1"/>
  <c r="E2311" i="1"/>
  <c r="F2311" i="1"/>
  <c r="E2028" i="1"/>
  <c r="F917" i="1"/>
  <c r="E917" i="1"/>
  <c r="F1177" i="1"/>
  <c r="E1177" i="1"/>
  <c r="E1699" i="1"/>
  <c r="F1699" i="1"/>
  <c r="E2053" i="1"/>
  <c r="F2053" i="1"/>
  <c r="E2359" i="1"/>
  <c r="F2359" i="1"/>
  <c r="K2155" i="1"/>
  <c r="K1604" i="1"/>
  <c r="K1394" i="1"/>
  <c r="F2174" i="1"/>
  <c r="E2174" i="1"/>
  <c r="K826" i="1"/>
  <c r="E1470" i="1"/>
  <c r="F1470" i="1"/>
  <c r="E950" i="1"/>
  <c r="F950" i="1"/>
  <c r="E1897" i="1"/>
  <c r="F1897" i="1"/>
  <c r="E2375" i="1"/>
  <c r="F2375" i="1"/>
  <c r="E2693" i="1"/>
  <c r="F2693" i="1"/>
  <c r="F2132" i="1"/>
  <c r="E2132" i="1"/>
  <c r="E1445" i="1"/>
  <c r="F1445" i="1"/>
  <c r="E1657" i="1"/>
  <c r="F1657" i="1"/>
  <c r="E2162" i="1"/>
  <c r="E2251" i="1"/>
  <c r="F2251" i="1"/>
  <c r="F1839" i="1"/>
  <c r="E1839" i="1"/>
  <c r="E2666" i="1"/>
  <c r="F2666" i="1"/>
  <c r="E975" i="1"/>
  <c r="F975" i="1"/>
  <c r="F1222" i="1"/>
  <c r="E1222" i="1"/>
  <c r="E2347" i="1"/>
  <c r="F2347" i="1"/>
  <c r="E1709" i="1"/>
  <c r="F1709" i="1"/>
  <c r="F768" i="1"/>
  <c r="E768" i="1"/>
  <c r="F2490" i="1"/>
  <c r="E2490" i="1"/>
  <c r="K1301" i="1"/>
  <c r="E708" i="1"/>
  <c r="F708" i="1"/>
  <c r="E1760" i="1"/>
  <c r="F1760" i="1"/>
  <c r="E2322" i="1"/>
  <c r="F2322" i="1"/>
  <c r="K758" i="1"/>
  <c r="E2690" i="1"/>
  <c r="F2690" i="1"/>
  <c r="K1545" i="1"/>
  <c r="E2157" i="1"/>
  <c r="F2157" i="1"/>
  <c r="K1061" i="1"/>
  <c r="K897" i="1"/>
  <c r="F1391" i="1"/>
  <c r="E1391" i="1"/>
  <c r="K859" i="1"/>
  <c r="K2246" i="1"/>
  <c r="K2580" i="1"/>
  <c r="K948" i="1"/>
  <c r="K2488" i="1"/>
  <c r="K1259" i="1"/>
  <c r="K1670" i="1"/>
  <c r="K945" i="1"/>
  <c r="K1940" i="1"/>
  <c r="K1971" i="1"/>
  <c r="E1567" i="1"/>
  <c r="F1567" i="1"/>
  <c r="F2582" i="1"/>
  <c r="E2582" i="1"/>
  <c r="K2167" i="1"/>
  <c r="K1039" i="1"/>
  <c r="E1383" i="1"/>
  <c r="F1383" i="1"/>
  <c r="K2597" i="1"/>
  <c r="K1158" i="1"/>
  <c r="E1442" i="1"/>
  <c r="F1442" i="1"/>
  <c r="K2182" i="1"/>
  <c r="F2312" i="1"/>
  <c r="E2312" i="1"/>
  <c r="F2010" i="1"/>
  <c r="E2010" i="1"/>
  <c r="K1135" i="1"/>
  <c r="K701" i="1"/>
  <c r="K1234" i="1"/>
  <c r="K1743" i="1"/>
  <c r="F2370" i="1"/>
  <c r="E2370" i="1"/>
  <c r="K1188" i="1"/>
  <c r="K2004" i="1"/>
  <c r="K2398" i="1"/>
  <c r="K1206" i="1"/>
  <c r="K2479" i="1"/>
  <c r="K2639" i="1"/>
  <c r="K1116" i="1"/>
  <c r="K1774" i="1"/>
  <c r="E707" i="1"/>
  <c r="F707" i="1"/>
  <c r="E1768" i="1"/>
  <c r="F1768" i="1"/>
  <c r="K1248" i="1"/>
  <c r="K1139" i="1"/>
  <c r="K2355" i="1"/>
  <c r="E1574" i="1"/>
  <c r="F1574" i="1"/>
  <c r="F1813" i="1"/>
  <c r="E1813" i="1"/>
  <c r="E2474" i="1"/>
  <c r="F2474" i="1"/>
  <c r="F1023" i="1"/>
  <c r="E1023" i="1"/>
  <c r="E1849" i="1"/>
  <c r="F1849" i="1"/>
  <c r="K2378" i="1"/>
  <c r="K2412" i="1"/>
  <c r="F1210" i="1"/>
  <c r="E1210" i="1"/>
  <c r="F1111" i="1"/>
  <c r="E1111" i="1"/>
  <c r="E1833" i="1"/>
  <c r="F1833" i="1"/>
  <c r="E2191" i="1"/>
  <c r="F2191" i="1"/>
  <c r="F2060" i="1"/>
  <c r="E2060" i="1"/>
  <c r="E2294" i="1"/>
  <c r="F2294" i="1"/>
  <c r="K2379" i="1"/>
  <c r="K1152" i="1"/>
  <c r="E1941" i="1"/>
  <c r="F1941" i="1"/>
  <c r="K1079" i="1"/>
  <c r="K2382" i="1"/>
  <c r="E2393" i="1"/>
  <c r="F2393" i="1"/>
  <c r="E963" i="1"/>
  <c r="F963" i="1"/>
  <c r="F2542" i="1"/>
  <c r="E2542" i="1"/>
  <c r="F2104" i="1"/>
  <c r="E2104" i="1"/>
  <c r="F1622" i="1"/>
  <c r="E1622" i="1"/>
  <c r="E2187" i="1"/>
  <c r="E1172" i="1"/>
  <c r="E894" i="1"/>
  <c r="F894" i="1"/>
  <c r="K1339" i="1"/>
  <c r="K832" i="1"/>
  <c r="K934" i="1"/>
  <c r="K1969" i="1"/>
  <c r="K2277" i="1"/>
  <c r="K1441" i="1"/>
  <c r="F1915" i="1"/>
  <c r="E1915" i="1"/>
  <c r="E846" i="1"/>
  <c r="F846" i="1"/>
  <c r="K937" i="1"/>
  <c r="K844" i="1"/>
  <c r="F1532" i="1"/>
  <c r="E1532" i="1"/>
  <c r="K949" i="1"/>
  <c r="E2287" i="1"/>
  <c r="F2287" i="1"/>
  <c r="K1955" i="1"/>
  <c r="K1549" i="1"/>
  <c r="K2090" i="1"/>
  <c r="K1509" i="1"/>
  <c r="E1616" i="1"/>
  <c r="F1616" i="1"/>
  <c r="K2311" i="1"/>
  <c r="K2028" i="1"/>
  <c r="K917" i="1"/>
  <c r="F764" i="1"/>
  <c r="E764" i="1"/>
  <c r="K1177" i="1"/>
  <c r="K2359" i="1"/>
  <c r="K1332" i="1"/>
  <c r="E702" i="1"/>
  <c r="F702" i="1"/>
  <c r="K811" i="1"/>
  <c r="E1853" i="1"/>
  <c r="F1853" i="1"/>
  <c r="E1000" i="1"/>
  <c r="F1000" i="1"/>
  <c r="E932" i="1"/>
  <c r="F932" i="1"/>
  <c r="E1034" i="1"/>
  <c r="F1034" i="1"/>
  <c r="K1433" i="1"/>
  <c r="E2383" i="1"/>
  <c r="F2383" i="1"/>
  <c r="E1524" i="1"/>
  <c r="F1524" i="1"/>
  <c r="K950" i="1"/>
  <c r="K1072" i="1"/>
  <c r="K1897" i="1"/>
  <c r="K2693" i="1"/>
  <c r="K2410" i="1"/>
  <c r="E1554" i="1"/>
  <c r="F1554" i="1"/>
  <c r="K1657" i="1"/>
  <c r="K2162" i="1"/>
  <c r="K2251" i="1"/>
  <c r="E1174" i="1"/>
  <c r="K2666" i="1"/>
  <c r="K975" i="1"/>
  <c r="K1449" i="1"/>
  <c r="F1715" i="1"/>
  <c r="E1715" i="1"/>
  <c r="K2216" i="1"/>
  <c r="E730" i="1"/>
  <c r="F730" i="1"/>
  <c r="K2264" i="1"/>
  <c r="K874" i="1"/>
  <c r="K2347" i="1"/>
  <c r="K768" i="1"/>
  <c r="F1926" i="1"/>
  <c r="E1926" i="1"/>
  <c r="K2314" i="1"/>
  <c r="E2563" i="1"/>
  <c r="K708" i="1"/>
  <c r="F1006" i="1"/>
  <c r="E1006" i="1"/>
  <c r="F1399" i="1"/>
  <c r="E1399" i="1"/>
  <c r="K847" i="1"/>
  <c r="K1792" i="1"/>
  <c r="K2157" i="1"/>
  <c r="K992" i="1"/>
  <c r="F1684" i="1"/>
  <c r="E1684" i="1"/>
  <c r="E1061" i="1"/>
  <c r="F1061" i="1"/>
  <c r="K2108" i="1"/>
  <c r="K1391" i="1"/>
  <c r="E859" i="1"/>
  <c r="F859" i="1"/>
  <c r="F2246" i="1"/>
  <c r="E2246" i="1"/>
  <c r="K1899" i="1"/>
  <c r="K1276" i="1"/>
  <c r="K1298" i="1"/>
  <c r="K1947" i="1"/>
  <c r="K1841" i="1"/>
  <c r="K729" i="1"/>
  <c r="K1861" i="1"/>
  <c r="K2419" i="1"/>
  <c r="K1475" i="1"/>
  <c r="F2444" i="1"/>
  <c r="E2444" i="1"/>
  <c r="K1176" i="1"/>
  <c r="K2352" i="1"/>
  <c r="K1062" i="1"/>
  <c r="K2569" i="1"/>
  <c r="K2552" i="1"/>
  <c r="K802" i="1"/>
  <c r="K2190" i="1"/>
  <c r="K2428" i="1"/>
  <c r="K1993" i="1"/>
  <c r="K1687" i="1"/>
  <c r="K2103" i="1"/>
  <c r="K1014" i="1"/>
  <c r="K2572" i="1"/>
  <c r="K2009" i="1"/>
  <c r="K1741" i="1"/>
  <c r="K2253" i="1"/>
  <c r="K1383" i="1"/>
  <c r="K1232" i="1"/>
  <c r="E1156" i="1"/>
  <c r="F1156" i="1"/>
  <c r="F759" i="1"/>
  <c r="E759" i="1"/>
  <c r="F1257" i="1"/>
  <c r="E1257" i="1"/>
  <c r="E1918" i="1"/>
  <c r="F1918" i="1"/>
  <c r="F1026" i="1"/>
  <c r="E1026" i="1"/>
  <c r="F2007" i="1"/>
  <c r="E2007" i="1"/>
  <c r="E2683" i="1"/>
  <c r="F2683" i="1"/>
  <c r="F1132" i="1"/>
  <c r="E1132" i="1"/>
  <c r="F1661" i="1"/>
  <c r="F2539" i="1"/>
  <c r="E2539" i="1"/>
  <c r="F1999" i="1"/>
  <c r="E1999" i="1"/>
  <c r="F2384" i="1"/>
  <c r="E2384" i="1"/>
  <c r="E737" i="1"/>
  <c r="F737" i="1"/>
  <c r="F1089" i="1"/>
  <c r="E1089" i="1"/>
  <c r="F2302" i="1"/>
  <c r="E2302" i="1"/>
  <c r="F2545" i="1"/>
  <c r="E2545" i="1"/>
  <c r="F1057" i="1"/>
  <c r="E1057" i="1"/>
  <c r="F1700" i="1"/>
  <c r="E1700" i="1"/>
  <c r="E2181" i="1"/>
  <c r="F2181" i="1"/>
  <c r="E1631" i="1"/>
  <c r="F1631" i="1"/>
  <c r="E1157" i="1"/>
  <c r="F1157" i="1"/>
  <c r="E2521" i="1"/>
  <c r="F2521" i="1"/>
  <c r="E2650" i="1"/>
  <c r="F2650" i="1"/>
  <c r="F879" i="1"/>
  <c r="E879" i="1"/>
  <c r="K1191" i="1"/>
  <c r="K2574" i="1"/>
  <c r="F2188" i="1"/>
  <c r="E2188" i="1"/>
  <c r="E2076" i="1"/>
  <c r="F2076" i="1"/>
  <c r="K2474" i="1"/>
  <c r="K1023" i="1"/>
  <c r="E2395" i="1"/>
  <c r="F2395" i="1"/>
  <c r="F807" i="1"/>
  <c r="E807" i="1"/>
  <c r="F1852" i="1"/>
  <c r="E1852" i="1"/>
  <c r="E2653" i="1"/>
  <c r="F2653" i="1"/>
  <c r="E1528" i="1"/>
  <c r="F1528" i="1"/>
  <c r="E1927" i="1"/>
  <c r="F1927" i="1"/>
  <c r="E1793" i="1"/>
  <c r="F1793" i="1"/>
  <c r="E747" i="1"/>
  <c r="F747" i="1"/>
  <c r="F2495" i="1"/>
  <c r="E2495" i="1"/>
  <c r="F1053" i="1"/>
  <c r="E1053" i="1"/>
  <c r="E1573" i="1"/>
  <c r="F1573" i="1"/>
  <c r="E2605" i="1"/>
  <c r="F2605" i="1"/>
  <c r="E852" i="1"/>
  <c r="F852" i="1"/>
  <c r="E1491" i="1"/>
  <c r="F1491" i="1"/>
  <c r="F2443" i="1"/>
  <c r="E2443" i="1"/>
  <c r="F1520" i="1"/>
  <c r="E1520" i="1"/>
  <c r="K2267" i="1"/>
  <c r="F2122" i="1"/>
  <c r="E2122" i="1"/>
  <c r="E1438" i="1"/>
  <c r="F1438" i="1"/>
  <c r="K2442" i="1"/>
  <c r="E1218" i="1"/>
  <c r="F1218" i="1"/>
  <c r="E1005" i="1"/>
  <c r="K1403" i="1"/>
  <c r="K1252" i="1"/>
  <c r="E2622" i="1"/>
  <c r="F2622" i="1"/>
  <c r="E1636" i="1"/>
  <c r="F1636" i="1"/>
  <c r="F831" i="1"/>
  <c r="E831" i="1"/>
  <c r="K1500" i="1"/>
  <c r="K1358" i="1"/>
  <c r="K1320" i="1"/>
  <c r="K997" i="1"/>
  <c r="K1706" i="1"/>
  <c r="F1698" i="1"/>
  <c r="E1698" i="1"/>
  <c r="F1414" i="1"/>
  <c r="E1414" i="1"/>
  <c r="K1882" i="1"/>
  <c r="K1801" i="1"/>
  <c r="K710" i="1"/>
  <c r="E1572" i="1"/>
  <c r="F1572" i="1"/>
  <c r="K1203" i="1"/>
  <c r="K1523" i="1"/>
  <c r="K783" i="1"/>
  <c r="F2164" i="1"/>
  <c r="E2164" i="1"/>
  <c r="K2432" i="1"/>
  <c r="K1328" i="1"/>
  <c r="K2553" i="1"/>
  <c r="K1678" i="1"/>
  <c r="F1221" i="1"/>
  <c r="E1221" i="1"/>
  <c r="K1513" i="1"/>
  <c r="K1900" i="1"/>
  <c r="F2493" i="1"/>
  <c r="E2493" i="1"/>
  <c r="K2115" i="1"/>
  <c r="K1850" i="1"/>
  <c r="F1691" i="1"/>
  <c r="E1691" i="1"/>
  <c r="K1510" i="1"/>
  <c r="K851" i="1"/>
  <c r="K2381" i="1"/>
  <c r="E2326" i="1"/>
  <c r="F2326" i="1"/>
  <c r="F720" i="1"/>
  <c r="E720" i="1"/>
  <c r="E1213" i="1"/>
  <c r="F1213" i="1"/>
  <c r="F1143" i="1"/>
  <c r="E1143" i="1"/>
  <c r="K1645" i="1"/>
  <c r="K772" i="1"/>
  <c r="K1838" i="1"/>
  <c r="K2616" i="1"/>
  <c r="K1964" i="1"/>
  <c r="K1544" i="1"/>
  <c r="F1637" i="1"/>
  <c r="E1637" i="1"/>
  <c r="F2176" i="1"/>
  <c r="E2176" i="1"/>
  <c r="K922" i="1"/>
  <c r="K2566" i="1"/>
  <c r="E965" i="1"/>
  <c r="F965" i="1"/>
  <c r="E1432" i="1"/>
  <c r="F1432" i="1"/>
  <c r="E1686" i="1"/>
  <c r="F1686" i="1"/>
  <c r="E2158" i="1"/>
  <c r="F2158" i="1"/>
  <c r="K898" i="1"/>
  <c r="K2282" i="1"/>
  <c r="K1537" i="1"/>
  <c r="K1283" i="1"/>
  <c r="K2006" i="1"/>
  <c r="E1095" i="1"/>
  <c r="F1095" i="1"/>
  <c r="F1018" i="1"/>
  <c r="E1018" i="1"/>
  <c r="K1756" i="1"/>
  <c r="K2654" i="1"/>
  <c r="K2109" i="1"/>
  <c r="K1043" i="1"/>
  <c r="K2394" i="1"/>
  <c r="K2095" i="1"/>
  <c r="F2413" i="1"/>
  <c r="E2413" i="1"/>
  <c r="E896" i="1"/>
  <c r="F896" i="1"/>
  <c r="K1437" i="1"/>
  <c r="E1258" i="1"/>
  <c r="F1258" i="1"/>
  <c r="E2685" i="1"/>
  <c r="F2685" i="1"/>
  <c r="F2389" i="1"/>
  <c r="E2389" i="1"/>
  <c r="E958" i="1"/>
  <c r="K1956" i="1"/>
  <c r="K713" i="1"/>
  <c r="K1149" i="1"/>
  <c r="E1830" i="1"/>
  <c r="F1830" i="1"/>
  <c r="K2223" i="1"/>
  <c r="K718" i="1"/>
  <c r="E1666" i="1"/>
  <c r="F1666" i="1"/>
  <c r="K1854" i="1"/>
  <c r="K717" i="1"/>
  <c r="F2248" i="1"/>
  <c r="E2248" i="1"/>
  <c r="K697" i="1"/>
  <c r="E817" i="1"/>
  <c r="F817" i="1"/>
  <c r="K1696" i="1"/>
  <c r="E1837" i="1"/>
  <c r="F1837" i="1"/>
  <c r="K1352" i="1"/>
  <c r="K1962" i="1"/>
  <c r="K2298" i="1"/>
  <c r="E1526" i="1"/>
  <c r="F1526" i="1"/>
  <c r="E1060" i="1"/>
  <c r="K2371" i="1"/>
  <c r="F2386" i="1"/>
  <c r="E2386" i="1"/>
  <c r="E1859" i="1"/>
  <c r="F1859" i="1"/>
  <c r="K940" i="1"/>
  <c r="E1309" i="1"/>
  <c r="K2606" i="1"/>
  <c r="K2463" i="1"/>
  <c r="K2471" i="1"/>
  <c r="K1370" i="1"/>
  <c r="E1196" i="1"/>
  <c r="F1196" i="1"/>
  <c r="K2611" i="1"/>
  <c r="K2224" i="1"/>
  <c r="K1502" i="1"/>
  <c r="K2124" i="1"/>
  <c r="E2226" i="1"/>
  <c r="F2226" i="1"/>
  <c r="F1114" i="1"/>
  <c r="E1114" i="1"/>
  <c r="K1123" i="1"/>
  <c r="K854" i="1"/>
  <c r="K2239" i="1"/>
  <c r="K1891" i="1"/>
  <c r="E2551" i="1"/>
  <c r="F2551" i="1"/>
  <c r="K757" i="1"/>
  <c r="K1653" i="1"/>
  <c r="K2019" i="1"/>
  <c r="K1473" i="1"/>
  <c r="K1928" i="1"/>
  <c r="F2217" i="1"/>
  <c r="E2217" i="1"/>
  <c r="K1208" i="1"/>
  <c r="K1333" i="1"/>
  <c r="F1138" i="1"/>
  <c r="E1138" i="1"/>
  <c r="K736" i="1"/>
  <c r="K1809" i="1"/>
  <c r="E1634" i="1"/>
  <c r="F1634" i="1"/>
  <c r="K1676" i="1"/>
  <c r="K1790" i="1"/>
  <c r="E2691" i="1"/>
  <c r="F2691" i="1"/>
  <c r="E1431" i="1"/>
  <c r="F1431" i="1"/>
  <c r="E1607" i="1"/>
  <c r="F1607" i="1"/>
  <c r="F2575" i="1"/>
  <c r="E2575" i="1"/>
  <c r="F1843" i="1"/>
  <c r="E1843" i="1"/>
  <c r="F1264" i="1"/>
  <c r="E1264" i="1"/>
  <c r="F1163" i="1"/>
  <c r="E1163" i="1"/>
  <c r="E2437" i="1"/>
  <c r="F2437" i="1"/>
  <c r="F723" i="1"/>
  <c r="E723" i="1"/>
  <c r="E1593" i="1"/>
  <c r="F1593" i="1"/>
  <c r="E2170" i="1"/>
  <c r="F2170" i="1"/>
  <c r="F1625" i="1"/>
  <c r="E1970" i="1"/>
  <c r="F1970" i="1"/>
  <c r="E1350" i="1"/>
  <c r="F1350" i="1"/>
  <c r="E2451" i="1"/>
  <c r="F2451" i="1"/>
  <c r="K1983" i="1"/>
  <c r="K1627" i="1"/>
  <c r="K2067" i="1"/>
  <c r="F2096" i="1"/>
  <c r="E2096" i="1"/>
  <c r="K1901" i="1"/>
  <c r="F2434" i="1"/>
  <c r="E2434" i="1"/>
  <c r="F2012" i="1"/>
  <c r="E2012" i="1"/>
  <c r="K2199" i="1"/>
  <c r="K1054" i="1"/>
  <c r="E1598" i="1"/>
  <c r="F1598" i="1"/>
  <c r="F2564" i="1"/>
  <c r="E2564" i="1"/>
  <c r="K2266" i="1"/>
  <c r="E1076" i="1"/>
  <c r="K2376" i="1"/>
  <c r="E942" i="1"/>
  <c r="F942" i="1"/>
  <c r="E1564" i="1"/>
  <c r="F1564" i="1"/>
  <c r="K2441" i="1"/>
  <c r="K1073" i="1"/>
  <c r="F869" i="1"/>
  <c r="E869" i="1"/>
  <c r="K1494" i="1"/>
  <c r="K748" i="1"/>
  <c r="E2154" i="1"/>
  <c r="E2427" i="1"/>
  <c r="F2427" i="1"/>
  <c r="K900" i="1"/>
  <c r="K1201" i="1"/>
  <c r="K1581" i="1"/>
  <c r="K2069" i="1"/>
  <c r="F1568" i="1"/>
  <c r="E1568" i="1"/>
  <c r="K1914" i="1"/>
  <c r="E2656" i="1"/>
  <c r="F2656" i="1"/>
  <c r="K1147" i="1"/>
  <c r="F2068" i="1"/>
  <c r="E2068" i="1"/>
  <c r="K1439" i="1"/>
  <c r="F2039" i="1"/>
  <c r="E2039" i="1"/>
  <c r="F2482" i="1"/>
  <c r="E2482" i="1"/>
  <c r="K1471" i="1"/>
  <c r="F2607" i="1"/>
  <c r="E2607" i="1"/>
  <c r="E1071" i="1"/>
  <c r="F1071" i="1"/>
  <c r="K1250" i="1"/>
  <c r="K1068" i="1"/>
  <c r="K823" i="1"/>
  <c r="K775" i="1"/>
  <c r="F1906" i="1"/>
  <c r="E1906" i="1"/>
  <c r="K876" i="1"/>
  <c r="K2624" i="1"/>
  <c r="F1707" i="1"/>
  <c r="E1707" i="1"/>
  <c r="K1314" i="1"/>
  <c r="K2330" i="1"/>
  <c r="K1503" i="1"/>
  <c r="K1757" i="1"/>
  <c r="K2416" i="1"/>
  <c r="K2273" i="1"/>
  <c r="K2353" i="1"/>
  <c r="K1750" i="1"/>
  <c r="K1118" i="1"/>
  <c r="K2692" i="1"/>
  <c r="E1215" i="1"/>
  <c r="F1215" i="1"/>
  <c r="F1910" i="1"/>
  <c r="E1910" i="1"/>
  <c r="K1216" i="1"/>
  <c r="K1649" i="1"/>
  <c r="E1936" i="1"/>
  <c r="F1936" i="1"/>
  <c r="K1421" i="1"/>
  <c r="K1405" i="1"/>
  <c r="K1827" i="1"/>
  <c r="K1548" i="1"/>
  <c r="K1814" i="1"/>
  <c r="K1672" i="1"/>
  <c r="F2150" i="1"/>
  <c r="E2150" i="1"/>
  <c r="F1160" i="1"/>
  <c r="E1160" i="1"/>
  <c r="K2658" i="1"/>
  <c r="E1256" i="1"/>
  <c r="F1256" i="1"/>
  <c r="E1499" i="1"/>
  <c r="F1499" i="1"/>
  <c r="K1233" i="1"/>
  <c r="K1461" i="1"/>
  <c r="K2088" i="1"/>
  <c r="K2496" i="1"/>
  <c r="F943" i="1"/>
  <c r="E943" i="1"/>
  <c r="F1909" i="1"/>
  <c r="E1909" i="1"/>
  <c r="K774" i="1"/>
  <c r="K1644" i="1"/>
  <c r="F2532" i="1"/>
  <c r="E2532" i="1"/>
  <c r="K1387" i="1"/>
  <c r="E1075" i="1"/>
  <c r="F1075" i="1"/>
  <c r="K1049" i="1"/>
  <c r="K2689" i="1"/>
  <c r="K916" i="1"/>
  <c r="K1794" i="1"/>
  <c r="K842" i="1"/>
  <c r="F1902" i="1"/>
  <c r="F2030" i="1"/>
  <c r="E2030" i="1"/>
  <c r="K1230" i="1"/>
  <c r="K2169" i="1"/>
  <c r="K2644" i="1"/>
  <c r="F2116" i="1"/>
  <c r="E2116" i="1"/>
  <c r="K1543" i="1"/>
  <c r="K1048" i="1"/>
  <c r="K1289" i="1"/>
  <c r="E1148" i="1"/>
  <c r="F1148" i="1"/>
  <c r="F981" i="1"/>
  <c r="E981" i="1"/>
  <c r="E1640" i="1"/>
  <c r="F1640" i="1"/>
  <c r="E2048" i="1"/>
  <c r="F2048" i="1"/>
  <c r="K746" i="1"/>
  <c r="E1722" i="1"/>
  <c r="F1722" i="1"/>
  <c r="E2279" i="1"/>
  <c r="F2279" i="1"/>
  <c r="K1368" i="1"/>
  <c r="K1100" i="1"/>
  <c r="K1373" i="1"/>
  <c r="F1468" i="1"/>
  <c r="E1468" i="1"/>
  <c r="F2042" i="1"/>
  <c r="E2042" i="1"/>
  <c r="E2466" i="1"/>
  <c r="F2466" i="1"/>
  <c r="E2325" i="1"/>
  <c r="F2325" i="1"/>
  <c r="E2573" i="1"/>
  <c r="F2573" i="1"/>
  <c r="K2396" i="1"/>
  <c r="K728" i="1"/>
  <c r="K1448" i="1"/>
  <c r="K1639" i="1"/>
  <c r="K1032" i="1"/>
  <c r="K1737" i="1"/>
  <c r="K1780" i="1"/>
  <c r="K1133" i="1"/>
  <c r="K2337" i="1"/>
  <c r="K2579" i="1"/>
  <c r="F1486" i="1"/>
  <c r="E1486" i="1"/>
  <c r="K1435" i="1"/>
  <c r="K2627" i="1"/>
  <c r="E853" i="1"/>
  <c r="F853" i="1"/>
  <c r="K1835" i="1"/>
  <c r="F2458" i="1"/>
  <c r="E2458" i="1"/>
  <c r="K980" i="1"/>
  <c r="K1892" i="1"/>
  <c r="K1781" i="1"/>
  <c r="E2525" i="1"/>
  <c r="F2525" i="1"/>
  <c r="E1727" i="1"/>
  <c r="F1727" i="1"/>
  <c r="E1251" i="1"/>
  <c r="F1251" i="1"/>
  <c r="K2691" i="1"/>
  <c r="K1607" i="1"/>
  <c r="E786" i="1"/>
  <c r="F786" i="1"/>
  <c r="K2648" i="1"/>
  <c r="K2018" i="1"/>
  <c r="K1163" i="1"/>
  <c r="E1381" i="1"/>
  <c r="F1381" i="1"/>
  <c r="K723" i="1"/>
  <c r="K1580" i="1"/>
  <c r="K2472" i="1"/>
  <c r="K2688" i="1"/>
  <c r="K967" i="1"/>
  <c r="E1031" i="1"/>
  <c r="F792" i="1"/>
  <c r="E792" i="1"/>
  <c r="K1625" i="1"/>
  <c r="K1415" i="1"/>
  <c r="K1970" i="1"/>
  <c r="K2445" i="1"/>
  <c r="E1533" i="1"/>
  <c r="F1533" i="1"/>
  <c r="E1331" i="1"/>
  <c r="F1331" i="1"/>
  <c r="K2434" i="1"/>
  <c r="K1025" i="1"/>
  <c r="F1346" i="1"/>
  <c r="E1346" i="1"/>
  <c r="K1630" i="1"/>
  <c r="K2032" i="1"/>
  <c r="E2256" i="1"/>
  <c r="E2560" i="1"/>
  <c r="F2560" i="1"/>
  <c r="E858" i="1"/>
  <c r="F858" i="1"/>
  <c r="K2357" i="1"/>
  <c r="K1076" i="1"/>
  <c r="K2309" i="1"/>
  <c r="E2376" i="1"/>
  <c r="F2376" i="1"/>
  <c r="K942" i="1"/>
  <c r="K1596" i="1"/>
  <c r="K1564" i="1"/>
  <c r="F1073" i="1"/>
  <c r="E1073" i="1"/>
  <c r="K930" i="1"/>
  <c r="K869" i="1"/>
  <c r="K2154" i="1"/>
  <c r="K1575" i="1"/>
  <c r="K2427" i="1"/>
  <c r="K1569" i="1"/>
  <c r="K1675" i="1"/>
  <c r="K2185" i="1"/>
  <c r="K1858" i="1"/>
  <c r="K696" i="1"/>
  <c r="K1354" i="1"/>
  <c r="K2183" i="1"/>
  <c r="K1878" i="1"/>
  <c r="K1679" i="1"/>
  <c r="E2229" i="1"/>
  <c r="F2229" i="1"/>
  <c r="E1647" i="1"/>
  <c r="F1647" i="1"/>
  <c r="E1761" i="1"/>
  <c r="F1761" i="1"/>
  <c r="K1884" i="1"/>
  <c r="K2609" i="1"/>
  <c r="F1147" i="1"/>
  <c r="E1147" i="1"/>
  <c r="K2068" i="1"/>
  <c r="K2634" i="1"/>
  <c r="K2039" i="1"/>
  <c r="K1050" i="1"/>
  <c r="K1277" i="1"/>
  <c r="E2288" i="1"/>
  <c r="F2288" i="1"/>
  <c r="K1071" i="1"/>
  <c r="K2369" i="1"/>
  <c r="E823" i="1"/>
  <c r="F823" i="1"/>
  <c r="K753" i="1"/>
  <c r="K906" i="1"/>
  <c r="K1692" i="1"/>
  <c r="K2559" i="1"/>
  <c r="K1198" i="1"/>
  <c r="K1507" i="1"/>
  <c r="K1906" i="1"/>
  <c r="K2274" i="1"/>
  <c r="K1925" i="1"/>
  <c r="F2624" i="1"/>
  <c r="E2624" i="1"/>
  <c r="K971" i="1"/>
  <c r="K1317" i="1"/>
  <c r="K2527" i="1"/>
  <c r="K1707" i="1"/>
  <c r="E1314" i="1"/>
  <c r="F1314" i="1"/>
  <c r="K1957" i="1"/>
  <c r="E1503" i="1"/>
  <c r="F1503" i="1"/>
  <c r="F1757" i="1"/>
  <c r="E1757" i="1"/>
  <c r="K2260" i="1"/>
  <c r="K1594" i="1"/>
  <c r="K1197" i="1"/>
  <c r="K1215" i="1"/>
  <c r="K1910" i="1"/>
  <c r="K1077" i="1"/>
  <c r="F1216" i="1"/>
  <c r="E1216" i="1"/>
  <c r="E2433" i="1"/>
  <c r="F2225" i="1"/>
  <c r="E2225" i="1"/>
  <c r="E1536" i="1"/>
  <c r="F1536" i="1"/>
  <c r="F1590" i="1"/>
  <c r="E1557" i="1"/>
  <c r="F1557" i="1"/>
  <c r="E2436" i="1"/>
  <c r="F2436" i="1"/>
  <c r="F1664" i="1"/>
  <c r="E1664" i="1"/>
  <c r="E2127" i="1"/>
  <c r="F2127" i="1"/>
  <c r="E870" i="1"/>
  <c r="F870" i="1"/>
  <c r="F2255" i="1"/>
  <c r="E2255" i="1"/>
  <c r="E1913" i="1"/>
  <c r="F1913" i="1"/>
  <c r="E1187" i="1"/>
  <c r="F1187" i="1"/>
  <c r="F1041" i="1"/>
  <c r="E1041" i="1"/>
  <c r="E1587" i="1"/>
  <c r="F1587" i="1"/>
  <c r="E2050" i="1"/>
  <c r="F2050" i="1"/>
  <c r="E1058" i="1"/>
  <c r="F1058" i="1"/>
  <c r="F2259" i="1"/>
  <c r="E2259" i="1"/>
  <c r="E2537" i="1"/>
  <c r="E815" i="1"/>
  <c r="F815" i="1"/>
  <c r="K2532" i="1"/>
  <c r="K1318" i="1"/>
  <c r="K1075" i="1"/>
  <c r="E1049" i="1"/>
  <c r="F1049" i="1"/>
  <c r="E2689" i="1"/>
  <c r="E1794" i="1"/>
  <c r="F1794" i="1"/>
  <c r="K1902" i="1"/>
  <c r="K2364" i="1"/>
  <c r="E2192" i="1"/>
  <c r="F2192" i="1"/>
  <c r="E1313" i="1"/>
  <c r="F2549" i="1"/>
  <c r="E2549" i="1"/>
  <c r="E1917" i="1"/>
  <c r="F1917" i="1"/>
  <c r="K2207" i="1"/>
  <c r="E1004" i="1"/>
  <c r="E1064" i="1"/>
  <c r="K1640" i="1"/>
  <c r="K2048" i="1"/>
  <c r="K2206" i="1"/>
  <c r="F1373" i="1"/>
  <c r="E1373" i="1"/>
  <c r="E750" i="1"/>
  <c r="F750" i="1"/>
  <c r="F1392" i="1"/>
  <c r="E1392" i="1"/>
  <c r="E2136" i="1"/>
  <c r="F2136" i="1"/>
  <c r="K1498" i="1"/>
  <c r="K2020" i="1"/>
  <c r="K1446" i="1"/>
  <c r="K839" i="1"/>
  <c r="K2247" i="1"/>
  <c r="K695" i="1"/>
  <c r="K733" i="1"/>
  <c r="K1658" i="1"/>
  <c r="K915" i="1"/>
  <c r="K1621" i="1"/>
  <c r="K2679" i="1"/>
  <c r="F2341" i="1"/>
  <c r="E2341" i="1"/>
  <c r="K2440" i="1"/>
  <c r="K862" i="1"/>
  <c r="E2447" i="1"/>
  <c r="K987" i="1"/>
  <c r="K1611" i="1"/>
  <c r="K1224" i="1"/>
  <c r="E1286" i="1"/>
  <c r="F1286" i="1"/>
  <c r="E2504" i="1"/>
  <c r="E712" i="1"/>
  <c r="F712" i="1"/>
  <c r="F1443" i="1"/>
  <c r="E1443" i="1"/>
  <c r="F1624" i="1"/>
  <c r="E1624" i="1"/>
  <c r="E2585" i="1"/>
  <c r="F2585" i="1"/>
  <c r="E884" i="1"/>
  <c r="F884" i="1"/>
  <c r="F1120" i="1"/>
  <c r="E1120" i="1"/>
  <c r="F2333" i="1"/>
  <c r="E2333" i="1"/>
  <c r="E705" i="1"/>
  <c r="F705" i="1"/>
  <c r="E1165" i="1"/>
  <c r="F1165" i="1"/>
  <c r="F994" i="1"/>
  <c r="E994" i="1"/>
  <c r="E1967" i="1"/>
  <c r="F1967" i="1"/>
  <c r="E2051" i="1"/>
  <c r="F2051" i="1"/>
  <c r="E966" i="1"/>
  <c r="F966" i="1"/>
  <c r="F2368" i="1"/>
  <c r="E2368" i="1"/>
  <c r="E1242" i="1"/>
  <c r="F1242" i="1"/>
  <c r="F935" i="1"/>
  <c r="E935" i="1"/>
  <c r="K822" i="1"/>
  <c r="K1287" i="1"/>
  <c r="E1489" i="1"/>
  <c r="F1489" i="1"/>
  <c r="E1374" i="1"/>
  <c r="F1620" i="1"/>
  <c r="E1620" i="1"/>
  <c r="F1455" i="1"/>
  <c r="K1251" i="1"/>
  <c r="K1431" i="1"/>
  <c r="K2575" i="1"/>
  <c r="K786" i="1"/>
  <c r="K1843" i="1"/>
  <c r="F2648" i="1"/>
  <c r="E2648" i="1"/>
  <c r="F2018" i="1"/>
  <c r="E2018" i="1"/>
  <c r="K1264" i="1"/>
  <c r="K1381" i="1"/>
  <c r="K2437" i="1"/>
  <c r="F1580" i="1"/>
  <c r="E1580" i="1"/>
  <c r="F2472" i="1"/>
  <c r="E2472" i="1"/>
  <c r="E2688" i="1"/>
  <c r="F2688" i="1"/>
  <c r="F967" i="1"/>
  <c r="E967" i="1"/>
  <c r="K1031" i="1"/>
  <c r="K1593" i="1"/>
  <c r="K792" i="1"/>
  <c r="K2170" i="1"/>
  <c r="F1415" i="1"/>
  <c r="E1415" i="1"/>
  <c r="E2445" i="1"/>
  <c r="F2445" i="1"/>
  <c r="K1350" i="1"/>
  <c r="K1533" i="1"/>
  <c r="K2451" i="1"/>
  <c r="E2491" i="1"/>
  <c r="K1514" i="1"/>
  <c r="E2581" i="1"/>
  <c r="F2581" i="1"/>
  <c r="K1466" i="1"/>
  <c r="K1331" i="1"/>
  <c r="F1025" i="1"/>
  <c r="E1025" i="1"/>
  <c r="K2012" i="1"/>
  <c r="K1346" i="1"/>
  <c r="E1630" i="1"/>
  <c r="F1630" i="1"/>
  <c r="K1598" i="1"/>
  <c r="F2032" i="1"/>
  <c r="E2032" i="1"/>
  <c r="K2256" i="1"/>
  <c r="F1281" i="1"/>
  <c r="E1281" i="1"/>
  <c r="E1991" i="1"/>
  <c r="F1991" i="1"/>
  <c r="F1066" i="1"/>
  <c r="E1066" i="1"/>
  <c r="F914" i="1"/>
  <c r="E914" i="1"/>
  <c r="F1463" i="1"/>
  <c r="E1463" i="1"/>
  <c r="E952" i="1"/>
  <c r="F952" i="1"/>
  <c r="E2285" i="1"/>
  <c r="F2285" i="1"/>
  <c r="F1563" i="1"/>
  <c r="E1563" i="1"/>
  <c r="E1671" i="1"/>
  <c r="F1671" i="1"/>
  <c r="E2179" i="1"/>
  <c r="F2179" i="1"/>
  <c r="E2643" i="1"/>
  <c r="F2643" i="1"/>
  <c r="F1481" i="1"/>
  <c r="E1481" i="1"/>
  <c r="F1740" i="1"/>
  <c r="E1740" i="1"/>
  <c r="E791" i="1"/>
  <c r="F791" i="1"/>
  <c r="F2543" i="1"/>
  <c r="E2543" i="1"/>
  <c r="E1021" i="1"/>
  <c r="F1021" i="1"/>
  <c r="E2137" i="1"/>
  <c r="F2137" i="1"/>
  <c r="F947" i="1"/>
  <c r="E947" i="1"/>
  <c r="E1836" i="1"/>
  <c r="F1836" i="1"/>
  <c r="F2459" i="1"/>
  <c r="E2459" i="1"/>
  <c r="F2531" i="1"/>
  <c r="E2531" i="1"/>
  <c r="F1277" i="1"/>
  <c r="E1277" i="1"/>
  <c r="K2288" i="1"/>
  <c r="K2482" i="1"/>
  <c r="K1803" i="1"/>
  <c r="K2607" i="1"/>
  <c r="E1422" i="1"/>
  <c r="F1422" i="1"/>
  <c r="E1356" i="1"/>
  <c r="F1356" i="1"/>
  <c r="E1479" i="1"/>
  <c r="F1479" i="1"/>
  <c r="E1895" i="1"/>
  <c r="F1895" i="1"/>
  <c r="F732" i="1"/>
  <c r="E732" i="1"/>
  <c r="E959" i="1"/>
  <c r="F959" i="1"/>
  <c r="E1306" i="1"/>
  <c r="F1306" i="1"/>
  <c r="F2510" i="1"/>
  <c r="E2510" i="1"/>
  <c r="E1845" i="1"/>
  <c r="F1845" i="1"/>
  <c r="F744" i="1"/>
  <c r="E744" i="1"/>
  <c r="F1688" i="1"/>
  <c r="E1688" i="1"/>
  <c r="F1876" i="1"/>
  <c r="E1876" i="1"/>
  <c r="F956" i="1"/>
  <c r="E956" i="1"/>
  <c r="E2677" i="1"/>
  <c r="F2677" i="1"/>
  <c r="F1735" i="1"/>
  <c r="E1735" i="1"/>
  <c r="E2457" i="1"/>
  <c r="E1308" i="1"/>
  <c r="K835" i="1"/>
  <c r="K2265" i="1"/>
  <c r="F1819" i="1"/>
  <c r="E1819" i="1"/>
  <c r="E2303" i="1"/>
  <c r="F2303" i="1"/>
  <c r="E2221" i="1"/>
  <c r="F2221" i="1"/>
  <c r="E1979" i="1"/>
  <c r="F1979" i="1"/>
  <c r="K2433" i="1"/>
  <c r="K2186" i="1"/>
  <c r="K2225" i="1"/>
  <c r="K1936" i="1"/>
  <c r="K1590" i="1"/>
  <c r="K913" i="1"/>
  <c r="E1404" i="1"/>
  <c r="F1404" i="1"/>
  <c r="K1664" i="1"/>
  <c r="K2255" i="1"/>
  <c r="F2599" i="1"/>
  <c r="E2599" i="1"/>
  <c r="K1492" i="1"/>
  <c r="K1041" i="1"/>
  <c r="E1310" i="1"/>
  <c r="F1310" i="1"/>
  <c r="K1950" i="1"/>
  <c r="F1860" i="1"/>
  <c r="K946" i="1"/>
  <c r="F1824" i="1"/>
  <c r="K1058" i="1"/>
  <c r="F1764" i="1"/>
  <c r="K1806" i="1"/>
  <c r="F979" i="1"/>
  <c r="E979" i="1"/>
  <c r="K2537" i="1"/>
  <c r="E1673" i="1"/>
  <c r="F1673" i="1"/>
  <c r="E1717" i="1"/>
  <c r="F1717" i="1"/>
  <c r="K2099" i="1"/>
  <c r="F1458" i="1"/>
  <c r="E1458" i="1"/>
  <c r="F2072" i="1"/>
  <c r="E2072" i="1"/>
  <c r="E1680" i="1"/>
  <c r="F1680" i="1"/>
  <c r="F2593" i="1"/>
  <c r="E2593" i="1"/>
  <c r="F754" i="1"/>
  <c r="E754" i="1"/>
  <c r="K1313" i="1"/>
  <c r="F1872" i="1"/>
  <c r="E1872" i="1"/>
  <c r="K2549" i="1"/>
  <c r="E2087" i="1"/>
  <c r="F2087" i="1"/>
  <c r="E2160" i="1"/>
  <c r="F806" i="1"/>
  <c r="E806" i="1"/>
  <c r="K1246" i="1"/>
  <c r="F2269" i="1"/>
  <c r="E2269" i="1"/>
  <c r="K2647" i="1"/>
  <c r="F1749" i="1"/>
  <c r="K1365" i="1"/>
  <c r="K1055" i="1"/>
  <c r="F2576" i="1"/>
  <c r="E2576" i="1"/>
  <c r="K972" i="1"/>
  <c r="K1818" i="1"/>
  <c r="F2066" i="1"/>
  <c r="E2066" i="1"/>
  <c r="K2125" i="1"/>
  <c r="K773" i="1"/>
  <c r="K2194" i="1"/>
  <c r="K776" i="1"/>
  <c r="K2204" i="1"/>
  <c r="E1420" i="1"/>
  <c r="F1420" i="1"/>
  <c r="K2202" i="1"/>
  <c r="K1755" i="1"/>
  <c r="F1531" i="1"/>
  <c r="E1531" i="1"/>
  <c r="K750" i="1"/>
  <c r="K2173" i="1"/>
  <c r="K1392" i="1"/>
  <c r="K2136" i="1"/>
  <c r="E1498" i="1"/>
  <c r="F1498" i="1"/>
  <c r="F2020" i="1"/>
  <c r="E2020" i="1"/>
  <c r="K2500" i="1"/>
  <c r="E839" i="1"/>
  <c r="F839" i="1"/>
  <c r="E695" i="1"/>
  <c r="F695" i="1"/>
  <c r="E733" i="1"/>
  <c r="F733" i="1"/>
  <c r="K1457" i="1"/>
  <c r="F1658" i="1"/>
  <c r="E1658" i="1"/>
  <c r="K2603" i="1"/>
  <c r="K2233" i="1"/>
  <c r="K1167" i="1"/>
  <c r="K2341" i="1"/>
  <c r="F2440" i="1"/>
  <c r="E2440" i="1"/>
  <c r="K2447" i="1"/>
  <c r="K1247" i="1"/>
  <c r="K2483" i="1"/>
  <c r="E1776" i="1"/>
  <c r="F1776" i="1"/>
  <c r="E2318" i="1"/>
  <c r="E779" i="1"/>
  <c r="F779" i="1"/>
  <c r="K1765" i="1"/>
  <c r="K1455" i="1"/>
  <c r="E2146" i="1"/>
  <c r="F2146" i="1"/>
  <c r="E1260" i="1"/>
  <c r="F1260" i="1"/>
  <c r="E1146" i="1"/>
  <c r="F1146" i="1"/>
  <c r="E1282" i="1"/>
  <c r="F1282" i="1"/>
  <c r="E1753" i="1"/>
  <c r="F1753" i="1"/>
  <c r="E1434" i="1"/>
  <c r="F1434" i="1"/>
  <c r="F1380" i="1"/>
  <c r="E1380" i="1"/>
  <c r="F2296" i="1"/>
  <c r="E2296" i="1"/>
  <c r="E1090" i="1"/>
  <c r="E944" i="1"/>
  <c r="F944" i="1"/>
  <c r="E1558" i="1"/>
  <c r="F1558" i="1"/>
  <c r="F983" i="1"/>
  <c r="E983" i="1"/>
  <c r="E2011" i="1"/>
  <c r="F2011" i="1"/>
  <c r="E1582" i="1"/>
  <c r="F1582" i="1"/>
  <c r="F1702" i="1"/>
  <c r="E1702" i="1"/>
  <c r="E1345" i="1"/>
  <c r="F1345" i="1"/>
  <c r="E1606" i="1"/>
  <c r="F1606" i="1"/>
  <c r="E2144" i="1"/>
  <c r="F2144" i="1"/>
  <c r="E2208" i="1"/>
  <c r="F2208" i="1"/>
  <c r="K2491" i="1"/>
  <c r="E1514" i="1"/>
  <c r="F1514" i="1"/>
  <c r="K2581" i="1"/>
  <c r="E1466" i="1"/>
  <c r="F1466" i="1"/>
  <c r="E872" i="1"/>
  <c r="F872" i="1"/>
  <c r="E1656" i="1"/>
  <c r="F1656" i="1"/>
  <c r="E2145" i="1"/>
  <c r="F2145" i="1"/>
  <c r="E2502" i="1"/>
  <c r="F2502" i="1"/>
  <c r="E905" i="1"/>
  <c r="F905" i="1"/>
  <c r="K2560" i="1"/>
  <c r="K858" i="1"/>
  <c r="E1493" i="1"/>
  <c r="F1493" i="1"/>
  <c r="F813" i="1"/>
  <c r="E813" i="1"/>
  <c r="K1991" i="1"/>
  <c r="K914" i="1"/>
  <c r="K727" i="1"/>
  <c r="K952" i="1"/>
  <c r="F1974" i="1"/>
  <c r="E1974" i="1"/>
  <c r="K2640" i="1"/>
  <c r="K2285" i="1"/>
  <c r="K2643" i="1"/>
  <c r="K1013" i="1"/>
  <c r="F1728" i="1"/>
  <c r="K2602" i="1"/>
  <c r="K995" i="1"/>
  <c r="E1440" i="1"/>
  <c r="F1440" i="1"/>
  <c r="F1669" i="1"/>
  <c r="E1669" i="1"/>
  <c r="K947" i="1"/>
  <c r="K2229" i="1"/>
  <c r="K1647" i="1"/>
  <c r="F1802" i="1"/>
  <c r="K1761" i="1"/>
  <c r="F1450" i="1"/>
  <c r="K2214" i="1"/>
  <c r="F1937" i="1"/>
  <c r="E2155" i="1"/>
  <c r="F2155" i="1"/>
  <c r="F1604" i="1"/>
  <c r="E1604" i="1"/>
  <c r="F1394" i="1"/>
  <c r="E1394" i="1"/>
  <c r="F1803" i="1"/>
  <c r="E1803" i="1"/>
  <c r="E1847" i="1"/>
  <c r="F1847" i="1"/>
  <c r="E2064" i="1"/>
  <c r="K2258" i="1"/>
  <c r="K769" i="1"/>
  <c r="E1182" i="1"/>
  <c r="K732" i="1"/>
  <c r="K2149" i="1"/>
  <c r="K1541" i="1"/>
  <c r="K2420" i="1"/>
  <c r="K959" i="1"/>
  <c r="K2510" i="1"/>
  <c r="K1001" i="1"/>
  <c r="E1195" i="1"/>
  <c r="F1195" i="1"/>
  <c r="F1296" i="1"/>
  <c r="E1296" i="1"/>
  <c r="K744" i="1"/>
  <c r="K1688" i="1"/>
  <c r="K1633" i="1"/>
  <c r="K2677" i="1"/>
  <c r="F809" i="1"/>
  <c r="E809" i="1"/>
  <c r="K2457" i="1"/>
  <c r="K1308" i="1"/>
  <c r="F835" i="1"/>
  <c r="E835" i="1"/>
  <c r="E2265" i="1"/>
  <c r="F2265" i="1"/>
  <c r="K1819" i="1"/>
  <c r="E2184" i="1"/>
  <c r="F1402" i="1"/>
  <c r="E1402" i="1"/>
  <c r="K1979" i="1"/>
  <c r="F2186" i="1"/>
  <c r="E2186" i="1"/>
  <c r="K1536" i="1"/>
  <c r="E2021" i="1"/>
  <c r="F2021" i="1"/>
  <c r="K1557" i="1"/>
  <c r="K2436" i="1"/>
  <c r="E913" i="1"/>
  <c r="F913" i="1"/>
  <c r="K1404" i="1"/>
  <c r="K2127" i="1"/>
  <c r="K870" i="1"/>
  <c r="K1913" i="1"/>
  <c r="K2599" i="1"/>
  <c r="K1187" i="1"/>
  <c r="F1492" i="1"/>
  <c r="E1492" i="1"/>
  <c r="K1587" i="1"/>
  <c r="K1310" i="1"/>
  <c r="E1950" i="1"/>
  <c r="F1950" i="1"/>
  <c r="K1860" i="1"/>
  <c r="E946" i="1"/>
  <c r="F946" i="1"/>
  <c r="K1824" i="1"/>
  <c r="K2050" i="1"/>
  <c r="K1764" i="1"/>
  <c r="F1806" i="1"/>
  <c r="E1806" i="1"/>
  <c r="K979" i="1"/>
  <c r="K2259" i="1"/>
  <c r="K815" i="1"/>
  <c r="E2099" i="1"/>
  <c r="F2099" i="1"/>
  <c r="E1171" i="1"/>
  <c r="F1171" i="1"/>
  <c r="K1458" i="1"/>
  <c r="F1646" i="1"/>
  <c r="E1646" i="1"/>
  <c r="K2065" i="1"/>
  <c r="E2305" i="1"/>
  <c r="F2305" i="1"/>
  <c r="K754" i="1"/>
  <c r="K2192" i="1"/>
  <c r="E1465" i="1"/>
  <c r="F1465" i="1"/>
  <c r="E1975" i="1"/>
  <c r="F1975" i="1"/>
  <c r="F1816" i="1"/>
  <c r="E1816" i="1"/>
  <c r="K1531" i="1"/>
  <c r="K2499" i="1"/>
  <c r="K2401" i="1"/>
  <c r="K2570" i="1"/>
  <c r="K1078" i="1"/>
  <c r="K2334" i="1"/>
  <c r="K865" i="1"/>
  <c r="K1752" i="1"/>
  <c r="K2052" i="1"/>
  <c r="F1249" i="1"/>
  <c r="E1249" i="1"/>
  <c r="F2062" i="1"/>
  <c r="E2062" i="1"/>
  <c r="E2092" i="1"/>
  <c r="K1487" i="1"/>
  <c r="E2462" i="1"/>
  <c r="F2462" i="1"/>
  <c r="F856" i="1"/>
  <c r="E856" i="1"/>
  <c r="E2001" i="1"/>
  <c r="F2001" i="1"/>
  <c r="E1169" i="1"/>
  <c r="F1169" i="1"/>
  <c r="E1115" i="1"/>
  <c r="F1115" i="1"/>
  <c r="E805" i="1"/>
  <c r="F805" i="1"/>
  <c r="K2163" i="1"/>
  <c r="K2675" i="1"/>
  <c r="K918" i="1"/>
  <c r="K2619" i="1"/>
  <c r="E1270" i="1"/>
  <c r="F1270" i="1"/>
  <c r="F2094" i="1"/>
  <c r="E2094" i="1"/>
  <c r="K962" i="1"/>
  <c r="K2346" i="1"/>
  <c r="K1349" i="1"/>
  <c r="K2636" i="1"/>
  <c r="K2604" i="1"/>
  <c r="K863" i="1"/>
  <c r="K1091" i="1"/>
  <c r="F1512" i="1"/>
  <c r="K1319" i="1"/>
  <c r="K2283" i="1"/>
  <c r="K1628" i="1"/>
  <c r="E766" i="1"/>
  <c r="F766" i="1"/>
  <c r="K1944" i="1"/>
  <c r="K743" i="1"/>
  <c r="F819" i="1"/>
  <c r="E819" i="1"/>
  <c r="F843" i="1"/>
  <c r="E843" i="1"/>
  <c r="F1783" i="1"/>
  <c r="E1783" i="1"/>
  <c r="E1316" i="1"/>
  <c r="F1316" i="1"/>
  <c r="F2027" i="1"/>
  <c r="E2027" i="1"/>
  <c r="E848" i="1"/>
  <c r="F848" i="1"/>
  <c r="K1994" i="1"/>
  <c r="F1762" i="1"/>
  <c r="E1762" i="1"/>
  <c r="E1613" i="1"/>
  <c r="F1613" i="1"/>
  <c r="F1488" i="1"/>
  <c r="E1488" i="1"/>
  <c r="E2642" i="1"/>
  <c r="F2642" i="1"/>
  <c r="F849" i="1"/>
  <c r="E849" i="1"/>
  <c r="K2372" i="1"/>
  <c r="K763" i="1"/>
  <c r="K989" i="1"/>
  <c r="K2456" i="1"/>
  <c r="K751" i="1"/>
  <c r="K1946" i="1"/>
  <c r="K1505" i="1"/>
  <c r="K2025" i="1"/>
  <c r="K1508" i="1"/>
  <c r="K2630" i="1"/>
  <c r="K1189" i="1"/>
  <c r="K1517" i="1"/>
  <c r="E1462" i="1"/>
  <c r="F1462" i="1"/>
  <c r="E1052" i="1"/>
  <c r="K1747" i="1"/>
  <c r="K2508" i="1"/>
  <c r="K957" i="1"/>
  <c r="F1553" i="1"/>
  <c r="E1553" i="1"/>
  <c r="K2189" i="1"/>
  <c r="K2524" i="1"/>
  <c r="K2038" i="1"/>
  <c r="F2102" i="1"/>
  <c r="E2102" i="1"/>
  <c r="E2399" i="1"/>
  <c r="F2399" i="1"/>
  <c r="K1738" i="1"/>
  <c r="F2674" i="1"/>
  <c r="E2674" i="1"/>
  <c r="K2431" i="1"/>
  <c r="E800" i="1"/>
  <c r="F800" i="1"/>
  <c r="F1059" i="1"/>
  <c r="E1059" i="1"/>
  <c r="K1253" i="1"/>
  <c r="E709" i="1"/>
  <c r="K1351" i="1"/>
  <c r="K941" i="1"/>
  <c r="E2327" i="1"/>
  <c r="F2327" i="1"/>
  <c r="K777" i="1"/>
  <c r="K2425" i="1"/>
  <c r="K2077" i="1"/>
  <c r="K2129" i="1"/>
  <c r="K2400" i="1"/>
  <c r="K1454" i="1"/>
  <c r="E877" i="1"/>
  <c r="F877" i="1"/>
  <c r="K1800" i="1"/>
  <c r="K2073" i="1"/>
  <c r="E1037" i="1"/>
  <c r="F1037" i="1"/>
  <c r="K1742" i="1"/>
  <c r="K2503" i="1"/>
  <c r="K1791" i="1"/>
  <c r="K1297" i="1"/>
  <c r="K1288" i="1"/>
  <c r="K1612" i="1"/>
  <c r="F1099" i="1"/>
  <c r="E1099" i="1"/>
  <c r="K1228" i="1"/>
  <c r="K2362" i="1"/>
  <c r="K1219" i="1"/>
  <c r="K1881" i="1"/>
  <c r="E2548" i="1"/>
  <c r="F2548" i="1"/>
  <c r="K927" i="1"/>
  <c r="K1093" i="1"/>
  <c r="K954" i="1"/>
  <c r="E2536" i="1"/>
  <c r="F2536" i="1"/>
  <c r="K725" i="1"/>
  <c r="K883" i="1"/>
  <c r="E1088" i="1"/>
  <c r="K1567" i="1"/>
  <c r="K704" i="1"/>
  <c r="F854" i="1"/>
  <c r="E854" i="1"/>
  <c r="F2239" i="1"/>
  <c r="E2239" i="1"/>
  <c r="E1891" i="1"/>
  <c r="F1891" i="1"/>
  <c r="E1653" i="1"/>
  <c r="F1653" i="1"/>
  <c r="F1732" i="1"/>
  <c r="E1732" i="1"/>
  <c r="E1430" i="1"/>
  <c r="F1430" i="1"/>
  <c r="F2049" i="1"/>
  <c r="E2049" i="1"/>
  <c r="E1056" i="1"/>
  <c r="F1056" i="1"/>
  <c r="F2029" i="1"/>
  <c r="E2029" i="1"/>
  <c r="F1155" i="1"/>
  <c r="E1155" i="1"/>
  <c r="F1496" i="1"/>
  <c r="E1496" i="1"/>
  <c r="E1144" i="1"/>
  <c r="F1144" i="1"/>
  <c r="E2577" i="1"/>
  <c r="F2423" i="1"/>
  <c r="E2423" i="1"/>
  <c r="F784" i="1"/>
  <c r="E784" i="1"/>
  <c r="E2044" i="1"/>
  <c r="K2620" i="1"/>
  <c r="K2582" i="1"/>
  <c r="E2167" i="1"/>
  <c r="F2167" i="1"/>
  <c r="K1245" i="1"/>
  <c r="K2269" i="1"/>
  <c r="E919" i="1"/>
  <c r="K1749" i="1"/>
  <c r="F2597" i="1"/>
  <c r="E2597" i="1"/>
  <c r="F878" i="1"/>
  <c r="E878" i="1"/>
  <c r="K1004" i="1"/>
  <c r="K1064" i="1"/>
  <c r="E1158" i="1"/>
  <c r="F1158" i="1"/>
  <c r="E2668" i="1"/>
  <c r="F2668" i="1"/>
  <c r="E2452" i="1"/>
  <c r="F2452" i="1"/>
  <c r="F1570" i="1"/>
  <c r="E1570" i="1"/>
  <c r="E2182" i="1"/>
  <c r="F2182" i="1"/>
  <c r="E1051" i="1"/>
  <c r="E1135" i="1"/>
  <c r="F1135" i="1"/>
  <c r="E701" i="1"/>
  <c r="F701" i="1"/>
  <c r="F1743" i="1"/>
  <c r="E1743" i="1"/>
  <c r="F2487" i="1"/>
  <c r="E2487" i="1"/>
  <c r="F1188" i="1"/>
  <c r="E1188" i="1"/>
  <c r="E2004" i="1"/>
  <c r="F2004" i="1"/>
  <c r="E2398" i="1"/>
  <c r="F2398" i="1"/>
  <c r="F724" i="1"/>
  <c r="E724" i="1"/>
  <c r="F1206" i="1"/>
  <c r="E1206" i="1"/>
  <c r="E2479" i="1"/>
  <c r="F2479" i="1"/>
  <c r="E1116" i="1"/>
  <c r="F1116" i="1"/>
  <c r="F1248" i="1"/>
  <c r="E1248" i="1"/>
  <c r="E1139" i="1"/>
  <c r="F1139" i="1"/>
  <c r="E2486" i="1"/>
  <c r="F2486" i="1"/>
  <c r="K762" i="1"/>
  <c r="K1249" i="1"/>
  <c r="K2092" i="1"/>
  <c r="K2462" i="1"/>
  <c r="K814" i="1"/>
  <c r="K2680" i="1"/>
  <c r="K856" i="1"/>
  <c r="K1169" i="1"/>
  <c r="E2289" i="1"/>
  <c r="F2289" i="1"/>
  <c r="E1953" i="1"/>
  <c r="F1953" i="1"/>
  <c r="K805" i="1"/>
  <c r="K2295" i="1"/>
  <c r="E1191" i="1"/>
  <c r="F1191" i="1"/>
  <c r="E2574" i="1"/>
  <c r="F2574" i="1"/>
  <c r="K2392" i="1"/>
  <c r="K1270" i="1"/>
  <c r="K2094" i="1"/>
  <c r="K1560" i="1"/>
  <c r="K2166" i="1"/>
  <c r="K2297" i="1"/>
  <c r="F2346" i="1"/>
  <c r="E2346" i="1"/>
  <c r="K1129" i="1"/>
  <c r="K2519" i="1"/>
  <c r="F1349" i="1"/>
  <c r="E1349" i="1"/>
  <c r="K1896" i="1"/>
  <c r="E2636" i="1"/>
  <c r="F2636" i="1"/>
  <c r="E2604" i="1"/>
  <c r="F2604" i="1"/>
  <c r="K2252" i="1"/>
  <c r="K1512" i="1"/>
  <c r="K1311" i="1"/>
  <c r="E2283" i="1"/>
  <c r="F2283" i="1"/>
  <c r="K929" i="1"/>
  <c r="K2332" i="1"/>
  <c r="K766" i="1"/>
  <c r="K1239" i="1"/>
  <c r="K2242" i="1"/>
  <c r="K1427" i="1"/>
  <c r="K1834" i="1"/>
  <c r="E1944" i="1"/>
  <c r="F1944" i="1"/>
  <c r="E743" i="1"/>
  <c r="F743" i="1"/>
  <c r="K2468" i="1"/>
  <c r="K819" i="1"/>
  <c r="K843" i="1"/>
  <c r="K1783" i="1"/>
  <c r="F1539" i="1"/>
  <c r="K1898" i="1"/>
  <c r="K1488" i="1"/>
  <c r="K2642" i="1"/>
  <c r="F912" i="1"/>
  <c r="E912" i="1"/>
  <c r="F763" i="1"/>
  <c r="E763" i="1"/>
  <c r="E989" i="1"/>
  <c r="F989" i="1"/>
  <c r="K2271" i="1"/>
  <c r="F2456" i="1"/>
  <c r="E2456" i="1"/>
  <c r="E751" i="1"/>
  <c r="F751" i="1"/>
  <c r="K1327" i="1"/>
  <c r="K1831" i="1"/>
  <c r="E1505" i="1"/>
  <c r="F1505" i="1"/>
  <c r="E1508" i="1"/>
  <c r="F1508" i="1"/>
  <c r="K2407" i="1"/>
  <c r="F1517" i="1"/>
  <c r="E1517" i="1"/>
  <c r="K738" i="1"/>
  <c r="K1462" i="1"/>
  <c r="K1663" i="1"/>
  <c r="K2615" i="1"/>
  <c r="K1052" i="1"/>
  <c r="K1483" i="1"/>
  <c r="K2562" i="1"/>
  <c r="K1553" i="1"/>
  <c r="K789" i="1"/>
  <c r="E1921" i="1"/>
  <c r="F1921" i="1"/>
  <c r="K2399" i="1"/>
  <c r="K2439" i="1"/>
  <c r="K1098" i="1"/>
  <c r="E1603" i="1"/>
  <c r="F1603" i="1"/>
  <c r="E907" i="1"/>
  <c r="F1423" i="1"/>
  <c r="E1423" i="1"/>
  <c r="E1268" i="1"/>
  <c r="F1268" i="1"/>
  <c r="K1059" i="1"/>
  <c r="E2139" i="1"/>
  <c r="F2139" i="1"/>
  <c r="K709" i="1"/>
  <c r="F1660" i="1"/>
  <c r="E1660" i="1"/>
  <c r="F1351" i="1"/>
  <c r="E1351" i="1"/>
  <c r="F1340" i="1"/>
  <c r="E1340" i="1"/>
  <c r="E1844" i="1"/>
  <c r="F1844" i="1"/>
  <c r="E2618" i="1"/>
  <c r="F2618" i="1"/>
  <c r="F1153" i="1"/>
  <c r="E1153" i="1"/>
  <c r="F2396" i="1"/>
  <c r="E2396" i="1"/>
  <c r="E1337" i="1"/>
  <c r="E728" i="1"/>
  <c r="F728" i="1"/>
  <c r="E1448" i="1"/>
  <c r="F1448" i="1"/>
  <c r="E1639" i="1"/>
  <c r="F1639" i="1"/>
  <c r="F2594" i="1"/>
  <c r="E2594" i="1"/>
  <c r="E1032" i="1"/>
  <c r="F1032" i="1"/>
  <c r="E1737" i="1"/>
  <c r="F1737" i="1"/>
  <c r="E2498" i="1"/>
  <c r="F2498" i="1"/>
  <c r="F1133" i="1"/>
  <c r="E1133" i="1"/>
  <c r="E2429" i="1"/>
  <c r="F2579" i="1"/>
  <c r="E2579" i="1"/>
  <c r="F2627" i="1"/>
  <c r="E2627" i="1"/>
  <c r="E1835" i="1"/>
  <c r="F1835" i="1"/>
  <c r="E1892" i="1"/>
  <c r="F1892" i="1"/>
  <c r="K1864" i="1"/>
  <c r="E1881" i="1"/>
  <c r="F1881" i="1"/>
  <c r="K2548" i="1"/>
  <c r="K1865" i="1"/>
  <c r="K1733" i="1"/>
  <c r="F2670" i="1"/>
  <c r="E2670" i="1"/>
  <c r="K2292" i="1"/>
  <c r="K2049" i="1"/>
  <c r="K2058" i="1"/>
  <c r="K1056" i="1"/>
  <c r="K1496" i="1"/>
  <c r="E1674" i="1"/>
  <c r="F1674" i="1"/>
  <c r="K2577" i="1"/>
  <c r="K2152" i="1"/>
  <c r="F1199" i="1"/>
  <c r="E1199" i="1"/>
  <c r="E2016" i="1"/>
  <c r="K784" i="1"/>
  <c r="E2232" i="1"/>
  <c r="K1886" i="1"/>
  <c r="K1478" i="1"/>
  <c r="K2547" i="1"/>
  <c r="K2044" i="1"/>
  <c r="F2620" i="1"/>
  <c r="E2620" i="1"/>
  <c r="E1378" i="1"/>
  <c r="F1378" i="1"/>
  <c r="F1039" i="1"/>
  <c r="E1039" i="1"/>
  <c r="E2253" i="1"/>
  <c r="F2253" i="1"/>
  <c r="K919" i="1"/>
  <c r="K878" i="1"/>
  <c r="E1745" i="1"/>
  <c r="F1745" i="1"/>
  <c r="K1442" i="1"/>
  <c r="K2668" i="1"/>
  <c r="K2452" i="1"/>
  <c r="K1570" i="1"/>
  <c r="K2312" i="1"/>
  <c r="K1051" i="1"/>
  <c r="K2010" i="1"/>
  <c r="E1234" i="1"/>
  <c r="K2487" i="1"/>
  <c r="K2370" i="1"/>
  <c r="K724" i="1"/>
  <c r="F2639" i="1"/>
  <c r="E2639" i="1"/>
  <c r="E1774" i="1"/>
  <c r="F1774" i="1"/>
  <c r="K707" i="1"/>
  <c r="K1768" i="1"/>
  <c r="K2486" i="1"/>
  <c r="F1614" i="1"/>
  <c r="E1614" i="1"/>
  <c r="K2062" i="1"/>
  <c r="K981" i="1"/>
  <c r="E814" i="1"/>
  <c r="F814" i="1"/>
  <c r="K2001" i="1"/>
  <c r="K2289" i="1"/>
  <c r="K1953" i="1"/>
  <c r="K1115" i="1"/>
  <c r="E1208" i="1"/>
  <c r="E1333" i="1"/>
  <c r="F1333" i="1"/>
  <c r="E2392" i="1"/>
  <c r="F1019" i="1"/>
  <c r="E1019" i="1"/>
  <c r="E2665" i="1"/>
  <c r="F2665" i="1"/>
  <c r="E1344" i="1"/>
  <c r="F1344" i="1"/>
  <c r="F2091" i="1"/>
  <c r="E2091" i="1"/>
  <c r="F1140" i="1"/>
  <c r="E1140" i="1"/>
  <c r="E1305" i="1"/>
  <c r="F1305" i="1"/>
  <c r="F1267" i="1"/>
  <c r="E1267" i="1"/>
  <c r="F771" i="1"/>
  <c r="E771" i="1"/>
  <c r="F1385" i="1"/>
  <c r="E1385" i="1"/>
  <c r="F1920" i="1"/>
  <c r="E1920" i="1"/>
  <c r="F837" i="1"/>
  <c r="E837" i="1"/>
  <c r="E2178" i="1"/>
  <c r="F2178" i="1"/>
  <c r="E2301" i="1"/>
  <c r="E1366" i="1"/>
  <c r="F1366" i="1"/>
  <c r="F2468" i="1"/>
  <c r="E2468" i="1"/>
  <c r="K1539" i="1"/>
  <c r="K1316" i="1"/>
  <c r="K2027" i="1"/>
  <c r="K848" i="1"/>
  <c r="K1762" i="1"/>
  <c r="E1898" i="1"/>
  <c r="F1898" i="1"/>
  <c r="K1613" i="1"/>
  <c r="K849" i="1"/>
  <c r="K912" i="1"/>
  <c r="E2206" i="1"/>
  <c r="F2206" i="1"/>
  <c r="E2173" i="1"/>
  <c r="F2173" i="1"/>
  <c r="F1446" i="1"/>
  <c r="E1446" i="1"/>
  <c r="F2500" i="1"/>
  <c r="E2500" i="1"/>
  <c r="E2247" i="1"/>
  <c r="F2247" i="1"/>
  <c r="E1457" i="1"/>
  <c r="F1457" i="1"/>
  <c r="F2603" i="1"/>
  <c r="E2603" i="1"/>
  <c r="F915" i="1"/>
  <c r="E915" i="1"/>
  <c r="F1621" i="1"/>
  <c r="E1621" i="1"/>
  <c r="F2233" i="1"/>
  <c r="E2233" i="1"/>
  <c r="E2679" i="1"/>
  <c r="F2679" i="1"/>
  <c r="E1167" i="1"/>
  <c r="F1167" i="1"/>
  <c r="E862" i="1"/>
  <c r="F1247" i="1"/>
  <c r="E1247" i="1"/>
  <c r="F987" i="1"/>
  <c r="E987" i="1"/>
  <c r="F2483" i="1"/>
  <c r="E2483" i="1"/>
  <c r="E1611" i="1"/>
  <c r="F1611" i="1"/>
  <c r="K1921" i="1"/>
  <c r="E1224" i="1"/>
  <c r="F1224" i="1"/>
  <c r="E1033" i="1"/>
  <c r="F1033" i="1"/>
  <c r="K907" i="1"/>
  <c r="K1423" i="1"/>
  <c r="E2481" i="1"/>
  <c r="F2481" i="1"/>
  <c r="K800" i="1"/>
  <c r="K2139" i="1"/>
  <c r="K1660" i="1"/>
  <c r="E2412" i="1"/>
  <c r="F2412" i="1"/>
  <c r="F864" i="1"/>
  <c r="E864" i="1"/>
  <c r="K1340" i="1"/>
  <c r="K1844" i="1"/>
  <c r="K2618" i="1"/>
  <c r="K2573" i="1"/>
  <c r="K1153" i="1"/>
  <c r="K1337" i="1"/>
  <c r="K2594" i="1"/>
  <c r="K2498" i="1"/>
  <c r="E1780" i="1"/>
  <c r="F1780" i="1"/>
  <c r="E2337" i="1"/>
  <c r="F2337" i="1"/>
  <c r="K2429" i="1"/>
  <c r="K1486" i="1"/>
  <c r="F1435" i="1"/>
  <c r="E1435" i="1"/>
  <c r="K853" i="1"/>
  <c r="K2458" i="1"/>
  <c r="E980" i="1"/>
  <c r="E1781" i="1"/>
  <c r="F1781" i="1"/>
  <c r="E1676" i="1"/>
  <c r="F1676" i="1"/>
  <c r="F1193" i="1"/>
  <c r="E1193" i="1"/>
  <c r="F1867" i="1"/>
  <c r="E1867" i="1"/>
  <c r="E1733" i="1"/>
  <c r="F1733" i="1"/>
  <c r="K2670" i="1"/>
  <c r="F2292" i="1"/>
  <c r="E2292" i="1"/>
  <c r="F1579" i="1"/>
  <c r="E1579" i="1"/>
  <c r="K1808" i="1"/>
  <c r="K888" i="1"/>
  <c r="F2478" i="1"/>
  <c r="E2478" i="1"/>
  <c r="F1384" i="1"/>
  <c r="E1384" i="1"/>
  <c r="K2117" i="1"/>
  <c r="K836" i="1"/>
  <c r="K886" i="1"/>
  <c r="K1185" i="1"/>
  <c r="E1357" i="1"/>
  <c r="K2036" i="1"/>
  <c r="E2026" i="1"/>
  <c r="K1777" i="1"/>
  <c r="K2554" i="1"/>
  <c r="K1137" i="1"/>
  <c r="K1667" i="1"/>
  <c r="K1011" i="1"/>
  <c r="E1857" i="1"/>
  <c r="F1857" i="1"/>
  <c r="K2130" i="1"/>
  <c r="K1045" i="1"/>
  <c r="E1495" i="1"/>
  <c r="F1495" i="1"/>
  <c r="K976" i="1"/>
  <c r="K1642" i="1"/>
  <c r="K2469" i="1"/>
  <c r="E1473" i="1"/>
  <c r="F1473" i="1"/>
  <c r="F1928" i="1"/>
  <c r="E1928" i="1"/>
  <c r="F2484" i="1"/>
  <c r="E2484" i="1"/>
  <c r="F1398" i="1"/>
  <c r="E1398" i="1"/>
  <c r="E1336" i="1"/>
  <c r="F1336" i="1"/>
  <c r="E1851" i="1"/>
  <c r="F1851" i="1"/>
  <c r="E2601" i="1"/>
  <c r="E926" i="1"/>
  <c r="F926" i="1"/>
  <c r="F1232" i="1"/>
  <c r="E1232" i="1"/>
  <c r="K1156" i="1"/>
  <c r="F2374" i="1"/>
  <c r="E2374" i="1"/>
  <c r="K1257" i="1"/>
  <c r="K1918" i="1"/>
  <c r="E1797" i="1"/>
  <c r="F1797" i="1"/>
  <c r="F1042" i="1"/>
  <c r="E1042" i="1"/>
  <c r="K1661" i="1"/>
  <c r="E2112" i="1"/>
  <c r="K1183" i="1"/>
  <c r="K1999" i="1"/>
  <c r="F1117" i="1"/>
  <c r="E1117" i="1"/>
  <c r="K1700" i="1"/>
  <c r="E798" i="1"/>
  <c r="F798" i="1"/>
  <c r="K1631" i="1"/>
  <c r="K1157" i="1"/>
  <c r="K2650" i="1"/>
  <c r="K879" i="1"/>
  <c r="E2254" i="1"/>
  <c r="K1122" i="1"/>
  <c r="F1044" i="1"/>
  <c r="E1044" i="1"/>
  <c r="K1722" i="1"/>
  <c r="K2279" i="1"/>
  <c r="K2349" i="1"/>
  <c r="K1710" i="1"/>
  <c r="F1368" i="1"/>
  <c r="E1368" i="1"/>
  <c r="E2625" i="1"/>
  <c r="K1813" i="1"/>
  <c r="F855" i="1"/>
  <c r="E855" i="1"/>
  <c r="E2623" i="1"/>
  <c r="E1154" i="1"/>
  <c r="F1154" i="1"/>
  <c r="F1119" i="1"/>
  <c r="E1119" i="1"/>
  <c r="F2530" i="1"/>
  <c r="E2530" i="1"/>
  <c r="E2083" i="1"/>
  <c r="F2083" i="1"/>
  <c r="E1292" i="1"/>
  <c r="F1292" i="1"/>
  <c r="E2084" i="1"/>
  <c r="F2084" i="1"/>
  <c r="E2511" i="1"/>
  <c r="E850" i="1"/>
  <c r="E2461" i="1"/>
  <c r="F2461" i="1"/>
  <c r="E761" i="1"/>
  <c r="F761" i="1"/>
  <c r="F1375" i="1"/>
  <c r="E1375" i="1"/>
  <c r="E1205" i="1"/>
  <c r="F1205" i="1"/>
  <c r="E1326" i="1"/>
  <c r="F1326" i="1"/>
  <c r="E1396" i="1"/>
  <c r="F1396" i="1"/>
  <c r="E1832" i="1"/>
  <c r="F1832" i="1"/>
  <c r="E1226" i="1"/>
  <c r="F1226" i="1"/>
  <c r="E1016" i="1"/>
  <c r="K1665" i="1"/>
  <c r="E2268" i="1"/>
  <c r="F2268" i="1"/>
  <c r="E739" i="1"/>
  <c r="F739" i="1"/>
  <c r="K1986" i="1"/>
  <c r="K1713" i="1"/>
  <c r="E1371" i="1"/>
  <c r="F1371" i="1"/>
  <c r="E1142" i="1"/>
  <c r="F1142" i="1"/>
  <c r="E931" i="1"/>
  <c r="F931" i="1"/>
  <c r="K2188" i="1"/>
  <c r="K2076" i="1"/>
  <c r="K1849" i="1"/>
  <c r="E1890" i="1"/>
  <c r="F1890" i="1"/>
  <c r="K1816" i="1"/>
  <c r="E1739" i="1"/>
  <c r="F1739" i="1"/>
  <c r="E1348" i="1"/>
  <c r="F1348" i="1"/>
  <c r="E2005" i="1"/>
  <c r="F2005" i="1"/>
  <c r="F828" i="1"/>
  <c r="E828" i="1"/>
  <c r="F1212" i="1"/>
  <c r="E1212" i="1"/>
  <c r="F830" i="1"/>
  <c r="E830" i="1"/>
  <c r="F2235" i="1"/>
  <c r="E2235" i="1"/>
  <c r="E1299" i="1"/>
  <c r="F2070" i="1"/>
  <c r="E2070" i="1"/>
  <c r="F903" i="1"/>
  <c r="E903" i="1"/>
  <c r="F2211" i="1"/>
  <c r="E2211" i="1"/>
  <c r="F816" i="1"/>
  <c r="E816" i="1"/>
  <c r="F1341" i="1"/>
  <c r="E1341" i="1"/>
  <c r="E2107" i="1"/>
  <c r="F2107" i="1"/>
  <c r="F1467" i="1"/>
  <c r="E1467" i="1"/>
  <c r="E1681" i="1"/>
  <c r="F1681" i="1"/>
  <c r="E2323" i="1"/>
  <c r="F2323" i="1"/>
  <c r="F1379" i="1"/>
  <c r="E1379" i="1"/>
  <c r="E2377" i="1"/>
  <c r="K2318" i="1"/>
  <c r="E793" i="1"/>
  <c r="F793" i="1"/>
  <c r="E1511" i="1"/>
  <c r="F1511" i="1"/>
  <c r="F1015" i="1"/>
  <c r="E1015" i="1"/>
  <c r="K974" i="1"/>
  <c r="F1995" i="1"/>
  <c r="E1995" i="1"/>
  <c r="K1138" i="1"/>
  <c r="E1809" i="1"/>
  <c r="F1809" i="1"/>
  <c r="F2378" i="1"/>
  <c r="E2378" i="1"/>
  <c r="K1286" i="1"/>
  <c r="K2080" i="1"/>
  <c r="K2504" i="1"/>
  <c r="K712" i="1"/>
  <c r="K1443" i="1"/>
  <c r="K2585" i="1"/>
  <c r="K1597" i="1"/>
  <c r="K2171" i="1"/>
  <c r="K2661" i="1"/>
  <c r="K1120" i="1"/>
  <c r="K2333" i="1"/>
  <c r="K2422" i="1"/>
  <c r="K1335" i="1"/>
  <c r="K1165" i="1"/>
  <c r="E2098" i="1"/>
  <c r="F2098" i="1"/>
  <c r="F1186" i="1"/>
  <c r="E1186" i="1"/>
  <c r="K1967" i="1"/>
  <c r="K1087" i="1"/>
  <c r="E2316" i="1"/>
  <c r="K2300" i="1"/>
  <c r="E1235" i="1"/>
  <c r="F1235" i="1"/>
  <c r="E2205" i="1"/>
  <c r="F2205" i="1"/>
  <c r="F1266" i="1"/>
  <c r="E1266" i="1"/>
  <c r="E808" i="1"/>
  <c r="F808" i="1"/>
  <c r="E1280" i="1"/>
  <c r="F1280" i="1"/>
  <c r="K765" i="1"/>
  <c r="K895" i="1"/>
  <c r="F1231" i="1"/>
  <c r="E1231" i="1"/>
  <c r="K1872" i="1"/>
  <c r="K2087" i="1"/>
  <c r="K2160" i="1"/>
  <c r="K1917" i="1"/>
  <c r="K806" i="1"/>
  <c r="F2140" i="1"/>
  <c r="E2140" i="1"/>
  <c r="K1579" i="1"/>
  <c r="K2041" i="1"/>
  <c r="E2045" i="1"/>
  <c r="F2045" i="1"/>
  <c r="K2430" i="1"/>
  <c r="K1357" i="1"/>
  <c r="K1417" i="1"/>
  <c r="F2036" i="1"/>
  <c r="E2036" i="1"/>
  <c r="K2026" i="1"/>
  <c r="K920" i="1"/>
  <c r="E1777" i="1"/>
  <c r="F1777" i="1"/>
  <c r="K2022" i="1"/>
  <c r="F1137" i="1"/>
  <c r="E1137" i="1"/>
  <c r="K2557" i="1"/>
  <c r="K2121" i="1"/>
  <c r="K1857" i="1"/>
  <c r="K2180" i="1"/>
  <c r="K1096" i="1"/>
  <c r="K2319" i="1"/>
  <c r="K2621" i="1"/>
  <c r="K1495" i="1"/>
  <c r="E976" i="1"/>
  <c r="F976" i="1"/>
  <c r="F2469" i="1"/>
  <c r="E2469" i="1"/>
  <c r="K1522" i="1"/>
  <c r="E2063" i="1"/>
  <c r="F2063" i="1"/>
  <c r="K2484" i="1"/>
  <c r="K1398" i="1"/>
  <c r="K1336" i="1"/>
  <c r="K2601" i="1"/>
  <c r="K926" i="1"/>
  <c r="F1092" i="1"/>
  <c r="E1092" i="1"/>
  <c r="K759" i="1"/>
  <c r="K1797" i="1"/>
  <c r="K1026" i="1"/>
  <c r="K2007" i="1"/>
  <c r="K1042" i="1"/>
  <c r="K2683" i="1"/>
  <c r="K1132" i="1"/>
  <c r="K2539" i="1"/>
  <c r="K2112" i="1"/>
  <c r="F1183" i="1"/>
  <c r="E1183" i="1"/>
  <c r="K2384" i="1"/>
  <c r="K737" i="1"/>
  <c r="K1089" i="1"/>
  <c r="K2302" i="1"/>
  <c r="K2545" i="1"/>
  <c r="K1057" i="1"/>
  <c r="K1117" i="1"/>
  <c r="K798" i="1"/>
  <c r="K2181" i="1"/>
  <c r="K2521" i="1"/>
  <c r="K2254" i="1"/>
  <c r="E1122" i="1"/>
  <c r="F1122" i="1"/>
  <c r="K2673" i="1"/>
  <c r="K1044" i="1"/>
  <c r="F1566" i="1"/>
  <c r="E734" i="1"/>
  <c r="F734" i="1"/>
  <c r="F2336" i="1"/>
  <c r="E2336" i="1"/>
  <c r="E2133" i="1"/>
  <c r="F726" i="1"/>
  <c r="E726" i="1"/>
  <c r="E1530" i="1"/>
  <c r="F1530" i="1"/>
  <c r="F1759" i="1"/>
  <c r="E1759" i="1"/>
  <c r="E2151" i="1"/>
  <c r="F2151" i="1"/>
  <c r="E1389" i="1"/>
  <c r="F1389" i="1"/>
  <c r="F1360" i="1"/>
  <c r="E1360" i="1"/>
  <c r="K2625" i="1"/>
  <c r="F1997" i="1"/>
  <c r="E1997" i="1"/>
  <c r="K1912" i="1"/>
  <c r="K1731" i="1"/>
  <c r="K855" i="1"/>
  <c r="K1154" i="1"/>
  <c r="F1586" i="1"/>
  <c r="E1586" i="1"/>
  <c r="K2511" i="1"/>
  <c r="K850" i="1"/>
  <c r="K1184" i="1"/>
  <c r="K2651" i="1"/>
  <c r="K1375" i="1"/>
  <c r="E1987" i="1"/>
  <c r="F1987" i="1"/>
  <c r="F1874" i="1"/>
  <c r="E1874" i="1"/>
  <c r="K1538" i="1"/>
  <c r="K2056" i="1"/>
  <c r="K1721" i="1"/>
  <c r="K2344" i="1"/>
  <c r="K1205" i="1"/>
  <c r="E2435" i="1"/>
  <c r="K1677" i="1"/>
  <c r="K1832" i="1"/>
  <c r="K1226" i="1"/>
  <c r="K2660" i="1"/>
  <c r="F1989" i="1"/>
  <c r="E1989" i="1"/>
  <c r="E1954" i="1"/>
  <c r="F1954" i="1"/>
  <c r="E1871" i="1"/>
  <c r="F1871" i="1"/>
  <c r="F1535" i="1"/>
  <c r="E1535" i="1"/>
  <c r="E2520" i="1"/>
  <c r="F2520" i="1"/>
  <c r="E2409" i="1"/>
  <c r="E2037" i="1"/>
  <c r="F2037" i="1"/>
  <c r="E1703" i="1"/>
  <c r="F1703" i="1"/>
  <c r="E1353" i="1"/>
  <c r="F1353" i="1"/>
  <c r="E2356" i="1"/>
  <c r="F2356" i="1"/>
  <c r="E2497" i="1"/>
  <c r="F2497" i="1"/>
  <c r="E1285" i="1"/>
  <c r="F1285" i="1"/>
  <c r="K1348" i="1"/>
  <c r="K828" i="1"/>
  <c r="K1730" i="1"/>
  <c r="E2310" i="1"/>
  <c r="K2270" i="1"/>
  <c r="K830" i="1"/>
  <c r="K2687" i="1"/>
  <c r="K1211" i="1"/>
  <c r="K1255" i="1"/>
  <c r="K903" i="1"/>
  <c r="K1609" i="1"/>
  <c r="E2671" i="1"/>
  <c r="K816" i="1"/>
  <c r="F2240" i="1"/>
  <c r="E2240" i="1"/>
  <c r="E2172" i="1"/>
  <c r="F1650" i="1"/>
  <c r="E1650" i="1"/>
  <c r="K1207" i="1"/>
  <c r="K2107" i="1"/>
  <c r="K1467" i="1"/>
  <c r="K2323" i="1"/>
  <c r="K2377" i="1"/>
  <c r="F2123" i="1"/>
  <c r="E2123" i="1"/>
  <c r="K1776" i="1"/>
  <c r="K779" i="1"/>
  <c r="K1408" i="1"/>
  <c r="K1511" i="1"/>
  <c r="E1842" i="1"/>
  <c r="F1842" i="1"/>
  <c r="K1015" i="1"/>
  <c r="K2466" i="1"/>
  <c r="E974" i="1"/>
  <c r="F974" i="1"/>
  <c r="K2325" i="1"/>
  <c r="F2134" i="1"/>
  <c r="E2134" i="1"/>
  <c r="F2329" i="1"/>
  <c r="E2329" i="1"/>
  <c r="E1655" i="1"/>
  <c r="F1655" i="1"/>
  <c r="F2633" i="1"/>
  <c r="E2633" i="1"/>
  <c r="F2360" i="1"/>
  <c r="E2360" i="1"/>
  <c r="E749" i="1"/>
  <c r="F749" i="1"/>
  <c r="F2080" i="1"/>
  <c r="E2080" i="1"/>
  <c r="K1624" i="1"/>
  <c r="K884" i="1"/>
  <c r="E1597" i="1"/>
  <c r="F1597" i="1"/>
  <c r="E2171" i="1"/>
  <c r="F2171" i="1"/>
  <c r="E2661" i="1"/>
  <c r="F2661" i="1"/>
  <c r="F2422" i="1"/>
  <c r="E2422" i="1"/>
  <c r="K705" i="1"/>
  <c r="F1335" i="1"/>
  <c r="E1335" i="1"/>
  <c r="K2098" i="1"/>
  <c r="K994" i="1"/>
  <c r="K1186" i="1"/>
  <c r="F1087" i="1"/>
  <c r="E1087" i="1"/>
  <c r="K2051" i="1"/>
  <c r="K2316" i="1"/>
  <c r="K966" i="1"/>
  <c r="F2300" i="1"/>
  <c r="E2300" i="1"/>
  <c r="K2368" i="1"/>
  <c r="K1242" i="1"/>
  <c r="K2391" i="1"/>
  <c r="K808" i="1"/>
  <c r="K1280" i="1"/>
  <c r="E1400" i="1"/>
  <c r="F1400" i="1"/>
  <c r="F1410" i="1"/>
  <c r="E1410" i="1"/>
  <c r="E2438" i="1"/>
  <c r="F2438" i="1"/>
  <c r="F1475" i="1"/>
  <c r="E1475" i="1"/>
  <c r="K2444" i="1"/>
  <c r="F1176" i="1"/>
  <c r="E1176" i="1"/>
  <c r="K1355" i="1"/>
  <c r="E2569" i="1"/>
  <c r="F2569" i="1"/>
  <c r="E2552" i="1"/>
  <c r="F2552" i="1"/>
  <c r="F2514" i="1"/>
  <c r="E2514" i="1"/>
  <c r="K700" i="1"/>
  <c r="F2148" i="1"/>
  <c r="E2148" i="1"/>
  <c r="E2190" i="1"/>
  <c r="E2219" i="1"/>
  <c r="F2219" i="1"/>
  <c r="E2428" i="1"/>
  <c r="F2428" i="1"/>
  <c r="E1817" i="1"/>
  <c r="F1817" i="1"/>
  <c r="F1993" i="1"/>
  <c r="E1993" i="1"/>
  <c r="F778" i="1"/>
  <c r="E778" i="1"/>
  <c r="E1687" i="1"/>
  <c r="F1687" i="1"/>
  <c r="F1940" i="1"/>
  <c r="E1940" i="1"/>
  <c r="F1971" i="1"/>
  <c r="E1971" i="1"/>
  <c r="E2103" i="1"/>
  <c r="F2103" i="1"/>
  <c r="E1014" i="1"/>
  <c r="F1014" i="1"/>
  <c r="E2572" i="1"/>
  <c r="F2572" i="1"/>
  <c r="E2009" i="1"/>
  <c r="F2009" i="1"/>
  <c r="E2340" i="1"/>
  <c r="F2340" i="1"/>
  <c r="E2448" i="1"/>
  <c r="F2448" i="1"/>
  <c r="K2140" i="1"/>
  <c r="E2097" i="1"/>
  <c r="F2097" i="1"/>
  <c r="K2045" i="1"/>
  <c r="K2478" i="1"/>
  <c r="K1384" i="1"/>
  <c r="K2387" i="1"/>
  <c r="E1134" i="1"/>
  <c r="F1134" i="1"/>
  <c r="E1796" i="1"/>
  <c r="F1796" i="1"/>
  <c r="F2669" i="1"/>
  <c r="E2669" i="1"/>
  <c r="E908" i="1"/>
  <c r="F908" i="1"/>
  <c r="F1763" i="1"/>
  <c r="E1763" i="1"/>
  <c r="E2013" i="1"/>
  <c r="F2013" i="1"/>
  <c r="F2546" i="1"/>
  <c r="E2546" i="1"/>
  <c r="E899" i="1"/>
  <c r="F899" i="1"/>
  <c r="E1424" i="1"/>
  <c r="F1424" i="1"/>
  <c r="E2421" i="1"/>
  <c r="E1825" i="1"/>
  <c r="F1825" i="1"/>
  <c r="E2135" i="1"/>
  <c r="F2135" i="1"/>
  <c r="E821" i="1"/>
  <c r="F821" i="1"/>
  <c r="E2215" i="1"/>
  <c r="F2215" i="1"/>
  <c r="F2366" i="1"/>
  <c r="E2366" i="1"/>
  <c r="E796" i="1"/>
  <c r="F796" i="1"/>
  <c r="F1472" i="1"/>
  <c r="E1472" i="1"/>
  <c r="E1008" i="1"/>
  <c r="F1008" i="1"/>
  <c r="F2034" i="1"/>
  <c r="E2034" i="1"/>
  <c r="F2494" i="1"/>
  <c r="E2494" i="1"/>
  <c r="F968" i="1"/>
  <c r="E968" i="1"/>
  <c r="F2598" i="1"/>
  <c r="E2598" i="1"/>
  <c r="F982" i="1"/>
  <c r="E982" i="1"/>
  <c r="F1516" i="1"/>
  <c r="E1516" i="1"/>
  <c r="K1851" i="1"/>
  <c r="F2081" i="1"/>
  <c r="E2081" i="1"/>
  <c r="K2374" i="1"/>
  <c r="E1067" i="1"/>
  <c r="F1067" i="1"/>
  <c r="E1617" i="1"/>
  <c r="F1617" i="1"/>
  <c r="E2385" i="1"/>
  <c r="F2385" i="1"/>
  <c r="E1125" i="1"/>
  <c r="F1125" i="1"/>
  <c r="E2534" i="1"/>
  <c r="F2534" i="1"/>
  <c r="E2093" i="1"/>
  <c r="F2093" i="1"/>
  <c r="E985" i="1"/>
  <c r="F985" i="1"/>
  <c r="E1821" i="1"/>
  <c r="F1821" i="1"/>
  <c r="E1823" i="1"/>
  <c r="F1823" i="1"/>
  <c r="E1080" i="1"/>
  <c r="F1080" i="1"/>
  <c r="F2212" i="1"/>
  <c r="E2212" i="1"/>
  <c r="E1409" i="1"/>
  <c r="F1409" i="1"/>
  <c r="E2040" i="1"/>
  <c r="F2040" i="1"/>
  <c r="E2143" i="1"/>
  <c r="F2143" i="1"/>
  <c r="F2590" i="1"/>
  <c r="E2590" i="1"/>
  <c r="E2641" i="1"/>
  <c r="F2641" i="1"/>
  <c r="F868" i="1"/>
  <c r="E868" i="1"/>
  <c r="F2673" i="1"/>
  <c r="E2673" i="1"/>
  <c r="K1566" i="1"/>
  <c r="K734" i="1"/>
  <c r="E1372" i="1"/>
  <c r="F1372" i="1"/>
  <c r="K2133" i="1"/>
  <c r="K726" i="1"/>
  <c r="K1530" i="1"/>
  <c r="K1759" i="1"/>
  <c r="E2014" i="1"/>
  <c r="F2014" i="1"/>
  <c r="K799" i="1"/>
  <c r="K1360" i="1"/>
  <c r="K1997" i="1"/>
  <c r="F1108" i="1"/>
  <c r="E1108" i="1"/>
  <c r="E1571" i="1"/>
  <c r="F1571" i="1"/>
  <c r="K1985" i="1"/>
  <c r="K2623" i="1"/>
  <c r="K1119" i="1"/>
  <c r="K1586" i="1"/>
  <c r="K2530" i="1"/>
  <c r="K2083" i="1"/>
  <c r="K1292" i="1"/>
  <c r="K2084" i="1"/>
  <c r="F1184" i="1"/>
  <c r="E1184" i="1"/>
  <c r="K2461" i="1"/>
  <c r="F2651" i="1"/>
  <c r="E2651" i="1"/>
  <c r="K761" i="1"/>
  <c r="K1987" i="1"/>
  <c r="K1874" i="1"/>
  <c r="E1538" i="1"/>
  <c r="F1538" i="1"/>
  <c r="E2056" i="1"/>
  <c r="F2056" i="1"/>
  <c r="F1721" i="1"/>
  <c r="E1721" i="1"/>
  <c r="F2344" i="1"/>
  <c r="E2344" i="1"/>
  <c r="K2435" i="1"/>
  <c r="E1677" i="1"/>
  <c r="F1677" i="1"/>
  <c r="K1326" i="1"/>
  <c r="K1396" i="1"/>
  <c r="F2660" i="1"/>
  <c r="E2660" i="1"/>
  <c r="K1016" i="1"/>
  <c r="K1954" i="1"/>
  <c r="K1871" i="1"/>
  <c r="K2520" i="1"/>
  <c r="K2409" i="1"/>
  <c r="K2037" i="1"/>
  <c r="K1703" i="1"/>
  <c r="K2518" i="1"/>
  <c r="K1353" i="1"/>
  <c r="K1712" i="1"/>
  <c r="K1347" i="1"/>
  <c r="K1739" i="1"/>
  <c r="K2005" i="1"/>
  <c r="K1212" i="1"/>
  <c r="E1730" i="1"/>
  <c r="F1730" i="1"/>
  <c r="K2310" i="1"/>
  <c r="F2270" i="1"/>
  <c r="E2270" i="1"/>
  <c r="K2235" i="1"/>
  <c r="F2687" i="1"/>
  <c r="E2687" i="1"/>
  <c r="E1211" i="1"/>
  <c r="K1299" i="1"/>
  <c r="F1255" i="1"/>
  <c r="E1255" i="1"/>
  <c r="K2070" i="1"/>
  <c r="E1609" i="1"/>
  <c r="F1609" i="1"/>
  <c r="K2211" i="1"/>
  <c r="K2671" i="1"/>
  <c r="K2240" i="1"/>
  <c r="K2172" i="1"/>
  <c r="K1650" i="1"/>
  <c r="K1341" i="1"/>
  <c r="F1207" i="1"/>
  <c r="E1207" i="1"/>
  <c r="K1681" i="1"/>
  <c r="K1379" i="1"/>
  <c r="K2123" i="1"/>
  <c r="F1601" i="1"/>
  <c r="E1601" i="1"/>
  <c r="E2380" i="1"/>
  <c r="F2380" i="1"/>
  <c r="E1408" i="1"/>
  <c r="F1408" i="1"/>
  <c r="K793" i="1"/>
  <c r="K1842" i="1"/>
  <c r="F2307" i="1"/>
  <c r="E2307" i="1"/>
  <c r="E1397" i="1"/>
  <c r="F2168" i="1"/>
  <c r="E2168" i="1"/>
  <c r="K2329" i="1"/>
  <c r="E1223" i="1"/>
  <c r="K1655" i="1"/>
  <c r="K2633" i="1"/>
  <c r="K2111" i="1"/>
  <c r="K2360" i="1"/>
  <c r="K749" i="1"/>
  <c r="F1170" i="1"/>
  <c r="E1170" i="1"/>
  <c r="F2417" i="1"/>
  <c r="E2417" i="1"/>
  <c r="F880" i="1"/>
  <c r="E880" i="1"/>
  <c r="E1585" i="1"/>
  <c r="F1585" i="1"/>
  <c r="E2161" i="1"/>
  <c r="F2161" i="1"/>
  <c r="E2652" i="1"/>
  <c r="F2652" i="1"/>
  <c r="E2177" i="1"/>
  <c r="F2177" i="1"/>
  <c r="E2086" i="1"/>
  <c r="F1124" i="1"/>
  <c r="E1124" i="1"/>
  <c r="E2079" i="1"/>
  <c r="F2079" i="1"/>
  <c r="E882" i="1"/>
  <c r="F882" i="1"/>
  <c r="E1815" i="1"/>
  <c r="F1815" i="1"/>
  <c r="E838" i="1"/>
  <c r="F1889" i="1"/>
  <c r="E1889" i="1"/>
  <c r="F1151" i="1"/>
  <c r="E1151" i="1"/>
  <c r="F1690" i="1"/>
  <c r="E1690" i="1"/>
  <c r="E1453" i="1"/>
  <c r="F1453" i="1"/>
  <c r="F902" i="1"/>
  <c r="E902" i="1"/>
  <c r="F2354" i="1"/>
  <c r="E2354" i="1"/>
  <c r="F2391" i="1"/>
  <c r="E2391" i="1"/>
  <c r="K1235" i="1"/>
  <c r="K1159" i="1"/>
  <c r="K1266" i="1"/>
  <c r="E2635" i="1"/>
  <c r="K2438" i="1"/>
  <c r="K2448" i="1"/>
  <c r="F1419" i="1"/>
  <c r="E1419" i="1"/>
  <c r="E2210" i="1"/>
  <c r="E938" i="1"/>
  <c r="F938" i="1"/>
  <c r="K2234" i="1"/>
  <c r="K2097" i="1"/>
  <c r="F2449" i="1"/>
  <c r="E2449" i="1"/>
  <c r="E2365" i="1"/>
  <c r="F2365" i="1"/>
  <c r="E833" i="1"/>
  <c r="F833" i="1"/>
  <c r="E2387" i="1"/>
  <c r="F2387" i="1"/>
  <c r="K2669" i="1"/>
  <c r="K2013" i="1"/>
  <c r="K2546" i="1"/>
  <c r="K899" i="1"/>
  <c r="K1424" i="1"/>
  <c r="K2421" i="1"/>
  <c r="K1683" i="1"/>
  <c r="F998" i="1"/>
  <c r="E998" i="1"/>
  <c r="K1825" i="1"/>
  <c r="K2505" i="1"/>
  <c r="K2215" i="1"/>
  <c r="K796" i="1"/>
  <c r="E2220" i="1"/>
  <c r="K1008" i="1"/>
  <c r="K2280" i="1"/>
  <c r="K2063" i="1"/>
  <c r="K1516" i="1"/>
  <c r="F2686" i="1"/>
  <c r="E2686" i="1"/>
  <c r="K1618" i="1"/>
  <c r="F1820" i="1"/>
  <c r="E1820" i="1"/>
  <c r="K1092" i="1"/>
  <c r="K2081" i="1"/>
  <c r="F2610" i="1"/>
  <c r="E2610" i="1"/>
  <c r="F1131" i="1"/>
  <c r="E1131" i="1"/>
  <c r="K1617" i="1"/>
  <c r="K1822" i="1"/>
  <c r="K1125" i="1"/>
  <c r="K1652" i="1"/>
  <c r="K2093" i="1"/>
  <c r="K985" i="1"/>
  <c r="K1821" i="1"/>
  <c r="K2114" i="1"/>
  <c r="K1080" i="1"/>
  <c r="F2293" i="1"/>
  <c r="E2293" i="1"/>
  <c r="K2528" i="1"/>
  <c r="F790" i="1"/>
  <c r="E790" i="1"/>
  <c r="E1464" i="1"/>
  <c r="F1464" i="1"/>
  <c r="F2238" i="1"/>
  <c r="E2238" i="1"/>
  <c r="F1961" i="1"/>
  <c r="E1961" i="1"/>
  <c r="K2631" i="1"/>
  <c r="K721" i="1"/>
  <c r="K2143" i="1"/>
  <c r="K1103" i="1"/>
  <c r="E1632" i="1"/>
  <c r="F1632" i="1"/>
  <c r="K2641" i="1"/>
  <c r="K868" i="1"/>
  <c r="E1933" i="1"/>
  <c r="F1933" i="1"/>
  <c r="K2336" i="1"/>
  <c r="E988" i="1"/>
  <c r="F988" i="1"/>
  <c r="K2014" i="1"/>
  <c r="K2151" i="1"/>
  <c r="E799" i="1"/>
  <c r="F799" i="1"/>
  <c r="K1389" i="1"/>
  <c r="E1648" i="1"/>
  <c r="F1648" i="1"/>
  <c r="E1887" i="1"/>
  <c r="F1887" i="1"/>
  <c r="K1108" i="1"/>
  <c r="K1571" i="1"/>
  <c r="F1985" i="1"/>
  <c r="E1985" i="1"/>
  <c r="E890" i="1"/>
  <c r="F890" i="1"/>
  <c r="F1804" i="1"/>
  <c r="E1804" i="1"/>
  <c r="E2023" i="1"/>
  <c r="F2023" i="1"/>
  <c r="E1179" i="1"/>
  <c r="F1179" i="1"/>
  <c r="F2538" i="1"/>
  <c r="E2538" i="1"/>
  <c r="E1519" i="1"/>
  <c r="F1519" i="1"/>
  <c r="E2035" i="1"/>
  <c r="F2035" i="1"/>
  <c r="F936" i="1"/>
  <c r="E936" i="1"/>
  <c r="F2261" i="1"/>
  <c r="E2261" i="1"/>
  <c r="E742" i="1"/>
  <c r="F742" i="1"/>
  <c r="F1482" i="1"/>
  <c r="E1482" i="1"/>
  <c r="E1668" i="1"/>
  <c r="F1668" i="1"/>
  <c r="E770" i="1"/>
  <c r="F770" i="1"/>
  <c r="E1084" i="1"/>
  <c r="F1084" i="1"/>
  <c r="E2047" i="1"/>
  <c r="F2047" i="1"/>
  <c r="F840" i="1"/>
  <c r="E840" i="1"/>
  <c r="K1989" i="1"/>
  <c r="K1535" i="1"/>
  <c r="K2565" i="1"/>
  <c r="E2518" i="1"/>
  <c r="F2518" i="1"/>
  <c r="K2356" i="1"/>
  <c r="F1712" i="1"/>
  <c r="E1712" i="1"/>
  <c r="F1347" i="1"/>
  <c r="E1347" i="1"/>
  <c r="K2497" i="1"/>
  <c r="K1285" i="1"/>
  <c r="E2350" i="1"/>
  <c r="F2061" i="1"/>
  <c r="E2061" i="1"/>
  <c r="E1324" i="1"/>
  <c r="F1559" i="1"/>
  <c r="E1559" i="1"/>
  <c r="F1162" i="1"/>
  <c r="E1162" i="1"/>
  <c r="F1932" i="1"/>
  <c r="E1932" i="1"/>
  <c r="F2343" i="1"/>
  <c r="E2343" i="1"/>
  <c r="F1085" i="1"/>
  <c r="E1085" i="1"/>
  <c r="E1294" i="1"/>
  <c r="F1294" i="1"/>
  <c r="E1128" i="1"/>
  <c r="F1128" i="1"/>
  <c r="E1338" i="1"/>
  <c r="F1338" i="1"/>
  <c r="E1855" i="1"/>
  <c r="F1855" i="1"/>
  <c r="E2147" i="1"/>
  <c r="F2147" i="1"/>
  <c r="F2446" i="1"/>
  <c r="E2446" i="1"/>
  <c r="F1200" i="1"/>
  <c r="E1200" i="1"/>
  <c r="E1552" i="1"/>
  <c r="F1552" i="1"/>
  <c r="E887" i="1"/>
  <c r="F887" i="1"/>
  <c r="E752" i="1"/>
  <c r="F752" i="1"/>
  <c r="F1826" i="1"/>
  <c r="F951" i="1"/>
  <c r="E951" i="1"/>
  <c r="E1966" i="1"/>
  <c r="F1966" i="1"/>
  <c r="F801" i="1"/>
  <c r="E801" i="1"/>
  <c r="F2200" i="1"/>
  <c r="E2200" i="1"/>
  <c r="E1506" i="1"/>
  <c r="F1506" i="1"/>
  <c r="K2380" i="1"/>
  <c r="F795" i="1"/>
  <c r="E795" i="1"/>
  <c r="K1397" i="1"/>
  <c r="K2390" i="1"/>
  <c r="K2168" i="1"/>
  <c r="K871" i="1"/>
  <c r="K2134" i="1"/>
  <c r="K1223" i="1"/>
  <c r="F2111" i="1"/>
  <c r="E2111" i="1"/>
  <c r="E1990" i="1"/>
  <c r="F1990" i="1"/>
  <c r="K2637" i="1"/>
  <c r="K880" i="1"/>
  <c r="K1585" i="1"/>
  <c r="K767" i="1"/>
  <c r="K2177" i="1"/>
  <c r="F2126" i="1"/>
  <c r="E2126" i="1"/>
  <c r="K1325" i="1"/>
  <c r="E716" i="1"/>
  <c r="F716" i="1"/>
  <c r="F2110" i="1"/>
  <c r="E2110" i="1"/>
  <c r="K838" i="1"/>
  <c r="K2672" i="1"/>
  <c r="K1690" i="1"/>
  <c r="K1453" i="1"/>
  <c r="K902" i="1"/>
  <c r="K1911" i="1"/>
  <c r="E1583" i="1"/>
  <c r="F1583" i="1"/>
  <c r="E1551" i="1"/>
  <c r="F1551" i="1"/>
  <c r="F1159" i="1"/>
  <c r="E1159" i="1"/>
  <c r="F2567" i="1"/>
  <c r="E2567" i="1"/>
  <c r="E1046" i="1"/>
  <c r="F1046" i="1"/>
  <c r="K1400" i="1"/>
  <c r="K1410" i="1"/>
  <c r="K2635" i="1"/>
  <c r="K2340" i="1"/>
  <c r="K2210" i="1"/>
  <c r="K938" i="1"/>
  <c r="F2234" i="1"/>
  <c r="E2234" i="1"/>
  <c r="F1477" i="1"/>
  <c r="E1477" i="1"/>
  <c r="K1134" i="1"/>
  <c r="K1796" i="1"/>
  <c r="K908" i="1"/>
  <c r="K1763" i="1"/>
  <c r="E1683" i="1"/>
  <c r="F1683" i="1"/>
  <c r="K998" i="1"/>
  <c r="K2135" i="1"/>
  <c r="F2505" i="1"/>
  <c r="E2505" i="1"/>
  <c r="K821" i="1"/>
  <c r="K2366" i="1"/>
  <c r="K2220" i="1"/>
  <c r="K1472" i="1"/>
  <c r="K2034" i="1"/>
  <c r="K2494" i="1"/>
  <c r="K968" i="1"/>
  <c r="F2280" i="1"/>
  <c r="E2280" i="1"/>
  <c r="K2598" i="1"/>
  <c r="K982" i="1"/>
  <c r="K2686" i="1"/>
  <c r="E1618" i="1"/>
  <c r="F1618" i="1"/>
  <c r="K1820" i="1"/>
  <c r="K1772" i="1"/>
  <c r="K1067" i="1"/>
  <c r="F1822" i="1"/>
  <c r="E1822" i="1"/>
  <c r="K2385" i="1"/>
  <c r="F1652" i="1"/>
  <c r="E1652" i="1"/>
  <c r="K2534" i="1"/>
  <c r="F2114" i="1"/>
  <c r="E2114" i="1"/>
  <c r="K1823" i="1"/>
  <c r="K2293" i="1"/>
  <c r="F2528" i="1"/>
  <c r="E2528" i="1"/>
  <c r="K790" i="1"/>
  <c r="K2212" i="1"/>
  <c r="K1464" i="1"/>
  <c r="K2238" i="1"/>
  <c r="K1409" i="1"/>
  <c r="K1961" i="1"/>
  <c r="E2631" i="1"/>
  <c r="F2631" i="1"/>
  <c r="E721" i="1"/>
  <c r="F721" i="1"/>
  <c r="K2040" i="1"/>
  <c r="E1103" i="1"/>
  <c r="F1103" i="1"/>
  <c r="K1632" i="1"/>
  <c r="K2590" i="1"/>
  <c r="E698" i="1"/>
  <c r="F698" i="1"/>
  <c r="E1916" i="1"/>
  <c r="F1916" i="1"/>
  <c r="K1372" i="1"/>
  <c r="E2085" i="1"/>
  <c r="F2085" i="1"/>
  <c r="K2492" i="1"/>
  <c r="E1643" i="1"/>
  <c r="F1643" i="1"/>
  <c r="E2662" i="1"/>
  <c r="E1040" i="1"/>
  <c r="F1040" i="1"/>
  <c r="F2555" i="1"/>
  <c r="E2555" i="1"/>
  <c r="F2489" i="1"/>
  <c r="E2489" i="1"/>
  <c r="K1887" i="1"/>
  <c r="F1027" i="1"/>
  <c r="E1027" i="1"/>
  <c r="F2578" i="1"/>
  <c r="E2578" i="1"/>
  <c r="E1795" i="1"/>
  <c r="F1795" i="1"/>
  <c r="K2529" i="1"/>
  <c r="K890" i="1"/>
  <c r="K961" i="1"/>
  <c r="K1017" i="1"/>
  <c r="K1179" i="1"/>
  <c r="E2453" i="1"/>
  <c r="F2453" i="1"/>
  <c r="E2646" i="1"/>
  <c r="F2646" i="1"/>
  <c r="K969" i="1"/>
  <c r="F2363" i="1"/>
  <c r="E2363" i="1"/>
  <c r="K1322" i="1"/>
  <c r="K1519" i="1"/>
  <c r="K2035" i="1"/>
  <c r="E1626" i="1"/>
  <c r="F1626" i="1"/>
  <c r="K2638" i="1"/>
  <c r="K936" i="1"/>
  <c r="K2261" i="1"/>
  <c r="K2195" i="1"/>
  <c r="K1482" i="1"/>
  <c r="K770" i="1"/>
  <c r="K1694" i="1"/>
  <c r="K1659" i="1"/>
  <c r="K2047" i="1"/>
  <c r="E2526" i="1"/>
  <c r="F2526" i="1"/>
  <c r="K840" i="1"/>
  <c r="E910" i="1"/>
  <c r="F1736" i="1"/>
  <c r="E1736" i="1"/>
  <c r="F2565" i="1"/>
  <c r="E2565" i="1"/>
  <c r="E1321" i="1"/>
  <c r="F1321" i="1"/>
  <c r="E1307" i="1"/>
  <c r="F1307" i="1"/>
  <c r="E1716" i="1"/>
  <c r="F1716" i="1"/>
  <c r="E1121" i="1"/>
  <c r="F1121" i="1"/>
  <c r="E2213" i="1"/>
  <c r="F2213" i="1"/>
  <c r="K2350" i="1"/>
  <c r="K2061" i="1"/>
  <c r="K1324" i="1"/>
  <c r="K1559" i="1"/>
  <c r="K1294" i="1"/>
  <c r="K1128" i="1"/>
  <c r="E1973" i="1"/>
  <c r="K755" i="1"/>
  <c r="E1965" i="1"/>
  <c r="K1855" i="1"/>
  <c r="K803" i="1"/>
  <c r="E2218" i="1"/>
  <c r="F2218" i="1"/>
  <c r="K2424" i="1"/>
  <c r="K887" i="1"/>
  <c r="K1826" i="1"/>
  <c r="K951" i="1"/>
  <c r="K1828" i="1"/>
  <c r="K2209" i="1"/>
  <c r="F1236" i="1"/>
  <c r="E1236" i="1"/>
  <c r="K1506" i="1"/>
  <c r="K1601" i="1"/>
  <c r="F1168" i="1"/>
  <c r="E1168" i="1"/>
  <c r="K2676" i="1"/>
  <c r="K795" i="1"/>
  <c r="K2307" i="1"/>
  <c r="F2390" i="1"/>
  <c r="E2390" i="1"/>
  <c r="F871" i="1"/>
  <c r="E871" i="1"/>
  <c r="F978" i="1"/>
  <c r="E978" i="1"/>
  <c r="F2506" i="1"/>
  <c r="E2506" i="1"/>
  <c r="F2228" i="1"/>
  <c r="E2228" i="1"/>
  <c r="E1770" i="1"/>
  <c r="F1770" i="1"/>
  <c r="E1789" i="1"/>
  <c r="F1789" i="1"/>
  <c r="F1534" i="1"/>
  <c r="E1534" i="1"/>
  <c r="K1990" i="1"/>
  <c r="K1170" i="1"/>
  <c r="K2417" i="1"/>
  <c r="E2637" i="1"/>
  <c r="F2637" i="1"/>
  <c r="K2161" i="1"/>
  <c r="K2652" i="1"/>
  <c r="E767" i="1"/>
  <c r="F767" i="1"/>
  <c r="K2086" i="1"/>
  <c r="K2126" i="1"/>
  <c r="F1325" i="1"/>
  <c r="E1325" i="1"/>
  <c r="K1124" i="1"/>
  <c r="K2079" i="1"/>
  <c r="K882" i="1"/>
  <c r="K716" i="1"/>
  <c r="K1815" i="1"/>
  <c r="K2110" i="1"/>
  <c r="K1889" i="1"/>
  <c r="E2672" i="1"/>
  <c r="F2672" i="1"/>
  <c r="K1151" i="1"/>
  <c r="E1911" i="1"/>
  <c r="F1911" i="1"/>
  <c r="K2354" i="1"/>
  <c r="F2245" i="1"/>
  <c r="E2245" i="1"/>
  <c r="K1583" i="1"/>
  <c r="F2278" i="1"/>
  <c r="E2278" i="1"/>
  <c r="K1065" i="1"/>
  <c r="F2284" i="1"/>
  <c r="E2284" i="1"/>
  <c r="F2426" i="1"/>
  <c r="E2426" i="1"/>
  <c r="K817" i="1"/>
  <c r="K1837" i="1"/>
  <c r="F1962" i="1"/>
  <c r="E1962" i="1"/>
  <c r="K1220" i="1"/>
  <c r="K1526" i="1"/>
  <c r="K1342" i="1"/>
  <c r="E2371" i="1"/>
  <c r="F2371" i="1"/>
  <c r="E1810" i="1"/>
  <c r="F1810" i="1"/>
  <c r="E940" i="1"/>
  <c r="F940" i="1"/>
  <c r="E1592" i="1"/>
  <c r="F1592" i="1"/>
  <c r="E2606" i="1"/>
  <c r="F2606" i="1"/>
  <c r="F2471" i="1"/>
  <c r="E2471" i="1"/>
  <c r="E1370" i="1"/>
  <c r="F1370" i="1"/>
  <c r="F780" i="1"/>
  <c r="E780" i="1"/>
  <c r="F2611" i="1"/>
  <c r="E2611" i="1"/>
  <c r="F2224" i="1"/>
  <c r="E2224" i="1"/>
  <c r="K1419" i="1"/>
  <c r="F860" i="1"/>
  <c r="E860" i="1"/>
  <c r="E1395" i="1"/>
  <c r="K2449" i="1"/>
  <c r="E1202" i="1"/>
  <c r="F1202" i="1"/>
  <c r="K2365" i="1"/>
  <c r="K833" i="1"/>
  <c r="K1477" i="1"/>
  <c r="E901" i="1"/>
  <c r="E1362" i="1"/>
  <c r="E1654" i="1"/>
  <c r="F1654" i="1"/>
  <c r="E2397" i="1"/>
  <c r="F2397" i="1"/>
  <c r="E782" i="1"/>
  <c r="F782" i="1"/>
  <c r="F1784" i="1"/>
  <c r="E1784" i="1"/>
  <c r="E2507" i="1"/>
  <c r="F2507" i="1"/>
  <c r="F785" i="1"/>
  <c r="E785" i="1"/>
  <c r="E2201" i="1"/>
  <c r="F2201" i="1"/>
  <c r="E2361" i="1"/>
  <c r="F2361" i="1"/>
  <c r="E2033" i="1"/>
  <c r="F2033" i="1"/>
  <c r="E1651" i="1"/>
  <c r="F1651" i="1"/>
  <c r="E1269" i="1"/>
  <c r="F1269" i="1"/>
  <c r="E2509" i="1"/>
  <c r="F2509" i="1"/>
  <c r="E1485" i="1"/>
  <c r="F1485" i="1"/>
  <c r="E1883" i="1"/>
  <c r="F1883" i="1"/>
  <c r="E875" i="1"/>
  <c r="F875" i="1"/>
  <c r="E1977" i="1"/>
  <c r="E1704" i="1"/>
  <c r="F1704" i="1"/>
  <c r="F1959" i="1"/>
  <c r="E1959" i="1"/>
  <c r="K977" i="1"/>
  <c r="E1361" i="1"/>
  <c r="F1246" i="1"/>
  <c r="E1246" i="1"/>
  <c r="E1772" i="1"/>
  <c r="F1772" i="1"/>
  <c r="E2647" i="1"/>
  <c r="F2647" i="1"/>
  <c r="E1365" i="1"/>
  <c r="F1365" i="1"/>
  <c r="K2610" i="1"/>
  <c r="K1131" i="1"/>
  <c r="F1035" i="1"/>
  <c r="E1035" i="1"/>
  <c r="F2153" i="1"/>
  <c r="E2153" i="1"/>
  <c r="E972" i="1"/>
  <c r="F972" i="1"/>
  <c r="E1818" i="1"/>
  <c r="F1818" i="1"/>
  <c r="E2125" i="1"/>
  <c r="F2125" i="1"/>
  <c r="E773" i="1"/>
  <c r="F773" i="1"/>
  <c r="E2194" i="1"/>
  <c r="F2194" i="1"/>
  <c r="F2321" i="1"/>
  <c r="E2321" i="1"/>
  <c r="F776" i="1"/>
  <c r="E776" i="1"/>
  <c r="E2202" i="1"/>
  <c r="F2202" i="1"/>
  <c r="F1241" i="1"/>
  <c r="E1241" i="1"/>
  <c r="F1755" i="1"/>
  <c r="E1755" i="1"/>
  <c r="E2499" i="1"/>
  <c r="F2499" i="1"/>
  <c r="F2401" i="1"/>
  <c r="E2401" i="1"/>
  <c r="E1330" i="1"/>
  <c r="F1330" i="1"/>
  <c r="E2138" i="1"/>
  <c r="E2570" i="1"/>
  <c r="F2570" i="1"/>
  <c r="E1078" i="1"/>
  <c r="F1078" i="1"/>
  <c r="F2334" i="1"/>
  <c r="E2334" i="1"/>
  <c r="F2291" i="1"/>
  <c r="E2291" i="1"/>
  <c r="E865" i="1"/>
  <c r="F865" i="1"/>
  <c r="F2405" i="1"/>
  <c r="E2405" i="1"/>
  <c r="F1629" i="1"/>
  <c r="F1752" i="1"/>
  <c r="E1752" i="1"/>
  <c r="K1933" i="1"/>
  <c r="K1916" i="1"/>
  <c r="E1487" i="1"/>
  <c r="F1487" i="1"/>
  <c r="K2085" i="1"/>
  <c r="E1275" i="1"/>
  <c r="F2492" i="1"/>
  <c r="E2492" i="1"/>
  <c r="K988" i="1"/>
  <c r="K1643" i="1"/>
  <c r="K2662" i="1"/>
  <c r="K2489" i="1"/>
  <c r="K1648" i="1"/>
  <c r="K1027" i="1"/>
  <c r="F2675" i="1"/>
  <c r="E2675" i="1"/>
  <c r="F918" i="1"/>
  <c r="E918" i="1"/>
  <c r="K1795" i="1"/>
  <c r="F2529" i="1"/>
  <c r="E2529" i="1"/>
  <c r="E961" i="1"/>
  <c r="F961" i="1"/>
  <c r="K1804" i="1"/>
  <c r="K2023" i="1"/>
  <c r="E1017" i="1"/>
  <c r="F1017" i="1"/>
  <c r="K2453" i="1"/>
  <c r="K2646" i="1"/>
  <c r="F969" i="1"/>
  <c r="E969" i="1"/>
  <c r="K2363" i="1"/>
  <c r="E1322" i="1"/>
  <c r="F1322" i="1"/>
  <c r="K2538" i="1"/>
  <c r="K1626" i="1"/>
  <c r="F2638" i="1"/>
  <c r="E2638" i="1"/>
  <c r="F2195" i="1"/>
  <c r="E2195" i="1"/>
  <c r="K742" i="1"/>
  <c r="K1668" i="1"/>
  <c r="E1694" i="1"/>
  <c r="F1694" i="1"/>
  <c r="F1659" i="1"/>
  <c r="E1659" i="1"/>
  <c r="K1084" i="1"/>
  <c r="K2526" i="1"/>
  <c r="E2338" i="1"/>
  <c r="K910" i="1"/>
  <c r="E1930" i="1"/>
  <c r="F1930" i="1"/>
  <c r="K1736" i="1"/>
  <c r="F1929" i="1"/>
  <c r="K1785" i="1"/>
  <c r="F1038" i="1"/>
  <c r="E1038" i="1"/>
  <c r="E1994" i="1"/>
  <c r="F1994" i="1"/>
  <c r="E845" i="1"/>
  <c r="F845" i="1"/>
  <c r="K2213" i="1"/>
  <c r="F1367" i="1"/>
  <c r="E1367" i="1"/>
  <c r="K1162" i="1"/>
  <c r="K1932" i="1"/>
  <c r="K2343" i="1"/>
  <c r="K1085" i="1"/>
  <c r="K1973" i="1"/>
  <c r="E755" i="1"/>
  <c r="F755" i="1"/>
  <c r="K1338" i="1"/>
  <c r="K1965" i="1"/>
  <c r="F803" i="1"/>
  <c r="E803" i="1"/>
  <c r="K2218" i="1"/>
  <c r="K2147" i="1"/>
  <c r="K2446" i="1"/>
  <c r="K1200" i="1"/>
  <c r="E2424" i="1"/>
  <c r="F2424" i="1"/>
  <c r="K1552" i="1"/>
  <c r="K752" i="1"/>
  <c r="E1828" i="1"/>
  <c r="F1828" i="1"/>
  <c r="K1966" i="1"/>
  <c r="K801" i="1"/>
  <c r="K2200" i="1"/>
  <c r="E2209" i="1"/>
  <c r="F2209" i="1"/>
  <c r="K1236" i="1"/>
  <c r="K1168" i="1"/>
  <c r="F2676" i="1"/>
  <c r="E2676" i="1"/>
  <c r="E1376" i="1"/>
  <c r="F1376" i="1"/>
  <c r="F1738" i="1"/>
  <c r="E1738" i="1"/>
  <c r="E2628" i="1"/>
  <c r="F2628" i="1"/>
  <c r="E909" i="1"/>
  <c r="F909" i="1"/>
  <c r="K1789" i="1"/>
  <c r="K1534" i="1"/>
  <c r="F941" i="1"/>
  <c r="E941" i="1"/>
  <c r="F777" i="1"/>
  <c r="E777" i="1"/>
  <c r="F756" i="1"/>
  <c r="E756" i="1"/>
  <c r="F2165" i="1"/>
  <c r="E2165" i="1"/>
  <c r="F2077" i="1"/>
  <c r="E2077" i="1"/>
  <c r="E2129" i="1"/>
  <c r="F2129" i="1"/>
  <c r="E1178" i="1"/>
  <c r="F1178" i="1"/>
  <c r="E2400" i="1"/>
  <c r="F2400" i="1"/>
  <c r="F1591" i="1"/>
  <c r="E1591" i="1"/>
  <c r="E1800" i="1"/>
  <c r="F1800" i="1"/>
  <c r="F1742" i="1"/>
  <c r="E1742" i="1"/>
  <c r="E1297" i="1"/>
  <c r="F1297" i="1"/>
  <c r="F1288" i="1"/>
  <c r="E1288" i="1"/>
  <c r="E1228" i="1"/>
  <c r="F1228" i="1"/>
  <c r="F2362" i="1"/>
  <c r="E2362" i="1"/>
  <c r="E2071" i="1"/>
  <c r="F2071" i="1"/>
  <c r="E1885" i="1"/>
  <c r="F1885" i="1"/>
  <c r="K2245" i="1"/>
  <c r="K1551" i="1"/>
  <c r="F1065" i="1"/>
  <c r="E1065" i="1"/>
  <c r="K2567" i="1"/>
  <c r="K1046" i="1"/>
  <c r="K2541" i="1"/>
  <c r="K1190" i="1"/>
  <c r="E1502" i="1"/>
  <c r="F1502" i="1"/>
  <c r="E954" i="1"/>
  <c r="F954" i="1"/>
  <c r="E725" i="1"/>
  <c r="F725" i="1"/>
  <c r="K1395" i="1"/>
  <c r="E883" i="1"/>
  <c r="K1202" i="1"/>
  <c r="K901" i="1"/>
  <c r="K1362" i="1"/>
  <c r="E2118" i="1"/>
  <c r="F2118" i="1"/>
  <c r="K885" i="1"/>
  <c r="E1413" i="1"/>
  <c r="F1413" i="1"/>
  <c r="E1641" i="1"/>
  <c r="F1641" i="1"/>
  <c r="K782" i="1"/>
  <c r="K1662" i="1"/>
  <c r="K2361" i="1"/>
  <c r="F1069" i="1"/>
  <c r="E1069" i="1"/>
  <c r="F1175" i="1"/>
  <c r="E1175" i="1"/>
  <c r="K1651" i="1"/>
  <c r="E1775" i="1"/>
  <c r="F1775" i="1"/>
  <c r="K1875" i="1"/>
  <c r="K1883" i="1"/>
  <c r="K875" i="1"/>
  <c r="K1977" i="1"/>
  <c r="K1959" i="1"/>
  <c r="F977" i="1"/>
  <c r="E977" i="1"/>
  <c r="E2262" i="1"/>
  <c r="K1361" i="1"/>
  <c r="F1245" i="1"/>
  <c r="E1245" i="1"/>
  <c r="K1035" i="1"/>
  <c r="F1055" i="1"/>
  <c r="E1055" i="1"/>
  <c r="K2153" i="1"/>
  <c r="K2576" i="1"/>
  <c r="K2066" i="1"/>
  <c r="K2321" i="1"/>
  <c r="F2204" i="1"/>
  <c r="E2204" i="1"/>
  <c r="K1420" i="1"/>
  <c r="K1241" i="1"/>
  <c r="K1330" i="1"/>
  <c r="K2138" i="1"/>
  <c r="K2291" i="1"/>
  <c r="K2405" i="1"/>
  <c r="K1629" i="1"/>
  <c r="E2052" i="1"/>
  <c r="E762" i="1"/>
  <c r="F762" i="1"/>
  <c r="K698" i="1"/>
  <c r="K1275" i="1"/>
  <c r="E2680" i="1"/>
  <c r="F2680" i="1"/>
  <c r="K1040" i="1"/>
  <c r="K2555" i="1"/>
  <c r="E2163" i="1"/>
  <c r="F2295" i="1"/>
  <c r="E2295" i="1"/>
  <c r="E2619" i="1"/>
  <c r="F2619" i="1"/>
  <c r="K2578" i="1"/>
  <c r="E1560" i="1"/>
  <c r="F1560" i="1"/>
  <c r="F2166" i="1"/>
  <c r="E2166" i="1"/>
  <c r="E2297" i="1"/>
  <c r="F2297" i="1"/>
  <c r="F962" i="1"/>
  <c r="E962" i="1"/>
  <c r="F1129" i="1"/>
  <c r="E1129" i="1"/>
  <c r="F2519" i="1"/>
  <c r="E2519" i="1"/>
  <c r="F1896" i="1"/>
  <c r="E863" i="1"/>
  <c r="F863" i="1"/>
  <c r="F2252" i="1"/>
  <c r="E2252" i="1"/>
  <c r="F1091" i="1"/>
  <c r="E1091" i="1"/>
  <c r="E1311" i="1"/>
  <c r="E1319" i="1"/>
  <c r="E929" i="1"/>
  <c r="F929" i="1"/>
  <c r="F1628" i="1"/>
  <c r="E1628" i="1"/>
  <c r="F2332" i="1"/>
  <c r="E2332" i="1"/>
  <c r="E1239" i="1"/>
  <c r="F1239" i="1"/>
  <c r="E2242" i="1"/>
  <c r="F1427" i="1"/>
  <c r="E1427" i="1"/>
  <c r="E1834" i="1"/>
  <c r="F1834" i="1"/>
  <c r="K2338" i="1"/>
  <c r="K1930" i="1"/>
  <c r="K1929" i="1"/>
  <c r="E1785" i="1"/>
  <c r="F1785" i="1"/>
  <c r="K1038" i="1"/>
  <c r="K1321" i="1"/>
  <c r="K1307" i="1"/>
  <c r="K1716" i="1"/>
  <c r="K1121" i="1"/>
  <c r="K845" i="1"/>
  <c r="K1367" i="1"/>
  <c r="E2372" i="1"/>
  <c r="F2372" i="1"/>
  <c r="E2271" i="1"/>
  <c r="F2271" i="1"/>
  <c r="F1327" i="1"/>
  <c r="E1327" i="1"/>
  <c r="E1946" i="1"/>
  <c r="F1946" i="1"/>
  <c r="E1831" i="1"/>
  <c r="F1831" i="1"/>
  <c r="F2025" i="1"/>
  <c r="E2025" i="1"/>
  <c r="E2630" i="1"/>
  <c r="F2630" i="1"/>
  <c r="E1189" i="1"/>
  <c r="F1189" i="1"/>
  <c r="F2407" i="1"/>
  <c r="E2407" i="1"/>
  <c r="E738" i="1"/>
  <c r="F738" i="1"/>
  <c r="F1663" i="1"/>
  <c r="E1663" i="1"/>
  <c r="F2615" i="1"/>
  <c r="E2615" i="1"/>
  <c r="E1747" i="1"/>
  <c r="F1747" i="1"/>
  <c r="E2508" i="1"/>
  <c r="F957" i="1"/>
  <c r="E957" i="1"/>
  <c r="F1483" i="1"/>
  <c r="E1483" i="1"/>
  <c r="F2562" i="1"/>
  <c r="E2562" i="1"/>
  <c r="F2189" i="1"/>
  <c r="E2189" i="1"/>
  <c r="E2524" i="1"/>
  <c r="F2524" i="1"/>
  <c r="F789" i="1"/>
  <c r="E789" i="1"/>
  <c r="E2038" i="1"/>
  <c r="F2038" i="1"/>
  <c r="K2102" i="1"/>
  <c r="E2439" i="1"/>
  <c r="F2439" i="1"/>
  <c r="E1098" i="1"/>
  <c r="F1098" i="1"/>
  <c r="K1376" i="1"/>
  <c r="K2674" i="1"/>
  <c r="K2628" i="1"/>
  <c r="F2431" i="1"/>
  <c r="E2431" i="1"/>
  <c r="K909" i="1"/>
  <c r="K978" i="1"/>
  <c r="K2506" i="1"/>
  <c r="K2228" i="1"/>
  <c r="E1253" i="1"/>
  <c r="F1253" i="1"/>
  <c r="K1770" i="1"/>
  <c r="K2327" i="1"/>
  <c r="E2425" i="1"/>
  <c r="F2425" i="1"/>
  <c r="K756" i="1"/>
  <c r="K2165" i="1"/>
  <c r="K1178" i="1"/>
  <c r="E1454" i="1"/>
  <c r="F1454" i="1"/>
  <c r="K877" i="1"/>
  <c r="K1591" i="1"/>
  <c r="E2073" i="1"/>
  <c r="F2073" i="1"/>
  <c r="K1037" i="1"/>
  <c r="F2503" i="1"/>
  <c r="E2503" i="1"/>
  <c r="E1791" i="1"/>
  <c r="F1791" i="1"/>
  <c r="E1612" i="1"/>
  <c r="F1612" i="1"/>
  <c r="K1099" i="1"/>
  <c r="E1219" i="1"/>
  <c r="F1219" i="1"/>
  <c r="K2071" i="1"/>
  <c r="K1885" i="1"/>
  <c r="F1864" i="1"/>
  <c r="E1864" i="1"/>
  <c r="K2278" i="1"/>
  <c r="F927" i="1"/>
  <c r="E927" i="1"/>
  <c r="E1865" i="1"/>
  <c r="F1865" i="1"/>
  <c r="E1093" i="1"/>
  <c r="F1093" i="1"/>
  <c r="E2541" i="1"/>
  <c r="F2541" i="1"/>
  <c r="F1190" i="1"/>
  <c r="E1190" i="1"/>
  <c r="K2284" i="1"/>
  <c r="K2426" i="1"/>
  <c r="BE719" i="1" l="1"/>
  <c r="BF720" i="1"/>
  <c r="BG720" i="1"/>
  <c r="BD721" i="1"/>
  <c r="AZ2520" i="1"/>
  <c r="AZ761" i="1"/>
  <c r="AZ2338" i="1"/>
  <c r="AZ1573" i="1"/>
  <c r="AZ1847" i="1"/>
  <c r="AZ2612" i="1"/>
  <c r="AZ2205" i="1"/>
  <c r="AZ2376" i="1"/>
  <c r="AZ1351" i="1"/>
  <c r="AZ1724" i="1"/>
  <c r="AZ1711" i="1"/>
  <c r="AZ2633" i="1"/>
  <c r="AZ2371" i="1"/>
  <c r="AZ1574" i="1"/>
  <c r="AZ2414" i="1"/>
  <c r="AZ1613" i="1"/>
  <c r="AZ1203" i="1"/>
  <c r="AZ1522" i="1"/>
  <c r="AZ2302" i="1"/>
  <c r="AZ1609" i="1"/>
  <c r="AZ973" i="1"/>
  <c r="AZ1736" i="1"/>
  <c r="AZ2593" i="1"/>
  <c r="AZ1444" i="1"/>
  <c r="AZ1605" i="1"/>
  <c r="AZ998" i="1"/>
  <c r="AZ1694" i="1"/>
  <c r="AZ1399" i="1"/>
  <c r="AZ2309" i="1"/>
  <c r="AZ1903" i="1"/>
  <c r="AZ1109" i="1"/>
  <c r="AZ1865" i="1"/>
  <c r="AZ1145" i="1"/>
  <c r="AZ1247" i="1"/>
  <c r="AZ1786" i="1"/>
  <c r="AZ2092" i="1"/>
  <c r="AZ2424" i="1"/>
  <c r="AZ2494" i="1"/>
  <c r="AZ1088" i="1"/>
  <c r="AZ866" i="1"/>
  <c r="AZ876" i="1"/>
  <c r="AZ765" i="1"/>
  <c r="AZ2461" i="1"/>
  <c r="AZ1395" i="1"/>
  <c r="AZ2034" i="1"/>
  <c r="AZ785" i="1"/>
  <c r="AZ1775" i="1"/>
  <c r="AZ1206" i="1"/>
  <c r="AZ2153" i="1"/>
  <c r="AZ1861" i="1"/>
  <c r="AZ1829" i="1"/>
  <c r="AZ1165" i="1"/>
  <c r="AZ2279" i="1"/>
  <c r="AZ1656" i="1"/>
  <c r="AZ1079" i="1"/>
  <c r="AZ2422" i="1"/>
  <c r="AZ2477" i="1"/>
  <c r="AZ1991" i="1"/>
  <c r="AZ2439" i="1"/>
  <c r="AZ1331" i="1"/>
  <c r="AZ2366" i="1"/>
  <c r="AZ907" i="1"/>
  <c r="AZ1402" i="1"/>
  <c r="AZ760" i="1"/>
  <c r="AZ1296" i="1"/>
  <c r="AZ2212" i="1"/>
  <c r="AZ2326" i="1"/>
  <c r="AZ2476" i="1"/>
  <c r="AZ1944" i="1"/>
  <c r="AZ2413" i="1"/>
  <c r="AZ1840" i="1"/>
  <c r="AZ2315" i="1"/>
  <c r="AZ1710" i="1"/>
  <c r="AZ1222" i="1"/>
  <c r="AZ1948" i="1"/>
  <c r="AZ2626" i="1"/>
  <c r="AZ1627" i="1"/>
  <c r="AZ2053" i="1"/>
  <c r="AZ2256" i="1"/>
  <c r="AZ1788" i="1"/>
  <c r="AZ1907" i="1"/>
  <c r="AZ901" i="1"/>
  <c r="AZ1952" i="1"/>
  <c r="AZ2406" i="1"/>
  <c r="AZ1149" i="1"/>
  <c r="AZ2555" i="1"/>
  <c r="AZ1644" i="1"/>
  <c r="AZ862" i="1"/>
  <c r="AZ1449" i="1"/>
  <c r="AZ1508" i="1"/>
  <c r="AZ1094" i="1"/>
  <c r="AZ1668" i="1"/>
  <c r="AZ1238" i="1"/>
  <c r="AZ2098" i="1"/>
  <c r="AZ1224" i="1"/>
  <c r="AZ1884" i="1"/>
  <c r="AZ2238" i="1"/>
  <c r="AZ951" i="1"/>
  <c r="AZ1926" i="1"/>
  <c r="AZ1641" i="1"/>
  <c r="AZ1649" i="1"/>
  <c r="AZ2534" i="1"/>
  <c r="AZ2196" i="1"/>
  <c r="AZ1547" i="1"/>
  <c r="AZ1156" i="1"/>
  <c r="AZ1313" i="1"/>
  <c r="AZ1579" i="1"/>
  <c r="AZ2455" i="1"/>
  <c r="AZ2321" i="1"/>
  <c r="AZ1108" i="1"/>
  <c r="AZ1459" i="1"/>
  <c r="AZ941" i="1"/>
  <c r="AZ2197" i="1"/>
  <c r="AZ1430" i="1"/>
  <c r="AZ1726" i="1"/>
  <c r="AZ1294" i="1"/>
  <c r="AZ2230" i="1"/>
  <c r="AZ2131" i="1"/>
  <c r="AZ1467" i="1"/>
  <c r="AZ2242" i="1"/>
  <c r="AZ2492" i="1"/>
  <c r="AZ2551" i="1"/>
  <c r="AZ929" i="1"/>
  <c r="AZ2374" i="1"/>
  <c r="AZ2564" i="1"/>
  <c r="AZ1570" i="1"/>
  <c r="AZ2540" i="1"/>
  <c r="AZ1530" i="1"/>
  <c r="AZ1193" i="1"/>
  <c r="AZ1076" i="1"/>
  <c r="AZ1572" i="1"/>
  <c r="AZ2047" i="1"/>
  <c r="AZ1470" i="1"/>
  <c r="AZ2114" i="1"/>
  <c r="AZ1465" i="1"/>
  <c r="AZ1620" i="1"/>
  <c r="AZ2500" i="1"/>
  <c r="AZ782" i="1"/>
  <c r="AZ977" i="1"/>
  <c r="AZ1204" i="1"/>
  <c r="AZ1559" i="1"/>
  <c r="AZ2283" i="1"/>
  <c r="AZ2472" i="1"/>
  <c r="AZ2529" i="1"/>
  <c r="AZ2137" i="1"/>
  <c r="AZ2275" i="1"/>
  <c r="AZ2290" i="1"/>
  <c r="AZ2575" i="1"/>
  <c r="AZ904" i="1"/>
  <c r="AZ2229" i="1"/>
  <c r="AZ1495" i="1"/>
  <c r="AZ2255" i="1"/>
  <c r="AZ993" i="1"/>
  <c r="AZ1725" i="1"/>
  <c r="AZ2471" i="1"/>
  <c r="AZ732" i="1"/>
  <c r="AZ1355" i="1"/>
  <c r="AZ1190" i="1"/>
  <c r="AZ2218" i="1"/>
  <c r="AZ2692" i="1"/>
  <c r="AZ1010" i="1"/>
  <c r="AZ2572" i="1"/>
  <c r="AZ2614" i="1"/>
  <c r="AZ2144" i="1"/>
  <c r="AZ2398" i="1"/>
  <c r="AZ1713" i="1"/>
  <c r="AZ1851" i="1"/>
  <c r="AZ1062" i="1"/>
  <c r="AZ2267" i="1"/>
  <c r="AZ2402" i="1"/>
  <c r="AZ1324" i="1"/>
  <c r="AZ2243" i="1"/>
  <c r="AZ1538" i="1"/>
  <c r="AZ1063" i="1"/>
  <c r="AZ1856" i="1"/>
  <c r="AZ2377" i="1"/>
  <c r="AZ1093" i="1"/>
  <c r="AZ1523" i="1"/>
  <c r="AZ1691" i="1"/>
  <c r="AZ1536" i="1"/>
  <c r="AZ1754" i="1"/>
  <c r="AZ2224" i="1"/>
  <c r="AZ979" i="1"/>
  <c r="AZ2372" i="1"/>
  <c r="AZ1682" i="1"/>
  <c r="AZ1198" i="1"/>
  <c r="AZ2411" i="1"/>
  <c r="AZ2300" i="1"/>
  <c r="AZ1677" i="1"/>
  <c r="AZ2169" i="1"/>
  <c r="AZ1177" i="1"/>
  <c r="AZ884" i="1"/>
  <c r="AZ1443" i="1"/>
  <c r="AZ2625" i="1"/>
  <c r="AZ1688" i="1"/>
  <c r="AZ2601" i="1"/>
  <c r="AZ2486" i="1"/>
  <c r="AZ887" i="1"/>
  <c r="AZ2478" i="1"/>
  <c r="AZ1697" i="1"/>
  <c r="AZ2527" i="1"/>
  <c r="AZ1310" i="1"/>
  <c r="AZ1095" i="1"/>
  <c r="AZ834" i="1"/>
  <c r="AZ2293" i="1"/>
  <c r="AZ2141" i="1"/>
  <c r="AZ1992" i="1"/>
  <c r="AZ1218" i="1"/>
  <c r="AZ1815" i="1"/>
  <c r="AZ1032" i="1"/>
  <c r="AZ1743" i="1"/>
  <c r="AZ2449" i="1"/>
  <c r="AZ2690" i="1"/>
  <c r="AZ1453" i="1"/>
  <c r="AZ1053" i="1"/>
  <c r="AZ2528" i="1"/>
  <c r="AZ1220" i="1"/>
  <c r="AZ1229" i="1"/>
  <c r="AZ2480" i="1"/>
  <c r="AZ1727" i="1"/>
  <c r="AZ1384" i="1"/>
  <c r="AZ1941" i="1"/>
  <c r="AZ933" i="1"/>
  <c r="AZ1054" i="1"/>
  <c r="AZ2444" i="1"/>
  <c r="AZ894" i="1"/>
  <c r="AZ2459" i="1"/>
  <c r="AZ1665" i="1"/>
  <c r="AZ2217" i="1"/>
  <c r="AZ946" i="1"/>
  <c r="AZ2521" i="1"/>
  <c r="AZ1805" i="1"/>
  <c r="AZ1706" i="1"/>
  <c r="AZ1716" i="1"/>
  <c r="AZ2050" i="1"/>
  <c r="AZ1070" i="1"/>
  <c r="AZ1100" i="1"/>
  <c r="AZ2198" i="1"/>
  <c r="AZ770" i="1"/>
  <c r="AZ1935" i="1"/>
  <c r="AZ1212" i="1"/>
  <c r="AZ2649" i="1"/>
  <c r="AZ1421" i="1"/>
  <c r="AZ2017" i="1"/>
  <c r="AZ1549" i="1"/>
  <c r="AZ2685" i="1"/>
  <c r="AZ2566" i="1"/>
  <c r="AZ1555" i="1"/>
  <c r="AZ2630" i="1"/>
  <c r="AZ805" i="1"/>
  <c r="AZ1429" i="1"/>
  <c r="AZ879" i="1"/>
  <c r="AZ1398" i="1"/>
  <c r="AZ912" i="1"/>
  <c r="AZ2345" i="1"/>
  <c r="AZ908" i="1"/>
  <c r="AZ734" i="1"/>
  <c r="AZ1113" i="1"/>
  <c r="AZ1693" i="1"/>
  <c r="AZ2599" i="1"/>
  <c r="AZ2064" i="1"/>
  <c r="AZ868" i="1"/>
  <c r="AZ1066" i="1"/>
  <c r="AZ1863" i="1"/>
  <c r="AZ1729" i="1"/>
  <c r="AZ903" i="1"/>
  <c r="AZ1346" i="1"/>
  <c r="AZ1484" i="1"/>
  <c r="AZ2080" i="1"/>
  <c r="AZ2651" i="1"/>
  <c r="AZ1209" i="1"/>
  <c r="AZ1197" i="1"/>
  <c r="AZ1059" i="1"/>
  <c r="AZ2071" i="1"/>
  <c r="AZ1016" i="1"/>
  <c r="AZ1541" i="1"/>
  <c r="AZ2284" i="1"/>
  <c r="AZ2639" i="1"/>
  <c r="AZ2416" i="1"/>
  <c r="AZ2298" i="1"/>
  <c r="AZ1027" i="1"/>
  <c r="AZ1293" i="1"/>
  <c r="AZ1370" i="1"/>
  <c r="AZ1426" i="1"/>
  <c r="AZ2026" i="1"/>
  <c r="AZ795" i="1"/>
  <c r="AZ2151" i="1"/>
  <c r="AZ1898" i="1"/>
  <c r="AZ742" i="1"/>
  <c r="AZ1943" i="1"/>
  <c r="AZ1505" i="1"/>
  <c r="AZ1141" i="1"/>
  <c r="AZ1180" i="1"/>
  <c r="AZ838" i="1"/>
  <c r="AZ1375" i="1"/>
  <c r="AZ2291" i="1"/>
  <c r="AZ1702" i="1"/>
  <c r="AZ990" i="1"/>
  <c r="AZ1483" i="1"/>
  <c r="AZ2025" i="1"/>
  <c r="AZ888" i="1"/>
  <c r="AZ1372" i="1"/>
  <c r="AZ955" i="1"/>
  <c r="AZ2400" i="1"/>
  <c r="AZ2246" i="1"/>
  <c r="AZ1354" i="1"/>
  <c r="AZ2642" i="1"/>
  <c r="AZ768" i="1"/>
  <c r="AZ2485" i="1"/>
  <c r="AZ1363" i="1"/>
  <c r="AZ1438" i="1"/>
  <c r="AZ2187" i="1"/>
  <c r="AZ1922" i="1"/>
  <c r="AZ2186" i="1"/>
  <c r="AZ1227" i="1"/>
  <c r="AZ1163" i="1"/>
  <c r="AZ1844" i="1"/>
  <c r="AZ1537" i="1"/>
  <c r="AZ878" i="1"/>
  <c r="AZ1799" i="1"/>
  <c r="AZ1755" i="1"/>
  <c r="AZ1718" i="1"/>
  <c r="AZ1240" i="1"/>
  <c r="AZ2292" i="1"/>
  <c r="AZ1783" i="1"/>
  <c r="AZ980" i="1"/>
  <c r="AZ1662" i="1"/>
  <c r="AZ1545" i="1"/>
  <c r="AZ802" i="1"/>
  <c r="AZ1267" i="1"/>
  <c r="AZ1963" i="1"/>
  <c r="AZ1021" i="1"/>
  <c r="AZ2452" i="1"/>
  <c r="AZ2316" i="1"/>
  <c r="AZ2412" i="1"/>
  <c r="AZ2620" i="1"/>
  <c r="AZ2117" i="1"/>
  <c r="AZ2061" i="1"/>
  <c r="AZ2497" i="1"/>
  <c r="AZ1182" i="1"/>
  <c r="AZ1982" i="1"/>
  <c r="AZ2152" i="1"/>
  <c r="AZ2646" i="1"/>
  <c r="AZ1519" i="1"/>
  <c r="AZ721" i="1"/>
  <c r="AZ1342" i="1"/>
  <c r="AZ1406" i="1"/>
  <c r="AZ2305" i="1"/>
  <c r="AZ968" i="1"/>
  <c r="AZ1369" i="1"/>
  <c r="AZ849" i="1"/>
  <c r="AZ2184" i="1"/>
  <c r="AZ2391" i="1"/>
  <c r="AZ854" i="1"/>
  <c r="AZ1463" i="1"/>
  <c r="AZ1621" i="1"/>
  <c r="AZ1460" i="1"/>
  <c r="AZ2523" i="1"/>
  <c r="AZ2501" i="1"/>
  <c r="AZ2474" i="1"/>
  <c r="AZ1989" i="1"/>
  <c r="AZ2582" i="1"/>
  <c r="AZ1719" i="1"/>
  <c r="AZ1223" i="1"/>
  <c r="AZ1672" i="1"/>
  <c r="AZ2496" i="1"/>
  <c r="AZ1077" i="1"/>
  <c r="AZ1245" i="1"/>
  <c r="AZ1254" i="1"/>
  <c r="AZ2077" i="1"/>
  <c r="AZ729" i="1"/>
  <c r="AZ1067" i="1"/>
  <c r="AZ1196" i="1"/>
  <c r="AZ989" i="1"/>
  <c r="AZ700" i="1"/>
  <c r="AZ2579" i="1"/>
  <c r="AZ986" i="1"/>
  <c r="AZ2362" i="1"/>
  <c r="AZ1634" i="1"/>
  <c r="AZ1601" i="1"/>
  <c r="AZ1476" i="1"/>
  <c r="AZ938" i="1"/>
  <c r="AZ789" i="1"/>
  <c r="AZ1746" i="1"/>
  <c r="AZ1803" i="1"/>
  <c r="AZ2313" i="1"/>
  <c r="AZ2227" i="1"/>
  <c r="AZ2167" i="1"/>
  <c r="AZ2203" i="1"/>
  <c r="AZ1905" i="1"/>
  <c r="AZ1741" i="1"/>
  <c r="AZ820" i="1"/>
  <c r="AZ2078" i="1"/>
  <c r="AZ1757" i="1"/>
  <c r="AZ2383" i="1"/>
  <c r="AZ2063" i="1"/>
  <c r="AZ2108" i="1"/>
  <c r="AZ2331" i="1"/>
  <c r="AZ2507" i="1"/>
  <c r="AZ2493" i="1"/>
  <c r="AZ2264" i="1"/>
  <c r="AZ2123" i="1"/>
  <c r="AZ2252" i="1"/>
  <c r="AZ1524" i="1"/>
  <c r="AZ2003" i="1"/>
  <c r="AZ2597" i="1"/>
  <c r="AZ2627" i="1"/>
  <c r="AZ829" i="1"/>
  <c r="AZ1103" i="1"/>
  <c r="AZ2035" i="1"/>
  <c r="AZ2389" i="1"/>
  <c r="AZ1896" i="1"/>
  <c r="AZ2473" i="1"/>
  <c r="AZ2360" i="1"/>
  <c r="AZ787" i="1"/>
  <c r="AZ978" i="1"/>
  <c r="AZ2509" i="1"/>
  <c r="AZ943" i="1"/>
  <c r="AZ1816" i="1"/>
  <c r="AZ1787" i="1"/>
  <c r="AZ1112" i="1"/>
  <c r="AZ1083" i="1"/>
  <c r="AZ2149" i="1"/>
  <c r="AZ2072" i="1"/>
  <c r="AZ1738" i="1"/>
  <c r="AZ1767" i="1"/>
  <c r="AZ1599" i="1"/>
  <c r="AZ2010" i="1"/>
  <c r="AZ1666" i="1"/>
  <c r="AZ1827" i="1"/>
  <c r="AZ890" i="1"/>
  <c r="AZ1052" i="1"/>
  <c r="AZ1412" i="1"/>
  <c r="AZ1643" i="1"/>
  <c r="AZ1764" i="1"/>
  <c r="AZ1454" i="1"/>
  <c r="AZ992" i="1"/>
  <c r="AZ2482" i="1"/>
  <c r="AZ1929" i="1"/>
  <c r="AZ2552" i="1"/>
  <c r="AZ1215" i="1"/>
  <c r="AZ1044" i="1"/>
  <c r="AZ2157" i="1"/>
  <c r="AZ719" i="1"/>
  <c r="AZ2120" i="1"/>
  <c r="AZ1612" i="1"/>
  <c r="AZ1514" i="1"/>
  <c r="AZ1723" i="1"/>
  <c r="AZ1759" i="1"/>
  <c r="AZ1892" i="1"/>
  <c r="AZ1534" i="1"/>
  <c r="AZ1367" i="1"/>
  <c r="AZ1902" i="1"/>
  <c r="AZ1264" i="1"/>
  <c r="AZ1328" i="1"/>
  <c r="AZ1920" i="1"/>
  <c r="AZ1450" i="1"/>
  <c r="AZ1999" i="1"/>
  <c r="AZ981" i="1"/>
  <c r="AZ2231" i="1"/>
  <c r="AZ1971" i="1"/>
  <c r="AZ1033" i="1"/>
  <c r="AZ2307" i="1"/>
  <c r="AZ1396" i="1"/>
  <c r="AZ752" i="1"/>
  <c r="AZ2656" i="1"/>
  <c r="AZ1401" i="1"/>
  <c r="AZ1194" i="1"/>
  <c r="AZ2011" i="1"/>
  <c r="AZ2465" i="1"/>
  <c r="AZ2640" i="1"/>
  <c r="AZ2636" i="1"/>
  <c r="AZ931" i="1"/>
  <c r="AZ1661" i="1"/>
  <c r="AZ2560" i="1"/>
  <c r="AZ1334" i="1"/>
  <c r="AZ2073" i="1"/>
  <c r="AZ1124" i="1"/>
  <c r="AZ1500" i="1"/>
  <c r="AZ707" i="1"/>
  <c r="AZ916" i="1"/>
  <c r="AZ1260" i="1"/>
  <c r="AZ1487" i="1"/>
  <c r="AZ1908" i="1"/>
  <c r="AZ2613" i="1"/>
  <c r="AZ1183" i="1"/>
  <c r="AZ2056" i="1"/>
  <c r="AZ2222" i="1"/>
  <c r="AZ2172" i="1"/>
  <c r="AZ1976" i="1"/>
  <c r="AZ1352" i="1"/>
  <c r="AZ1307" i="1"/>
  <c r="AZ2051" i="1"/>
  <c r="AZ1576" i="1"/>
  <c r="AZ2533" i="1"/>
  <c r="AZ1881" i="1"/>
  <c r="AZ2425" i="1"/>
  <c r="AZ1433" i="1"/>
  <c r="AZ1582" i="1"/>
  <c r="AZ2170" i="1"/>
  <c r="AZ856" i="1"/>
  <c r="AZ2192" i="1"/>
  <c r="AZ1320" i="1"/>
  <c r="AZ1543" i="1"/>
  <c r="AZ1349" i="1"/>
  <c r="AZ2684" i="1"/>
  <c r="AZ2052" i="1"/>
  <c r="AZ1473" i="1"/>
  <c r="AZ1667" i="1"/>
  <c r="AZ1439" i="1"/>
  <c r="AZ1888" i="1"/>
  <c r="AZ1959" i="1"/>
  <c r="AZ860" i="1"/>
  <c r="AZ1065" i="1"/>
  <c r="AZ944" i="1"/>
  <c r="AZ1548" i="1"/>
  <c r="AZ2086" i="1"/>
  <c r="AZ2363" i="1"/>
  <c r="AZ2662" i="1"/>
  <c r="AZ2357" i="1"/>
  <c r="AZ727" i="1"/>
  <c r="AZ1866" i="1"/>
  <c r="AZ1381" i="1"/>
  <c r="AZ708" i="1"/>
  <c r="AZ1669" i="1"/>
  <c r="AZ1312" i="1"/>
  <c r="AZ886" i="1"/>
  <c r="AZ1568" i="1"/>
  <c r="AZ1135" i="1"/>
  <c r="AZ1820" i="1"/>
  <c r="AZ1684" i="1"/>
  <c r="AZ1916" i="1"/>
  <c r="AZ2668" i="1"/>
  <c r="AZ2006" i="1"/>
  <c r="AZ969" i="1"/>
  <c r="AZ1380" i="1"/>
  <c r="AZ2165" i="1"/>
  <c r="AZ1147" i="1"/>
  <c r="AZ2556" i="1"/>
  <c r="AZ2262" i="1"/>
  <c r="AZ1409" i="1"/>
  <c r="AZ1818" i="1"/>
  <c r="AZ1513" i="1"/>
  <c r="AZ2687" i="1"/>
  <c r="AZ958" i="1"/>
  <c r="AZ1340" i="1"/>
  <c r="AZ2619" i="1"/>
  <c r="AZ2213" i="1"/>
  <c r="AZ2380" i="1"/>
  <c r="AZ1286" i="1"/>
  <c r="AZ1464" i="1"/>
  <c r="AZ1569" i="1"/>
  <c r="AZ1671" i="1"/>
  <c r="AZ1246" i="1"/>
  <c r="AZ2094" i="1"/>
  <c r="AZ837" i="1"/>
  <c r="AZ2503" i="1"/>
  <c r="AZ2396" i="1"/>
  <c r="AZ1791" i="1"/>
  <c r="AZ2525" i="1"/>
  <c r="AZ1071" i="1"/>
  <c r="AZ2280" i="1"/>
  <c r="AZ2606" i="1"/>
  <c r="AZ1015" i="1"/>
  <c r="AZ2303" i="1"/>
  <c r="AZ1298" i="1"/>
  <c r="AZ1115" i="1"/>
  <c r="AZ2574" i="1"/>
  <c r="AZ2378" i="1"/>
  <c r="AZ1383" i="1"/>
  <c r="AZ2430" i="1"/>
  <c r="AZ1533" i="1"/>
  <c r="AZ2110" i="1"/>
  <c r="AZ2023" i="1"/>
  <c r="AZ863" i="1"/>
  <c r="AZ1810" i="1"/>
  <c r="AZ2539" i="1"/>
  <c r="AZ1407" i="1"/>
  <c r="AZ2498" i="1"/>
  <c r="AZ746" i="1"/>
  <c r="AZ1119" i="1"/>
  <c r="AZ1114" i="1"/>
  <c r="AZ1921" i="1"/>
  <c r="AZ2420" i="1"/>
  <c r="AZ717" i="1"/>
  <c r="AZ1272" i="1"/>
  <c r="AZ1490" i="1"/>
  <c r="AZ2129" i="1"/>
  <c r="AZ844" i="1"/>
  <c r="AZ1469" i="1"/>
  <c r="AZ1553" i="1"/>
  <c r="AZ1284" i="1"/>
  <c r="AZ1126" i="1"/>
  <c r="AZ2055" i="1"/>
  <c r="AZ1096" i="1"/>
  <c r="AZ2012" i="1"/>
  <c r="AZ724" i="1"/>
  <c r="AZ1558" i="1"/>
  <c r="AZ2235" i="1"/>
  <c r="AZ877" i="1"/>
  <c r="AZ1912" i="1"/>
  <c r="AZ1374" i="1"/>
  <c r="AZ2090" i="1"/>
  <c r="AZ2443" i="1"/>
  <c r="AZ897" i="1"/>
  <c r="AZ1448" i="1"/>
  <c r="AZ2119" i="1"/>
  <c r="AZ1117" i="1"/>
  <c r="AZ1107" i="1"/>
  <c r="AZ1603" i="1"/>
  <c r="AZ1498" i="1"/>
  <c r="AZ1280" i="1"/>
  <c r="AZ2062" i="1"/>
  <c r="AZ1106" i="1"/>
  <c r="AZ2133" i="1"/>
  <c r="AZ2046" i="1"/>
  <c r="AZ1488" i="1"/>
  <c r="AZ2155" i="1"/>
  <c r="AZ2087" i="1"/>
  <c r="AZ1584" i="1"/>
  <c r="AZ1956" i="1"/>
  <c r="AZ2054" i="1"/>
  <c r="AZ1019" i="1"/>
  <c r="AZ1008" i="1"/>
  <c r="AZ1561" i="1"/>
  <c r="AZ1128" i="1"/>
  <c r="AZ1717" i="1"/>
  <c r="AZ1997" i="1"/>
  <c r="AZ1795" i="1"/>
  <c r="AZ1768" i="1"/>
  <c r="AZ1405" i="1"/>
  <c r="AZ2245" i="1"/>
  <c r="AZ1499" i="1"/>
  <c r="AZ2369" i="1"/>
  <c r="AZ1339" i="1"/>
  <c r="AZ991" i="1"/>
  <c r="AZ1611" i="1"/>
  <c r="AZ1927" i="1"/>
  <c r="AZ1990" i="1"/>
  <c r="AZ2691" i="1"/>
  <c r="AZ999" i="1"/>
  <c r="AZ2048" i="1"/>
  <c r="AZ1951" i="1"/>
  <c r="AZ2437" i="1"/>
  <c r="AZ2327" i="1"/>
  <c r="AZ1036" i="1"/>
  <c r="AZ1168" i="1"/>
  <c r="AZ1808" i="1"/>
  <c r="AZ2297" i="1"/>
  <c r="AZ861" i="1"/>
  <c r="AZ1614" i="1"/>
  <c r="AZ1031" i="1"/>
  <c r="AZ2686" i="1"/>
  <c r="AZ1977" i="1"/>
  <c r="AZ1104" i="1"/>
  <c r="AZ1645" i="1"/>
  <c r="AZ1868" i="1"/>
  <c r="AZ2356" i="1"/>
  <c r="AZ2174" i="1"/>
  <c r="AZ937" i="1"/>
  <c r="AZ2036" i="1"/>
  <c r="AZ1263" i="1"/>
  <c r="AZ1169" i="1"/>
  <c r="AZ895" i="1"/>
  <c r="AZ2469" i="1"/>
  <c r="AZ1422" i="1"/>
  <c r="AZ1995" i="1"/>
  <c r="AZ2602" i="1"/>
  <c r="AZ1236" i="1"/>
  <c r="AZ1040" i="1"/>
  <c r="AZ2122" i="1"/>
  <c r="AZ2571" i="1"/>
  <c r="AZ2587" i="1"/>
  <c r="AZ2454" i="1"/>
  <c r="AZ952" i="1"/>
  <c r="AZ1946" i="1"/>
  <c r="AZ1170" i="1"/>
  <c r="AZ1812" i="1"/>
  <c r="AZ2610" i="1"/>
  <c r="AZ2669" i="1"/>
  <c r="AZ2031" i="1"/>
  <c r="AZ1345" i="1"/>
  <c r="AZ2194" i="1"/>
  <c r="AZ1897" i="1"/>
  <c r="AZ1154" i="1"/>
  <c r="AZ1288" i="1"/>
  <c r="AZ893" i="1"/>
  <c r="AZ2490" i="1"/>
  <c r="AZ2312" i="1"/>
  <c r="AZ2450" i="1"/>
  <c r="AZ1655" i="1"/>
  <c r="AZ1588" i="1"/>
  <c r="AZ847" i="1"/>
  <c r="AZ2257" i="1"/>
  <c r="AZ875" i="1"/>
  <c r="AZ1875" i="1"/>
  <c r="AZ2258" i="1"/>
  <c r="AZ1061" i="1"/>
  <c r="AZ1291" i="1"/>
  <c r="AZ1489" i="1"/>
  <c r="AZ1122" i="1"/>
  <c r="AZ1831" i="1"/>
  <c r="AZ2440" i="1"/>
  <c r="AZ1214" i="1"/>
  <c r="AZ2226" i="1"/>
  <c r="AZ757" i="1"/>
  <c r="AZ2166" i="1"/>
  <c r="AZ987" i="1"/>
  <c r="AZ1259" i="1"/>
  <c r="AZ2463" i="1"/>
  <c r="AZ2286" i="1"/>
  <c r="AZ1752" i="1"/>
  <c r="AZ2306" i="1"/>
  <c r="AZ1809" i="1"/>
  <c r="AZ826" i="1"/>
  <c r="AZ741" i="1"/>
  <c r="AZ1821" i="1"/>
  <c r="AZ2249" i="1"/>
  <c r="AZ1051" i="1"/>
  <c r="AZ911" i="1"/>
  <c r="AZ1199" i="1"/>
  <c r="AZ2128" i="1"/>
  <c r="AZ1670" i="1"/>
  <c r="AZ1034" i="1"/>
  <c r="AZ840" i="1"/>
  <c r="AZ2554" i="1"/>
  <c r="AZ883" i="1"/>
  <c r="AZ1023" i="1"/>
  <c r="AZ2488" i="1"/>
  <c r="AZ1056" i="1"/>
  <c r="AZ2199" i="1"/>
  <c r="AZ2522" i="1"/>
  <c r="AZ1958" i="1"/>
  <c r="AZ725" i="1"/>
  <c r="AZ2135" i="1"/>
  <c r="AZ754" i="1"/>
  <c r="AZ974" i="1"/>
  <c r="AZ922" i="1"/>
  <c r="AZ1189" i="1"/>
  <c r="AZ1930" i="1"/>
  <c r="AZ2580" i="1"/>
  <c r="AZ1299" i="1"/>
  <c r="AZ1314" i="1"/>
  <c r="AZ2176" i="1"/>
  <c r="AZ1150" i="1"/>
  <c r="AZ985" i="1"/>
  <c r="AZ1942" i="1"/>
  <c r="AZ2524" i="1"/>
  <c r="AZ833" i="1"/>
  <c r="AZ857" i="1"/>
  <c r="AZ1365" i="1"/>
  <c r="AZ720" i="1"/>
  <c r="AZ1134" i="1"/>
  <c r="AZ2350" i="1"/>
  <c r="AZ2337" i="1"/>
  <c r="AZ1377" i="1"/>
  <c r="AZ2132" i="1"/>
  <c r="AZ726" i="1"/>
  <c r="AZ1527" i="1"/>
  <c r="AZ2276" i="1"/>
  <c r="AZ730" i="1"/>
  <c r="AZ1660" i="1"/>
  <c r="AZ2354" i="1"/>
  <c r="AZ1049" i="1"/>
  <c r="AZ2605" i="1"/>
  <c r="AZ2259" i="1"/>
  <c r="AZ1504" i="1"/>
  <c r="AZ2514" i="1"/>
  <c r="AZ1118" i="1"/>
  <c r="AZ1571" i="1"/>
  <c r="AZ2112" i="1"/>
  <c r="AZ2271" i="1"/>
  <c r="AZ1003" i="1"/>
  <c r="AZ2615" i="1"/>
  <c r="AZ882" i="1"/>
  <c r="AZ1911" i="1"/>
  <c r="AZ2121" i="1"/>
  <c r="AZ935" i="1"/>
  <c r="AZ777" i="1"/>
  <c r="AZ1006" i="1"/>
  <c r="AZ731" i="1"/>
  <c r="AZ1472" i="1"/>
  <c r="AZ2145" i="1"/>
  <c r="AZ2005" i="1"/>
  <c r="AZ1913" i="1"/>
  <c r="AZ1403" i="1"/>
  <c r="AZ1025" i="1"/>
  <c r="AZ713" i="1"/>
  <c r="AZ2526" i="1"/>
  <c r="AZ1353" i="1"/>
  <c r="AZ1830" i="1"/>
  <c r="AZ2508" i="1"/>
  <c r="AZ1501" i="1"/>
  <c r="AZ2296" i="1"/>
  <c r="AZ2185" i="1"/>
  <c r="AZ815" i="1"/>
  <c r="AZ945" i="1"/>
  <c r="AZ1397" i="1"/>
  <c r="AZ2247" i="1"/>
  <c r="AZ1371" i="1"/>
  <c r="AZ2559" i="1"/>
  <c r="AZ2677" i="1"/>
  <c r="AZ792" i="1"/>
  <c r="AZ2644" i="1"/>
  <c r="AZ2434" i="1"/>
  <c r="AZ1967" i="1"/>
  <c r="AZ1404" i="1"/>
  <c r="AZ2310" i="1"/>
  <c r="AZ2215" i="1"/>
  <c r="AZ2014" i="1"/>
  <c r="AZ1102" i="1"/>
  <c r="AZ845" i="1"/>
  <c r="AZ1432" i="1"/>
  <c r="AZ1269" i="1"/>
  <c r="AZ1431" i="1"/>
  <c r="AZ1780" i="1"/>
  <c r="AZ1681" i="1"/>
  <c r="AZ1720" i="1"/>
  <c r="AZ1121" i="1"/>
  <c r="AZ2351" i="1"/>
  <c r="AZ1159" i="1"/>
  <c r="AZ942" i="1"/>
  <c r="AZ1954" i="1"/>
  <c r="AZ1843" i="1"/>
  <c r="AZ1577" i="1"/>
  <c r="AZ2672" i="1"/>
  <c r="AZ2399" i="1"/>
  <c r="AZ2608" i="1"/>
  <c r="AZ1445" i="1"/>
  <c r="AZ1945" i="1"/>
  <c r="AZ2349" i="1"/>
  <c r="AZ710" i="1"/>
  <c r="AZ2504" i="1"/>
  <c r="AZ2336" i="1"/>
  <c r="AZ1256" i="1"/>
  <c r="AZ2435" i="1"/>
  <c r="AZ1388" i="1"/>
  <c r="AZ1252" i="1"/>
  <c r="AZ1416" i="1"/>
  <c r="AZ2314" i="1"/>
  <c r="AZ1479" i="1"/>
  <c r="AZ1652" i="1"/>
  <c r="AZ1581" i="1"/>
  <c r="AZ2106" i="1"/>
  <c r="AZ2384" i="1"/>
  <c r="AZ2408" i="1"/>
  <c r="AZ1157" i="1"/>
  <c r="AZ1872" i="1"/>
  <c r="AZ960" i="1"/>
  <c r="AZ1955" i="1"/>
  <c r="AZ1648" i="1"/>
  <c r="AZ920" i="1"/>
  <c r="AZ1060" i="1"/>
  <c r="AZ2272" i="1"/>
  <c r="AZ1253" i="1"/>
  <c r="AZ1039" i="1"/>
  <c r="AZ2066" i="1"/>
  <c r="AZ1250" i="1"/>
  <c r="AZ695" i="1"/>
  <c r="AZ2653" i="1"/>
  <c r="AZ1502" i="1"/>
  <c r="AZ1379" i="1"/>
  <c r="AZ2147" i="1"/>
  <c r="AZ744" i="1"/>
  <c r="AZ2136" i="1"/>
  <c r="AZ1575" i="1"/>
  <c r="AZ2410" i="1"/>
  <c r="AZ1304" i="1"/>
  <c r="AZ772" i="1"/>
  <c r="AZ1987" i="1"/>
  <c r="AZ2658" i="1"/>
  <c r="AZ2021" i="1"/>
  <c r="AZ1166" i="1"/>
  <c r="AZ1287" i="1"/>
  <c r="AZ2664" i="1"/>
  <c r="AZ755" i="1"/>
  <c r="AZ2239" i="1"/>
  <c r="AZ2178" i="1"/>
  <c r="AZ1591" i="1"/>
  <c r="AZ1973" i="1"/>
  <c r="AZ1798" i="1"/>
  <c r="AZ2431" i="1"/>
  <c r="AZ2041" i="1"/>
  <c r="AZ2491" i="1"/>
  <c r="AZ905" i="1"/>
  <c r="AZ1276" i="1"/>
  <c r="AZ1556" i="1"/>
  <c r="AZ767" i="1"/>
  <c r="AZ843" i="1"/>
  <c r="AZ2049" i="1"/>
  <c r="AZ839" i="1"/>
  <c r="AZ2429" i="1"/>
  <c r="AZ1700" i="1"/>
  <c r="AZ2567" i="1"/>
  <c r="AZ2397" i="1"/>
  <c r="AZ2415" i="1"/>
  <c r="AZ1167" i="1"/>
  <c r="AZ2536" i="1"/>
  <c r="AZ835" i="1"/>
  <c r="AZ2361" i="1"/>
  <c r="AZ2093" i="1"/>
  <c r="AZ714" i="1"/>
  <c r="AZ1628" i="1"/>
  <c r="AZ1458" i="1"/>
  <c r="AZ2654" i="1"/>
  <c r="AZ1125" i="1"/>
  <c r="AZ1704" i="1"/>
  <c r="AZ2037" i="1"/>
  <c r="AZ836" i="1"/>
  <c r="AZ1308" i="1"/>
  <c r="AZ1512" i="1"/>
  <c r="AZ2537" i="1"/>
  <c r="AZ1475" i="1"/>
  <c r="AZ921" i="1"/>
  <c r="AZ1934" i="1"/>
  <c r="AZ2382" i="1"/>
  <c r="AZ1436" i="1"/>
  <c r="AZ2352" i="1"/>
  <c r="AZ1837" i="1"/>
  <c r="AZ1983" i="1"/>
  <c r="AZ1594" i="1"/>
  <c r="AZ1758" i="1"/>
  <c r="AZ1893" i="1"/>
  <c r="AZ2632" i="1"/>
  <c r="AZ728" i="1"/>
  <c r="AZ1789" i="1"/>
  <c r="AZ2204" i="1"/>
  <c r="AZ2458" i="1"/>
  <c r="AZ1228" i="1"/>
  <c r="AZ2234" i="1"/>
  <c r="AZ1563" i="1"/>
  <c r="AZ2156" i="1"/>
  <c r="AZ2487" i="1"/>
  <c r="AZ2175" i="1"/>
  <c r="AZ1274" i="1"/>
  <c r="AZ2550" i="1"/>
  <c r="AZ1185" i="1"/>
  <c r="AZ2323" i="1"/>
  <c r="AZ2274" i="1"/>
  <c r="AZ1295" i="1"/>
  <c r="AZ1839" i="1"/>
  <c r="AZ2101" i="1"/>
  <c r="AZ2451" i="1"/>
  <c r="AZ1595" i="1"/>
  <c r="AZ1419" i="1"/>
  <c r="AZ2600" i="1"/>
  <c r="AZ1038" i="1"/>
  <c r="AZ1784" i="1"/>
  <c r="AZ1986" i="1"/>
  <c r="AZ2057" i="1"/>
  <c r="AZ2163" i="1"/>
  <c r="AZ1841" i="1"/>
  <c r="AZ780" i="1"/>
  <c r="AZ1965" i="1"/>
  <c r="AZ1068" i="1"/>
  <c r="AZ2324" i="1"/>
  <c r="AZ2553" i="1"/>
  <c r="AZ2289" i="1"/>
  <c r="AZ827" i="1"/>
  <c r="AZ2207" i="1"/>
  <c r="AZ1503" i="1"/>
  <c r="AZ2007" i="1"/>
  <c r="AZ1940" i="1"/>
  <c r="AZ1778" i="1"/>
  <c r="AZ1097" i="1"/>
  <c r="AZ2182" i="1"/>
  <c r="AZ2261" i="1"/>
  <c r="AZ2154" i="1"/>
  <c r="AZ2317" i="1"/>
  <c r="AZ1622" i="1"/>
  <c r="AZ801" i="1"/>
  <c r="AZ2322" i="1"/>
  <c r="AZ1640" i="1"/>
  <c r="AZ776" i="1"/>
  <c r="AZ1478" i="1"/>
  <c r="AZ2578" i="1"/>
  <c r="AZ2248" i="1"/>
  <c r="AZ1074" i="1"/>
  <c r="AZ1305" i="1"/>
  <c r="AZ2158" i="1"/>
  <c r="AZ2569" i="1"/>
  <c r="AZ2436" i="1"/>
  <c r="AZ1714" i="1"/>
  <c r="AZ1928" i="1"/>
  <c r="AZ2670" i="1"/>
  <c r="AZ2244" i="1"/>
  <c r="AZ1796" i="1"/>
  <c r="AZ913" i="1"/>
  <c r="AZ2251" i="1"/>
  <c r="AZ1975" i="1"/>
  <c r="AZ2096" i="1"/>
  <c r="AZ1386" i="1"/>
  <c r="AZ1297" i="1"/>
  <c r="AZ1604" i="1"/>
  <c r="AZ1322" i="1"/>
  <c r="AZ2661" i="1"/>
  <c r="AZ2381" i="1"/>
  <c r="AZ936" i="1"/>
  <c r="AZ2624" i="1"/>
  <c r="AZ2561" i="1"/>
  <c r="AZ1722" i="1"/>
  <c r="AZ2084" i="1"/>
  <c r="AZ2019" i="1"/>
  <c r="AZ1105" i="1"/>
  <c r="AZ1733" i="1"/>
  <c r="AZ1871" i="1"/>
  <c r="AZ740" i="1"/>
  <c r="AZ2675" i="1"/>
  <c r="AZ1981" i="1"/>
  <c r="AZ2219" i="1"/>
  <c r="AZ1216" i="1"/>
  <c r="AZ853" i="1"/>
  <c r="AZ1511" i="1"/>
  <c r="AZ1608" i="1"/>
  <c r="AZ2228" i="1"/>
  <c r="AZ2395" i="1"/>
  <c r="AZ1883" i="1"/>
  <c r="AZ1744" i="1"/>
  <c r="AZ1020" i="1"/>
  <c r="AZ2598" i="1"/>
  <c r="AZ2173" i="1"/>
  <c r="AZ1994" i="1"/>
  <c r="AZ1441" i="1"/>
  <c r="AZ1737" i="1"/>
  <c r="AZ1162" i="1"/>
  <c r="AZ892" i="1"/>
  <c r="AZ919" i="1"/>
  <c r="AZ2102" i="1"/>
  <c r="AZ2100" i="1"/>
  <c r="AZ1658" i="1"/>
  <c r="AZ1493" i="1"/>
  <c r="AZ2091" i="1"/>
  <c r="AZ2635" i="1"/>
  <c r="AZ1275" i="1"/>
  <c r="AZ1811" i="1"/>
  <c r="AZ1382" i="1"/>
  <c r="AZ1042" i="1"/>
  <c r="AZ1521" i="1"/>
  <c r="AZ705" i="1"/>
  <c r="AZ1526" i="1"/>
  <c r="AZ1580" i="1"/>
  <c r="AZ1832" i="1"/>
  <c r="AZ2016" i="1"/>
  <c r="AZ1585" i="1"/>
  <c r="AZ1731" i="1"/>
  <c r="AZ1525" i="1"/>
  <c r="AZ1420" i="1"/>
  <c r="AZ1249" i="1"/>
  <c r="AZ1239" i="1"/>
  <c r="AZ1969" i="1"/>
  <c r="AZ2375" i="1"/>
  <c r="AZ972" i="1"/>
  <c r="AZ1750" i="1"/>
  <c r="AZ2148" i="1"/>
  <c r="AZ1226" i="1"/>
  <c r="AZ2118" i="1"/>
  <c r="AZ817" i="1"/>
  <c r="AZ1116" i="1"/>
  <c r="AZ1258" i="1"/>
  <c r="AZ1772" i="1"/>
  <c r="AZ1974" i="1"/>
  <c r="AZ2568" i="1"/>
  <c r="AZ2115" i="1"/>
  <c r="AZ1385" i="1"/>
  <c r="AZ1486" i="1"/>
  <c r="AZ1191" i="1"/>
  <c r="AZ1085" i="1"/>
  <c r="AZ1517" i="1"/>
  <c r="AZ1318" i="1"/>
  <c r="AZ909" i="1"/>
  <c r="AZ1848" i="1"/>
  <c r="AZ2388" i="1"/>
  <c r="AZ1659" i="1"/>
  <c r="AZ2038" i="1"/>
  <c r="AZ1749" i="1"/>
  <c r="AZ1947" i="1"/>
  <c r="AZ1393" i="1"/>
  <c r="AZ2329" i="1"/>
  <c r="AZ811" i="1"/>
  <c r="AZ1009" i="1"/>
  <c r="AZ1329" i="1"/>
  <c r="AZ1878" i="1"/>
  <c r="AZ2270" i="1"/>
  <c r="AZ2085" i="1"/>
  <c r="AZ1184" i="1"/>
  <c r="AZ1058" i="1"/>
  <c r="AZ2304" i="1"/>
  <c r="AZ841" i="1"/>
  <c r="AZ790" i="1"/>
  <c r="AZ1151" i="1"/>
  <c r="AZ971" i="1"/>
  <c r="AZ798" i="1"/>
  <c r="AZ804" i="1"/>
  <c r="AZ1046" i="1"/>
  <c r="AZ808" i="1"/>
  <c r="AZ1152" i="1"/>
  <c r="AZ1748" i="1"/>
  <c r="AZ2404" i="1"/>
  <c r="AZ1589" i="1"/>
  <c r="AZ1047" i="1"/>
  <c r="AZ1703" i="1"/>
  <c r="AZ1745" i="1"/>
  <c r="AZ1624" i="1"/>
  <c r="AZ1373" i="1"/>
  <c r="AZ1357" i="1"/>
  <c r="AZ712" i="1"/>
  <c r="AZ1936" i="1"/>
  <c r="AZ966" i="1"/>
  <c r="AZ965" i="1"/>
  <c r="AZ1491" i="1"/>
  <c r="AZ2201" i="1"/>
  <c r="AZ1931" i="1"/>
  <c r="AZ1243" i="1"/>
  <c r="AZ2392" i="1"/>
  <c r="AZ1316" i="1"/>
  <c r="AZ1732" i="1"/>
  <c r="AZ1424" i="1"/>
  <c r="AZ1319" i="1"/>
  <c r="AZ2688" i="1"/>
  <c r="AZ2285" i="1"/>
  <c r="AZ1626" i="1"/>
  <c r="AZ2040" i="1"/>
  <c r="AZ1408" i="1"/>
  <c r="AZ773" i="1"/>
  <c r="AZ950" i="1"/>
  <c r="AZ1826" i="1"/>
  <c r="AZ1938" i="1"/>
  <c r="AZ2519" i="1"/>
  <c r="AZ1387" i="1"/>
  <c r="AZ2214" i="1"/>
  <c r="AZ1127" i="1"/>
  <c r="AZ2347" i="1"/>
  <c r="AZ2641" i="1"/>
  <c r="AZ885" i="1"/>
  <c r="AZ1111" i="1"/>
  <c r="AZ1146" i="1"/>
  <c r="AZ1972" i="1"/>
  <c r="AZ957" i="1"/>
  <c r="AZ1043" i="1"/>
  <c r="AZ872" i="1"/>
  <c r="AZ696" i="1"/>
  <c r="AZ1315" i="1"/>
  <c r="AZ959" i="1"/>
  <c r="AZ910" i="1"/>
  <c r="AZ2689" i="1"/>
  <c r="AZ1213" i="1"/>
  <c r="AZ1867" i="1"/>
  <c r="AZ1123" i="1"/>
  <c r="AZ2457" i="1"/>
  <c r="AZ1041" i="1"/>
  <c r="AZ716" i="1"/>
  <c r="AZ2462" i="1"/>
  <c r="AZ2502" i="1"/>
  <c r="AZ764" i="1"/>
  <c r="AZ821" i="1"/>
  <c r="AZ2576" i="1"/>
  <c r="AZ2674" i="1"/>
  <c r="AZ1368" i="1"/>
  <c r="AZ2515" i="1"/>
  <c r="AZ1845" i="1"/>
  <c r="AZ1630" i="1"/>
  <c r="AZ2278" i="1"/>
  <c r="AZ928" i="1"/>
  <c r="AZ1022" i="1"/>
  <c r="AZ697" i="1"/>
  <c r="AZ1689" i="1"/>
  <c r="AZ2607" i="1"/>
  <c r="AZ1029" i="1"/>
  <c r="AZ1282" i="1"/>
  <c r="AZ1251" i="1"/>
  <c r="AZ914" i="1"/>
  <c r="AZ2355" i="1"/>
  <c r="AZ1242" i="1"/>
  <c r="AZ2563" i="1"/>
  <c r="AZ2589" i="1"/>
  <c r="AZ982" i="1"/>
  <c r="AZ2042" i="1"/>
  <c r="AZ2541" i="1"/>
  <c r="AZ873" i="1"/>
  <c r="AZ2390" i="1"/>
  <c r="AZ1653" i="1"/>
  <c r="AZ2240" i="1"/>
  <c r="AZ2130" i="1"/>
  <c r="AZ1496" i="1"/>
  <c r="AZ2193" i="1"/>
  <c r="AZ1833" i="1"/>
  <c r="AZ2099" i="1"/>
  <c r="AZ1606" i="1"/>
  <c r="AZ2545" i="1"/>
  <c r="AZ2595" i="1"/>
  <c r="AZ1084" i="1"/>
  <c r="AZ1241" i="1"/>
  <c r="AZ1763" i="1"/>
  <c r="AZ2448" i="1"/>
  <c r="AZ1202" i="1"/>
  <c r="AZ1283" i="1"/>
  <c r="AZ1011" i="1"/>
  <c r="AZ2028" i="1"/>
  <c r="AZ2069" i="1"/>
  <c r="AZ1751" i="1"/>
  <c r="AZ1687" i="1"/>
  <c r="AZ2334" i="1"/>
  <c r="AZ2622" i="1"/>
  <c r="AZ1846" i="1"/>
  <c r="AZ1306" i="1"/>
  <c r="AZ1598" i="1"/>
  <c r="AZ2113" i="1"/>
  <c r="AZ1664" i="1"/>
  <c r="AZ1457" i="1"/>
  <c r="AZ997" i="1"/>
  <c r="AZ2407" i="1"/>
  <c r="AZ939" i="1"/>
  <c r="AZ2318" i="1"/>
  <c r="AZ2531" i="1"/>
  <c r="AZ970" i="1"/>
  <c r="AZ1391" i="1"/>
  <c r="AZ2616" i="1"/>
  <c r="AZ2043" i="1"/>
  <c r="AZ1636" i="1"/>
  <c r="AZ2557" i="1"/>
  <c r="AZ915" i="1"/>
  <c r="AZ1338" i="1"/>
  <c r="AZ1781" i="1"/>
  <c r="AZ2325" i="1"/>
  <c r="AZ810" i="1"/>
  <c r="AZ1437" i="1"/>
  <c r="AZ1520" i="1"/>
  <c r="AZ1341" i="1"/>
  <c r="AZ1957" i="1"/>
  <c r="AZ899" i="1"/>
  <c r="AZ2694" i="1"/>
  <c r="AZ701" i="1"/>
  <c r="AZ927" i="1"/>
  <c r="AZ2209" i="1"/>
  <c r="AZ2401" i="1"/>
  <c r="AZ1877" i="1"/>
  <c r="AZ1528" i="1"/>
  <c r="AZ1347" i="1"/>
  <c r="AZ2629" i="1"/>
  <c r="AZ2074" i="1"/>
  <c r="AZ1234" i="1"/>
  <c r="AZ2206" i="1"/>
  <c r="AZ1481" i="1"/>
  <c r="AZ750" i="1"/>
  <c r="AZ1073" i="1"/>
  <c r="AZ948" i="1"/>
  <c r="AZ2358" i="1"/>
  <c r="AZ2277" i="1"/>
  <c r="AZ1590" i="1"/>
  <c r="AZ1001" i="1"/>
  <c r="AZ799" i="1"/>
  <c r="AZ1270" i="1"/>
  <c r="AZ2570" i="1"/>
  <c r="AZ2097" i="1"/>
  <c r="AZ2268" i="1"/>
  <c r="AZ1747" i="1"/>
  <c r="AZ2044" i="1"/>
  <c r="AZ2089" i="1"/>
  <c r="AZ846" i="1"/>
  <c r="AZ2103" i="1"/>
  <c r="AZ1210" i="1"/>
  <c r="AZ1776" i="1"/>
  <c r="AZ1446" i="1"/>
  <c r="AZ1417" i="1"/>
  <c r="AZ858" i="1"/>
  <c r="AZ2594" i="1"/>
  <c r="AZ1675" i="1"/>
  <c r="AZ783" i="1"/>
  <c r="AZ1080" i="1"/>
  <c r="AZ1366" i="1"/>
  <c r="AZ1993" i="1"/>
  <c r="AZ2585" i="1"/>
  <c r="AZ1195" i="1"/>
  <c r="AZ1629" i="1"/>
  <c r="AZ758" i="1"/>
  <c r="AZ2195" i="1"/>
  <c r="AZ1550" i="1"/>
  <c r="AZ2592" i="1"/>
  <c r="AZ1075" i="1"/>
  <c r="AZ2202" i="1"/>
  <c r="AZ2679" i="1"/>
  <c r="AZ1200" i="1"/>
  <c r="AZ1769" i="1"/>
  <c r="AZ859" i="1"/>
  <c r="AZ2667" i="1"/>
  <c r="AZ1337" i="1"/>
  <c r="AZ823" i="1"/>
  <c r="AZ2311" i="1"/>
  <c r="AZ1447" i="1"/>
  <c r="AZ1335" i="1"/>
  <c r="AZ2320" i="1"/>
  <c r="AZ774" i="1"/>
  <c r="AZ784" i="1"/>
  <c r="AZ1333" i="1"/>
  <c r="AZ1692" i="1"/>
  <c r="AZ1988" i="1"/>
  <c r="AZ1825" i="1"/>
  <c r="AZ2573" i="1"/>
  <c r="AZ1477" i="1"/>
  <c r="AZ1619" i="1"/>
  <c r="AZ2241" i="1"/>
  <c r="AZ1507" i="1"/>
  <c r="AZ1098" i="1"/>
  <c r="AZ1323" i="1"/>
  <c r="AZ2581" i="1"/>
  <c r="AZ2385" i="1"/>
  <c r="AZ2484" i="1"/>
  <c r="AZ1597" i="1"/>
  <c r="AZ1332" i="1"/>
  <c r="AZ2379" i="1"/>
  <c r="AZ1301" i="1"/>
  <c r="AZ1730" i="1"/>
  <c r="AZ1262" i="1"/>
  <c r="AZ2583" i="1"/>
  <c r="AZ2535" i="1"/>
  <c r="AZ925" i="1"/>
  <c r="AZ1411" i="1"/>
  <c r="AZ1698" i="1"/>
  <c r="AZ1625" i="1"/>
  <c r="AZ2033" i="1"/>
  <c r="AZ2623" i="1"/>
  <c r="AZ1819" i="1"/>
  <c r="AZ2191" i="1"/>
  <c r="AZ2004" i="1"/>
  <c r="AZ1552" i="1"/>
  <c r="AZ1509" i="1"/>
  <c r="AZ956" i="1"/>
  <c r="AZ1000" i="1"/>
  <c r="AZ2546" i="1"/>
  <c r="AZ1359" i="1"/>
  <c r="AZ1175" i="1"/>
  <c r="AZ1610" i="1"/>
  <c r="AZ1616" i="1"/>
  <c r="AZ778" i="1"/>
  <c r="AZ2225" i="1"/>
  <c r="AZ2650" i="1"/>
  <c r="AZ1201" i="1"/>
  <c r="AZ932" i="1"/>
  <c r="AZ1471" i="1"/>
  <c r="AZ2287" i="1"/>
  <c r="AZ831" i="1"/>
  <c r="AZ2045" i="1"/>
  <c r="AZ1699" i="1"/>
  <c r="AZ1092" i="1"/>
  <c r="AZ1674" i="1"/>
  <c r="AZ1633" i="1"/>
  <c r="AZ1790" i="1"/>
  <c r="AZ1531" i="1"/>
  <c r="AZ2676" i="1"/>
  <c r="AZ2171" i="1"/>
  <c r="AZ923" i="1"/>
  <c r="AZ1540" i="1"/>
  <c r="AZ1462" i="1"/>
  <c r="AZ995" i="1"/>
  <c r="AZ1160" i="1"/>
  <c r="AZ1779" i="1"/>
  <c r="AZ2631" i="1"/>
  <c r="AZ814" i="1"/>
  <c r="AZ1302" i="1"/>
  <c r="AZ2558" i="1"/>
  <c r="AZ794" i="1"/>
  <c r="AZ2140" i="1"/>
  <c r="AZ1968" i="1"/>
  <c r="AZ800" i="1"/>
  <c r="AZ1231" i="1"/>
  <c r="AZ1012" i="1"/>
  <c r="AZ1364" i="1"/>
  <c r="AZ2611" i="1"/>
  <c r="AZ2018" i="1"/>
  <c r="AZ698" i="1"/>
  <c r="AZ2111" i="1"/>
  <c r="AZ1650" i="1"/>
  <c r="AZ704" i="1"/>
  <c r="AZ1474" i="1"/>
  <c r="AZ2107" i="1"/>
  <c r="AZ983" i="1"/>
  <c r="AZ2081" i="1"/>
  <c r="AZ1860" i="1"/>
  <c r="AZ769" i="1"/>
  <c r="AZ1082" i="1"/>
  <c r="AZ1281" i="1"/>
  <c r="AZ1418" i="1"/>
  <c r="AZ1855" i="1"/>
  <c r="AZ963" i="1"/>
  <c r="AZ1532" i="1"/>
  <c r="AZ2645" i="1"/>
  <c r="AZ2265" i="1"/>
  <c r="AZ1785" i="1"/>
  <c r="AZ1874" i="1"/>
  <c r="AZ1859" i="1"/>
  <c r="AZ1148" i="1"/>
  <c r="AZ2328" i="1"/>
  <c r="AZ2340" i="1"/>
  <c r="AZ2341" i="1"/>
  <c r="AZ2565" i="1"/>
  <c r="AZ2127" i="1"/>
  <c r="AZ1081" i="1"/>
  <c r="AZ1685" i="1"/>
  <c r="AZ1057" i="1"/>
  <c r="AZ2603" i="1"/>
  <c r="AZ2200" i="1"/>
  <c r="AZ1836" i="1"/>
  <c r="AZ749" i="1"/>
  <c r="AZ2663" i="1"/>
  <c r="AZ2442" i="1"/>
  <c r="AZ1289" i="1"/>
  <c r="AZ2342" i="1"/>
  <c r="AZ1428" i="1"/>
  <c r="AZ1557" i="1"/>
  <c r="AZ1045" i="1"/>
  <c r="AZ1361" i="1"/>
  <c r="AZ2648" i="1"/>
  <c r="AZ2417" i="1"/>
  <c r="AZ2237" i="1"/>
  <c r="AZ1618" i="1"/>
  <c r="AZ2446" i="1"/>
  <c r="AZ1915" i="1"/>
  <c r="AZ759" i="1"/>
  <c r="AZ1551" i="1"/>
  <c r="AZ988" i="1"/>
  <c r="AZ1869" i="1"/>
  <c r="AZ2216" i="1"/>
  <c r="AZ1389" i="1"/>
  <c r="AZ1494" i="1"/>
  <c r="AZ2335" i="1"/>
  <c r="AZ1709" i="1"/>
  <c r="AZ1024" i="1"/>
  <c r="AZ2024" i="1"/>
  <c r="AZ1376" i="1"/>
  <c r="AZ2344" i="1"/>
  <c r="AZ1858" i="1"/>
  <c r="AZ1647" i="1"/>
  <c r="AZ1130" i="1"/>
  <c r="AZ1567" i="1"/>
  <c r="AZ2008" i="1"/>
  <c r="AZ1120" i="1"/>
  <c r="AZ1578" i="1"/>
  <c r="AZ2432" i="1"/>
  <c r="AZ2409" i="1"/>
  <c r="AZ2660" i="1"/>
  <c r="AZ1964" i="1"/>
  <c r="AZ1300" i="1"/>
  <c r="AZ791" i="1"/>
  <c r="AZ2680" i="1"/>
  <c r="AZ2387" i="1"/>
  <c r="AZ1394" i="1"/>
  <c r="AZ2666" i="1"/>
  <c r="AZ1277" i="1"/>
  <c r="AZ2447" i="1"/>
  <c r="AZ2065" i="1"/>
  <c r="AZ736" i="1"/>
  <c r="AZ2517" i="1"/>
  <c r="AZ2634" i="1"/>
  <c r="AZ1998" i="1"/>
  <c r="AZ1048" i="1"/>
  <c r="AZ756" i="1"/>
  <c r="AZ2164" i="1"/>
  <c r="AZ1765" i="1"/>
  <c r="AZ1806" i="1"/>
  <c r="AZ1600" i="1"/>
  <c r="AZ2655" i="1"/>
  <c r="AZ1696" i="1"/>
  <c r="AZ1217" i="1"/>
  <c r="AZ1343" i="1"/>
  <c r="AZ1078" i="1"/>
  <c r="AZ917" i="1"/>
  <c r="AZ1886" i="1"/>
  <c r="AZ1219" i="1"/>
  <c r="AZ2617" i="1"/>
  <c r="AZ1646" i="1"/>
  <c r="AZ1171" i="1"/>
  <c r="AZ2678" i="1"/>
  <c r="AZ1565" i="1"/>
  <c r="AZ1804" i="1"/>
  <c r="AZ2339" i="1"/>
  <c r="AZ2030" i="1"/>
  <c r="AZ1715" i="1"/>
  <c r="AZ953" i="1"/>
  <c r="AZ1960" i="1"/>
  <c r="AZ1802" i="1"/>
  <c r="AZ779" i="1"/>
  <c r="AZ1014" i="1"/>
  <c r="AZ699" i="1"/>
  <c r="AZ2232" i="1"/>
  <c r="AZ738" i="1"/>
  <c r="AZ1793" i="1"/>
  <c r="AZ1593" i="1"/>
  <c r="AZ1979" i="1"/>
  <c r="AZ2095" i="1"/>
  <c r="AZ2068" i="1"/>
  <c r="AZ934" i="1"/>
  <c r="AZ1140" i="1"/>
  <c r="AZ2299" i="1"/>
  <c r="AZ2294" i="1"/>
  <c r="AZ1529" i="1"/>
  <c r="AZ2260" i="1"/>
  <c r="AZ735" i="1"/>
  <c r="AZ1853" i="1"/>
  <c r="AZ1091" i="1"/>
  <c r="AZ2333" i="1"/>
  <c r="AZ1797" i="1"/>
  <c r="AZ2543" i="1"/>
  <c r="AZ2673" i="1"/>
  <c r="AZ1233" i="1"/>
  <c r="AZ2693" i="1"/>
  <c r="AZ1890" i="1"/>
  <c r="AZ1742" i="1"/>
  <c r="AZ751" i="1"/>
  <c r="AZ1466" i="1"/>
  <c r="AZ1857" i="1"/>
  <c r="AZ896" i="1"/>
  <c r="AZ2518" i="1"/>
  <c r="AZ880" i="1"/>
  <c r="AZ1900" i="1"/>
  <c r="AZ2370" i="1"/>
  <c r="AZ1030" i="1"/>
  <c r="AZ1879" i="1"/>
  <c r="AZ1854" i="1"/>
  <c r="AZ1178" i="1"/>
  <c r="AZ1423" i="1"/>
  <c r="AZ2058" i="1"/>
  <c r="AZ1002" i="1"/>
  <c r="AZ2466" i="1"/>
  <c r="AZ1028" i="1"/>
  <c r="AZ1311" i="1"/>
  <c r="AZ1690" i="1"/>
  <c r="AZ1179" i="1"/>
  <c r="AZ1506" i="1"/>
  <c r="AZ2428" i="1"/>
  <c r="AZ2393" i="1"/>
  <c r="AZ1064" i="1"/>
  <c r="AZ2189" i="1"/>
  <c r="AZ1415" i="1"/>
  <c r="AZ723" i="1"/>
  <c r="AZ1451" i="1"/>
  <c r="AZ2682" i="1"/>
  <c r="AZ924" i="1"/>
  <c r="AZ803" i="1"/>
  <c r="AZ1414" i="1"/>
  <c r="AZ1261" i="1"/>
  <c r="AZ1137" i="1"/>
  <c r="AZ2188" i="1"/>
  <c r="AZ1770" i="1"/>
  <c r="AZ918" i="1"/>
  <c r="AZ2126" i="1"/>
  <c r="AZ809" i="1"/>
  <c r="AZ2365" i="1"/>
  <c r="AZ2250" i="1"/>
  <c r="AZ2160" i="1"/>
  <c r="AZ2168" i="1"/>
  <c r="AZ2104" i="1"/>
  <c r="AZ1101" i="1"/>
  <c r="AZ824" i="1"/>
  <c r="AZ994" i="1"/>
  <c r="AZ1782" i="1"/>
  <c r="AZ1678" i="1"/>
  <c r="AZ1970" i="1"/>
  <c r="AZ2001" i="1"/>
  <c r="AZ1919" i="1"/>
  <c r="AZ788" i="1"/>
  <c r="AZ1271" i="1"/>
  <c r="AZ1925" i="1"/>
  <c r="AZ2263" i="1"/>
  <c r="AZ1317" i="1"/>
  <c r="AZ1683" i="1"/>
  <c r="AZ2591" i="1"/>
  <c r="AZ2445" i="1"/>
  <c r="AZ2295" i="1"/>
  <c r="AZ2079" i="1"/>
  <c r="AZ1560" i="1"/>
  <c r="AZ1268" i="1"/>
  <c r="AZ2266" i="1"/>
  <c r="AZ1266" i="1"/>
  <c r="AZ2532" i="1"/>
  <c r="AZ1899" i="1"/>
  <c r="AZ1037" i="1"/>
  <c r="AZ1686" i="1"/>
  <c r="AZ1894" i="1"/>
  <c r="AZ1676" i="1"/>
  <c r="AZ2359" i="1"/>
  <c r="AZ975" i="1"/>
  <c r="AZ2364" i="1"/>
  <c r="AZ2032" i="1"/>
  <c r="AZ1546" i="1"/>
  <c r="AZ2181" i="1"/>
  <c r="AZ2638" i="1"/>
  <c r="AZ1739" i="1"/>
  <c r="AZ2530" i="1"/>
  <c r="AZ2479" i="1"/>
  <c r="AZ1132" i="1"/>
  <c r="AZ2628" i="1"/>
  <c r="AZ1932" i="1"/>
  <c r="AZ822" i="1"/>
  <c r="AZ2022" i="1"/>
  <c r="AZ1654" i="1"/>
  <c r="AZ830" i="1"/>
  <c r="AZ1642" i="1"/>
  <c r="AZ1273" i="1"/>
  <c r="AZ1901" i="1"/>
  <c r="AZ1842" i="1"/>
  <c r="AZ2368" i="1"/>
  <c r="AZ786" i="1"/>
  <c r="AZ2015" i="1"/>
  <c r="AZ702" i="1"/>
  <c r="AZ2162" i="1"/>
  <c r="AZ852" i="1"/>
  <c r="AZ2373" i="1"/>
  <c r="AZ1026" i="1"/>
  <c r="AZ1192" i="1"/>
  <c r="AZ1873" i="1"/>
  <c r="AZ2105" i="1"/>
  <c r="AZ2180" i="1"/>
  <c r="AZ1279" i="1"/>
  <c r="AZ1617" i="1"/>
  <c r="AZ1909" i="1"/>
  <c r="AZ2059" i="1"/>
  <c r="AZ1518" i="1"/>
  <c r="AZ1592" i="1"/>
  <c r="AZ832" i="1"/>
  <c r="AZ1734" i="1"/>
  <c r="AZ796" i="1"/>
  <c r="AZ1207" i="1"/>
  <c r="AZ1360" i="1"/>
  <c r="AZ1961" i="1"/>
  <c r="AZ1485" i="1"/>
  <c r="AZ1452" i="1"/>
  <c r="AZ1143" i="1"/>
  <c r="AZ1208" i="1"/>
  <c r="AZ2075" i="1"/>
  <c r="AZ2438" i="1"/>
  <c r="AZ2142" i="1"/>
  <c r="AZ2000" i="1"/>
  <c r="AZ902" i="1"/>
  <c r="AZ1680" i="1"/>
  <c r="AZ1705" i="1"/>
  <c r="AZ1516" i="1"/>
  <c r="AZ722" i="1"/>
  <c r="AZ1695" i="1"/>
  <c r="AZ1155" i="1"/>
  <c r="AZ1434" i="1"/>
  <c r="AZ967" i="1"/>
  <c r="AZ1069" i="1"/>
  <c r="AZ762" i="1"/>
  <c r="AZ812" i="1"/>
  <c r="AZ1980" i="1"/>
  <c r="AZ1257" i="1"/>
  <c r="AZ1187" i="1"/>
  <c r="AZ891" i="1"/>
  <c r="AZ1362" i="1"/>
  <c r="AZ1885" i="1"/>
  <c r="AZ1142" i="1"/>
  <c r="AZ2423" i="1"/>
  <c r="AZ1326" i="1"/>
  <c r="AZ961" i="1"/>
  <c r="AZ1087" i="1"/>
  <c r="AZ976" i="1"/>
  <c r="AZ2124" i="1"/>
  <c r="AZ1962" i="1"/>
  <c r="AZ2067" i="1"/>
  <c r="AZ2405" i="1"/>
  <c r="AZ2609" i="1"/>
  <c r="AZ1701" i="1"/>
  <c r="AZ1794" i="1"/>
  <c r="AZ2604" i="1"/>
  <c r="AZ2330" i="1"/>
  <c r="AZ2475" i="1"/>
  <c r="AZ996" i="1"/>
  <c r="AZ1456" i="1"/>
  <c r="AZ2070" i="1"/>
  <c r="AZ1285" i="1"/>
  <c r="AZ1639" i="1"/>
  <c r="AZ1828" i="1"/>
  <c r="AZ889" i="1"/>
  <c r="AZ745" i="1"/>
  <c r="AZ743" i="1"/>
  <c r="AZ1632" i="1"/>
  <c r="AZ2269" i="1"/>
  <c r="AZ1055" i="1"/>
  <c r="AZ1761" i="1"/>
  <c r="AZ2060" i="1"/>
  <c r="AZ753" i="1"/>
  <c r="AZ2082" i="1"/>
  <c r="AZ747" i="1"/>
  <c r="AZ1933" i="1"/>
  <c r="AZ2281" i="1"/>
  <c r="AZ819" i="1"/>
  <c r="AZ2470" i="1"/>
  <c r="AZ2083" i="1"/>
  <c r="AZ1327" i="1"/>
  <c r="AZ2211" i="1"/>
  <c r="AZ1949" i="1"/>
  <c r="AZ737" i="1"/>
  <c r="AZ1004" i="1"/>
  <c r="AZ1895" i="1"/>
  <c r="AZ1939" i="1"/>
  <c r="AZ2586" i="1"/>
  <c r="AZ1172" i="1"/>
  <c r="AZ874" i="1"/>
  <c r="AZ1852" i="1"/>
  <c r="AZ1906" i="1"/>
  <c r="AZ1631" i="1"/>
  <c r="AZ2020" i="1"/>
  <c r="AZ2665" i="1"/>
  <c r="AZ1753" i="1"/>
  <c r="AZ870" i="1"/>
  <c r="AZ1400" i="1"/>
  <c r="AZ1953" i="1"/>
  <c r="AZ954" i="1"/>
  <c r="AZ1586" i="1"/>
  <c r="AZ2547" i="1"/>
  <c r="AZ2584" i="1"/>
  <c r="AZ1089" i="1"/>
  <c r="AZ1834" i="1"/>
  <c r="AZ1325" i="1"/>
  <c r="AZ1425" i="1"/>
  <c r="AZ2159" i="1"/>
  <c r="AZ1139" i="1"/>
  <c r="AZ1792" i="1"/>
  <c r="AZ694" i="1"/>
  <c r="AZ2516" i="1"/>
  <c r="AZ2464" i="1"/>
  <c r="AZ2109" i="1"/>
  <c r="AZ2453" i="1"/>
  <c r="AZ1390" i="1"/>
  <c r="AZ2468" i="1"/>
  <c r="AZ2647" i="1"/>
  <c r="AZ1090" i="1"/>
  <c r="AZ1435" i="1"/>
  <c r="AZ1996" i="1"/>
  <c r="AZ1129" i="1"/>
  <c r="AZ1050" i="1"/>
  <c r="AZ2013" i="1"/>
  <c r="AZ1497" i="1"/>
  <c r="AZ1290" i="1"/>
  <c r="AZ2233" i="1"/>
  <c r="AZ865" i="1"/>
  <c r="AZ1801" i="1"/>
  <c r="AZ1480" i="1"/>
  <c r="AZ2146" i="1"/>
  <c r="AZ739" i="1"/>
  <c r="AZ2143" i="1"/>
  <c r="AZ2002" i="1"/>
  <c r="AZ1651" i="1"/>
  <c r="AZ1891" i="1"/>
  <c r="AZ2441" i="1"/>
  <c r="AZ1596" i="1"/>
  <c r="AZ1607" i="1"/>
  <c r="AZ2495" i="1"/>
  <c r="AZ1221" i="1"/>
  <c r="AZ2421" i="1"/>
  <c r="AZ2513" i="1"/>
  <c r="AZ1007" i="1"/>
  <c r="AZ1554" i="1"/>
  <c r="AZ1309" i="1"/>
  <c r="AZ2183" i="1"/>
  <c r="AZ2027" i="1"/>
  <c r="AZ906" i="1"/>
  <c r="AZ2427" i="1"/>
  <c r="AZ1728" i="1"/>
  <c r="AZ842" i="1"/>
  <c r="AZ2125" i="1"/>
  <c r="AZ816" i="1"/>
  <c r="AZ2332" i="1"/>
  <c r="AZ850" i="1"/>
  <c r="AZ2088" i="1"/>
  <c r="AZ1186" i="1"/>
  <c r="AZ1535" i="1"/>
  <c r="AZ1017" i="1"/>
  <c r="AZ1562" i="1"/>
  <c r="AZ2506" i="1"/>
  <c r="AZ1232" i="1"/>
  <c r="AZ1823" i="1"/>
  <c r="AZ1173" i="1"/>
  <c r="AZ781" i="1"/>
  <c r="AZ848" i="1"/>
  <c r="AZ2009" i="1"/>
  <c r="AZ1005" i="1"/>
  <c r="AZ1176" i="1"/>
  <c r="AZ1133" i="1"/>
  <c r="AZ1427" i="1"/>
  <c r="AZ2150" i="1"/>
  <c r="AZ1248" i="1"/>
  <c r="AZ851" i="1"/>
  <c r="AZ1158" i="1"/>
  <c r="AZ2456" i="1"/>
  <c r="AZ825" i="1"/>
  <c r="AZ2549" i="1"/>
  <c r="AZ1966" i="1"/>
  <c r="AZ2273" i="1"/>
  <c r="AZ1864" i="1"/>
  <c r="AZ2643" i="1"/>
  <c r="AZ984" i="1"/>
  <c r="AZ2499" i="1"/>
  <c r="AZ2657" i="1"/>
  <c r="AZ1292" i="1"/>
  <c r="AZ2076" i="1"/>
  <c r="AZ715" i="1"/>
  <c r="AZ1978" i="1"/>
  <c r="AZ2282" i="1"/>
  <c r="AZ2467" i="1"/>
  <c r="AZ1225" i="1"/>
  <c r="AZ869" i="1"/>
  <c r="AZ1344" i="1"/>
  <c r="AZ1544" i="1"/>
  <c r="AZ2161" i="1"/>
  <c r="AZ2621" i="1"/>
  <c r="AZ1035" i="1"/>
  <c r="AZ1392" i="1"/>
  <c r="AZ1378" i="1"/>
  <c r="AZ1244" i="1"/>
  <c r="AZ2538" i="1"/>
  <c r="AZ1336" i="1"/>
  <c r="AZ2671" i="1"/>
  <c r="AZ1635" i="1"/>
  <c r="AZ1923" i="1"/>
  <c r="AZ1188" i="1"/>
  <c r="AZ1835" i="1"/>
  <c r="AZ711" i="1"/>
  <c r="AZ2544" i="1"/>
  <c r="AZ2220" i="1"/>
  <c r="AZ2386" i="1"/>
  <c r="AZ706" i="1"/>
  <c r="AZ1638" i="1"/>
  <c r="AZ2562" i="1"/>
  <c r="AZ2419" i="1"/>
  <c r="AZ1350" i="1"/>
  <c r="AZ1144" i="1"/>
  <c r="AZ2577" i="1"/>
  <c r="AZ2542" i="1"/>
  <c r="AZ1673" i="1"/>
  <c r="AZ1917" i="1"/>
  <c r="AZ900" i="1"/>
  <c r="AZ748" i="1"/>
  <c r="AZ1230" i="1"/>
  <c r="AZ1924" i="1"/>
  <c r="AZ2134" i="1"/>
  <c r="AZ2460" i="1"/>
  <c r="AZ813" i="1"/>
  <c r="AZ2510" i="1"/>
  <c r="AZ2433" i="1"/>
  <c r="AZ1762" i="1"/>
  <c r="AZ898" i="1"/>
  <c r="AZ1824" i="1"/>
  <c r="AZ1937" i="1"/>
  <c r="AZ1138" i="1"/>
  <c r="AZ718" i="1"/>
  <c r="AZ1904" i="1"/>
  <c r="AZ818" i="1"/>
  <c r="AZ1889" i="1"/>
  <c r="AZ1583" i="1"/>
  <c r="AZ2116" i="1"/>
  <c r="AZ828" i="1"/>
  <c r="AZ1013" i="1"/>
  <c r="AZ949" i="1"/>
  <c r="AZ1774" i="1"/>
  <c r="AZ1440" i="1"/>
  <c r="AZ1255" i="1"/>
  <c r="AZ2236" i="1"/>
  <c r="AZ2177" i="1"/>
  <c r="AZ2039" i="1"/>
  <c r="AZ1766" i="1"/>
  <c r="AZ1910" i="1"/>
  <c r="AZ2139" i="1"/>
  <c r="AZ1918" i="1"/>
  <c r="AZ1707" i="1"/>
  <c r="AZ1237" i="1"/>
  <c r="AZ1413" i="1"/>
  <c r="AZ775" i="1"/>
  <c r="AZ1985" i="1"/>
  <c r="AZ1515" i="1"/>
  <c r="AZ2288" i="1"/>
  <c r="AZ926" i="1"/>
  <c r="AZ2659" i="1"/>
  <c r="AZ964" i="1"/>
  <c r="AZ1756" i="1"/>
  <c r="AZ1265" i="1"/>
  <c r="AZ2210" i="1"/>
  <c r="AZ1356" i="1"/>
  <c r="AZ1461" i="1"/>
  <c r="AZ2190" i="1"/>
  <c r="AZ2301" i="1"/>
  <c r="AZ2343" i="1"/>
  <c r="AZ1174" i="1"/>
  <c r="AZ1800" i="1"/>
  <c r="AZ1712" i="1"/>
  <c r="AZ1679" i="1"/>
  <c r="AZ1211" i="1"/>
  <c r="AZ2353" i="1"/>
  <c r="AZ1849" i="1"/>
  <c r="AZ1870" i="1"/>
  <c r="AZ797" i="1"/>
  <c r="AZ1181" i="1"/>
  <c r="AZ1321" i="1"/>
  <c r="AZ1205" i="1"/>
  <c r="AZ2208" i="1"/>
  <c r="AZ2179" i="1"/>
  <c r="AZ1099" i="1"/>
  <c r="AZ709" i="1"/>
  <c r="AZ2590" i="1"/>
  <c r="AZ930" i="1"/>
  <c r="AZ1161" i="1"/>
  <c r="AZ1777" i="1"/>
  <c r="AZ1887" i="1"/>
  <c r="AZ1850" i="1"/>
  <c r="AZ1914" i="1"/>
  <c r="AZ1136" i="1"/>
  <c r="AZ2346" i="1"/>
  <c r="AZ1410" i="1"/>
  <c r="AZ2683" i="1"/>
  <c r="AZ807" i="1"/>
  <c r="AZ1657" i="1"/>
  <c r="AZ1822" i="1"/>
  <c r="AZ2029" i="1"/>
  <c r="AZ1358" i="1"/>
  <c r="AZ1807" i="1"/>
  <c r="AZ881" i="1"/>
  <c r="AZ2348" i="1"/>
  <c r="AZ2221" i="1"/>
  <c r="AZ855" i="1"/>
  <c r="AZ2223" i="1"/>
  <c r="AZ1637" i="1"/>
  <c r="AZ1131" i="1"/>
  <c r="AZ1330" i="1"/>
  <c r="AZ2253" i="1"/>
  <c r="AZ1813" i="1"/>
  <c r="AZ1708" i="1"/>
  <c r="AZ2637" i="1"/>
  <c r="AZ1348" i="1"/>
  <c r="AZ1566" i="1"/>
  <c r="AZ947" i="1"/>
  <c r="AZ1740" i="1"/>
  <c r="AZ2254" i="1"/>
  <c r="AZ2418" i="1"/>
  <c r="AZ1164" i="1"/>
  <c r="AZ1721" i="1"/>
  <c r="AZ1278" i="1"/>
  <c r="AZ1086" i="1"/>
  <c r="AZ2652" i="1"/>
  <c r="AZ2489" i="1"/>
  <c r="AZ1018" i="1"/>
  <c r="AZ2596" i="1"/>
  <c r="AZ1838" i="1"/>
  <c r="AZ733" i="1"/>
  <c r="AZ1760" i="1"/>
  <c r="AZ2505" i="1"/>
  <c r="AZ1539" i="1"/>
  <c r="AZ962" i="1"/>
  <c r="AZ1880" i="1"/>
  <c r="AZ1510" i="1"/>
  <c r="AZ1072" i="1"/>
  <c r="AZ1468" i="1"/>
  <c r="AZ2481" i="1"/>
  <c r="AZ1442" i="1"/>
  <c r="AZ1623" i="1"/>
  <c r="AZ1950" i="1"/>
  <c r="AZ871" i="1"/>
  <c r="AZ2319" i="1"/>
  <c r="AZ1771" i="1"/>
  <c r="AZ1663" i="1"/>
  <c r="AZ2426" i="1"/>
  <c r="AZ940" i="1"/>
  <c r="AZ1862" i="1"/>
  <c r="AZ793" i="1"/>
  <c r="AZ1984" i="1"/>
  <c r="AZ1735" i="1"/>
  <c r="AZ1492" i="1"/>
  <c r="AZ864" i="1"/>
  <c r="AZ2618" i="1"/>
  <c r="AZ771" i="1"/>
  <c r="AZ1303" i="1"/>
  <c r="AZ2138" i="1"/>
  <c r="AZ1882" i="1"/>
  <c r="AZ2483" i="1"/>
  <c r="AZ1615" i="1"/>
  <c r="AZ1602" i="1"/>
  <c r="AZ806" i="1"/>
  <c r="AZ1876" i="1"/>
  <c r="AZ1455" i="1"/>
  <c r="AZ1814" i="1"/>
  <c r="AZ1817" i="1"/>
  <c r="AZ2588" i="1"/>
  <c r="AZ2403" i="1"/>
  <c r="AZ867" i="1"/>
  <c r="AZ1564" i="1"/>
  <c r="AZ1153" i="1"/>
  <c r="AZ2681" i="1"/>
  <c r="AZ2511" i="1"/>
  <c r="AZ2367" i="1"/>
  <c r="AZ2548" i="1"/>
  <c r="AZ2512" i="1"/>
  <c r="AZ1587" i="1"/>
  <c r="AZ2394" i="1"/>
  <c r="AZ1110" i="1"/>
  <c r="AZ1482" i="1"/>
  <c r="AZ1773" i="1"/>
  <c r="AZ703" i="1"/>
  <c r="AZ1542" i="1"/>
  <c r="AZ2308" i="1"/>
  <c r="AZ1235" i="1"/>
  <c r="AZ763" i="1"/>
  <c r="AZ766" i="1"/>
  <c r="AM1402" i="1"/>
  <c r="L1770" i="1"/>
  <c r="Z1739" i="1"/>
  <c r="Z1660" i="1"/>
  <c r="L1883" i="1"/>
  <c r="L2405" i="1"/>
  <c r="L1885" i="1"/>
  <c r="L1551" i="1"/>
  <c r="L1534" i="1"/>
  <c r="L2385" i="1"/>
  <c r="L2323" i="1"/>
  <c r="L1122" i="1"/>
  <c r="L2439" i="1"/>
  <c r="L1531" i="1"/>
  <c r="L2206" i="1"/>
  <c r="L1809" i="1"/>
  <c r="L768" i="1"/>
  <c r="L1066" i="1"/>
  <c r="L1905" i="1"/>
  <c r="L867" i="1"/>
  <c r="L1856" i="1"/>
  <c r="Z2473" i="1"/>
  <c r="Z1903" i="1"/>
  <c r="Z2528" i="1"/>
  <c r="Z1016" i="1"/>
  <c r="Z2506" i="1"/>
  <c r="Z1437" i="1"/>
  <c r="Z1526" i="1"/>
  <c r="Z2285" i="1"/>
  <c r="L2284" i="1"/>
  <c r="L1367" i="1"/>
  <c r="L1977" i="1"/>
  <c r="L1662" i="1"/>
  <c r="L1552" i="1"/>
  <c r="L1643" i="1"/>
  <c r="L2086" i="1"/>
  <c r="L1828" i="1"/>
  <c r="L1128" i="1"/>
  <c r="L2047" i="1"/>
  <c r="L1519" i="1"/>
  <c r="L890" i="1"/>
  <c r="L1409" i="1"/>
  <c r="L2598" i="1"/>
  <c r="L2135" i="1"/>
  <c r="L938" i="1"/>
  <c r="L1389" i="1"/>
  <c r="L1822" i="1"/>
  <c r="L1683" i="1"/>
  <c r="L2329" i="1"/>
  <c r="L2211" i="1"/>
  <c r="L2037" i="1"/>
  <c r="L2435" i="1"/>
  <c r="L1985" i="1"/>
  <c r="L726" i="1"/>
  <c r="L2045" i="1"/>
  <c r="L2325" i="1"/>
  <c r="L1226" i="1"/>
  <c r="L1579" i="1"/>
  <c r="L1087" i="1"/>
  <c r="L2171" i="1"/>
  <c r="L1138" i="1"/>
  <c r="L1986" i="1"/>
  <c r="L1045" i="1"/>
  <c r="L1185" i="1"/>
  <c r="L2498" i="1"/>
  <c r="L1660" i="1"/>
  <c r="L2049" i="1"/>
  <c r="L1663" i="1"/>
  <c r="L1488" i="1"/>
  <c r="L1427" i="1"/>
  <c r="L1560" i="1"/>
  <c r="L883" i="1"/>
  <c r="L1228" i="1"/>
  <c r="L1800" i="1"/>
  <c r="L1351" i="1"/>
  <c r="L763" i="1"/>
  <c r="L1994" i="1"/>
  <c r="L2636" i="1"/>
  <c r="L1487" i="1"/>
  <c r="L2401" i="1"/>
  <c r="L2214" i="1"/>
  <c r="L2602" i="1"/>
  <c r="L1765" i="1"/>
  <c r="L1167" i="1"/>
  <c r="L2500" i="1"/>
  <c r="L2202" i="1"/>
  <c r="L1806" i="1"/>
  <c r="L2012" i="1"/>
  <c r="L786" i="1"/>
  <c r="L1611" i="1"/>
  <c r="L695" i="1"/>
  <c r="L2532" i="1"/>
  <c r="L1957" i="1"/>
  <c r="L1507" i="1"/>
  <c r="L1277" i="1"/>
  <c r="L2427" i="1"/>
  <c r="L2309" i="1"/>
  <c r="L1025" i="1"/>
  <c r="L1780" i="1"/>
  <c r="L746" i="1"/>
  <c r="L1049" i="1"/>
  <c r="L2496" i="1"/>
  <c r="L1314" i="1"/>
  <c r="L748" i="1"/>
  <c r="L2266" i="1"/>
  <c r="L2019" i="1"/>
  <c r="L940" i="1"/>
  <c r="L718" i="1"/>
  <c r="L1756" i="1"/>
  <c r="L1168" i="1"/>
  <c r="L1325" i="1"/>
  <c r="L1677" i="1"/>
  <c r="L836" i="1"/>
  <c r="L1270" i="1"/>
  <c r="L1001" i="1"/>
  <c r="L2039" i="1"/>
  <c r="L1914" i="1"/>
  <c r="L2352" i="1"/>
  <c r="L2587" i="1"/>
  <c r="L1019" i="1"/>
  <c r="Z1557" i="1"/>
  <c r="Z2268" i="1"/>
  <c r="Z745" i="1"/>
  <c r="Z1879" i="1"/>
  <c r="Z957" i="1"/>
  <c r="L2674" i="1"/>
  <c r="L2576" i="1"/>
  <c r="L1037" i="1"/>
  <c r="L2327" i="1"/>
  <c r="L1376" i="1"/>
  <c r="L845" i="1"/>
  <c r="L1629" i="1"/>
  <c r="L2153" i="1"/>
  <c r="L875" i="1"/>
  <c r="L782" i="1"/>
  <c r="L1395" i="1"/>
  <c r="L1973" i="1"/>
  <c r="L988" i="1"/>
  <c r="L951" i="1"/>
  <c r="L1294" i="1"/>
  <c r="L1659" i="1"/>
  <c r="L1322" i="1"/>
  <c r="L2529" i="1"/>
  <c r="L2238" i="1"/>
  <c r="L998" i="1"/>
  <c r="L2210" i="1"/>
  <c r="L1617" i="1"/>
  <c r="L1516" i="1"/>
  <c r="L2421" i="1"/>
  <c r="L1266" i="1"/>
  <c r="L2310" i="1"/>
  <c r="L2409" i="1"/>
  <c r="L2133" i="1"/>
  <c r="L966" i="1"/>
  <c r="L2377" i="1"/>
  <c r="L1609" i="1"/>
  <c r="L1832" i="1"/>
  <c r="L1375" i="1"/>
  <c r="L2254" i="1"/>
  <c r="L926" i="1"/>
  <c r="L1495" i="1"/>
  <c r="L1967" i="1"/>
  <c r="L1597" i="1"/>
  <c r="L1999" i="1"/>
  <c r="L1156" i="1"/>
  <c r="L2130" i="1"/>
  <c r="L886" i="1"/>
  <c r="L2594" i="1"/>
  <c r="L2139" i="1"/>
  <c r="L2010" i="1"/>
  <c r="L784" i="1"/>
  <c r="L2292" i="1"/>
  <c r="L1098" i="1"/>
  <c r="L1462" i="1"/>
  <c r="L1898" i="1"/>
  <c r="L2242" i="1"/>
  <c r="L2094" i="1"/>
  <c r="L1064" i="1"/>
  <c r="L2582" i="1"/>
  <c r="L725" i="1"/>
  <c r="L2372" i="1"/>
  <c r="L743" i="1"/>
  <c r="L1349" i="1"/>
  <c r="L2499" i="1"/>
  <c r="L2065" i="1"/>
  <c r="L2233" i="1"/>
  <c r="L2255" i="1"/>
  <c r="L2575" i="1"/>
  <c r="L987" i="1"/>
  <c r="L2247" i="1"/>
  <c r="L1198" i="1"/>
  <c r="L1050" i="1"/>
  <c r="L1575" i="1"/>
  <c r="L1076" i="1"/>
  <c r="L2434" i="1"/>
  <c r="L967" i="1"/>
  <c r="L1607" i="1"/>
  <c r="L1737" i="1"/>
  <c r="L2088" i="1"/>
  <c r="L1672" i="1"/>
  <c r="L1494" i="1"/>
  <c r="L1653" i="1"/>
  <c r="L2124" i="1"/>
  <c r="L2223" i="1"/>
  <c r="L1121" i="1"/>
  <c r="L2307" i="1"/>
  <c r="L1103" i="1"/>
  <c r="L903" i="1"/>
  <c r="L2601" i="1"/>
  <c r="L2486" i="1"/>
  <c r="L1517" i="1"/>
  <c r="L1761" i="1"/>
  <c r="L1431" i="1"/>
  <c r="L1835" i="1"/>
  <c r="L2616" i="1"/>
  <c r="L1899" i="1"/>
  <c r="L2305" i="1"/>
  <c r="L2550" i="1"/>
  <c r="L1784" i="1"/>
  <c r="L2017" i="1"/>
  <c r="L711" i="1"/>
  <c r="Z1709" i="1"/>
  <c r="Z1128" i="1"/>
  <c r="Z1722" i="1"/>
  <c r="Z1304" i="1"/>
  <c r="Z1376" i="1"/>
  <c r="Z1468" i="1"/>
  <c r="Z2172" i="1"/>
  <c r="Z1460" i="1"/>
  <c r="Z1206" i="1"/>
  <c r="Z2456" i="1"/>
  <c r="Z2265" i="1"/>
  <c r="Z887" i="1"/>
  <c r="Z841" i="1"/>
  <c r="Z1129" i="1"/>
  <c r="Z851" i="1"/>
  <c r="L1694" i="1"/>
  <c r="L2123" i="1"/>
  <c r="L1183" i="1"/>
  <c r="L1239" i="1"/>
  <c r="L1013" i="1"/>
  <c r="L2357" i="1"/>
  <c r="L757" i="1"/>
  <c r="L2157" i="1"/>
  <c r="L1489" i="1"/>
  <c r="L1520" i="1"/>
  <c r="L2116" i="1"/>
  <c r="L1393" i="1"/>
  <c r="Z1285" i="1"/>
  <c r="Z2034" i="1"/>
  <c r="Z1793" i="1"/>
  <c r="Z1379" i="1"/>
  <c r="Z1756" i="1"/>
  <c r="Z1848" i="1"/>
  <c r="Z2590" i="1"/>
  <c r="Z1775" i="1"/>
  <c r="Z2692" i="1"/>
  <c r="Z1886" i="1"/>
  <c r="Z2040" i="1"/>
  <c r="Z1796" i="1"/>
  <c r="Z2206" i="1"/>
  <c r="Z1075" i="1"/>
  <c r="Z2055" i="1"/>
  <c r="Z2154" i="1"/>
  <c r="Z1115" i="1"/>
  <c r="Z2603" i="1"/>
  <c r="Z1559" i="1"/>
  <c r="Z2005" i="1"/>
  <c r="Z826" i="1"/>
  <c r="Z1800" i="1"/>
  <c r="Z1755" i="1"/>
  <c r="Z1916" i="1"/>
  <c r="Z1906" i="1"/>
  <c r="Z1685" i="1"/>
  <c r="Z2090" i="1"/>
  <c r="Z1445" i="1"/>
  <c r="Z2331" i="1"/>
  <c r="L2449" i="1"/>
  <c r="L2528" i="1"/>
  <c r="L2651" i="1"/>
  <c r="L2670" i="1"/>
  <c r="L2620" i="1"/>
  <c r="L1055" i="1"/>
  <c r="L2688" i="1"/>
  <c r="L1437" i="1"/>
  <c r="L1259" i="1"/>
  <c r="L1728" i="1"/>
  <c r="L731" i="1"/>
  <c r="L1867" i="1"/>
  <c r="L2057" i="1"/>
  <c r="Z2411" i="1"/>
  <c r="Z766" i="1"/>
  <c r="Z1103" i="1"/>
  <c r="Z1416" i="1"/>
  <c r="Z1564" i="1"/>
  <c r="Z1151" i="1"/>
  <c r="Z1401" i="1"/>
  <c r="Z1874" i="1"/>
  <c r="Z923" i="1"/>
  <c r="Z751" i="1"/>
  <c r="Z1444" i="1"/>
  <c r="Z2032" i="1"/>
  <c r="Z2690" i="1"/>
  <c r="L1591" i="1"/>
  <c r="L2555" i="1"/>
  <c r="L1035" i="1"/>
  <c r="L1932" i="1"/>
  <c r="L1526" i="1"/>
  <c r="L2161" i="1"/>
  <c r="L2424" i="1"/>
  <c r="L1482" i="1"/>
  <c r="L790" i="1"/>
  <c r="L1763" i="1"/>
  <c r="L1911" i="1"/>
  <c r="L2014" i="1"/>
  <c r="L1008" i="1"/>
  <c r="L2234" i="1"/>
  <c r="L1681" i="1"/>
  <c r="L734" i="1"/>
  <c r="L1015" i="1"/>
  <c r="L1211" i="1"/>
  <c r="L850" i="1"/>
  <c r="L1132" i="1"/>
  <c r="L1096" i="1"/>
  <c r="L712" i="1"/>
  <c r="L1813" i="1"/>
  <c r="L1661" i="1"/>
  <c r="L2573" i="1"/>
  <c r="L1115" i="1"/>
  <c r="L1570" i="1"/>
  <c r="L2271" i="1"/>
  <c r="L2332" i="1"/>
  <c r="L954" i="1"/>
  <c r="L2400" i="1"/>
  <c r="L2630" i="1"/>
  <c r="L1824" i="1"/>
  <c r="L959" i="1"/>
  <c r="L2285" i="1"/>
  <c r="L858" i="1"/>
  <c r="L946" i="1"/>
  <c r="L1466" i="1"/>
  <c r="L2437" i="1"/>
  <c r="L2020" i="1"/>
  <c r="L1902" i="1"/>
  <c r="L2527" i="1"/>
  <c r="L2068" i="1"/>
  <c r="L930" i="1"/>
  <c r="L1448" i="1"/>
  <c r="L1827" i="1"/>
  <c r="L876" i="1"/>
  <c r="L1983" i="1"/>
  <c r="L1149" i="1"/>
  <c r="L1510" i="1"/>
  <c r="L2553" i="1"/>
  <c r="L1882" i="1"/>
  <c r="L2474" i="1"/>
  <c r="L2590" i="1"/>
  <c r="L2520" i="1"/>
  <c r="L1849" i="1"/>
  <c r="L709" i="1"/>
  <c r="L1187" i="1"/>
  <c r="L1077" i="1"/>
  <c r="L1814" i="1"/>
  <c r="L1234" i="1"/>
  <c r="L2342" i="1"/>
  <c r="L715" i="1"/>
  <c r="L1746" i="1"/>
  <c r="L1490" i="1"/>
  <c r="Z1856" i="1"/>
  <c r="Z1387" i="1"/>
  <c r="Z2550" i="1"/>
  <c r="Z2471" i="1"/>
  <c r="Z2117" i="1"/>
  <c r="Z1837" i="1"/>
  <c r="Z2187" i="1"/>
  <c r="Z1003" i="1"/>
  <c r="Z1774" i="1"/>
  <c r="Z1936" i="1"/>
  <c r="Z891" i="1"/>
  <c r="Z954" i="1"/>
  <c r="L1307" i="1"/>
  <c r="L2138" i="1"/>
  <c r="L2446" i="1"/>
  <c r="L1668" i="1"/>
  <c r="L1815" i="1"/>
  <c r="L2676" i="1"/>
  <c r="L2061" i="1"/>
  <c r="L969" i="1"/>
  <c r="L2494" i="1"/>
  <c r="L1410" i="1"/>
  <c r="L871" i="1"/>
  <c r="L721" i="1"/>
  <c r="L2546" i="1"/>
  <c r="L1212" i="1"/>
  <c r="L1954" i="1"/>
  <c r="L2107" i="1"/>
  <c r="L1205" i="1"/>
  <c r="L798" i="1"/>
  <c r="L1398" i="1"/>
  <c r="L1917" i="1"/>
  <c r="L2188" i="1"/>
  <c r="L879" i="1"/>
  <c r="L1011" i="1"/>
  <c r="L2027" i="1"/>
  <c r="L707" i="1"/>
  <c r="L1733" i="1"/>
  <c r="L843" i="1"/>
  <c r="L2680" i="1"/>
  <c r="L1288" i="1"/>
  <c r="L2524" i="1"/>
  <c r="L1458" i="1"/>
  <c r="L1913" i="1"/>
  <c r="L1647" i="1"/>
  <c r="L776" i="1"/>
  <c r="L2099" i="1"/>
  <c r="L2170" i="1"/>
  <c r="L2440" i="1"/>
  <c r="L1640" i="1"/>
  <c r="L1215" i="1"/>
  <c r="L906" i="1"/>
  <c r="L1878" i="1"/>
  <c r="L1580" i="1"/>
  <c r="L1230" i="1"/>
  <c r="L1118" i="1"/>
  <c r="L1073" i="1"/>
  <c r="L2611" i="1"/>
  <c r="L772" i="1"/>
  <c r="L877" i="1"/>
  <c r="L1559" i="1"/>
  <c r="L2461" i="1"/>
  <c r="L920" i="1"/>
  <c r="L738" i="1"/>
  <c r="L2346" i="1"/>
  <c r="L2559" i="1"/>
  <c r="L1696" i="1"/>
  <c r="L2145" i="1"/>
  <c r="L2589" i="1"/>
  <c r="L2100" i="1"/>
  <c r="L1145" i="1"/>
  <c r="L1086" i="1"/>
  <c r="Z1390" i="1"/>
  <c r="Z871" i="1"/>
  <c r="Z1417" i="1"/>
  <c r="Z1667" i="1"/>
  <c r="Z2057" i="1"/>
  <c r="Z1090" i="1"/>
  <c r="Z1484" i="1"/>
  <c r="Z1527" i="1"/>
  <c r="Z1803" i="1"/>
  <c r="Z738" i="1"/>
  <c r="Z2475" i="1"/>
  <c r="Z2413" i="1"/>
  <c r="Z2532" i="1"/>
  <c r="Z2499" i="1"/>
  <c r="Z1630" i="1"/>
  <c r="L1099" i="1"/>
  <c r="L2102" i="1"/>
  <c r="L885" i="1"/>
  <c r="L2218" i="1"/>
  <c r="L1419" i="1"/>
  <c r="L2492" i="1"/>
  <c r="L1772" i="1"/>
  <c r="L1796" i="1"/>
  <c r="L2390" i="1"/>
  <c r="L1571" i="1"/>
  <c r="L796" i="1"/>
  <c r="L749" i="1"/>
  <c r="L1739" i="1"/>
  <c r="L1360" i="1"/>
  <c r="L2374" i="1"/>
  <c r="L1355" i="1"/>
  <c r="L1280" i="1"/>
  <c r="L1186" i="1"/>
  <c r="L830" i="1"/>
  <c r="L1721" i="1"/>
  <c r="L1057" i="1"/>
  <c r="L1042" i="1"/>
  <c r="L1857" i="1"/>
  <c r="L1417" i="1"/>
  <c r="L2087" i="1"/>
  <c r="L1165" i="1"/>
  <c r="L2080" i="1"/>
  <c r="L1157" i="1"/>
  <c r="L1137" i="1"/>
  <c r="L1486" i="1"/>
  <c r="L1844" i="1"/>
  <c r="L907" i="1"/>
  <c r="L1539" i="1"/>
  <c r="L2289" i="1"/>
  <c r="L2668" i="1"/>
  <c r="L2577" i="1"/>
  <c r="L2548" i="1"/>
  <c r="L789" i="1"/>
  <c r="L2468" i="1"/>
  <c r="L2519" i="1"/>
  <c r="L2462" i="1"/>
  <c r="L927" i="1"/>
  <c r="L1791" i="1"/>
  <c r="L2077" i="1"/>
  <c r="L2025" i="1"/>
  <c r="L2283" i="1"/>
  <c r="L2052" i="1"/>
  <c r="L2127" i="1"/>
  <c r="L2677" i="1"/>
  <c r="L1541" i="1"/>
  <c r="L947" i="1"/>
  <c r="L2581" i="1"/>
  <c r="L2483" i="1"/>
  <c r="L1392" i="1"/>
  <c r="L773" i="1"/>
  <c r="L1950" i="1"/>
  <c r="L1590" i="1"/>
  <c r="L1803" i="1"/>
  <c r="L1593" i="1"/>
  <c r="L1264" i="1"/>
  <c r="L1594" i="1"/>
  <c r="L1085" i="1"/>
  <c r="L2340" i="1"/>
  <c r="L2063" i="1"/>
  <c r="L2521" i="1"/>
  <c r="L1337" i="1"/>
  <c r="L1253" i="1"/>
  <c r="L1536" i="1"/>
  <c r="L1058" i="1"/>
  <c r="L2644" i="1"/>
  <c r="L710" i="1"/>
  <c r="L2382" i="1"/>
  <c r="L2303" i="1"/>
  <c r="L1369" i="1"/>
  <c r="L1915" i="1"/>
  <c r="L771" i="1"/>
  <c r="L719" i="1"/>
  <c r="Z2173" i="1"/>
  <c r="Z1099" i="1"/>
  <c r="Z1638" i="1"/>
  <c r="Z2538" i="1"/>
  <c r="Z2490" i="1"/>
  <c r="Z1964" i="1"/>
  <c r="Z2181" i="1"/>
  <c r="Z2322" i="1"/>
  <c r="Z2482" i="1"/>
  <c r="Z1524" i="1"/>
  <c r="Z852" i="1"/>
  <c r="Z1743" i="1"/>
  <c r="Z2368" i="1"/>
  <c r="Z2366" i="1"/>
  <c r="Z1695" i="1"/>
  <c r="Z1142" i="1"/>
  <c r="Z1081" i="1"/>
  <c r="Z2220" i="1"/>
  <c r="L2506" i="1"/>
  <c r="L1038" i="1"/>
  <c r="L1651" i="1"/>
  <c r="L2200" i="1"/>
  <c r="L2453" i="1"/>
  <c r="L882" i="1"/>
  <c r="L2261" i="1"/>
  <c r="L2040" i="1"/>
  <c r="L1472" i="1"/>
  <c r="L1453" i="1"/>
  <c r="L767" i="1"/>
  <c r="L1535" i="1"/>
  <c r="L2114" i="1"/>
  <c r="L2081" i="1"/>
  <c r="L2669" i="1"/>
  <c r="L1842" i="1"/>
  <c r="L1299" i="1"/>
  <c r="L1292" i="1"/>
  <c r="L978" i="1"/>
  <c r="L1420" i="1"/>
  <c r="L1361" i="1"/>
  <c r="L801" i="1"/>
  <c r="L977" i="1"/>
  <c r="L2079" i="1"/>
  <c r="L2417" i="1"/>
  <c r="L1601" i="1"/>
  <c r="L803" i="1"/>
  <c r="L936" i="1"/>
  <c r="L2293" i="1"/>
  <c r="L1820" i="1"/>
  <c r="L2220" i="1"/>
  <c r="L1134" i="1"/>
  <c r="L1690" i="1"/>
  <c r="L1585" i="1"/>
  <c r="L1397" i="1"/>
  <c r="L1989" i="1"/>
  <c r="L1108" i="1"/>
  <c r="L2336" i="1"/>
  <c r="L1821" i="1"/>
  <c r="L1092" i="1"/>
  <c r="L2215" i="1"/>
  <c r="L2360" i="1"/>
  <c r="L793" i="1"/>
  <c r="L1341" i="1"/>
  <c r="L1347" i="1"/>
  <c r="L2083" i="1"/>
  <c r="L799" i="1"/>
  <c r="L808" i="1"/>
  <c r="L994" i="1"/>
  <c r="L1511" i="1"/>
  <c r="L2270" i="1"/>
  <c r="L2056" i="1"/>
  <c r="L2545" i="1"/>
  <c r="L2007" i="1"/>
  <c r="L2121" i="1"/>
  <c r="L1357" i="1"/>
  <c r="L1872" i="1"/>
  <c r="L1335" i="1"/>
  <c r="L1286" i="1"/>
  <c r="L1631" i="1"/>
  <c r="L2469" i="1"/>
  <c r="L2554" i="1"/>
  <c r="L2429" i="1"/>
  <c r="L1340" i="1"/>
  <c r="L2001" i="1"/>
  <c r="L1442" i="1"/>
  <c r="L1553" i="1"/>
  <c r="L1129" i="1"/>
  <c r="L2092" i="1"/>
  <c r="L1749" i="1"/>
  <c r="L2503" i="1"/>
  <c r="L2425" i="1"/>
  <c r="L2431" i="1"/>
  <c r="L1505" i="1"/>
  <c r="L1319" i="1"/>
  <c r="L1752" i="1"/>
  <c r="L1860" i="1"/>
  <c r="L1404" i="1"/>
  <c r="L1633" i="1"/>
  <c r="L2149" i="1"/>
  <c r="L1247" i="1"/>
  <c r="L2173" i="1"/>
  <c r="L2125" i="1"/>
  <c r="L1936" i="1"/>
  <c r="L2265" i="1"/>
  <c r="L2482" i="1"/>
  <c r="L1514" i="1"/>
  <c r="L1065" i="1"/>
  <c r="L1223" i="1"/>
  <c r="L2316" i="1"/>
  <c r="L2112" i="1"/>
  <c r="L1762" i="1"/>
  <c r="L1169" i="1"/>
  <c r="L1308" i="1"/>
  <c r="L1664" i="1"/>
  <c r="L1032" i="1"/>
  <c r="L1502" i="1"/>
  <c r="L1545" i="1"/>
  <c r="L2137" i="1"/>
  <c r="L1155" i="1"/>
  <c r="L818" i="1"/>
  <c r="L2055" i="1"/>
  <c r="L1390" i="1"/>
  <c r="Z1164" i="1"/>
  <c r="Z1383" i="1"/>
  <c r="Z2135" i="1"/>
  <c r="Z1608" i="1"/>
  <c r="Z1535" i="1"/>
  <c r="Z2289" i="1"/>
  <c r="Z1490" i="1"/>
  <c r="Z1651" i="1"/>
  <c r="Z2085" i="1"/>
  <c r="Z1893" i="1"/>
  <c r="Z1878" i="1"/>
  <c r="Z1816" i="1"/>
  <c r="Z1980" i="1"/>
  <c r="Z848" i="1"/>
  <c r="Z1279" i="1"/>
  <c r="Z840" i="1"/>
  <c r="Z1453" i="1"/>
  <c r="Z1785" i="1"/>
  <c r="L1241" i="1"/>
  <c r="L1178" i="1"/>
  <c r="L909" i="1"/>
  <c r="L1275" i="1"/>
  <c r="L1190" i="1"/>
  <c r="L1966" i="1"/>
  <c r="L2213" i="1"/>
  <c r="L910" i="1"/>
  <c r="L1027" i="1"/>
  <c r="L1916" i="1"/>
  <c r="L1131" i="1"/>
  <c r="L1837" i="1"/>
  <c r="L2354" i="1"/>
  <c r="L1124" i="1"/>
  <c r="L1170" i="1"/>
  <c r="L1506" i="1"/>
  <c r="L1855" i="1"/>
  <c r="L2638" i="1"/>
  <c r="L1887" i="1"/>
  <c r="L1823" i="1"/>
  <c r="L2366" i="1"/>
  <c r="L2672" i="1"/>
  <c r="L880" i="1"/>
  <c r="L1285" i="1"/>
  <c r="L985" i="1"/>
  <c r="L2505" i="1"/>
  <c r="L2111" i="1"/>
  <c r="L1650" i="1"/>
  <c r="L1712" i="1"/>
  <c r="L1396" i="1"/>
  <c r="L2530" i="1"/>
  <c r="L2391" i="1"/>
  <c r="L2098" i="1"/>
  <c r="L884" i="1"/>
  <c r="L1408" i="1"/>
  <c r="L1538" i="1"/>
  <c r="L1154" i="1"/>
  <c r="L2302" i="1"/>
  <c r="L1026" i="1"/>
  <c r="L1522" i="1"/>
  <c r="L2557" i="1"/>
  <c r="L2430" i="1"/>
  <c r="L2422" i="1"/>
  <c r="L1710" i="1"/>
  <c r="L1642" i="1"/>
  <c r="L1777" i="1"/>
  <c r="L888" i="1"/>
  <c r="L2044" i="1"/>
  <c r="L2562" i="1"/>
  <c r="L1311" i="1"/>
  <c r="L2295" i="1"/>
  <c r="L1249" i="1"/>
  <c r="L1742" i="1"/>
  <c r="L777" i="1"/>
  <c r="L957" i="1"/>
  <c r="L1946" i="1"/>
  <c r="L2619" i="1"/>
  <c r="L865" i="1"/>
  <c r="L1688" i="1"/>
  <c r="L732" i="1"/>
  <c r="L952" i="1"/>
  <c r="L2447" i="1"/>
  <c r="L750" i="1"/>
  <c r="L1246" i="1"/>
  <c r="L2225" i="1"/>
  <c r="L835" i="1"/>
  <c r="L2288" i="1"/>
  <c r="L1598" i="1"/>
  <c r="L1621" i="1"/>
  <c r="L2369" i="1"/>
  <c r="L1884" i="1"/>
  <c r="L1858" i="1"/>
  <c r="L1596" i="1"/>
  <c r="L2032" i="1"/>
  <c r="L1415" i="1"/>
  <c r="L1163" i="1"/>
  <c r="L842" i="1"/>
  <c r="L2658" i="1"/>
  <c r="L2416" i="1"/>
  <c r="L823" i="1"/>
  <c r="L1439" i="1"/>
  <c r="L900" i="1"/>
  <c r="L1123" i="1"/>
  <c r="L2363" i="1"/>
  <c r="L1464" i="1"/>
  <c r="L1424" i="1"/>
  <c r="L2585" i="1"/>
  <c r="L800" i="1"/>
  <c r="L1004" i="1"/>
  <c r="L2603" i="1"/>
  <c r="L839" i="1"/>
  <c r="L1461" i="1"/>
  <c r="L2381" i="1"/>
  <c r="L811" i="1"/>
  <c r="L1876" i="1"/>
  <c r="L986" i="1"/>
  <c r="L1866" i="1"/>
  <c r="L2608" i="1"/>
  <c r="L1284" i="1"/>
  <c r="Z1306" i="1"/>
  <c r="Z1424" i="1"/>
  <c r="Z2513" i="1"/>
  <c r="Z1268" i="1"/>
  <c r="Z1148" i="1"/>
  <c r="Z1461" i="1"/>
  <c r="Z2234" i="1"/>
  <c r="Z1439" i="1"/>
  <c r="Z1152" i="1"/>
  <c r="Z2164" i="1"/>
  <c r="Z2301" i="1"/>
  <c r="L2165" i="1"/>
  <c r="L1362" i="1"/>
  <c r="L2023" i="1"/>
  <c r="L1648" i="1"/>
  <c r="L817" i="1"/>
  <c r="L840" i="1"/>
  <c r="L821" i="1"/>
  <c r="L2497" i="1"/>
  <c r="L2633" i="1"/>
  <c r="L1326" i="1"/>
  <c r="L1851" i="1"/>
  <c r="L1242" i="1"/>
  <c r="L1730" i="1"/>
  <c r="L855" i="1"/>
  <c r="L1797" i="1"/>
  <c r="L1918" i="1"/>
  <c r="L976" i="1"/>
  <c r="L724" i="1"/>
  <c r="L1864" i="1"/>
  <c r="L1483" i="1"/>
  <c r="L762" i="1"/>
  <c r="L1881" i="1"/>
  <c r="L751" i="1"/>
  <c r="L918" i="1"/>
  <c r="L815" i="1"/>
  <c r="L744" i="1"/>
  <c r="L2537" i="1"/>
  <c r="L2186" i="1"/>
  <c r="L1071" i="1"/>
  <c r="L942" i="1"/>
  <c r="L2018" i="1"/>
  <c r="L2579" i="1"/>
  <c r="L1649" i="1"/>
  <c r="L2463" i="1"/>
  <c r="L1854" i="1"/>
  <c r="L898" i="1"/>
  <c r="L1403" i="1"/>
  <c r="L729" i="1"/>
  <c r="L949" i="1"/>
  <c r="L2378" i="1"/>
  <c r="L2182" i="1"/>
  <c r="L1606" i="1"/>
  <c r="L1171" i="1"/>
  <c r="L2322" i="1"/>
  <c r="L1382" i="1"/>
  <c r="L1732" i="1"/>
  <c r="L2659" i="1"/>
  <c r="L1459" i="1"/>
  <c r="L781" i="1"/>
  <c r="L2629" i="1"/>
  <c r="L866" i="1"/>
  <c r="L1305" i="1"/>
  <c r="L881" i="1"/>
  <c r="L1592" i="1"/>
  <c r="L896" i="1"/>
  <c r="L2605" i="1"/>
  <c r="L1468" i="1"/>
  <c r="L2517" i="1"/>
  <c r="L2304" i="1"/>
  <c r="L2533" i="1"/>
  <c r="Z730" i="1"/>
  <c r="Z2389" i="1"/>
  <c r="Z737" i="1"/>
  <c r="Z2572" i="1"/>
  <c r="Z2372" i="1"/>
  <c r="Z1410" i="1"/>
  <c r="Z2385" i="1"/>
  <c r="Z1593" i="1"/>
  <c r="Z1990" i="1"/>
  <c r="Z874" i="1"/>
  <c r="Z1642" i="1"/>
  <c r="Z2575" i="1"/>
  <c r="Z1080" i="1"/>
  <c r="Z1732" i="1"/>
  <c r="Z1430" i="1"/>
  <c r="L1826" i="1"/>
  <c r="L1159" i="1"/>
  <c r="L2621" i="1"/>
  <c r="L1051" i="1"/>
  <c r="L1764" i="1"/>
  <c r="L2154" i="1"/>
  <c r="L2067" i="1"/>
  <c r="L2294" i="1"/>
  <c r="L797" i="1"/>
  <c r="L1278" i="1"/>
  <c r="L1909" i="1"/>
  <c r="L852" i="1"/>
  <c r="Z1047" i="1"/>
  <c r="Z950" i="1"/>
  <c r="Z2259" i="1"/>
  <c r="Z1127" i="1"/>
  <c r="Z1370" i="1"/>
  <c r="Z2267" i="1"/>
  <c r="Z829" i="1"/>
  <c r="Z1061" i="1"/>
  <c r="Z883" i="1"/>
  <c r="L698" i="1"/>
  <c r="L2541" i="1"/>
  <c r="L1933" i="1"/>
  <c r="L1477" i="1"/>
  <c r="L1372" i="1"/>
  <c r="L2637" i="1"/>
  <c r="L2093" i="1"/>
  <c r="L2172" i="1"/>
  <c r="L1874" i="1"/>
  <c r="L2387" i="1"/>
  <c r="L1624" i="1"/>
  <c r="L1044" i="1"/>
  <c r="L2333" i="1"/>
  <c r="L912" i="1"/>
  <c r="L1496" i="1"/>
  <c r="L805" i="1"/>
  <c r="L704" i="1"/>
  <c r="L1091" i="1"/>
  <c r="L2192" i="1"/>
  <c r="L727" i="1"/>
  <c r="L1041" i="1"/>
  <c r="L915" i="1"/>
  <c r="L2185" i="1"/>
  <c r="L1625" i="1"/>
  <c r="L1289" i="1"/>
  <c r="L1757" i="1"/>
  <c r="L2298" i="1"/>
  <c r="L783" i="1"/>
  <c r="L2574" i="1"/>
  <c r="L708" i="1"/>
  <c r="L934" i="1"/>
  <c r="L2004" i="1"/>
  <c r="L944" i="1"/>
  <c r="L1735" i="1"/>
  <c r="L889" i="1"/>
  <c r="L2060" i="1"/>
  <c r="L1020" i="1"/>
  <c r="L2571" i="1"/>
  <c r="L2033" i="1"/>
  <c r="L1689" i="1"/>
  <c r="L2490" i="1"/>
  <c r="L2226" i="1"/>
  <c r="L1666" i="1"/>
  <c r="L2313" i="1"/>
  <c r="L778" i="1"/>
  <c r="L2106" i="1"/>
  <c r="L694" i="1"/>
  <c r="Z2224" i="1"/>
  <c r="Z2452" i="1"/>
  <c r="Z1620" i="1"/>
  <c r="Z2199" i="1"/>
  <c r="Z2345" i="1"/>
  <c r="Z2210" i="1"/>
  <c r="Z857" i="1"/>
  <c r="Z1487" i="1"/>
  <c r="Z2252" i="1"/>
  <c r="Z2484" i="1"/>
  <c r="Z2462" i="1"/>
  <c r="Z1531" i="1"/>
  <c r="Z2143" i="1"/>
  <c r="Z1216" i="1"/>
  <c r="L1889" i="1"/>
  <c r="L2356" i="1"/>
  <c r="L2625" i="1"/>
  <c r="L2458" i="1"/>
  <c r="L1944" i="1"/>
  <c r="L2549" i="1"/>
  <c r="L2691" i="1"/>
  <c r="L2009" i="1"/>
  <c r="L1975" i="1"/>
  <c r="L2467" i="1"/>
  <c r="L965" i="1"/>
  <c r="L730" i="1"/>
  <c r="L1879" i="1"/>
  <c r="Z2320" i="1"/>
  <c r="Z1773" i="1"/>
  <c r="Z1074" i="1"/>
  <c r="Z1978" i="1"/>
  <c r="Z977" i="1"/>
  <c r="Z2527" i="1"/>
  <c r="Z2374" i="1"/>
  <c r="L1929" i="1"/>
  <c r="L1965" i="1"/>
  <c r="L2610" i="1"/>
  <c r="L1990" i="1"/>
  <c r="L1179" i="1"/>
  <c r="L838" i="1"/>
  <c r="L1825" i="1"/>
  <c r="L1353" i="1"/>
  <c r="L1586" i="1"/>
  <c r="L2444" i="1"/>
  <c r="L779" i="1"/>
  <c r="L1089" i="1"/>
  <c r="L2349" i="1"/>
  <c r="L1808" i="1"/>
  <c r="L2547" i="1"/>
  <c r="L1512" i="1"/>
  <c r="L2269" i="1"/>
  <c r="L2508" i="1"/>
  <c r="L2334" i="1"/>
  <c r="L1819" i="1"/>
  <c r="L2491" i="1"/>
  <c r="L2451" i="1"/>
  <c r="L1925" i="1"/>
  <c r="L1630" i="1"/>
  <c r="L1781" i="1"/>
  <c r="L1794" i="1"/>
  <c r="L1068" i="1"/>
  <c r="L1043" i="1"/>
  <c r="L1706" i="1"/>
  <c r="L2190" i="1"/>
  <c r="L2693" i="1"/>
  <c r="L1139" i="1"/>
  <c r="L2470" i="1"/>
  <c r="L2262" i="1"/>
  <c r="L1481" i="1"/>
  <c r="L1695" i="1"/>
  <c r="L1199" i="1"/>
  <c r="L2685" i="1"/>
  <c r="L1981" i="1"/>
  <c r="L1727" i="1"/>
  <c r="L2082" i="1"/>
  <c r="L1082" i="1"/>
  <c r="L1274" i="1"/>
  <c r="L2667" i="1"/>
  <c r="L921" i="1"/>
  <c r="L2561" i="1"/>
  <c r="L812" i="1"/>
  <c r="L924" i="1"/>
  <c r="L923" i="1"/>
  <c r="Z1567" i="1"/>
  <c r="Z978" i="1"/>
  <c r="Z2052" i="1"/>
  <c r="Z1894" i="1"/>
  <c r="Z1823" i="1"/>
  <c r="Z2598" i="1"/>
  <c r="L1544" i="1"/>
  <c r="L1513" i="1"/>
  <c r="L1358" i="1"/>
  <c r="L2253" i="1"/>
  <c r="L2569" i="1"/>
  <c r="L1298" i="1"/>
  <c r="L975" i="1"/>
  <c r="L950" i="1"/>
  <c r="L2311" i="1"/>
  <c r="L844" i="1"/>
  <c r="L1158" i="1"/>
  <c r="L945" i="1"/>
  <c r="L1301" i="1"/>
  <c r="L826" i="1"/>
  <c r="L1941" i="1"/>
  <c r="L864" i="1"/>
  <c r="L1717" i="1"/>
  <c r="L2064" i="1"/>
  <c r="L1836" i="1"/>
  <c r="L2054" i="1"/>
  <c r="L1282" i="1"/>
  <c r="L1088" i="1"/>
  <c r="L2008" i="1"/>
  <c r="L1951" i="1"/>
  <c r="L2649" i="1"/>
  <c r="L1262" i="1"/>
  <c r="L1674" i="1"/>
  <c r="L2551" i="1"/>
  <c r="L1150" i="1"/>
  <c r="L2464" i="1"/>
  <c r="L963" i="1"/>
  <c r="L1588" i="1"/>
  <c r="L1426" i="1"/>
  <c r="L1164" i="1"/>
  <c r="L2402" i="1"/>
  <c r="L2388" i="1"/>
  <c r="L2584" i="1"/>
  <c r="L841" i="1"/>
  <c r="L785" i="1"/>
  <c r="L1018" i="1"/>
  <c r="L1686" i="1"/>
  <c r="L1635" i="1"/>
  <c r="L2257" i="1"/>
  <c r="L1945" i="1"/>
  <c r="L1584" i="1"/>
  <c r="L1315" i="1"/>
  <c r="L788" i="1"/>
  <c r="L2591" i="1"/>
  <c r="L1976" i="1"/>
  <c r="L1476" i="1"/>
  <c r="L2250" i="1"/>
  <c r="L1527" i="1"/>
  <c r="L1231" i="1"/>
  <c r="L2178" i="1"/>
  <c r="L2091" i="1"/>
  <c r="L1723" i="1"/>
  <c r="L939" i="1"/>
  <c r="L2132" i="1"/>
  <c r="L1766" i="1"/>
  <c r="L739" i="1"/>
  <c r="L2386" i="1"/>
  <c r="L1798" i="1"/>
  <c r="L834" i="1"/>
  <c r="L780" i="1"/>
  <c r="L1830" i="1"/>
  <c r="L1407" i="1"/>
  <c r="L1238" i="1"/>
  <c r="L1142" i="1"/>
  <c r="L2148" i="1"/>
  <c r="L2558" i="1"/>
  <c r="L1846" i="1"/>
  <c r="L1942" i="1"/>
  <c r="L1161" i="1"/>
  <c r="L1562" i="1"/>
  <c r="L857" i="1"/>
  <c r="L1501" i="1"/>
  <c r="Z1038" i="1"/>
  <c r="Z2017" i="1"/>
  <c r="Z764" i="1"/>
  <c r="Z1336" i="1"/>
  <c r="Z2670" i="1"/>
  <c r="Z2472" i="1"/>
  <c r="Z2526" i="1"/>
  <c r="Z2537" i="1"/>
  <c r="Z1458" i="1"/>
  <c r="Z1772" i="1"/>
  <c r="Z1117" i="1"/>
  <c r="Z1655" i="1"/>
  <c r="Z1597" i="1"/>
  <c r="Z2652" i="1"/>
  <c r="Z999" i="1"/>
  <c r="Z1606" i="1"/>
  <c r="Z970" i="1"/>
  <c r="Z2474" i="1"/>
  <c r="Z1146" i="1"/>
  <c r="Z2516" i="1"/>
  <c r="Z2545" i="1"/>
  <c r="Z1764" i="1"/>
  <c r="Z2308" i="1"/>
  <c r="Z1686" i="1"/>
  <c r="Z2114" i="1"/>
  <c r="Z907" i="1"/>
  <c r="Z2520" i="1"/>
  <c r="Z1838" i="1"/>
  <c r="Z2202" i="1"/>
  <c r="Z1913" i="1"/>
  <c r="Z919" i="1"/>
  <c r="Z1394" i="1"/>
  <c r="Z1381" i="1"/>
  <c r="Z1633" i="1"/>
  <c r="Z1432" i="1"/>
  <c r="Z990" i="1"/>
  <c r="Z894" i="1"/>
  <c r="Z1861" i="1"/>
  <c r="Z728" i="1"/>
  <c r="Z1474" i="1"/>
  <c r="Z836" i="1"/>
  <c r="Z2272" i="1"/>
  <c r="Z1909" i="1"/>
  <c r="Z2092" i="1"/>
  <c r="Z994" i="1"/>
  <c r="Z2130" i="1"/>
  <c r="Z2468" i="1"/>
  <c r="Z2544" i="1"/>
  <c r="Z2075" i="1"/>
  <c r="Z1114" i="1"/>
  <c r="Z725" i="1"/>
  <c r="Z2481" i="1"/>
  <c r="Z1265" i="1"/>
  <c r="Z1959" i="1"/>
  <c r="Z2689" i="1"/>
  <c r="Z1107" i="1"/>
  <c r="Z2284" i="1"/>
  <c r="Z2192" i="1"/>
  <c r="Z1607" i="1"/>
  <c r="Z1820" i="1"/>
  <c r="Z1227" i="1"/>
  <c r="Z1962" i="1"/>
  <c r="Z935" i="1"/>
  <c r="Z2185" i="1"/>
  <c r="Z1369" i="1"/>
  <c r="Z986" i="1"/>
  <c r="Z726" i="1"/>
  <c r="Z1398" i="1"/>
  <c r="Z2158" i="1"/>
  <c r="Z1752" i="1"/>
  <c r="Z2066" i="1"/>
  <c r="Z1159" i="1"/>
  <c r="Z1217" i="1"/>
  <c r="Z1414" i="1"/>
  <c r="Z924" i="1"/>
  <c r="Z2500" i="1"/>
  <c r="Z2522" i="1"/>
  <c r="Z1019" i="1"/>
  <c r="Z1316" i="1"/>
  <c r="Z1866" i="1"/>
  <c r="Z2043" i="1"/>
  <c r="Z1671" i="1"/>
  <c r="Z1821" i="1"/>
  <c r="Z1049" i="1"/>
  <c r="Z1819" i="1"/>
  <c r="Z1613" i="1"/>
  <c r="Z1013" i="1"/>
  <c r="Z1581" i="1"/>
  <c r="L1964" i="1"/>
  <c r="L1500" i="1"/>
  <c r="L2442" i="1"/>
  <c r="L1741" i="1"/>
  <c r="L1062" i="1"/>
  <c r="L1276" i="1"/>
  <c r="L992" i="1"/>
  <c r="L2666" i="1"/>
  <c r="L937" i="1"/>
  <c r="L1743" i="1"/>
  <c r="L2597" i="1"/>
  <c r="L1670" i="1"/>
  <c r="L892" i="1"/>
  <c r="L1702" i="1"/>
  <c r="L1890" i="1"/>
  <c r="L1673" i="1"/>
  <c r="L2221" i="1"/>
  <c r="L956" i="1"/>
  <c r="L1847" i="1"/>
  <c r="L1802" i="1"/>
  <c r="L1260" i="1"/>
  <c r="L958" i="1"/>
  <c r="L1221" i="1"/>
  <c r="L804" i="1"/>
  <c r="L1923" i="1"/>
  <c r="L1003" i="1"/>
  <c r="L2556" i="1"/>
  <c r="L1144" i="1"/>
  <c r="L1210" i="1"/>
  <c r="L2281" i="1"/>
  <c r="L2655" i="1"/>
  <c r="L2358" i="1"/>
  <c r="L2141" i="1"/>
  <c r="L1359" i="1"/>
  <c r="L1697" i="1"/>
  <c r="L1374" i="1"/>
  <c r="L846" i="1"/>
  <c r="L1456" i="1"/>
  <c r="L2231" i="1"/>
  <c r="L1704" i="1"/>
  <c r="L2507" i="1"/>
  <c r="L1095" i="1"/>
  <c r="L1432" i="1"/>
  <c r="L2493" i="1"/>
  <c r="L1378" i="1"/>
  <c r="L991" i="1"/>
  <c r="L2657" i="1"/>
  <c r="L825" i="1"/>
  <c r="L1619" i="1"/>
  <c r="L824" i="1"/>
  <c r="L1748" i="1"/>
  <c r="L1192" i="1"/>
  <c r="L760" i="1"/>
  <c r="L1303" i="1"/>
  <c r="L1869" i="1"/>
  <c r="L1180" i="1"/>
  <c r="L2678" i="1"/>
  <c r="L1222" i="1"/>
  <c r="L2375" i="1"/>
  <c r="L1852" i="1"/>
  <c r="L2268" i="1"/>
  <c r="L1385" i="1"/>
  <c r="L2002" i="1"/>
  <c r="L1196" i="1"/>
  <c r="L1053" i="1"/>
  <c r="L1097" i="1"/>
  <c r="L740" i="1"/>
  <c r="L1371" i="1"/>
  <c r="L2389" i="1"/>
  <c r="L2664" i="1"/>
  <c r="L1767" i="1"/>
  <c r="L2105" i="1"/>
  <c r="L2113" i="1"/>
  <c r="L1029" i="1"/>
  <c r="L1787" i="1"/>
  <c r="L1024" i="1"/>
  <c r="L2331" i="1"/>
  <c r="Z1946" i="1"/>
  <c r="Z1614" i="1"/>
  <c r="Z1245" i="1"/>
  <c r="Z966" i="1"/>
  <c r="Z2611" i="1"/>
  <c r="Z2010" i="1"/>
  <c r="Z1944" i="1"/>
  <c r="Z1463" i="1"/>
  <c r="Z1621" i="1"/>
  <c r="Z1644" i="1"/>
  <c r="Z1676" i="1"/>
  <c r="Z1601" i="1"/>
  <c r="Z2542" i="1"/>
  <c r="Z2448" i="1"/>
  <c r="Z2606" i="1"/>
  <c r="Z1359" i="1"/>
  <c r="Z2123" i="1"/>
  <c r="Z2087" i="1"/>
  <c r="Z1017" i="1"/>
  <c r="Z1560" i="1"/>
  <c r="Z818" i="1"/>
  <c r="Z1782" i="1"/>
  <c r="Z2188" i="1"/>
  <c r="Z847" i="1"/>
  <c r="Z807" i="1"/>
  <c r="Z2307" i="1"/>
  <c r="Z2049" i="1"/>
  <c r="Z1308" i="1"/>
  <c r="Z1828" i="1"/>
  <c r="Z1069" i="1"/>
  <c r="Z1546" i="1"/>
  <c r="Z1552" i="1"/>
  <c r="Z1339" i="1"/>
  <c r="Z2554" i="1"/>
  <c r="Z2144" i="1"/>
  <c r="Z2607" i="1"/>
  <c r="Z2324" i="1"/>
  <c r="Z1596" i="1"/>
  <c r="Z1282" i="1"/>
  <c r="Z1145" i="1"/>
  <c r="Z1763" i="1"/>
  <c r="Z1241" i="1"/>
  <c r="Z1623" i="1"/>
  <c r="Z1464" i="1"/>
  <c r="Z2316" i="1"/>
  <c r="Z2386" i="1"/>
  <c r="Z2517" i="1"/>
  <c r="Z2042" i="1"/>
  <c r="Z2416" i="1"/>
  <c r="Z771" i="1"/>
  <c r="Z1727" i="1"/>
  <c r="Z2540" i="1"/>
  <c r="Z1515" i="1"/>
  <c r="Z1619" i="1"/>
  <c r="Z2432" i="1"/>
  <c r="Z1880" i="1"/>
  <c r="Z1332" i="1"/>
  <c r="Z1589" i="1"/>
  <c r="Z2492" i="1"/>
  <c r="Z2274" i="1"/>
  <c r="Z2067" i="1"/>
  <c r="Z1603" i="1"/>
  <c r="Z1102" i="1"/>
  <c r="Z2451" i="1"/>
  <c r="Z1224" i="1"/>
  <c r="Z1992" i="1"/>
  <c r="Z1850" i="1"/>
  <c r="Z2636" i="1"/>
  <c r="Z1051" i="1"/>
  <c r="Z741" i="1"/>
  <c r="Z1947" i="1"/>
  <c r="Z1991" i="1"/>
  <c r="Z850" i="1"/>
  <c r="Z1754" i="1"/>
  <c r="Z1538" i="1"/>
  <c r="Z810" i="1"/>
  <c r="Z1747" i="1"/>
  <c r="Z1945" i="1"/>
  <c r="Z1048" i="1"/>
  <c r="Z1209" i="1"/>
  <c r="Z2119" i="1"/>
  <c r="Z2236" i="1"/>
  <c r="Z2001" i="1"/>
  <c r="Z2360" i="1"/>
  <c r="Z2660" i="1"/>
  <c r="Z1765" i="1"/>
  <c r="Z2425" i="1"/>
  <c r="Z1643" i="1"/>
  <c r="Z955" i="1"/>
  <c r="Z898" i="1"/>
  <c r="Z1632" i="1"/>
  <c r="Z1862" i="1"/>
  <c r="Z2118" i="1"/>
  <c r="Z2102" i="1"/>
  <c r="Z1914" i="1"/>
  <c r="Z2450" i="1"/>
  <c r="Z1784" i="1"/>
  <c r="Z758" i="1"/>
  <c r="Z2046" i="1"/>
  <c r="Z1865" i="1"/>
  <c r="Z1553" i="1"/>
  <c r="Z1299" i="1"/>
  <c r="Z2099" i="1"/>
  <c r="Z1243" i="1"/>
  <c r="Z739" i="1"/>
  <c r="Z2633" i="1"/>
  <c r="Z1565" i="1"/>
  <c r="Z2523" i="1"/>
  <c r="Z1548" i="1"/>
  <c r="Z1761" i="1"/>
  <c r="Z1545" i="1"/>
  <c r="Z1246" i="1"/>
  <c r="L2071" i="1"/>
  <c r="L1716" i="1"/>
  <c r="L2291" i="1"/>
  <c r="L1875" i="1"/>
  <c r="L2245" i="1"/>
  <c r="L1789" i="1"/>
  <c r="L1236" i="1"/>
  <c r="L1200" i="1"/>
  <c r="L2343" i="1"/>
  <c r="L1785" i="1"/>
  <c r="L1795" i="1"/>
  <c r="L1342" i="1"/>
  <c r="L2110" i="1"/>
  <c r="L2652" i="1"/>
  <c r="L795" i="1"/>
  <c r="L887" i="1"/>
  <c r="L1324" i="1"/>
  <c r="L770" i="1"/>
  <c r="L1632" i="1"/>
  <c r="L2212" i="1"/>
  <c r="L968" i="1"/>
  <c r="L2635" i="1"/>
  <c r="L2134" i="1"/>
  <c r="L2151" i="1"/>
  <c r="L2143" i="1"/>
  <c r="L2280" i="1"/>
  <c r="L899" i="1"/>
  <c r="L2097" i="1"/>
  <c r="L1235" i="1"/>
  <c r="L1379" i="1"/>
  <c r="L2070" i="1"/>
  <c r="L1871" i="1"/>
  <c r="L2140" i="1"/>
  <c r="L2051" i="1"/>
  <c r="L2466" i="1"/>
  <c r="L1467" i="1"/>
  <c r="L1255" i="1"/>
  <c r="L1184" i="1"/>
  <c r="L2181" i="1"/>
  <c r="L2539" i="1"/>
  <c r="L1336" i="1"/>
  <c r="L2319" i="1"/>
  <c r="L2026" i="1"/>
  <c r="L806" i="1"/>
  <c r="L1443" i="1"/>
  <c r="L974" i="1"/>
  <c r="L2076" i="1"/>
  <c r="L2117" i="1"/>
  <c r="L853" i="1"/>
  <c r="L1153" i="1"/>
  <c r="L848" i="1"/>
  <c r="L1768" i="1"/>
  <c r="L2312" i="1"/>
  <c r="L2399" i="1"/>
  <c r="L1783" i="1"/>
  <c r="L766" i="1"/>
  <c r="L1896" i="1"/>
  <c r="L2392" i="1"/>
  <c r="L856" i="1"/>
  <c r="L1612" i="1"/>
  <c r="L1454" i="1"/>
  <c r="L2038" i="1"/>
  <c r="L1189" i="1"/>
  <c r="L962" i="1"/>
  <c r="L2050" i="1"/>
  <c r="L2599" i="1"/>
  <c r="L2457" i="1"/>
  <c r="L2510" i="1"/>
  <c r="L2643" i="1"/>
  <c r="L2204" i="1"/>
  <c r="L1365" i="1"/>
  <c r="L1331" i="1"/>
  <c r="L1251" i="1"/>
  <c r="L862" i="1"/>
  <c r="L1446" i="1"/>
  <c r="L2048" i="1"/>
  <c r="L2364" i="1"/>
  <c r="L1910" i="1"/>
  <c r="L1707" i="1"/>
  <c r="L1692" i="1"/>
  <c r="L2634" i="1"/>
  <c r="L1679" i="1"/>
  <c r="L869" i="1"/>
  <c r="L2472" i="1"/>
  <c r="L1639" i="1"/>
  <c r="L2169" i="1"/>
  <c r="L1387" i="1"/>
  <c r="L1233" i="1"/>
  <c r="L1548" i="1"/>
  <c r="L2692" i="1"/>
  <c r="L2624" i="1"/>
  <c r="L1471" i="1"/>
  <c r="L1627" i="1"/>
  <c r="L736" i="1"/>
  <c r="L2224" i="1"/>
  <c r="L1838" i="1"/>
  <c r="L851" i="1"/>
  <c r="L1678" i="1"/>
  <c r="L1801" i="1"/>
  <c r="L1023" i="1"/>
  <c r="L2572" i="1"/>
  <c r="L1176" i="1"/>
  <c r="L1792" i="1"/>
  <c r="L2347" i="1"/>
  <c r="L2251" i="1"/>
  <c r="L1509" i="1"/>
  <c r="L1079" i="1"/>
  <c r="L1774" i="1"/>
  <c r="L701" i="1"/>
  <c r="L2488" i="1"/>
  <c r="L1394" i="1"/>
  <c r="L1465" i="1"/>
  <c r="L2593" i="1"/>
  <c r="L2021" i="1"/>
  <c r="L1760" i="1"/>
  <c r="L1296" i="1"/>
  <c r="L1895" i="1"/>
  <c r="L1669" i="1"/>
  <c r="L813" i="1"/>
  <c r="L1173" i="1"/>
  <c r="L1521" i="1"/>
  <c r="L2222" i="1"/>
  <c r="L1744" i="1"/>
  <c r="L1572" i="1"/>
  <c r="L1106" i="1"/>
  <c r="L2029" i="1"/>
  <c r="L1734" i="1"/>
  <c r="L1429" i="1"/>
  <c r="L2128" i="1"/>
  <c r="L1547" i="1"/>
  <c r="L1751" i="1"/>
  <c r="L1302" i="1"/>
  <c r="L2315" i="1"/>
  <c r="L1006" i="1"/>
  <c r="L1555" i="1"/>
  <c r="L2320" i="1"/>
  <c r="L2287" i="1"/>
  <c r="L1484" i="1"/>
  <c r="L1599" i="1"/>
  <c r="L2450" i="1"/>
  <c r="L2244" i="1"/>
  <c r="L1214" i="1"/>
  <c r="L996" i="1"/>
  <c r="L2501" i="1"/>
  <c r="L1972" i="1"/>
  <c r="L1782" i="1"/>
  <c r="L1799" i="1"/>
  <c r="L2684" i="1"/>
  <c r="L2324" i="1"/>
  <c r="L1193" i="1"/>
  <c r="L1014" i="1"/>
  <c r="L847" i="1"/>
  <c r="L874" i="1"/>
  <c r="L2162" i="1"/>
  <c r="L2090" i="1"/>
  <c r="L1116" i="1"/>
  <c r="L1135" i="1"/>
  <c r="L1039" i="1"/>
  <c r="L948" i="1"/>
  <c r="L1604" i="1"/>
  <c r="L1574" i="1"/>
  <c r="L1680" i="1"/>
  <c r="L1402" i="1"/>
  <c r="L1845" i="1"/>
  <c r="L1479" i="1"/>
  <c r="L1021" i="1"/>
  <c r="L1281" i="1"/>
  <c r="L2198" i="1"/>
  <c r="L933" i="1"/>
  <c r="L1258" i="1"/>
  <c r="L973" i="1"/>
  <c r="L1414" i="1"/>
  <c r="L1291" i="1"/>
  <c r="L1682" i="1"/>
  <c r="L1028" i="1"/>
  <c r="L1943" i="1"/>
  <c r="L1577" i="1"/>
  <c r="L1605" i="1"/>
  <c r="L2596" i="1"/>
  <c r="L1460" i="1"/>
  <c r="L1602" i="1"/>
  <c r="L2586" i="1"/>
  <c r="L2682" i="1"/>
  <c r="L1213" i="1"/>
  <c r="L2535" i="1"/>
  <c r="L2393" i="1"/>
  <c r="L2512" i="1"/>
  <c r="L820" i="1"/>
  <c r="L1515" i="1"/>
  <c r="L1009" i="1"/>
  <c r="L1485" i="1"/>
  <c r="L2564" i="1"/>
  <c r="L1363" i="1"/>
  <c r="L1105" i="1"/>
  <c r="L1578" i="1"/>
  <c r="L861" i="1"/>
  <c r="L2373" i="1"/>
  <c r="L1888" i="1"/>
  <c r="L1034" i="1"/>
  <c r="L1769" i="1"/>
  <c r="L1411" i="1"/>
  <c r="L1634" i="1"/>
  <c r="L1920" i="1"/>
  <c r="L2626" i="1"/>
  <c r="L1148" i="1"/>
  <c r="L2681" i="1"/>
  <c r="L2339" i="1"/>
  <c r="L2015" i="1"/>
  <c r="L1982" i="1"/>
  <c r="L2290" i="1"/>
  <c r="L932" i="1"/>
  <c r="L699" i="1"/>
  <c r="L1112" i="1"/>
  <c r="L2122" i="1"/>
  <c r="L2248" i="1"/>
  <c r="L2460" i="1"/>
  <c r="L2495" i="1"/>
  <c r="L935" i="1"/>
  <c r="L1924" i="1"/>
  <c r="L1949" i="1"/>
  <c r="L787" i="1"/>
  <c r="L2131" i="1"/>
  <c r="L1364" i="1"/>
  <c r="L1272" i="1"/>
  <c r="L2613" i="1"/>
  <c r="L1788" i="1"/>
  <c r="L1126" i="1"/>
  <c r="L1908" i="1"/>
  <c r="Z2256" i="1"/>
  <c r="Z1942" i="1"/>
  <c r="Z2138" i="1"/>
  <c r="Z2584" i="1"/>
  <c r="Z1486" i="1"/>
  <c r="Z1301" i="1"/>
  <c r="Z1347" i="1"/>
  <c r="Z918" i="1"/>
  <c r="Z1609" i="1"/>
  <c r="Z1448" i="1"/>
  <c r="Z1829" i="1"/>
  <c r="Z1002" i="1"/>
  <c r="Z1677" i="1"/>
  <c r="Z2346" i="1"/>
  <c r="Z1027" i="1"/>
  <c r="Z785" i="1"/>
  <c r="Z1815" i="1"/>
  <c r="Z2014" i="1"/>
  <c r="Z1881" i="1"/>
  <c r="Z1360" i="1"/>
  <c r="Z1429" i="1"/>
  <c r="Z1066" i="1"/>
  <c r="Z800" i="1"/>
  <c r="Z2147" i="1"/>
  <c r="Z1977" i="1"/>
  <c r="Z830" i="1"/>
  <c r="Z1170" i="1"/>
  <c r="Z1235" i="1"/>
  <c r="Z1320" i="1"/>
  <c r="Z2625" i="1"/>
  <c r="Z1645" i="1"/>
  <c r="Z1165" i="1"/>
  <c r="Z1229" i="1"/>
  <c r="Z2288" i="1"/>
  <c r="Z2300" i="1"/>
  <c r="Z1648" i="1"/>
  <c r="Z913" i="1"/>
  <c r="Z2273" i="1"/>
  <c r="Z2495" i="1"/>
  <c r="Z1950" i="1"/>
  <c r="Z2030" i="1"/>
  <c r="Z1213" i="1"/>
  <c r="Z1091" i="1"/>
  <c r="Z1622" i="1"/>
  <c r="Z2054" i="1"/>
  <c r="Z1406" i="1"/>
  <c r="Z731" i="1"/>
  <c r="Z1742" i="1"/>
  <c r="Z2347" i="1"/>
  <c r="Z1442" i="1"/>
  <c r="Z1701" i="1"/>
  <c r="Z2344" i="1"/>
  <c r="Z2608" i="1"/>
  <c r="Z1507" i="1"/>
  <c r="Z783" i="1"/>
  <c r="Z1407" i="1"/>
  <c r="Z1340" i="1"/>
  <c r="Z1549" i="1"/>
  <c r="Z1483" i="1"/>
  <c r="Z2384" i="1"/>
  <c r="Z1354" i="1"/>
  <c r="Z2213" i="1"/>
  <c r="Z2564" i="1"/>
  <c r="Z742" i="1"/>
  <c r="Z1728" i="1"/>
  <c r="Z1418" i="1"/>
  <c r="Z1078" i="1"/>
  <c r="Z1323" i="1"/>
  <c r="Z2072" i="1"/>
  <c r="Z1698" i="1"/>
  <c r="Z720" i="1"/>
  <c r="Z1713" i="1"/>
  <c r="Z1618" i="1"/>
  <c r="Z1404" i="1"/>
  <c r="Z844" i="1"/>
  <c r="Z2407" i="1"/>
  <c r="Z2418" i="1"/>
  <c r="Z2110" i="1"/>
  <c r="Z1907" i="1"/>
  <c r="L2228" i="1"/>
  <c r="L1321" i="1"/>
  <c r="L1040" i="1"/>
  <c r="L1330" i="1"/>
  <c r="L2147" i="1"/>
  <c r="L1162" i="1"/>
  <c r="L1736" i="1"/>
  <c r="L742" i="1"/>
  <c r="L2646" i="1"/>
  <c r="L2085" i="1"/>
  <c r="L1220" i="1"/>
  <c r="L1583" i="1"/>
  <c r="L716" i="1"/>
  <c r="L2350" i="1"/>
  <c r="L2195" i="1"/>
  <c r="L1067" i="1"/>
  <c r="L2034" i="1"/>
  <c r="L908" i="1"/>
  <c r="L1400" i="1"/>
  <c r="L902" i="1"/>
  <c r="L2177" i="1"/>
  <c r="L2168" i="1"/>
  <c r="L2565" i="1"/>
  <c r="L2631" i="1"/>
  <c r="L1080" i="1"/>
  <c r="L2013" i="1"/>
  <c r="L2005" i="1"/>
  <c r="L1016" i="1"/>
  <c r="L2084" i="1"/>
  <c r="L1997" i="1"/>
  <c r="L1566" i="1"/>
  <c r="L1207" i="1"/>
  <c r="L2687" i="1"/>
  <c r="L2344" i="1"/>
  <c r="L2511" i="1"/>
  <c r="L1117" i="1"/>
  <c r="L2683" i="1"/>
  <c r="L2484" i="1"/>
  <c r="L2180" i="1"/>
  <c r="L2160" i="1"/>
  <c r="L2504" i="1"/>
  <c r="L1665" i="1"/>
  <c r="L2650" i="1"/>
  <c r="L1667" i="1"/>
  <c r="L2618" i="1"/>
  <c r="L1423" i="1"/>
  <c r="L1316" i="1"/>
  <c r="L1953" i="1"/>
  <c r="L2452" i="1"/>
  <c r="L2152" i="1"/>
  <c r="L1865" i="1"/>
  <c r="L1059" i="1"/>
  <c r="L2407" i="1"/>
  <c r="L819" i="1"/>
  <c r="L929" i="1"/>
  <c r="L814" i="1"/>
  <c r="L1093" i="1"/>
  <c r="L1297" i="1"/>
  <c r="L2129" i="1"/>
  <c r="L2189" i="1"/>
  <c r="L1508" i="1"/>
  <c r="L1628" i="1"/>
  <c r="L870" i="1"/>
  <c r="L1979" i="1"/>
  <c r="L2420" i="1"/>
  <c r="L2229" i="1"/>
  <c r="L2640" i="1"/>
  <c r="L2560" i="1"/>
  <c r="L1457" i="1"/>
  <c r="L2136" i="1"/>
  <c r="L2194" i="1"/>
  <c r="L2647" i="1"/>
  <c r="L1313" i="1"/>
  <c r="L913" i="1"/>
  <c r="L2607" i="1"/>
  <c r="L2256" i="1"/>
  <c r="L792" i="1"/>
  <c r="L1381" i="1"/>
  <c r="L1498" i="1"/>
  <c r="L1197" i="1"/>
  <c r="L1317" i="1"/>
  <c r="L753" i="1"/>
  <c r="L2183" i="1"/>
  <c r="L723" i="1"/>
  <c r="L2627" i="1"/>
  <c r="L728" i="1"/>
  <c r="L1373" i="1"/>
  <c r="L1405" i="1"/>
  <c r="L1750" i="1"/>
  <c r="L2069" i="1"/>
  <c r="L2441" i="1"/>
  <c r="L1054" i="1"/>
  <c r="L1891" i="1"/>
  <c r="L2371" i="1"/>
  <c r="L697" i="1"/>
  <c r="L713" i="1"/>
  <c r="L2006" i="1"/>
  <c r="L1645" i="1"/>
  <c r="L1328" i="1"/>
  <c r="L2103" i="1"/>
  <c r="L2264" i="1"/>
  <c r="L1657" i="1"/>
  <c r="L1433" i="1"/>
  <c r="L1332" i="1"/>
  <c r="L1549" i="1"/>
  <c r="L2639" i="1"/>
  <c r="L2167" i="1"/>
  <c r="L2580" i="1"/>
  <c r="L758" i="1"/>
  <c r="L2155" i="1"/>
  <c r="L1622" i="1"/>
  <c r="L2208" i="1"/>
  <c r="L2072" i="1"/>
  <c r="L2184" i="1"/>
  <c r="L1195" i="1"/>
  <c r="L1182" i="1"/>
  <c r="L2174" i="1"/>
  <c r="L2543" i="1"/>
  <c r="L2179" i="1"/>
  <c r="L1493" i="1"/>
  <c r="L1582" i="1"/>
  <c r="L873" i="1"/>
  <c r="L1685" i="1"/>
  <c r="L1428" i="1"/>
  <c r="L2078" i="1"/>
  <c r="L2406" i="1"/>
  <c r="L2043" i="1"/>
  <c r="L1978" i="1"/>
  <c r="L1451" i="1"/>
  <c r="L1438" i="1"/>
  <c r="L2299" i="1"/>
  <c r="L1074" i="1"/>
  <c r="L1273" i="1"/>
  <c r="L1862" i="1"/>
  <c r="L1240" i="1"/>
  <c r="L1724" i="1"/>
  <c r="L1229" i="1"/>
  <c r="L2509" i="1"/>
  <c r="L1641" i="1"/>
  <c r="L1720" i="1"/>
  <c r="L1474" i="1"/>
  <c r="L1434" i="1"/>
  <c r="L1907" i="1"/>
  <c r="L1546" i="1"/>
  <c r="L1708" i="1"/>
  <c r="L1600" i="1"/>
  <c r="L2024" i="1"/>
  <c r="L1938" i="1"/>
  <c r="L1000" i="1"/>
  <c r="L1934" i="1"/>
  <c r="L1070" i="1"/>
  <c r="L1388" i="1"/>
  <c r="L1480" i="1"/>
  <c r="L735" i="1"/>
  <c r="L1998" i="1"/>
  <c r="L1848" i="1"/>
  <c r="L2059" i="1"/>
  <c r="L1499" i="1"/>
  <c r="L1715" i="1"/>
  <c r="L2328" i="1"/>
  <c r="L1853" i="1"/>
  <c r="L2351" i="1"/>
  <c r="L1469" i="1"/>
  <c r="L2046" i="1"/>
  <c r="L2653" i="1"/>
  <c r="L1181" i="1"/>
  <c r="L1227" i="1"/>
  <c r="L2383" i="1"/>
  <c r="L1589" i="1"/>
  <c r="L1110" i="1"/>
  <c r="L1719" i="1"/>
  <c r="L2481" i="1"/>
  <c r="L2568" i="1"/>
  <c r="L953" i="1"/>
  <c r="L1036" i="1"/>
  <c r="L714" i="1"/>
  <c r="L2142" i="1"/>
  <c r="L1166" i="1"/>
  <c r="L2583" i="1"/>
  <c r="L2408" i="1"/>
  <c r="L1863" i="1"/>
  <c r="Z2038" i="1"/>
  <c r="Z1835" i="1"/>
  <c r="Z1852" i="1"/>
  <c r="Z963" i="1"/>
  <c r="Z767" i="1"/>
  <c r="Z929" i="1"/>
  <c r="Z2107" i="1"/>
  <c r="Z1371" i="1"/>
  <c r="Z1710" i="1"/>
  <c r="Z2160" i="1"/>
  <c r="Z1583" i="1"/>
  <c r="Z1307" i="1"/>
  <c r="Z2177" i="1"/>
  <c r="Z958" i="1"/>
  <c r="Z2358" i="1"/>
  <c r="Z1322" i="1"/>
  <c r="Z2355" i="1"/>
  <c r="Z1293" i="1"/>
  <c r="Z2457" i="1"/>
  <c r="Z1086" i="1"/>
  <c r="Z705" i="1"/>
  <c r="Z846" i="1"/>
  <c r="Z1780" i="1"/>
  <c r="Z2137" i="1"/>
  <c r="Z901" i="1"/>
  <c r="Z1868" i="1"/>
  <c r="Z1940" i="1"/>
  <c r="Z1958" i="1"/>
  <c r="Z1277" i="1"/>
  <c r="Z870" i="1"/>
  <c r="Z1919" i="1"/>
  <c r="Z2415" i="1"/>
  <c r="Z1983" i="1"/>
  <c r="Z1321" i="1"/>
  <c r="Z1669" i="1"/>
  <c r="Z2568" i="1"/>
  <c r="Z1053" i="1"/>
  <c r="Z895" i="1"/>
  <c r="Z1122" i="1"/>
  <c r="Z1801" i="1"/>
  <c r="L971" i="1"/>
  <c r="L1354" i="1"/>
  <c r="L2445" i="1"/>
  <c r="L1435" i="1"/>
  <c r="L2396" i="1"/>
  <c r="L1100" i="1"/>
  <c r="L1644" i="1"/>
  <c r="L1421" i="1"/>
  <c r="L2353" i="1"/>
  <c r="L1581" i="1"/>
  <c r="L2199" i="1"/>
  <c r="L1333" i="1"/>
  <c r="L2239" i="1"/>
  <c r="L1956" i="1"/>
  <c r="L1283" i="1"/>
  <c r="L2566" i="1"/>
  <c r="L2432" i="1"/>
  <c r="L2267" i="1"/>
  <c r="L1687" i="1"/>
  <c r="L1475" i="1"/>
  <c r="L2359" i="1"/>
  <c r="L1955" i="1"/>
  <c r="L1441" i="1"/>
  <c r="L1152" i="1"/>
  <c r="L2479" i="1"/>
  <c r="L2246" i="1"/>
  <c r="L2104" i="1"/>
  <c r="L983" i="1"/>
  <c r="L1937" i="1"/>
  <c r="L1440" i="1"/>
  <c r="L1671" i="1"/>
  <c r="L2306" i="1"/>
  <c r="L1698" i="1"/>
  <c r="L2645" i="1"/>
  <c r="L741" i="1"/>
  <c r="L2232" i="1"/>
  <c r="L1430" i="1"/>
  <c r="L1948" i="1"/>
  <c r="L1217" i="1"/>
  <c r="L2485" i="1"/>
  <c r="L2544" i="1"/>
  <c r="L1919" i="1"/>
  <c r="L1595" i="1"/>
  <c r="L1063" i="1"/>
  <c r="L1295" i="1"/>
  <c r="L1873" i="1"/>
  <c r="L1960" i="1"/>
  <c r="L1771" i="1"/>
  <c r="L1279" i="1"/>
  <c r="L2415" i="1"/>
  <c r="L1775" i="1"/>
  <c r="L2397" i="1"/>
  <c r="L2176" i="1"/>
  <c r="L1691" i="1"/>
  <c r="L1753" i="1"/>
  <c r="L1504" i="1"/>
  <c r="L1300" i="1"/>
  <c r="L1754" i="1"/>
  <c r="L1807" i="1"/>
  <c r="L2120" i="1"/>
  <c r="L911" i="1"/>
  <c r="L2031" i="1"/>
  <c r="L2317" i="1"/>
  <c r="L745" i="1"/>
  <c r="L827" i="1"/>
  <c r="L2418" i="1"/>
  <c r="L1344" i="1"/>
  <c r="L1256" i="1"/>
  <c r="L1839" i="1"/>
  <c r="L1699" i="1"/>
  <c r="L1209" i="1"/>
  <c r="L1101" i="1"/>
  <c r="L955" i="1"/>
  <c r="L2414" i="1"/>
  <c r="L904" i="1"/>
  <c r="L1243" i="1"/>
  <c r="L1927" i="1"/>
  <c r="L999" i="1"/>
  <c r="L2249" i="1"/>
  <c r="L1603" i="1"/>
  <c r="L891" i="1"/>
  <c r="L1194" i="1"/>
  <c r="L2513" i="1"/>
  <c r="L1425" i="1"/>
  <c r="L1525" i="1"/>
  <c r="L1225" i="1"/>
  <c r="L1812" i="1"/>
  <c r="L1893" i="1"/>
  <c r="L2075" i="1"/>
  <c r="L1012" i="1"/>
  <c r="Z2231" i="1"/>
  <c r="Z1843" i="1"/>
  <c r="Z2115" i="1"/>
  <c r="Z2305" i="1"/>
  <c r="Z1374" i="1"/>
  <c r="Z1675" i="1"/>
  <c r="Z799" i="1"/>
  <c r="Z1927" i="1"/>
  <c r="Z1746" i="1"/>
  <c r="Z858" i="1"/>
  <c r="Z1831" i="1"/>
  <c r="Z707" i="1"/>
  <c r="Z1087" i="1"/>
  <c r="Z1605" i="1"/>
  <c r="Z2535" i="1"/>
  <c r="Z1329" i="1"/>
  <c r="Z1303" i="1"/>
  <c r="Z1157" i="1"/>
  <c r="Z1826" i="1"/>
  <c r="Z1664" i="1"/>
  <c r="Z1120" i="1"/>
  <c r="Z2621" i="1"/>
  <c r="Z1899" i="1"/>
  <c r="Z2035" i="1"/>
  <c r="Z1386" i="1"/>
  <c r="Z899" i="1"/>
  <c r="Z1672" i="1"/>
  <c r="Z2447" i="1"/>
  <c r="Z2093" i="1"/>
  <c r="Z794" i="1"/>
  <c r="Z2643" i="1"/>
  <c r="Z2180" i="1"/>
  <c r="Z1931" i="1"/>
  <c r="Z1431" i="1"/>
  <c r="Z2353" i="1"/>
  <c r="Z953" i="1"/>
  <c r="Z948" i="1"/>
  <c r="Z2620" i="1"/>
  <c r="Z2559" i="1"/>
  <c r="Z709" i="1"/>
  <c r="Z1952" i="1"/>
  <c r="Z1649" i="1"/>
  <c r="Z1176" i="1"/>
  <c r="Z1395" i="1"/>
  <c r="Z2357" i="1"/>
  <c r="Z1858" i="1"/>
  <c r="Z2649" i="1"/>
  <c r="Z2159" i="1"/>
  <c r="Z711" i="1"/>
  <c r="Z1779" i="1"/>
  <c r="Z2226" i="1"/>
  <c r="Z1550" i="1"/>
  <c r="Z1469" i="1"/>
  <c r="Z2311" i="1"/>
  <c r="Z1300" i="1"/>
  <c r="Z2338" i="1"/>
  <c r="Z2334" i="1"/>
  <c r="Z1797" i="1"/>
  <c r="Z814" i="1"/>
  <c r="Z2155" i="1"/>
  <c r="Z1610" i="1"/>
  <c r="Z719" i="1"/>
  <c r="Z1136" i="1"/>
  <c r="Z2325" i="1"/>
  <c r="Z2433" i="1"/>
  <c r="Z2178" i="1"/>
  <c r="Z2326" i="1"/>
  <c r="Z969" i="1"/>
  <c r="Z997" i="1"/>
  <c r="Z2548" i="1"/>
  <c r="Z1184" i="1"/>
  <c r="Z2402" i="1"/>
  <c r="Z1967" i="1"/>
  <c r="Z1353" i="1"/>
  <c r="Z2391" i="1"/>
  <c r="Z1530" i="1"/>
  <c r="Z1687" i="1"/>
  <c r="Z943" i="1"/>
  <c r="Z747" i="1"/>
  <c r="Z2664" i="1"/>
  <c r="L1031" i="1"/>
  <c r="L2679" i="1"/>
  <c r="L2207" i="1"/>
  <c r="L2260" i="1"/>
  <c r="L2609" i="1"/>
  <c r="L696" i="1"/>
  <c r="L1564" i="1"/>
  <c r="L1970" i="1"/>
  <c r="L1368" i="1"/>
  <c r="L774" i="1"/>
  <c r="L2273" i="1"/>
  <c r="L775" i="1"/>
  <c r="L1201" i="1"/>
  <c r="L1208" i="1"/>
  <c r="L854" i="1"/>
  <c r="L1370" i="1"/>
  <c r="L2095" i="1"/>
  <c r="L1537" i="1"/>
  <c r="L922" i="1"/>
  <c r="L1850" i="1"/>
  <c r="L1993" i="1"/>
  <c r="L2419" i="1"/>
  <c r="L1391" i="1"/>
  <c r="L1177" i="1"/>
  <c r="L2277" i="1"/>
  <c r="L2379" i="1"/>
  <c r="L1206" i="1"/>
  <c r="L859" i="1"/>
  <c r="L1714" i="1"/>
  <c r="L1558" i="1"/>
  <c r="L1614" i="1"/>
  <c r="L2531" i="1"/>
  <c r="L791" i="1"/>
  <c r="L1563" i="1"/>
  <c r="L2600" i="1"/>
  <c r="L1010" i="1"/>
  <c r="L2465" i="1"/>
  <c r="L2276" i="1"/>
  <c r="L2413" i="1"/>
  <c r="L2423" i="1"/>
  <c r="L2000" i="1"/>
  <c r="L2119" i="1"/>
  <c r="L1939" i="1"/>
  <c r="L1007" i="1"/>
  <c r="L1312" i="1"/>
  <c r="L2614" i="1"/>
  <c r="L1107" i="1"/>
  <c r="L1829" i="1"/>
  <c r="L2230" i="1"/>
  <c r="L1623" i="1"/>
  <c r="L2475" i="1"/>
  <c r="L1218" i="1"/>
  <c r="L1532" i="1"/>
  <c r="L1556" i="1"/>
  <c r="L1980" i="1"/>
  <c r="L1022" i="1"/>
  <c r="L1758" i="1"/>
  <c r="L1963" i="1"/>
  <c r="L1269" i="1"/>
  <c r="L1413" i="1"/>
  <c r="L2156" i="1"/>
  <c r="L1146" i="1"/>
  <c r="L2592" i="1"/>
  <c r="L1329" i="1"/>
  <c r="L1550" i="1"/>
  <c r="L1343" i="1"/>
  <c r="L1290" i="1"/>
  <c r="L2053" i="1"/>
  <c r="L2515" i="1"/>
  <c r="L2395" i="1"/>
  <c r="L1729" i="1"/>
  <c r="L1870" i="1"/>
  <c r="L2665" i="1"/>
  <c r="L2227" i="1"/>
  <c r="L2476" i="1"/>
  <c r="L1174" i="1"/>
  <c r="L764" i="1"/>
  <c r="L2588" i="1"/>
  <c r="L2217" i="1"/>
  <c r="L1113" i="1"/>
  <c r="L1968" i="1"/>
  <c r="L2275" i="1"/>
  <c r="L1952" i="1"/>
  <c r="L2263" i="1"/>
  <c r="L2443" i="1"/>
  <c r="L1528" i="1"/>
  <c r="L1033" i="1"/>
  <c r="L860" i="1"/>
  <c r="L1452" i="1"/>
  <c r="L1401" i="1"/>
  <c r="L1922" i="1"/>
  <c r="L2523" i="1"/>
  <c r="L2454" i="1"/>
  <c r="L1726" i="1"/>
  <c r="L2236" i="1"/>
  <c r="L1840" i="1"/>
  <c r="Z1825" i="1"/>
  <c r="Z789" i="1"/>
  <c r="Z875" i="1"/>
  <c r="Z1287" i="1"/>
  <c r="Z2351" i="1"/>
  <c r="Z1615" i="1"/>
  <c r="Z2212" i="1"/>
  <c r="Z1726" i="1"/>
  <c r="Z2302" i="1"/>
  <c r="Z1657" i="1"/>
  <c r="Z2142" i="1"/>
  <c r="Z878" i="1"/>
  <c r="Z2096" i="1"/>
  <c r="Z1419" i="1"/>
  <c r="Z1969" i="1"/>
  <c r="Z904" i="1"/>
  <c r="Z1540" i="1"/>
  <c r="Z1924" i="1"/>
  <c r="Z1057" i="1"/>
  <c r="Z1504" i="1"/>
  <c r="Z1338" i="1"/>
  <c r="Z754" i="1"/>
  <c r="Z1908" i="1"/>
  <c r="Z2678" i="1"/>
  <c r="Z2083" i="1"/>
  <c r="Z1280" i="1"/>
  <c r="Z2509" i="1"/>
  <c r="Z1510" i="1"/>
  <c r="Z1005" i="1"/>
  <c r="Z1072" i="1"/>
  <c r="Z2626" i="1"/>
  <c r="Z1350" i="1"/>
  <c r="Z1930" i="1"/>
  <c r="Z974" i="1"/>
  <c r="Z2120" i="1"/>
  <c r="Z1961" i="1"/>
  <c r="Z1586" i="1"/>
  <c r="Z2222" i="1"/>
  <c r="Z1534" i="1"/>
  <c r="Z1365" i="1"/>
  <c r="Z1580" i="1"/>
  <c r="Z2296" i="1"/>
  <c r="Z1084" i="1"/>
  <c r="Z756" i="1"/>
  <c r="Z1055" i="1"/>
  <c r="Z2455" i="1"/>
  <c r="Z1670" i="1"/>
  <c r="Z717" i="1"/>
  <c r="Z1703" i="1"/>
  <c r="Z1999" i="1"/>
  <c r="Z1378" i="1"/>
  <c r="Z1264" i="1"/>
  <c r="Z816" i="1"/>
  <c r="Z843" i="1"/>
  <c r="Z2171" i="1"/>
  <c r="Z1100" i="1"/>
  <c r="Z2315" i="1"/>
  <c r="Z1522" i="1"/>
  <c r="Z2401" i="1"/>
  <c r="Z1324" i="1"/>
  <c r="Z791" i="1"/>
  <c r="Z782" i="1"/>
  <c r="Z2153" i="1"/>
  <c r="Z1683" i="1"/>
  <c r="Z1921" i="1"/>
  <c r="Z2161" i="1"/>
  <c r="Z749" i="1"/>
  <c r="Z1457" i="1"/>
  <c r="Z2133" i="1"/>
  <c r="Z1499" i="1"/>
  <c r="Z2438" i="1"/>
  <c r="Z2116" i="1"/>
  <c r="Z2205" i="1"/>
  <c r="Z1781" i="1"/>
  <c r="Z1762" i="1"/>
  <c r="Z2444" i="1"/>
  <c r="Z1261" i="1"/>
  <c r="Z1809" i="1"/>
  <c r="Z1397" i="1"/>
  <c r="Z2380" i="1"/>
  <c r="Z1705" i="1"/>
  <c r="L2471" i="1"/>
  <c r="L717" i="1"/>
  <c r="L2394" i="1"/>
  <c r="L2282" i="1"/>
  <c r="L2115" i="1"/>
  <c r="L1252" i="1"/>
  <c r="L2428" i="1"/>
  <c r="L1861" i="1"/>
  <c r="L2108" i="1"/>
  <c r="L2216" i="1"/>
  <c r="L2410" i="1"/>
  <c r="L1969" i="1"/>
  <c r="L2412" i="1"/>
  <c r="L2355" i="1"/>
  <c r="L2398" i="1"/>
  <c r="L1656" i="1"/>
  <c r="L2144" i="1"/>
  <c r="L925" i="1"/>
  <c r="L1745" i="1"/>
  <c r="L1646" i="1"/>
  <c r="L2690" i="1"/>
  <c r="L1306" i="1"/>
  <c r="L2459" i="1"/>
  <c r="L1740" i="1"/>
  <c r="L2011" i="1"/>
  <c r="L1268" i="1"/>
  <c r="L831" i="1"/>
  <c r="L1620" i="1"/>
  <c r="L1102" i="1"/>
  <c r="L2016" i="1"/>
  <c r="L1568" i="1"/>
  <c r="L1705" i="1"/>
  <c r="L1684" i="1"/>
  <c r="L894" i="1"/>
  <c r="L2191" i="1"/>
  <c r="L960" i="1"/>
  <c r="L1081" i="1"/>
  <c r="L1718" i="1"/>
  <c r="L1573" i="1"/>
  <c r="L993" i="1"/>
  <c r="L810" i="1"/>
  <c r="L1136" i="1"/>
  <c r="L1406" i="1"/>
  <c r="L2480" i="1"/>
  <c r="L2205" i="1"/>
  <c r="L1175" i="1"/>
  <c r="L1261" i="1"/>
  <c r="L1637" i="1"/>
  <c r="L1793" i="1"/>
  <c r="L1254" i="1"/>
  <c r="L1868" i="1"/>
  <c r="L1334" i="1"/>
  <c r="L1244" i="1"/>
  <c r="L1271" i="1"/>
  <c r="L794" i="1"/>
  <c r="L747" i="1"/>
  <c r="L1366" i="1"/>
  <c r="L1267" i="1"/>
  <c r="L990" i="1"/>
  <c r="L1160" i="1"/>
  <c r="L1926" i="1"/>
  <c r="L1554" i="1"/>
  <c r="L2301" i="1"/>
  <c r="L2595" i="1"/>
  <c r="L1114" i="1"/>
  <c r="L1309" i="1"/>
  <c r="L829" i="1"/>
  <c r="L702" i="1"/>
  <c r="L2101" i="1"/>
  <c r="L1094" i="1"/>
  <c r="L706" i="1"/>
  <c r="L2522" i="1"/>
  <c r="L1491" i="1"/>
  <c r="L2042" i="1"/>
  <c r="L2536" i="1"/>
  <c r="L2203" i="1"/>
  <c r="L2404" i="1"/>
  <c r="L2367" i="1"/>
  <c r="L1701" i="1"/>
  <c r="L1540" i="1"/>
  <c r="L893" i="1"/>
  <c r="L1030" i="1"/>
  <c r="L2196" i="1"/>
  <c r="Z1587" i="1"/>
  <c r="Z2084" i="1"/>
  <c r="Z1697" i="1"/>
  <c r="Z1811" i="1"/>
  <c r="Z1956" i="1"/>
  <c r="Z2167" i="1"/>
  <c r="Z909" i="1"/>
  <c r="Z2612" i="1"/>
  <c r="Z967" i="1"/>
  <c r="Z2489" i="1"/>
  <c r="Z2630" i="1"/>
  <c r="Z2437" i="1"/>
  <c r="Z903" i="1"/>
  <c r="Z2264" i="1"/>
  <c r="Z1405" i="1"/>
  <c r="Z1239" i="1"/>
  <c r="Z2420" i="1"/>
  <c r="Z2397" i="1"/>
  <c r="Z1731" i="1"/>
  <c r="Z1518" i="1"/>
  <c r="Z1283" i="1"/>
  <c r="Z2569" i="1"/>
  <c r="Z2136" i="1"/>
  <c r="Z1289" i="1"/>
  <c r="Z1965" i="1"/>
  <c r="Z888" i="1"/>
  <c r="Z2392" i="1"/>
  <c r="Z1653" i="1"/>
  <c r="Z942" i="1"/>
  <c r="Z1098" i="1"/>
  <c r="Z701" i="1"/>
  <c r="Z2328" i="1"/>
  <c r="Z881" i="1"/>
  <c r="Z1646" i="1"/>
  <c r="Z1753" i="1"/>
  <c r="Z1997" i="1"/>
  <c r="Z2671" i="1"/>
  <c r="Z2018" i="1"/>
  <c r="Z2056" i="1"/>
  <c r="Z1094" i="1"/>
  <c r="Z1036" i="1"/>
  <c r="Z698" i="1"/>
  <c r="Z1191" i="1"/>
  <c r="Z2008" i="1"/>
  <c r="Z1046" i="1"/>
  <c r="Z1236" i="1"/>
  <c r="Z2543" i="1"/>
  <c r="Z1247" i="1"/>
  <c r="Z2556" i="1"/>
  <c r="Z1143" i="1"/>
  <c r="Z1748" i="1"/>
  <c r="Z1970" i="1"/>
  <c r="Z1384" i="1"/>
  <c r="Z1704" i="1"/>
  <c r="Z1628" i="1"/>
  <c r="Z1286" i="1"/>
  <c r="Z2685" i="1"/>
  <c r="Z2299" i="1"/>
  <c r="Z842" i="1"/>
  <c r="Z1193" i="1"/>
  <c r="Z2496" i="1"/>
  <c r="Z2651" i="1"/>
  <c r="Z1700" i="1"/>
  <c r="Z1026" i="1"/>
  <c r="Z1679" i="1"/>
  <c r="Z2163" i="1"/>
  <c r="Z1044" i="1"/>
  <c r="Z2086" i="1"/>
  <c r="Z920" i="1"/>
  <c r="Z834" i="1"/>
  <c r="Z1201" i="1"/>
  <c r="Z1681" i="1"/>
  <c r="Z1134" i="1"/>
  <c r="Z2150" i="1"/>
  <c r="Z2145" i="1"/>
  <c r="Z928" i="1"/>
  <c r="Z1741" i="1"/>
  <c r="Z911" i="1"/>
  <c r="Z2658" i="1"/>
  <c r="Z2504" i="1"/>
  <c r="Z2644" i="1"/>
  <c r="Z1155" i="1"/>
  <c r="Z2009" i="1"/>
  <c r="Z1640" i="1"/>
  <c r="Z1232" i="1"/>
  <c r="Z2417" i="1"/>
  <c r="Z2645" i="1"/>
  <c r="Z2682" i="1"/>
  <c r="Z962" i="1"/>
  <c r="Z808" i="1"/>
  <c r="Z2080" i="1"/>
  <c r="Z1496" i="1"/>
  <c r="Z744" i="1"/>
  <c r="Z1169" i="1"/>
  <c r="Z1101" i="1"/>
  <c r="Z2493" i="1"/>
  <c r="Z2329" i="1"/>
  <c r="Z2174" i="1"/>
  <c r="Z944" i="1"/>
  <c r="Z868" i="1"/>
  <c r="Z2561" i="1"/>
  <c r="Z1083" i="1"/>
  <c r="Z704" i="1"/>
  <c r="Z2586" i="1"/>
  <c r="Z2058" i="1"/>
  <c r="Z1382" i="1"/>
  <c r="Z2263" i="1"/>
  <c r="Z1982" i="1"/>
  <c r="Z1846" i="1"/>
  <c r="Z1539" i="1"/>
  <c r="Z2321" i="1"/>
  <c r="Z2310" i="1"/>
  <c r="Z1139" i="1"/>
  <c r="Z1562" i="1"/>
  <c r="Z1925" i="1"/>
  <c r="Z2387" i="1"/>
  <c r="Z768" i="1"/>
  <c r="Z1396" i="1"/>
  <c r="Z1853" i="1"/>
  <c r="Z2100" i="1"/>
  <c r="Z2441" i="1"/>
  <c r="Z1124" i="1"/>
  <c r="Z1834" i="1"/>
  <c r="Z1896" i="1"/>
  <c r="Z2211" i="1"/>
  <c r="Z2232" i="1"/>
  <c r="Z1408" i="1"/>
  <c r="Z1717" i="1"/>
  <c r="Z1270" i="1"/>
  <c r="Z1260" i="1"/>
  <c r="Z934" i="1"/>
  <c r="Z2024" i="1"/>
  <c r="Z1092" i="1"/>
  <c r="Z2217" i="1"/>
  <c r="Z1598" i="1"/>
  <c r="Z1824" i="1"/>
  <c r="Z1014" i="1"/>
  <c r="Z1905" i="1"/>
  <c r="Z2189" i="1"/>
  <c r="Z2214" i="1"/>
  <c r="Z2073" i="1"/>
  <c r="Z1318" i="1"/>
  <c r="Z1065" i="1"/>
  <c r="Z1018" i="1"/>
  <c r="Z980" i="1"/>
  <c r="Z856" i="1"/>
  <c r="Z2465" i="1"/>
  <c r="Z1133" i="1"/>
  <c r="Z1062" i="1"/>
  <c r="Z2677" i="1"/>
  <c r="Z1325" i="1"/>
  <c r="Z2132" i="1"/>
  <c r="Z1917" i="1"/>
  <c r="Z2352" i="1"/>
  <c r="Z2379" i="1"/>
  <c r="Z1578" i="1"/>
  <c r="Z1812" i="1"/>
  <c r="Z2111" i="1"/>
  <c r="Z849" i="1"/>
  <c r="Z2261" i="1"/>
  <c r="Z885" i="1"/>
  <c r="Z2581" i="1"/>
  <c r="Z866" i="1"/>
  <c r="Z1104" i="1"/>
  <c r="Z1067" i="1"/>
  <c r="Z788" i="1"/>
  <c r="Z2317" i="1"/>
  <c r="Z1364" i="1"/>
  <c r="Z859" i="1"/>
  <c r="Z2396" i="1"/>
  <c r="Z1058" i="1"/>
  <c r="Z1373" i="1"/>
  <c r="Z823" i="1"/>
  <c r="Z2596" i="1"/>
  <c r="Z1256" i="1"/>
  <c r="Z2669" i="1"/>
  <c r="Z1150" i="1"/>
  <c r="Z1870" i="1"/>
  <c r="Z945" i="1"/>
  <c r="Z1898" i="1"/>
  <c r="Z2424" i="1"/>
  <c r="Z1572" i="1"/>
  <c r="L756" i="1"/>
  <c r="L2578" i="1"/>
  <c r="L901" i="1"/>
  <c r="L2526" i="1"/>
  <c r="L1804" i="1"/>
  <c r="L833" i="1"/>
  <c r="L2686" i="1"/>
  <c r="L868" i="1"/>
  <c r="L1618" i="1"/>
  <c r="L2240" i="1"/>
  <c r="L2518" i="1"/>
  <c r="L1759" i="1"/>
  <c r="L2368" i="1"/>
  <c r="L1731" i="1"/>
  <c r="L737" i="1"/>
  <c r="L895" i="1"/>
  <c r="L2318" i="1"/>
  <c r="L1700" i="1"/>
  <c r="L849" i="1"/>
  <c r="L2370" i="1"/>
  <c r="L1478" i="1"/>
  <c r="L1052" i="1"/>
  <c r="L2297" i="1"/>
  <c r="L1567" i="1"/>
  <c r="L1738" i="1"/>
  <c r="L2456" i="1"/>
  <c r="L2675" i="1"/>
  <c r="L754" i="1"/>
  <c r="L1310" i="1"/>
  <c r="L769" i="1"/>
  <c r="L1818" i="1"/>
  <c r="L2433" i="1"/>
  <c r="L1658" i="1"/>
  <c r="L2274" i="1"/>
  <c r="L1675" i="1"/>
  <c r="L1892" i="1"/>
  <c r="L1048" i="1"/>
  <c r="L916" i="1"/>
  <c r="L1503" i="1"/>
  <c r="L2376" i="1"/>
  <c r="L1928" i="1"/>
  <c r="L1962" i="1"/>
  <c r="L1523" i="1"/>
  <c r="L1191" i="1"/>
  <c r="L802" i="1"/>
  <c r="L1897" i="1"/>
  <c r="L832" i="1"/>
  <c r="L1188" i="1"/>
  <c r="L897" i="1"/>
  <c r="L1345" i="1"/>
  <c r="L809" i="1"/>
  <c r="L1974" i="1"/>
  <c r="L1524" i="1"/>
  <c r="L1773" i="1"/>
  <c r="L1237" i="1"/>
  <c r="L1833" i="1"/>
  <c r="L1047" i="1"/>
  <c r="L1996" i="1"/>
  <c r="L2540" i="1"/>
  <c r="L1725" i="1"/>
  <c r="L1002" i="1"/>
  <c r="L2455" i="1"/>
  <c r="L1069" i="1"/>
  <c r="L1935" i="1"/>
  <c r="L2663" i="1"/>
  <c r="L1418" i="1"/>
  <c r="L1143" i="1"/>
  <c r="L1083" i="1"/>
  <c r="L1140" i="1"/>
  <c r="L1709" i="1"/>
  <c r="L2243" i="1"/>
  <c r="L1859" i="1"/>
  <c r="L1636" i="1"/>
  <c r="L1141" i="1"/>
  <c r="L2411" i="1"/>
  <c r="L2632" i="1"/>
  <c r="L2622" i="1"/>
  <c r="L1542" i="1"/>
  <c r="L2193" i="1"/>
  <c r="L2345" i="1"/>
  <c r="Z724" i="1"/>
  <c r="Z2151" i="1"/>
  <c r="Z1033" i="1"/>
  <c r="Z1602" i="1"/>
  <c r="Z1497" i="1"/>
  <c r="Z1425" i="1"/>
  <c r="Z2141" i="1"/>
  <c r="Z752" i="1"/>
  <c r="Z855" i="1"/>
  <c r="Z1446" i="1"/>
  <c r="Z696" i="1"/>
  <c r="Z1485" i="1"/>
  <c r="Z2356" i="1"/>
  <c r="Z1789" i="1"/>
  <c r="Z1525" i="1"/>
  <c r="Z1447" i="1"/>
  <c r="Z2370" i="1"/>
  <c r="Z1269" i="1"/>
  <c r="Z2343" i="1"/>
  <c r="Z2091" i="1"/>
  <c r="Z1187" i="1"/>
  <c r="Z2390" i="1"/>
  <c r="Z2602" i="1"/>
  <c r="Z1768" i="1"/>
  <c r="Z1221" i="1"/>
  <c r="Z1361" i="1"/>
  <c r="Z2278" i="1"/>
  <c r="Z884" i="1"/>
  <c r="Z2025" i="1"/>
  <c r="Z1147" i="1"/>
  <c r="Z2595" i="1"/>
  <c r="Z1495" i="1"/>
  <c r="Z2573" i="1"/>
  <c r="Z1696" i="1"/>
  <c r="Z2419" i="1"/>
  <c r="Z1345" i="1"/>
  <c r="Z1987" i="1"/>
  <c r="Z1577" i="1"/>
  <c r="Z2051" i="1"/>
  <c r="Z1380" i="1"/>
  <c r="Z1276" i="1"/>
  <c r="Z1973" i="1"/>
  <c r="Z801" i="1"/>
  <c r="Z1725" i="1"/>
  <c r="Z1375" i="1"/>
  <c r="Z1116" i="1"/>
  <c r="Z1337" i="1"/>
  <c r="Z1368" i="1"/>
  <c r="Z1706" i="1"/>
  <c r="Z2442" i="1"/>
  <c r="Z2062" i="1"/>
  <c r="Z860" i="1"/>
  <c r="Z1440" i="1"/>
  <c r="Z1071" i="1"/>
  <c r="Z1885" i="1"/>
  <c r="Z1479" i="1"/>
  <c r="Z1088" i="1"/>
  <c r="Z961" i="1"/>
  <c r="Z1813" i="1"/>
  <c r="Z1166" i="1"/>
  <c r="Z1097" i="1"/>
  <c r="Z2610" i="1"/>
  <c r="Z1312" i="1"/>
  <c r="Z1554" i="1"/>
  <c r="Z2488" i="1"/>
  <c r="Z2579" i="1"/>
  <c r="Z1309" i="1"/>
  <c r="Z1684" i="1"/>
  <c r="Z1476" i="1"/>
  <c r="Z2521" i="1"/>
  <c r="Z1211" i="1"/>
  <c r="Z2122" i="1"/>
  <c r="Z1443" i="1"/>
  <c r="Z1503" i="1"/>
  <c r="Z1427" i="1"/>
  <c r="Z2628" i="1"/>
  <c r="Z972" i="1"/>
  <c r="Z1616" i="1"/>
  <c r="Z1021" i="1"/>
  <c r="Z1001" i="1"/>
  <c r="Z1791" i="1"/>
  <c r="L1930" i="1"/>
  <c r="L2321" i="1"/>
  <c r="L1046" i="1"/>
  <c r="L1338" i="1"/>
  <c r="L1626" i="1"/>
  <c r="L2489" i="1"/>
  <c r="L755" i="1"/>
  <c r="L1017" i="1"/>
  <c r="L2380" i="1"/>
  <c r="L1652" i="1"/>
  <c r="L2448" i="1"/>
  <c r="L1655" i="1"/>
  <c r="L2235" i="1"/>
  <c r="L1987" i="1"/>
  <c r="L1119" i="1"/>
  <c r="L1384" i="1"/>
  <c r="L1776" i="1"/>
  <c r="L828" i="1"/>
  <c r="L2673" i="1"/>
  <c r="L759" i="1"/>
  <c r="L2300" i="1"/>
  <c r="L1120" i="1"/>
  <c r="L2279" i="1"/>
  <c r="L1257" i="1"/>
  <c r="L2036" i="1"/>
  <c r="L981" i="1"/>
  <c r="L878" i="1"/>
  <c r="L1056" i="1"/>
  <c r="L1831" i="1"/>
  <c r="L2252" i="1"/>
  <c r="L1245" i="1"/>
  <c r="L1219" i="1"/>
  <c r="L1747" i="1"/>
  <c r="L863" i="1"/>
  <c r="L1078" i="1"/>
  <c r="L2259" i="1"/>
  <c r="L2436" i="1"/>
  <c r="L914" i="1"/>
  <c r="L1492" i="1"/>
  <c r="L1533" i="1"/>
  <c r="L1287" i="1"/>
  <c r="L1075" i="1"/>
  <c r="L2648" i="1"/>
  <c r="L2337" i="1"/>
  <c r="L1216" i="1"/>
  <c r="L1250" i="1"/>
  <c r="L1790" i="1"/>
  <c r="L2606" i="1"/>
  <c r="L2109" i="1"/>
  <c r="L997" i="1"/>
  <c r="L1232" i="1"/>
  <c r="L1841" i="1"/>
  <c r="L917" i="1"/>
  <c r="L1248" i="1"/>
  <c r="L1971" i="1"/>
  <c r="L1204" i="1"/>
  <c r="L2296" i="1"/>
  <c r="L1356" i="1"/>
  <c r="L905" i="1"/>
  <c r="L1608" i="1"/>
  <c r="L2237" i="1"/>
  <c r="L1130" i="1"/>
  <c r="L1984" i="1"/>
  <c r="L1447" i="1"/>
  <c r="L1104" i="1"/>
  <c r="L964" i="1"/>
  <c r="L1172" i="1"/>
  <c r="L2335" i="1"/>
  <c r="L2525" i="1"/>
  <c r="L2118" i="1"/>
  <c r="L2146" i="1"/>
  <c r="L1293" i="1"/>
  <c r="L2241" i="1"/>
  <c r="L1377" i="1"/>
  <c r="L2089" i="1"/>
  <c r="L2150" i="1"/>
  <c r="L1386" i="1"/>
  <c r="L928" i="1"/>
  <c r="L1576" i="1"/>
  <c r="L2074" i="1"/>
  <c r="L1265" i="1"/>
  <c r="L1817" i="1"/>
  <c r="L1109" i="1"/>
  <c r="L1903" i="1"/>
  <c r="L1894" i="1"/>
  <c r="L1805" i="1"/>
  <c r="Z906" i="1"/>
  <c r="Z1272" i="1"/>
  <c r="Z2078" i="1"/>
  <c r="Z998" i="1"/>
  <c r="Z1334" i="1"/>
  <c r="Z915" i="1"/>
  <c r="Z2591" i="1"/>
  <c r="Z1118" i="1"/>
  <c r="Z1126" i="1"/>
  <c r="Z959" i="1"/>
  <c r="Z706" i="1"/>
  <c r="Z2680" i="1"/>
  <c r="Z2483" i="1"/>
  <c r="Z2371" i="1"/>
  <c r="Z1860" i="1"/>
  <c r="Z2176" i="1"/>
  <c r="Z1135" i="1"/>
  <c r="Z1185" i="1"/>
  <c r="Z2519" i="1"/>
  <c r="Z2191" i="1"/>
  <c r="Z2279" i="1"/>
  <c r="Z1137" i="1"/>
  <c r="Z1450" i="1"/>
  <c r="Z1494" i="1"/>
  <c r="Z1363" i="1"/>
  <c r="Z1034" i="1"/>
  <c r="Z1629" i="1"/>
  <c r="Z976" i="1"/>
  <c r="Z1532" i="1"/>
  <c r="Z1888" i="1"/>
  <c r="Z1544" i="1"/>
  <c r="Z983" i="1"/>
  <c r="Z1519" i="1"/>
  <c r="Z1814" i="1"/>
  <c r="Z1617" i="1"/>
  <c r="Z2079" i="1"/>
  <c r="Z1060" i="1"/>
  <c r="Z914" i="1"/>
  <c r="Z2088" i="1"/>
  <c r="Z775" i="1"/>
  <c r="Z2634" i="1"/>
  <c r="Z1949" i="1"/>
  <c r="Z1536" i="1"/>
  <c r="Z1737" i="1"/>
  <c r="Z2687" i="1"/>
  <c r="Z2342" i="1"/>
  <c r="Z817" i="1"/>
  <c r="Z2156" i="1"/>
  <c r="Z1612" i="1"/>
  <c r="Z1777" i="1"/>
  <c r="Z932" i="1"/>
  <c r="Z1045" i="1"/>
  <c r="Z1357" i="1"/>
  <c r="Z1656" i="1"/>
  <c r="Z2139" i="1"/>
  <c r="Z2271" i="1"/>
  <c r="Z1182" i="1"/>
  <c r="Z1451" i="1"/>
  <c r="Z984" i="1"/>
  <c r="Z2242" i="1"/>
  <c r="Z776" i="1"/>
  <c r="Z1570" i="1"/>
  <c r="L2426" i="1"/>
  <c r="L2278" i="1"/>
  <c r="L2628" i="1"/>
  <c r="L2338" i="1"/>
  <c r="L2066" i="1"/>
  <c r="L1959" i="1"/>
  <c r="L2361" i="1"/>
  <c r="L1202" i="1"/>
  <c r="L2567" i="1"/>
  <c r="L752" i="1"/>
  <c r="L1084" i="1"/>
  <c r="L2538" i="1"/>
  <c r="L2662" i="1"/>
  <c r="L2365" i="1"/>
  <c r="L1151" i="1"/>
  <c r="L2126" i="1"/>
  <c r="L2209" i="1"/>
  <c r="L2035" i="1"/>
  <c r="L961" i="1"/>
  <c r="L1961" i="1"/>
  <c r="Z2589" i="1"/>
  <c r="Z2400" i="1"/>
  <c r="Z1481" i="1"/>
  <c r="Z1000" i="1"/>
  <c r="Z1740" i="1"/>
  <c r="Z1976" i="1"/>
  <c r="Z1985" i="1"/>
  <c r="Z2461" i="1"/>
  <c r="Z2393" i="1"/>
  <c r="Z2247" i="1"/>
  <c r="Z1884" i="1"/>
  <c r="Z2330" i="1"/>
  <c r="Z1319" i="1"/>
  <c r="Z2227" i="1"/>
  <c r="Z1366" i="1"/>
  <c r="Z1140" i="1"/>
  <c r="Z2505" i="1"/>
  <c r="Z1009" i="1"/>
  <c r="Z755" i="1"/>
  <c r="Z1063" i="1"/>
  <c r="Z2659" i="1"/>
  <c r="Z2033" i="1"/>
  <c r="Z1574" i="1"/>
  <c r="Z2082" i="1"/>
  <c r="Z1031" i="1"/>
  <c r="Z1249" i="1"/>
  <c r="Z1517" i="1"/>
  <c r="Z831" i="1"/>
  <c r="Z2486" i="1"/>
  <c r="Z1735" i="1"/>
  <c r="Z718" i="1"/>
  <c r="Z1882" i="1"/>
  <c r="Z1226" i="1"/>
  <c r="Z1595" i="1"/>
  <c r="Z1810" i="1"/>
  <c r="Z1690" i="1"/>
  <c r="Z1480" i="1"/>
  <c r="Z2551" i="1"/>
  <c r="Z1674" i="1"/>
  <c r="Z2539" i="1"/>
  <c r="Z2196" i="1"/>
  <c r="Z1832" i="1"/>
  <c r="Z2216" i="1"/>
  <c r="Z1863" i="1"/>
  <c r="Z2061" i="1"/>
  <c r="Z927" i="1"/>
  <c r="Z2668" i="1"/>
  <c r="Z2255" i="1"/>
  <c r="Z1719" i="1"/>
  <c r="Z2557" i="1"/>
  <c r="Z1194" i="1"/>
  <c r="Z2585" i="1"/>
  <c r="Z2406" i="1"/>
  <c r="Z1943" i="1"/>
  <c r="Z1798" i="1"/>
  <c r="Z1433" i="1"/>
  <c r="Z1240" i="1"/>
  <c r="Z896" i="1"/>
  <c r="Z1413" i="1"/>
  <c r="Z1841" i="1"/>
  <c r="Z930" i="1"/>
  <c r="Z2037" i="1"/>
  <c r="Z845" i="1"/>
  <c r="Z2547" i="1"/>
  <c r="Z1070" i="1"/>
  <c r="Z759" i="1"/>
  <c r="Z2676" i="1"/>
  <c r="Z921" i="1"/>
  <c r="Z2126" i="1"/>
  <c r="Z1212" i="1"/>
  <c r="Z2313" i="1"/>
  <c r="Z2576" i="1"/>
  <c r="Z1478" i="1"/>
  <c r="Z922" i="1"/>
  <c r="Z1730" i="1"/>
  <c r="Z2555" i="1"/>
  <c r="Z1110" i="1"/>
  <c r="Z1573" i="1"/>
  <c r="Z802" i="1"/>
  <c r="Z798" i="1"/>
  <c r="Z2276" i="1"/>
  <c r="Z2632" i="1"/>
  <c r="Z853" i="1"/>
  <c r="Z1330" i="1"/>
  <c r="Z694" i="1"/>
  <c r="AM2238" i="1"/>
  <c r="AM1440" i="1"/>
  <c r="AM1880" i="1"/>
  <c r="AM1964" i="1"/>
  <c r="AM1654" i="1"/>
  <c r="AM2551" i="1"/>
  <c r="AM1202" i="1"/>
  <c r="AM1714" i="1"/>
  <c r="AM1923" i="1"/>
  <c r="AM2430" i="1"/>
  <c r="AM2627" i="1"/>
  <c r="AM766" i="1"/>
  <c r="AM2490" i="1"/>
  <c r="AM2390" i="1"/>
  <c r="AM2375" i="1"/>
  <c r="AM1379" i="1"/>
  <c r="AM2372" i="1"/>
  <c r="AM1850" i="1"/>
  <c r="AM872" i="1"/>
  <c r="AM1497" i="1"/>
  <c r="AM2434" i="1"/>
  <c r="AM1298" i="1"/>
  <c r="AM2689" i="1"/>
  <c r="AM1461" i="1"/>
  <c r="AM2094" i="1"/>
  <c r="AM2135" i="1"/>
  <c r="AM2656" i="1"/>
  <c r="AM1158" i="1"/>
  <c r="AM1680" i="1"/>
  <c r="AM2639" i="1"/>
  <c r="AM2389" i="1"/>
  <c r="AM2059" i="1"/>
  <c r="AM1333" i="1"/>
  <c r="AM2332" i="1"/>
  <c r="AM1239" i="1"/>
  <c r="AM1180" i="1"/>
  <c r="AM2660" i="1"/>
  <c r="AM707" i="1"/>
  <c r="AM1064" i="1"/>
  <c r="AM1206" i="1"/>
  <c r="AM2146" i="1"/>
  <c r="AM1869" i="1"/>
  <c r="AM2673" i="1"/>
  <c r="AM1836" i="1"/>
  <c r="AM1259" i="1"/>
  <c r="AM2382" i="1"/>
  <c r="AM1593" i="1"/>
  <c r="AM1523" i="1"/>
  <c r="AM2399" i="1"/>
  <c r="AM1124" i="1"/>
  <c r="AM2682" i="1"/>
  <c r="AM2461" i="1"/>
  <c r="AM2524" i="1"/>
  <c r="AM1562" i="1"/>
  <c r="AM2513" i="1"/>
  <c r="AM1012" i="1"/>
  <c r="AM749" i="1"/>
  <c r="AM1490" i="1"/>
  <c r="AM1975" i="1"/>
  <c r="AM773" i="1"/>
  <c r="AM1407" i="1"/>
  <c r="AM1842" i="1"/>
  <c r="AM2121" i="1"/>
  <c r="AM2172" i="1"/>
  <c r="AM2261" i="1"/>
  <c r="AM1305" i="1"/>
  <c r="AM1337" i="1"/>
  <c r="AM2393" i="1"/>
  <c r="AM1297" i="1"/>
  <c r="AM2547" i="1"/>
  <c r="AM2552" i="1"/>
  <c r="AM1625" i="1"/>
  <c r="AM1834" i="1"/>
  <c r="AM1070" i="1"/>
  <c r="AM1207" i="1"/>
  <c r="AM2462" i="1"/>
  <c r="AM2035" i="1"/>
  <c r="AM1069" i="1"/>
  <c r="AM1731" i="1"/>
  <c r="AM2392" i="1"/>
  <c r="AM1383" i="1"/>
  <c r="AM2493" i="1"/>
  <c r="AM1338" i="1"/>
  <c r="Z713" i="1"/>
  <c r="Z1341" i="1"/>
  <c r="Z2653" i="1"/>
  <c r="Z1953" i="1"/>
  <c r="Z2615" i="1"/>
  <c r="Z2230" i="1"/>
  <c r="Z989" i="1"/>
  <c r="Z2431" i="1"/>
  <c r="Z2566" i="1"/>
  <c r="Z1508" i="1"/>
  <c r="Z2494" i="1"/>
  <c r="Z2044" i="1"/>
  <c r="Z1426" i="1"/>
  <c r="Z2071" i="1"/>
  <c r="Z1981" i="1"/>
  <c r="Z1267" i="1"/>
  <c r="Z1794" i="1"/>
  <c r="Z2041" i="1"/>
  <c r="Z2327" i="1"/>
  <c r="Z1859" i="1"/>
  <c r="Z1951" i="1"/>
  <c r="Z912" i="1"/>
  <c r="Z2399" i="1"/>
  <c r="Z2480" i="1"/>
  <c r="Z1171" i="1"/>
  <c r="Z1262" i="1"/>
  <c r="Z2359" i="1"/>
  <c r="Z1718" i="1"/>
  <c r="Z1806" i="1"/>
  <c r="Z2063" i="1"/>
  <c r="Z1130" i="1"/>
  <c r="Z1555" i="1"/>
  <c r="Z2200" i="1"/>
  <c r="Z2027" i="1"/>
  <c r="Z1251" i="1"/>
  <c r="Z1986" i="1"/>
  <c r="Z1113" i="1"/>
  <c r="Z736" i="1"/>
  <c r="Z2453" i="1"/>
  <c r="Z2293" i="1"/>
  <c r="Z2015" i="1"/>
  <c r="Z763" i="1"/>
  <c r="Z2318" i="1"/>
  <c r="Z1855" i="1"/>
  <c r="Z1749" i="1"/>
  <c r="Z1006" i="1"/>
  <c r="Z982" i="1"/>
  <c r="Z1922" i="1"/>
  <c r="Z790" i="1"/>
  <c r="Z2039" i="1"/>
  <c r="Z1663" i="1"/>
  <c r="Z813" i="1"/>
  <c r="Z2487" i="1"/>
  <c r="Z862" i="1"/>
  <c r="Z2319" i="1"/>
  <c r="Z2036" i="1"/>
  <c r="Z2148" i="1"/>
  <c r="Z2184" i="1"/>
  <c r="Z1215" i="1"/>
  <c r="Z2190" i="1"/>
  <c r="Z1993" i="1"/>
  <c r="Z2514" i="1"/>
  <c r="Z2460" i="1"/>
  <c r="Z1242" i="1"/>
  <c r="Z2477" i="1"/>
  <c r="Z1787" i="1"/>
  <c r="Z1833" i="1"/>
  <c r="Z2409" i="1"/>
  <c r="Z757" i="1"/>
  <c r="Z2688" i="1"/>
  <c r="Z1840" i="1"/>
  <c r="Z1302" i="1"/>
  <c r="Z1537" i="1"/>
  <c r="Z1744" i="1"/>
  <c r="Z1438" i="1"/>
  <c r="Z2162" i="1"/>
  <c r="Z1650" i="1"/>
  <c r="Z2152" i="1"/>
  <c r="Z1177" i="1"/>
  <c r="Z882" i="1"/>
  <c r="Z1310" i="1"/>
  <c r="Z2675" i="1"/>
  <c r="Z1335" i="1"/>
  <c r="Z2640" i="1"/>
  <c r="Z2650" i="1"/>
  <c r="Z2694" i="1"/>
  <c r="Z1050" i="1"/>
  <c r="Z1758" i="1"/>
  <c r="Z2410" i="1"/>
  <c r="AM1706" i="1"/>
  <c r="AM2510" i="1"/>
  <c r="AM2120" i="1"/>
  <c r="AM873" i="1"/>
  <c r="AM1104" i="1"/>
  <c r="AM1520" i="1"/>
  <c r="AM2249" i="1"/>
  <c r="AM1954" i="1"/>
  <c r="AM1441" i="1"/>
  <c r="AM1264" i="1"/>
  <c r="AM2543" i="1"/>
  <c r="AM1824" i="1"/>
  <c r="AM2489" i="1"/>
  <c r="AM1109" i="1"/>
  <c r="AM2008" i="1"/>
  <c r="AM1785" i="1"/>
  <c r="AM913" i="1"/>
  <c r="AM1164" i="1"/>
  <c r="AM867" i="1"/>
  <c r="AM1087" i="1"/>
  <c r="AM813" i="1"/>
  <c r="AM980" i="1"/>
  <c r="AM1686" i="1"/>
  <c r="AM2598" i="1"/>
  <c r="AM937" i="1"/>
  <c r="AM1216" i="1"/>
  <c r="AM2330" i="1"/>
  <c r="AM875" i="1"/>
  <c r="AM1269" i="1"/>
  <c r="AM2090" i="1"/>
  <c r="AM1364" i="1"/>
  <c r="AM1965" i="1"/>
  <c r="AM1721" i="1"/>
  <c r="AM1966" i="1"/>
  <c r="AM1813" i="1"/>
  <c r="AM1885" i="1"/>
  <c r="AM1113" i="1"/>
  <c r="AM2459" i="1"/>
  <c r="AM829" i="1"/>
  <c r="AM988" i="1"/>
  <c r="AM2322" i="1"/>
  <c r="AM1955" i="1"/>
  <c r="AM1921" i="1"/>
  <c r="AM2388" i="1"/>
  <c r="AM1958" i="1"/>
  <c r="AM715" i="1"/>
  <c r="AM2173" i="1"/>
  <c r="AM2213" i="1"/>
  <c r="AM1727" i="1"/>
  <c r="AM1839" i="1"/>
  <c r="AM2276" i="1"/>
  <c r="AM2500" i="1"/>
  <c r="AM1208" i="1"/>
  <c r="AM1265" i="1"/>
  <c r="AM819" i="1"/>
  <c r="AM1380" i="1"/>
  <c r="AM2416" i="1"/>
  <c r="AM2607" i="1"/>
  <c r="AM951" i="1"/>
  <c r="AM1128" i="1"/>
  <c r="AM2002" i="1"/>
  <c r="AM1739" i="1"/>
  <c r="AM1491" i="1"/>
  <c r="AM2360" i="1"/>
  <c r="AM1879" i="1"/>
  <c r="AM2611" i="1"/>
  <c r="AM931" i="1"/>
  <c r="AM1401" i="1"/>
  <c r="AM1475" i="1"/>
  <c r="AM1605" i="1"/>
  <c r="AM747" i="1"/>
  <c r="AM1462" i="1"/>
  <c r="AM2075" i="1"/>
  <c r="AM1514" i="1"/>
  <c r="AM1460" i="1"/>
  <c r="AM885" i="1"/>
  <c r="AM769" i="1"/>
  <c r="AM1051" i="1"/>
  <c r="AM1293" i="1"/>
  <c r="AM2019" i="1"/>
  <c r="AM1312" i="1"/>
  <c r="AM2644" i="1"/>
  <c r="AM779" i="1"/>
  <c r="AM1004" i="1"/>
  <c r="AM1458" i="1"/>
  <c r="AM840" i="1"/>
  <c r="AM964" i="1"/>
  <c r="AM2161" i="1"/>
  <c r="AM1334" i="1"/>
  <c r="AM2482" i="1"/>
  <c r="AM2176" i="1"/>
  <c r="AM1550" i="1"/>
  <c r="AM1294" i="1"/>
  <c r="AM1408" i="1"/>
  <c r="AM1399" i="1"/>
  <c r="AM1233" i="1"/>
  <c r="AM2349" i="1"/>
  <c r="AM1062" i="1"/>
  <c r="AM1091" i="1"/>
  <c r="AM1614" i="1"/>
  <c r="AM2053" i="1"/>
  <c r="AM1025" i="1"/>
  <c r="AM1093" i="1"/>
  <c r="AM1900" i="1"/>
  <c r="AM2129" i="1"/>
  <c r="AM2157" i="1"/>
  <c r="AM1779" i="1"/>
  <c r="AM814" i="1"/>
  <c r="AM2383" i="1"/>
  <c r="AM2591" i="1"/>
  <c r="AM774" i="1"/>
  <c r="AM955" i="1"/>
  <c r="AM2254" i="1"/>
  <c r="AM1683" i="1"/>
  <c r="AM1384" i="1"/>
  <c r="AM2456" i="1"/>
  <c r="AM1652" i="1"/>
  <c r="AM2545" i="1"/>
  <c r="AM2229" i="1"/>
  <c r="AM804" i="1"/>
  <c r="AM1115" i="1"/>
  <c r="AM1487" i="1"/>
  <c r="AM1002" i="1"/>
  <c r="AM2520" i="1"/>
  <c r="AM2198" i="1"/>
  <c r="AM1774" i="1"/>
  <c r="AM853" i="1"/>
  <c r="AM1111" i="1"/>
  <c r="AM2525" i="1"/>
  <c r="AM823" i="1"/>
  <c r="AM2316" i="1"/>
  <c r="AM901" i="1"/>
  <c r="AM2645" i="1"/>
  <c r="AM1908" i="1"/>
  <c r="AM1501" i="1"/>
  <c r="AM1125" i="1"/>
  <c r="AM2158" i="1"/>
  <c r="AM2057" i="1"/>
  <c r="AM2102" i="1"/>
  <c r="AM2617" i="1"/>
  <c r="AM2259" i="1"/>
  <c r="AM1358" i="1"/>
  <c r="AM969" i="1"/>
  <c r="AM1650" i="1"/>
  <c r="AM1482" i="1"/>
  <c r="AM2412" i="1"/>
  <c r="AM1649" i="1"/>
  <c r="AM1897" i="1"/>
  <c r="AM702" i="1"/>
  <c r="AM2170" i="1"/>
  <c r="AM2333" i="1"/>
  <c r="AM1398" i="1"/>
  <c r="AM1184" i="1"/>
  <c r="AM700" i="1"/>
  <c r="AM1304" i="1"/>
  <c r="AM2301" i="1"/>
  <c r="AM1112" i="1"/>
  <c r="AM2080" i="1"/>
  <c r="AM2570" i="1"/>
  <c r="AM1570" i="1"/>
  <c r="AM2239" i="1"/>
  <c r="AM1181" i="1"/>
  <c r="AM1893" i="1"/>
  <c r="AM2189" i="1"/>
  <c r="AM1973" i="1"/>
  <c r="AM767" i="1"/>
  <c r="AM1738" i="1"/>
  <c r="AM2305" i="1"/>
  <c r="AM1695" i="1"/>
  <c r="AM1917" i="1"/>
  <c r="AM2428" i="1"/>
  <c r="AM1821" i="1"/>
  <c r="AM1236" i="1"/>
  <c r="AM1516" i="1"/>
  <c r="AM1489" i="1"/>
  <c r="AM2024" i="1"/>
  <c r="AM1617" i="1"/>
  <c r="AM1467" i="1"/>
  <c r="AM1726" i="1"/>
  <c r="AM962" i="1"/>
  <c r="AM2289" i="1"/>
  <c r="AM2302" i="1"/>
  <c r="AM2397" i="1"/>
  <c r="AM2217" i="1"/>
  <c r="AM2477" i="1"/>
  <c r="AM1764" i="1"/>
  <c r="AM1288" i="1"/>
  <c r="AM1554" i="1"/>
  <c r="AM2548" i="1"/>
  <c r="AM1530" i="1"/>
  <c r="AM2637" i="1"/>
  <c r="AM1494" i="1"/>
  <c r="AM2041" i="1"/>
  <c r="AM2166" i="1"/>
  <c r="AM2441" i="1"/>
  <c r="AM2336" i="1"/>
  <c r="AM1210" i="1"/>
  <c r="AM2004" i="1"/>
  <c r="AM2230" i="1"/>
  <c r="AM974" i="1"/>
  <c r="AM1639" i="1"/>
  <c r="AM1928" i="1"/>
  <c r="AM1480" i="1"/>
  <c r="AM1488" i="1"/>
  <c r="AM2209" i="1"/>
  <c r="AM1991" i="1"/>
  <c r="AM2467" i="1"/>
  <c r="AM776" i="1"/>
  <c r="AM1326" i="1"/>
  <c r="AM2250" i="1"/>
  <c r="AM2533" i="1"/>
  <c r="AM1663" i="1"/>
  <c r="AM1033" i="1"/>
  <c r="AM1411" i="1"/>
  <c r="AM1604" i="1"/>
  <c r="AM2600" i="1"/>
  <c r="AM1090" i="1"/>
  <c r="AM2013" i="1"/>
  <c r="AM2674" i="1"/>
  <c r="AM2029" i="1"/>
  <c r="AM1567" i="1"/>
  <c r="AM1588" i="1"/>
  <c r="AM2400" i="1"/>
  <c r="AM2224" i="1"/>
  <c r="AM1251" i="1"/>
  <c r="AM2191" i="1"/>
  <c r="AM1664" i="1"/>
  <c r="AM1552" i="1"/>
  <c r="AM1021" i="1"/>
  <c r="AM821" i="1"/>
  <c r="AM2147" i="1"/>
  <c r="AM1828" i="1"/>
  <c r="AM2148" i="1"/>
  <c r="AM1612" i="1"/>
  <c r="AM2473" i="1"/>
  <c r="AM1138" i="1"/>
  <c r="AM1855" i="1"/>
  <c r="AM1505" i="1"/>
  <c r="AM2572" i="1"/>
  <c r="AM958" i="1"/>
  <c r="AM2348" i="1"/>
  <c r="AM1563" i="1"/>
  <c r="AM915" i="1"/>
  <c r="AM1126" i="1"/>
  <c r="AM977" i="1"/>
  <c r="AM1151" i="1"/>
  <c r="AM1667" i="1"/>
  <c r="AM2346" i="1"/>
  <c r="AM1976" i="1"/>
  <c r="L837" i="1"/>
  <c r="L1877" i="1"/>
  <c r="L2030" i="1"/>
  <c r="L943" i="1"/>
  <c r="L2175" i="1"/>
  <c r="L1638" i="1"/>
  <c r="L1060" i="1"/>
  <c r="L2286" i="1"/>
  <c r="L1444" i="1"/>
  <c r="L1958" i="1"/>
  <c r="L2096" i="1"/>
  <c r="L984" i="1"/>
  <c r="L2473" i="1"/>
  <c r="L2514" i="1"/>
  <c r="L1399" i="1"/>
  <c r="L807" i="1"/>
  <c r="L1497" i="1"/>
  <c r="L1323" i="1"/>
  <c r="L2159" i="1"/>
  <c r="L2348" i="1"/>
  <c r="L1931" i="1"/>
  <c r="L1416" i="1"/>
  <c r="L2612" i="1"/>
  <c r="Z1488" i="1"/>
  <c r="Z1935" i="1"/>
  <c r="Z2011" i="1"/>
  <c r="Z2235" i="1"/>
  <c r="Z2376" i="1"/>
  <c r="Z1029" i="1"/>
  <c r="Z2095" i="1"/>
  <c r="Z1864" i="1"/>
  <c r="Z1533" i="1"/>
  <c r="Z2469" i="1"/>
  <c r="Z1716" i="1"/>
  <c r="Z1125" i="1"/>
  <c r="Z938" i="1"/>
  <c r="Z1920" i="1"/>
  <c r="Z1625" i="1"/>
  <c r="Z2081" i="1"/>
  <c r="Z1938" i="1"/>
  <c r="Z727" i="1"/>
  <c r="Z2053" i="1"/>
  <c r="Z1035" i="1"/>
  <c r="Z1202" i="1"/>
  <c r="Z1459" i="1"/>
  <c r="Z1210" i="1"/>
  <c r="Z2672" i="1"/>
  <c r="Z2373" i="1"/>
  <c r="Z1007" i="1"/>
  <c r="Z1604" i="1"/>
  <c r="Z1237" i="1"/>
  <c r="Z1367" i="1"/>
  <c r="Z1975" i="1"/>
  <c r="Z780" i="1"/>
  <c r="Z839" i="1"/>
  <c r="Z2421" i="1"/>
  <c r="Z1734" i="1"/>
  <c r="Z2262" i="1"/>
  <c r="Z1724" i="1"/>
  <c r="Z1513" i="1"/>
  <c r="Z952" i="1"/>
  <c r="Z746" i="1"/>
  <c r="Z1771" i="1"/>
  <c r="Z1639" i="1"/>
  <c r="Z811" i="1"/>
  <c r="Z2661" i="1"/>
  <c r="Z1807" i="1"/>
  <c r="Z815" i="1"/>
  <c r="Z1059" i="1"/>
  <c r="Z1328" i="1"/>
  <c r="Z1857" i="1"/>
  <c r="Z740" i="1"/>
  <c r="Z1543" i="1"/>
  <c r="Z1313" i="1"/>
  <c r="Z936" i="1"/>
  <c r="Z1654" i="1"/>
  <c r="Z2047" i="1"/>
  <c r="Z2498" i="1"/>
  <c r="Z772" i="1"/>
  <c r="Z1415" i="1"/>
  <c r="Z2470" i="1"/>
  <c r="Z1296" i="1"/>
  <c r="Z2458" i="1"/>
  <c r="Z1435" i="1"/>
  <c r="Z1792" i="1"/>
  <c r="Z2530" i="1"/>
  <c r="Z1043" i="1"/>
  <c r="Z2286" i="1"/>
  <c r="Z1904" i="1"/>
  <c r="Z2583" i="1"/>
  <c r="Z2243" i="1"/>
  <c r="Z1599" i="1"/>
  <c r="Z1327" i="1"/>
  <c r="Z873" i="1"/>
  <c r="Z2508" i="1"/>
  <c r="Z1561" i="1"/>
  <c r="Z1948" i="1"/>
  <c r="Z1556" i="1"/>
  <c r="Z1689" i="1"/>
  <c r="Z979" i="1"/>
  <c r="Z2616" i="1"/>
  <c r="Z1258" i="1"/>
  <c r="Z1188" i="1"/>
  <c r="Z1634" i="1"/>
  <c r="Z1760" i="1"/>
  <c r="Z2491" i="1"/>
  <c r="Z941" i="1"/>
  <c r="Z1723" i="1"/>
  <c r="Z1788" i="1"/>
  <c r="Z925" i="1"/>
  <c r="Z2201" i="1"/>
  <c r="Z2549" i="1"/>
  <c r="Z1042" i="1"/>
  <c r="Z1702" i="1"/>
  <c r="Z1465" i="1"/>
  <c r="Z1542" i="1"/>
  <c r="Z1769" i="1"/>
  <c r="Z1238" i="1"/>
  <c r="Z1141" i="1"/>
  <c r="Z2648" i="1"/>
  <c r="Z2593" i="1"/>
  <c r="Z975" i="1"/>
  <c r="Z1923" i="1"/>
  <c r="Z1153" i="1"/>
  <c r="Z1600" i="1"/>
  <c r="Z2012" i="1"/>
  <c r="Z2266" i="1"/>
  <c r="Z1314" i="1"/>
  <c r="Z2574" i="1"/>
  <c r="Z1799" i="1"/>
  <c r="Z1661" i="1"/>
  <c r="Z1189" i="1"/>
  <c r="Z1588" i="1"/>
  <c r="Z872" i="1"/>
  <c r="Z886" i="1"/>
  <c r="Z992" i="1"/>
  <c r="Z1025" i="1"/>
  <c r="Z946" i="1"/>
  <c r="Z2068" i="1"/>
  <c r="Z1751" i="1"/>
  <c r="Z809" i="1"/>
  <c r="Z2563" i="1"/>
  <c r="Z1403" i="1"/>
  <c r="Z1966" i="1"/>
  <c r="Z1988" i="1"/>
  <c r="Z1389" i="1"/>
  <c r="Z2529" i="1"/>
  <c r="Z732" i="1"/>
  <c r="Z968" i="1"/>
  <c r="Z1624" i="1"/>
  <c r="Z876" i="1"/>
  <c r="Z1441" i="1"/>
  <c r="Z2175" i="1"/>
  <c r="Z2105" i="1"/>
  <c r="Z1844" i="1"/>
  <c r="Z965" i="1"/>
  <c r="Z1198" i="1"/>
  <c r="Z762" i="1"/>
  <c r="Z1839" i="1"/>
  <c r="Z1273" i="1"/>
  <c r="Z2275" i="1"/>
  <c r="Z1568" i="1"/>
  <c r="Z1326" i="1"/>
  <c r="Z2340" i="1"/>
  <c r="Z2339" i="1"/>
  <c r="Z2270" i="1"/>
  <c r="Z2479" i="1"/>
  <c r="Z2656" i="1"/>
  <c r="Z1399" i="1"/>
  <c r="Z2404" i="1"/>
  <c r="Z1802" i="1"/>
  <c r="Z2459" i="1"/>
  <c r="Z2571" i="1"/>
  <c r="Z1521" i="1"/>
  <c r="Z2434" i="1"/>
  <c r="Z1767" i="1"/>
  <c r="Z2165" i="1"/>
  <c r="Z1131" i="1"/>
  <c r="Z2599" i="1"/>
  <c r="Z1804" i="1"/>
  <c r="Z1665" i="1"/>
  <c r="Z1477" i="1"/>
  <c r="Z864" i="1"/>
  <c r="Z1733" i="1"/>
  <c r="Z774" i="1"/>
  <c r="Z940" i="1"/>
  <c r="Z2253" i="1"/>
  <c r="Z1428" i="1"/>
  <c r="Z2179" i="1"/>
  <c r="Z1491" i="1"/>
  <c r="Z805" i="1"/>
  <c r="Z2069" i="1"/>
  <c r="Z1037" i="1"/>
  <c r="Z702" i="1"/>
  <c r="Z2525" i="1"/>
  <c r="Z1963" i="1"/>
  <c r="AM1371" i="1"/>
  <c r="AM2032" i="1"/>
  <c r="AM2481" i="1"/>
  <c r="AM2363" i="1"/>
  <c r="AM705" i="1"/>
  <c r="AM1507" i="1"/>
  <c r="AM2447" i="1"/>
  <c r="AM1059" i="1"/>
  <c r="AM1375" i="1"/>
  <c r="AM1316" i="1"/>
  <c r="AM1561" i="1"/>
  <c r="AM2549" i="1"/>
  <c r="AM782" i="1"/>
  <c r="AM1740" i="1"/>
  <c r="AM1543" i="1"/>
  <c r="AM1455" i="1"/>
  <c r="AM1577" i="1"/>
  <c r="AM2240" i="1"/>
  <c r="AM2391" i="1"/>
  <c r="AM1322" i="1"/>
  <c r="AM1797" i="1"/>
  <c r="AM916" i="1"/>
  <c r="AM1661" i="1"/>
  <c r="AM1248" i="1"/>
  <c r="AM1232" i="1"/>
  <c r="Z1349" i="1"/>
  <c r="Z1355" i="1"/>
  <c r="Z1168" i="1"/>
  <c r="Z2565" i="1"/>
  <c r="Z2129" i="1"/>
  <c r="Z819" i="1"/>
  <c r="Z1225" i="1"/>
  <c r="Z2125" i="1"/>
  <c r="Z2106" i="1"/>
  <c r="Z795" i="1"/>
  <c r="Z2464" i="1"/>
  <c r="Z1163" i="1"/>
  <c r="Z1388" i="1"/>
  <c r="Z1028" i="1"/>
  <c r="Z1064" i="1"/>
  <c r="Z2060" i="1"/>
  <c r="Z1808" i="1"/>
  <c r="Z1851" i="1"/>
  <c r="Z2003" i="1"/>
  <c r="Z2364" i="1"/>
  <c r="Z1079" i="1"/>
  <c r="Z2215" i="1"/>
  <c r="Z1317" i="1"/>
  <c r="Z827" i="1"/>
  <c r="Z1514" i="1"/>
  <c r="Z2166" i="1"/>
  <c r="Z2414" i="1"/>
  <c r="Z1192" i="1"/>
  <c r="Z1790" i="1"/>
  <c r="Z1576" i="1"/>
  <c r="Z1890" i="1"/>
  <c r="Z2228" i="1"/>
  <c r="Z971" i="1"/>
  <c r="Z1910" i="1"/>
  <c r="Z1714" i="1"/>
  <c r="Z1385" i="1"/>
  <c r="Z1594" i="1"/>
  <c r="Z889" i="1"/>
  <c r="Z2064" i="1"/>
  <c r="Z2021" i="1"/>
  <c r="Z1266" i="1"/>
  <c r="Z1984" i="1"/>
  <c r="Z2375" i="1"/>
  <c r="Z1994" i="1"/>
  <c r="Z761" i="1"/>
  <c r="Z937" i="1"/>
  <c r="Z2280" i="1"/>
  <c r="Z1248" i="1"/>
  <c r="Z797" i="1"/>
  <c r="Z1412" i="1"/>
  <c r="Z1196" i="1"/>
  <c r="Z2257" i="1"/>
  <c r="Z910" i="1"/>
  <c r="Z734" i="1"/>
  <c r="Z1315" i="1"/>
  <c r="Z981" i="1"/>
  <c r="Z1652" i="1"/>
  <c r="Z1736" i="1"/>
  <c r="Z2000" i="1"/>
  <c r="Z2693" i="1"/>
  <c r="Z1745" i="1"/>
  <c r="Z2028" i="1"/>
  <c r="Z2601" i="1"/>
  <c r="Z1766" i="1"/>
  <c r="Z2427" i="1"/>
  <c r="Z2553" i="1"/>
  <c r="Z760" i="1"/>
  <c r="Z2618" i="1"/>
  <c r="Z708" i="1"/>
  <c r="Z2613" i="1"/>
  <c r="Z2546" i="1"/>
  <c r="Z991" i="1"/>
  <c r="Z2098" i="1"/>
  <c r="Z2502" i="1"/>
  <c r="Z1662" i="1"/>
  <c r="Z1255" i="1"/>
  <c r="Z1995" i="1"/>
  <c r="Z2050" i="1"/>
  <c r="Z2149" i="1"/>
  <c r="Z770" i="1"/>
  <c r="Z2026" i="1"/>
  <c r="AM788" i="1"/>
  <c r="AM1436" i="1"/>
  <c r="AM1345" i="1"/>
  <c r="AM868" i="1"/>
  <c r="AM1056" i="1"/>
  <c r="AM1957" i="1"/>
  <c r="AM956" i="1"/>
  <c r="AM1925" i="1"/>
  <c r="AM1585" i="1"/>
  <c r="AM2571" i="1"/>
  <c r="AM2622" i="1"/>
  <c r="AM1556" i="1"/>
  <c r="AM1186" i="1"/>
  <c r="AM1719" i="1"/>
  <c r="AM2271" i="1"/>
  <c r="AM1331" i="1"/>
  <c r="AM2413" i="1"/>
  <c r="AM1832" i="1"/>
  <c r="AM1930" i="1"/>
  <c r="AM1133" i="1"/>
  <c r="AM1229" i="1"/>
  <c r="AM2636" i="1"/>
  <c r="AM2374" i="1"/>
  <c r="AM948" i="1"/>
  <c r="AM1296" i="1"/>
  <c r="AM2483" i="1"/>
  <c r="AM2342" i="1"/>
  <c r="AM2657" i="1"/>
  <c r="AM2325" i="1"/>
  <c r="AM1024" i="1"/>
  <c r="AM1724" i="1"/>
  <c r="AM758" i="1"/>
  <c r="AM2688" i="1"/>
  <c r="AM2556" i="1"/>
  <c r="AM1713" i="1"/>
  <c r="AM1826" i="1"/>
  <c r="AM1431" i="1"/>
  <c r="AM2334" i="1"/>
  <c r="AM2154" i="1"/>
  <c r="AM1765" i="1"/>
  <c r="AM2043" i="1"/>
  <c r="AM2499" i="1"/>
  <c r="AM1456" i="1"/>
  <c r="AM2152" i="1"/>
  <c r="AM2042" i="1"/>
  <c r="AM1295" i="1"/>
  <c r="AM1169" i="1"/>
  <c r="AM1576" i="1"/>
  <c r="AM2251" i="1"/>
  <c r="AM1557" i="1"/>
  <c r="AM987" i="1"/>
  <c r="AM778" i="1"/>
  <c r="AM1315" i="1"/>
  <c r="AM1110" i="1"/>
  <c r="AM1971" i="1"/>
  <c r="AM2345" i="1"/>
  <c r="AM2190" i="1"/>
  <c r="AM1924" i="1"/>
  <c r="AM2501" i="1"/>
  <c r="AM2367" i="1"/>
  <c r="AM1818" i="1"/>
  <c r="AM1284" i="1"/>
  <c r="AM897" i="1"/>
  <c r="AM2231" i="1"/>
  <c r="AM1935" i="1"/>
  <c r="AM708" i="1"/>
  <c r="AM2027" i="1"/>
  <c r="AM815" i="1"/>
  <c r="AM2195" i="1"/>
  <c r="AM2655" i="1"/>
  <c r="AM999" i="1"/>
  <c r="AM2587" i="1"/>
  <c r="AM2180" i="1"/>
  <c r="AM2583" i="1"/>
  <c r="AM2487" i="1"/>
  <c r="AM2011" i="1"/>
  <c r="AM738" i="1"/>
  <c r="AM1080" i="1"/>
  <c r="AM1771" i="1"/>
  <c r="AM1291" i="1"/>
  <c r="AM1889" i="1"/>
  <c r="AM2581" i="1"/>
  <c r="Z2333" i="1"/>
  <c r="Z1344" i="1"/>
  <c r="Z2619" i="1"/>
  <c r="Z1715" i="1"/>
  <c r="Z1456" i="1"/>
  <c r="Z2655" i="1"/>
  <c r="Z2004" i="1"/>
  <c r="Z1274" i="1"/>
  <c r="Z1707" i="1"/>
  <c r="Z1558" i="1"/>
  <c r="Z1346" i="1"/>
  <c r="Z1181" i="1"/>
  <c r="Z1343" i="1"/>
  <c r="Z1805" i="1"/>
  <c r="Z1311" i="1"/>
  <c r="Z1292" i="1"/>
  <c r="Z2186" i="1"/>
  <c r="Z1505" i="1"/>
  <c r="Z710" i="1"/>
  <c r="Z900" i="1"/>
  <c r="Z1770" i="1"/>
  <c r="Z832" i="1"/>
  <c r="Z2518" i="1"/>
  <c r="Z2631" i="1"/>
  <c r="Z1971" i="1"/>
  <c r="Z1691" i="1"/>
  <c r="Z902" i="1"/>
  <c r="Z1023" i="1"/>
  <c r="Z787" i="1"/>
  <c r="Z939" i="1"/>
  <c r="Z2541" i="1"/>
  <c r="Z2665" i="1"/>
  <c r="Z695" i="1"/>
  <c r="Z1123" i="1"/>
  <c r="Z2422" i="1"/>
  <c r="Z1502" i="1"/>
  <c r="Z2109" i="1"/>
  <c r="Z1711" i="1"/>
  <c r="Z2361" i="1"/>
  <c r="Z2629" i="1"/>
  <c r="Z1647" i="1"/>
  <c r="Z1854" i="1"/>
  <c r="Z2193" i="1"/>
  <c r="Z1222" i="1"/>
  <c r="Z2683" i="1"/>
  <c r="Z1471" i="1"/>
  <c r="Z1887" i="1"/>
  <c r="Z1173" i="1"/>
  <c r="Z1195" i="1"/>
  <c r="Z2443" i="1"/>
  <c r="Z863" i="1"/>
  <c r="Z1954" i="1"/>
  <c r="Z1729" i="1"/>
  <c r="Z890" i="1"/>
  <c r="Z2207" i="1"/>
  <c r="Z880" i="1"/>
  <c r="Z1776" i="1"/>
  <c r="Z2292" i="1"/>
  <c r="Z947" i="1"/>
  <c r="Z2219" i="1"/>
  <c r="Z1022" i="1"/>
  <c r="Z1175" i="1"/>
  <c r="Z2314" i="1"/>
  <c r="Z1750" i="1"/>
  <c r="Z1228" i="1"/>
  <c r="Z2194" i="1"/>
  <c r="Z2128" i="1"/>
  <c r="Z2580" i="1"/>
  <c r="Z2674" i="1"/>
  <c r="Z1020" i="1"/>
  <c r="Z1093" i="1"/>
  <c r="Z1989" i="1"/>
  <c r="Z2294" i="1"/>
  <c r="Z1892" i="1"/>
  <c r="Z2323" i="1"/>
  <c r="Z2297" i="1"/>
  <c r="Z1214" i="1"/>
  <c r="Z2624" i="1"/>
  <c r="Z1008" i="1"/>
  <c r="Z1082" i="1"/>
  <c r="Z1348" i="1"/>
  <c r="Z2381" i="1"/>
  <c r="Z2382" i="1"/>
  <c r="Z1757" i="1"/>
  <c r="Z1436" i="1"/>
  <c r="Z804" i="1"/>
  <c r="Z1817" i="1"/>
  <c r="Z933" i="1"/>
  <c r="Z2639" i="1"/>
  <c r="Z1708" i="1"/>
  <c r="Z712" i="1"/>
  <c r="Z1547" i="1"/>
  <c r="Z1452" i="1"/>
  <c r="Z877" i="1"/>
  <c r="Z2019" i="1"/>
  <c r="Z1392" i="1"/>
  <c r="Z2365" i="1"/>
  <c r="Z1872" i="1"/>
  <c r="Z1778" i="1"/>
  <c r="Z2089" i="1"/>
  <c r="Z820" i="1"/>
  <c r="Z2048" i="1"/>
  <c r="Z803" i="1"/>
  <c r="Z2059" i="1"/>
  <c r="Z1253" i="1"/>
  <c r="Z2306" i="1"/>
  <c r="Z2146" i="1"/>
  <c r="Z1144" i="1"/>
  <c r="Z1278" i="1"/>
  <c r="Z2332" i="1"/>
  <c r="Z1932" i="1"/>
  <c r="Z796" i="1"/>
  <c r="Z2260" i="1"/>
  <c r="Z2223" i="1"/>
  <c r="Z1889" i="1"/>
  <c r="Z2408" i="1"/>
  <c r="Z1230" i="1"/>
  <c r="Z2309" i="1"/>
  <c r="Z1167" i="1"/>
  <c r="Z812" i="1"/>
  <c r="Z1911" i="1"/>
  <c r="Z1223" i="1"/>
  <c r="Z1626" i="1"/>
  <c r="AM1493" i="1"/>
  <c r="AM1008" i="1"/>
  <c r="AM2478" i="1"/>
  <c r="AM1877" i="1"/>
  <c r="AM1190" i="1"/>
  <c r="AM1692" i="1"/>
  <c r="AM1355" i="1"/>
  <c r="AM934" i="1"/>
  <c r="AM1060" i="1"/>
  <c r="AM1275" i="1"/>
  <c r="AM1228" i="1"/>
  <c r="AM1079" i="1"/>
  <c r="AM1916" i="1"/>
  <c r="AM2651" i="1"/>
  <c r="AM2634" i="1"/>
  <c r="AM2357" i="1"/>
  <c r="AM801" i="1"/>
  <c r="AM1743" i="1"/>
  <c r="AM1365" i="1"/>
  <c r="AM1716" i="1"/>
  <c r="AM1707" i="1"/>
  <c r="AM716" i="1"/>
  <c r="AM745" i="1"/>
  <c r="AM2139" i="1"/>
  <c r="AM2228" i="1"/>
  <c r="AM824" i="1"/>
  <c r="AM2049" i="1"/>
  <c r="AM1101" i="1"/>
  <c r="AM1861" i="1"/>
  <c r="Z1030" i="1"/>
  <c r="Z2666" i="1"/>
  <c r="Z1929" i="1"/>
  <c r="Z2605" i="1"/>
  <c r="Z2681" i="1"/>
  <c r="Z716" i="1"/>
  <c r="Z778" i="1"/>
  <c r="Z2428" i="1"/>
  <c r="Z1506" i="1"/>
  <c r="Z2637" i="1"/>
  <c r="Z867" i="1"/>
  <c r="Z765" i="1"/>
  <c r="Z2283" i="1"/>
  <c r="Z1220" i="1"/>
  <c r="Z777" i="1"/>
  <c r="Z1489" i="1"/>
  <c r="Z2362" i="1"/>
  <c r="Z1076" i="1"/>
  <c r="Z699" i="1"/>
  <c r="Z2022" i="1"/>
  <c r="Z806" i="1"/>
  <c r="Z2609" i="1"/>
  <c r="Z1895" i="1"/>
  <c r="Z956" i="1"/>
  <c r="Z2157" i="1"/>
  <c r="Z2567" i="1"/>
  <c r="Z1636" i="1"/>
  <c r="Z1584" i="1"/>
  <c r="Z1298" i="1"/>
  <c r="Z1295" i="1"/>
  <c r="Z1912" i="1"/>
  <c r="Z1105" i="1"/>
  <c r="Z743" i="1"/>
  <c r="Z2304" i="1"/>
  <c r="Z1876" i="1"/>
  <c r="Z2578" i="1"/>
  <c r="Z1132" i="1"/>
  <c r="Z1877" i="1"/>
  <c r="Z1400" i="1"/>
  <c r="Z2006" i="1"/>
  <c r="Z1257" i="1"/>
  <c r="Z1501" i="1"/>
  <c r="Z1333" i="1"/>
  <c r="Z1585" i="1"/>
  <c r="Z1203" i="1"/>
  <c r="Z773" i="1"/>
  <c r="Z1197" i="1"/>
  <c r="Z1571" i="1"/>
  <c r="Z2254" i="1"/>
  <c r="Z1721" i="1"/>
  <c r="Z1233" i="1"/>
  <c r="Z1847" i="1"/>
  <c r="Z1454" i="1"/>
  <c r="Z1162" i="1"/>
  <c r="Z2094" i="1"/>
  <c r="Z2258" i="1"/>
  <c r="Z1712" i="1"/>
  <c r="Z2182" i="1"/>
  <c r="Z1512" i="1"/>
  <c r="Z908" i="1"/>
  <c r="Z2023" i="1"/>
  <c r="Z1822" i="1"/>
  <c r="Z2108" i="1"/>
  <c r="Z1937" i="1"/>
  <c r="Z2524" i="1"/>
  <c r="Z1109" i="1"/>
  <c r="Z2250" i="1"/>
  <c r="Z1411" i="1"/>
  <c r="Z1475" i="1"/>
  <c r="Z1011" i="1"/>
  <c r="Z735" i="1"/>
  <c r="Z1054" i="1"/>
  <c r="Z1024" i="1"/>
  <c r="Z822" i="1"/>
  <c r="Z715" i="1"/>
  <c r="AM2078" i="1"/>
  <c r="AM1191" i="1"/>
  <c r="AM2663" i="1"/>
  <c r="AM2589" i="1"/>
  <c r="AM2405" i="1"/>
  <c r="AM1159" i="1"/>
  <c r="AM1722" i="1"/>
  <c r="AM1099" i="1"/>
  <c r="AM1453" i="1"/>
  <c r="AM1796" i="1"/>
  <c r="AM839" i="1"/>
  <c r="AM719" i="1"/>
  <c r="AM1890" i="1"/>
  <c r="AM1526" i="1"/>
  <c r="AM925" i="1"/>
  <c r="AM2086" i="1"/>
  <c r="AM799" i="1"/>
  <c r="AM2138" i="1"/>
  <c r="AM961" i="1"/>
  <c r="AM1019" i="1"/>
  <c r="AM2268" i="1"/>
  <c r="AM2457" i="1"/>
  <c r="AM947" i="1"/>
  <c r="AM954" i="1"/>
  <c r="AM1677" i="1"/>
  <c r="AM2278" i="1"/>
  <c r="AM2106" i="1"/>
  <c r="AM1323" i="1"/>
  <c r="AM2404" i="1"/>
  <c r="AM1782" i="1"/>
  <c r="AM2625" i="1"/>
  <c r="AM1292" i="1"/>
  <c r="AM1689" i="1"/>
  <c r="AM1117" i="1"/>
  <c r="AM1573" i="1"/>
  <c r="AM1684" i="1"/>
  <c r="AM1404" i="1"/>
  <c r="AM971" i="1"/>
  <c r="AM1983" i="1"/>
  <c r="AM1944" i="1"/>
  <c r="AM1201" i="1"/>
  <c r="AM1341" i="1"/>
  <c r="AM1350" i="1"/>
  <c r="AM1876" i="1"/>
  <c r="AM1321" i="1"/>
  <c r="AM1611" i="1"/>
  <c r="AM1029" i="1"/>
  <c r="AM1932" i="1"/>
  <c r="AM2315" i="1"/>
  <c r="AM2021" i="1"/>
  <c r="AM1176" i="1"/>
  <c r="AM1545" i="1"/>
  <c r="AM2232" i="1"/>
  <c r="AM1592" i="1"/>
  <c r="AM1017" i="1"/>
  <c r="AM2126" i="1"/>
  <c r="AM1420" i="1"/>
  <c r="AM827" i="1"/>
  <c r="AM1528" i="1"/>
  <c r="AM2680" i="1"/>
  <c r="AM1655" i="1"/>
  <c r="AM2522" i="1"/>
  <c r="AM1068" i="1"/>
  <c r="AM2200" i="1"/>
  <c r="AM2204" i="1"/>
  <c r="AM985" i="1"/>
  <c r="AM1910" i="1"/>
  <c r="AM722" i="1"/>
  <c r="AM2472" i="1"/>
  <c r="AM898" i="1"/>
  <c r="AM713" i="1"/>
  <c r="AM1247" i="1"/>
  <c r="AM828" i="1"/>
  <c r="AM1476" i="1"/>
  <c r="AM2497" i="1"/>
  <c r="AM1972" i="1"/>
  <c r="AM724" i="1"/>
  <c r="AM1001" i="1"/>
  <c r="AM1063" i="1"/>
  <c r="AM1946" i="1"/>
  <c r="AM2377" i="1"/>
  <c r="AM2167" i="1"/>
  <c r="Z1783" i="1"/>
  <c r="Z2245" i="1"/>
  <c r="Z2367" i="1"/>
  <c r="Z1138" i="1"/>
  <c r="Z2277" i="1"/>
  <c r="Z1250" i="1"/>
  <c r="Z2337" i="1"/>
  <c r="Z703" i="1"/>
  <c r="Z2440" i="1"/>
  <c r="Z2560" i="1"/>
  <c r="Z1941" i="1"/>
  <c r="Z960" i="1"/>
  <c r="Z1635" i="1"/>
  <c r="Z2016" i="1"/>
  <c r="Z792" i="1"/>
  <c r="Z2246" i="1"/>
  <c r="Z1590" i="1"/>
  <c r="Z987" i="1"/>
  <c r="Z1830" i="1"/>
  <c r="Z2638" i="1"/>
  <c r="Z926" i="1"/>
  <c r="Z2454" i="1"/>
  <c r="Z951" i="1"/>
  <c r="Z869" i="1"/>
  <c r="Z1200" i="1"/>
  <c r="Z700" i="1"/>
  <c r="Z2511" i="1"/>
  <c r="Z1926" i="1"/>
  <c r="Z2341" i="1"/>
  <c r="Z1294" i="1"/>
  <c r="Z1873" i="1"/>
  <c r="Z1658" i="1"/>
  <c r="Z1423" i="1"/>
  <c r="Z1473" i="1"/>
  <c r="Z2127" i="1"/>
  <c r="Z821" i="1"/>
  <c r="Z2208" i="1"/>
  <c r="Z1529" i="1"/>
  <c r="Z2534" i="1"/>
  <c r="Z2282" i="1"/>
  <c r="Z2476" i="1"/>
  <c r="Z1974" i="1"/>
  <c r="Z1918" i="1"/>
  <c r="Z1902" i="1"/>
  <c r="Z1199" i="1"/>
  <c r="Z1085" i="1"/>
  <c r="Z2577" i="1"/>
  <c r="Z2466" i="1"/>
  <c r="Z2113" i="1"/>
  <c r="Z722" i="1"/>
  <c r="Z1179" i="1"/>
  <c r="Z2667" i="1"/>
  <c r="Z833" i="1"/>
  <c r="Z1466" i="1"/>
  <c r="Z1039" i="1"/>
  <c r="Z1972" i="1"/>
  <c r="Z1482" i="1"/>
  <c r="Z1566" i="1"/>
  <c r="Z1391" i="1"/>
  <c r="Z879" i="1"/>
  <c r="Z2335" i="1"/>
  <c r="Z1915" i="1"/>
  <c r="Z2623" i="1"/>
  <c r="Z1693" i="1"/>
  <c r="Z1631" i="1"/>
  <c r="Z897" i="1"/>
  <c r="Z1421" i="1"/>
  <c r="Z2435" i="1"/>
  <c r="Z2298" i="1"/>
  <c r="Z1234" i="1"/>
  <c r="Z2233" i="1"/>
  <c r="Z1968" i="1"/>
  <c r="Z1462" i="1"/>
  <c r="Z2641" i="1"/>
  <c r="Z769" i="1"/>
  <c r="AM2263" i="1"/>
  <c r="AM1034" i="1"/>
  <c r="AM2475" i="1"/>
  <c r="AM1031" i="1"/>
  <c r="AM703" i="1"/>
  <c r="AM1227" i="1"/>
  <c r="AM904" i="1"/>
  <c r="AM1045" i="1"/>
  <c r="AM2517" i="1"/>
  <c r="AM2273" i="1"/>
  <c r="AM2128" i="1"/>
  <c r="AM1560" i="1"/>
  <c r="AM1054" i="1"/>
  <c r="AM2284" i="1"/>
  <c r="AM2675" i="1"/>
  <c r="AM967" i="1"/>
  <c r="AM2235" i="1"/>
  <c r="AM1951" i="1"/>
  <c r="AM1522" i="1"/>
  <c r="AM1366" i="1"/>
  <c r="AM1538" i="1"/>
  <c r="AM2127" i="1"/>
  <c r="AM1763" i="1"/>
  <c r="AM837" i="1"/>
  <c r="AM2407" i="1"/>
  <c r="AM1390" i="1"/>
  <c r="AM739" i="1"/>
  <c r="AM1934" i="1"/>
  <c r="AM976" i="1"/>
  <c r="AM2038" i="1"/>
  <c r="AM1131" i="1"/>
  <c r="AM2045" i="1"/>
  <c r="AM2040" i="1"/>
  <c r="AM1077" i="1"/>
  <c r="AM1918" i="1"/>
  <c r="AM1310" i="1"/>
  <c r="AM1307" i="1"/>
  <c r="AM1469" i="1"/>
  <c r="AM714" i="1"/>
  <c r="AM2016" i="1"/>
  <c r="AM1948" i="1"/>
  <c r="AM1595" i="1"/>
  <c r="AM1235" i="1"/>
  <c r="AM1356" i="1"/>
  <c r="AM816" i="1"/>
  <c r="AM1638" i="1"/>
  <c r="AM1339" i="1"/>
  <c r="AM712" i="1"/>
  <c r="AM2508" i="1"/>
  <c r="AM1349" i="1"/>
  <c r="AM731" i="1"/>
  <c r="AM957" i="1"/>
  <c r="AM960" i="1"/>
  <c r="AM2104" i="1"/>
  <c r="AM1106" i="1"/>
  <c r="AM979" i="1"/>
  <c r="AM2014" i="1"/>
  <c r="AM2563" i="1"/>
  <c r="AM2298" i="1"/>
  <c r="AM2566" i="1"/>
  <c r="AM2640" i="1"/>
  <c r="AM1377" i="1"/>
  <c r="AM1633" i="1"/>
  <c r="AM1544" i="1"/>
  <c r="AM2455" i="1"/>
  <c r="AM1277" i="1"/>
  <c r="AM726" i="1"/>
  <c r="AM2464" i="1"/>
  <c r="AM893" i="1"/>
  <c r="AM2203" i="1"/>
  <c r="AM1160" i="1"/>
  <c r="AM1278" i="1"/>
  <c r="AM966" i="1"/>
  <c r="AM2484" i="1"/>
  <c r="AM2371" i="1"/>
  <c r="AM1486" i="1"/>
  <c r="AM959" i="1"/>
  <c r="AM1271" i="1"/>
  <c r="AM2398" i="1"/>
  <c r="AM2610" i="1"/>
  <c r="AM2056" i="1"/>
  <c r="Z2287" i="1"/>
  <c r="Z2225" i="1"/>
  <c r="Z1467" i="1"/>
  <c r="Z1900" i="1"/>
  <c r="Z2007" i="1"/>
  <c r="Z1156" i="1"/>
  <c r="Z1933" i="1"/>
  <c r="Z2531" i="1"/>
  <c r="Z2463" i="1"/>
  <c r="Z748" i="1"/>
  <c r="Z2350" i="1"/>
  <c r="Z1208" i="1"/>
  <c r="Z1891" i="1"/>
  <c r="Z1934" i="1"/>
  <c r="Z1682" i="1"/>
  <c r="Z2512" i="1"/>
  <c r="Z1290" i="1"/>
  <c r="Z1960" i="1"/>
  <c r="Z2029" i="1"/>
  <c r="Z1678" i="1"/>
  <c r="Z1523" i="1"/>
  <c r="Z2478" i="1"/>
  <c r="Z2377" i="1"/>
  <c r="Z723" i="1"/>
  <c r="Z1637" i="1"/>
  <c r="Z2646" i="1"/>
  <c r="Z1694" i="1"/>
  <c r="Z2412" i="1"/>
  <c r="Z1015" i="1"/>
  <c r="Z2103" i="1"/>
  <c r="Z1688" i="1"/>
  <c r="Z1362" i="1"/>
  <c r="Z1372" i="1"/>
  <c r="Z2076" i="1"/>
  <c r="Z1563" i="1"/>
  <c r="Z2221" i="1"/>
  <c r="Z1472" i="1"/>
  <c r="Z838" i="1"/>
  <c r="Z995" i="1"/>
  <c r="Z2248" i="1"/>
  <c r="Z1996" i="1"/>
  <c r="Z865" i="1"/>
  <c r="Z2124" i="1"/>
  <c r="Z1154" i="1"/>
  <c r="Z2635" i="1"/>
  <c r="Z1520" i="1"/>
  <c r="Z2654" i="1"/>
  <c r="Z931" i="1"/>
  <c r="Z750" i="1"/>
  <c r="Z2662" i="1"/>
  <c r="Z2507" i="1"/>
  <c r="Z1875" i="1"/>
  <c r="Z2218" i="1"/>
  <c r="Z2429" i="1"/>
  <c r="Z721" i="1"/>
  <c r="Z2679" i="1"/>
  <c r="Z1190" i="1"/>
  <c r="Z2395" i="1"/>
  <c r="Z2131" i="1"/>
  <c r="Z2198" i="1"/>
  <c r="Z2312" i="1"/>
  <c r="Z2552" i="1"/>
  <c r="Z1998" i="1"/>
  <c r="Z1393" i="1"/>
  <c r="Z2617" i="1"/>
  <c r="Z1219" i="1"/>
  <c r="Z2291" i="1"/>
  <c r="Z1231" i="1"/>
  <c r="Z892" i="1"/>
  <c r="Z1455" i="1"/>
  <c r="Z2642" i="1"/>
  <c r="Z714" i="1"/>
  <c r="Z993" i="1"/>
  <c r="Z1500" i="1"/>
  <c r="Z2592" i="1"/>
  <c r="Z2238" i="1"/>
  <c r="Z1827" i="1"/>
  <c r="AM2329" i="1"/>
  <c r="AM2079" i="1"/>
  <c r="AM1263" i="1"/>
  <c r="AM2143" i="1"/>
  <c r="AM982" i="1"/>
  <c r="AM1790" i="1"/>
  <c r="AM1040" i="1"/>
  <c r="AM2530" i="1"/>
  <c r="AM1895" i="1"/>
  <c r="AM2681" i="1"/>
  <c r="AM970" i="1"/>
  <c r="AM2495" i="1"/>
  <c r="AM2612" i="1"/>
  <c r="AM986" i="1"/>
  <c r="AM2620" i="1"/>
  <c r="AM2091" i="1"/>
  <c r="AM909" i="1"/>
  <c r="AM2641" i="1"/>
  <c r="AM786" i="1"/>
  <c r="AM1325" i="1"/>
  <c r="AM2584" i="1"/>
  <c r="AM1751" i="1"/>
  <c r="AM1360" i="1"/>
  <c r="AM1394" i="1"/>
  <c r="AM1564" i="1"/>
  <c r="AM2006" i="1"/>
  <c r="AM1878" i="1"/>
  <c r="AM2638" i="1"/>
  <c r="AM929" i="1"/>
  <c r="AM2463" i="1"/>
  <c r="AM805" i="1"/>
  <c r="AM2060" i="1"/>
  <c r="AM1817" i="1"/>
  <c r="AM736" i="1"/>
  <c r="AM1776" i="1"/>
  <c r="AM2115" i="1"/>
  <c r="AM1883" i="1"/>
  <c r="AM884" i="1"/>
  <c r="AM2257" i="1"/>
  <c r="AM2421" i="1"/>
  <c r="AM1013" i="1"/>
  <c r="AM2385" i="1"/>
  <c r="AM2264" i="1"/>
  <c r="AM1802" i="1"/>
  <c r="AM1072" i="1"/>
  <c r="AM1329" i="1"/>
  <c r="AM2427" i="1"/>
  <c r="AM812" i="1"/>
  <c r="AM1775" i="1"/>
  <c r="AM1644" i="1"/>
  <c r="AM1157" i="1"/>
  <c r="AM2000" i="1"/>
  <c r="AM1555" i="1"/>
  <c r="AM2538" i="1"/>
  <c r="AM1495" i="1"/>
  <c r="AM757" i="1"/>
  <c r="AM1977" i="1"/>
  <c r="AM841" i="1"/>
  <c r="AM2319" i="1"/>
  <c r="AM862" i="1"/>
  <c r="AM2616" i="1"/>
  <c r="AM1419" i="1"/>
  <c r="AM1053" i="1"/>
  <c r="AM1841" i="1"/>
  <c r="AM2282" i="1"/>
  <c r="AM997" i="1"/>
  <c r="AM1192" i="1"/>
  <c r="AM1267" i="1"/>
  <c r="AM2672" i="1"/>
  <c r="AM1600" i="1"/>
  <c r="AM1621" i="1"/>
  <c r="AM2623" i="1"/>
  <c r="AM1607" i="1"/>
  <c r="AM1665" i="1"/>
  <c r="AM2642" i="1"/>
  <c r="AM2415" i="1"/>
  <c r="Z2195" i="1"/>
  <c r="Z2097" i="1"/>
  <c r="Z2237" i="1"/>
  <c r="Z1849" i="1"/>
  <c r="Z786" i="1"/>
  <c r="Z1668" i="1"/>
  <c r="Z1183" i="1"/>
  <c r="Z2269" i="1"/>
  <c r="Z2533" i="1"/>
  <c r="Z1108" i="1"/>
  <c r="AM1549" i="1"/>
  <c r="AM1662" i="1"/>
  <c r="AM1873" i="1"/>
  <c r="AM835" i="1"/>
  <c r="AM1052" i="1"/>
  <c r="AM1245" i="1"/>
  <c r="AM952" i="1"/>
  <c r="AM1701" i="1"/>
  <c r="AM751" i="1"/>
  <c r="AM2074" i="1"/>
  <c r="AM1432" i="1"/>
  <c r="AM2001" i="1"/>
  <c r="AM912" i="1"/>
  <c r="AM1870" i="1"/>
  <c r="AM2197" i="1"/>
  <c r="AM1987" i="1"/>
  <c r="AM2358" i="1"/>
  <c r="AM1136" i="1"/>
  <c r="AM2252" i="1"/>
  <c r="AM2433" i="1"/>
  <c r="AM1998" i="1"/>
  <c r="AM2476" i="1"/>
  <c r="AM1429" i="1"/>
  <c r="AM899" i="1"/>
  <c r="AM1804" i="1"/>
  <c r="AM990" i="1"/>
  <c r="AM887" i="1"/>
  <c r="AM2687" i="1"/>
  <c r="AM1102" i="1"/>
  <c r="AM2527" i="1"/>
  <c r="AM1795" i="1"/>
  <c r="AM2260" i="1"/>
  <c r="AM711" i="1"/>
  <c r="AM1525" i="1"/>
  <c r="AM1915" i="1"/>
  <c r="AM2408" i="1"/>
  <c r="AM975" i="1"/>
  <c r="AM1901" i="1"/>
  <c r="AM2105" i="1"/>
  <c r="AM1961" i="1"/>
  <c r="AM1914" i="1"/>
  <c r="AM1146" i="1"/>
  <c r="AM864" i="1"/>
  <c r="AM2653" i="1"/>
  <c r="AM2594" i="1"/>
  <c r="AM1838" i="1"/>
  <c r="AM883" i="1"/>
  <c r="AM2227" i="1"/>
  <c r="AM1717" i="1"/>
  <c r="AM2187" i="1"/>
  <c r="AM1145" i="1"/>
  <c r="AM1427" i="1"/>
  <c r="AM1584" i="1"/>
  <c r="AM1418" i="1"/>
  <c r="AM728" i="1"/>
  <c r="AM1317" i="1"/>
  <c r="AM1970" i="1"/>
  <c r="AM1082" i="1"/>
  <c r="AM2076" i="1"/>
  <c r="AM1906" i="1"/>
  <c r="AM2468" i="1"/>
  <c r="AM2444" i="1"/>
  <c r="AM2578" i="1"/>
  <c r="AM2034" i="1"/>
  <c r="AM2296" i="1"/>
  <c r="AM2359" i="1"/>
  <c r="AM1200" i="1"/>
  <c r="AM2509" i="1"/>
  <c r="AM1518" i="1"/>
  <c r="AM2431" i="1"/>
  <c r="AM1533" i="1"/>
  <c r="AM1574" i="1"/>
  <c r="AM2071" i="1"/>
  <c r="AM2025" i="1"/>
  <c r="AM2281" i="1"/>
  <c r="AM944" i="1"/>
  <c r="AM803" i="1"/>
  <c r="AM865" i="1"/>
  <c r="AM2419" i="1"/>
  <c r="AM1318" i="1"/>
  <c r="AM2136" i="1"/>
  <c r="AM2058" i="1"/>
  <c r="AM785" i="1"/>
  <c r="Z1842" i="1"/>
  <c r="Z2303" i="1"/>
  <c r="Z1422" i="1"/>
  <c r="Z1845" i="1"/>
  <c r="Z1106" i="1"/>
  <c r="Z1356" i="1"/>
  <c r="Z1402" i="1"/>
  <c r="Z1010" i="1"/>
  <c r="Z2077" i="1"/>
  <c r="Z973" i="1"/>
  <c r="Z1516" i="1"/>
  <c r="Z1205" i="1"/>
  <c r="Z988" i="1"/>
  <c r="Z854" i="1"/>
  <c r="Z1836" i="1"/>
  <c r="Z1901" i="1"/>
  <c r="Z2439" i="1"/>
  <c r="Z2394" i="1"/>
  <c r="Z2112" i="1"/>
  <c r="Z2627" i="1"/>
  <c r="Z1089" i="1"/>
  <c r="Z1869" i="1"/>
  <c r="Z1096" i="1"/>
  <c r="Z1738" i="1"/>
  <c r="Z2588" i="1"/>
  <c r="Z893" i="1"/>
  <c r="Z2600" i="1"/>
  <c r="Z2445" i="1"/>
  <c r="Z2426" i="1"/>
  <c r="Z2241" i="1"/>
  <c r="Z2290" i="1"/>
  <c r="Z1611" i="1"/>
  <c r="Z1897" i="1"/>
  <c r="Z1492" i="1"/>
  <c r="Z2369" i="1"/>
  <c r="Z2336" i="1"/>
  <c r="Z2031" i="1"/>
  <c r="Z2295" i="1"/>
  <c r="Z2251" i="1"/>
  <c r="AM1754" i="1"/>
  <c r="AM762" i="1"/>
  <c r="AM1903" i="1"/>
  <c r="AM2449" i="1"/>
  <c r="AM2118" i="1"/>
  <c r="AM914" i="1"/>
  <c r="AM2479" i="1"/>
  <c r="AM698" i="1"/>
  <c r="AM2452" i="1"/>
  <c r="AM881" i="1"/>
  <c r="AM1509" i="1"/>
  <c r="AM1044" i="1"/>
  <c r="AM886" i="1"/>
  <c r="AM2546" i="1"/>
  <c r="AM1300" i="1"/>
  <c r="AM1589" i="1"/>
  <c r="AM2648" i="1"/>
  <c r="AM1443" i="1"/>
  <c r="AM1256" i="1"/>
  <c r="AM2280" i="1"/>
  <c r="AM2531" i="1"/>
  <c r="AM1485" i="1"/>
  <c r="AM1357" i="1"/>
  <c r="AM2246" i="1"/>
  <c r="AM1596" i="1"/>
  <c r="AM2275" i="1"/>
  <c r="AM1301" i="1"/>
  <c r="AM1061" i="1"/>
  <c r="AM1286" i="1"/>
  <c r="AM1755" i="1"/>
  <c r="AM2647" i="1"/>
  <c r="AM1894" i="1"/>
  <c r="AM2338" i="1"/>
  <c r="AM2470" i="1"/>
  <c r="AM1009" i="1"/>
  <c r="AM2160" i="1"/>
  <c r="AM1287" i="1"/>
  <c r="AM1994" i="1"/>
  <c r="AM1103" i="1"/>
  <c r="AM1725" i="1"/>
  <c r="AM1014" i="1"/>
  <c r="AM1479" i="1"/>
  <c r="AM1392" i="1"/>
  <c r="AM2207" i="1"/>
  <c r="AM1067" i="1"/>
  <c r="AM2052" i="1"/>
  <c r="AM922" i="1"/>
  <c r="AM1504" i="1"/>
  <c r="AM2245" i="1"/>
  <c r="AM1647" i="1"/>
  <c r="AM968" i="1"/>
  <c r="AM1539" i="1"/>
  <c r="AM1616" i="1"/>
  <c r="AM1481" i="1"/>
  <c r="AM2294" i="1"/>
  <c r="AM2242" i="1"/>
  <c r="AM1705" i="1"/>
  <c r="AM1807" i="1"/>
  <c r="AM2287" i="1"/>
  <c r="AM1980" i="1"/>
  <c r="AM2304" i="1"/>
  <c r="AM1580" i="1"/>
  <c r="AM695" i="1"/>
  <c r="AM1827" i="1"/>
  <c r="AM1674" i="1"/>
  <c r="AM1529" i="1"/>
  <c r="AM1273" i="1"/>
  <c r="AM1851" i="1"/>
  <c r="AM2341" i="1"/>
  <c r="AM1430" i="1"/>
  <c r="AM2465" i="1"/>
  <c r="AM2253" i="1"/>
  <c r="AM1583" i="1"/>
  <c r="AM1249" i="1"/>
  <c r="AM2658" i="1"/>
  <c r="AM995" i="1"/>
  <c r="AM1140" i="1"/>
  <c r="AM861" i="1"/>
  <c r="AM1212" i="1"/>
  <c r="AM855" i="1"/>
  <c r="AM2063" i="1"/>
  <c r="AM949" i="1"/>
  <c r="AM1546" i="1"/>
  <c r="AM1603" i="1"/>
  <c r="AM852" i="1"/>
  <c r="AM2542" i="1"/>
  <c r="AM1943" i="1"/>
  <c r="AM1820" i="1"/>
  <c r="AM770" i="1"/>
  <c r="AM1281" i="1"/>
  <c r="AM1985" i="1"/>
  <c r="AM2593" i="1"/>
  <c r="AM1632" i="1"/>
  <c r="AM1178" i="1"/>
  <c r="AM1211" i="1"/>
  <c r="AM1035" i="1"/>
  <c r="AM1421" i="1"/>
  <c r="AM1679" i="1"/>
  <c r="AM2436" i="1"/>
  <c r="AM797" i="1"/>
  <c r="AM1769" i="1"/>
  <c r="AM1234" i="1"/>
  <c r="AM998" i="1"/>
  <c r="AM1073" i="1"/>
  <c r="AM709" i="1"/>
  <c r="AM1566" i="1"/>
  <c r="AM1114" i="1"/>
  <c r="AM2401" i="1"/>
  <c r="AM742" i="1"/>
  <c r="AM1433" i="1"/>
  <c r="AM1784" i="1"/>
  <c r="AM1767" i="1"/>
  <c r="AM1995" i="1"/>
  <c r="AM1993" i="1"/>
  <c r="AM2364" i="1"/>
  <c r="AM1214" i="1"/>
  <c r="AM2306" i="1"/>
  <c r="AM2183" i="1"/>
  <c r="AM2635" i="1"/>
  <c r="AM1553" i="1"/>
  <c r="AM1950" i="1"/>
  <c r="AM1016" i="1"/>
  <c r="AM1697" i="1"/>
  <c r="AM1306" i="1"/>
  <c r="AM1147" i="1"/>
  <c r="AM833" i="1"/>
  <c r="AM1636" i="1"/>
  <c r="AM2033" i="1"/>
  <c r="AM1681" i="1"/>
  <c r="AM1173" i="1"/>
  <c r="AM941" i="1"/>
  <c r="AM2077" i="1"/>
  <c r="AM2512" i="1"/>
  <c r="AM939" i="1"/>
  <c r="AM1558" i="1"/>
  <c r="AM2592" i="1"/>
  <c r="AM2379" i="1"/>
  <c r="AM1606" i="1"/>
  <c r="AM842" i="1"/>
  <c r="AM1198" i="1"/>
  <c r="AM1830" i="1"/>
  <c r="AM2206" i="1"/>
  <c r="AM2323" i="1"/>
  <c r="AM1252" i="1"/>
  <c r="AM1854" i="1"/>
  <c r="AM795" i="1"/>
  <c r="AM2212" i="1"/>
  <c r="AM2693" i="1"/>
  <c r="AM2309" i="1"/>
  <c r="AM1791" i="1"/>
  <c r="AM1276" i="1"/>
  <c r="AM2007" i="1"/>
  <c r="AM1049" i="1"/>
  <c r="AM2262" i="1"/>
  <c r="AM1335" i="1"/>
  <c r="AM1389" i="1"/>
  <c r="AM2277" i="1"/>
  <c r="AM2192" i="1"/>
  <c r="AM2233" i="1"/>
  <c r="AM1669" i="1"/>
  <c r="AM2247" i="1"/>
  <c r="AM2417" i="1"/>
  <c r="AM2671" i="1"/>
  <c r="AM1786" i="1"/>
  <c r="AM1118" i="1"/>
  <c r="AM2541" i="1"/>
  <c r="AM1187" i="1"/>
  <c r="AM2559" i="1"/>
  <c r="L2534" i="1"/>
  <c r="L982" i="1"/>
  <c r="L2641" i="1"/>
  <c r="L1125" i="1"/>
  <c r="L2438" i="1"/>
  <c r="L2671" i="1"/>
  <c r="L1703" i="1"/>
  <c r="L761" i="1"/>
  <c r="L2623" i="1"/>
  <c r="L1530" i="1"/>
  <c r="L2478" i="1"/>
  <c r="L700" i="1"/>
  <c r="L705" i="1"/>
  <c r="L816" i="1"/>
  <c r="L1348" i="1"/>
  <c r="L2660" i="1"/>
  <c r="L1912" i="1"/>
  <c r="L2384" i="1"/>
  <c r="L2022" i="1"/>
  <c r="L2041" i="1"/>
  <c r="L765" i="1"/>
  <c r="L2661" i="1"/>
  <c r="L1816" i="1"/>
  <c r="L1713" i="1"/>
  <c r="L1722" i="1"/>
  <c r="L1921" i="1"/>
  <c r="L1613" i="1"/>
  <c r="L2062" i="1"/>
  <c r="L2487" i="1"/>
  <c r="L919" i="1"/>
  <c r="L1886" i="1"/>
  <c r="L2058" i="1"/>
  <c r="L2615" i="1"/>
  <c r="L1327" i="1"/>
  <c r="L2642" i="1"/>
  <c r="L1834" i="1"/>
  <c r="L2166" i="1"/>
  <c r="L2362" i="1"/>
  <c r="L2073" i="1"/>
  <c r="L941" i="1"/>
  <c r="L989" i="1"/>
  <c r="L2604" i="1"/>
  <c r="L2163" i="1"/>
  <c r="L2570" i="1"/>
  <c r="L979" i="1"/>
  <c r="L1587" i="1"/>
  <c r="L1557" i="1"/>
  <c r="L2258" i="1"/>
  <c r="L995" i="1"/>
  <c r="L1991" i="1"/>
  <c r="L1455" i="1"/>
  <c r="L2341" i="1"/>
  <c r="L1755" i="1"/>
  <c r="L972" i="1"/>
  <c r="L1346" i="1"/>
  <c r="L1350" i="1"/>
  <c r="L1843" i="1"/>
  <c r="L822" i="1"/>
  <c r="L1224" i="1"/>
  <c r="L733" i="1"/>
  <c r="L1318" i="1"/>
  <c r="L1906" i="1"/>
  <c r="L1569" i="1"/>
  <c r="L980" i="1"/>
  <c r="L1133" i="1"/>
  <c r="L1543" i="1"/>
  <c r="L2689" i="1"/>
  <c r="L2330" i="1"/>
  <c r="L1147" i="1"/>
  <c r="L1901" i="1"/>
  <c r="L1676" i="1"/>
  <c r="L1473" i="1"/>
  <c r="L1352" i="1"/>
  <c r="L2654" i="1"/>
  <c r="L1900" i="1"/>
  <c r="L1203" i="1"/>
  <c r="L1320" i="1"/>
  <c r="L1383" i="1"/>
  <c r="L2552" i="1"/>
  <c r="L1947" i="1"/>
  <c r="L2314" i="1"/>
  <c r="L1449" i="1"/>
  <c r="L1072" i="1"/>
  <c r="L2028" i="1"/>
  <c r="L1339" i="1"/>
  <c r="L1940" i="1"/>
  <c r="L1061" i="1"/>
  <c r="L2502" i="1"/>
  <c r="L872" i="1"/>
  <c r="L1380" i="1"/>
  <c r="L1422" i="1"/>
  <c r="L1450" i="1"/>
  <c r="L1463" i="1"/>
  <c r="L1127" i="1"/>
  <c r="L1090" i="1"/>
  <c r="L1470" i="1"/>
  <c r="L2164" i="1"/>
  <c r="L1778" i="1"/>
  <c r="L1995" i="1"/>
  <c r="L1111" i="1"/>
  <c r="L970" i="1"/>
  <c r="L2656" i="1"/>
  <c r="L2542" i="1"/>
  <c r="L703" i="1"/>
  <c r="L2694" i="1"/>
  <c r="L1779" i="1"/>
  <c r="L1880" i="1"/>
  <c r="L1304" i="1"/>
  <c r="L1904" i="1"/>
  <c r="L1616" i="1"/>
  <c r="L2187" i="1"/>
  <c r="L1565" i="1"/>
  <c r="L1786" i="1"/>
  <c r="L2201" i="1"/>
  <c r="L1654" i="1"/>
  <c r="L2158" i="1"/>
  <c r="L1518" i="1"/>
  <c r="L1988" i="1"/>
  <c r="L2477" i="1"/>
  <c r="L2326" i="1"/>
  <c r="L1436" i="1"/>
  <c r="L2003" i="1"/>
  <c r="L1529" i="1"/>
  <c r="L2563" i="1"/>
  <c r="L720" i="1"/>
  <c r="L722" i="1"/>
  <c r="L2403" i="1"/>
  <c r="L1711" i="1"/>
  <c r="L2516" i="1"/>
  <c r="L1412" i="1"/>
  <c r="L1445" i="1"/>
  <c r="L1810" i="1"/>
  <c r="L2197" i="1"/>
  <c r="L1263" i="1"/>
  <c r="L1615" i="1"/>
  <c r="L1561" i="1"/>
  <c r="L931" i="1"/>
  <c r="L2219" i="1"/>
  <c r="L1005" i="1"/>
  <c r="L1693" i="1"/>
  <c r="L2308" i="1"/>
  <c r="L1811" i="1"/>
  <c r="L2617" i="1"/>
  <c r="L1992" i="1"/>
  <c r="L2272" i="1"/>
  <c r="L1610" i="1"/>
  <c r="Z1579" i="1"/>
  <c r="Z1252" i="1"/>
  <c r="Z1342" i="1"/>
  <c r="Z2501" i="1"/>
  <c r="Z2002" i="1"/>
  <c r="Z2170" i="1"/>
  <c r="Z729" i="1"/>
  <c r="Z964" i="1"/>
  <c r="Z1351" i="1"/>
  <c r="Z1121" i="1"/>
  <c r="Z1112" i="1"/>
  <c r="Z1056" i="1"/>
  <c r="Z2348" i="1"/>
  <c r="Z1149" i="1"/>
  <c r="Z2647" i="1"/>
  <c r="Z1493" i="1"/>
  <c r="Z2383" i="1"/>
  <c r="Z828" i="1"/>
  <c r="Z917" i="1"/>
  <c r="Z1204" i="1"/>
  <c r="Z2467" i="1"/>
  <c r="Z1680" i="1"/>
  <c r="Z2209" i="1"/>
  <c r="Z2594" i="1"/>
  <c r="Z1692" i="1"/>
  <c r="Z1939" i="1"/>
  <c r="Z1818" i="1"/>
  <c r="Z1012" i="1"/>
  <c r="Z905" i="1"/>
  <c r="Z1795" i="1"/>
  <c r="Z916" i="1"/>
  <c r="Z1281" i="1"/>
  <c r="Z2684" i="1"/>
  <c r="Z733" i="1"/>
  <c r="Z1551" i="1"/>
  <c r="Z1720" i="1"/>
  <c r="Z2354" i="1"/>
  <c r="Z1331" i="1"/>
  <c r="Z1077" i="1"/>
  <c r="Z1627" i="1"/>
  <c r="Z837" i="1"/>
  <c r="Z784" i="1"/>
  <c r="Z1095" i="1"/>
  <c r="Z2673" i="1"/>
  <c r="Z1673" i="1"/>
  <c r="Z2074" i="1"/>
  <c r="Z2558" i="1"/>
  <c r="Z2249" i="1"/>
  <c r="Z2378" i="1"/>
  <c r="Z1244" i="1"/>
  <c r="Z2405" i="1"/>
  <c r="Z1569" i="1"/>
  <c r="Z1928" i="1"/>
  <c r="Z2349" i="1"/>
  <c r="Z2104" i="1"/>
  <c r="Z2691" i="1"/>
  <c r="Z1073" i="1"/>
  <c r="Z1883" i="1"/>
  <c r="Z2497" i="1"/>
  <c r="Z1592" i="1"/>
  <c r="Z1528" i="1"/>
  <c r="Z2197" i="1"/>
  <c r="Z2510" i="1"/>
  <c r="Z2570" i="1"/>
  <c r="Z1297" i="1"/>
  <c r="Z1178" i="1"/>
  <c r="Z1040" i="1"/>
  <c r="Z1263" i="1"/>
  <c r="Z1158" i="1"/>
  <c r="Z1271" i="1"/>
  <c r="Z1699" i="1"/>
  <c r="Z2240" i="1"/>
  <c r="Z1172" i="1"/>
  <c r="Z1068" i="1"/>
  <c r="Z2398" i="1"/>
  <c r="Z753" i="1"/>
  <c r="Z2070" i="1"/>
  <c r="Z2204" i="1"/>
  <c r="Z1305" i="1"/>
  <c r="Z985" i="1"/>
  <c r="Z1284" i="1"/>
  <c r="Z1259" i="1"/>
  <c r="Z2281" i="1"/>
  <c r="Z2449" i="1"/>
  <c r="Z2065" i="1"/>
  <c r="Z1161" i="1"/>
  <c r="Z1470" i="1"/>
  <c r="Z2686" i="1"/>
  <c r="Z996" i="1"/>
  <c r="Z1871" i="1"/>
  <c r="Z1582" i="1"/>
  <c r="Z1409" i="1"/>
  <c r="Z1498" i="1"/>
  <c r="Z2203" i="1"/>
  <c r="Z1160" i="1"/>
  <c r="Z2485" i="1"/>
  <c r="Z1207" i="1"/>
  <c r="Z2388" i="1"/>
  <c r="Z2403" i="1"/>
  <c r="Z1186" i="1"/>
  <c r="Z2045" i="1"/>
  <c r="Z949" i="1"/>
  <c r="Z1420" i="1"/>
  <c r="Z825" i="1"/>
  <c r="Z2657" i="1"/>
  <c r="Z1759" i="1"/>
  <c r="Z824" i="1"/>
  <c r="Z793" i="1"/>
  <c r="Z2536" i="1"/>
  <c r="Z2562" i="1"/>
  <c r="Z1218" i="1"/>
  <c r="Z1041" i="1"/>
  <c r="Z1119" i="1"/>
  <c r="Z1004" i="1"/>
  <c r="Z835" i="1"/>
  <c r="Z2582" i="1"/>
  <c r="Z781" i="1"/>
  <c r="Z2229" i="1"/>
  <c r="Z2183" i="1"/>
  <c r="Z2430" i="1"/>
  <c r="Z1575" i="1"/>
  <c r="Z1641" i="1"/>
  <c r="Z2622" i="1"/>
  <c r="Z2663" i="1"/>
  <c r="Z2239" i="1"/>
  <c r="Z1032" i="1"/>
  <c r="Z2013" i="1"/>
  <c r="Z2604" i="1"/>
  <c r="Z1254" i="1"/>
  <c r="Z2244" i="1"/>
  <c r="Z861" i="1"/>
  <c r="Z2168" i="1"/>
  <c r="Z2587" i="1"/>
  <c r="Z1434" i="1"/>
  <c r="Z1955" i="1"/>
  <c r="Z2515" i="1"/>
  <c r="Z2101" i="1"/>
  <c r="Z2597" i="1"/>
  <c r="Z1511" i="1"/>
  <c r="Z1957" i="1"/>
  <c r="Z1358" i="1"/>
  <c r="Z2423" i="1"/>
  <c r="Z2614" i="1"/>
  <c r="Z1352" i="1"/>
  <c r="Z1275" i="1"/>
  <c r="Z2134" i="1"/>
  <c r="Z2446" i="1"/>
  <c r="Z1449" i="1"/>
  <c r="Z1867" i="1"/>
  <c r="Z1666" i="1"/>
  <c r="Z1979" i="1"/>
  <c r="Z1288" i="1"/>
  <c r="Z2436" i="1"/>
  <c r="Z2169" i="1"/>
  <c r="Z1291" i="1"/>
  <c r="Z2121" i="1"/>
  <c r="Z697" i="1"/>
  <c r="Z2363" i="1"/>
  <c r="Z1541" i="1"/>
  <c r="Z1111" i="1"/>
  <c r="Z2140" i="1"/>
  <c r="Z1377" i="1"/>
  <c r="Z1786" i="1"/>
  <c r="Z2503" i="1"/>
  <c r="Z1052" i="1"/>
  <c r="Z1509" i="1"/>
  <c r="Z1659" i="1"/>
  <c r="Z1180" i="1"/>
  <c r="Z2020" i="1"/>
  <c r="Z779" i="1"/>
  <c r="Z1174" i="1"/>
  <c r="Z1591" i="1"/>
  <c r="AM1618" i="1"/>
  <c r="AM2492" i="1"/>
  <c r="AM1032" i="1"/>
  <c r="AM1503" i="1"/>
  <c r="AM2286" i="1"/>
  <c r="AM1720" i="1"/>
  <c r="AM1308" i="1"/>
  <c r="AM1354" i="1"/>
  <c r="AM1018" i="1"/>
  <c r="AM1927" i="1"/>
  <c r="AM1100" i="1"/>
  <c r="AM2596" i="1"/>
  <c r="AM992" i="1"/>
  <c r="AM1213" i="1"/>
  <c r="AM2605" i="1"/>
  <c r="AM2188" i="1"/>
  <c r="AM2140" i="1"/>
  <c r="AM2048" i="1"/>
  <c r="AM2174" i="1"/>
  <c r="AM2236" i="1"/>
  <c r="AM2234" i="1"/>
  <c r="AM1534" i="1"/>
  <c r="AM1590" i="1"/>
  <c r="AM1666" i="1"/>
  <c r="AM807" i="1"/>
  <c r="AM1314" i="1"/>
  <c r="AM1237" i="1"/>
  <c r="AM1703" i="1"/>
  <c r="AM989" i="1"/>
  <c r="AM2151" i="1"/>
  <c r="AM2169" i="1"/>
  <c r="AM2396" i="1"/>
  <c r="AM1515" i="1"/>
  <c r="AM1823" i="1"/>
  <c r="AM1255" i="1"/>
  <c r="AM2628" i="1"/>
  <c r="AM2223" i="1"/>
  <c r="AM1410" i="1"/>
  <c r="AM1912" i="1"/>
  <c r="AM1992" i="1"/>
  <c r="AM2438" i="1"/>
  <c r="AM818" i="1"/>
  <c r="AM2098" i="1"/>
  <c r="AM2023" i="1"/>
  <c r="AM2480" i="1"/>
  <c r="AM1149" i="1"/>
  <c r="AM1640" i="1"/>
  <c r="AM2339" i="1"/>
  <c r="AM2454" i="1"/>
  <c r="AM1867" i="1"/>
  <c r="AM1853" i="1"/>
  <c r="AM2036" i="1"/>
  <c r="AM1968" i="1"/>
  <c r="AM1898" i="1"/>
  <c r="AM1800" i="1"/>
  <c r="AM1758" i="1"/>
  <c r="AM1463" i="1"/>
  <c r="AM1203" i="1"/>
  <c r="AM2044" i="1"/>
  <c r="AM1448" i="1"/>
  <c r="AM2017" i="1"/>
  <c r="AM2380" i="1"/>
  <c r="AM905" i="1"/>
  <c r="AM1088" i="1"/>
  <c r="AM2101" i="1"/>
  <c r="AM874" i="1"/>
  <c r="AM1010" i="1"/>
  <c r="AM2466" i="1"/>
  <c r="AM2424" i="1"/>
  <c r="AM1848" i="1"/>
  <c r="AM2293" i="1"/>
  <c r="AM2692" i="1"/>
  <c r="AM2445" i="1"/>
  <c r="AM756" i="1"/>
  <c r="AM1039" i="1"/>
  <c r="AM2395" i="1"/>
  <c r="AM1022" i="1"/>
  <c r="AM763" i="1"/>
  <c r="AM1952" i="1"/>
  <c r="AM2012" i="1"/>
  <c r="AM1466" i="1"/>
  <c r="AM938" i="1"/>
  <c r="AM932" i="1"/>
  <c r="AM1154" i="1"/>
  <c r="AM1709" i="1"/>
  <c r="AM1688" i="1"/>
  <c r="AM1362" i="1"/>
  <c r="AM2085" i="1"/>
  <c r="AM1801" i="1"/>
  <c r="AM1643" i="1"/>
  <c r="AM1699" i="1"/>
  <c r="AM1984" i="1"/>
  <c r="AM1513" i="1"/>
  <c r="AM1742" i="1"/>
  <c r="AM2182" i="1"/>
  <c r="AM1659" i="1"/>
  <c r="AM2142" i="1"/>
  <c r="AM2026" i="1"/>
  <c r="AM1015" i="1"/>
  <c r="AM1999" i="1"/>
  <c r="AM1270" i="1"/>
  <c r="AM1148" i="1"/>
  <c r="AM2095" i="1"/>
  <c r="AM1936" i="1"/>
  <c r="AM2061" i="1"/>
  <c r="AM1881" i="1"/>
  <c r="AM1086" i="1"/>
  <c r="AM1468" i="1"/>
  <c r="AM1843" i="1"/>
  <c r="AM1397" i="1"/>
  <c r="AM2321" i="1"/>
  <c r="AM1922" i="1"/>
  <c r="AM2535" i="1"/>
  <c r="AM2381" i="1"/>
  <c r="AM2652" i="1"/>
  <c r="AM2650" i="1"/>
  <c r="AM822" i="1"/>
  <c r="AM860" i="1"/>
  <c r="AM2067" i="1"/>
  <c r="AM1953" i="1"/>
  <c r="AM1887" i="1"/>
  <c r="AM903" i="1"/>
  <c r="AM1527" i="1"/>
  <c r="AM1608" i="1"/>
  <c r="AM1406" i="1"/>
  <c r="AM2258" i="1"/>
  <c r="AM2196" i="1"/>
  <c r="AM2145" i="1"/>
  <c r="AM1859" i="1"/>
  <c r="AM1075" i="1"/>
  <c r="AM2569" i="1"/>
  <c r="AM866" i="1"/>
  <c r="AM1478" i="1"/>
  <c r="AM2165" i="1"/>
  <c r="AM787" i="1"/>
  <c r="AM1959" i="1"/>
  <c r="AM2662" i="1"/>
  <c r="AM2654" i="1"/>
  <c r="AM1658" i="1"/>
  <c r="AM1219" i="1"/>
  <c r="AM1336" i="1"/>
  <c r="AM706" i="1"/>
  <c r="AM1960" i="1"/>
  <c r="AM2096" i="1"/>
  <c r="AM859" i="1"/>
  <c r="AM2314" i="1"/>
  <c r="AM1346" i="1"/>
  <c r="AM2423" i="1"/>
  <c r="AM768" i="1"/>
  <c r="AM1215" i="1"/>
  <c r="AM1569" i="1"/>
  <c r="AM1988" i="1"/>
  <c r="AM1750" i="1"/>
  <c r="AM2168" i="1"/>
  <c r="AM2685" i="1"/>
  <c r="AM1370" i="1"/>
  <c r="AM946" i="1"/>
  <c r="AM1108" i="1"/>
  <c r="AM2047" i="1"/>
  <c r="AM2425" i="1"/>
  <c r="AM1174" i="1"/>
  <c r="AM1794" i="1"/>
  <c r="AM2670" i="1"/>
  <c r="AM1671" i="1"/>
  <c r="AM2528" i="1"/>
  <c r="AM2054" i="1"/>
  <c r="AM1891" i="1"/>
  <c r="AM1262" i="1"/>
  <c r="AM2643" i="1"/>
  <c r="AM1871" i="1"/>
  <c r="AM2558" i="1"/>
  <c r="AM2633" i="1"/>
  <c r="AM1691" i="1"/>
  <c r="AM1347" i="1"/>
  <c r="AM1437" i="1"/>
  <c r="AM1395" i="1"/>
  <c r="AM1199" i="1"/>
  <c r="AM2599" i="1"/>
  <c r="AM2283" i="1"/>
  <c r="AM1766" i="1"/>
  <c r="AM847" i="1"/>
  <c r="AM1862" i="1"/>
  <c r="AM2193" i="1"/>
  <c r="AM1285" i="1"/>
  <c r="AM1369" i="1"/>
  <c r="AM1863" i="1"/>
  <c r="AM1586" i="1"/>
  <c r="AM697" i="1"/>
  <c r="AM2218" i="1"/>
  <c r="AM1761" i="1"/>
  <c r="AM2072" i="1"/>
  <c r="AM1472" i="1"/>
  <c r="AM755" i="1"/>
  <c r="AM1548" i="1"/>
  <c r="AM2211" i="1"/>
  <c r="AM2597" i="1"/>
  <c r="AM882" i="1"/>
  <c r="AM2691" i="1"/>
  <c r="AM1962" i="1"/>
  <c r="AM2588" i="1"/>
  <c r="AM2320" i="1"/>
  <c r="AM1899" i="1"/>
  <c r="AM1442" i="1"/>
  <c r="AM1811" i="1"/>
  <c r="AM2439" i="1"/>
  <c r="AM2376" i="1"/>
  <c r="AM1730" i="1"/>
  <c r="AM1452" i="1"/>
  <c r="AM2003" i="1"/>
  <c r="AM2046" i="1"/>
  <c r="AM981" i="1"/>
  <c r="AM2615" i="1"/>
  <c r="AM849" i="1"/>
  <c r="AM1829" i="1"/>
  <c r="AM1385" i="1"/>
  <c r="AM1723" i="1"/>
  <c r="AM1471" i="1"/>
  <c r="AM2353" i="1"/>
  <c r="AM1413" i="1"/>
  <c r="AM1373" i="1"/>
  <c r="AM2073" i="1"/>
  <c r="AM876" i="1"/>
  <c r="AM991" i="1"/>
  <c r="AM1547" i="1"/>
  <c r="AM2442" i="1"/>
  <c r="AM1673" i="1"/>
  <c r="AM1882" i="1"/>
  <c r="AM2114" i="1"/>
  <c r="AM1902" i="1"/>
  <c r="AM2502" i="1"/>
  <c r="AM741" i="1"/>
  <c r="AM1572" i="1"/>
  <c r="AM2409" i="1"/>
  <c r="AM1074" i="1"/>
  <c r="AM1011" i="1"/>
  <c r="AM1243" i="1"/>
  <c r="AM2184" i="1"/>
  <c r="AM1792" i="1"/>
  <c r="AM765" i="1"/>
  <c r="AM1559" i="1"/>
  <c r="AM2300" i="1"/>
  <c r="AM1400" i="1"/>
  <c r="AM1979" i="1"/>
  <c r="AM1752" i="1"/>
  <c r="AM1268" i="1"/>
  <c r="AM2070" i="1"/>
  <c r="AM1940" i="1"/>
  <c r="AM1097" i="1"/>
  <c r="AM921" i="1"/>
  <c r="AM2529" i="1"/>
  <c r="AM1749" i="1"/>
  <c r="AM1048" i="1"/>
  <c r="AM2103" i="1"/>
  <c r="AM1626" i="1"/>
  <c r="AM1819" i="1"/>
  <c r="AM1105" i="1"/>
  <c r="AM918" i="1"/>
  <c r="AM2297" i="1"/>
  <c r="AM1770" i="1"/>
  <c r="AM2291" i="1"/>
  <c r="AM1866" i="1"/>
  <c r="AM1161" i="1"/>
  <c r="AM2186" i="1"/>
  <c r="AM2602" i="1"/>
  <c r="AM784" i="1"/>
  <c r="AM2110" i="1"/>
  <c r="AM2153" i="1"/>
  <c r="AM2565" i="1"/>
  <c r="AM1464" i="1"/>
  <c r="AM2133" i="1"/>
  <c r="AM2208" i="1"/>
  <c r="AM2577" i="1"/>
  <c r="AM2429" i="1"/>
  <c r="AM906" i="1"/>
  <c r="AM2018" i="1"/>
  <c r="AM1907" i="1"/>
  <c r="AM2561" i="1"/>
  <c r="AM798" i="1"/>
  <c r="AM1668" i="1"/>
  <c r="AM908" i="1"/>
  <c r="AM869" i="1"/>
  <c r="AM2215" i="1"/>
  <c r="AM1783" i="1"/>
  <c r="AM727" i="1"/>
  <c r="AM809" i="1"/>
  <c r="AM900" i="1"/>
  <c r="AM1231" i="1"/>
  <c r="AM2181" i="1"/>
  <c r="AM1084" i="1"/>
  <c r="AM1005" i="1"/>
  <c r="AM1359" i="1"/>
  <c r="AM2469" i="1"/>
  <c r="AM1428" i="1"/>
  <c r="AM730" i="1"/>
  <c r="AM2039" i="1"/>
  <c r="AM1348" i="1"/>
  <c r="AM1046" i="1"/>
  <c r="AM2155" i="1"/>
  <c r="AM1083" i="1"/>
  <c r="AM694" i="1"/>
  <c r="AM1904" i="1"/>
  <c r="AM2093" i="1"/>
  <c r="AM830" i="1"/>
  <c r="AM1424" i="1"/>
  <c r="AM746" i="1"/>
  <c r="AM1969" i="1"/>
  <c r="AM1193" i="1"/>
  <c r="AM1496" i="1"/>
  <c r="AM927" i="1"/>
  <c r="AM1423" i="1"/>
  <c r="AM843" i="1"/>
  <c r="AM838" i="1"/>
  <c r="AM1711" i="1"/>
  <c r="AM1905" i="1"/>
  <c r="AM1340" i="1"/>
  <c r="AM2631" i="1"/>
  <c r="AM993" i="1"/>
  <c r="AM1415" i="1"/>
  <c r="AM1648" i="1"/>
  <c r="AM1066" i="1"/>
  <c r="AM2579" i="1"/>
  <c r="AM2532" i="1"/>
  <c r="AM2065" i="1"/>
  <c r="AM1447" i="1"/>
  <c r="AM1535" i="1"/>
  <c r="AM2009" i="1"/>
  <c r="AM1945" i="1"/>
  <c r="AM1144" i="1"/>
  <c r="AM1498" i="1"/>
  <c r="AM2097" i="1"/>
  <c r="AM1320" i="1"/>
  <c r="AM1123" i="1"/>
  <c r="AM2514" i="1"/>
  <c r="AM1230" i="1"/>
  <c r="AM1020" i="1"/>
  <c r="AM2144" i="1"/>
  <c r="AM2498" i="1"/>
  <c r="AM1381" i="1"/>
  <c r="AM1414" i="1"/>
  <c r="AM1459" i="1"/>
  <c r="AM848" i="1"/>
  <c r="AM940" i="1"/>
  <c r="AM1038" i="1"/>
  <c r="AM806" i="1"/>
  <c r="AM1598" i="1"/>
  <c r="AM1330" i="1"/>
  <c r="AM1182" i="1"/>
  <c r="AM1536" i="1"/>
  <c r="AM1465" i="1"/>
  <c r="AM826" i="1"/>
  <c r="AM1449" i="1"/>
  <c r="AM1327" i="1"/>
  <c r="AM1609" i="1"/>
  <c r="AM1041" i="1"/>
  <c r="AM911" i="1"/>
  <c r="AM2684" i="1"/>
  <c r="AM1986" i="1"/>
  <c r="AM2313" i="1"/>
  <c r="AM1257" i="1"/>
  <c r="AM2087" i="1"/>
  <c r="AM1282" i="1"/>
  <c r="AM2683" i="1"/>
  <c r="AM791" i="1"/>
  <c r="AM1746" i="1"/>
  <c r="AM2550" i="1"/>
  <c r="AM796" i="1"/>
  <c r="AM2505" i="1"/>
  <c r="AM1324" i="1"/>
  <c r="AM1283" i="1"/>
  <c r="AM2519" i="1"/>
  <c r="AM1627" i="1"/>
  <c r="AM2326" i="1"/>
  <c r="AM935" i="1"/>
  <c r="AM2568" i="1"/>
  <c r="AM771" i="1"/>
  <c r="AM2005" i="1"/>
  <c r="AM1454" i="1"/>
  <c r="AM1434" i="1"/>
  <c r="AM1483" i="1"/>
  <c r="AM2677" i="1"/>
  <c r="AM1319" i="1"/>
  <c r="AM1135" i="1"/>
  <c r="AM890" i="1"/>
  <c r="AM892" i="1"/>
  <c r="AM1250" i="1"/>
  <c r="AM1837" i="1"/>
  <c r="AM2678" i="1"/>
  <c r="AM2504" i="1"/>
  <c r="AM2199" i="1"/>
  <c r="AM1949" i="1"/>
  <c r="AM748" i="1"/>
  <c r="AM1772" i="1"/>
  <c r="AM1378" i="1"/>
  <c r="AM2534" i="1"/>
  <c r="AM2537" i="1"/>
  <c r="AM1798" i="1"/>
  <c r="AM1710" i="1"/>
  <c r="AM1141" i="1"/>
  <c r="AM2220" i="1"/>
  <c r="AM720" i="1"/>
  <c r="AM802" i="1"/>
  <c r="AM1735" i="1"/>
  <c r="AM2100" i="1"/>
  <c r="AM1624" i="1"/>
  <c r="AM1221" i="1"/>
  <c r="AM891" i="1"/>
  <c r="AM1687" i="1"/>
  <c r="AM2221" i="1"/>
  <c r="AM1382" i="1"/>
  <c r="AM2331" i="1"/>
  <c r="AM2108" i="1"/>
  <c r="AM2256" i="1"/>
  <c r="AM1226" i="1"/>
  <c r="AM1858" i="1"/>
  <c r="AM1825" i="1"/>
  <c r="AM2595" i="1"/>
  <c r="AM1919" i="1"/>
  <c r="AM750" i="1"/>
  <c r="AM1368" i="1"/>
  <c r="AM2178" i="1"/>
  <c r="AM1815" i="1"/>
  <c r="AM1581" i="1"/>
  <c r="AM2601" i="1"/>
  <c r="AM2649" i="1"/>
  <c r="AM2511" i="1"/>
  <c r="AM1732" i="1"/>
  <c r="AM735" i="1"/>
  <c r="AM2606" i="1"/>
  <c r="AM1205" i="1"/>
  <c r="AM2580" i="1"/>
  <c r="AM1756" i="1"/>
  <c r="AM721" i="1"/>
  <c r="AM943" i="1"/>
  <c r="AM2613" i="1"/>
  <c r="AM1642" i="1"/>
  <c r="AM2355" i="1"/>
  <c r="AM699" i="1"/>
  <c r="AM1872" i="1"/>
  <c r="AM2694" i="1"/>
  <c r="AM2295" i="1"/>
  <c r="AM1116" i="1"/>
  <c r="AM817" i="1"/>
  <c r="AM1937" i="1"/>
  <c r="AM1852" i="1"/>
  <c r="AM1150" i="1"/>
  <c r="AM2343" i="1"/>
  <c r="AM1289" i="1"/>
  <c r="AM737" i="1"/>
  <c r="AM2308" i="1"/>
  <c r="AM1933" i="1"/>
  <c r="AM1629" i="1"/>
  <c r="AM2668" i="1"/>
  <c r="AM1700" i="1"/>
  <c r="AM1822" i="1"/>
  <c r="AM1361" i="1"/>
  <c r="AM1445" i="1"/>
  <c r="AM2171" i="1"/>
  <c r="AM1492" i="1"/>
  <c r="AM2092" i="1"/>
  <c r="AM2272" i="1"/>
  <c r="AM2179" i="1"/>
  <c r="AM1260" i="1"/>
  <c r="AM1197" i="1"/>
  <c r="AM781" i="1"/>
  <c r="AM920" i="1"/>
  <c r="AM1129" i="1"/>
  <c r="AM907" i="1"/>
  <c r="AM1085" i="1"/>
  <c r="AM2458" i="1"/>
  <c r="AM1363" i="1"/>
  <c r="AM1451" i="1"/>
  <c r="AM1094" i="1"/>
  <c r="AM2119" i="1"/>
  <c r="AM2618" i="1"/>
  <c r="AM2661" i="1"/>
  <c r="AM2474" i="1"/>
  <c r="AM2130" i="1"/>
  <c r="AM1367" i="1"/>
  <c r="AM744" i="1"/>
  <c r="AM1512" i="1"/>
  <c r="AM1645" i="1"/>
  <c r="AM2069" i="1"/>
  <c r="AM871" i="1"/>
  <c r="AM1865" i="1"/>
  <c r="AM1634" i="1"/>
  <c r="AM810" i="1"/>
  <c r="AM2603" i="1"/>
  <c r="AM2539" i="1"/>
  <c r="AM2149" i="1"/>
  <c r="AM1473" i="1"/>
  <c r="AM1121" i="1"/>
  <c r="AM1143" i="1"/>
  <c r="AM1299" i="1"/>
  <c r="AM1167" i="1"/>
  <c r="AM2521" i="1"/>
  <c r="AM845" i="1"/>
  <c r="AM1551" i="1"/>
  <c r="AM1244" i="1"/>
  <c r="AM1737" i="1"/>
  <c r="AM902" i="1"/>
  <c r="AM919" i="1"/>
  <c r="AM2540" i="1"/>
  <c r="AM1119" i="1"/>
  <c r="AM2116" i="1"/>
  <c r="AM1416" i="1"/>
  <c r="AM856" i="1"/>
  <c r="AM1071" i="1"/>
  <c r="AM2562" i="1"/>
  <c r="AM888" i="1"/>
  <c r="AM1058" i="1"/>
  <c r="AM1809" i="1"/>
  <c r="AM2503" i="1"/>
  <c r="AM2536" i="1"/>
  <c r="AM895" i="1"/>
  <c r="AM1351" i="1"/>
  <c r="AM1446" i="1"/>
  <c r="AM2361" i="1"/>
  <c r="AM792" i="1"/>
  <c r="AM777" i="1"/>
  <c r="AM2354" i="1"/>
  <c r="AM1037" i="1"/>
  <c r="AM800" i="1"/>
  <c r="AM2406" i="1"/>
  <c r="AM710" i="1"/>
  <c r="AM1840" i="1"/>
  <c r="AM1470" i="1"/>
  <c r="AM1568" i="1"/>
  <c r="AM2156" i="1"/>
  <c r="AM2020" i="1"/>
  <c r="AM926" i="1"/>
  <c r="AM1615" i="1"/>
  <c r="AM760" i="1"/>
  <c r="AM2243" i="1"/>
  <c r="AM2335" i="1"/>
  <c r="AM1938" i="1"/>
  <c r="AM2451" i="1"/>
  <c r="AM1511" i="1"/>
  <c r="AM2123" i="1"/>
  <c r="AM1575" i="1"/>
  <c r="AM1519" i="1"/>
  <c r="AM1036" i="1"/>
  <c r="AM1065" i="1"/>
  <c r="AM1457" i="1"/>
  <c r="AM2267" i="1"/>
  <c r="AM2344" i="1"/>
  <c r="AM2307" i="1"/>
  <c r="AM1224" i="1"/>
  <c r="AM1578" i="1"/>
  <c r="AM2317" i="1"/>
  <c r="AM1510" i="1"/>
  <c r="AM2422" i="1"/>
  <c r="AM1223" i="1"/>
  <c r="AM1177" i="1"/>
  <c r="AM1787" i="1"/>
  <c r="AM1137" i="1"/>
  <c r="AM1438" i="1"/>
  <c r="AM1728" i="1"/>
  <c r="AM2453" i="1"/>
  <c r="AM1253" i="1"/>
  <c r="AM725" i="1"/>
  <c r="AM1092" i="1"/>
  <c r="AM1708" i="1"/>
  <c r="AM994" i="1"/>
  <c r="AM1417" i="1"/>
  <c r="AM1696" i="1"/>
  <c r="AM1302" i="1"/>
  <c r="AM857" i="1"/>
  <c r="AM1170" i="1"/>
  <c r="AM1816" i="1"/>
  <c r="AM1996" i="1"/>
  <c r="AM1808" i="1"/>
  <c r="AM1698" i="1"/>
  <c r="AM2270" i="1"/>
  <c r="AM2426" i="1"/>
  <c r="AM2582" i="1"/>
  <c r="AM2659" i="1"/>
  <c r="AM1762" i="1"/>
  <c r="AM2585" i="1"/>
  <c r="AM1050" i="1"/>
  <c r="AM734" i="1"/>
  <c r="AM846" i="1"/>
  <c r="AM1524" i="1"/>
  <c r="AM1425" i="1"/>
  <c r="AM1342" i="1"/>
  <c r="AM2185" i="1"/>
  <c r="AM1188" i="1"/>
  <c r="AM1656" i="1"/>
  <c r="AM1006" i="1"/>
  <c r="AM2099" i="1"/>
  <c r="AM1240" i="1"/>
  <c r="AM1641" i="1"/>
  <c r="AM2365" i="1"/>
  <c r="AM1788" i="1"/>
  <c r="AM2471" i="1"/>
  <c r="AM1122" i="1"/>
  <c r="AM1168" i="1"/>
  <c r="AM2347" i="1"/>
  <c r="AM1537" i="1"/>
  <c r="AM1942" i="1"/>
  <c r="AM1387" i="1"/>
  <c r="AM1781" i="1"/>
  <c r="AM2055" i="1"/>
  <c r="AM1610" i="1"/>
  <c r="AM2676" i="1"/>
  <c r="AM2088" i="1"/>
  <c r="AM2303" i="1"/>
  <c r="AM1974" i="1"/>
  <c r="AM2630" i="1"/>
  <c r="AM1582" i="1"/>
  <c r="AM2665" i="1"/>
  <c r="AM2162" i="1"/>
  <c r="AM1220" i="1"/>
  <c r="AM783" i="1"/>
  <c r="AM2201" i="1"/>
  <c r="AM1911" i="1"/>
  <c r="AM983" i="1"/>
  <c r="AM1601" i="1"/>
  <c r="AM2337" i="1"/>
  <c r="AM1422" i="1"/>
  <c r="AM2614" i="1"/>
  <c r="AM696" i="1"/>
  <c r="AM2420" i="1"/>
  <c r="AM1153" i="1"/>
  <c r="AM2031" i="1"/>
  <c r="AM1508" i="1"/>
  <c r="AM764" i="1"/>
  <c r="AM2446" i="1"/>
  <c r="AM2244" i="1"/>
  <c r="AM1374" i="1"/>
  <c r="AM1532" i="1"/>
  <c r="AM2265" i="1"/>
  <c r="AM1736" i="1"/>
  <c r="AM2222" i="1"/>
  <c r="AM1892" i="1"/>
  <c r="AM936" i="1"/>
  <c r="AM2554" i="1"/>
  <c r="AM2443" i="1"/>
  <c r="AM2486" i="1"/>
  <c r="AM1405" i="1"/>
  <c r="AM2214" i="1"/>
  <c r="AM889" i="1"/>
  <c r="AM1261" i="1"/>
  <c r="AM2150" i="1"/>
  <c r="AM1920" i="1"/>
  <c r="AM1353" i="1"/>
  <c r="AM1857" i="1"/>
  <c r="AM878" i="1"/>
  <c r="AM2064" i="1"/>
  <c r="AM978" i="1"/>
  <c r="AM2432" i="1"/>
  <c r="AM1594" i="1"/>
  <c r="AM2202" i="1"/>
  <c r="AM1622" i="1"/>
  <c r="AM1290" i="1"/>
  <c r="AM2226" i="1"/>
  <c r="AM963" i="1"/>
  <c r="AM1748" i="1"/>
  <c r="AM1670" i="1"/>
  <c r="AM2241" i="1"/>
  <c r="AM2506" i="1"/>
  <c r="AM2402" i="1"/>
  <c r="AM718" i="1"/>
  <c r="AM1254" i="1"/>
  <c r="AM793" i="1"/>
  <c r="AM1651" i="1"/>
  <c r="AM1499" i="1"/>
  <c r="AM2066" i="1"/>
  <c r="AM831" i="1"/>
  <c r="AM1718" i="1"/>
  <c r="AM2134" i="1"/>
  <c r="AM1388" i="1"/>
  <c r="AM2574" i="1"/>
  <c r="AM1982" i="1"/>
  <c r="AM953" i="1"/>
  <c r="AM1860" i="1"/>
  <c r="AM2567" i="1"/>
  <c r="AM2555" i="1"/>
  <c r="AM2573" i="1"/>
  <c r="AM1500" i="1"/>
  <c r="AM1672" i="1"/>
  <c r="AM1502" i="1"/>
  <c r="AM1757" i="1"/>
  <c r="AM1729" i="1"/>
  <c r="AM2081" i="1"/>
  <c r="AM1540" i="1"/>
  <c r="AM2030" i="1"/>
  <c r="AM1246" i="1"/>
  <c r="AM1981" i="1"/>
  <c r="AM1309" i="1"/>
  <c r="AM1631" i="1"/>
  <c r="AM1694" i="1"/>
  <c r="AM2621" i="1"/>
  <c r="AM1888" i="1"/>
  <c r="AM1007" i="1"/>
  <c r="AM1042" i="1"/>
  <c r="AM2553" i="1"/>
  <c r="AM1166" i="1"/>
  <c r="AM1939" i="1"/>
  <c r="AM858" i="1"/>
  <c r="AM1941" i="1"/>
  <c r="AM2366" i="1"/>
  <c r="AM1393" i="1"/>
  <c r="AM834" i="1"/>
  <c r="AM2437" i="1"/>
  <c r="AM1623" i="1"/>
  <c r="AM1506" i="1"/>
  <c r="AM1313" i="1"/>
  <c r="AM2448" i="1"/>
  <c r="AM1793" i="1"/>
  <c r="AM1258" i="1"/>
  <c r="AM2411" i="1"/>
  <c r="AM942" i="1"/>
  <c r="AM1565" i="1"/>
  <c r="AM2368" i="1"/>
  <c r="AM870" i="1"/>
  <c r="AM1376" i="1"/>
  <c r="AM1715" i="1"/>
  <c r="AM2507" i="1"/>
  <c r="AM2373" i="1"/>
  <c r="AM1929" i="1"/>
  <c r="AM2288" i="1"/>
  <c r="AM2292" i="1"/>
  <c r="AM2285" i="1"/>
  <c r="AM2496" i="1"/>
  <c r="AM1760" i="1"/>
  <c r="AM1773" i="1"/>
  <c r="AM1579" i="1"/>
  <c r="AM1653" i="1"/>
  <c r="AM1303" i="1"/>
  <c r="AM1926" i="1"/>
  <c r="AM789" i="1"/>
  <c r="AM1886" i="1"/>
  <c r="AM1439" i="1"/>
  <c r="AM2225" i="1"/>
  <c r="AM973" i="1"/>
  <c r="AM2194" i="1"/>
  <c r="AM2686" i="1"/>
  <c r="AM1597" i="1"/>
  <c r="AM2324" i="1"/>
  <c r="AM2015" i="1"/>
  <c r="AM2485" i="1"/>
  <c r="AM2690" i="1"/>
  <c r="AM2387" i="1"/>
  <c r="AM879" i="1"/>
  <c r="AM877" i="1"/>
  <c r="AM1435" i="1"/>
  <c r="AM1868" i="1"/>
  <c r="AM1344" i="1"/>
  <c r="AM1704" i="1"/>
  <c r="AM1846" i="1"/>
  <c r="AM1279" i="1"/>
  <c r="AM972" i="1"/>
  <c r="AM933" i="1"/>
  <c r="AM1541" i="1"/>
  <c r="AM1831" i="1"/>
  <c r="AM1909" i="1"/>
  <c r="AM2632" i="1"/>
  <c r="AM1803" i="1"/>
  <c r="AM1856" i="1"/>
  <c r="AM780" i="1"/>
  <c r="AM825" i="1"/>
  <c r="AM2626" i="1"/>
  <c r="AM1845" i="1"/>
  <c r="AM1542" i="1"/>
  <c r="AM1619" i="1"/>
  <c r="AM811" i="1"/>
  <c r="AM1693" i="1"/>
  <c r="AM1196" i="1"/>
  <c r="AM1076" i="1"/>
  <c r="AM740" i="1"/>
  <c r="AM1753" i="1"/>
  <c r="AM1222" i="1"/>
  <c r="AM1844" i="1"/>
  <c r="AM2557" i="1"/>
  <c r="AM1027" i="1"/>
  <c r="AM1759" i="1"/>
  <c r="AM1678" i="1"/>
  <c r="AM2624" i="1"/>
  <c r="AM1274" i="1"/>
  <c r="AM1734" i="1"/>
  <c r="AM1096" i="1"/>
  <c r="AM2028" i="1"/>
  <c r="AM1591" i="1"/>
  <c r="AM984" i="1"/>
  <c r="AM1266" i="1"/>
  <c r="AM2089" i="1"/>
  <c r="AM754" i="1"/>
  <c r="AM732" i="1"/>
  <c r="AM2131" i="1"/>
  <c r="AM2255" i="1"/>
  <c r="AM761" i="1"/>
  <c r="AM2266" i="1"/>
  <c r="AM2604" i="1"/>
  <c r="AM1602" i="1"/>
  <c r="AM1676" i="1"/>
  <c r="AM2062" i="1"/>
  <c r="AM1028" i="1"/>
  <c r="AM2318" i="1"/>
  <c r="AM1635" i="1"/>
  <c r="AM1685" i="1"/>
  <c r="AM2141" i="1"/>
  <c r="AM2609" i="1"/>
  <c r="AM851" i="1"/>
  <c r="AM2666" i="1"/>
  <c r="AM2219" i="1"/>
  <c r="AM1780" i="1"/>
  <c r="AM2435" i="1"/>
  <c r="AM996" i="1"/>
  <c r="AM1741" i="1"/>
  <c r="AM1403" i="1"/>
  <c r="AM2248" i="1"/>
  <c r="AM1812" i="1"/>
  <c r="AM1967" i="1"/>
  <c r="AM1130" i="1"/>
  <c r="AM2122" i="1"/>
  <c r="AM2132" i="1"/>
  <c r="AM2137" i="1"/>
  <c r="AM1657" i="1"/>
  <c r="AM2327" i="1"/>
  <c r="AM836" i="1"/>
  <c r="AM1637" i="1"/>
  <c r="AM743" i="1"/>
  <c r="AM1690" i="1"/>
  <c r="AM1956" i="1"/>
  <c r="AM1630" i="1"/>
  <c r="AM1328" i="1"/>
  <c r="AM924" i="1"/>
  <c r="AM2544" i="1"/>
  <c r="AM1874" i="1"/>
  <c r="AM1805" i="1"/>
  <c r="AM1134" i="1"/>
  <c r="AM2646" i="1"/>
  <c r="AM2384" i="1"/>
  <c r="AM880" i="1"/>
  <c r="AM1613" i="1"/>
  <c r="AM1352" i="1"/>
  <c r="AM1162" i="1"/>
  <c r="AM1241" i="1"/>
  <c r="AM1747" i="1"/>
  <c r="AM1189" i="1"/>
  <c r="AM2274" i="1"/>
  <c r="AM1000" i="1"/>
  <c r="AM1571" i="1"/>
  <c r="AM1409" i="1"/>
  <c r="AM1477" i="1"/>
  <c r="AM1990" i="1"/>
  <c r="AM2022" i="1"/>
  <c r="AM1030" i="1"/>
  <c r="AM2586" i="1"/>
  <c r="AM965" i="1"/>
  <c r="AM1026" i="1"/>
  <c r="AM2516" i="1"/>
  <c r="AM759" i="1"/>
  <c r="AM1183" i="1"/>
  <c r="AM2526" i="1"/>
  <c r="AM1450" i="1"/>
  <c r="AM1884" i="1"/>
  <c r="AM1139" i="1"/>
  <c r="AM2560" i="1"/>
  <c r="AM928" i="1"/>
  <c r="AM2518" i="1"/>
  <c r="AM1712" i="1"/>
  <c r="AM894" i="1"/>
  <c r="AM2664" i="1"/>
  <c r="AM2111" i="1"/>
  <c r="AM2352" i="1"/>
  <c r="AM2084" i="1"/>
  <c r="AM701" i="1"/>
  <c r="AM2619" i="1"/>
  <c r="AM2494" i="1"/>
  <c r="AM2370" i="1"/>
  <c r="AM1047" i="1"/>
  <c r="AM1194" i="1"/>
  <c r="AM2576" i="1"/>
  <c r="AM1587" i="1"/>
  <c r="AM1474" i="1"/>
  <c r="AM1660" i="1"/>
  <c r="AM1043" i="1"/>
  <c r="AM2362" i="1"/>
  <c r="AM1745" i="1"/>
  <c r="AM2082" i="1"/>
  <c r="AM1209" i="1"/>
  <c r="AM2515" i="1"/>
  <c r="AM1343" i="1"/>
  <c r="AM2491" i="1"/>
  <c r="AM1172" i="1"/>
  <c r="AM2037" i="1"/>
  <c r="AM1768" i="1"/>
  <c r="AM1175" i="1"/>
  <c r="AM1152" i="1"/>
  <c r="AM1057" i="1"/>
  <c r="AM1156" i="1"/>
  <c r="AM1142" i="1"/>
  <c r="AM1875" i="1"/>
  <c r="AM1217" i="1"/>
  <c r="AM1098" i="1"/>
  <c r="AM2083" i="1"/>
  <c r="AM1810" i="1"/>
  <c r="AM2386" i="1"/>
  <c r="AM1517" i="1"/>
  <c r="AM2629" i="1"/>
  <c r="AM752" i="1"/>
  <c r="AM2051" i="1"/>
  <c r="AM1225" i="1"/>
  <c r="AM923" i="1"/>
  <c r="AM1055" i="1"/>
  <c r="AM1238" i="1"/>
  <c r="AM753" i="1"/>
  <c r="AM2279" i="1"/>
  <c r="AM729" i="1"/>
  <c r="AM2312" i="1"/>
  <c r="AM1628" i="1"/>
  <c r="AM1835" i="1"/>
  <c r="AM2205" i="1"/>
  <c r="AM2356" i="1"/>
  <c r="AM1849" i="1"/>
  <c r="AM1989" i="1"/>
  <c r="AM820" i="1"/>
  <c r="AM2112" i="1"/>
  <c r="AM2414" i="1"/>
  <c r="AM2175" i="1"/>
  <c r="AM1372" i="1"/>
  <c r="AM2410" i="1"/>
  <c r="AM2608" i="1"/>
  <c r="AM2311" i="1"/>
  <c r="AM1778" i="1"/>
  <c r="AM1412" i="1"/>
  <c r="AM930" i="1"/>
  <c r="AM2050" i="1"/>
  <c r="AM850" i="1"/>
  <c r="AM2418" i="1"/>
  <c r="AM717" i="1"/>
  <c r="AM2107" i="1"/>
  <c r="AM1733" i="1"/>
  <c r="AM1896" i="1"/>
  <c r="AM2369" i="1"/>
  <c r="AM1814" i="1"/>
  <c r="AM2328" i="1"/>
  <c r="AM2590" i="1"/>
  <c r="AM1218" i="1"/>
  <c r="AM1620" i="1"/>
  <c r="AM1386" i="1"/>
  <c r="AM1204" i="1"/>
  <c r="AM1702" i="1"/>
  <c r="AM2488" i="1"/>
  <c r="AM1521" i="1"/>
  <c r="AM917" i="1"/>
  <c r="AM1078" i="1"/>
  <c r="AM2564" i="1"/>
  <c r="AM733" i="1"/>
  <c r="AM1179" i="1"/>
  <c r="AM1913" i="1"/>
  <c r="AM2394" i="1"/>
  <c r="AM1081" i="1"/>
  <c r="AM794" i="1"/>
  <c r="AM1165" i="1"/>
  <c r="AM1132" i="1"/>
  <c r="AM772" i="1"/>
  <c r="AM1789" i="1"/>
  <c r="AM1978" i="1"/>
  <c r="AM1799" i="1"/>
  <c r="AM2159" i="1"/>
  <c r="AM1171" i="1"/>
  <c r="AM1847" i="1"/>
  <c r="AM832" i="1"/>
  <c r="AM2125" i="1"/>
  <c r="AM1947" i="1"/>
  <c r="AM1242" i="1"/>
  <c r="AM1120" i="1"/>
  <c r="AM775" i="1"/>
  <c r="AM844" i="1"/>
  <c r="AM2669" i="1"/>
  <c r="AM1155" i="1"/>
  <c r="AM1195" i="1"/>
  <c r="AM2403" i="1"/>
  <c r="AM1095" i="1"/>
  <c r="AM2378" i="1"/>
  <c r="AM854" i="1"/>
  <c r="AM1280" i="1"/>
  <c r="AM1777" i="1"/>
  <c r="AM2460" i="1"/>
  <c r="AM910" i="1"/>
  <c r="AM2299" i="1"/>
  <c r="AM1864" i="1"/>
  <c r="AM1806" i="1"/>
  <c r="AM1272" i="1"/>
  <c r="AM2216" i="1"/>
  <c r="AM790" i="1"/>
  <c r="AM2679" i="1"/>
  <c r="AM2450" i="1"/>
  <c r="AM1332" i="1"/>
  <c r="AM1107" i="1"/>
  <c r="AM1163" i="1"/>
  <c r="AM2523" i="1"/>
  <c r="AM2575" i="1"/>
  <c r="AM2237" i="1"/>
  <c r="AM2667" i="1"/>
  <c r="AM1023" i="1"/>
  <c r="AM1311" i="1"/>
  <c r="AM945" i="1"/>
  <c r="AM2164" i="1"/>
  <c r="AM1744" i="1"/>
  <c r="AM2010" i="1"/>
  <c r="AM1391" i="1"/>
  <c r="AM2440" i="1"/>
  <c r="AM2117" i="1"/>
  <c r="AM1127" i="1"/>
  <c r="AM2124" i="1"/>
  <c r="AM1931" i="1"/>
  <c r="AM2290" i="1"/>
  <c r="AM1646" i="1"/>
  <c r="AM723" i="1"/>
  <c r="AM1997" i="1"/>
  <c r="AM2109" i="1"/>
  <c r="AM1484" i="1"/>
  <c r="AM2269" i="1"/>
  <c r="AM1675" i="1"/>
  <c r="AM704" i="1"/>
  <c r="AM1963" i="1"/>
  <c r="AM2350" i="1"/>
  <c r="AM863" i="1"/>
  <c r="AM1396" i="1"/>
  <c r="AM2163" i="1"/>
  <c r="AM1444" i="1"/>
  <c r="AM2177" i="1"/>
  <c r="AM2113" i="1"/>
  <c r="AM1599" i="1"/>
  <c r="AM1682" i="1"/>
  <c r="AM896" i="1"/>
  <c r="AM2351" i="1"/>
  <c r="AM2068" i="1"/>
  <c r="AM1003" i="1"/>
  <c r="AM1531" i="1"/>
  <c r="AM1426" i="1"/>
  <c r="AM1833" i="1"/>
  <c r="AM1089" i="1"/>
  <c r="AM2340" i="1"/>
  <c r="AM950" i="1"/>
  <c r="AM2210" i="1"/>
  <c r="AM1185" i="1"/>
  <c r="AM808" i="1"/>
  <c r="AM2310" i="1"/>
  <c r="BE720" i="1" l="1"/>
  <c r="BG721" i="1"/>
  <c r="BF721" i="1"/>
  <c r="BD722" i="1"/>
  <c r="BE721" i="1" l="1"/>
  <c r="BF722" i="1"/>
  <c r="BG722" i="1"/>
  <c r="BD723" i="1"/>
  <c r="BF723" i="1" l="1"/>
  <c r="BG723" i="1"/>
  <c r="BD724" i="1"/>
  <c r="BE722" i="1"/>
  <c r="BF724" i="1" l="1"/>
  <c r="BG724" i="1"/>
  <c r="BE723" i="1"/>
  <c r="BD725" i="1"/>
  <c r="BE724" i="1" l="1"/>
  <c r="BF725" i="1"/>
  <c r="BG725" i="1"/>
  <c r="BD726" i="1"/>
  <c r="BE725" i="1" l="1"/>
  <c r="BF726" i="1"/>
  <c r="BG726" i="1"/>
  <c r="BD727" i="1"/>
  <c r="BE726" i="1" l="1"/>
  <c r="BF727" i="1"/>
  <c r="BG727" i="1"/>
  <c r="BD728" i="1"/>
  <c r="BF728" i="1" l="1"/>
  <c r="BG728" i="1"/>
  <c r="BD729" i="1"/>
  <c r="BE727" i="1"/>
  <c r="BG729" i="1" l="1"/>
  <c r="BF729" i="1"/>
  <c r="BD730" i="1"/>
  <c r="BE728" i="1"/>
  <c r="BF730" i="1" l="1"/>
  <c r="BG730" i="1"/>
  <c r="BD731" i="1"/>
  <c r="BE729" i="1"/>
  <c r="BF731" i="1" l="1"/>
  <c r="BG731" i="1"/>
  <c r="BD732" i="1"/>
  <c r="BE730" i="1"/>
  <c r="BE731" i="1" l="1"/>
  <c r="BF732" i="1"/>
  <c r="BG732" i="1"/>
  <c r="BD733" i="1"/>
  <c r="BF733" i="1" l="1"/>
  <c r="BG733" i="1"/>
  <c r="BD734" i="1"/>
  <c r="BE732" i="1"/>
  <c r="BF734" i="1" l="1"/>
  <c r="BG734" i="1"/>
  <c r="BD735" i="1"/>
  <c r="BE733" i="1"/>
  <c r="BF735" i="1" l="1"/>
  <c r="BG735" i="1"/>
  <c r="BD736" i="1"/>
  <c r="BE734" i="1"/>
  <c r="BF736" i="1" l="1"/>
  <c r="BG736" i="1"/>
  <c r="BD737" i="1"/>
  <c r="BE735" i="1"/>
  <c r="BE736" i="1" l="1"/>
  <c r="BF737" i="1"/>
  <c r="BG737" i="1"/>
  <c r="BD738" i="1"/>
  <c r="BF738" i="1" l="1"/>
  <c r="BG738" i="1"/>
  <c r="BD739" i="1"/>
  <c r="BE737" i="1"/>
  <c r="BF739" i="1" l="1"/>
  <c r="BG739" i="1"/>
  <c r="BE738" i="1"/>
  <c r="BD740" i="1"/>
  <c r="BE739" i="1" l="1"/>
  <c r="BF740" i="1"/>
  <c r="BG740" i="1"/>
  <c r="BD741" i="1"/>
  <c r="BE740" i="1" l="1"/>
  <c r="BG741" i="1"/>
  <c r="BF741" i="1"/>
  <c r="BD742" i="1"/>
  <c r="BE741" i="1" l="1"/>
  <c r="BG742" i="1"/>
  <c r="BF742" i="1"/>
  <c r="BD743" i="1"/>
  <c r="BF743" i="1" l="1"/>
  <c r="BG743" i="1"/>
  <c r="BD744" i="1"/>
  <c r="BE742" i="1"/>
  <c r="BE743" i="1" l="1"/>
  <c r="BF744" i="1"/>
  <c r="BG744" i="1"/>
  <c r="BD745" i="1"/>
  <c r="BE744" i="1" l="1"/>
  <c r="BF745" i="1"/>
  <c r="BG745" i="1"/>
  <c r="BD746" i="1"/>
  <c r="BE745" i="1" l="1"/>
  <c r="BF746" i="1"/>
  <c r="BG746" i="1"/>
  <c r="BD747" i="1"/>
  <c r="BE746" i="1" l="1"/>
  <c r="BF747" i="1"/>
  <c r="BG747" i="1"/>
  <c r="BD748" i="1"/>
  <c r="BE747" i="1" l="1"/>
  <c r="BF748" i="1"/>
  <c r="BG748" i="1"/>
  <c r="BD749" i="1"/>
  <c r="BE748" i="1" l="1"/>
  <c r="BF749" i="1"/>
  <c r="BG749" i="1"/>
  <c r="BD750" i="1"/>
  <c r="BE749" i="1" l="1"/>
  <c r="BF750" i="1"/>
  <c r="BG750" i="1"/>
  <c r="BD751" i="1"/>
  <c r="BE750" i="1" l="1"/>
  <c r="BF751" i="1"/>
  <c r="BG751" i="1"/>
  <c r="BD752" i="1"/>
  <c r="BF752" i="1" l="1"/>
  <c r="BG752" i="1"/>
  <c r="BD753" i="1"/>
  <c r="BE751" i="1"/>
  <c r="BF753" i="1" l="1"/>
  <c r="BG753" i="1"/>
  <c r="BE752" i="1"/>
  <c r="BD754" i="1"/>
  <c r="BE753" i="1" l="1"/>
  <c r="BG754" i="1"/>
  <c r="BF754" i="1"/>
  <c r="BD755" i="1"/>
  <c r="BE754" i="1" l="1"/>
  <c r="BG755" i="1"/>
  <c r="BF755" i="1"/>
  <c r="BD756" i="1"/>
  <c r="BE755" i="1" l="1"/>
  <c r="BF756" i="1"/>
  <c r="BG756" i="1"/>
  <c r="BD757" i="1"/>
  <c r="BF757" i="1" l="1"/>
  <c r="BG757" i="1"/>
  <c r="BD758" i="1"/>
  <c r="BE756" i="1"/>
  <c r="BE757" i="1" l="1"/>
  <c r="BF758" i="1"/>
  <c r="BG758" i="1"/>
  <c r="BD759" i="1"/>
  <c r="BG759" i="1" l="1"/>
  <c r="BF759" i="1"/>
  <c r="BD760" i="1"/>
  <c r="BE758" i="1"/>
  <c r="BE759" i="1" l="1"/>
  <c r="BF760" i="1"/>
  <c r="BG760" i="1"/>
  <c r="BD761" i="1"/>
  <c r="BF761" i="1" l="1"/>
  <c r="BG761" i="1"/>
  <c r="BD762" i="1"/>
  <c r="BE760" i="1"/>
  <c r="BE761" i="1" l="1"/>
  <c r="BF762" i="1"/>
  <c r="BG762" i="1"/>
  <c r="BD763" i="1"/>
  <c r="BE762" i="1" l="1"/>
  <c r="BF763" i="1"/>
  <c r="BG763" i="1"/>
  <c r="BD764" i="1"/>
  <c r="BF764" i="1" l="1"/>
  <c r="BG764" i="1"/>
  <c r="BD765" i="1"/>
  <c r="BE763" i="1"/>
  <c r="BE764" i="1" l="1"/>
  <c r="BF765" i="1"/>
  <c r="BG765" i="1"/>
  <c r="BD766" i="1"/>
  <c r="BE765" i="1" l="1"/>
  <c r="BF766" i="1"/>
  <c r="BG766" i="1"/>
  <c r="BD767" i="1"/>
  <c r="BG767" i="1" l="1"/>
  <c r="BF767" i="1"/>
  <c r="BD768" i="1"/>
  <c r="BE766" i="1"/>
  <c r="BE767" i="1" l="1"/>
  <c r="BG768" i="1"/>
  <c r="BF768" i="1"/>
  <c r="BD769" i="1"/>
  <c r="BE768" i="1" l="1"/>
  <c r="BF769" i="1"/>
  <c r="BG769" i="1"/>
  <c r="BD770" i="1"/>
  <c r="BE769" i="1" l="1"/>
  <c r="BF770" i="1"/>
  <c r="BG770" i="1"/>
  <c r="BD771" i="1"/>
  <c r="BF771" i="1" l="1"/>
  <c r="BG771" i="1"/>
  <c r="BD772" i="1"/>
  <c r="BE770" i="1"/>
  <c r="BE771" i="1" l="1"/>
  <c r="BG772" i="1"/>
  <c r="BF772" i="1"/>
  <c r="BD773" i="1"/>
  <c r="BE772" i="1" l="1"/>
  <c r="BF773" i="1"/>
  <c r="BG773" i="1"/>
  <c r="BD774" i="1"/>
  <c r="BF774" i="1" l="1"/>
  <c r="BG774" i="1"/>
  <c r="BD775" i="1"/>
  <c r="BE773" i="1"/>
  <c r="BF775" i="1" l="1"/>
  <c r="BG775" i="1"/>
  <c r="BE774" i="1"/>
  <c r="BD776" i="1"/>
  <c r="BE775" i="1" l="1"/>
  <c r="BF776" i="1"/>
  <c r="BG776" i="1"/>
  <c r="BD777" i="1"/>
  <c r="BF777" i="1" l="1"/>
  <c r="BG777" i="1"/>
  <c r="BE776" i="1"/>
  <c r="BD778" i="1"/>
  <c r="BE777" i="1" l="1"/>
  <c r="BF778" i="1"/>
  <c r="BG778" i="1"/>
  <c r="BD779" i="1"/>
  <c r="BE778" i="1" l="1"/>
  <c r="BF779" i="1"/>
  <c r="BG779" i="1"/>
  <c r="BD780" i="1"/>
  <c r="BE779" i="1" l="1"/>
  <c r="BG780" i="1"/>
  <c r="BF780" i="1"/>
  <c r="BD781" i="1"/>
  <c r="BE780" i="1" l="1"/>
  <c r="BG781" i="1"/>
  <c r="BF781" i="1"/>
  <c r="BD782" i="1"/>
  <c r="BE781" i="1" l="1"/>
  <c r="BF782" i="1"/>
  <c r="BG782" i="1"/>
  <c r="BD783" i="1"/>
  <c r="BE782" i="1" l="1"/>
  <c r="BF783" i="1"/>
  <c r="BG783" i="1"/>
  <c r="BD784" i="1"/>
  <c r="BE783" i="1" l="1"/>
  <c r="BF784" i="1"/>
  <c r="BG784" i="1"/>
  <c r="BD785" i="1"/>
  <c r="BE784" i="1" l="1"/>
  <c r="BG785" i="1"/>
  <c r="BF785" i="1"/>
  <c r="BD786" i="1"/>
  <c r="BE785" i="1" l="1"/>
  <c r="BG786" i="1"/>
  <c r="BF786" i="1"/>
  <c r="BD787" i="1"/>
  <c r="BE786" i="1" l="1"/>
  <c r="BF787" i="1"/>
  <c r="BG787" i="1"/>
  <c r="BD788" i="1"/>
  <c r="BE787" i="1" l="1"/>
  <c r="BF788" i="1"/>
  <c r="BG788" i="1"/>
  <c r="BD789" i="1"/>
  <c r="BE788" i="1" l="1"/>
  <c r="BF789" i="1"/>
  <c r="BG789" i="1"/>
  <c r="BD790" i="1"/>
  <c r="BF790" i="1" l="1"/>
  <c r="BG790" i="1"/>
  <c r="BD791" i="1"/>
  <c r="BE789" i="1"/>
  <c r="BF791" i="1" l="1"/>
  <c r="BG791" i="1"/>
  <c r="BD792" i="1"/>
  <c r="BE790" i="1"/>
  <c r="BE791" i="1" l="1"/>
  <c r="BF792" i="1"/>
  <c r="BG792" i="1"/>
  <c r="BD793" i="1"/>
  <c r="BE792" i="1" l="1"/>
  <c r="BG793" i="1"/>
  <c r="BF793" i="1"/>
  <c r="BD794" i="1"/>
  <c r="BE793" i="1" l="1"/>
  <c r="BF794" i="1"/>
  <c r="BG794" i="1"/>
  <c r="BD795" i="1"/>
  <c r="BE794" i="1" l="1"/>
  <c r="BF795" i="1"/>
  <c r="BG795" i="1"/>
  <c r="BD796" i="1"/>
  <c r="BE795" i="1" l="1"/>
  <c r="BF796" i="1"/>
  <c r="BG796" i="1"/>
  <c r="BD797" i="1"/>
  <c r="BF797" i="1" l="1"/>
  <c r="BG797" i="1"/>
  <c r="BE796" i="1"/>
  <c r="BD798" i="1"/>
  <c r="BG798" i="1" l="1"/>
  <c r="BF798" i="1"/>
  <c r="BD799" i="1"/>
  <c r="BE797" i="1"/>
  <c r="BF799" i="1" l="1"/>
  <c r="BG799" i="1"/>
  <c r="BE798" i="1"/>
  <c r="BD800" i="1"/>
  <c r="BE799" i="1" l="1"/>
  <c r="BF800" i="1"/>
  <c r="BG800" i="1"/>
  <c r="BD801" i="1"/>
  <c r="BE800" i="1" l="1"/>
  <c r="BG801" i="1"/>
  <c r="BF801" i="1"/>
  <c r="BD802" i="1"/>
  <c r="BE801" i="1" l="1"/>
  <c r="BF802" i="1"/>
  <c r="BG802" i="1"/>
  <c r="BD803" i="1"/>
  <c r="BF803" i="1" l="1"/>
  <c r="BG803" i="1"/>
  <c r="BD804" i="1"/>
  <c r="BE802" i="1"/>
  <c r="BE803" i="1" l="1"/>
  <c r="BF804" i="1"/>
  <c r="BG804" i="1"/>
  <c r="BD805" i="1"/>
  <c r="BE804" i="1" l="1"/>
  <c r="BF805" i="1"/>
  <c r="BG805" i="1"/>
  <c r="BD806" i="1"/>
  <c r="BE805" i="1" l="1"/>
  <c r="BF806" i="1"/>
  <c r="BG806" i="1"/>
  <c r="BD807" i="1"/>
  <c r="BE806" i="1" l="1"/>
  <c r="BF807" i="1"/>
  <c r="BG807" i="1"/>
  <c r="BD808" i="1"/>
  <c r="BE807" i="1" l="1"/>
  <c r="BF808" i="1"/>
  <c r="BG808" i="1"/>
  <c r="BD809" i="1"/>
  <c r="BF809" i="1" l="1"/>
  <c r="BG809" i="1"/>
  <c r="BE808" i="1"/>
  <c r="BD810" i="1"/>
  <c r="BE809" i="1" l="1"/>
  <c r="BF810" i="1"/>
  <c r="BG810" i="1"/>
  <c r="BD811" i="1"/>
  <c r="BG811" i="1" l="1"/>
  <c r="BF811" i="1"/>
  <c r="BE810" i="1"/>
  <c r="BD812" i="1"/>
  <c r="BE811" i="1" l="1"/>
  <c r="BF812" i="1"/>
  <c r="BG812" i="1"/>
  <c r="BD813" i="1"/>
  <c r="BE812" i="1" l="1"/>
  <c r="BG813" i="1"/>
  <c r="BF813" i="1"/>
  <c r="BD814" i="1"/>
  <c r="BE813" i="1" l="1"/>
  <c r="BG814" i="1"/>
  <c r="BF814" i="1"/>
  <c r="BD815" i="1"/>
  <c r="BE814" i="1" l="1"/>
  <c r="BF815" i="1"/>
  <c r="BG815" i="1"/>
  <c r="BD816" i="1"/>
  <c r="BE815" i="1" l="1"/>
  <c r="BF816" i="1"/>
  <c r="BG816" i="1"/>
  <c r="BD817" i="1"/>
  <c r="BE816" i="1" l="1"/>
  <c r="BF817" i="1"/>
  <c r="BG817" i="1"/>
  <c r="BD818" i="1"/>
  <c r="BE817" i="1" l="1"/>
  <c r="BF818" i="1"/>
  <c r="BG818" i="1"/>
  <c r="BD819" i="1"/>
  <c r="BE818" i="1" l="1"/>
  <c r="BF819" i="1"/>
  <c r="BG819" i="1"/>
  <c r="BD820" i="1"/>
  <c r="BE819" i="1" l="1"/>
  <c r="BF820" i="1"/>
  <c r="BG820" i="1"/>
  <c r="BD821" i="1"/>
  <c r="BE820" i="1" l="1"/>
  <c r="BF821" i="1"/>
  <c r="BG821" i="1"/>
  <c r="BD822" i="1"/>
  <c r="BE821" i="1" l="1"/>
  <c r="BF822" i="1"/>
  <c r="BG822" i="1"/>
  <c r="BD823" i="1"/>
  <c r="BF823" i="1" l="1"/>
  <c r="BG823" i="1"/>
  <c r="BD824" i="1"/>
  <c r="BE822" i="1"/>
  <c r="BE823" i="1" l="1"/>
  <c r="BF824" i="1"/>
  <c r="BG824" i="1"/>
  <c r="BD825" i="1"/>
  <c r="BE824" i="1" l="1"/>
  <c r="BF825" i="1"/>
  <c r="BG825" i="1"/>
  <c r="BD826" i="1"/>
  <c r="BE825" i="1" l="1"/>
  <c r="BG826" i="1"/>
  <c r="BF826" i="1"/>
  <c r="BD827" i="1"/>
  <c r="BG827" i="1" l="1"/>
  <c r="BF827" i="1"/>
  <c r="BD828" i="1"/>
  <c r="BE826" i="1"/>
  <c r="BE827" i="1" l="1"/>
  <c r="BF828" i="1"/>
  <c r="BG828" i="1"/>
  <c r="BD829" i="1"/>
  <c r="BE828" i="1" l="1"/>
  <c r="BF829" i="1"/>
  <c r="BG829" i="1"/>
  <c r="BD830" i="1"/>
  <c r="BE829" i="1" l="1"/>
  <c r="BF830" i="1"/>
  <c r="BG830" i="1"/>
  <c r="BD831" i="1"/>
  <c r="BE830" i="1" l="1"/>
  <c r="BG831" i="1"/>
  <c r="BF831" i="1"/>
  <c r="BD832" i="1"/>
  <c r="BE831" i="1" l="1"/>
  <c r="BF832" i="1"/>
  <c r="BG832" i="1"/>
  <c r="BD833" i="1"/>
  <c r="BF833" i="1" l="1"/>
  <c r="BG833" i="1"/>
  <c r="BE832" i="1"/>
  <c r="BD834" i="1"/>
  <c r="BE833" i="1" l="1"/>
  <c r="BF834" i="1"/>
  <c r="BG834" i="1"/>
  <c r="BD835" i="1"/>
  <c r="BE834" i="1" l="1"/>
  <c r="BF835" i="1"/>
  <c r="BG835" i="1"/>
  <c r="BD836" i="1"/>
  <c r="BE835" i="1" l="1"/>
  <c r="BF836" i="1"/>
  <c r="BG836" i="1"/>
  <c r="BD837" i="1"/>
  <c r="BE836" i="1" l="1"/>
  <c r="BG837" i="1"/>
  <c r="BF837" i="1"/>
  <c r="BD838" i="1"/>
  <c r="BE837" i="1" l="1"/>
  <c r="BF838" i="1"/>
  <c r="BG838" i="1"/>
  <c r="BD839" i="1"/>
  <c r="BG839" i="1" l="1"/>
  <c r="BF839" i="1"/>
  <c r="BD840" i="1"/>
  <c r="BE839" i="1" s="1"/>
  <c r="BE838" i="1"/>
  <c r="BG840" i="1" l="1"/>
  <c r="BF840" i="1"/>
  <c r="BD841" i="1"/>
  <c r="BE840" i="1" l="1"/>
  <c r="BF841" i="1"/>
  <c r="BG841" i="1"/>
  <c r="BD842" i="1"/>
  <c r="BE841" i="1" l="1"/>
  <c r="BF842" i="1"/>
  <c r="BG842" i="1"/>
  <c r="BD843" i="1"/>
  <c r="BE842" i="1" l="1"/>
  <c r="BF843" i="1"/>
  <c r="BG843" i="1"/>
  <c r="BD844" i="1"/>
  <c r="BE843" i="1" l="1"/>
  <c r="BG844" i="1"/>
  <c r="BF844" i="1"/>
  <c r="BD845" i="1"/>
  <c r="BF845" i="1" l="1"/>
  <c r="BG845" i="1"/>
  <c r="BD846" i="1"/>
  <c r="BE844" i="1"/>
  <c r="BE845" i="1" l="1"/>
  <c r="BG846" i="1"/>
  <c r="BF846" i="1"/>
  <c r="BD847" i="1"/>
  <c r="BE846" i="1" l="1"/>
  <c r="BG847" i="1"/>
  <c r="BF847" i="1"/>
  <c r="BD848" i="1"/>
  <c r="BE847" i="1" l="1"/>
  <c r="BF848" i="1"/>
  <c r="BG848" i="1"/>
  <c r="BD849" i="1"/>
  <c r="BF849" i="1" l="1"/>
  <c r="BG849" i="1"/>
  <c r="BD850" i="1"/>
  <c r="BE848" i="1"/>
  <c r="BE849" i="1" l="1"/>
  <c r="BF850" i="1"/>
  <c r="BG850" i="1"/>
  <c r="BD851" i="1"/>
  <c r="BE850" i="1" l="1"/>
  <c r="BF851" i="1"/>
  <c r="BG851" i="1"/>
  <c r="BD852" i="1"/>
  <c r="BE851" i="1" l="1"/>
  <c r="BF852" i="1"/>
  <c r="BG852" i="1"/>
  <c r="BD853" i="1"/>
  <c r="BE852" i="1" l="1"/>
  <c r="BG853" i="1"/>
  <c r="BF853" i="1"/>
  <c r="BD854" i="1"/>
  <c r="BE853" i="1" l="1"/>
  <c r="BF854" i="1"/>
  <c r="BG854" i="1"/>
  <c r="BD855" i="1"/>
  <c r="BE854" i="1" l="1"/>
  <c r="BF855" i="1"/>
  <c r="BG855" i="1"/>
  <c r="BD856" i="1"/>
  <c r="BE855" i="1" l="1"/>
  <c r="BF856" i="1"/>
  <c r="BG856" i="1"/>
  <c r="BD857" i="1"/>
  <c r="BE856" i="1" l="1"/>
  <c r="BG857" i="1"/>
  <c r="BF857" i="1"/>
  <c r="BD858" i="1"/>
  <c r="BE857" i="1" l="1"/>
  <c r="BG858" i="1"/>
  <c r="BF858" i="1"/>
  <c r="BD859" i="1"/>
  <c r="BE858" i="1" l="1"/>
  <c r="BG859" i="1"/>
  <c r="BF859" i="1"/>
  <c r="BD860" i="1"/>
  <c r="BE859" i="1" l="1"/>
  <c r="BF860" i="1"/>
  <c r="BG860" i="1"/>
  <c r="BD861" i="1"/>
  <c r="BF861" i="1" l="1"/>
  <c r="BG861" i="1"/>
  <c r="BD862" i="1"/>
  <c r="BE860" i="1"/>
  <c r="BE861" i="1" l="1"/>
  <c r="BF862" i="1"/>
  <c r="BG862" i="1"/>
  <c r="BD863" i="1"/>
  <c r="BE862" i="1" l="1"/>
  <c r="BF863" i="1"/>
  <c r="BG863" i="1"/>
  <c r="BD864" i="1"/>
  <c r="BE863" i="1" l="1"/>
  <c r="BF864" i="1"/>
  <c r="BG864" i="1"/>
  <c r="BD865" i="1"/>
  <c r="BF865" i="1" l="1"/>
  <c r="BG865" i="1"/>
  <c r="BD866" i="1"/>
  <c r="BE864" i="1"/>
  <c r="BF866" i="1" l="1"/>
  <c r="BG866" i="1"/>
  <c r="BD867" i="1"/>
  <c r="BE865" i="1"/>
  <c r="BE866" i="1" l="1"/>
  <c r="BG867" i="1"/>
  <c r="BF867" i="1"/>
  <c r="BD868" i="1"/>
  <c r="BF868" i="1" l="1"/>
  <c r="BG868" i="1"/>
  <c r="BE867" i="1"/>
  <c r="BD869" i="1"/>
  <c r="BF869" i="1" l="1"/>
  <c r="BG869" i="1"/>
  <c r="BD870" i="1"/>
  <c r="BE868" i="1"/>
  <c r="BF870" i="1" l="1"/>
  <c r="BG870" i="1"/>
  <c r="BD871" i="1"/>
  <c r="BE869" i="1"/>
  <c r="BE870" i="1" l="1"/>
  <c r="BF871" i="1"/>
  <c r="BG871" i="1"/>
  <c r="BD872" i="1"/>
  <c r="BE871" i="1" l="1"/>
  <c r="BF872" i="1"/>
  <c r="BG872" i="1"/>
  <c r="BD873" i="1"/>
  <c r="BE872" i="1" l="1"/>
  <c r="BF873" i="1"/>
  <c r="BG873" i="1"/>
  <c r="BD874" i="1"/>
  <c r="BF874" i="1" l="1"/>
  <c r="BG874" i="1"/>
  <c r="BD875" i="1"/>
  <c r="BE873" i="1"/>
  <c r="BG875" i="1" l="1"/>
  <c r="BF875" i="1"/>
  <c r="BD876" i="1"/>
  <c r="BE874" i="1"/>
  <c r="BE875" i="1" l="1"/>
  <c r="BF876" i="1"/>
  <c r="BG876" i="1"/>
  <c r="BD877" i="1"/>
  <c r="BG877" i="1" l="1"/>
  <c r="BF877" i="1"/>
  <c r="BD878" i="1"/>
  <c r="BE876" i="1"/>
  <c r="BE877" i="1" l="1"/>
  <c r="BF878" i="1"/>
  <c r="BG878" i="1"/>
  <c r="BD879" i="1"/>
  <c r="BE878" i="1" l="1"/>
  <c r="BF879" i="1"/>
  <c r="BG879" i="1"/>
  <c r="BD880" i="1"/>
  <c r="BE879" i="1" l="1"/>
  <c r="BG880" i="1"/>
  <c r="BF880" i="1"/>
  <c r="BD881" i="1"/>
  <c r="BF881" i="1" l="1"/>
  <c r="BG881" i="1"/>
  <c r="BE880" i="1"/>
  <c r="BD882" i="1"/>
  <c r="BE881" i="1" l="1"/>
  <c r="BF882" i="1"/>
  <c r="BG882" i="1"/>
  <c r="BD883" i="1"/>
  <c r="BE882" i="1" l="1"/>
  <c r="BF883" i="1"/>
  <c r="BG883" i="1"/>
  <c r="BD884" i="1"/>
  <c r="BF884" i="1" l="1"/>
  <c r="BG884" i="1"/>
  <c r="BD885" i="1"/>
  <c r="BE884" i="1" s="1"/>
  <c r="BE883" i="1"/>
  <c r="BF885" i="1" l="1"/>
  <c r="BG885" i="1"/>
  <c r="BD886" i="1"/>
  <c r="BG886" i="1" l="1"/>
  <c r="BF886" i="1"/>
  <c r="BD887" i="1"/>
  <c r="BE885" i="1"/>
  <c r="BF887" i="1" l="1"/>
  <c r="BG887" i="1"/>
  <c r="BD888" i="1"/>
  <c r="BE886" i="1"/>
  <c r="BG888" i="1" l="1"/>
  <c r="BF888" i="1"/>
  <c r="BD889" i="1"/>
  <c r="BE887" i="1"/>
  <c r="BE888" i="1" l="1"/>
  <c r="BF889" i="1"/>
  <c r="BG889" i="1"/>
  <c r="BD890" i="1"/>
  <c r="BE889" i="1" l="1"/>
  <c r="BF890" i="1"/>
  <c r="BG890" i="1"/>
  <c r="BD891" i="1"/>
  <c r="BE890" i="1" l="1"/>
  <c r="BF891" i="1"/>
  <c r="BG891" i="1"/>
  <c r="BD892" i="1"/>
  <c r="BE891" i="1" l="1"/>
  <c r="BG892" i="1"/>
  <c r="BF892" i="1"/>
  <c r="BD893" i="1"/>
  <c r="BE892" i="1" l="1"/>
  <c r="BG893" i="1"/>
  <c r="BF893" i="1"/>
  <c r="BD894" i="1"/>
  <c r="BF894" i="1" l="1"/>
  <c r="BG894" i="1"/>
  <c r="BD895" i="1"/>
  <c r="BE893" i="1"/>
  <c r="BF895" i="1" l="1"/>
  <c r="BG895" i="1"/>
  <c r="BE894" i="1"/>
  <c r="BD896" i="1"/>
  <c r="BE895" i="1" l="1"/>
  <c r="BF896" i="1"/>
  <c r="BG896" i="1"/>
  <c r="BD897" i="1"/>
  <c r="BF897" i="1" l="1"/>
  <c r="BG897" i="1"/>
  <c r="BE896" i="1"/>
  <c r="BD898" i="1"/>
  <c r="BE897" i="1" l="1"/>
  <c r="BG898" i="1"/>
  <c r="BF898" i="1"/>
  <c r="BD899" i="1"/>
  <c r="BF899" i="1" l="1"/>
  <c r="BG899" i="1"/>
  <c r="BD900" i="1"/>
  <c r="BE899" i="1" s="1"/>
  <c r="BE898" i="1"/>
  <c r="BF900" i="1" l="1"/>
  <c r="BG900" i="1"/>
  <c r="BD901" i="1"/>
  <c r="BE900" i="1" l="1"/>
  <c r="BG901" i="1"/>
  <c r="BF901" i="1"/>
  <c r="BD902" i="1"/>
  <c r="BE901" i="1" s="1"/>
  <c r="BF902" i="1" l="1"/>
  <c r="BG902" i="1"/>
  <c r="BD903" i="1"/>
  <c r="BF903" i="1" l="1"/>
  <c r="BG903" i="1"/>
  <c r="BE902" i="1"/>
  <c r="BD904" i="1"/>
  <c r="BG904" i="1" l="1"/>
  <c r="BF904" i="1"/>
  <c r="BD905" i="1"/>
  <c r="BE904" i="1" s="1"/>
  <c r="BE903" i="1"/>
  <c r="BF905" i="1" l="1"/>
  <c r="BG905" i="1"/>
  <c r="BD906" i="1"/>
  <c r="BG906" i="1" l="1"/>
  <c r="BF906" i="1"/>
  <c r="BD907" i="1"/>
  <c r="BE906" i="1" s="1"/>
  <c r="BE905" i="1"/>
  <c r="BF907" i="1" l="1"/>
  <c r="BG907" i="1"/>
  <c r="BD908" i="1"/>
  <c r="BF908" i="1" l="1"/>
  <c r="BG908" i="1"/>
  <c r="BD909" i="1"/>
  <c r="BE908" i="1" s="1"/>
  <c r="BE907" i="1"/>
  <c r="BG909" i="1" l="1"/>
  <c r="BF909" i="1"/>
  <c r="BD910" i="1"/>
  <c r="BE909" i="1" l="1"/>
  <c r="BG910" i="1"/>
  <c r="BF910" i="1"/>
  <c r="BD911" i="1"/>
  <c r="BG911" i="1" l="1"/>
  <c r="BF911" i="1"/>
  <c r="BD912" i="1"/>
  <c r="BE911" i="1" s="1"/>
  <c r="BE910" i="1"/>
  <c r="BG912" i="1" l="1"/>
  <c r="BF912" i="1"/>
  <c r="BD913" i="1"/>
  <c r="BF913" i="1" l="1"/>
  <c r="BG913" i="1"/>
  <c r="BE912" i="1"/>
  <c r="BD914" i="1"/>
  <c r="BE913" i="1" l="1"/>
  <c r="BF914" i="1"/>
  <c r="BG914" i="1"/>
  <c r="BD915" i="1"/>
  <c r="BE914" i="1" l="1"/>
  <c r="BF915" i="1"/>
  <c r="BG915" i="1"/>
  <c r="BD916" i="1"/>
  <c r="BE915" i="1" s="1"/>
  <c r="BF916" i="1" l="1"/>
  <c r="BG916" i="1"/>
  <c r="BD917" i="1"/>
  <c r="BF917" i="1" l="1"/>
  <c r="BG917" i="1"/>
  <c r="BE916" i="1"/>
  <c r="BD918" i="1"/>
  <c r="BF918" i="1" l="1"/>
  <c r="BG918" i="1"/>
  <c r="BD919" i="1"/>
  <c r="BE918" i="1" s="1"/>
  <c r="BE917" i="1"/>
  <c r="BG919" i="1" l="1"/>
  <c r="BF919" i="1"/>
  <c r="BD920" i="1"/>
  <c r="BF920" i="1" l="1"/>
  <c r="BG920" i="1"/>
  <c r="BD921" i="1"/>
  <c r="BE919" i="1"/>
  <c r="BG921" i="1" l="1"/>
  <c r="BF921" i="1"/>
  <c r="BE920" i="1"/>
  <c r="BD922" i="1"/>
  <c r="BF922" i="1" l="1"/>
  <c r="BG922" i="1"/>
  <c r="BD923" i="1"/>
  <c r="BE921" i="1"/>
  <c r="BF923" i="1" l="1"/>
  <c r="BG923" i="1"/>
  <c r="BD924" i="1"/>
  <c r="BE922" i="1"/>
  <c r="BF924" i="1" l="1"/>
  <c r="BG924" i="1"/>
  <c r="BE923" i="1"/>
  <c r="BD925" i="1"/>
  <c r="BG925" i="1" l="1"/>
  <c r="BF925" i="1"/>
  <c r="BD926" i="1"/>
  <c r="BE925" i="1" s="1"/>
  <c r="BE924" i="1"/>
  <c r="BF926" i="1" l="1"/>
  <c r="BG926" i="1"/>
  <c r="BD927" i="1"/>
  <c r="BG927" i="1" l="1"/>
  <c r="BF927" i="1"/>
  <c r="BD928" i="1"/>
  <c r="BE927" i="1" s="1"/>
  <c r="BE926" i="1"/>
  <c r="BF928" i="1" l="1"/>
  <c r="BG928" i="1"/>
  <c r="BD929" i="1"/>
  <c r="BE928" i="1" s="1"/>
  <c r="BF929" i="1" l="1"/>
  <c r="BG929" i="1"/>
  <c r="BD930" i="1"/>
  <c r="BG930" i="1" l="1"/>
  <c r="BF930" i="1"/>
  <c r="BD931" i="1"/>
  <c r="BE930" i="1" s="1"/>
  <c r="BE929" i="1"/>
  <c r="BF931" i="1" l="1"/>
  <c r="BG931" i="1"/>
  <c r="BD932" i="1"/>
  <c r="BF932" i="1" l="1"/>
  <c r="BG932" i="1"/>
  <c r="BD933" i="1"/>
  <c r="BE931" i="1"/>
  <c r="BF933" i="1" l="1"/>
  <c r="BG933" i="1"/>
  <c r="BE932" i="1"/>
  <c r="BD934" i="1"/>
  <c r="BG934" i="1" l="1"/>
  <c r="BF934" i="1"/>
  <c r="BD935" i="1"/>
  <c r="BE933" i="1"/>
  <c r="BF935" i="1" l="1"/>
  <c r="BG935" i="1"/>
  <c r="BD936" i="1"/>
  <c r="BE935" i="1" s="1"/>
  <c r="BE934" i="1"/>
  <c r="BG936" i="1" l="1"/>
  <c r="BF936" i="1"/>
  <c r="BD937" i="1"/>
  <c r="BG937" i="1" l="1"/>
  <c r="BF937" i="1"/>
  <c r="BD938" i="1"/>
  <c r="BE937" i="1" s="1"/>
  <c r="BE936" i="1"/>
  <c r="BF938" i="1" l="1"/>
  <c r="BG938" i="1"/>
  <c r="BD939" i="1"/>
  <c r="BG939" i="1" l="1"/>
  <c r="BF939" i="1"/>
  <c r="BD940" i="1"/>
  <c r="BE939" i="1" s="1"/>
  <c r="BE938" i="1"/>
  <c r="BF940" i="1" l="1"/>
  <c r="BG940" i="1"/>
  <c r="BD941" i="1"/>
  <c r="BE940" i="1" s="1"/>
  <c r="BF941" i="1" l="1"/>
  <c r="BG941" i="1"/>
  <c r="BD942" i="1"/>
  <c r="BE941" i="1" l="1"/>
  <c r="BF942" i="1"/>
  <c r="BG942" i="1"/>
  <c r="BD943" i="1"/>
  <c r="BE942" i="1" s="1"/>
  <c r="BF943" i="1" l="1"/>
  <c r="BG943" i="1"/>
  <c r="BD944" i="1"/>
  <c r="BF944" i="1" l="1"/>
  <c r="BG944" i="1"/>
  <c r="BD945" i="1"/>
  <c r="BE943" i="1"/>
  <c r="BF945" i="1" l="1"/>
  <c r="BG945" i="1"/>
  <c r="BE944" i="1"/>
  <c r="BD946" i="1"/>
  <c r="BF946" i="1" l="1"/>
  <c r="BG946" i="1"/>
  <c r="BD947" i="1"/>
  <c r="BE945" i="1"/>
  <c r="BG947" i="1" l="1"/>
  <c r="BF947" i="1"/>
  <c r="BD948" i="1"/>
  <c r="BE947" i="1" s="1"/>
  <c r="BE946" i="1"/>
  <c r="BF948" i="1" l="1"/>
  <c r="BG948" i="1"/>
  <c r="BD949" i="1"/>
  <c r="BG949" i="1" l="1"/>
  <c r="BF949" i="1"/>
  <c r="BD950" i="1"/>
  <c r="BE949" i="1" s="1"/>
  <c r="BE948" i="1"/>
  <c r="BF950" i="1" l="1"/>
  <c r="BG950" i="1"/>
  <c r="BD951" i="1"/>
  <c r="BF951" i="1" l="1"/>
  <c r="BG951" i="1"/>
  <c r="BD952" i="1"/>
  <c r="BE951" i="1" s="1"/>
  <c r="BE950" i="1"/>
  <c r="BG952" i="1" l="1"/>
  <c r="BF952" i="1"/>
  <c r="BD953" i="1"/>
  <c r="BE952" i="1" s="1"/>
  <c r="BF953" i="1" l="1"/>
  <c r="BG953" i="1"/>
  <c r="BD954" i="1"/>
  <c r="BF954" i="1" l="1"/>
  <c r="BG954" i="1"/>
  <c r="BD955" i="1"/>
  <c r="BE953" i="1"/>
  <c r="BG955" i="1" l="1"/>
  <c r="BF955" i="1"/>
  <c r="BE954" i="1"/>
  <c r="BD956" i="1"/>
  <c r="BF956" i="1" l="1"/>
  <c r="BG956" i="1"/>
  <c r="BD957" i="1"/>
  <c r="BE955" i="1"/>
  <c r="BG957" i="1" l="1"/>
  <c r="BF957" i="1"/>
  <c r="BE956" i="1"/>
  <c r="BD958" i="1"/>
  <c r="BG958" i="1" l="1"/>
  <c r="BF958" i="1"/>
  <c r="BD959" i="1"/>
  <c r="BE957" i="1"/>
  <c r="BF959" i="1" l="1"/>
  <c r="BG959" i="1"/>
  <c r="BD960" i="1"/>
  <c r="BE959" i="1" s="1"/>
  <c r="BE958" i="1"/>
  <c r="BG960" i="1" l="1"/>
  <c r="BF960" i="1"/>
  <c r="BD961" i="1"/>
  <c r="BF961" i="1" l="1"/>
  <c r="BG961" i="1"/>
  <c r="BD962" i="1"/>
  <c r="BE961" i="1" s="1"/>
  <c r="BE960" i="1"/>
  <c r="BF962" i="1" l="1"/>
  <c r="BG962" i="1"/>
  <c r="BD963" i="1"/>
  <c r="BG963" i="1" l="1"/>
  <c r="BF963" i="1"/>
  <c r="BD964" i="1"/>
  <c r="BE963" i="1" s="1"/>
  <c r="BE962" i="1"/>
  <c r="BF964" i="1" l="1"/>
  <c r="BG964" i="1"/>
  <c r="BD965" i="1"/>
  <c r="BE964" i="1" s="1"/>
  <c r="BG965" i="1" l="1"/>
  <c r="BF965" i="1"/>
  <c r="BD966" i="1"/>
  <c r="BF966" i="1" l="1"/>
  <c r="BG966" i="1"/>
  <c r="BD967" i="1"/>
  <c r="BE966" i="1" s="1"/>
  <c r="BE965" i="1"/>
  <c r="BF967" i="1" l="1"/>
  <c r="BG967" i="1"/>
  <c r="BD968" i="1"/>
  <c r="BF968" i="1" l="1"/>
  <c r="BG968" i="1"/>
  <c r="BD969" i="1"/>
  <c r="BE968" i="1" s="1"/>
  <c r="BE967" i="1"/>
  <c r="BF969" i="1" l="1"/>
  <c r="BG969" i="1"/>
  <c r="BD970" i="1"/>
  <c r="BF970" i="1" l="1"/>
  <c r="BG970" i="1"/>
  <c r="BD971" i="1"/>
  <c r="BE969" i="1"/>
  <c r="BF971" i="1" l="1"/>
  <c r="BG971" i="1"/>
  <c r="BD972" i="1"/>
  <c r="BE970" i="1"/>
  <c r="BF972" i="1" l="1"/>
  <c r="BG972" i="1"/>
  <c r="BE971" i="1"/>
  <c r="BD973" i="1"/>
  <c r="BG973" i="1" l="1"/>
  <c r="BF973" i="1"/>
  <c r="BD974" i="1"/>
  <c r="BE973" i="1" s="1"/>
  <c r="BE972" i="1"/>
  <c r="BF974" i="1" l="1"/>
  <c r="BG974" i="1"/>
  <c r="BD975" i="1"/>
  <c r="BG975" i="1" l="1"/>
  <c r="BF975" i="1"/>
  <c r="BD976" i="1"/>
  <c r="BE974" i="1"/>
  <c r="BF976" i="1" l="1"/>
  <c r="BG976" i="1"/>
  <c r="BE975" i="1"/>
  <c r="BD977" i="1"/>
  <c r="BE976" i="1" s="1"/>
  <c r="BG977" i="1" l="1"/>
  <c r="BF977" i="1"/>
  <c r="BD978" i="1"/>
  <c r="BG978" i="1" l="1"/>
  <c r="BF978" i="1"/>
  <c r="BD979" i="1"/>
  <c r="BE977" i="1"/>
  <c r="BF979" i="1" l="1"/>
  <c r="BG979" i="1"/>
  <c r="BE978" i="1"/>
  <c r="BD980" i="1"/>
  <c r="BF980" i="1" l="1"/>
  <c r="BG980" i="1"/>
  <c r="BD981" i="1"/>
  <c r="BE980" i="1" s="1"/>
  <c r="BE979" i="1"/>
  <c r="BG981" i="1" l="1"/>
  <c r="BF981" i="1"/>
  <c r="BD982" i="1"/>
  <c r="BF982" i="1" l="1"/>
  <c r="BG982" i="1"/>
  <c r="BD983" i="1"/>
  <c r="BE981" i="1"/>
  <c r="BG983" i="1" l="1"/>
  <c r="BF983" i="1"/>
  <c r="BD984" i="1"/>
  <c r="BE983" i="1" s="1"/>
  <c r="BE982" i="1"/>
  <c r="BG984" i="1" l="1"/>
  <c r="BF984" i="1"/>
  <c r="BD985" i="1"/>
  <c r="BF985" i="1" l="1"/>
  <c r="BG985" i="1"/>
  <c r="BD986" i="1"/>
  <c r="BE984" i="1"/>
  <c r="BE985" i="1" l="1"/>
  <c r="BF986" i="1"/>
  <c r="BG986" i="1"/>
  <c r="BD987" i="1"/>
  <c r="BF987" i="1" l="1"/>
  <c r="BG987" i="1"/>
  <c r="BD988" i="1"/>
  <c r="BE986" i="1"/>
  <c r="BE987" i="1" l="1"/>
  <c r="BF988" i="1"/>
  <c r="BG988" i="1"/>
  <c r="BD989" i="1"/>
  <c r="BE988" i="1" l="1"/>
  <c r="BF989" i="1"/>
  <c r="BG989" i="1"/>
  <c r="BD990" i="1"/>
  <c r="BF990" i="1" l="1"/>
  <c r="BG990" i="1"/>
  <c r="BD991" i="1"/>
  <c r="BE989" i="1"/>
  <c r="BE990" i="1" l="1"/>
  <c r="BG991" i="1"/>
  <c r="BF991" i="1"/>
  <c r="BD992" i="1"/>
  <c r="BF992" i="1" l="1"/>
  <c r="BG992" i="1"/>
  <c r="BD993" i="1"/>
  <c r="BE991" i="1"/>
  <c r="BE992" i="1" l="1"/>
  <c r="BG993" i="1"/>
  <c r="BF993" i="1"/>
  <c r="BD994" i="1"/>
  <c r="BG994" i="1" l="1"/>
  <c r="BF994" i="1"/>
  <c r="BD995" i="1"/>
  <c r="BE993" i="1"/>
  <c r="BF995" i="1" l="1"/>
  <c r="BG995" i="1"/>
  <c r="BD996" i="1"/>
  <c r="BE994" i="1"/>
  <c r="BE995" i="1" l="1"/>
  <c r="BG996" i="1"/>
  <c r="BF996" i="1"/>
  <c r="BD997" i="1"/>
  <c r="BF997" i="1" l="1"/>
  <c r="BG997" i="1"/>
  <c r="BD998" i="1"/>
  <c r="BE996" i="1"/>
  <c r="BE997" i="1" l="1"/>
  <c r="BF998" i="1"/>
  <c r="BG998" i="1"/>
  <c r="BD999" i="1"/>
  <c r="BG999" i="1" l="1"/>
  <c r="BF999" i="1"/>
  <c r="BD1000" i="1"/>
  <c r="BE998" i="1"/>
  <c r="BE999" i="1" l="1"/>
  <c r="BF1000" i="1"/>
  <c r="BG1000" i="1"/>
  <c r="BD1001" i="1"/>
  <c r="BE1000" i="1" l="1"/>
  <c r="BG1001" i="1"/>
  <c r="BF1001" i="1"/>
  <c r="BD1002" i="1"/>
  <c r="BF1002" i="1" l="1"/>
  <c r="BG1002" i="1"/>
  <c r="BD1003" i="1"/>
  <c r="BE1001" i="1"/>
  <c r="BE1002" i="1" l="1"/>
  <c r="BF1003" i="1"/>
  <c r="BG1003" i="1"/>
  <c r="BD1004" i="1"/>
  <c r="BF1004" i="1" l="1"/>
  <c r="BG1004" i="1"/>
  <c r="BD1005" i="1"/>
  <c r="BE1003" i="1"/>
  <c r="BE1004" i="1" l="1"/>
  <c r="BF1005" i="1"/>
  <c r="BG1005" i="1"/>
  <c r="BD1006" i="1"/>
  <c r="BG1006" i="1" l="1"/>
  <c r="BF1006" i="1"/>
  <c r="BD1007" i="1"/>
  <c r="BE1005" i="1"/>
  <c r="BG1007" i="1" l="1"/>
  <c r="BF1007" i="1"/>
  <c r="BD1008" i="1"/>
  <c r="BE1006" i="1"/>
  <c r="BE1007" i="1" l="1"/>
  <c r="BF1008" i="1"/>
  <c r="BG1008" i="1"/>
  <c r="BD1009" i="1"/>
  <c r="BF1009" i="1" l="1"/>
  <c r="BG1009" i="1"/>
  <c r="BD1010" i="1"/>
  <c r="BE1008" i="1"/>
  <c r="BE1009" i="1" l="1"/>
  <c r="BF1010" i="1"/>
  <c r="BG1010" i="1"/>
  <c r="BD1011" i="1"/>
  <c r="BG1011" i="1" l="1"/>
  <c r="BF1011" i="1"/>
  <c r="BD1012" i="1"/>
  <c r="BE1010" i="1"/>
  <c r="BE1011" i="1" l="1"/>
  <c r="BG1012" i="1"/>
  <c r="BF1012" i="1"/>
  <c r="BD1013" i="1"/>
  <c r="BE1012" i="1" l="1"/>
  <c r="BF1013" i="1"/>
  <c r="BG1013" i="1"/>
  <c r="BD1014" i="1"/>
  <c r="BF1014" i="1" l="1"/>
  <c r="BG1014" i="1"/>
  <c r="BD1015" i="1"/>
  <c r="BE1013" i="1"/>
  <c r="BE1014" i="1" l="1"/>
  <c r="BF1015" i="1"/>
  <c r="BG1015" i="1"/>
  <c r="BD1016" i="1"/>
  <c r="BF1016" i="1" l="1"/>
  <c r="BG1016" i="1"/>
  <c r="BD1017" i="1"/>
  <c r="BE1015" i="1"/>
  <c r="BE1016" i="1" l="1"/>
  <c r="BF1017" i="1"/>
  <c r="BG1017" i="1"/>
  <c r="BD1018" i="1"/>
  <c r="BF1018" i="1" l="1"/>
  <c r="BG1018" i="1"/>
  <c r="BD1019" i="1"/>
  <c r="BE1017" i="1"/>
  <c r="BG1019" i="1" l="1"/>
  <c r="BF1019" i="1"/>
  <c r="BD1020" i="1"/>
  <c r="BE1018" i="1"/>
  <c r="BE1019" i="1" l="1"/>
  <c r="BG1020" i="1"/>
  <c r="BF1020" i="1"/>
  <c r="BD1021" i="1"/>
  <c r="BF1021" i="1" l="1"/>
  <c r="BG1021" i="1"/>
  <c r="BD1022" i="1"/>
  <c r="BE1020" i="1"/>
  <c r="BE1021" i="1" l="1"/>
  <c r="BF1022" i="1"/>
  <c r="BG1022" i="1"/>
  <c r="BD1023" i="1"/>
  <c r="BF1023" i="1" l="1"/>
  <c r="BG1023" i="1"/>
  <c r="BD1024" i="1"/>
  <c r="BE1022" i="1"/>
  <c r="BE1023" i="1" l="1"/>
  <c r="BG1024" i="1"/>
  <c r="BF1024" i="1"/>
  <c r="BD1025" i="1"/>
  <c r="BE1024" i="1" l="1"/>
  <c r="BF1025" i="1"/>
  <c r="BG1025" i="1"/>
  <c r="BD1026" i="1"/>
  <c r="BF1026" i="1" l="1"/>
  <c r="BG1026" i="1"/>
  <c r="BD1027" i="1"/>
  <c r="BE1025" i="1"/>
  <c r="BE1026" i="1" l="1"/>
  <c r="BF1027" i="1"/>
  <c r="BG1027" i="1"/>
  <c r="BD1028" i="1"/>
  <c r="BF1028" i="1" l="1"/>
  <c r="BG1028" i="1"/>
  <c r="BD1029" i="1"/>
  <c r="BE1028" i="1" s="1"/>
  <c r="BE1027" i="1"/>
  <c r="BF1029" i="1" l="1"/>
  <c r="BG1029" i="1"/>
  <c r="BD1030" i="1"/>
  <c r="BG1030" i="1" l="1"/>
  <c r="BF1030" i="1"/>
  <c r="BD1031" i="1"/>
  <c r="BE1029" i="1"/>
  <c r="BF1031" i="1" l="1"/>
  <c r="BG1031" i="1"/>
  <c r="BD1032" i="1"/>
  <c r="BE1030" i="1"/>
  <c r="BE1031" i="1" l="1"/>
  <c r="BG1032" i="1"/>
  <c r="BF1032" i="1"/>
  <c r="BD1033" i="1"/>
  <c r="BG1033" i="1" l="1"/>
  <c r="BF1033" i="1"/>
  <c r="BD1034" i="1"/>
  <c r="BE1032" i="1"/>
  <c r="BE1033" i="1" l="1"/>
  <c r="BF1034" i="1"/>
  <c r="BG1034" i="1"/>
  <c r="BD1035" i="1"/>
  <c r="BF1035" i="1" l="1"/>
  <c r="BG1035" i="1"/>
  <c r="BD1036" i="1"/>
  <c r="BE1034" i="1"/>
  <c r="BE1035" i="1" l="1"/>
  <c r="BF1036" i="1"/>
  <c r="BG1036" i="1"/>
  <c r="BD1037" i="1"/>
  <c r="BE1036" i="1" l="1"/>
  <c r="BG1037" i="1"/>
  <c r="BF1037" i="1"/>
  <c r="BD1038" i="1"/>
  <c r="BG1038" i="1" l="1"/>
  <c r="BF1038" i="1"/>
  <c r="BD1039" i="1"/>
  <c r="BE1037" i="1"/>
  <c r="BE1038" i="1" l="1"/>
  <c r="BF1039" i="1"/>
  <c r="BG1039" i="1"/>
  <c r="BD1040" i="1"/>
  <c r="BF1040" i="1" l="1"/>
  <c r="BG1040" i="1"/>
  <c r="BD1041" i="1"/>
  <c r="BE1039" i="1"/>
  <c r="BE1040" i="1" l="1"/>
  <c r="BG1041" i="1"/>
  <c r="BF1041" i="1"/>
  <c r="BD1042" i="1"/>
  <c r="BG1042" i="1" l="1"/>
  <c r="BF1042" i="1"/>
  <c r="BD1043" i="1"/>
  <c r="BE1041" i="1"/>
  <c r="BG1043" i="1" l="1"/>
  <c r="BF1043" i="1"/>
  <c r="BD1044" i="1"/>
  <c r="BE1042" i="1"/>
  <c r="BE1043" i="1" l="1"/>
  <c r="BF1044" i="1"/>
  <c r="BG1044" i="1"/>
  <c r="BD1045" i="1"/>
  <c r="BG1045" i="1" l="1"/>
  <c r="BF1045" i="1"/>
  <c r="BD1046" i="1"/>
  <c r="BE1044" i="1"/>
  <c r="BE1045" i="1" l="1"/>
  <c r="BF1046" i="1"/>
  <c r="BG1046" i="1"/>
  <c r="BD1047" i="1"/>
  <c r="BF1047" i="1" l="1"/>
  <c r="BG1047" i="1"/>
  <c r="BD1048" i="1"/>
  <c r="BE1046" i="1"/>
  <c r="BE1047" i="1" l="1"/>
  <c r="BG1048" i="1"/>
  <c r="BF1048" i="1"/>
  <c r="BD1049" i="1"/>
  <c r="BE1048" i="1" l="1"/>
  <c r="BG1049" i="1"/>
  <c r="BF1049" i="1"/>
  <c r="BD1050" i="1"/>
  <c r="BG1050" i="1" l="1"/>
  <c r="BF1050" i="1"/>
  <c r="BD1051" i="1"/>
  <c r="BE1049" i="1"/>
  <c r="BE1050" i="1" l="1"/>
  <c r="BG1051" i="1"/>
  <c r="BF1051" i="1"/>
  <c r="BD1052" i="1"/>
  <c r="BF1052" i="1" l="1"/>
  <c r="BG1052" i="1"/>
  <c r="BD1053" i="1"/>
  <c r="BE1051" i="1"/>
  <c r="BE1052" i="1" l="1"/>
  <c r="BG1053" i="1"/>
  <c r="BF1053" i="1"/>
  <c r="BD1054" i="1"/>
  <c r="BG1054" i="1" l="1"/>
  <c r="BF1054" i="1"/>
  <c r="BD1055" i="1"/>
  <c r="BE1053" i="1"/>
  <c r="BE1054" i="1" l="1"/>
  <c r="BF1055" i="1"/>
  <c r="BG1055" i="1"/>
  <c r="BD1056" i="1"/>
  <c r="BE1055" i="1" l="1"/>
  <c r="BF1056" i="1"/>
  <c r="BG1056" i="1"/>
  <c r="BD1057" i="1"/>
  <c r="BF1057" i="1" l="1"/>
  <c r="BG1057" i="1"/>
  <c r="BD1058" i="1"/>
  <c r="BE1056" i="1"/>
  <c r="BE1057" i="1" l="1"/>
  <c r="BF1058" i="1"/>
  <c r="BG1058" i="1"/>
  <c r="BD1059" i="1"/>
  <c r="BF1059" i="1" l="1"/>
  <c r="BG1059" i="1"/>
  <c r="BD1060" i="1"/>
  <c r="BE1058" i="1"/>
  <c r="BE1059" i="1" l="1"/>
  <c r="BF1060" i="1"/>
  <c r="BG1060" i="1"/>
  <c r="BD1061" i="1"/>
  <c r="BE1060" i="1" l="1"/>
  <c r="BG1061" i="1"/>
  <c r="BF1061" i="1"/>
  <c r="BD1062" i="1"/>
  <c r="BF1062" i="1" l="1"/>
  <c r="BG1062" i="1"/>
  <c r="BD1063" i="1"/>
  <c r="BE1061" i="1"/>
  <c r="BE1062" i="1" l="1"/>
  <c r="BG1063" i="1"/>
  <c r="BF1063" i="1"/>
  <c r="BD1064" i="1"/>
  <c r="BF1064" i="1" l="1"/>
  <c r="BG1064" i="1"/>
  <c r="BD1065" i="1"/>
  <c r="BE1063" i="1"/>
  <c r="BE1064" i="1" l="1"/>
  <c r="BG1065" i="1"/>
  <c r="BF1065" i="1"/>
  <c r="BD1066" i="1"/>
  <c r="BF1066" i="1" l="1"/>
  <c r="BG1066" i="1"/>
  <c r="BD1067" i="1"/>
  <c r="BE1065" i="1"/>
  <c r="BG1067" i="1" l="1"/>
  <c r="BF1067" i="1"/>
  <c r="BD1068" i="1"/>
  <c r="BE1066" i="1"/>
  <c r="BE1067" i="1" l="1"/>
  <c r="BF1068" i="1"/>
  <c r="BG1068" i="1"/>
  <c r="BD1069" i="1"/>
  <c r="BG1069" i="1" l="1"/>
  <c r="BF1069" i="1"/>
  <c r="BD1070" i="1"/>
  <c r="BE1068" i="1"/>
  <c r="BE1069" i="1" l="1"/>
  <c r="BF1070" i="1"/>
  <c r="BG1070" i="1"/>
  <c r="BD1071" i="1"/>
  <c r="BF1071" i="1" l="1"/>
  <c r="BG1071" i="1"/>
  <c r="BD1072" i="1"/>
  <c r="BE1070" i="1"/>
  <c r="BE1071" i="1" l="1"/>
  <c r="BF1072" i="1"/>
  <c r="BG1072" i="1"/>
  <c r="BD1073" i="1"/>
  <c r="BE1072" i="1" l="1"/>
  <c r="BF1073" i="1"/>
  <c r="BG1073" i="1"/>
  <c r="BD1074" i="1"/>
  <c r="BF1074" i="1" l="1"/>
  <c r="BG1074" i="1"/>
  <c r="BD1075" i="1"/>
  <c r="BE1073" i="1"/>
  <c r="BE1074" i="1" l="1"/>
  <c r="BF1075" i="1"/>
  <c r="BG1075" i="1"/>
  <c r="BD1076" i="1"/>
  <c r="BF1076" i="1" l="1"/>
  <c r="BG1076" i="1"/>
  <c r="BD1077" i="1"/>
  <c r="BE1075" i="1"/>
  <c r="BE1076" i="1" l="1"/>
  <c r="BF1077" i="1"/>
  <c r="BG1077" i="1"/>
  <c r="BD1078" i="1"/>
  <c r="BG1078" i="1" l="1"/>
  <c r="BF1078" i="1"/>
  <c r="BD1079" i="1"/>
  <c r="BE1077" i="1"/>
  <c r="BG1079" i="1" l="1"/>
  <c r="BF1079" i="1"/>
  <c r="BD1080" i="1"/>
  <c r="BE1078" i="1"/>
  <c r="BE1079" i="1" l="1"/>
  <c r="BG1080" i="1"/>
  <c r="BF1080" i="1"/>
  <c r="BD1081" i="1"/>
  <c r="BF1081" i="1" l="1"/>
  <c r="BG1081" i="1"/>
  <c r="BD1082" i="1"/>
  <c r="BE1080" i="1"/>
  <c r="BE1081" i="1" l="1"/>
  <c r="BF1082" i="1"/>
  <c r="BG1082" i="1"/>
  <c r="BD1083" i="1"/>
  <c r="BG1083" i="1" l="1"/>
  <c r="BF1083" i="1"/>
  <c r="BD1084" i="1"/>
  <c r="BE1082" i="1"/>
  <c r="BE1083" i="1" l="1"/>
  <c r="BF1084" i="1"/>
  <c r="BG1084" i="1"/>
  <c r="BD1085" i="1"/>
  <c r="BE1084" i="1" l="1"/>
  <c r="BF1085" i="1"/>
  <c r="BG1085" i="1"/>
  <c r="BD1086" i="1"/>
  <c r="BF1086" i="1" l="1"/>
  <c r="BG1086" i="1"/>
  <c r="BD1087" i="1"/>
  <c r="BE1085" i="1"/>
  <c r="BE1086" i="1" l="1"/>
  <c r="BF1087" i="1"/>
  <c r="BG1087" i="1"/>
  <c r="BD1088" i="1"/>
  <c r="BF1088" i="1" l="1"/>
  <c r="BG1088" i="1"/>
  <c r="BD1089" i="1"/>
  <c r="BE1087" i="1"/>
  <c r="BE1088" i="1" l="1"/>
  <c r="BG1089" i="1"/>
  <c r="BF1089" i="1"/>
  <c r="BD1090" i="1"/>
  <c r="BF1090" i="1" l="1"/>
  <c r="BG1090" i="1"/>
  <c r="BD1091" i="1"/>
  <c r="BE1089" i="1"/>
  <c r="BG1091" i="1" l="1"/>
  <c r="BF1091" i="1"/>
  <c r="BD1092" i="1"/>
  <c r="BE1090" i="1"/>
  <c r="BE1091" i="1" l="1"/>
  <c r="BF1092" i="1"/>
  <c r="BG1092" i="1"/>
  <c r="BD1093" i="1"/>
  <c r="BG1093" i="1" l="1"/>
  <c r="BF1093" i="1"/>
  <c r="BD1094" i="1"/>
  <c r="BE1092" i="1"/>
  <c r="BE1093" i="1" l="1"/>
  <c r="BF1094" i="1"/>
  <c r="BG1094" i="1"/>
  <c r="BD1095" i="1"/>
  <c r="BG1095" i="1" l="1"/>
  <c r="BF1095" i="1"/>
  <c r="BD1096" i="1"/>
  <c r="BE1094" i="1"/>
  <c r="BE1095" i="1" l="1"/>
  <c r="BG1096" i="1"/>
  <c r="BF1096" i="1"/>
  <c r="BD1097" i="1"/>
  <c r="BE1096" i="1" l="1"/>
  <c r="BG1097" i="1"/>
  <c r="BF1097" i="1"/>
  <c r="BD1098" i="1"/>
  <c r="BF1098" i="1" l="1"/>
  <c r="BG1098" i="1"/>
  <c r="BD1099" i="1"/>
  <c r="BE1097" i="1"/>
  <c r="BE1098" i="1" l="1"/>
  <c r="BF1099" i="1"/>
  <c r="BG1099" i="1"/>
  <c r="BD1100" i="1"/>
  <c r="BF1100" i="1" l="1"/>
  <c r="BG1100" i="1"/>
  <c r="BD1101" i="1"/>
  <c r="BE1099" i="1"/>
  <c r="BE1100" i="1" l="1"/>
  <c r="BG1101" i="1"/>
  <c r="BF1101" i="1"/>
  <c r="BD1102" i="1"/>
  <c r="BF1102" i="1" l="1"/>
  <c r="BG1102" i="1"/>
  <c r="BD1103" i="1"/>
  <c r="BE1101" i="1"/>
  <c r="BF1103" i="1" l="1"/>
  <c r="BG1103" i="1"/>
  <c r="BD1104" i="1"/>
  <c r="BE1102" i="1"/>
  <c r="BE1103" i="1" l="1"/>
  <c r="BG1104" i="1"/>
  <c r="BF1104" i="1"/>
  <c r="BD1105" i="1"/>
  <c r="BF1105" i="1" l="1"/>
  <c r="BG1105" i="1"/>
  <c r="BD1106" i="1"/>
  <c r="BE1104" i="1"/>
  <c r="BE1105" i="1" l="1"/>
  <c r="BF1106" i="1"/>
  <c r="BG1106" i="1"/>
  <c r="BD1107" i="1"/>
  <c r="BF1107" i="1" l="1"/>
  <c r="BG1107" i="1"/>
  <c r="BD1108" i="1"/>
  <c r="BE1106" i="1"/>
  <c r="BE1107" i="1" l="1"/>
  <c r="BF1108" i="1"/>
  <c r="BG1108" i="1"/>
  <c r="BD1109" i="1"/>
  <c r="BE1108" i="1" l="1"/>
  <c r="BG1109" i="1"/>
  <c r="BF1109" i="1"/>
  <c r="BD1110" i="1"/>
  <c r="BF1110" i="1" l="1"/>
  <c r="BG1110" i="1"/>
  <c r="BD1111" i="1"/>
  <c r="BE1109" i="1"/>
  <c r="BE1110" i="1" l="1"/>
  <c r="BF1111" i="1"/>
  <c r="BG1111" i="1"/>
  <c r="BD1112" i="1"/>
  <c r="BF1112" i="1" l="1"/>
  <c r="BG1112" i="1"/>
  <c r="BD1113" i="1"/>
  <c r="BE1111" i="1"/>
  <c r="BE1112" i="1" l="1"/>
  <c r="BF1113" i="1"/>
  <c r="BG1113" i="1"/>
  <c r="BD1114" i="1"/>
  <c r="BG1114" i="1" l="1"/>
  <c r="BF1114" i="1"/>
  <c r="BD1115" i="1"/>
  <c r="BE1113" i="1"/>
  <c r="BF1115" i="1" l="1"/>
  <c r="BG1115" i="1"/>
  <c r="BD1116" i="1"/>
  <c r="BE1114" i="1"/>
  <c r="BE1115" i="1" l="1"/>
  <c r="BF1116" i="1"/>
  <c r="BG1116" i="1"/>
  <c r="BD1117" i="1"/>
  <c r="BG1117" i="1" l="1"/>
  <c r="BF1117" i="1"/>
  <c r="BD1118" i="1"/>
  <c r="BE1116" i="1"/>
  <c r="BE1117" i="1" l="1"/>
  <c r="BF1118" i="1"/>
  <c r="BG1118" i="1"/>
  <c r="BD1119" i="1"/>
  <c r="BG1119" i="1" l="1"/>
  <c r="BF1119" i="1"/>
  <c r="BD1120" i="1"/>
  <c r="BE1118" i="1"/>
  <c r="BE1119" i="1" l="1"/>
  <c r="BF1120" i="1"/>
  <c r="BG1120" i="1"/>
  <c r="BD1121" i="1"/>
  <c r="BE1120" i="1" l="1"/>
  <c r="BF1121" i="1"/>
  <c r="BG1121" i="1"/>
  <c r="BD1122" i="1"/>
  <c r="BG1122" i="1" l="1"/>
  <c r="BF1122" i="1"/>
  <c r="BD1123" i="1"/>
  <c r="BE1121" i="1"/>
  <c r="BE1122" i="1" l="1"/>
  <c r="BG1123" i="1"/>
  <c r="BF1123" i="1"/>
  <c r="BD1124" i="1"/>
  <c r="BF1124" i="1" l="1"/>
  <c r="BG1124" i="1"/>
  <c r="BD1125" i="1"/>
  <c r="BE1123" i="1"/>
  <c r="BE1124" i="1" l="1"/>
  <c r="BG1125" i="1"/>
  <c r="BF1125" i="1"/>
  <c r="BD1126" i="1"/>
  <c r="BG1126" i="1" l="1"/>
  <c r="BF1126" i="1"/>
  <c r="BD1127" i="1"/>
  <c r="BE1125" i="1"/>
  <c r="BF1127" i="1" l="1"/>
  <c r="BG1127" i="1"/>
  <c r="BD1128" i="1"/>
  <c r="BE1126" i="1"/>
  <c r="BE1127" i="1" l="1"/>
  <c r="BF1128" i="1"/>
  <c r="BG1128" i="1"/>
  <c r="BD1129" i="1"/>
  <c r="BF1129" i="1" l="1"/>
  <c r="BG1129" i="1"/>
  <c r="BD1130" i="1"/>
  <c r="BE1128" i="1"/>
  <c r="BE1129" i="1" l="1"/>
  <c r="BF1130" i="1"/>
  <c r="BG1130" i="1"/>
  <c r="BD1131" i="1"/>
  <c r="BF1131" i="1" l="1"/>
  <c r="BG1131" i="1"/>
  <c r="BD1132" i="1"/>
  <c r="BE1130" i="1"/>
  <c r="BE1131" i="1" l="1"/>
  <c r="BF1132" i="1"/>
  <c r="BG1132" i="1"/>
  <c r="BD1133" i="1"/>
  <c r="BE1132" i="1" l="1"/>
  <c r="BF1133" i="1"/>
  <c r="BG1133" i="1"/>
  <c r="BD1134" i="1"/>
  <c r="BF1134" i="1" l="1"/>
  <c r="BG1134" i="1"/>
  <c r="BD1135" i="1"/>
  <c r="BE1133" i="1"/>
  <c r="BE1134" i="1" l="1"/>
  <c r="BG1135" i="1"/>
  <c r="BF1135" i="1"/>
  <c r="BD1136" i="1"/>
  <c r="BF1136" i="1" l="1"/>
  <c r="BG1136" i="1"/>
  <c r="BD1137" i="1"/>
  <c r="BE1135" i="1"/>
  <c r="BE1136" i="1" l="1"/>
  <c r="BG1137" i="1"/>
  <c r="BF1137" i="1"/>
  <c r="BD1138" i="1"/>
  <c r="BG1138" i="1" l="1"/>
  <c r="BF1138" i="1"/>
  <c r="BD1139" i="1"/>
  <c r="BE1137" i="1"/>
  <c r="BF1139" i="1" l="1"/>
  <c r="BG1139" i="1"/>
  <c r="BD1140" i="1"/>
  <c r="BE1138" i="1"/>
  <c r="BE1139" i="1" l="1"/>
  <c r="BG1140" i="1"/>
  <c r="BF1140" i="1"/>
  <c r="BD1141" i="1"/>
  <c r="BF1141" i="1" l="1"/>
  <c r="BG1141" i="1"/>
  <c r="BD1142" i="1"/>
  <c r="BE1140" i="1"/>
  <c r="BE1141" i="1" l="1"/>
  <c r="BF1142" i="1"/>
  <c r="BG1142" i="1"/>
  <c r="BD1143" i="1"/>
  <c r="BG1143" i="1" l="1"/>
  <c r="BF1143" i="1"/>
  <c r="BD1144" i="1"/>
  <c r="BE1142" i="1"/>
  <c r="BE1143" i="1" l="1"/>
  <c r="BF1144" i="1"/>
  <c r="BG1144" i="1"/>
  <c r="BD1145" i="1"/>
  <c r="BE1144" i="1" l="1"/>
  <c r="BF1145" i="1"/>
  <c r="BG1145" i="1"/>
  <c r="BD1146" i="1"/>
  <c r="BF1146" i="1" l="1"/>
  <c r="BG1146" i="1"/>
  <c r="BD1147" i="1"/>
  <c r="BE1145" i="1"/>
  <c r="BE1146" i="1" l="1"/>
  <c r="BF1147" i="1"/>
  <c r="BG1147" i="1"/>
  <c r="BD1148" i="1"/>
  <c r="BF1148" i="1" l="1"/>
  <c r="BG1148" i="1"/>
  <c r="BD1149" i="1"/>
  <c r="BE1147" i="1"/>
  <c r="BE1148" i="1" l="1"/>
  <c r="BF1149" i="1"/>
  <c r="BG1149" i="1"/>
  <c r="BD1150" i="1"/>
  <c r="BG1150" i="1" l="1"/>
  <c r="BF1150" i="1"/>
  <c r="BD1151" i="1"/>
  <c r="BE1149" i="1"/>
  <c r="BF1151" i="1" l="1"/>
  <c r="BG1151" i="1"/>
  <c r="BD1152" i="1"/>
  <c r="BE1150" i="1"/>
  <c r="BE1151" i="1" l="1"/>
  <c r="BF1152" i="1"/>
  <c r="BG1152" i="1"/>
  <c r="BD1153" i="1"/>
  <c r="BG1153" i="1" l="1"/>
  <c r="BF1153" i="1"/>
  <c r="BD1154" i="1"/>
  <c r="BE1152" i="1"/>
  <c r="BE1153" i="1" l="1"/>
  <c r="BF1154" i="1"/>
  <c r="BG1154" i="1"/>
  <c r="BD1155" i="1"/>
  <c r="BG1155" i="1" l="1"/>
  <c r="BF1155" i="1"/>
  <c r="BD1156" i="1"/>
  <c r="BE1154" i="1"/>
  <c r="BE1155" i="1" l="1"/>
  <c r="BG1156" i="1"/>
  <c r="BF1156" i="1"/>
  <c r="BD1157" i="1"/>
  <c r="BE1156" i="1" l="1"/>
  <c r="BF1157" i="1"/>
  <c r="BG1157" i="1"/>
  <c r="BD1158" i="1"/>
  <c r="BF1158" i="1" l="1"/>
  <c r="BG1158" i="1"/>
  <c r="BD1159" i="1"/>
  <c r="BE1157" i="1"/>
  <c r="BE1158" i="1" l="1"/>
  <c r="BF1159" i="1"/>
  <c r="BG1159" i="1"/>
  <c r="BD1160" i="1"/>
  <c r="BF1160" i="1" l="1"/>
  <c r="BG1160" i="1"/>
  <c r="BD1161" i="1"/>
  <c r="BE1159" i="1"/>
  <c r="BE1160" i="1" l="1"/>
  <c r="BG1161" i="1"/>
  <c r="BF1161" i="1"/>
  <c r="BD1162" i="1"/>
  <c r="BF1162" i="1" l="1"/>
  <c r="BG1162" i="1"/>
  <c r="BD1163" i="1"/>
  <c r="BE1161" i="1"/>
  <c r="BG1163" i="1" l="1"/>
  <c r="BF1163" i="1"/>
  <c r="BD1164" i="1"/>
  <c r="BE1162" i="1"/>
  <c r="BE1163" i="1" l="1"/>
  <c r="BG1164" i="1"/>
  <c r="BF1164" i="1"/>
  <c r="BD1165" i="1"/>
  <c r="BG1165" i="1" l="1"/>
  <c r="BF1165" i="1"/>
  <c r="BD1166" i="1"/>
  <c r="BE1164" i="1"/>
  <c r="BE1165" i="1" l="1"/>
  <c r="BF1166" i="1"/>
  <c r="BG1166" i="1"/>
  <c r="BD1167" i="1"/>
  <c r="BF1167" i="1" l="1"/>
  <c r="BG1167" i="1"/>
  <c r="BD1168" i="1"/>
  <c r="BE1166" i="1"/>
  <c r="BE1167" i="1" l="1"/>
  <c r="BG1168" i="1"/>
  <c r="BF1168" i="1"/>
  <c r="BD1169" i="1"/>
  <c r="BE1168" i="1" l="1"/>
  <c r="BG1169" i="1"/>
  <c r="BF1169" i="1"/>
  <c r="BD1170" i="1"/>
  <c r="BF1170" i="1" l="1"/>
  <c r="BG1170" i="1"/>
  <c r="BD1171" i="1"/>
  <c r="BE1169" i="1"/>
  <c r="BE1170" i="1" l="1"/>
  <c r="BF1171" i="1"/>
  <c r="BG1171" i="1"/>
  <c r="BD1172" i="1"/>
  <c r="BF1172" i="1" l="1"/>
  <c r="BG1172" i="1"/>
  <c r="BD1173" i="1"/>
  <c r="BE1171" i="1"/>
  <c r="BE1172" i="1" l="1"/>
  <c r="BG1173" i="1"/>
  <c r="BF1173" i="1"/>
  <c r="BD1174" i="1"/>
  <c r="BG1174" i="1" l="1"/>
  <c r="BF1174" i="1"/>
  <c r="BD1175" i="1"/>
  <c r="BE1173" i="1"/>
  <c r="BF1175" i="1" l="1"/>
  <c r="BG1175" i="1"/>
  <c r="BD1176" i="1"/>
  <c r="BE1174" i="1"/>
  <c r="BE1175" i="1" l="1"/>
  <c r="BG1176" i="1"/>
  <c r="BF1176" i="1"/>
  <c r="BD1177" i="1"/>
  <c r="BG1177" i="1" l="1"/>
  <c r="BF1177" i="1"/>
  <c r="BD1178" i="1"/>
  <c r="BE1176" i="1"/>
  <c r="BE1177" i="1" l="1"/>
  <c r="BF1178" i="1"/>
  <c r="BG1178" i="1"/>
  <c r="BD1179" i="1"/>
  <c r="BF1179" i="1" l="1"/>
  <c r="BG1179" i="1"/>
  <c r="BD1180" i="1"/>
  <c r="BE1178" i="1"/>
  <c r="BE1179" i="1" l="1"/>
  <c r="BF1180" i="1"/>
  <c r="BG1180" i="1"/>
  <c r="BD1181" i="1"/>
  <c r="BE1180" i="1" l="1"/>
  <c r="BG1181" i="1"/>
  <c r="BF1181" i="1"/>
  <c r="BD1182" i="1"/>
  <c r="BG1182" i="1" l="1"/>
  <c r="BF1182" i="1"/>
  <c r="BD1183" i="1"/>
  <c r="BE1182" i="1" s="1"/>
  <c r="BE1181" i="1"/>
  <c r="BF1183" i="1" l="1"/>
  <c r="BG1183" i="1"/>
  <c r="BD1184" i="1"/>
  <c r="BF1184" i="1" l="1"/>
  <c r="BG1184" i="1"/>
  <c r="BD1185" i="1"/>
  <c r="BE1184" i="1" s="1"/>
  <c r="BE1183" i="1"/>
  <c r="BG1185" i="1" l="1"/>
  <c r="BF1185" i="1"/>
  <c r="BD1186" i="1"/>
  <c r="BF1186" i="1" l="1"/>
  <c r="BG1186" i="1"/>
  <c r="BD1187" i="1"/>
  <c r="BE1185" i="1"/>
  <c r="BG1187" i="1" l="1"/>
  <c r="BF1187" i="1"/>
  <c r="BD1188" i="1"/>
  <c r="BE1187" i="1" s="1"/>
  <c r="BE1186" i="1"/>
  <c r="BF1188" i="1" l="1"/>
  <c r="BG1188" i="1"/>
  <c r="BD1189" i="1"/>
  <c r="BG1189" i="1" l="1"/>
  <c r="BF1189" i="1"/>
  <c r="BD1190" i="1"/>
  <c r="BE1189" i="1" s="1"/>
  <c r="BE1188" i="1"/>
  <c r="BF1190" i="1" l="1"/>
  <c r="BG1190" i="1"/>
  <c r="BD1191" i="1"/>
  <c r="BF1191" i="1" l="1"/>
  <c r="BG1191" i="1"/>
  <c r="BD1192" i="1"/>
  <c r="BE1191" i="1" s="1"/>
  <c r="BE1190" i="1"/>
  <c r="BF1192" i="1" l="1"/>
  <c r="BG1192" i="1"/>
  <c r="BD1193" i="1"/>
  <c r="BE1192" i="1" s="1"/>
  <c r="BF1193" i="1" l="1"/>
  <c r="BG1193" i="1"/>
  <c r="BD1194" i="1"/>
  <c r="BG1194" i="1" l="1"/>
  <c r="BF1194" i="1"/>
  <c r="BD1195" i="1"/>
  <c r="BE1194" i="1" s="1"/>
  <c r="BE1193" i="1"/>
  <c r="BG1195" i="1" l="1"/>
  <c r="BF1195" i="1"/>
  <c r="BD1196" i="1"/>
  <c r="BF1196" i="1" l="1"/>
  <c r="BG1196" i="1"/>
  <c r="BD1197" i="1"/>
  <c r="BE1196" i="1" s="1"/>
  <c r="BE1195" i="1"/>
  <c r="BF1197" i="1" l="1"/>
  <c r="BG1197" i="1"/>
  <c r="BD1198" i="1"/>
  <c r="BF1198" i="1" l="1"/>
  <c r="BG1198" i="1"/>
  <c r="BD1199" i="1"/>
  <c r="BE1197" i="1"/>
  <c r="BF1199" i="1" l="1"/>
  <c r="BG1199" i="1"/>
  <c r="BD1200" i="1"/>
  <c r="BE1199" i="1" s="1"/>
  <c r="BE1198" i="1"/>
  <c r="BG1200" i="1" l="1"/>
  <c r="BF1200" i="1"/>
  <c r="BD1201" i="1"/>
  <c r="BF1201" i="1" l="1"/>
  <c r="BG1201" i="1"/>
  <c r="BD1202" i="1"/>
  <c r="BE1201" i="1" s="1"/>
  <c r="BE1200" i="1"/>
  <c r="BG1202" i="1" l="1"/>
  <c r="BF1202" i="1"/>
  <c r="BD1203" i="1"/>
  <c r="BG1203" i="1" l="1"/>
  <c r="BF1203" i="1"/>
  <c r="BD1204" i="1"/>
  <c r="BE1203" i="1" s="1"/>
  <c r="BE1202" i="1"/>
  <c r="BF1204" i="1" l="1"/>
  <c r="BG1204" i="1"/>
  <c r="BD1205" i="1"/>
  <c r="BE1204" i="1" s="1"/>
  <c r="BF1205" i="1" l="1"/>
  <c r="BG1205" i="1"/>
  <c r="BD1206" i="1"/>
  <c r="BF1206" i="1" l="1"/>
  <c r="BG1206" i="1"/>
  <c r="BD1207" i="1"/>
  <c r="BE1206" i="1" s="1"/>
  <c r="BE1205" i="1"/>
  <c r="BF1207" i="1" l="1"/>
  <c r="BG1207" i="1"/>
  <c r="BD1208" i="1"/>
  <c r="BG1208" i="1" l="1"/>
  <c r="BF1208" i="1"/>
  <c r="BD1209" i="1"/>
  <c r="BE1208" i="1" s="1"/>
  <c r="BE1207" i="1"/>
  <c r="BF1209" i="1" l="1"/>
  <c r="BG1209" i="1"/>
  <c r="BD1210" i="1"/>
  <c r="BG1210" i="1" l="1"/>
  <c r="BF1210" i="1"/>
  <c r="BD1211" i="1"/>
  <c r="BE1209" i="1"/>
  <c r="BG1211" i="1" l="1"/>
  <c r="BF1211" i="1"/>
  <c r="BD1212" i="1"/>
  <c r="BE1211" i="1" s="1"/>
  <c r="BE1210" i="1"/>
  <c r="BF1212" i="1" l="1"/>
  <c r="BG1212" i="1"/>
  <c r="BD1213" i="1"/>
  <c r="BF1213" i="1" l="1"/>
  <c r="BG1213" i="1"/>
  <c r="BD1214" i="1"/>
  <c r="BE1213" i="1" s="1"/>
  <c r="BE1212" i="1"/>
  <c r="BG1214" i="1" l="1"/>
  <c r="BF1214" i="1"/>
  <c r="BD1215" i="1"/>
  <c r="BG1215" i="1" l="1"/>
  <c r="BF1215" i="1"/>
  <c r="BD1216" i="1"/>
  <c r="BE1215" i="1" s="1"/>
  <c r="BE1214" i="1"/>
  <c r="BG1216" i="1" l="1"/>
  <c r="BF1216" i="1"/>
  <c r="BD1217" i="1"/>
  <c r="BE1216" i="1" s="1"/>
  <c r="BG1217" i="1" l="1"/>
  <c r="BF1217" i="1"/>
  <c r="BD1218" i="1"/>
  <c r="BG1218" i="1" l="1"/>
  <c r="BF1218" i="1"/>
  <c r="BD1219" i="1"/>
  <c r="BE1218" i="1" s="1"/>
  <c r="BE1217" i="1"/>
  <c r="BF1219" i="1" l="1"/>
  <c r="BG1219" i="1"/>
  <c r="BD1220" i="1"/>
  <c r="BG1220" i="1" l="1"/>
  <c r="BF1220" i="1"/>
  <c r="BD1221" i="1"/>
  <c r="BE1220" i="1" s="1"/>
  <c r="BE1219" i="1"/>
  <c r="BF1221" i="1" l="1"/>
  <c r="BG1221" i="1"/>
  <c r="BD1222" i="1"/>
  <c r="BG1222" i="1" l="1"/>
  <c r="BF1222" i="1"/>
  <c r="BD1223" i="1"/>
  <c r="BE1221" i="1"/>
  <c r="BF1223" i="1" l="1"/>
  <c r="BG1223" i="1"/>
  <c r="BD1224" i="1"/>
  <c r="BE1223" i="1" s="1"/>
  <c r="BE1222" i="1"/>
  <c r="BG1224" i="1" l="1"/>
  <c r="BF1224" i="1"/>
  <c r="BD1225" i="1"/>
  <c r="BF1225" i="1" l="1"/>
  <c r="BG1225" i="1"/>
  <c r="BD1226" i="1"/>
  <c r="BE1225" i="1" s="1"/>
  <c r="BE1224" i="1"/>
  <c r="BG1226" i="1" l="1"/>
  <c r="BF1226" i="1"/>
  <c r="BD1227" i="1"/>
  <c r="BG1227" i="1" l="1"/>
  <c r="BF1227" i="1"/>
  <c r="BD1228" i="1"/>
  <c r="BE1227" i="1" s="1"/>
  <c r="BE1226" i="1"/>
  <c r="BG1228" i="1" l="1"/>
  <c r="BF1228" i="1"/>
  <c r="BD1229" i="1"/>
  <c r="BE1228" i="1" s="1"/>
  <c r="BG1229" i="1" l="1"/>
  <c r="BF1229" i="1"/>
  <c r="BD1230" i="1"/>
  <c r="BF1230" i="1" l="1"/>
  <c r="BG1230" i="1"/>
  <c r="BD1231" i="1"/>
  <c r="BE1229" i="1"/>
  <c r="BF1231" i="1" l="1"/>
  <c r="BG1231" i="1"/>
  <c r="BD1232" i="1"/>
  <c r="BE1230" i="1"/>
  <c r="BG1232" i="1" l="1"/>
  <c r="BF1232" i="1"/>
  <c r="BD1233" i="1"/>
  <c r="BE1232" i="1" s="1"/>
  <c r="BE1231" i="1"/>
  <c r="BF1233" i="1" l="1"/>
  <c r="BG1233" i="1"/>
  <c r="BD1234" i="1"/>
  <c r="BF1234" i="1" l="1"/>
  <c r="BG1234" i="1"/>
  <c r="BD1235" i="1"/>
  <c r="BE1233" i="1"/>
  <c r="BG1235" i="1" l="1"/>
  <c r="BF1235" i="1"/>
  <c r="BD1236" i="1"/>
  <c r="BE1235" i="1" s="1"/>
  <c r="BE1234" i="1"/>
  <c r="BG1236" i="1" l="1"/>
  <c r="BF1236" i="1"/>
  <c r="BD1237" i="1"/>
  <c r="BF1237" i="1" l="1"/>
  <c r="BG1237" i="1"/>
  <c r="BD1238" i="1"/>
  <c r="BE1237" i="1" s="1"/>
  <c r="BE1236" i="1"/>
  <c r="BG1238" i="1" l="1"/>
  <c r="BF1238" i="1"/>
  <c r="BD1239" i="1"/>
  <c r="BG1239" i="1" l="1"/>
  <c r="BF1239" i="1"/>
  <c r="BD1240" i="1"/>
  <c r="BE1239" i="1" s="1"/>
  <c r="BE1238" i="1"/>
  <c r="BF1240" i="1" l="1"/>
  <c r="BG1240" i="1"/>
  <c r="BD1241" i="1"/>
  <c r="BE1240" i="1" s="1"/>
  <c r="BF1241" i="1" l="1"/>
  <c r="BG1241" i="1"/>
  <c r="BD1242" i="1"/>
  <c r="BF1242" i="1" l="1"/>
  <c r="BG1242" i="1"/>
  <c r="BD1243" i="1"/>
  <c r="BE1242" i="1" s="1"/>
  <c r="BE1241" i="1"/>
  <c r="BG1243" i="1" l="1"/>
  <c r="BF1243" i="1"/>
  <c r="BD1244" i="1"/>
  <c r="BG1244" i="1" l="1"/>
  <c r="BF1244" i="1"/>
  <c r="BD1245" i="1"/>
  <c r="BE1244" i="1" s="1"/>
  <c r="BE1243" i="1"/>
  <c r="BG1245" i="1" l="1"/>
  <c r="BF1245" i="1"/>
  <c r="BD1246" i="1"/>
  <c r="BF1246" i="1" l="1"/>
  <c r="BG1246" i="1"/>
  <c r="BD1247" i="1"/>
  <c r="BE1245" i="1"/>
  <c r="BF1247" i="1" l="1"/>
  <c r="BG1247" i="1"/>
  <c r="BD1248" i="1"/>
  <c r="BE1247" i="1" s="1"/>
  <c r="BE1246" i="1"/>
  <c r="BF1248" i="1" l="1"/>
  <c r="BG1248" i="1"/>
  <c r="BD1249" i="1"/>
  <c r="BF1249" i="1" l="1"/>
  <c r="BG1249" i="1"/>
  <c r="BD1250" i="1"/>
  <c r="BE1249" i="1" s="1"/>
  <c r="BE1248" i="1"/>
  <c r="BG1250" i="1" l="1"/>
  <c r="BF1250" i="1"/>
  <c r="BD1251" i="1"/>
  <c r="BG1251" i="1" l="1"/>
  <c r="BF1251" i="1"/>
  <c r="BD1252" i="1"/>
  <c r="BE1251" i="1" s="1"/>
  <c r="BE1250" i="1"/>
  <c r="BG1252" i="1" l="1"/>
  <c r="BF1252" i="1"/>
  <c r="BD1253" i="1"/>
  <c r="BE1252" i="1" s="1"/>
  <c r="BG1253" i="1" l="1"/>
  <c r="BF1253" i="1"/>
  <c r="BD1254" i="1"/>
  <c r="BF1254" i="1" l="1"/>
  <c r="BG1254" i="1"/>
  <c r="BD1255" i="1"/>
  <c r="BE1254" i="1" s="1"/>
  <c r="BE1253" i="1"/>
  <c r="BF1255" i="1" l="1"/>
  <c r="BG1255" i="1"/>
  <c r="BD1256" i="1"/>
  <c r="BG1256" i="1" l="1"/>
  <c r="BF1256" i="1"/>
  <c r="BD1257" i="1"/>
  <c r="BE1256" i="1" s="1"/>
  <c r="BE1255" i="1"/>
  <c r="BF1257" i="1" l="1"/>
  <c r="BG1257" i="1"/>
  <c r="BD1258" i="1"/>
  <c r="BF1258" i="1" l="1"/>
  <c r="BG1258" i="1"/>
  <c r="BD1259" i="1"/>
  <c r="BE1257" i="1"/>
  <c r="BF1259" i="1" l="1"/>
  <c r="BG1259" i="1"/>
  <c r="BD1260" i="1"/>
  <c r="BE1259" i="1" s="1"/>
  <c r="BE1258" i="1"/>
  <c r="BF1260" i="1" l="1"/>
  <c r="BG1260" i="1"/>
  <c r="BD1261" i="1"/>
  <c r="BG1261" i="1" l="1"/>
  <c r="BF1261" i="1"/>
  <c r="BD1262" i="1"/>
  <c r="BE1261" i="1" s="1"/>
  <c r="BE1260" i="1"/>
  <c r="BG1262" i="1" l="1"/>
  <c r="BF1262" i="1"/>
  <c r="BD1263" i="1"/>
  <c r="BG1263" i="1" l="1"/>
  <c r="BF1263" i="1"/>
  <c r="BD1264" i="1"/>
  <c r="BE1263" i="1" s="1"/>
  <c r="BE1262" i="1"/>
  <c r="BF1264" i="1" l="1"/>
  <c r="BG1264" i="1"/>
  <c r="BD1265" i="1"/>
  <c r="BE1264" i="1" s="1"/>
  <c r="BG1265" i="1" l="1"/>
  <c r="BF1265" i="1"/>
  <c r="BD1266" i="1"/>
  <c r="BF1266" i="1" l="1"/>
  <c r="BG1266" i="1"/>
  <c r="BD1267" i="1"/>
  <c r="BE1265" i="1"/>
  <c r="BE1266" i="1" l="1"/>
  <c r="BG1267" i="1"/>
  <c r="BF1267" i="1"/>
  <c r="BD1268" i="1"/>
  <c r="BG1268" i="1" l="1"/>
  <c r="BF1268" i="1"/>
  <c r="BD1269" i="1"/>
  <c r="BE1268" i="1" s="1"/>
  <c r="BE1267" i="1"/>
  <c r="BG1269" i="1" l="1"/>
  <c r="BF1269" i="1"/>
  <c r="BD1270" i="1"/>
  <c r="BE1269" i="1" l="1"/>
  <c r="BF1270" i="1"/>
  <c r="BG1270" i="1"/>
  <c r="BD1271" i="1"/>
  <c r="BF1271" i="1" l="1"/>
  <c r="BG1271" i="1"/>
  <c r="BD1272" i="1"/>
  <c r="BE1271" i="1" s="1"/>
  <c r="BE1270" i="1"/>
  <c r="BF1272" i="1" l="1"/>
  <c r="BG1272" i="1"/>
  <c r="BD1273" i="1"/>
  <c r="BG1273" i="1" l="1"/>
  <c r="BF1273" i="1"/>
  <c r="BD1274" i="1"/>
  <c r="BE1273" i="1" s="1"/>
  <c r="BE1272" i="1"/>
  <c r="BG1274" i="1" l="1"/>
  <c r="BF1274" i="1"/>
  <c r="BD1275" i="1"/>
  <c r="BF1275" i="1" l="1"/>
  <c r="BG1275" i="1"/>
  <c r="BD1276" i="1"/>
  <c r="BE1275" i="1" s="1"/>
  <c r="BE1274" i="1"/>
  <c r="BG1276" i="1" l="1"/>
  <c r="BF1276" i="1"/>
  <c r="BD1277" i="1"/>
  <c r="BE1276" i="1" s="1"/>
  <c r="BG1277" i="1" l="1"/>
  <c r="BF1277" i="1"/>
  <c r="BD1278" i="1"/>
  <c r="BG1278" i="1" l="1"/>
  <c r="BF1278" i="1"/>
  <c r="BD1279" i="1"/>
  <c r="BE1278" i="1" s="1"/>
  <c r="BE1277" i="1"/>
  <c r="BF1279" i="1" l="1"/>
  <c r="BG1279" i="1"/>
  <c r="BD1280" i="1"/>
  <c r="BG1280" i="1" l="1"/>
  <c r="BF1280" i="1"/>
  <c r="BD1281" i="1"/>
  <c r="BE1280" i="1" s="1"/>
  <c r="BE1279" i="1"/>
  <c r="BF1281" i="1" l="1"/>
  <c r="BG1281" i="1"/>
  <c r="BD1282" i="1"/>
  <c r="BF1282" i="1" l="1"/>
  <c r="BG1282" i="1"/>
  <c r="BD1283" i="1"/>
  <c r="BE1281" i="1"/>
  <c r="BF1283" i="1" l="1"/>
  <c r="BG1283" i="1"/>
  <c r="BD1284" i="1"/>
  <c r="BE1282" i="1"/>
  <c r="BE1283" i="1" l="1"/>
  <c r="BG1284" i="1"/>
  <c r="BF1284" i="1"/>
  <c r="BD1285" i="1"/>
  <c r="BF1285" i="1" l="1"/>
  <c r="BG1285" i="1"/>
  <c r="BD1286" i="1"/>
  <c r="BE1284" i="1"/>
  <c r="BE1285" i="1" l="1"/>
  <c r="BG1286" i="1"/>
  <c r="BF1286" i="1"/>
  <c r="BD1287" i="1"/>
  <c r="BF1287" i="1" l="1"/>
  <c r="BG1287" i="1"/>
  <c r="BD1288" i="1"/>
  <c r="BE1286" i="1"/>
  <c r="BE1287" i="1" l="1"/>
  <c r="BF1288" i="1"/>
  <c r="BG1288" i="1"/>
  <c r="BD1289" i="1"/>
  <c r="BE1288" i="1" l="1"/>
  <c r="BG1289" i="1"/>
  <c r="BF1289" i="1"/>
  <c r="BD1290" i="1"/>
  <c r="BG1290" i="1" l="1"/>
  <c r="BF1290" i="1"/>
  <c r="BD1291" i="1"/>
  <c r="BE1289" i="1"/>
  <c r="BG1291" i="1" l="1"/>
  <c r="BF1291" i="1"/>
  <c r="BE1290" i="1"/>
  <c r="BD1292" i="1"/>
  <c r="BG1292" i="1" l="1"/>
  <c r="BF1292" i="1"/>
  <c r="BD1293" i="1"/>
  <c r="BE1291" i="1"/>
  <c r="BG1293" i="1" l="1"/>
  <c r="BF1293" i="1"/>
  <c r="BE1292" i="1"/>
  <c r="BD1294" i="1"/>
  <c r="BE1293" i="1" l="1"/>
  <c r="BF1294" i="1"/>
  <c r="BG1294" i="1"/>
  <c r="BD1295" i="1"/>
  <c r="BE1294" i="1" l="1"/>
  <c r="BF1295" i="1"/>
  <c r="BG1295" i="1"/>
  <c r="BD1296" i="1"/>
  <c r="BE1295" i="1" s="1"/>
  <c r="BF1296" i="1" l="1"/>
  <c r="BG1296" i="1"/>
  <c r="BD1297" i="1"/>
  <c r="BE1296" i="1" l="1"/>
  <c r="BG1297" i="1"/>
  <c r="BF1297" i="1"/>
  <c r="BD1298" i="1"/>
  <c r="BE1297" i="1" l="1"/>
  <c r="BG1298" i="1"/>
  <c r="BF1298" i="1"/>
  <c r="BD1299" i="1"/>
  <c r="BE1298" i="1" l="1"/>
  <c r="BG1299" i="1"/>
  <c r="BF1299" i="1"/>
  <c r="BD1300" i="1"/>
  <c r="BE1299" i="1" l="1"/>
  <c r="BG1300" i="1"/>
  <c r="BF1300" i="1"/>
  <c r="BD1301" i="1"/>
  <c r="BF1301" i="1" l="1"/>
  <c r="BG1301" i="1"/>
  <c r="BD1302" i="1"/>
  <c r="BE1300" i="1"/>
  <c r="BE1301" i="1" l="1"/>
  <c r="BG1302" i="1"/>
  <c r="BF1302" i="1"/>
  <c r="BD1303" i="1"/>
  <c r="BE1302" i="1" l="1"/>
  <c r="BF1303" i="1"/>
  <c r="BG1303" i="1"/>
  <c r="BD1304" i="1"/>
  <c r="BE1303" i="1" l="1"/>
  <c r="BG1304" i="1"/>
  <c r="BF1304" i="1"/>
  <c r="BD1305" i="1"/>
  <c r="BF1305" i="1" l="1"/>
  <c r="BG1305" i="1"/>
  <c r="BE1304" i="1"/>
  <c r="BD1306" i="1"/>
  <c r="BG1306" i="1" l="1"/>
  <c r="BF1306" i="1"/>
  <c r="BD1307" i="1"/>
  <c r="BE1305" i="1"/>
  <c r="BE1306" i="1" l="1"/>
  <c r="BF1307" i="1"/>
  <c r="BG1307" i="1"/>
  <c r="BD1308" i="1"/>
  <c r="BE1307" i="1" l="1"/>
  <c r="BG1308" i="1"/>
  <c r="BF1308" i="1"/>
  <c r="BD1309" i="1"/>
  <c r="BE1308" i="1" l="1"/>
  <c r="BF1309" i="1"/>
  <c r="BG1309" i="1"/>
  <c r="BD1310" i="1"/>
  <c r="BE1309" i="1" l="1"/>
  <c r="BG1310" i="1"/>
  <c r="BF1310" i="1"/>
  <c r="BD1311" i="1"/>
  <c r="BE1310" i="1" l="1"/>
  <c r="BG1311" i="1"/>
  <c r="BF1311" i="1"/>
  <c r="BD1312" i="1"/>
  <c r="BE1311" i="1" l="1"/>
  <c r="BF1312" i="1"/>
  <c r="BG1312" i="1"/>
  <c r="BD1313" i="1"/>
  <c r="BE1312" i="1" l="1"/>
  <c r="BG1313" i="1"/>
  <c r="BF1313" i="1"/>
  <c r="BD1314" i="1"/>
  <c r="BF1314" i="1" l="1"/>
  <c r="BG1314" i="1"/>
  <c r="BD1315" i="1"/>
  <c r="BE1313" i="1"/>
  <c r="BE1314" i="1" l="1"/>
  <c r="BG1315" i="1"/>
  <c r="BF1315" i="1"/>
  <c r="BD1316" i="1"/>
  <c r="BE1315" i="1" l="1"/>
  <c r="BG1316" i="1"/>
  <c r="BF1316" i="1"/>
  <c r="BD1317" i="1"/>
  <c r="BE1316" i="1" l="1"/>
  <c r="BF1317" i="1"/>
  <c r="BG1317" i="1"/>
  <c r="BD1318" i="1"/>
  <c r="BF1318" i="1" l="1"/>
  <c r="BG1318" i="1"/>
  <c r="BD1319" i="1"/>
  <c r="BE1317" i="1"/>
  <c r="BF1319" i="1" l="1"/>
  <c r="BG1319" i="1"/>
  <c r="BD1320" i="1"/>
  <c r="BE1318" i="1"/>
  <c r="BE1319" i="1" l="1"/>
  <c r="BG1320" i="1"/>
  <c r="BF1320" i="1"/>
  <c r="BD1321" i="1"/>
  <c r="BG1321" i="1" l="1"/>
  <c r="BF1321" i="1"/>
  <c r="BD1322" i="1"/>
  <c r="BE1320" i="1"/>
  <c r="BE1321" i="1" l="1"/>
  <c r="BG1322" i="1"/>
  <c r="BF1322" i="1"/>
  <c r="BD1323" i="1"/>
  <c r="BF1323" i="1" l="1"/>
  <c r="BG1323" i="1"/>
  <c r="BD1324" i="1"/>
  <c r="BE1323" i="1" s="1"/>
  <c r="BE1322" i="1"/>
  <c r="BG1324" i="1" l="1"/>
  <c r="BF1324" i="1"/>
  <c r="BD1325" i="1"/>
  <c r="BE1324" i="1" l="1"/>
  <c r="BF1325" i="1"/>
  <c r="BG1325" i="1"/>
  <c r="BD1326" i="1"/>
  <c r="BF1326" i="1" l="1"/>
  <c r="BG1326" i="1"/>
  <c r="BD1327" i="1"/>
  <c r="BE1326" i="1" s="1"/>
  <c r="BE1325" i="1"/>
  <c r="BF1327" i="1" l="1"/>
  <c r="BG1327" i="1"/>
  <c r="BD1328" i="1"/>
  <c r="BG1328" i="1" l="1"/>
  <c r="BF1328" i="1"/>
  <c r="BD1329" i="1"/>
  <c r="BE1327" i="1"/>
  <c r="BE1328" i="1" l="1"/>
  <c r="BF1329" i="1"/>
  <c r="BG1329" i="1"/>
  <c r="BD1330" i="1"/>
  <c r="BG1330" i="1" l="1"/>
  <c r="BF1330" i="1"/>
  <c r="BD1331" i="1"/>
  <c r="BE1329" i="1"/>
  <c r="BF1331" i="1" l="1"/>
  <c r="BG1331" i="1"/>
  <c r="BD1332" i="1"/>
  <c r="BE1330" i="1"/>
  <c r="BE1331" i="1" l="1"/>
  <c r="BG1332" i="1"/>
  <c r="BF1332" i="1"/>
  <c r="BD1333" i="1"/>
  <c r="BF1333" i="1" l="1"/>
  <c r="BG1333" i="1"/>
  <c r="BD1334" i="1"/>
  <c r="BE1332" i="1"/>
  <c r="BE1333" i="1" l="1"/>
  <c r="BG1334" i="1"/>
  <c r="BF1334" i="1"/>
  <c r="BD1335" i="1"/>
  <c r="BG1335" i="1" l="1"/>
  <c r="BF1335" i="1"/>
  <c r="BD1336" i="1"/>
  <c r="BE1335" i="1" s="1"/>
  <c r="BE1334" i="1"/>
  <c r="BG1336" i="1" l="1"/>
  <c r="BF1336" i="1"/>
  <c r="BD1337" i="1"/>
  <c r="BE1336" i="1" l="1"/>
  <c r="BG1337" i="1"/>
  <c r="BF1337" i="1"/>
  <c r="BD1338" i="1"/>
  <c r="BF1338" i="1" l="1"/>
  <c r="BG1338" i="1"/>
  <c r="BD1339" i="1"/>
  <c r="BE1337" i="1"/>
  <c r="BE1338" i="1" l="1"/>
  <c r="BF1339" i="1"/>
  <c r="BG1339" i="1"/>
  <c r="BD1340" i="1"/>
  <c r="BG1340" i="1" l="1"/>
  <c r="BF1340" i="1"/>
  <c r="BD1341" i="1"/>
  <c r="BE1339" i="1"/>
  <c r="BE1340" i="1" l="1"/>
  <c r="BF1341" i="1"/>
  <c r="BG1341" i="1"/>
  <c r="BD1342" i="1"/>
  <c r="BF1342" i="1" l="1"/>
  <c r="BG1342" i="1"/>
  <c r="BD1343" i="1"/>
  <c r="BE1342" i="1" s="1"/>
  <c r="BE1341" i="1"/>
  <c r="BF1343" i="1" l="1"/>
  <c r="BG1343" i="1"/>
  <c r="BD1344" i="1"/>
  <c r="BE1343" i="1" l="1"/>
  <c r="BF1344" i="1"/>
  <c r="BG1344" i="1"/>
  <c r="BD1345" i="1"/>
  <c r="BE1344" i="1" l="1"/>
  <c r="BF1345" i="1"/>
  <c r="BG1345" i="1"/>
  <c r="BD1346" i="1"/>
  <c r="BE1345" i="1" l="1"/>
  <c r="BG1346" i="1"/>
  <c r="BF1346" i="1"/>
  <c r="BD1347" i="1"/>
  <c r="BG1347" i="1" l="1"/>
  <c r="BF1347" i="1"/>
  <c r="BD1348" i="1"/>
  <c r="BE1346" i="1"/>
  <c r="BE1347" i="1" l="1"/>
  <c r="BF1348" i="1"/>
  <c r="BG1348" i="1"/>
  <c r="BD1349" i="1"/>
  <c r="BF1349" i="1" l="1"/>
  <c r="BG1349" i="1"/>
  <c r="BD1350" i="1"/>
  <c r="BE1348" i="1"/>
  <c r="BG1350" i="1" l="1"/>
  <c r="BF1350" i="1"/>
  <c r="BD1351" i="1"/>
  <c r="BE1349" i="1"/>
  <c r="BE1350" i="1" l="1"/>
  <c r="BF1351" i="1"/>
  <c r="BG1351" i="1"/>
  <c r="BD1352" i="1"/>
  <c r="BG1352" i="1" l="1"/>
  <c r="BF1352" i="1"/>
  <c r="BD1353" i="1"/>
  <c r="BE1351" i="1"/>
  <c r="BE1352" i="1" l="1"/>
  <c r="BF1353" i="1"/>
  <c r="BG1353" i="1"/>
  <c r="BD1354" i="1"/>
  <c r="BG1354" i="1" l="1"/>
  <c r="BF1354" i="1"/>
  <c r="BD1355" i="1"/>
  <c r="BE1353" i="1"/>
  <c r="BF1355" i="1" l="1"/>
  <c r="BG1355" i="1"/>
  <c r="BD1356" i="1"/>
  <c r="BE1354" i="1"/>
  <c r="BE1355" i="1" l="1"/>
  <c r="BF1356" i="1"/>
  <c r="BG1356" i="1"/>
  <c r="BD1357" i="1"/>
  <c r="BF1357" i="1" l="1"/>
  <c r="BG1357" i="1"/>
  <c r="BD1358" i="1"/>
  <c r="BE1356" i="1"/>
  <c r="BE1357" i="1" l="1"/>
  <c r="BG1358" i="1"/>
  <c r="BF1358" i="1"/>
  <c r="BD1359" i="1"/>
  <c r="BG1359" i="1" l="1"/>
  <c r="BF1359" i="1"/>
  <c r="BD1360" i="1"/>
  <c r="BE1358" i="1"/>
  <c r="BG1360" i="1" l="1"/>
  <c r="BF1360" i="1"/>
  <c r="BE1359" i="1"/>
  <c r="BD1361" i="1"/>
  <c r="BG1361" i="1" l="1"/>
  <c r="BF1361" i="1"/>
  <c r="BD1362" i="1"/>
  <c r="BE1360" i="1"/>
  <c r="BF1362" i="1" l="1"/>
  <c r="BG1362" i="1"/>
  <c r="BD1363" i="1"/>
  <c r="BE1361" i="1"/>
  <c r="BE1362" i="1" l="1"/>
  <c r="BG1363" i="1"/>
  <c r="BF1363" i="1"/>
  <c r="BD1364" i="1"/>
  <c r="BG1364" i="1" l="1"/>
  <c r="BF1364" i="1"/>
  <c r="BD1365" i="1"/>
  <c r="BE1363" i="1"/>
  <c r="BE1364" i="1" l="1"/>
  <c r="BG1365" i="1"/>
  <c r="BF1365" i="1"/>
  <c r="BD1366" i="1"/>
  <c r="BF1366" i="1" l="1"/>
  <c r="BG1366" i="1"/>
  <c r="BD1367" i="1"/>
  <c r="BE1365" i="1"/>
  <c r="BF1367" i="1" l="1"/>
  <c r="BG1367" i="1"/>
  <c r="BD1368" i="1"/>
  <c r="BE1366" i="1"/>
  <c r="BE1367" i="1" l="1"/>
  <c r="BF1368" i="1"/>
  <c r="BG1368" i="1"/>
  <c r="BD1369" i="1"/>
  <c r="BF1369" i="1" l="1"/>
  <c r="BG1369" i="1"/>
  <c r="BD1370" i="1"/>
  <c r="BE1368" i="1"/>
  <c r="BE1369" i="1" l="1"/>
  <c r="BG1370" i="1"/>
  <c r="BF1370" i="1"/>
  <c r="BD1371" i="1"/>
  <c r="BF1371" i="1" l="1"/>
  <c r="BG1371" i="1"/>
  <c r="BD1372" i="1"/>
  <c r="BE1370" i="1"/>
  <c r="BE1371" i="1" l="1"/>
  <c r="BG1372" i="1"/>
  <c r="BF1372" i="1"/>
  <c r="BD1373" i="1"/>
  <c r="BF1373" i="1" l="1"/>
  <c r="BG1373" i="1"/>
  <c r="BD1374" i="1"/>
  <c r="BE1372" i="1"/>
  <c r="BG1374" i="1" l="1"/>
  <c r="BF1374" i="1"/>
  <c r="BD1375" i="1"/>
  <c r="BE1373" i="1"/>
  <c r="BE1374" i="1" l="1"/>
  <c r="BG1375" i="1"/>
  <c r="BF1375" i="1"/>
  <c r="BD1376" i="1"/>
  <c r="BG1376" i="1" l="1"/>
  <c r="BF1376" i="1"/>
  <c r="BD1377" i="1"/>
  <c r="BE1375" i="1"/>
  <c r="BE1376" i="1" l="1"/>
  <c r="BF1377" i="1"/>
  <c r="BG1377" i="1"/>
  <c r="BD1378" i="1"/>
  <c r="BF1378" i="1" l="1"/>
  <c r="BG1378" i="1"/>
  <c r="BD1379" i="1"/>
  <c r="BE1377" i="1"/>
  <c r="BF1379" i="1" l="1"/>
  <c r="BG1379" i="1"/>
  <c r="BD1380" i="1"/>
  <c r="BE1378" i="1"/>
  <c r="BE1379" i="1" l="1"/>
  <c r="BF1380" i="1"/>
  <c r="BG1380" i="1"/>
  <c r="BD1381" i="1"/>
  <c r="BE1380" i="1" l="1"/>
  <c r="BF1381" i="1"/>
  <c r="BG1381" i="1"/>
  <c r="BD1382" i="1"/>
  <c r="BE1381" i="1" l="1"/>
  <c r="BG1382" i="1"/>
  <c r="BF1382" i="1"/>
  <c r="BD1383" i="1"/>
  <c r="BG1383" i="1" l="1"/>
  <c r="BF1383" i="1"/>
  <c r="BD1384" i="1"/>
  <c r="BE1382" i="1"/>
  <c r="BE1383" i="1" l="1"/>
  <c r="BF1384" i="1"/>
  <c r="BG1384" i="1"/>
  <c r="BD1385" i="1"/>
  <c r="BF1385" i="1" l="1"/>
  <c r="BG1385" i="1"/>
  <c r="BD1386" i="1"/>
  <c r="BE1384" i="1"/>
  <c r="BG1386" i="1" l="1"/>
  <c r="BF1386" i="1"/>
  <c r="BD1387" i="1"/>
  <c r="BE1385" i="1"/>
  <c r="BE1386" i="1" l="1"/>
  <c r="BG1387" i="1"/>
  <c r="BF1387" i="1"/>
  <c r="BD1388" i="1"/>
  <c r="BG1388" i="1" l="1"/>
  <c r="BF1388" i="1"/>
  <c r="BD1389" i="1"/>
  <c r="BE1387" i="1"/>
  <c r="BE1388" i="1" l="1"/>
  <c r="BF1389" i="1"/>
  <c r="BG1389" i="1"/>
  <c r="BD1390" i="1"/>
  <c r="BF1390" i="1" l="1"/>
  <c r="BG1390" i="1"/>
  <c r="BD1391" i="1"/>
  <c r="BE1389" i="1"/>
  <c r="BF1391" i="1" l="1"/>
  <c r="BG1391" i="1"/>
  <c r="BD1392" i="1"/>
  <c r="BE1390" i="1"/>
  <c r="BE1391" i="1" l="1"/>
  <c r="BF1392" i="1"/>
  <c r="BG1392" i="1"/>
  <c r="BD1393" i="1"/>
  <c r="BF1393" i="1" l="1"/>
  <c r="BG1393" i="1"/>
  <c r="BD1394" i="1"/>
  <c r="BE1392" i="1"/>
  <c r="BE1393" i="1" l="1"/>
  <c r="BG1394" i="1"/>
  <c r="BF1394" i="1"/>
  <c r="BD1395" i="1"/>
  <c r="BF1395" i="1" l="1"/>
  <c r="BG1395" i="1"/>
  <c r="BD1396" i="1"/>
  <c r="BE1394" i="1"/>
  <c r="BE1395" i="1" l="1"/>
  <c r="BG1396" i="1"/>
  <c r="BF1396" i="1"/>
  <c r="BD1397" i="1"/>
  <c r="BG1397" i="1" l="1"/>
  <c r="BF1397" i="1"/>
  <c r="BD1398" i="1"/>
  <c r="BE1396" i="1"/>
  <c r="BG1398" i="1" l="1"/>
  <c r="BF1398" i="1"/>
  <c r="BD1399" i="1"/>
  <c r="BE1397" i="1"/>
  <c r="BE1398" i="1" l="1"/>
  <c r="BF1399" i="1"/>
  <c r="BG1399" i="1"/>
  <c r="BD1400" i="1"/>
  <c r="BG1400" i="1" l="1"/>
  <c r="BF1400" i="1"/>
  <c r="BD1401" i="1"/>
  <c r="BE1399" i="1"/>
  <c r="BE1400" i="1" l="1"/>
  <c r="BF1401" i="1"/>
  <c r="BG1401" i="1"/>
  <c r="BD1402" i="1"/>
  <c r="BG1402" i="1" l="1"/>
  <c r="BF1402" i="1"/>
  <c r="BD1403" i="1"/>
  <c r="BE1401" i="1"/>
  <c r="BG1403" i="1" l="1"/>
  <c r="BF1403" i="1"/>
  <c r="BD1404" i="1"/>
  <c r="BE1402" i="1"/>
  <c r="BE1403" i="1" l="1"/>
  <c r="BF1404" i="1"/>
  <c r="BG1404" i="1"/>
  <c r="BD1405" i="1"/>
  <c r="BF1405" i="1" l="1"/>
  <c r="BG1405" i="1"/>
  <c r="BD1406" i="1"/>
  <c r="BE1404" i="1"/>
  <c r="BE1405" i="1" l="1"/>
  <c r="BG1406" i="1"/>
  <c r="BF1406" i="1"/>
  <c r="BD1407" i="1"/>
  <c r="BG1407" i="1" l="1"/>
  <c r="BF1407" i="1"/>
  <c r="BD1408" i="1"/>
  <c r="BE1406" i="1"/>
  <c r="BE1407" i="1" l="1"/>
  <c r="BG1408" i="1"/>
  <c r="BF1408" i="1"/>
  <c r="BD1409" i="1"/>
  <c r="BF1409" i="1" l="1"/>
  <c r="BG1409" i="1"/>
  <c r="BD1410" i="1"/>
  <c r="BE1408" i="1"/>
  <c r="BG1410" i="1" l="1"/>
  <c r="BF1410" i="1"/>
  <c r="BD1411" i="1"/>
  <c r="BE1409" i="1"/>
  <c r="BE1410" i="1" l="1"/>
  <c r="BG1411" i="1"/>
  <c r="BF1411" i="1"/>
  <c r="BD1412" i="1"/>
  <c r="BG1412" i="1" l="1"/>
  <c r="BF1412" i="1"/>
  <c r="BD1413" i="1"/>
  <c r="BE1411" i="1"/>
  <c r="BF1413" i="1" l="1"/>
  <c r="BG1413" i="1"/>
  <c r="BE1412" i="1"/>
  <c r="BD1414" i="1"/>
  <c r="BF1414" i="1" l="1"/>
  <c r="BG1414" i="1"/>
  <c r="BD1415" i="1"/>
  <c r="BE1413" i="1"/>
  <c r="BF1415" i="1" l="1"/>
  <c r="BG1415" i="1"/>
  <c r="BD1416" i="1"/>
  <c r="BE1414" i="1"/>
  <c r="BG1416" i="1" l="1"/>
  <c r="BF1416" i="1"/>
  <c r="BD1417" i="1"/>
  <c r="BE1415" i="1"/>
  <c r="BF1417" i="1" l="1"/>
  <c r="BG1417" i="1"/>
  <c r="BD1418" i="1"/>
  <c r="BE1416" i="1"/>
  <c r="BE1417" i="1" l="1"/>
  <c r="BG1418" i="1"/>
  <c r="BF1418" i="1"/>
  <c r="BD1419" i="1"/>
  <c r="BF1419" i="1" l="1"/>
  <c r="BG1419" i="1"/>
  <c r="BD1420" i="1"/>
  <c r="BE1418" i="1"/>
  <c r="BE1419" i="1" l="1"/>
  <c r="BG1420" i="1"/>
  <c r="BF1420" i="1"/>
  <c r="BD1421" i="1"/>
  <c r="BF1421" i="1" l="1"/>
  <c r="BG1421" i="1"/>
  <c r="BD1422" i="1"/>
  <c r="BE1420" i="1"/>
  <c r="BF1422" i="1" l="1"/>
  <c r="BG1422" i="1"/>
  <c r="BD1423" i="1"/>
  <c r="BE1421" i="1"/>
  <c r="BE1422" i="1" l="1"/>
  <c r="BG1423" i="1"/>
  <c r="BF1423" i="1"/>
  <c r="BD1424" i="1"/>
  <c r="BG1424" i="1" l="1"/>
  <c r="BF1424" i="1"/>
  <c r="BD1425" i="1"/>
  <c r="BE1423" i="1"/>
  <c r="BE1424" i="1" l="1"/>
  <c r="BF1425" i="1"/>
  <c r="BG1425" i="1"/>
  <c r="BD1426" i="1"/>
  <c r="BG1426" i="1" l="1"/>
  <c r="BF1426" i="1"/>
  <c r="BD1427" i="1"/>
  <c r="BE1425" i="1"/>
  <c r="BG1427" i="1" l="1"/>
  <c r="BF1427" i="1"/>
  <c r="BD1428" i="1"/>
  <c r="BE1426" i="1"/>
  <c r="BE1427" i="1" l="1"/>
  <c r="BG1428" i="1"/>
  <c r="BF1428" i="1"/>
  <c r="BD1429" i="1"/>
  <c r="BG1429" i="1" l="1"/>
  <c r="BF1429" i="1"/>
  <c r="BD1430" i="1"/>
  <c r="BE1428" i="1"/>
  <c r="BE1429" i="1" l="1"/>
  <c r="BG1430" i="1"/>
  <c r="BF1430" i="1"/>
  <c r="BD1431" i="1"/>
  <c r="BG1431" i="1" l="1"/>
  <c r="BF1431" i="1"/>
  <c r="BD1432" i="1"/>
  <c r="BE1430" i="1"/>
  <c r="BE1431" i="1" l="1"/>
  <c r="BF1432" i="1"/>
  <c r="BG1432" i="1"/>
  <c r="BD1433" i="1"/>
  <c r="BF1433" i="1" l="1"/>
  <c r="BG1433" i="1"/>
  <c r="BD1434" i="1"/>
  <c r="BE1432" i="1"/>
  <c r="BG1434" i="1" l="1"/>
  <c r="BF1434" i="1"/>
  <c r="BD1435" i="1"/>
  <c r="BE1433" i="1"/>
  <c r="BE1434" i="1" l="1"/>
  <c r="BF1435" i="1"/>
  <c r="BG1435" i="1"/>
  <c r="BD1436" i="1"/>
  <c r="BG1436" i="1" l="1"/>
  <c r="BF1436" i="1"/>
  <c r="BD1437" i="1"/>
  <c r="BE1435" i="1"/>
  <c r="BE1436" i="1" l="1"/>
  <c r="BF1437" i="1"/>
  <c r="BG1437" i="1"/>
  <c r="BD1438" i="1"/>
  <c r="BF1438" i="1" l="1"/>
  <c r="BG1438" i="1"/>
  <c r="BD1439" i="1"/>
  <c r="BE1437" i="1"/>
  <c r="BG1439" i="1" l="1"/>
  <c r="BF1439" i="1"/>
  <c r="BD1440" i="1"/>
  <c r="BE1438" i="1"/>
  <c r="BE1439" i="1" l="1"/>
  <c r="BG1440" i="1"/>
  <c r="BF1440" i="1"/>
  <c r="BD1441" i="1"/>
  <c r="BF1441" i="1" l="1"/>
  <c r="BG1441" i="1"/>
  <c r="BD1442" i="1"/>
  <c r="BE1440" i="1"/>
  <c r="BE1441" i="1" l="1"/>
  <c r="BG1442" i="1"/>
  <c r="BF1442" i="1"/>
  <c r="BD1443" i="1"/>
  <c r="BG1443" i="1" l="1"/>
  <c r="BF1443" i="1"/>
  <c r="BD1444" i="1"/>
  <c r="BE1442" i="1"/>
  <c r="BG1444" i="1" l="1"/>
  <c r="BF1444" i="1"/>
  <c r="BE1443" i="1"/>
  <c r="BD1445" i="1"/>
  <c r="BE1444" i="1" l="1"/>
  <c r="BF1445" i="1"/>
  <c r="BG1445" i="1"/>
  <c r="BD1446" i="1"/>
  <c r="BG1446" i="1" l="1"/>
  <c r="BF1446" i="1"/>
  <c r="BD1447" i="1"/>
  <c r="BE1445" i="1"/>
  <c r="BG1447" i="1" l="1"/>
  <c r="BF1447" i="1"/>
  <c r="BE1446" i="1"/>
  <c r="BD1448" i="1"/>
  <c r="BG1448" i="1" l="1"/>
  <c r="BF1448" i="1"/>
  <c r="BD1449" i="1"/>
  <c r="BE1447" i="1"/>
  <c r="BE1448" i="1" l="1"/>
  <c r="BF1449" i="1"/>
  <c r="BG1449" i="1"/>
  <c r="BD1450" i="1"/>
  <c r="BF1450" i="1" l="1"/>
  <c r="BG1450" i="1"/>
  <c r="BD1451" i="1"/>
  <c r="BE1449" i="1"/>
  <c r="BF1451" i="1" l="1"/>
  <c r="BG1451" i="1"/>
  <c r="BD1452" i="1"/>
  <c r="BE1450" i="1"/>
  <c r="BE1451" i="1" l="1"/>
  <c r="BG1452" i="1"/>
  <c r="BF1452" i="1"/>
  <c r="BD1453" i="1"/>
  <c r="BF1453" i="1" l="1"/>
  <c r="BG1453" i="1"/>
  <c r="BD1454" i="1"/>
  <c r="BE1452" i="1"/>
  <c r="BE1453" i="1" l="1"/>
  <c r="BG1454" i="1"/>
  <c r="BF1454" i="1"/>
  <c r="BD1455" i="1"/>
  <c r="BF1455" i="1" l="1"/>
  <c r="BG1455" i="1"/>
  <c r="BD1456" i="1"/>
  <c r="BE1454" i="1"/>
  <c r="BE1455" i="1" l="1"/>
  <c r="BG1456" i="1"/>
  <c r="BF1456" i="1"/>
  <c r="BD1457" i="1"/>
  <c r="BG1457" i="1" l="1"/>
  <c r="BF1457" i="1"/>
  <c r="BD1458" i="1"/>
  <c r="BE1456" i="1"/>
  <c r="BF1458" i="1" l="1"/>
  <c r="BG1458" i="1"/>
  <c r="BD1459" i="1"/>
  <c r="BE1457" i="1"/>
  <c r="BE1458" i="1" l="1"/>
  <c r="BG1459" i="1"/>
  <c r="BF1459" i="1"/>
  <c r="BD1460" i="1"/>
  <c r="BG1460" i="1" l="1"/>
  <c r="BF1460" i="1"/>
  <c r="BD1461" i="1"/>
  <c r="BE1459" i="1"/>
  <c r="BE1460" i="1" l="1"/>
  <c r="BF1461" i="1"/>
  <c r="BG1461" i="1"/>
  <c r="BD1462" i="1"/>
  <c r="BF1462" i="1" l="1"/>
  <c r="BG1462" i="1"/>
  <c r="BD1463" i="1"/>
  <c r="BE1461" i="1"/>
  <c r="BF1463" i="1" l="1"/>
  <c r="BG1463" i="1"/>
  <c r="BD1464" i="1"/>
  <c r="BE1462" i="1"/>
  <c r="BF1464" i="1" l="1"/>
  <c r="BG1464" i="1"/>
  <c r="BE1463" i="1"/>
  <c r="BD1465" i="1"/>
  <c r="BF1465" i="1" l="1"/>
  <c r="BG1465" i="1"/>
  <c r="BD1466" i="1"/>
  <c r="BE1464" i="1"/>
  <c r="BE1465" i="1" l="1"/>
  <c r="BG1466" i="1"/>
  <c r="BF1466" i="1"/>
  <c r="BD1467" i="1"/>
  <c r="BF1467" i="1" l="1"/>
  <c r="BG1467" i="1"/>
  <c r="BD1468" i="1"/>
  <c r="BE1466" i="1"/>
  <c r="BG1468" i="1" l="1"/>
  <c r="BF1468" i="1"/>
  <c r="BE1467" i="1"/>
  <c r="BD1469" i="1"/>
  <c r="BG1469" i="1" l="1"/>
  <c r="BF1469" i="1"/>
  <c r="BD1470" i="1"/>
  <c r="BE1468" i="1"/>
  <c r="BG1470" i="1" l="1"/>
  <c r="BF1470" i="1"/>
  <c r="BD1471" i="1"/>
  <c r="BE1469" i="1"/>
  <c r="BE1470" i="1" l="1"/>
  <c r="BG1471" i="1"/>
  <c r="BD1472" i="1"/>
  <c r="BG1472" i="1" l="1"/>
  <c r="BD1473" i="1"/>
  <c r="BE1471" i="1"/>
  <c r="BF1471" i="1" s="1"/>
  <c r="BG1473" i="1" l="1"/>
  <c r="BE1472" i="1"/>
  <c r="BF1472" i="1" s="1"/>
  <c r="BD1474" i="1"/>
  <c r="BG1474" i="1" l="1"/>
  <c r="BD1475" i="1"/>
  <c r="BE1473" i="1"/>
  <c r="BF1473" i="1" s="1"/>
  <c r="BG1475" i="1" l="1"/>
  <c r="BD1476" i="1"/>
  <c r="BE1474" i="1"/>
  <c r="BF1474" i="1" s="1"/>
  <c r="BE1475" i="1" l="1"/>
  <c r="BF1475" i="1" s="1"/>
  <c r="BG1476" i="1"/>
  <c r="BD1477" i="1"/>
  <c r="BG1477" i="1" l="1"/>
  <c r="BD1478" i="1"/>
  <c r="BE1476" i="1"/>
  <c r="BF1476" i="1" s="1"/>
  <c r="BG1478" i="1" l="1"/>
  <c r="BE1477" i="1"/>
  <c r="BF1477" i="1" s="1"/>
  <c r="BD1479" i="1"/>
  <c r="BG1479" i="1" l="1"/>
  <c r="BD1480" i="1"/>
  <c r="BE1478" i="1"/>
  <c r="BF1478" i="1" s="1"/>
  <c r="BE1479" i="1" l="1"/>
  <c r="BF1479" i="1" s="1"/>
  <c r="BG1480" i="1"/>
  <c r="BD1481" i="1"/>
  <c r="BG1481" i="1" l="1"/>
  <c r="BD1482" i="1"/>
  <c r="BE1480" i="1"/>
  <c r="BF1480" i="1" s="1"/>
  <c r="BG1482" i="1" l="1"/>
  <c r="BD1483" i="1"/>
  <c r="BE1481" i="1"/>
  <c r="BF1481" i="1" s="1"/>
  <c r="BE1482" i="1" l="1"/>
  <c r="BF1482" i="1" s="1"/>
  <c r="BG1483" i="1"/>
  <c r="BD1484" i="1"/>
  <c r="BG1484" i="1" l="1"/>
  <c r="BD1485" i="1"/>
  <c r="BE1483" i="1"/>
  <c r="BF1483" i="1" s="1"/>
  <c r="BE1484" i="1" l="1"/>
  <c r="BF1484" i="1" s="1"/>
  <c r="BG1485" i="1"/>
  <c r="BD1486" i="1"/>
  <c r="BG1486" i="1" l="1"/>
  <c r="BD1487" i="1"/>
  <c r="BE1485" i="1"/>
  <c r="BF1485" i="1" s="1"/>
  <c r="BG1487" i="1" l="1"/>
  <c r="BD1488" i="1"/>
  <c r="BE1486" i="1"/>
  <c r="BF1486" i="1" s="1"/>
  <c r="BE1487" i="1" l="1"/>
  <c r="BF1487" i="1" s="1"/>
  <c r="BG1488" i="1"/>
  <c r="BD1489" i="1"/>
  <c r="BG1489" i="1" l="1"/>
  <c r="BD1490" i="1"/>
  <c r="BE1488" i="1"/>
  <c r="BF1488" i="1" s="1"/>
  <c r="BE1489" i="1" l="1"/>
  <c r="BF1489" i="1" s="1"/>
  <c r="BG1490" i="1"/>
  <c r="BD1491" i="1"/>
  <c r="BG1491" i="1" l="1"/>
  <c r="BD1492" i="1"/>
  <c r="BE1490" i="1"/>
  <c r="BF1490" i="1" s="1"/>
  <c r="BE1491" i="1" l="1"/>
  <c r="BF1491" i="1" s="1"/>
  <c r="BG1492" i="1"/>
  <c r="BD1493" i="1"/>
  <c r="BG1493" i="1" l="1"/>
  <c r="BD1494" i="1"/>
  <c r="BE1492" i="1"/>
  <c r="BF1492" i="1" s="1"/>
  <c r="BG1494" i="1" l="1"/>
  <c r="BD1495" i="1"/>
  <c r="BE1493" i="1"/>
  <c r="BF1493" i="1" s="1"/>
  <c r="BE1494" i="1" l="1"/>
  <c r="BF1494" i="1" s="1"/>
  <c r="BG1495" i="1"/>
  <c r="BD1496" i="1"/>
  <c r="BG1496" i="1" l="1"/>
  <c r="BD1497" i="1"/>
  <c r="BE1495" i="1"/>
  <c r="BF1495" i="1" s="1"/>
  <c r="BE1496" i="1" l="1"/>
  <c r="BF1496" i="1" s="1"/>
  <c r="BG1497" i="1"/>
  <c r="BD1498" i="1"/>
  <c r="BG1498" i="1" l="1"/>
  <c r="BD1499" i="1"/>
  <c r="BE1497" i="1"/>
  <c r="BF1497" i="1" s="1"/>
  <c r="BG1499" i="1" l="1"/>
  <c r="BD1500" i="1"/>
  <c r="BE1498" i="1"/>
  <c r="BF1498" i="1" s="1"/>
  <c r="BE1499" i="1" l="1"/>
  <c r="BF1499" i="1" s="1"/>
  <c r="BG1500" i="1"/>
  <c r="BD1501" i="1"/>
  <c r="BG1501" i="1" l="1"/>
  <c r="BD1502" i="1"/>
  <c r="BE1500" i="1"/>
  <c r="BF1500" i="1" s="1"/>
  <c r="BE1501" i="1" l="1"/>
  <c r="BF1501" i="1" s="1"/>
  <c r="BG1502" i="1"/>
  <c r="BD1503" i="1"/>
  <c r="BG1503" i="1" l="1"/>
  <c r="BD1504" i="1"/>
  <c r="BE1502" i="1"/>
  <c r="BF1502" i="1" s="1"/>
  <c r="BE1503" i="1" l="1"/>
  <c r="BF1503" i="1" s="1"/>
  <c r="BG1504" i="1"/>
  <c r="BD1505" i="1"/>
  <c r="BG1505" i="1" l="1"/>
  <c r="BD1506" i="1"/>
  <c r="BE1504" i="1"/>
  <c r="BF1504" i="1" s="1"/>
  <c r="BG1506" i="1" l="1"/>
  <c r="BD1507" i="1"/>
  <c r="BE1505" i="1"/>
  <c r="BF1505" i="1" s="1"/>
  <c r="BE1506" i="1" l="1"/>
  <c r="BF1506" i="1" s="1"/>
  <c r="BG1507" i="1"/>
  <c r="BD1508" i="1"/>
  <c r="BG1508" i="1" l="1"/>
  <c r="BD1509" i="1"/>
  <c r="BE1507" i="1"/>
  <c r="BF1507" i="1" s="1"/>
  <c r="BE1508" i="1" l="1"/>
  <c r="BF1508" i="1" s="1"/>
  <c r="BG1509" i="1"/>
  <c r="BD1510" i="1"/>
  <c r="BG1510" i="1" l="1"/>
  <c r="BD1511" i="1"/>
  <c r="BE1509" i="1"/>
  <c r="BF1509" i="1" s="1"/>
  <c r="BG1511" i="1" l="1"/>
  <c r="BD1512" i="1"/>
  <c r="BE1510" i="1"/>
  <c r="BF1510" i="1" s="1"/>
  <c r="BE1511" i="1" l="1"/>
  <c r="BF1511" i="1" s="1"/>
  <c r="BG1512" i="1"/>
  <c r="BD1513" i="1"/>
  <c r="BG1513" i="1" l="1"/>
  <c r="BD1514" i="1"/>
  <c r="BE1512" i="1"/>
  <c r="BF1512" i="1" s="1"/>
  <c r="BE1513" i="1" l="1"/>
  <c r="BF1513" i="1" s="1"/>
  <c r="BG1514" i="1"/>
  <c r="BD1515" i="1"/>
  <c r="BG1515" i="1" l="1"/>
  <c r="BD1516" i="1"/>
  <c r="BE1514" i="1"/>
  <c r="BF1514" i="1" s="1"/>
  <c r="BE1515" i="1" l="1"/>
  <c r="BF1515" i="1" s="1"/>
  <c r="BG1516" i="1"/>
  <c r="BD1517" i="1"/>
  <c r="BG1517" i="1" l="1"/>
  <c r="BD1518" i="1"/>
  <c r="BE1516" i="1"/>
  <c r="BF1516" i="1" s="1"/>
  <c r="BG1518" i="1" l="1"/>
  <c r="BD1519" i="1"/>
  <c r="BE1517" i="1"/>
  <c r="BF1517" i="1" s="1"/>
  <c r="BG1519" i="1" l="1"/>
  <c r="BE1518" i="1"/>
  <c r="BF1518" i="1" s="1"/>
  <c r="BD1520" i="1"/>
  <c r="BG1520" i="1" l="1"/>
  <c r="BD1521" i="1"/>
  <c r="BE1519" i="1"/>
  <c r="BF1519" i="1" s="1"/>
  <c r="BG1521" i="1" l="1"/>
  <c r="BE1520" i="1"/>
  <c r="BF1520" i="1" s="1"/>
  <c r="BD1522" i="1"/>
  <c r="BG1522" i="1" l="1"/>
  <c r="BD1523" i="1"/>
  <c r="BE1521" i="1"/>
  <c r="BF1521" i="1" s="1"/>
  <c r="BG1523" i="1" l="1"/>
  <c r="BD1524" i="1"/>
  <c r="BE1522" i="1"/>
  <c r="BF1522" i="1" s="1"/>
  <c r="BG1524" i="1" l="1"/>
  <c r="BE1523" i="1"/>
  <c r="BF1523" i="1" s="1"/>
  <c r="BD1525" i="1"/>
  <c r="BG1525" i="1" l="1"/>
  <c r="BD1526" i="1"/>
  <c r="BE1524" i="1"/>
  <c r="BF1524" i="1" s="1"/>
  <c r="BG1526" i="1" l="1"/>
  <c r="BE1525" i="1"/>
  <c r="BF1525" i="1" s="1"/>
  <c r="BD1527" i="1"/>
  <c r="BG1527" i="1" l="1"/>
  <c r="BD1528" i="1"/>
  <c r="BE1526" i="1"/>
  <c r="BF1526" i="1" s="1"/>
  <c r="BG1528" i="1" l="1"/>
  <c r="BE1527" i="1"/>
  <c r="BF1527" i="1" s="1"/>
  <c r="BD1529" i="1"/>
  <c r="BE1528" i="1" s="1"/>
  <c r="BF1528" i="1" s="1"/>
  <c r="BG1529" i="1" l="1"/>
  <c r="BD1530" i="1"/>
  <c r="BG1530" i="1" l="1"/>
  <c r="BD1531" i="1"/>
  <c r="BE1529" i="1"/>
  <c r="BF1529" i="1" s="1"/>
  <c r="BG1531" i="1" l="1"/>
  <c r="BE1530" i="1"/>
  <c r="BF1530" i="1" s="1"/>
  <c r="BD1532" i="1"/>
  <c r="BG1532" i="1" l="1"/>
  <c r="BD1533" i="1"/>
  <c r="BE1531" i="1"/>
  <c r="BF1531" i="1" s="1"/>
  <c r="BG1533" i="1" l="1"/>
  <c r="BE1532" i="1"/>
  <c r="BF1532" i="1" s="1"/>
  <c r="BD1534" i="1"/>
  <c r="BG1534" i="1" l="1"/>
  <c r="BD1535" i="1"/>
  <c r="BE1533" i="1"/>
  <c r="BF1533" i="1" s="1"/>
  <c r="BG1535" i="1" l="1"/>
  <c r="BD1536" i="1"/>
  <c r="BE1534" i="1"/>
  <c r="BF1534" i="1" s="1"/>
  <c r="BG1536" i="1" l="1"/>
  <c r="BE1535" i="1"/>
  <c r="BF1535" i="1" s="1"/>
  <c r="BD1537" i="1"/>
  <c r="BG1537" i="1" l="1"/>
  <c r="BD1538" i="1"/>
  <c r="BE1536" i="1"/>
  <c r="BF1536" i="1" s="1"/>
  <c r="BG1538" i="1" l="1"/>
  <c r="BE1537" i="1"/>
  <c r="BF1537" i="1" s="1"/>
  <c r="BD1539" i="1"/>
  <c r="BG1539" i="1" l="1"/>
  <c r="BD1540" i="1"/>
  <c r="BE1538" i="1"/>
  <c r="BF1538" i="1" s="1"/>
  <c r="BG1540" i="1" l="1"/>
  <c r="BE1539" i="1"/>
  <c r="BF1539" i="1" s="1"/>
  <c r="BD1541" i="1"/>
  <c r="BG1541" i="1" l="1"/>
  <c r="BD1542" i="1"/>
  <c r="BE1540" i="1"/>
  <c r="BF1540" i="1" s="1"/>
  <c r="BG1542" i="1" l="1"/>
  <c r="BD1543" i="1"/>
  <c r="BE1541" i="1"/>
  <c r="BF1541" i="1" s="1"/>
  <c r="BG1543" i="1" l="1"/>
  <c r="BE1542" i="1"/>
  <c r="BF1542" i="1" s="1"/>
  <c r="BD1544" i="1"/>
  <c r="BG1544" i="1" l="1"/>
  <c r="BD1545" i="1"/>
  <c r="BE1543" i="1"/>
  <c r="BF1543" i="1" s="1"/>
  <c r="BG1545" i="1" l="1"/>
  <c r="BE1544" i="1"/>
  <c r="BF1544" i="1" s="1"/>
  <c r="BD1546" i="1"/>
  <c r="BG1546" i="1" l="1"/>
  <c r="BD1547" i="1"/>
  <c r="BE1545" i="1"/>
  <c r="BF1545" i="1" s="1"/>
  <c r="BG1547" i="1" l="1"/>
  <c r="BD1548" i="1"/>
  <c r="BE1546" i="1"/>
  <c r="BF1546" i="1" s="1"/>
  <c r="BE1547" i="1" l="1"/>
  <c r="BF1547" i="1" s="1"/>
  <c r="BG1548" i="1"/>
  <c r="BD1549" i="1"/>
  <c r="BG1549" i="1" l="1"/>
  <c r="BD1550" i="1"/>
  <c r="BE1548" i="1"/>
  <c r="BF1548" i="1" s="1"/>
  <c r="BG1550" i="1" l="1"/>
  <c r="BE1549" i="1"/>
  <c r="BF1549" i="1" s="1"/>
  <c r="BD1551" i="1"/>
  <c r="BG1551" i="1" l="1"/>
  <c r="BD1552" i="1"/>
  <c r="BE1550" i="1"/>
  <c r="BF1550" i="1" s="1"/>
  <c r="BG1552" i="1" l="1"/>
  <c r="BE1551" i="1"/>
  <c r="BF1551" i="1" s="1"/>
  <c r="BD1553" i="1"/>
  <c r="BG1553" i="1" l="1"/>
  <c r="BD1554" i="1"/>
  <c r="BE1552" i="1"/>
  <c r="BF1552" i="1" s="1"/>
  <c r="BG1554" i="1" l="1"/>
  <c r="BD1555" i="1"/>
  <c r="BE1553" i="1"/>
  <c r="BF1553" i="1" s="1"/>
  <c r="BG1555" i="1" l="1"/>
  <c r="BE1554" i="1"/>
  <c r="BF1554" i="1" s="1"/>
  <c r="BD1556" i="1"/>
  <c r="BG1556" i="1" l="1"/>
  <c r="BD1557" i="1"/>
  <c r="BE1555" i="1"/>
  <c r="BF1555" i="1" s="1"/>
  <c r="BG1557" i="1" l="1"/>
  <c r="BE1556" i="1"/>
  <c r="BF1556" i="1" s="1"/>
  <c r="BD1558" i="1"/>
  <c r="BG1558" i="1" l="1"/>
  <c r="BD1559" i="1"/>
  <c r="BE1557" i="1"/>
  <c r="BF1557" i="1" s="1"/>
  <c r="BG1559" i="1" l="1"/>
  <c r="BD1560" i="1"/>
  <c r="BE1559" i="1" s="1"/>
  <c r="BF1559" i="1" s="1"/>
  <c r="BE1558" i="1"/>
  <c r="BF1558" i="1" s="1"/>
  <c r="BG1560" i="1" l="1"/>
  <c r="BD1561" i="1"/>
  <c r="BG1561" i="1" l="1"/>
  <c r="BD1562" i="1"/>
  <c r="BE1560" i="1"/>
  <c r="BF1560" i="1" s="1"/>
  <c r="BG1562" i="1" l="1"/>
  <c r="BE1561" i="1"/>
  <c r="BF1561" i="1" s="1"/>
  <c r="BD1563" i="1"/>
  <c r="BG1563" i="1" l="1"/>
  <c r="BD1564" i="1"/>
  <c r="BE1562" i="1"/>
  <c r="BF1562" i="1" s="1"/>
  <c r="BG1564" i="1" l="1"/>
  <c r="BE1563" i="1"/>
  <c r="BF1563" i="1" s="1"/>
  <c r="BD1565" i="1"/>
  <c r="BE1564" i="1" s="1"/>
  <c r="BF1564" i="1" s="1"/>
  <c r="BG1565" i="1" l="1"/>
  <c r="BD1566" i="1"/>
  <c r="BG1566" i="1" l="1"/>
  <c r="BD1567" i="1"/>
  <c r="BE1565" i="1"/>
  <c r="BF1565" i="1" s="1"/>
  <c r="BG1567" i="1" l="1"/>
  <c r="BE1566" i="1"/>
  <c r="BF1566" i="1" s="1"/>
  <c r="BD1568" i="1"/>
  <c r="BG1568" i="1" l="1"/>
  <c r="BD1569" i="1"/>
  <c r="BE1567" i="1"/>
  <c r="BF1567" i="1" s="1"/>
  <c r="BG1569" i="1" l="1"/>
  <c r="BE1568" i="1"/>
  <c r="BF1568" i="1" s="1"/>
  <c r="BD1570" i="1"/>
  <c r="BG1570" i="1" l="1"/>
  <c r="BD1571" i="1"/>
  <c r="BE1569" i="1"/>
  <c r="BF1569" i="1" s="1"/>
  <c r="BG1571" i="1" l="1"/>
  <c r="BD1572" i="1"/>
  <c r="BE1571" i="1" s="1"/>
  <c r="BF1571" i="1" s="1"/>
  <c r="BE1570" i="1"/>
  <c r="BF1570" i="1" s="1"/>
  <c r="BG1572" i="1" l="1"/>
  <c r="BD1573" i="1"/>
  <c r="BG1573" i="1" l="1"/>
  <c r="BE1572" i="1"/>
  <c r="BF1572" i="1" s="1"/>
  <c r="BD1574" i="1"/>
  <c r="BG1574" i="1" l="1"/>
  <c r="BE1573" i="1"/>
  <c r="BF1573" i="1" s="1"/>
  <c r="BD1575" i="1"/>
  <c r="BG1575" i="1" l="1"/>
  <c r="BD1576" i="1"/>
  <c r="BE1575" i="1" s="1"/>
  <c r="BF1575" i="1" s="1"/>
  <c r="BE1574" i="1"/>
  <c r="BF1574" i="1" s="1"/>
  <c r="BG1576" i="1" l="1"/>
  <c r="BD1577" i="1"/>
  <c r="BG1577" i="1" l="1"/>
  <c r="BD1578" i="1"/>
  <c r="BE1576" i="1"/>
  <c r="BF1576" i="1" s="1"/>
  <c r="BG1578" i="1" l="1"/>
  <c r="BD1579" i="1"/>
  <c r="BE1578" i="1" s="1"/>
  <c r="BF1578" i="1" s="1"/>
  <c r="BE1577" i="1"/>
  <c r="BF1577" i="1" s="1"/>
  <c r="BG1579" i="1" l="1"/>
  <c r="BD1580" i="1"/>
  <c r="BG1580" i="1" l="1"/>
  <c r="BD1581" i="1"/>
  <c r="BE1580" i="1" s="1"/>
  <c r="BF1580" i="1" s="1"/>
  <c r="BE1579" i="1"/>
  <c r="BF1579" i="1" s="1"/>
  <c r="BG1581" i="1" l="1"/>
  <c r="BD1582" i="1"/>
  <c r="BE1581" i="1" l="1"/>
  <c r="BF1581" i="1" s="1"/>
  <c r="BG1582" i="1"/>
  <c r="BD1583" i="1"/>
  <c r="BE1582" i="1" l="1"/>
  <c r="BF1582" i="1" s="1"/>
  <c r="BG1583" i="1"/>
  <c r="BD1584" i="1"/>
  <c r="BG1584" i="1" l="1"/>
  <c r="BE1583" i="1"/>
  <c r="BF1583" i="1" s="1"/>
  <c r="BD1585" i="1"/>
  <c r="BE1584" i="1" l="1"/>
  <c r="BF1584" i="1" s="1"/>
  <c r="BG1585" i="1"/>
  <c r="BD1586" i="1"/>
  <c r="BG1586" i="1" l="1"/>
  <c r="BE1585" i="1"/>
  <c r="BF1585" i="1" s="1"/>
  <c r="BD1587" i="1"/>
  <c r="BG1587" i="1" l="1"/>
  <c r="BD1588" i="1"/>
  <c r="BE1586" i="1"/>
  <c r="BF1586" i="1" s="1"/>
  <c r="BG1588" i="1" l="1"/>
  <c r="BE1587" i="1"/>
  <c r="BF1587" i="1" s="1"/>
  <c r="BD1589" i="1"/>
  <c r="BG1589" i="1" l="1"/>
  <c r="BD1590" i="1"/>
  <c r="BE1588" i="1"/>
  <c r="BF1588" i="1" s="1"/>
  <c r="BG1590" i="1" l="1"/>
  <c r="BD1591" i="1"/>
  <c r="BE1590" i="1" s="1"/>
  <c r="BF1590" i="1" s="1"/>
  <c r="BE1589" i="1"/>
  <c r="BF1589" i="1" s="1"/>
  <c r="BG1591" i="1" l="1"/>
  <c r="BD1592" i="1"/>
  <c r="BG1592" i="1" l="1"/>
  <c r="BD1593" i="1"/>
  <c r="BE1592" i="1" s="1"/>
  <c r="BF1592" i="1" s="1"/>
  <c r="BE1591" i="1"/>
  <c r="BF1591" i="1" s="1"/>
  <c r="BG1593" i="1" l="1"/>
  <c r="BD1594" i="1"/>
  <c r="BG1594" i="1" l="1"/>
  <c r="BD1595" i="1"/>
  <c r="BE1593" i="1"/>
  <c r="BF1593" i="1" s="1"/>
  <c r="BG1595" i="1" l="1"/>
  <c r="BD1596" i="1"/>
  <c r="BE1595" i="1" s="1"/>
  <c r="BF1595" i="1" s="1"/>
  <c r="BE1594" i="1"/>
  <c r="BF1594" i="1" s="1"/>
  <c r="BG1596" i="1" l="1"/>
  <c r="BD1597" i="1"/>
  <c r="BG1597" i="1" l="1"/>
  <c r="BD1598" i="1"/>
  <c r="BE1597" i="1" s="1"/>
  <c r="BF1597" i="1" s="1"/>
  <c r="BE1596" i="1"/>
  <c r="BF1596" i="1" s="1"/>
  <c r="BG1598" i="1" l="1"/>
  <c r="BD1599" i="1"/>
  <c r="BG1599" i="1" l="1"/>
  <c r="BD1600" i="1"/>
  <c r="BE1599" i="1" s="1"/>
  <c r="BF1599" i="1" s="1"/>
  <c r="BE1598" i="1"/>
  <c r="BF1598" i="1" s="1"/>
  <c r="BG1600" i="1" l="1"/>
  <c r="BD1601" i="1"/>
  <c r="BG1601" i="1" l="1"/>
  <c r="BD1602" i="1"/>
  <c r="BE1600" i="1"/>
  <c r="BF1600" i="1" s="1"/>
  <c r="BG1602" i="1" l="1"/>
  <c r="BD1603" i="1"/>
  <c r="BE1602" i="1" s="1"/>
  <c r="BF1602" i="1" s="1"/>
  <c r="BE1601" i="1"/>
  <c r="BF1601" i="1" s="1"/>
  <c r="BG1603" i="1" l="1"/>
  <c r="BD1604" i="1"/>
  <c r="BG1604" i="1" l="1"/>
  <c r="BD1605" i="1"/>
  <c r="BE1604" i="1" s="1"/>
  <c r="BF1604" i="1" s="1"/>
  <c r="BE1603" i="1"/>
  <c r="BF1603" i="1" s="1"/>
  <c r="BG1605" i="1" l="1"/>
  <c r="BD1606" i="1"/>
  <c r="BG1606" i="1" l="1"/>
  <c r="BD1607" i="1"/>
  <c r="BE1605" i="1"/>
  <c r="BF1605" i="1" s="1"/>
  <c r="BG1607" i="1" l="1"/>
  <c r="BD1608" i="1"/>
  <c r="BE1607" i="1" s="1"/>
  <c r="BF1607" i="1" s="1"/>
  <c r="BE1606" i="1"/>
  <c r="BF1606" i="1" s="1"/>
  <c r="BG1608" i="1" l="1"/>
  <c r="BD1609" i="1"/>
  <c r="BG1609" i="1" l="1"/>
  <c r="BD1610" i="1"/>
  <c r="BE1609" i="1" s="1"/>
  <c r="BF1609" i="1" s="1"/>
  <c r="BE1608" i="1"/>
  <c r="BF1608" i="1" s="1"/>
  <c r="BG1610" i="1" l="1"/>
  <c r="BD1611" i="1"/>
  <c r="BG1611" i="1" l="1"/>
  <c r="BD1612" i="1"/>
  <c r="BE1611" i="1" s="1"/>
  <c r="BF1611" i="1" s="1"/>
  <c r="BE1610" i="1"/>
  <c r="BF1610" i="1" s="1"/>
  <c r="BG1612" i="1" l="1"/>
  <c r="BD1613" i="1"/>
  <c r="BE1612" i="1" s="1"/>
  <c r="BF1612" i="1" s="1"/>
  <c r="BG1613" i="1" l="1"/>
  <c r="BD1614" i="1"/>
  <c r="BG1614" i="1" l="1"/>
  <c r="BD1615" i="1"/>
  <c r="BE1614" i="1" s="1"/>
  <c r="BF1614" i="1" s="1"/>
  <c r="BE1613" i="1"/>
  <c r="BF1613" i="1" s="1"/>
  <c r="BG1615" i="1" l="1"/>
  <c r="BD1616" i="1"/>
  <c r="BG1616" i="1" l="1"/>
  <c r="BD1617" i="1"/>
  <c r="BE1616" i="1" s="1"/>
  <c r="BF1616" i="1" s="1"/>
  <c r="BE1615" i="1"/>
  <c r="BF1615" i="1" s="1"/>
  <c r="BG1617" i="1" l="1"/>
  <c r="BD1618" i="1"/>
  <c r="BG1618" i="1" l="1"/>
  <c r="BD1619" i="1"/>
  <c r="BE1617" i="1"/>
  <c r="BF1617" i="1" s="1"/>
  <c r="BG1619" i="1" l="1"/>
  <c r="BD1620" i="1"/>
  <c r="BE1619" i="1" s="1"/>
  <c r="BF1619" i="1" s="1"/>
  <c r="BE1618" i="1"/>
  <c r="BF1618" i="1" s="1"/>
  <c r="BG1620" i="1" l="1"/>
  <c r="BD1621" i="1"/>
  <c r="BG1621" i="1" l="1"/>
  <c r="BD1622" i="1"/>
  <c r="BE1621" i="1" s="1"/>
  <c r="BF1621" i="1" s="1"/>
  <c r="BE1620" i="1"/>
  <c r="BF1620" i="1" s="1"/>
  <c r="BG1622" i="1" l="1"/>
  <c r="BD1623" i="1"/>
  <c r="BG1623" i="1" l="1"/>
  <c r="BD1624" i="1"/>
  <c r="BE1623" i="1" s="1"/>
  <c r="BF1623" i="1" s="1"/>
  <c r="BE1622" i="1"/>
  <c r="BF1622" i="1" s="1"/>
  <c r="BG1624" i="1" l="1"/>
  <c r="BD1625" i="1"/>
  <c r="BG1625" i="1" l="1"/>
  <c r="BD1626" i="1"/>
  <c r="BE1624" i="1"/>
  <c r="BF1624" i="1" s="1"/>
  <c r="BG1626" i="1" l="1"/>
  <c r="BD1627" i="1"/>
  <c r="BE1626" i="1" s="1"/>
  <c r="BF1626" i="1" s="1"/>
  <c r="BE1625" i="1"/>
  <c r="BF1625" i="1" s="1"/>
  <c r="BG1627" i="1" l="1"/>
  <c r="BD1628" i="1"/>
  <c r="BG1628" i="1" l="1"/>
  <c r="BD1629" i="1"/>
  <c r="BE1628" i="1" s="1"/>
  <c r="BF1628" i="1" s="1"/>
  <c r="BE1627" i="1"/>
  <c r="BF1627" i="1" s="1"/>
  <c r="BG1629" i="1" l="1"/>
  <c r="BD1630" i="1"/>
  <c r="BG1630" i="1" l="1"/>
  <c r="BD1631" i="1"/>
  <c r="BE1629" i="1"/>
  <c r="BF1629" i="1" s="1"/>
  <c r="BG1631" i="1" l="1"/>
  <c r="BD1632" i="1"/>
  <c r="BE1631" i="1" s="1"/>
  <c r="BF1631" i="1" s="1"/>
  <c r="BE1630" i="1"/>
  <c r="BF1630" i="1" s="1"/>
  <c r="BG1632" i="1" l="1"/>
  <c r="BD1633" i="1"/>
  <c r="BG1633" i="1" l="1"/>
  <c r="BD1634" i="1"/>
  <c r="BE1633" i="1" s="1"/>
  <c r="BF1633" i="1" s="1"/>
  <c r="BE1632" i="1"/>
  <c r="BF1632" i="1" s="1"/>
  <c r="BG1634" i="1" l="1"/>
  <c r="BD1635" i="1"/>
  <c r="BG1635" i="1" l="1"/>
  <c r="BD1636" i="1"/>
  <c r="BE1635" i="1" s="1"/>
  <c r="BF1635" i="1" s="1"/>
  <c r="BE1634" i="1"/>
  <c r="BF1634" i="1" s="1"/>
  <c r="BG1636" i="1" l="1"/>
  <c r="BD1637" i="1"/>
  <c r="BG1637" i="1" l="1"/>
  <c r="BD1638" i="1"/>
  <c r="BE1636" i="1"/>
  <c r="BF1636" i="1" s="1"/>
  <c r="BG1638" i="1" l="1"/>
  <c r="BD1639" i="1"/>
  <c r="BE1638" i="1" s="1"/>
  <c r="BF1638" i="1" s="1"/>
  <c r="BE1637" i="1"/>
  <c r="BF1637" i="1" s="1"/>
  <c r="BG1639" i="1" l="1"/>
  <c r="BD1640" i="1"/>
  <c r="BG1640" i="1" l="1"/>
  <c r="BD1641" i="1"/>
  <c r="BE1640" i="1" s="1"/>
  <c r="BF1640" i="1" s="1"/>
  <c r="BE1639" i="1"/>
  <c r="BF1639" i="1" s="1"/>
  <c r="BG1641" i="1" l="1"/>
  <c r="BD1642" i="1"/>
  <c r="BG1642" i="1" l="1"/>
  <c r="BD1643" i="1"/>
  <c r="BE1641" i="1"/>
  <c r="BF1641" i="1" s="1"/>
  <c r="BG1643" i="1" l="1"/>
  <c r="BD1644" i="1"/>
  <c r="BE1643" i="1" s="1"/>
  <c r="BF1643" i="1" s="1"/>
  <c r="BE1642" i="1"/>
  <c r="BF1642" i="1" s="1"/>
  <c r="BG1644" i="1" l="1"/>
  <c r="BD1645" i="1"/>
  <c r="BE1644" i="1" s="1"/>
  <c r="BF1644" i="1" s="1"/>
  <c r="BG1645" i="1" l="1"/>
  <c r="BD1646" i="1"/>
  <c r="BE1645" i="1" s="1"/>
  <c r="BF1645" i="1" s="1"/>
  <c r="BG1646" i="1" l="1"/>
  <c r="BD1647" i="1"/>
  <c r="BG1647" i="1" l="1"/>
  <c r="BD1648" i="1"/>
  <c r="BE1647" i="1" s="1"/>
  <c r="BF1647" i="1" s="1"/>
  <c r="BE1646" i="1"/>
  <c r="BF1646" i="1" s="1"/>
  <c r="BG1648" i="1" l="1"/>
  <c r="BD1649" i="1"/>
  <c r="BE1648" i="1" s="1"/>
  <c r="BF1648" i="1" s="1"/>
  <c r="BG1649" i="1" l="1"/>
  <c r="BD1650" i="1"/>
  <c r="BG1650" i="1" l="1"/>
  <c r="BD1651" i="1"/>
  <c r="BE1650" i="1" s="1"/>
  <c r="BF1650" i="1" s="1"/>
  <c r="BE1649" i="1"/>
  <c r="BF1649" i="1" s="1"/>
  <c r="BG1651" i="1" l="1"/>
  <c r="BD1652" i="1"/>
  <c r="BG1652" i="1" l="1"/>
  <c r="BD1653" i="1"/>
  <c r="BE1652" i="1" s="1"/>
  <c r="BF1652" i="1" s="1"/>
  <c r="BE1651" i="1"/>
  <c r="BF1651" i="1" s="1"/>
  <c r="BG1653" i="1" l="1"/>
  <c r="BD1654" i="1"/>
  <c r="BG1654" i="1" l="1"/>
  <c r="BD1655" i="1"/>
  <c r="BE1653" i="1"/>
  <c r="BF1653" i="1" s="1"/>
  <c r="BG1655" i="1" l="1"/>
  <c r="BD1656" i="1"/>
  <c r="BE1655" i="1" s="1"/>
  <c r="BF1655" i="1" s="1"/>
  <c r="BE1654" i="1"/>
  <c r="BF1654" i="1" s="1"/>
  <c r="BG1656" i="1" l="1"/>
  <c r="BD1657" i="1"/>
  <c r="BG1657" i="1" l="1"/>
  <c r="BD1658" i="1"/>
  <c r="BE1657" i="1" s="1"/>
  <c r="BF1657" i="1" s="1"/>
  <c r="BE1656" i="1"/>
  <c r="BF1656" i="1" s="1"/>
  <c r="BG1658" i="1" l="1"/>
  <c r="BD1659" i="1"/>
  <c r="BG1659" i="1" l="1"/>
  <c r="BD1660" i="1"/>
  <c r="BE1659" i="1" s="1"/>
  <c r="BF1659" i="1" s="1"/>
  <c r="BE1658" i="1"/>
  <c r="BF1658" i="1" s="1"/>
  <c r="BG1660" i="1" l="1"/>
  <c r="BD1661" i="1"/>
  <c r="BG1661" i="1" l="1"/>
  <c r="BD1662" i="1"/>
  <c r="BE1660" i="1"/>
  <c r="BF1660" i="1" s="1"/>
  <c r="BG1662" i="1" l="1"/>
  <c r="BD1663" i="1"/>
  <c r="BE1662" i="1" s="1"/>
  <c r="BF1662" i="1" s="1"/>
  <c r="BE1661" i="1"/>
  <c r="BF1661" i="1" s="1"/>
  <c r="BG1663" i="1" l="1"/>
  <c r="BD1664" i="1"/>
  <c r="BG1664" i="1" l="1"/>
  <c r="BD1665" i="1"/>
  <c r="BE1664" i="1" s="1"/>
  <c r="BF1664" i="1" s="1"/>
  <c r="BE1663" i="1"/>
  <c r="BF1663" i="1" s="1"/>
  <c r="BG1665" i="1" l="1"/>
  <c r="BD1666" i="1"/>
  <c r="BG1666" i="1" l="1"/>
  <c r="BD1667" i="1"/>
  <c r="BE1665" i="1"/>
  <c r="BF1665" i="1" s="1"/>
  <c r="BG1667" i="1" l="1"/>
  <c r="BD1668" i="1"/>
  <c r="BE1667" i="1" s="1"/>
  <c r="BF1667" i="1" s="1"/>
  <c r="BE1666" i="1"/>
  <c r="BF1666" i="1" s="1"/>
  <c r="BG1668" i="1" l="1"/>
  <c r="BD1669" i="1"/>
  <c r="BG1669" i="1" l="1"/>
  <c r="BD1670" i="1"/>
  <c r="BE1669" i="1" s="1"/>
  <c r="BF1669" i="1" s="1"/>
  <c r="BE1668" i="1"/>
  <c r="BF1668" i="1" s="1"/>
  <c r="BG1670" i="1" l="1"/>
  <c r="BD1671" i="1"/>
  <c r="BG1671" i="1" l="1"/>
  <c r="BD1672" i="1"/>
  <c r="BE1671" i="1" s="1"/>
  <c r="BF1671" i="1" s="1"/>
  <c r="BE1670" i="1"/>
  <c r="BF1670" i="1" s="1"/>
  <c r="BG1672" i="1" l="1"/>
  <c r="BD1673" i="1"/>
  <c r="BG1673" i="1" l="1"/>
  <c r="BD1674" i="1"/>
  <c r="BE1672" i="1"/>
  <c r="BF1672" i="1" s="1"/>
  <c r="BG1674" i="1" l="1"/>
  <c r="BD1675" i="1"/>
  <c r="BE1674" i="1" s="1"/>
  <c r="BF1674" i="1" s="1"/>
  <c r="BE1673" i="1"/>
  <c r="BF1673" i="1" s="1"/>
  <c r="BG1675" i="1" l="1"/>
  <c r="BD1676" i="1"/>
  <c r="BG1676" i="1" l="1"/>
  <c r="BD1677" i="1"/>
  <c r="BE1675" i="1"/>
  <c r="BF1675" i="1" s="1"/>
  <c r="BE1676" i="1" l="1"/>
  <c r="BF1676" i="1" s="1"/>
  <c r="BG1677" i="1"/>
  <c r="BD1678" i="1"/>
  <c r="BG1678" i="1" l="1"/>
  <c r="BD1679" i="1"/>
  <c r="BE1677" i="1"/>
  <c r="BF1677" i="1" s="1"/>
  <c r="BG1679" i="1" l="1"/>
  <c r="BD1680" i="1"/>
  <c r="BE1679" i="1" s="1"/>
  <c r="BF1679" i="1" s="1"/>
  <c r="BE1678" i="1"/>
  <c r="BF1678" i="1" s="1"/>
  <c r="BG1680" i="1" l="1"/>
  <c r="BD1681" i="1"/>
  <c r="BE1680" i="1" l="1"/>
  <c r="BF1680" i="1" s="1"/>
  <c r="BG1681" i="1"/>
  <c r="BD1682" i="1"/>
  <c r="BE1681" i="1" l="1"/>
  <c r="BF1681" i="1" s="1"/>
  <c r="BG1682" i="1"/>
  <c r="BD1683" i="1"/>
  <c r="BG1683" i="1" l="1"/>
  <c r="BD1684" i="1"/>
  <c r="BE1682" i="1"/>
  <c r="BF1682" i="1" s="1"/>
  <c r="BE1683" i="1" l="1"/>
  <c r="BF1683" i="1" s="1"/>
  <c r="BG1684" i="1"/>
  <c r="BD1685" i="1"/>
  <c r="BG1685" i="1" l="1"/>
  <c r="BD1686" i="1"/>
  <c r="BE1684" i="1"/>
  <c r="BF1684" i="1" s="1"/>
  <c r="BG1686" i="1" l="1"/>
  <c r="BD1687" i="1"/>
  <c r="BE1686" i="1" s="1"/>
  <c r="BF1686" i="1" s="1"/>
  <c r="BE1685" i="1"/>
  <c r="BF1685" i="1" s="1"/>
  <c r="BG1687" i="1" l="1"/>
  <c r="BD1688" i="1"/>
  <c r="BG1688" i="1" l="1"/>
  <c r="BD1689" i="1"/>
  <c r="BE1688" i="1" s="1"/>
  <c r="BF1688" i="1" s="1"/>
  <c r="BE1687" i="1"/>
  <c r="BF1687" i="1" s="1"/>
  <c r="BG1689" i="1" l="1"/>
  <c r="BD1690" i="1"/>
  <c r="BG1690" i="1" l="1"/>
  <c r="BD1691" i="1"/>
  <c r="BE1689" i="1"/>
  <c r="BF1689" i="1" s="1"/>
  <c r="BG1691" i="1" l="1"/>
  <c r="BD1692" i="1"/>
  <c r="BE1691" i="1" s="1"/>
  <c r="BF1691" i="1" s="1"/>
  <c r="BE1690" i="1"/>
  <c r="BF1690" i="1" s="1"/>
  <c r="BG1692" i="1" l="1"/>
  <c r="BD1693" i="1"/>
  <c r="BG1693" i="1" l="1"/>
  <c r="BD1694" i="1"/>
  <c r="BE1693" i="1" s="1"/>
  <c r="BF1693" i="1" s="1"/>
  <c r="BE1692" i="1"/>
  <c r="BF1692" i="1" s="1"/>
  <c r="BG1694" i="1" l="1"/>
  <c r="BD1695" i="1"/>
  <c r="BG1695" i="1" l="1"/>
  <c r="BD1696" i="1"/>
  <c r="BE1695" i="1" s="1"/>
  <c r="BF1695" i="1" s="1"/>
  <c r="BE1694" i="1"/>
  <c r="BF1694" i="1" s="1"/>
  <c r="BG1696" i="1" l="1"/>
  <c r="BD1697" i="1"/>
  <c r="BG1697" i="1" l="1"/>
  <c r="BD1698" i="1"/>
  <c r="BE1696" i="1"/>
  <c r="BF1696" i="1" s="1"/>
  <c r="BG1698" i="1" l="1"/>
  <c r="BD1699" i="1"/>
  <c r="BE1698" i="1" s="1"/>
  <c r="BF1698" i="1" s="1"/>
  <c r="BE1697" i="1"/>
  <c r="BF1697" i="1" s="1"/>
  <c r="BG1699" i="1" l="1"/>
  <c r="BD1700" i="1"/>
  <c r="BG1700" i="1" l="1"/>
  <c r="BD1701" i="1"/>
  <c r="BE1700" i="1" s="1"/>
  <c r="BF1700" i="1" s="1"/>
  <c r="BE1699" i="1"/>
  <c r="BF1699" i="1" s="1"/>
  <c r="BG1701" i="1" l="1"/>
  <c r="BD1702" i="1"/>
  <c r="BG1702" i="1" l="1"/>
  <c r="BD1703" i="1"/>
  <c r="BE1701" i="1"/>
  <c r="BF1701" i="1" s="1"/>
  <c r="BG1703" i="1" l="1"/>
  <c r="BD1704" i="1"/>
  <c r="BE1703" i="1" s="1"/>
  <c r="BF1703" i="1" s="1"/>
  <c r="BE1702" i="1"/>
  <c r="BF1702" i="1" s="1"/>
  <c r="BG1704" i="1" l="1"/>
  <c r="BD1705" i="1"/>
  <c r="BG1705" i="1" l="1"/>
  <c r="BD1706" i="1"/>
  <c r="BE1705" i="1" s="1"/>
  <c r="BF1705" i="1" s="1"/>
  <c r="BE1704" i="1"/>
  <c r="BF1704" i="1" s="1"/>
  <c r="BG1706" i="1" l="1"/>
  <c r="BD1707" i="1"/>
  <c r="BG1707" i="1" l="1"/>
  <c r="BD1708" i="1"/>
  <c r="BE1707" i="1" s="1"/>
  <c r="BF1707" i="1" s="1"/>
  <c r="BE1706" i="1"/>
  <c r="BF1706" i="1" s="1"/>
  <c r="BG1708" i="1" l="1"/>
  <c r="BD1709" i="1"/>
  <c r="BG1709" i="1" l="1"/>
  <c r="BD1710" i="1"/>
  <c r="BE1708" i="1"/>
  <c r="BF1708" i="1" s="1"/>
  <c r="BG1710" i="1" l="1"/>
  <c r="BD1711" i="1"/>
  <c r="BE1710" i="1" s="1"/>
  <c r="BF1710" i="1" s="1"/>
  <c r="BE1709" i="1"/>
  <c r="BF1709" i="1" s="1"/>
  <c r="BG1711" i="1" l="1"/>
  <c r="BD1712" i="1"/>
  <c r="BG1712" i="1" l="1"/>
  <c r="BD1713" i="1"/>
  <c r="BE1712" i="1" s="1"/>
  <c r="BF1712" i="1" s="1"/>
  <c r="BE1711" i="1"/>
  <c r="BF1711" i="1" s="1"/>
  <c r="BG1713" i="1" l="1"/>
  <c r="BD1714" i="1"/>
  <c r="BG1714" i="1" l="1"/>
  <c r="BD1715" i="1"/>
  <c r="BE1713" i="1"/>
  <c r="BF1713" i="1" s="1"/>
  <c r="BG1715" i="1" l="1"/>
  <c r="BD1716" i="1"/>
  <c r="BE1714" i="1"/>
  <c r="BF1714" i="1" s="1"/>
  <c r="BG1716" i="1" l="1"/>
  <c r="BE1715" i="1"/>
  <c r="BF1715" i="1" s="1"/>
  <c r="BD1717" i="1"/>
  <c r="BG1717" i="1" l="1"/>
  <c r="BD1718" i="1"/>
  <c r="BE1716" i="1"/>
  <c r="BF1716" i="1" s="1"/>
  <c r="BG1718" i="1" l="1"/>
  <c r="BE1717" i="1"/>
  <c r="BF1717" i="1" s="1"/>
  <c r="BD1719" i="1"/>
  <c r="BG1719" i="1" l="1"/>
  <c r="BD1720" i="1"/>
  <c r="BE1718" i="1"/>
  <c r="BF1718" i="1" s="1"/>
  <c r="BG1720" i="1" l="1"/>
  <c r="BE1719" i="1"/>
  <c r="BF1719" i="1" s="1"/>
  <c r="BD1721" i="1"/>
  <c r="BG1721" i="1" l="1"/>
  <c r="BD1722" i="1"/>
  <c r="BE1720" i="1"/>
  <c r="BF1720" i="1" s="1"/>
  <c r="BG1722" i="1" l="1"/>
  <c r="BD1723" i="1"/>
  <c r="BE1722" i="1" s="1"/>
  <c r="BF1722" i="1" s="1"/>
  <c r="BE1721" i="1"/>
  <c r="BF1721" i="1" s="1"/>
  <c r="BG1723" i="1" l="1"/>
  <c r="BD1724" i="1"/>
  <c r="BG1724" i="1" l="1"/>
  <c r="BD1725" i="1"/>
  <c r="BE1724" i="1" s="1"/>
  <c r="BF1724" i="1" s="1"/>
  <c r="BE1723" i="1"/>
  <c r="BF1723" i="1" s="1"/>
  <c r="BG1725" i="1" l="1"/>
  <c r="BD1726" i="1"/>
  <c r="BG1726" i="1" l="1"/>
  <c r="BD1727" i="1"/>
  <c r="BE1725" i="1"/>
  <c r="BF1725" i="1" s="1"/>
  <c r="BG1727" i="1" l="1"/>
  <c r="BD1728" i="1"/>
  <c r="BE1727" i="1" s="1"/>
  <c r="BF1727" i="1" s="1"/>
  <c r="BE1726" i="1"/>
  <c r="BF1726" i="1" s="1"/>
  <c r="BG1728" i="1" l="1"/>
  <c r="BD1729" i="1"/>
  <c r="BG1729" i="1" l="1"/>
  <c r="BD1730" i="1"/>
  <c r="BE1729" i="1" s="1"/>
  <c r="BF1729" i="1" s="1"/>
  <c r="BE1728" i="1"/>
  <c r="BF1728" i="1" s="1"/>
  <c r="BG1730" i="1" l="1"/>
  <c r="BD1731" i="1"/>
  <c r="BG1731" i="1" l="1"/>
  <c r="BD1732" i="1"/>
  <c r="BE1731" i="1" s="1"/>
  <c r="BF1731" i="1" s="1"/>
  <c r="BE1730" i="1"/>
  <c r="BF1730" i="1" s="1"/>
  <c r="BG1732" i="1" l="1"/>
  <c r="BD1733" i="1"/>
  <c r="BG1733" i="1" l="1"/>
  <c r="BD1734" i="1"/>
  <c r="BE1732" i="1"/>
  <c r="BF1732" i="1" s="1"/>
  <c r="BG1734" i="1" l="1"/>
  <c r="BD1735" i="1"/>
  <c r="BE1734" i="1" s="1"/>
  <c r="BF1734" i="1" s="1"/>
  <c r="BE1733" i="1"/>
  <c r="BF1733" i="1" s="1"/>
  <c r="BG1735" i="1" l="1"/>
  <c r="BD1736" i="1"/>
  <c r="BG1736" i="1" l="1"/>
  <c r="BD1737" i="1"/>
  <c r="BE1736" i="1" s="1"/>
  <c r="BF1736" i="1" s="1"/>
  <c r="BE1735" i="1"/>
  <c r="BF1735" i="1" s="1"/>
  <c r="BG1737" i="1" l="1"/>
  <c r="BD1738" i="1"/>
  <c r="BG1738" i="1" l="1"/>
  <c r="BD1739" i="1"/>
  <c r="BE1737" i="1"/>
  <c r="BF1737" i="1" s="1"/>
  <c r="BG1739" i="1" l="1"/>
  <c r="BD1740" i="1"/>
  <c r="BE1739" i="1" s="1"/>
  <c r="BF1739" i="1" s="1"/>
  <c r="BE1738" i="1"/>
  <c r="BF1738" i="1" s="1"/>
  <c r="BG1740" i="1" l="1"/>
  <c r="BD1741" i="1"/>
  <c r="BG1741" i="1" l="1"/>
  <c r="BD1742" i="1"/>
  <c r="BE1741" i="1" s="1"/>
  <c r="BF1741" i="1" s="1"/>
  <c r="BE1740" i="1"/>
  <c r="BF1740" i="1" s="1"/>
  <c r="BG1742" i="1" l="1"/>
  <c r="BD1743" i="1"/>
  <c r="BG1743" i="1" l="1"/>
  <c r="BD1744" i="1"/>
  <c r="BE1742" i="1"/>
  <c r="BF1742" i="1" s="1"/>
  <c r="BG1744" i="1" l="1"/>
  <c r="BD1745" i="1"/>
  <c r="BE1744" i="1" s="1"/>
  <c r="BF1744" i="1" s="1"/>
  <c r="BE1743" i="1"/>
  <c r="BF1743" i="1" s="1"/>
  <c r="BG1745" i="1" l="1"/>
  <c r="BD1746" i="1"/>
  <c r="BG1746" i="1" l="1"/>
  <c r="BD1747" i="1"/>
  <c r="BE1746" i="1" s="1"/>
  <c r="BF1746" i="1" s="1"/>
  <c r="BE1745" i="1"/>
  <c r="BF1745" i="1" s="1"/>
  <c r="BG1747" i="1" l="1"/>
  <c r="BD1748" i="1"/>
  <c r="BE1747" i="1" s="1"/>
  <c r="BF1747" i="1" s="1"/>
  <c r="BG1748" i="1" l="1"/>
  <c r="BD1749" i="1"/>
  <c r="BG1749" i="1" l="1"/>
  <c r="BD1750" i="1"/>
  <c r="BE1748" i="1"/>
  <c r="BF1748" i="1" s="1"/>
  <c r="BG1750" i="1" l="1"/>
  <c r="BD1751" i="1"/>
  <c r="BE1749" i="1"/>
  <c r="BF1749" i="1" s="1"/>
  <c r="BG1751" i="1" l="1"/>
  <c r="BD1752" i="1"/>
  <c r="BE1751" i="1" s="1"/>
  <c r="BF1751" i="1" s="1"/>
  <c r="BE1750" i="1"/>
  <c r="BF1750" i="1" s="1"/>
  <c r="BG1752" i="1" l="1"/>
  <c r="BD1753" i="1"/>
  <c r="BG1753" i="1" l="1"/>
  <c r="BD1754" i="1"/>
  <c r="BE1753" i="1" s="1"/>
  <c r="BF1753" i="1" s="1"/>
  <c r="BE1752" i="1"/>
  <c r="BF1752" i="1" s="1"/>
  <c r="BG1754" i="1" l="1"/>
  <c r="BD1755" i="1"/>
  <c r="BE1754" i="1" s="1"/>
  <c r="BF1754" i="1" s="1"/>
  <c r="BG1755" i="1" l="1"/>
  <c r="BD1756" i="1"/>
  <c r="BG1756" i="1" l="1"/>
  <c r="BD1757" i="1"/>
  <c r="BE1756" i="1" s="1"/>
  <c r="BF1756" i="1" s="1"/>
  <c r="BE1755" i="1"/>
  <c r="BF1755" i="1" s="1"/>
  <c r="BG1757" i="1" l="1"/>
  <c r="BD1758" i="1"/>
  <c r="BG1758" i="1" l="1"/>
  <c r="BD1759" i="1"/>
  <c r="BE1758" i="1" s="1"/>
  <c r="BF1758" i="1" s="1"/>
  <c r="BE1757" i="1"/>
  <c r="BF1757" i="1" s="1"/>
  <c r="BG1759" i="1" l="1"/>
  <c r="BD1760" i="1"/>
  <c r="BG1760" i="1" l="1"/>
  <c r="BD1761" i="1"/>
  <c r="BE1759" i="1"/>
  <c r="BF1759" i="1" s="1"/>
  <c r="BG1761" i="1" l="1"/>
  <c r="BD1762" i="1"/>
  <c r="BE1761" i="1" s="1"/>
  <c r="BF1761" i="1" s="1"/>
  <c r="BE1760" i="1"/>
  <c r="BF1760" i="1" s="1"/>
  <c r="BG1762" i="1" l="1"/>
  <c r="BD1763" i="1"/>
  <c r="BG1763" i="1" l="1"/>
  <c r="BD1764" i="1"/>
  <c r="BE1763" i="1" s="1"/>
  <c r="BF1763" i="1" s="1"/>
  <c r="BE1762" i="1"/>
  <c r="BF1762" i="1" s="1"/>
  <c r="BG1764" i="1" l="1"/>
  <c r="BD1765" i="1"/>
  <c r="BE1764" i="1" l="1"/>
  <c r="BF1764" i="1" s="1"/>
  <c r="BG1765" i="1"/>
  <c r="BD1766" i="1"/>
  <c r="BE1765" i="1" s="1"/>
  <c r="BF1765" i="1" s="1"/>
  <c r="BG1766" i="1" l="1"/>
  <c r="BD1767" i="1"/>
  <c r="BE1766" i="1" l="1"/>
  <c r="BF1766" i="1" s="1"/>
  <c r="BG1767" i="1"/>
  <c r="BD1768" i="1"/>
  <c r="BE1767" i="1" s="1"/>
  <c r="BF1767" i="1" s="1"/>
  <c r="BG1768" i="1" l="1"/>
  <c r="BD1769" i="1"/>
  <c r="BE1768" i="1" s="1"/>
  <c r="BF1768" i="1" s="1"/>
  <c r="BG1769" i="1" l="1"/>
  <c r="BD1770" i="1"/>
  <c r="BG1770" i="1" l="1"/>
  <c r="BD1771" i="1"/>
  <c r="BE1769" i="1"/>
  <c r="BF1769" i="1" s="1"/>
  <c r="BG1771" i="1" l="1"/>
  <c r="BD1772" i="1"/>
  <c r="BE1770" i="1"/>
  <c r="BF1770" i="1" s="1"/>
  <c r="BG1772" i="1" l="1"/>
  <c r="BD1773" i="1"/>
  <c r="BE1771" i="1"/>
  <c r="BF1771" i="1" s="1"/>
  <c r="BG1773" i="1" l="1"/>
  <c r="BD1774" i="1"/>
  <c r="BE1773" i="1" s="1"/>
  <c r="BF1773" i="1" s="1"/>
  <c r="BE1772" i="1"/>
  <c r="BF1772" i="1" s="1"/>
  <c r="BG1774" i="1" l="1"/>
  <c r="BD1775" i="1"/>
  <c r="BG1775" i="1" l="1"/>
  <c r="BD1776" i="1"/>
  <c r="BE1775" i="1" s="1"/>
  <c r="BF1775" i="1" s="1"/>
  <c r="BE1774" i="1"/>
  <c r="BF1774" i="1" s="1"/>
  <c r="BG1776" i="1" l="1"/>
  <c r="BD1777" i="1"/>
  <c r="BE1776" i="1" s="1"/>
  <c r="BF1776" i="1" s="1"/>
  <c r="BG1777" i="1" l="1"/>
  <c r="BD1778" i="1"/>
  <c r="BE1777" i="1" s="1"/>
  <c r="BF1777" i="1" s="1"/>
  <c r="BG1778" i="1" l="1"/>
  <c r="BD1779" i="1"/>
  <c r="BE1778" i="1" s="1"/>
  <c r="BF1778" i="1" s="1"/>
  <c r="BG1779" i="1" l="1"/>
  <c r="BD1780" i="1"/>
  <c r="BG1780" i="1" l="1"/>
  <c r="BD1781" i="1"/>
  <c r="BE1780" i="1" s="1"/>
  <c r="BF1780" i="1" s="1"/>
  <c r="BE1779" i="1"/>
  <c r="BF1779" i="1" s="1"/>
  <c r="BG1781" i="1" l="1"/>
  <c r="BD1782" i="1"/>
  <c r="BG1782" i="1" l="1"/>
  <c r="BD1783" i="1"/>
  <c r="BE1781" i="1"/>
  <c r="BF1781" i="1" s="1"/>
  <c r="BG1783" i="1" l="1"/>
  <c r="BD1784" i="1"/>
  <c r="BE1782" i="1"/>
  <c r="BF1782" i="1" s="1"/>
  <c r="BG1784" i="1" l="1"/>
  <c r="BD1785" i="1"/>
  <c r="BE1783" i="1"/>
  <c r="BF1783" i="1" s="1"/>
  <c r="BG1785" i="1" l="1"/>
  <c r="BD1786" i="1"/>
  <c r="BE1785" i="1" s="1"/>
  <c r="BF1785" i="1" s="1"/>
  <c r="BE1784" i="1"/>
  <c r="BF1784" i="1" s="1"/>
  <c r="BG1786" i="1" l="1"/>
  <c r="BD1787" i="1"/>
  <c r="BG1787" i="1" l="1"/>
  <c r="BD1788" i="1"/>
  <c r="BE1787" i="1" s="1"/>
  <c r="BF1787" i="1" s="1"/>
  <c r="BE1786" i="1"/>
  <c r="BF1786" i="1" s="1"/>
  <c r="BG1788" i="1" l="1"/>
  <c r="BD1789" i="1"/>
  <c r="BG1789" i="1" l="1"/>
  <c r="BD1790" i="1"/>
  <c r="BE1788" i="1"/>
  <c r="BF1788" i="1" s="1"/>
  <c r="BG1790" i="1" l="1"/>
  <c r="BD1791" i="1"/>
  <c r="BE1790" i="1" s="1"/>
  <c r="BF1790" i="1" s="1"/>
  <c r="BE1789" i="1"/>
  <c r="BF1789" i="1" s="1"/>
  <c r="BG1791" i="1" l="1"/>
  <c r="BD1792" i="1"/>
  <c r="BG1792" i="1" l="1"/>
  <c r="BD1793" i="1"/>
  <c r="BE1792" i="1" s="1"/>
  <c r="BF1792" i="1" s="1"/>
  <c r="BE1791" i="1"/>
  <c r="BF1791" i="1" s="1"/>
  <c r="BG1793" i="1" l="1"/>
  <c r="BD1794" i="1"/>
  <c r="BG1794" i="1" l="1"/>
  <c r="BD1795" i="1"/>
  <c r="BE1793" i="1"/>
  <c r="BF1793" i="1" s="1"/>
  <c r="BG1795" i="1" l="1"/>
  <c r="BD1796" i="1"/>
  <c r="BE1795" i="1" s="1"/>
  <c r="BF1795" i="1" s="1"/>
  <c r="BE1794" i="1"/>
  <c r="BF1794" i="1" s="1"/>
  <c r="BG1796" i="1" l="1"/>
  <c r="BD1797" i="1"/>
  <c r="BG1797" i="1" l="1"/>
  <c r="BD1798" i="1"/>
  <c r="BE1797" i="1" s="1"/>
  <c r="BF1797" i="1" s="1"/>
  <c r="BE1796" i="1"/>
  <c r="BF1796" i="1" s="1"/>
  <c r="BG1798" i="1" l="1"/>
  <c r="BD1799" i="1"/>
  <c r="BG1799" i="1" l="1"/>
  <c r="BD1800" i="1"/>
  <c r="BE1799" i="1" s="1"/>
  <c r="BF1799" i="1" s="1"/>
  <c r="BE1798" i="1"/>
  <c r="BF1798" i="1" s="1"/>
  <c r="BG1800" i="1" l="1"/>
  <c r="BD1801" i="1"/>
  <c r="BE1800" i="1" s="1"/>
  <c r="BF1800" i="1" s="1"/>
  <c r="BG1801" i="1" l="1"/>
  <c r="BD1802" i="1"/>
  <c r="BG1802" i="1" l="1"/>
  <c r="BD1803" i="1"/>
  <c r="BE1802" i="1" s="1"/>
  <c r="BF1802" i="1" s="1"/>
  <c r="BE1801" i="1"/>
  <c r="BF1801" i="1" s="1"/>
  <c r="BG1803" i="1" l="1"/>
  <c r="BD1804" i="1"/>
  <c r="BG1804" i="1" l="1"/>
  <c r="BD1805" i="1"/>
  <c r="BE1804" i="1" s="1"/>
  <c r="BF1804" i="1" s="1"/>
  <c r="BE1803" i="1"/>
  <c r="BF1803" i="1" s="1"/>
  <c r="BG1805" i="1" l="1"/>
  <c r="BD1806" i="1"/>
  <c r="BG1806" i="1" l="1"/>
  <c r="BD1807" i="1"/>
  <c r="BE1805" i="1"/>
  <c r="BF1805" i="1" s="1"/>
  <c r="BG1807" i="1" l="1"/>
  <c r="BD1808" i="1"/>
  <c r="BE1806" i="1"/>
  <c r="BF1806" i="1" s="1"/>
  <c r="BG1808" i="1" l="1"/>
  <c r="BD1809" i="1"/>
  <c r="BE1807" i="1"/>
  <c r="BF1807" i="1" s="1"/>
  <c r="BG1809" i="1" l="1"/>
  <c r="BD1810" i="1"/>
  <c r="BE1809" i="1" s="1"/>
  <c r="BF1809" i="1" s="1"/>
  <c r="BE1808" i="1"/>
  <c r="BF1808" i="1" s="1"/>
  <c r="BG1810" i="1" l="1"/>
  <c r="BD1811" i="1"/>
  <c r="BG1811" i="1" l="1"/>
  <c r="BD1812" i="1"/>
  <c r="BE1811" i="1" s="1"/>
  <c r="BF1811" i="1" s="1"/>
  <c r="BE1810" i="1"/>
  <c r="BF1810" i="1" s="1"/>
  <c r="BG1812" i="1" l="1"/>
  <c r="BD1813" i="1"/>
  <c r="BG1813" i="1" l="1"/>
  <c r="BD1814" i="1"/>
  <c r="BE1812" i="1"/>
  <c r="BF1812" i="1" s="1"/>
  <c r="BG1814" i="1" l="1"/>
  <c r="BD1815" i="1"/>
  <c r="BE1814" i="1" s="1"/>
  <c r="BF1814" i="1" s="1"/>
  <c r="BE1813" i="1"/>
  <c r="BF1813" i="1" s="1"/>
  <c r="BG1815" i="1" l="1"/>
  <c r="BD1816" i="1"/>
  <c r="BG1816" i="1" l="1"/>
  <c r="BD1817" i="1"/>
  <c r="BE1815" i="1"/>
  <c r="BF1815" i="1" s="1"/>
  <c r="BE1816" i="1" l="1"/>
  <c r="BF1816" i="1" s="1"/>
  <c r="BG1817" i="1"/>
  <c r="BD1818" i="1"/>
  <c r="BG1818" i="1" l="1"/>
  <c r="BD1819" i="1"/>
  <c r="BE1817" i="1"/>
  <c r="BF1817" i="1" s="1"/>
  <c r="BG1819" i="1" l="1"/>
  <c r="BD1820" i="1"/>
  <c r="BE1818" i="1"/>
  <c r="BF1818" i="1" s="1"/>
  <c r="BE1819" i="1" l="1"/>
  <c r="BF1819" i="1" s="1"/>
  <c r="BG1820" i="1"/>
  <c r="BD1821" i="1"/>
  <c r="BG1821" i="1" l="1"/>
  <c r="BD1822" i="1"/>
  <c r="BE1820" i="1"/>
  <c r="BF1820" i="1" s="1"/>
  <c r="BE1821" i="1" l="1"/>
  <c r="BF1821" i="1" s="1"/>
  <c r="BG1822" i="1"/>
  <c r="BD1823" i="1"/>
  <c r="BG1823" i="1" l="1"/>
  <c r="BD1824" i="1"/>
  <c r="BE1823" i="1" s="1"/>
  <c r="BF1823" i="1" s="1"/>
  <c r="BE1822" i="1"/>
  <c r="BF1822" i="1" s="1"/>
  <c r="BG1824" i="1" l="1"/>
  <c r="BD1825" i="1"/>
  <c r="BE1824" i="1" s="1"/>
  <c r="BF1824" i="1" s="1"/>
  <c r="BG1825" i="1" l="1"/>
  <c r="BD1826" i="1"/>
  <c r="BG1826" i="1" l="1"/>
  <c r="BD1827" i="1"/>
  <c r="BE1826" i="1" s="1"/>
  <c r="BF1826" i="1" s="1"/>
  <c r="BE1825" i="1"/>
  <c r="BF1825" i="1" s="1"/>
  <c r="BG1827" i="1" l="1"/>
  <c r="BD1828" i="1"/>
  <c r="BG1828" i="1" l="1"/>
  <c r="BD1829" i="1"/>
  <c r="BE1827" i="1"/>
  <c r="BF1827" i="1" s="1"/>
  <c r="BE1828" i="1" l="1"/>
  <c r="BF1828" i="1" s="1"/>
  <c r="BG1829" i="1"/>
  <c r="BD1830" i="1"/>
  <c r="BG1830" i="1" l="1"/>
  <c r="BD1831" i="1"/>
  <c r="BE1829" i="1"/>
  <c r="BF1829" i="1" s="1"/>
  <c r="BG1831" i="1" l="1"/>
  <c r="BD1832" i="1"/>
  <c r="BE1830" i="1"/>
  <c r="BF1830" i="1" s="1"/>
  <c r="BG1832" i="1" l="1"/>
  <c r="BD1833" i="1"/>
  <c r="BE1831" i="1"/>
  <c r="BF1831" i="1" s="1"/>
  <c r="BG1833" i="1" l="1"/>
  <c r="BD1834" i="1"/>
  <c r="BE1832" i="1"/>
  <c r="BF1832" i="1" s="1"/>
  <c r="BE1833" i="1" l="1"/>
  <c r="BF1833" i="1" s="1"/>
  <c r="BG1834" i="1"/>
  <c r="BD1835" i="1"/>
  <c r="BG1835" i="1" l="1"/>
  <c r="BD1836" i="1"/>
  <c r="BE1834" i="1"/>
  <c r="BF1834" i="1" s="1"/>
  <c r="BE1835" i="1" l="1"/>
  <c r="BF1835" i="1" s="1"/>
  <c r="BG1836" i="1"/>
  <c r="BD1837" i="1"/>
  <c r="BE1836" i="1" l="1"/>
  <c r="BF1836" i="1" s="1"/>
  <c r="BG1837" i="1"/>
  <c r="BD1838" i="1"/>
  <c r="BG1838" i="1" l="1"/>
  <c r="BD1839" i="1"/>
  <c r="BE1837" i="1"/>
  <c r="BF1837" i="1" s="1"/>
  <c r="BE1838" i="1" l="1"/>
  <c r="BF1838" i="1" s="1"/>
  <c r="BG1839" i="1"/>
  <c r="BD1840" i="1"/>
  <c r="BG1840" i="1" l="1"/>
  <c r="BD1841" i="1"/>
  <c r="BE1839" i="1"/>
  <c r="BF1839" i="1" s="1"/>
  <c r="BE1840" i="1" l="1"/>
  <c r="BF1840" i="1" s="1"/>
  <c r="BG1841" i="1"/>
  <c r="BD1842" i="1"/>
  <c r="BG1842" i="1" l="1"/>
  <c r="BD1843" i="1"/>
  <c r="BE1841" i="1"/>
  <c r="BF1841" i="1" s="1"/>
  <c r="BG1843" i="1" l="1"/>
  <c r="BD1844" i="1"/>
  <c r="BE1842" i="1"/>
  <c r="BF1842" i="1" s="1"/>
  <c r="BG1844" i="1" l="1"/>
  <c r="BD1845" i="1"/>
  <c r="BE1843" i="1"/>
  <c r="BF1843" i="1" s="1"/>
  <c r="BG1845" i="1" l="1"/>
  <c r="BD1846" i="1"/>
  <c r="BE1845" i="1" s="1"/>
  <c r="BF1845" i="1" s="1"/>
  <c r="BE1844" i="1"/>
  <c r="BF1844" i="1" s="1"/>
  <c r="BG1846" i="1" l="1"/>
  <c r="BD1847" i="1"/>
  <c r="BG1847" i="1" l="1"/>
  <c r="BD1848" i="1"/>
  <c r="BE1847" i="1" s="1"/>
  <c r="BF1847" i="1" s="1"/>
  <c r="BE1846" i="1"/>
  <c r="BF1846" i="1" s="1"/>
  <c r="BG1848" i="1" l="1"/>
  <c r="BD1849" i="1"/>
  <c r="BE1848" i="1" s="1"/>
  <c r="BF1848" i="1" s="1"/>
  <c r="BG1849" i="1" l="1"/>
  <c r="BD1850" i="1"/>
  <c r="BG1850" i="1" l="1"/>
  <c r="BD1851" i="1"/>
  <c r="BE1850" i="1" s="1"/>
  <c r="BF1850" i="1" s="1"/>
  <c r="BE1849" i="1"/>
  <c r="BF1849" i="1" s="1"/>
  <c r="BG1851" i="1" l="1"/>
  <c r="BD1852" i="1"/>
  <c r="BG1852" i="1" l="1"/>
  <c r="BD1853" i="1"/>
  <c r="BE1852" i="1" s="1"/>
  <c r="BF1852" i="1" s="1"/>
  <c r="BE1851" i="1"/>
  <c r="BF1851" i="1" s="1"/>
  <c r="BG1853" i="1" l="1"/>
  <c r="BD1854" i="1"/>
  <c r="BG1854" i="1" l="1"/>
  <c r="BD1855" i="1"/>
  <c r="BE1853" i="1"/>
  <c r="BF1853" i="1" s="1"/>
  <c r="BG1855" i="1" l="1"/>
  <c r="BD1856" i="1"/>
  <c r="BE1854" i="1"/>
  <c r="BF1854" i="1" s="1"/>
  <c r="BG1856" i="1" l="1"/>
  <c r="BD1857" i="1"/>
  <c r="BE1855" i="1"/>
  <c r="BF1855" i="1" s="1"/>
  <c r="BG1857" i="1" l="1"/>
  <c r="BD1858" i="1"/>
  <c r="BE1857" i="1" s="1"/>
  <c r="BF1857" i="1" s="1"/>
  <c r="BE1856" i="1"/>
  <c r="BF1856" i="1" s="1"/>
  <c r="BG1858" i="1" l="1"/>
  <c r="BD1859" i="1"/>
  <c r="BG1859" i="1" l="1"/>
  <c r="BD1860" i="1"/>
  <c r="BE1859" i="1" s="1"/>
  <c r="BF1859" i="1" s="1"/>
  <c r="BE1858" i="1"/>
  <c r="BF1858" i="1" s="1"/>
  <c r="BG1860" i="1" l="1"/>
  <c r="BD1861" i="1"/>
  <c r="BE1860" i="1" s="1"/>
  <c r="BF1860" i="1" s="1"/>
  <c r="BG1861" i="1" l="1"/>
  <c r="BD1862" i="1"/>
  <c r="BG1862" i="1" l="1"/>
  <c r="BD1863" i="1"/>
  <c r="BE1862" i="1" s="1"/>
  <c r="BF1862" i="1" s="1"/>
  <c r="BE1861" i="1"/>
  <c r="BF1861" i="1" s="1"/>
  <c r="BG1863" i="1" l="1"/>
  <c r="BD1864" i="1"/>
  <c r="BG1864" i="1" l="1"/>
  <c r="BD1865" i="1"/>
  <c r="BE1864" i="1" s="1"/>
  <c r="BF1864" i="1" s="1"/>
  <c r="BE1863" i="1"/>
  <c r="BF1863" i="1" s="1"/>
  <c r="BG1865" i="1" l="1"/>
  <c r="BD1866" i="1"/>
  <c r="BG1866" i="1" l="1"/>
  <c r="BD1867" i="1"/>
  <c r="BE1865" i="1"/>
  <c r="BF1865" i="1" s="1"/>
  <c r="BG1867" i="1" l="1"/>
  <c r="BD1868" i="1"/>
  <c r="BE1866" i="1"/>
  <c r="BF1866" i="1" s="1"/>
  <c r="BG1868" i="1" l="1"/>
  <c r="BD1869" i="1"/>
  <c r="BE1867" i="1"/>
  <c r="BF1867" i="1" s="1"/>
  <c r="BG1869" i="1" l="1"/>
  <c r="BD1870" i="1"/>
  <c r="BE1869" i="1" s="1"/>
  <c r="BF1869" i="1" s="1"/>
  <c r="BE1868" i="1"/>
  <c r="BF1868" i="1" s="1"/>
  <c r="BG1870" i="1" l="1"/>
  <c r="BD1871" i="1"/>
  <c r="BG1871" i="1" l="1"/>
  <c r="BD1872" i="1"/>
  <c r="BE1871" i="1" s="1"/>
  <c r="BF1871" i="1" s="1"/>
  <c r="BE1870" i="1"/>
  <c r="BF1870" i="1" s="1"/>
  <c r="BG1872" i="1" l="1"/>
  <c r="BD1873" i="1"/>
  <c r="BE1872" i="1" s="1"/>
  <c r="BF1872" i="1" s="1"/>
  <c r="BG1873" i="1" l="1"/>
  <c r="BD1874" i="1"/>
  <c r="BG1874" i="1" l="1"/>
  <c r="BD1875" i="1"/>
  <c r="BE1874" i="1" s="1"/>
  <c r="BF1874" i="1" s="1"/>
  <c r="BE1873" i="1"/>
  <c r="BF1873" i="1" s="1"/>
  <c r="BG1875" i="1" l="1"/>
  <c r="BD1876" i="1"/>
  <c r="BG1876" i="1" l="1"/>
  <c r="BD1877" i="1"/>
  <c r="BE1876" i="1" s="1"/>
  <c r="BF1876" i="1" s="1"/>
  <c r="BE1875" i="1"/>
  <c r="BF1875" i="1" s="1"/>
  <c r="BG1877" i="1" l="1"/>
  <c r="BD1878" i="1"/>
  <c r="BG1878" i="1" l="1"/>
  <c r="BD1879" i="1"/>
  <c r="BE1877" i="1"/>
  <c r="BF1877" i="1" s="1"/>
  <c r="BG1879" i="1" l="1"/>
  <c r="BD1880" i="1"/>
  <c r="BE1878" i="1"/>
  <c r="BF1878" i="1" s="1"/>
  <c r="BG1880" i="1" l="1"/>
  <c r="BD1881" i="1"/>
  <c r="BE1879" i="1"/>
  <c r="BF1879" i="1" s="1"/>
  <c r="BG1881" i="1" l="1"/>
  <c r="BD1882" i="1"/>
  <c r="BE1881" i="1" s="1"/>
  <c r="BF1881" i="1" s="1"/>
  <c r="BE1880" i="1"/>
  <c r="BF1880" i="1" s="1"/>
  <c r="BG1882" i="1" l="1"/>
  <c r="BD1883" i="1"/>
  <c r="BG1883" i="1" l="1"/>
  <c r="BD1884" i="1"/>
  <c r="BE1883" i="1" s="1"/>
  <c r="BF1883" i="1" s="1"/>
  <c r="BE1882" i="1"/>
  <c r="BF1882" i="1" s="1"/>
  <c r="BG1884" i="1" l="1"/>
  <c r="BD1885" i="1"/>
  <c r="BE1884" i="1" s="1"/>
  <c r="BF1884" i="1" s="1"/>
  <c r="BG1885" i="1" l="1"/>
  <c r="BD1886" i="1"/>
  <c r="BG1886" i="1" l="1"/>
  <c r="BD1887" i="1"/>
  <c r="BE1886" i="1" s="1"/>
  <c r="BF1886" i="1" s="1"/>
  <c r="BE1885" i="1"/>
  <c r="BF1885" i="1" s="1"/>
  <c r="BG1887" i="1" l="1"/>
  <c r="BD1888" i="1"/>
  <c r="BG1888" i="1" l="1"/>
  <c r="BD1889" i="1"/>
  <c r="BE1888" i="1" s="1"/>
  <c r="BF1888" i="1" s="1"/>
  <c r="BE1887" i="1"/>
  <c r="BF1887" i="1" s="1"/>
  <c r="BG1889" i="1" l="1"/>
  <c r="BD1890" i="1"/>
  <c r="BG1890" i="1" l="1"/>
  <c r="BD1891" i="1"/>
  <c r="BE1889" i="1"/>
  <c r="BF1889" i="1" s="1"/>
  <c r="BG1891" i="1" l="1"/>
  <c r="BD1892" i="1"/>
  <c r="BE1891" i="1" s="1"/>
  <c r="BF1891" i="1" s="1"/>
  <c r="BE1890" i="1"/>
  <c r="BF1890" i="1" s="1"/>
  <c r="BG1892" i="1" l="1"/>
  <c r="BD1893" i="1"/>
  <c r="BG1893" i="1" l="1"/>
  <c r="BD1894" i="1"/>
  <c r="BE1893" i="1" s="1"/>
  <c r="BF1893" i="1" s="1"/>
  <c r="BE1892" i="1"/>
  <c r="BF1892" i="1" s="1"/>
  <c r="BG1894" i="1" l="1"/>
  <c r="BD1895" i="1"/>
  <c r="BG1895" i="1" l="1"/>
  <c r="BD1896" i="1"/>
  <c r="BE1895" i="1" s="1"/>
  <c r="BF1895" i="1" s="1"/>
  <c r="BE1894" i="1"/>
  <c r="BF1894" i="1" s="1"/>
  <c r="BG1896" i="1" l="1"/>
  <c r="BD1897" i="1"/>
  <c r="BE1896" i="1" s="1"/>
  <c r="BF1896" i="1" s="1"/>
  <c r="BG1897" i="1" l="1"/>
  <c r="BD1898" i="1"/>
  <c r="BG1898" i="1" l="1"/>
  <c r="BD1899" i="1"/>
  <c r="BE1898" i="1" s="1"/>
  <c r="BF1898" i="1" s="1"/>
  <c r="BE1897" i="1"/>
  <c r="BF1897" i="1" s="1"/>
  <c r="BG1899" i="1" l="1"/>
  <c r="BD1900" i="1"/>
  <c r="BG1900" i="1" l="1"/>
  <c r="BD1901" i="1"/>
  <c r="BE1900" i="1" s="1"/>
  <c r="BF1900" i="1" s="1"/>
  <c r="BE1899" i="1"/>
  <c r="BF1899" i="1" s="1"/>
  <c r="BG1901" i="1" l="1"/>
  <c r="BD1902" i="1"/>
  <c r="BG1902" i="1" l="1"/>
  <c r="BD1903" i="1"/>
  <c r="BE1901" i="1"/>
  <c r="BF1901" i="1" s="1"/>
  <c r="BG1903" i="1" l="1"/>
  <c r="BD1904" i="1"/>
  <c r="BE1903" i="1" s="1"/>
  <c r="BF1903" i="1" s="1"/>
  <c r="BE1902" i="1"/>
  <c r="BF1902" i="1" s="1"/>
  <c r="BG1904" i="1" l="1"/>
  <c r="BD1905" i="1"/>
  <c r="BG1905" i="1" l="1"/>
  <c r="BD1906" i="1"/>
  <c r="BE1905" i="1" s="1"/>
  <c r="BF1905" i="1" s="1"/>
  <c r="BE1904" i="1"/>
  <c r="BF1904" i="1" s="1"/>
  <c r="BG1906" i="1" l="1"/>
  <c r="BD1907" i="1"/>
  <c r="BG1907" i="1" l="1"/>
  <c r="BD1908" i="1"/>
  <c r="BE1907" i="1" s="1"/>
  <c r="BF1907" i="1" s="1"/>
  <c r="BE1906" i="1"/>
  <c r="BF1906" i="1" s="1"/>
  <c r="BG1908" i="1" l="1"/>
  <c r="BD1909" i="1"/>
  <c r="BE1908" i="1" s="1"/>
  <c r="BF1908" i="1" s="1"/>
  <c r="BG1909" i="1" l="1"/>
  <c r="BD1910" i="1"/>
  <c r="BG1910" i="1" l="1"/>
  <c r="BD1911" i="1"/>
  <c r="BE1909" i="1"/>
  <c r="BF1909" i="1" s="1"/>
  <c r="BG1911" i="1" l="1"/>
  <c r="BE1910" i="1"/>
  <c r="BF1910" i="1" s="1"/>
  <c r="BD1912" i="1"/>
  <c r="BG1912" i="1" l="1"/>
  <c r="BD1913" i="1"/>
  <c r="BE1912" i="1" s="1"/>
  <c r="BF1912" i="1" s="1"/>
  <c r="BE1911" i="1"/>
  <c r="BF1911" i="1" s="1"/>
  <c r="BG1913" i="1" l="1"/>
  <c r="BD1914" i="1"/>
  <c r="BG1914" i="1" l="1"/>
  <c r="BD1915" i="1"/>
  <c r="BE1914" i="1" s="1"/>
  <c r="BF1914" i="1" s="1"/>
  <c r="BE1913" i="1"/>
  <c r="BF1913" i="1" s="1"/>
  <c r="BG1915" i="1" l="1"/>
  <c r="BD1916" i="1"/>
  <c r="BE1915" i="1" l="1"/>
  <c r="BF1915" i="1" s="1"/>
  <c r="BG1916" i="1"/>
  <c r="BD1917" i="1"/>
  <c r="BE1916" i="1" l="1"/>
  <c r="BF1916" i="1" s="1"/>
  <c r="BG1917" i="1"/>
  <c r="BD1918" i="1"/>
  <c r="BG1918" i="1" l="1"/>
  <c r="BE1917" i="1"/>
  <c r="BF1917" i="1" s="1"/>
  <c r="BD1919" i="1"/>
  <c r="BE1918" i="1" l="1"/>
  <c r="BF1918" i="1" s="1"/>
  <c r="BG1919" i="1"/>
  <c r="BD1920" i="1"/>
  <c r="BE1919" i="1" l="1"/>
  <c r="BF1919" i="1" s="1"/>
  <c r="BG1920" i="1"/>
  <c r="BD1921" i="1"/>
  <c r="BE1920" i="1" l="1"/>
  <c r="BF1920" i="1" s="1"/>
  <c r="BG1921" i="1"/>
  <c r="BD1922" i="1"/>
  <c r="BG1922" i="1" l="1"/>
  <c r="BD1923" i="1"/>
  <c r="BE1921" i="1"/>
  <c r="BF1921" i="1" s="1"/>
  <c r="BG1923" i="1" l="1"/>
  <c r="BD1924" i="1"/>
  <c r="BE1922" i="1"/>
  <c r="BF1922" i="1" s="1"/>
  <c r="BE1923" i="1" l="1"/>
  <c r="BF1923" i="1" s="1"/>
  <c r="BG1924" i="1"/>
  <c r="BD1925" i="1"/>
  <c r="BE1924" i="1" l="1"/>
  <c r="BF1924" i="1" s="1"/>
  <c r="BG1925" i="1"/>
  <c r="BD1926" i="1"/>
  <c r="BE1925" i="1" l="1"/>
  <c r="BF1925" i="1" s="1"/>
  <c r="BG1926" i="1"/>
  <c r="BD1927" i="1"/>
  <c r="BE1926" i="1" l="1"/>
  <c r="BF1926" i="1" s="1"/>
  <c r="BG1927" i="1"/>
  <c r="BD1928" i="1"/>
  <c r="BE1927" i="1" l="1"/>
  <c r="BF1927" i="1" s="1"/>
  <c r="BG1928" i="1"/>
  <c r="BD1929" i="1"/>
  <c r="BE1928" i="1" l="1"/>
  <c r="BF1928" i="1" s="1"/>
  <c r="BG1929" i="1"/>
  <c r="BD1930" i="1"/>
  <c r="BG1930" i="1" l="1"/>
  <c r="BE1929" i="1"/>
  <c r="BF1929" i="1" s="1"/>
  <c r="BD1931" i="1"/>
  <c r="BE1930" i="1" l="1"/>
  <c r="BF1930" i="1" s="1"/>
  <c r="BG1931" i="1"/>
  <c r="BD1932" i="1"/>
  <c r="BE1931" i="1" l="1"/>
  <c r="BF1931" i="1" s="1"/>
  <c r="BG1932" i="1"/>
  <c r="BD1933" i="1"/>
  <c r="BG1933" i="1" l="1"/>
  <c r="BE1932" i="1"/>
  <c r="BF1932" i="1" s="1"/>
  <c r="BD1934" i="1"/>
  <c r="BG1934" i="1" l="1"/>
  <c r="BD1935" i="1"/>
  <c r="BE1933" i="1"/>
  <c r="BF1933" i="1" s="1"/>
  <c r="BE1934" i="1" l="1"/>
  <c r="BF1934" i="1" s="1"/>
  <c r="BG1935" i="1"/>
  <c r="BD1936" i="1"/>
  <c r="BG1936" i="1" l="1"/>
  <c r="BD1937" i="1"/>
  <c r="BE1935" i="1"/>
  <c r="BF1935" i="1" s="1"/>
  <c r="BG1937" i="1" l="1"/>
  <c r="BD1938" i="1"/>
  <c r="BE1936" i="1"/>
  <c r="BF1936" i="1" s="1"/>
  <c r="BG1938" i="1" l="1"/>
  <c r="BD1939" i="1"/>
  <c r="BE1937" i="1"/>
  <c r="BF1937" i="1" s="1"/>
  <c r="BE1938" i="1" l="1"/>
  <c r="BF1938" i="1" s="1"/>
  <c r="BG1939" i="1"/>
  <c r="BD1940" i="1"/>
  <c r="BG1940" i="1" l="1"/>
  <c r="BE1939" i="1"/>
  <c r="BF1939" i="1" s="1"/>
  <c r="BD1941" i="1"/>
  <c r="BG1941" i="1" l="1"/>
  <c r="BD1942" i="1"/>
  <c r="BE1940" i="1"/>
  <c r="BF1940" i="1" s="1"/>
  <c r="BG1942" i="1" l="1"/>
  <c r="BE1941" i="1"/>
  <c r="BF1941" i="1" s="1"/>
  <c r="BD1943" i="1"/>
  <c r="BG1943" i="1" l="1"/>
  <c r="BD1944" i="1"/>
  <c r="BE1943" i="1" s="1"/>
  <c r="BF1943" i="1" s="1"/>
  <c r="BE1942" i="1"/>
  <c r="BF1942" i="1" s="1"/>
  <c r="BG1944" i="1" l="1"/>
  <c r="BD1945" i="1"/>
  <c r="BE1944" i="1" l="1"/>
  <c r="BF1944" i="1" s="1"/>
  <c r="BG1945" i="1"/>
  <c r="BD1946" i="1"/>
  <c r="BG1946" i="1" l="1"/>
  <c r="BD1947" i="1"/>
  <c r="BE1945" i="1"/>
  <c r="BF1945" i="1" s="1"/>
  <c r="BE1946" i="1" l="1"/>
  <c r="BF1946" i="1" s="1"/>
  <c r="BG1947" i="1"/>
  <c r="BD1948" i="1"/>
  <c r="BG1948" i="1" l="1"/>
  <c r="BD1949" i="1"/>
  <c r="BE1947" i="1"/>
  <c r="BF1947" i="1" s="1"/>
  <c r="BG1949" i="1" l="1"/>
  <c r="BE1948" i="1"/>
  <c r="BF1948" i="1" s="1"/>
  <c r="BD1950" i="1"/>
  <c r="BG1950" i="1" l="1"/>
  <c r="BD1951" i="1"/>
  <c r="BE1949" i="1"/>
  <c r="BF1949" i="1" s="1"/>
  <c r="BE1950" i="1" l="1"/>
  <c r="BF1950" i="1" s="1"/>
  <c r="BG1951" i="1"/>
  <c r="BD1952" i="1"/>
  <c r="BG1952" i="1" l="1"/>
  <c r="BD1953" i="1"/>
  <c r="BE1952" i="1" s="1"/>
  <c r="BF1952" i="1" s="1"/>
  <c r="BE1951" i="1"/>
  <c r="BF1951" i="1" s="1"/>
  <c r="BG1953" i="1" l="1"/>
  <c r="BD1954" i="1"/>
  <c r="BG1954" i="1" l="1"/>
  <c r="BE1953" i="1"/>
  <c r="BF1953" i="1" s="1"/>
  <c r="BD1955" i="1"/>
  <c r="BG1955" i="1" l="1"/>
  <c r="BD1956" i="1"/>
  <c r="BE1955" i="1" s="1"/>
  <c r="BF1955" i="1" s="1"/>
  <c r="BE1954" i="1"/>
  <c r="BF1954" i="1" s="1"/>
  <c r="BG1956" i="1" l="1"/>
  <c r="BD1957" i="1"/>
  <c r="BG1957" i="1" l="1"/>
  <c r="BE1956" i="1"/>
  <c r="BF1956" i="1" s="1"/>
  <c r="BD1958" i="1"/>
  <c r="BE1957" i="1" l="1"/>
  <c r="BF1957" i="1" s="1"/>
  <c r="BG1958" i="1"/>
  <c r="BD1959" i="1"/>
  <c r="BE1958" i="1" s="1"/>
  <c r="BF1958" i="1" s="1"/>
  <c r="BG1959" i="1" l="1"/>
  <c r="BD1960" i="1"/>
  <c r="BG1960" i="1" l="1"/>
  <c r="BD1961" i="1"/>
  <c r="BE1960" i="1" s="1"/>
  <c r="BF1960" i="1" s="1"/>
  <c r="BE1959" i="1"/>
  <c r="BF1959" i="1" s="1"/>
  <c r="BG1961" i="1" l="1"/>
  <c r="BD1962" i="1"/>
  <c r="BE1961" i="1" l="1"/>
  <c r="BF1961" i="1" s="1"/>
  <c r="BG1962" i="1"/>
  <c r="BD1963" i="1"/>
  <c r="BE1962" i="1" l="1"/>
  <c r="BF1962" i="1" s="1"/>
  <c r="BG1963" i="1"/>
  <c r="BD1964" i="1"/>
  <c r="BG1964" i="1" l="1"/>
  <c r="BD1965" i="1"/>
  <c r="BE1963" i="1"/>
  <c r="BF1963" i="1" s="1"/>
  <c r="BE1964" i="1" l="1"/>
  <c r="BF1964" i="1" s="1"/>
  <c r="BG1965" i="1"/>
  <c r="BD1966" i="1"/>
  <c r="BG1966" i="1" l="1"/>
  <c r="BE1965" i="1"/>
  <c r="BF1965" i="1" s="1"/>
  <c r="BD1967" i="1"/>
  <c r="BG1967" i="1" l="1"/>
  <c r="BE1966" i="1"/>
  <c r="BF1966" i="1" s="1"/>
  <c r="BD1968" i="1"/>
  <c r="BE1967" i="1" l="1"/>
  <c r="BF1967" i="1" s="1"/>
  <c r="BG1968" i="1"/>
  <c r="BD1969" i="1"/>
  <c r="BE1968" i="1" s="1"/>
  <c r="BF1968" i="1" s="1"/>
  <c r="BG1969" i="1" l="1"/>
  <c r="BD1970" i="1"/>
  <c r="BG1970" i="1" l="1"/>
  <c r="BD1971" i="1"/>
  <c r="BE1969" i="1"/>
  <c r="BF1969" i="1" s="1"/>
  <c r="BE1970" i="1" l="1"/>
  <c r="BF1970" i="1" s="1"/>
  <c r="BG1971" i="1"/>
  <c r="BD1972" i="1"/>
  <c r="BE1971" i="1" l="1"/>
  <c r="BF1971" i="1" s="1"/>
  <c r="BG1972" i="1"/>
  <c r="BD1973" i="1"/>
  <c r="BE1972" i="1" s="1"/>
  <c r="BF1972" i="1" s="1"/>
  <c r="BG1973" i="1" l="1"/>
  <c r="BD1974" i="1"/>
  <c r="BG1974" i="1" l="1"/>
  <c r="BD1975" i="1"/>
  <c r="BE1974" i="1" s="1"/>
  <c r="BF1974" i="1" s="1"/>
  <c r="BE1973" i="1"/>
  <c r="BF1973" i="1" s="1"/>
  <c r="BG1975" i="1" l="1"/>
  <c r="BD1976" i="1"/>
  <c r="BG1976" i="1" l="1"/>
  <c r="BD1977" i="1"/>
  <c r="BE1976" i="1" s="1"/>
  <c r="BF1976" i="1" s="1"/>
  <c r="BE1975" i="1"/>
  <c r="BF1975" i="1" s="1"/>
  <c r="BG1977" i="1" l="1"/>
  <c r="BD1978" i="1"/>
  <c r="BE1977" i="1" s="1"/>
  <c r="BF1977" i="1" s="1"/>
  <c r="BG1978" i="1" l="1"/>
  <c r="BD1979" i="1"/>
  <c r="BG1979" i="1" l="1"/>
  <c r="BD1980" i="1"/>
  <c r="BE1978" i="1"/>
  <c r="BF1978" i="1" s="1"/>
  <c r="BE1979" i="1" l="1"/>
  <c r="BF1979" i="1" s="1"/>
  <c r="BG1980" i="1"/>
  <c r="BD1981" i="1"/>
  <c r="BE1980" i="1" s="1"/>
  <c r="BF1980" i="1" s="1"/>
  <c r="BG1981" i="1" l="1"/>
  <c r="BD1982" i="1"/>
  <c r="BE1981" i="1" l="1"/>
  <c r="BF1981" i="1" s="1"/>
  <c r="BG1982" i="1"/>
  <c r="BD1983" i="1"/>
  <c r="BE1982" i="1" s="1"/>
  <c r="BF1982" i="1" s="1"/>
  <c r="BG1983" i="1" l="1"/>
  <c r="BD1984" i="1"/>
  <c r="BE1983" i="1" l="1"/>
  <c r="BF1983" i="1" s="1"/>
  <c r="BG1984" i="1"/>
  <c r="BD1985" i="1"/>
  <c r="BE1984" i="1" s="1"/>
  <c r="BF1984" i="1" s="1"/>
  <c r="BG1985" i="1" l="1"/>
  <c r="BD1986" i="1"/>
  <c r="BE1985" i="1" l="1"/>
  <c r="BF1985" i="1" s="1"/>
  <c r="BG1986" i="1"/>
  <c r="BD1987" i="1"/>
  <c r="BG1987" i="1" l="1"/>
  <c r="BD1988" i="1"/>
  <c r="BE1986" i="1"/>
  <c r="BF1986" i="1" s="1"/>
  <c r="BG1988" i="1" l="1"/>
  <c r="BE1987" i="1"/>
  <c r="BF1987" i="1" s="1"/>
  <c r="BD1989" i="1"/>
  <c r="BE1988" i="1" l="1"/>
  <c r="BF1988" i="1" s="1"/>
  <c r="BG1989" i="1"/>
  <c r="BD1990" i="1"/>
  <c r="BG1990" i="1" l="1"/>
  <c r="BE1989" i="1"/>
  <c r="BF1989" i="1" s="1"/>
  <c r="BD1991" i="1"/>
  <c r="BE1990" i="1" l="1"/>
  <c r="BF1990" i="1" s="1"/>
  <c r="BG1991" i="1"/>
  <c r="BD1992" i="1"/>
  <c r="BE1991" i="1" l="1"/>
  <c r="BF1991" i="1" s="1"/>
  <c r="BG1992" i="1"/>
  <c r="BD1993" i="1"/>
  <c r="BE1992" i="1" l="1"/>
  <c r="BF1992" i="1" s="1"/>
  <c r="BG1993" i="1"/>
  <c r="BD1994" i="1"/>
  <c r="BG1994" i="1" l="1"/>
  <c r="BD1995" i="1"/>
  <c r="BE1993" i="1"/>
  <c r="BF1993" i="1" s="1"/>
  <c r="BG1995" i="1" l="1"/>
  <c r="BD1996" i="1"/>
  <c r="BE1995" i="1" s="1"/>
  <c r="BF1995" i="1" s="1"/>
  <c r="BE1994" i="1"/>
  <c r="BF1994" i="1" s="1"/>
  <c r="BG1996" i="1" l="1"/>
  <c r="BD1997" i="1"/>
  <c r="BE1996" i="1" s="1"/>
  <c r="BF1996" i="1" s="1"/>
  <c r="BG1997" i="1" l="1"/>
  <c r="BD1998" i="1"/>
  <c r="BG1998" i="1" l="1"/>
  <c r="BD1999" i="1"/>
  <c r="BE1998" i="1" s="1"/>
  <c r="BF1998" i="1" s="1"/>
  <c r="BE1997" i="1"/>
  <c r="BF1997" i="1" s="1"/>
  <c r="BG1999" i="1" l="1"/>
  <c r="BD2000" i="1"/>
  <c r="BG2000" i="1" l="1"/>
  <c r="BD2001" i="1"/>
  <c r="BE1999" i="1"/>
  <c r="BF1999" i="1" s="1"/>
  <c r="BG2001" i="1" l="1"/>
  <c r="BD2002" i="1"/>
  <c r="BE2000" i="1"/>
  <c r="BF2000" i="1" s="1"/>
  <c r="BG2002" i="1" l="1"/>
  <c r="BD2003" i="1"/>
  <c r="BE2002" i="1" s="1"/>
  <c r="BF2002" i="1" s="1"/>
  <c r="BE2001" i="1"/>
  <c r="BF2001" i="1" s="1"/>
  <c r="BG2003" i="1" l="1"/>
  <c r="BD2004" i="1"/>
  <c r="BE2003" i="1" s="1"/>
  <c r="BF2003" i="1" s="1"/>
  <c r="BG2004" i="1" l="1"/>
  <c r="BD2005" i="1"/>
  <c r="BE2004" i="1" s="1"/>
  <c r="BF2004" i="1" s="1"/>
  <c r="BG2005" i="1" l="1"/>
  <c r="BD2006" i="1"/>
  <c r="BE2005" i="1" l="1"/>
  <c r="BF2005" i="1" s="1"/>
  <c r="BG2006" i="1"/>
  <c r="BD2007" i="1"/>
  <c r="BE2006" i="1" s="1"/>
  <c r="BF2006" i="1" s="1"/>
  <c r="BG2007" i="1" l="1"/>
  <c r="BD2008" i="1"/>
  <c r="BE2007" i="1" l="1"/>
  <c r="BF2007" i="1" s="1"/>
  <c r="BG2008" i="1"/>
  <c r="BD2009" i="1"/>
  <c r="BE2008" i="1" s="1"/>
  <c r="BF2008" i="1" s="1"/>
  <c r="BG2009" i="1" l="1"/>
  <c r="BD2010" i="1"/>
  <c r="BE2009" i="1" l="1"/>
  <c r="BF2009" i="1" s="1"/>
  <c r="BG2010" i="1"/>
  <c r="BD2011" i="1"/>
  <c r="BG2011" i="1" l="1"/>
  <c r="BD2012" i="1"/>
  <c r="BE2010" i="1"/>
  <c r="BF2010" i="1" s="1"/>
  <c r="BG2012" i="1" l="1"/>
  <c r="BE2011" i="1"/>
  <c r="BF2011" i="1" s="1"/>
  <c r="BD2013" i="1"/>
  <c r="BE2012" i="1" l="1"/>
  <c r="BF2012" i="1" s="1"/>
  <c r="BG2013" i="1"/>
  <c r="BD2014" i="1"/>
  <c r="BG2014" i="1" l="1"/>
  <c r="BE2013" i="1"/>
  <c r="BF2013" i="1" s="1"/>
  <c r="BD2015" i="1"/>
  <c r="BG2015" i="1" l="1"/>
  <c r="BD2016" i="1"/>
  <c r="BE2015" i="1" s="1"/>
  <c r="BF2015" i="1" s="1"/>
  <c r="BE2014" i="1"/>
  <c r="BF2014" i="1" s="1"/>
  <c r="BG2016" i="1" l="1"/>
  <c r="BD2017" i="1"/>
  <c r="BE2016" i="1" s="1"/>
  <c r="BF2016" i="1" s="1"/>
  <c r="BG2017" i="1" l="1"/>
  <c r="BD2018" i="1"/>
  <c r="BG2018" i="1" l="1"/>
  <c r="BD2019" i="1"/>
  <c r="BE2018" i="1" s="1"/>
  <c r="BF2018" i="1" s="1"/>
  <c r="BE2017" i="1"/>
  <c r="BF2017" i="1" s="1"/>
  <c r="BG2019" i="1" l="1"/>
  <c r="BD2020" i="1"/>
  <c r="BG2020" i="1" l="1"/>
  <c r="BD2021" i="1"/>
  <c r="BE2019" i="1"/>
  <c r="BF2019" i="1" s="1"/>
  <c r="BG2021" i="1" l="1"/>
  <c r="BE2020" i="1"/>
  <c r="BF2020" i="1" s="1"/>
  <c r="BD2022" i="1"/>
  <c r="BG2022" i="1" l="1"/>
  <c r="BD2023" i="1"/>
  <c r="BE2021" i="1"/>
  <c r="BF2021" i="1" s="1"/>
  <c r="BE2022" i="1" l="1"/>
  <c r="BF2022" i="1" s="1"/>
  <c r="BG2023" i="1"/>
  <c r="BD2024" i="1"/>
  <c r="BG2024" i="1" l="1"/>
  <c r="BE2023" i="1"/>
  <c r="BF2023" i="1" s="1"/>
  <c r="BD2025" i="1"/>
  <c r="BG2025" i="1" l="1"/>
  <c r="BD2026" i="1"/>
  <c r="BE2025" i="1" s="1"/>
  <c r="BF2025" i="1" s="1"/>
  <c r="BE2024" i="1"/>
  <c r="BF2024" i="1" s="1"/>
  <c r="BG2026" i="1" l="1"/>
  <c r="BD2027" i="1"/>
  <c r="BE2026" i="1" l="1"/>
  <c r="BF2026" i="1" s="1"/>
  <c r="BG2027" i="1"/>
  <c r="BD2028" i="1"/>
  <c r="BE2027" i="1" s="1"/>
  <c r="BF2027" i="1" s="1"/>
  <c r="BG2028" i="1" l="1"/>
  <c r="BD2029" i="1"/>
  <c r="BE2028" i="1" s="1"/>
  <c r="BF2028" i="1" s="1"/>
  <c r="BG2029" i="1" l="1"/>
  <c r="BD2030" i="1"/>
  <c r="BG2030" i="1" l="1"/>
  <c r="BD2031" i="1"/>
  <c r="BE2029" i="1"/>
  <c r="BF2029" i="1" s="1"/>
  <c r="BG2031" i="1" l="1"/>
  <c r="BE2030" i="1"/>
  <c r="BF2030" i="1" s="1"/>
  <c r="BD2032" i="1"/>
  <c r="BE2031" i="1" l="1"/>
  <c r="BF2031" i="1" s="1"/>
  <c r="BG2032" i="1"/>
  <c r="BD2033" i="1"/>
  <c r="BE2032" i="1" s="1"/>
  <c r="BF2032" i="1" s="1"/>
  <c r="BG2033" i="1" l="1"/>
  <c r="BD2034" i="1"/>
  <c r="BG2034" i="1" l="1"/>
  <c r="BD2035" i="1"/>
  <c r="BE2034" i="1" s="1"/>
  <c r="BF2034" i="1" s="1"/>
  <c r="BE2033" i="1"/>
  <c r="BF2033" i="1" s="1"/>
  <c r="BG2035" i="1" l="1"/>
  <c r="BD2036" i="1"/>
  <c r="BG2036" i="1" l="1"/>
  <c r="BE2035" i="1"/>
  <c r="BF2035" i="1" s="1"/>
  <c r="BD2037" i="1"/>
  <c r="BE2036" i="1" l="1"/>
  <c r="BF2036" i="1" s="1"/>
  <c r="BG2037" i="1"/>
  <c r="BD2038" i="1"/>
  <c r="BG2038" i="1" l="1"/>
  <c r="BE2037" i="1"/>
  <c r="BF2037" i="1" s="1"/>
  <c r="BD2039" i="1"/>
  <c r="BG2039" i="1" l="1"/>
  <c r="BD2040" i="1"/>
  <c r="BE2039" i="1" s="1"/>
  <c r="BF2039" i="1" s="1"/>
  <c r="BE2038" i="1"/>
  <c r="BF2038" i="1" s="1"/>
  <c r="BG2040" i="1" l="1"/>
  <c r="BD2041" i="1"/>
  <c r="BE2040" i="1" s="1"/>
  <c r="BF2040" i="1" s="1"/>
  <c r="BG2041" i="1" l="1"/>
  <c r="BD2042" i="1"/>
  <c r="BG2042" i="1" l="1"/>
  <c r="BD2043" i="1"/>
  <c r="BE2041" i="1"/>
  <c r="BF2041" i="1" s="1"/>
  <c r="BG2043" i="1" l="1"/>
  <c r="BD2044" i="1"/>
  <c r="BE2042" i="1"/>
  <c r="BF2042" i="1" s="1"/>
  <c r="BE2043" i="1" l="1"/>
  <c r="BF2043" i="1" s="1"/>
  <c r="BG2044" i="1"/>
  <c r="BD2045" i="1"/>
  <c r="BE2044" i="1" s="1"/>
  <c r="BF2044" i="1" s="1"/>
  <c r="BG2045" i="1" l="1"/>
  <c r="BD2046" i="1"/>
  <c r="BE2045" i="1" l="1"/>
  <c r="BF2045" i="1" s="1"/>
  <c r="BG2046" i="1"/>
  <c r="BD2047" i="1"/>
  <c r="BG2047" i="1" l="1"/>
  <c r="BD2048" i="1"/>
  <c r="BE2046" i="1"/>
  <c r="BF2046" i="1" s="1"/>
  <c r="BG2048" i="1" l="1"/>
  <c r="BD2049" i="1"/>
  <c r="BE2048" i="1" s="1"/>
  <c r="BF2048" i="1" s="1"/>
  <c r="BE2047" i="1"/>
  <c r="BF2047" i="1" s="1"/>
  <c r="BG2049" i="1" l="1"/>
  <c r="BD2050" i="1"/>
  <c r="BG2050" i="1" l="1"/>
  <c r="BE2049" i="1"/>
  <c r="BF2049" i="1" s="1"/>
  <c r="BD2051" i="1"/>
  <c r="BG2051" i="1" l="1"/>
  <c r="BD2052" i="1"/>
  <c r="BE2051" i="1" s="1"/>
  <c r="BF2051" i="1" s="1"/>
  <c r="BE2050" i="1"/>
  <c r="BF2050" i="1" s="1"/>
  <c r="BG2052" i="1" l="1"/>
  <c r="BD2053" i="1"/>
  <c r="BE2052" i="1" s="1"/>
  <c r="BF2052" i="1" s="1"/>
  <c r="BG2053" i="1" l="1"/>
  <c r="BD2054" i="1"/>
  <c r="BE2053" i="1" l="1"/>
  <c r="BF2053" i="1" s="1"/>
  <c r="BG2054" i="1"/>
  <c r="BD2055" i="1"/>
  <c r="BE2054" i="1" s="1"/>
  <c r="BF2054" i="1" s="1"/>
  <c r="BG2055" i="1" l="1"/>
  <c r="BD2056" i="1"/>
  <c r="BE2055" i="1" l="1"/>
  <c r="BF2055" i="1" s="1"/>
  <c r="BG2056" i="1"/>
  <c r="BD2057" i="1"/>
  <c r="BE2056" i="1" s="1"/>
  <c r="BF2056" i="1" s="1"/>
  <c r="BG2057" i="1" l="1"/>
  <c r="BD2058" i="1"/>
  <c r="BG2058" i="1" l="1"/>
  <c r="BD2059" i="1"/>
  <c r="BE2058" i="1" s="1"/>
  <c r="BF2058" i="1" s="1"/>
  <c r="BE2057" i="1"/>
  <c r="BF2057" i="1" s="1"/>
  <c r="BG2059" i="1" l="1"/>
  <c r="BD2060" i="1"/>
  <c r="BE2059" i="1" l="1"/>
  <c r="BF2059" i="1" s="1"/>
  <c r="BG2060" i="1"/>
  <c r="BD2061" i="1"/>
  <c r="BE2060" i="1" l="1"/>
  <c r="BF2060" i="1" s="1"/>
  <c r="BG2061" i="1"/>
  <c r="BD2062" i="1"/>
  <c r="BG2062" i="1" l="1"/>
  <c r="BE2061" i="1"/>
  <c r="BF2061" i="1" s="1"/>
  <c r="BD2063" i="1"/>
  <c r="BG2063" i="1" l="1"/>
  <c r="BE2062" i="1"/>
  <c r="BF2062" i="1" s="1"/>
  <c r="BD2064" i="1"/>
  <c r="BE2063" i="1" l="1"/>
  <c r="BF2063" i="1" s="1"/>
  <c r="BG2064" i="1"/>
  <c r="BD2065" i="1"/>
  <c r="BE2064" i="1" s="1"/>
  <c r="BF2064" i="1" s="1"/>
  <c r="BG2065" i="1" l="1"/>
  <c r="BD2066" i="1"/>
  <c r="BG2066" i="1" l="1"/>
  <c r="BD2067" i="1"/>
  <c r="BE2065" i="1"/>
  <c r="BF2065" i="1" s="1"/>
  <c r="BE2066" i="1" l="1"/>
  <c r="BF2066" i="1" s="1"/>
  <c r="BG2067" i="1"/>
  <c r="BD2068" i="1"/>
  <c r="BG2068" i="1" l="1"/>
  <c r="BD2069" i="1"/>
  <c r="BE2067" i="1"/>
  <c r="BF2067" i="1" s="1"/>
  <c r="BE2068" i="1" l="1"/>
  <c r="BF2068" i="1" s="1"/>
  <c r="BG2069" i="1"/>
  <c r="BD2070" i="1"/>
  <c r="BE2069" i="1" s="1"/>
  <c r="BF2069" i="1" s="1"/>
  <c r="BG2070" i="1" l="1"/>
  <c r="BD2071" i="1"/>
  <c r="BE2070" i="1" l="1"/>
  <c r="BF2070" i="1" s="1"/>
  <c r="BG2071" i="1"/>
  <c r="BD2072" i="1"/>
  <c r="BE2071" i="1" s="1"/>
  <c r="BF2071" i="1" s="1"/>
  <c r="BG2072" i="1" l="1"/>
  <c r="BD2073" i="1"/>
  <c r="BE2072" i="1" l="1"/>
  <c r="BF2072" i="1" s="1"/>
  <c r="BG2073" i="1"/>
  <c r="BD2074" i="1"/>
  <c r="BG2074" i="1" l="1"/>
  <c r="BE2073" i="1"/>
  <c r="BF2073" i="1" s="1"/>
  <c r="BD2075" i="1"/>
  <c r="BG2075" i="1" l="1"/>
  <c r="BD2076" i="1"/>
  <c r="BE2075" i="1" s="1"/>
  <c r="BF2075" i="1" s="1"/>
  <c r="BE2074" i="1"/>
  <c r="BF2074" i="1" s="1"/>
  <c r="BG2076" i="1" l="1"/>
  <c r="BD2077" i="1"/>
  <c r="BE2076" i="1" l="1"/>
  <c r="BF2076" i="1" s="1"/>
  <c r="BG2077" i="1"/>
  <c r="BD2078" i="1"/>
  <c r="BE2077" i="1" l="1"/>
  <c r="BF2077" i="1" s="1"/>
  <c r="BG2078" i="1"/>
  <c r="BD2079" i="1"/>
  <c r="BE2078" i="1" l="1"/>
  <c r="BF2078" i="1" s="1"/>
  <c r="BG2079" i="1"/>
  <c r="BD2080" i="1"/>
  <c r="BE2079" i="1" l="1"/>
  <c r="BF2079" i="1" s="1"/>
  <c r="BG2080" i="1"/>
  <c r="BD2081" i="1"/>
  <c r="BE2080" i="1" l="1"/>
  <c r="BF2080" i="1" s="1"/>
  <c r="BG2081" i="1"/>
  <c r="BD2082" i="1"/>
  <c r="BG2082" i="1" l="1"/>
  <c r="BE2081" i="1"/>
  <c r="BF2081" i="1" s="1"/>
  <c r="BD2083" i="1"/>
  <c r="BG2083" i="1" l="1"/>
  <c r="BD2084" i="1"/>
  <c r="BE2083" i="1" s="1"/>
  <c r="BF2083" i="1" s="1"/>
  <c r="BE2082" i="1"/>
  <c r="BF2082" i="1" s="1"/>
  <c r="BG2084" i="1" l="1"/>
  <c r="BD2085" i="1"/>
  <c r="BG2085" i="1" l="1"/>
  <c r="BD2086" i="1"/>
  <c r="BE2084" i="1"/>
  <c r="BF2084" i="1" s="1"/>
  <c r="BE2085" i="1" l="1"/>
  <c r="BF2085" i="1" s="1"/>
  <c r="BG2086" i="1"/>
  <c r="BD2087" i="1"/>
  <c r="BE2086" i="1" l="1"/>
  <c r="BF2086" i="1" s="1"/>
  <c r="BG2087" i="1"/>
  <c r="BD2088" i="1"/>
  <c r="BG2088" i="1" l="1"/>
  <c r="BD2089" i="1"/>
  <c r="BE2087" i="1"/>
  <c r="BF2087" i="1" s="1"/>
  <c r="BG2089" i="1" l="1"/>
  <c r="BD2090" i="1"/>
  <c r="BE2088" i="1"/>
  <c r="BF2088" i="1" s="1"/>
  <c r="BG2090" i="1" l="1"/>
  <c r="BD2091" i="1"/>
  <c r="BE2089" i="1"/>
  <c r="BF2089" i="1" s="1"/>
  <c r="BE2090" i="1" l="1"/>
  <c r="BF2090" i="1" s="1"/>
  <c r="BG2091" i="1"/>
  <c r="BD2092" i="1"/>
  <c r="BE2091" i="1" l="1"/>
  <c r="BF2091" i="1" s="1"/>
  <c r="BG2092" i="1"/>
  <c r="BD2093" i="1"/>
  <c r="BE2092" i="1" l="1"/>
  <c r="BF2092" i="1" s="1"/>
  <c r="BG2093" i="1"/>
  <c r="BD2094" i="1"/>
  <c r="BE2093" i="1" l="1"/>
  <c r="BF2093" i="1" s="1"/>
  <c r="BG2094" i="1"/>
  <c r="BD2095" i="1"/>
  <c r="BE2094" i="1" s="1"/>
  <c r="BF2094" i="1" s="1"/>
  <c r="BG2095" i="1" l="1"/>
  <c r="BD2096" i="1"/>
  <c r="BG2096" i="1" l="1"/>
  <c r="BD2097" i="1"/>
  <c r="BE2095" i="1"/>
  <c r="BF2095" i="1" s="1"/>
  <c r="BG2097" i="1" l="1"/>
  <c r="BD2098" i="1"/>
  <c r="BE2097" i="1" s="1"/>
  <c r="BF2097" i="1" s="1"/>
  <c r="BE2096" i="1"/>
  <c r="BF2096" i="1" s="1"/>
  <c r="BG2098" i="1" l="1"/>
  <c r="BD2099" i="1"/>
  <c r="BE2098" i="1" l="1"/>
  <c r="BF2098" i="1" s="1"/>
  <c r="BG2099" i="1"/>
  <c r="BD2100" i="1"/>
  <c r="BG2100" i="1" l="1"/>
  <c r="BD2101" i="1"/>
  <c r="BE2100" i="1" s="1"/>
  <c r="BF2100" i="1" s="1"/>
  <c r="BE2099" i="1"/>
  <c r="BF2099" i="1" s="1"/>
  <c r="BG2101" i="1" l="1"/>
  <c r="BD2102" i="1"/>
  <c r="BE2101" i="1" s="1"/>
  <c r="BF2101" i="1" s="1"/>
  <c r="BG2102" i="1" l="1"/>
  <c r="BD2103" i="1"/>
  <c r="BG2103" i="1" l="1"/>
  <c r="BD2104" i="1"/>
  <c r="BE2103" i="1" s="1"/>
  <c r="BF2103" i="1" s="1"/>
  <c r="BE2102" i="1"/>
  <c r="BF2102" i="1" s="1"/>
  <c r="BG2104" i="1" l="1"/>
  <c r="BD2105" i="1"/>
  <c r="BE2104" i="1" s="1"/>
  <c r="BF2104" i="1" s="1"/>
  <c r="BG2105" i="1" l="1"/>
  <c r="BD2106" i="1"/>
  <c r="BG2106" i="1" l="1"/>
  <c r="BD2107" i="1"/>
  <c r="BE2105" i="1"/>
  <c r="BF2105" i="1" s="1"/>
  <c r="BE2106" i="1" l="1"/>
  <c r="BF2106" i="1" s="1"/>
  <c r="BG2107" i="1"/>
  <c r="BD2108" i="1"/>
  <c r="BG2108" i="1" l="1"/>
  <c r="BE2107" i="1"/>
  <c r="BF2107" i="1" s="1"/>
  <c r="BD2109" i="1"/>
  <c r="BG2109" i="1" l="1"/>
  <c r="BD2110" i="1"/>
  <c r="BE2108" i="1"/>
  <c r="BF2108" i="1" s="1"/>
  <c r="BG2110" i="1" l="1"/>
  <c r="BE2109" i="1"/>
  <c r="BF2109" i="1" s="1"/>
  <c r="BD2111" i="1"/>
  <c r="BG2111" i="1" l="1"/>
  <c r="BD2112" i="1"/>
  <c r="BE2110" i="1"/>
  <c r="BF2110" i="1" s="1"/>
  <c r="BG2112" i="1" l="1"/>
  <c r="BE2111" i="1"/>
  <c r="BF2111" i="1" s="1"/>
  <c r="BD2113" i="1"/>
  <c r="BG2113" i="1" l="1"/>
  <c r="BD2114" i="1"/>
  <c r="BE2112" i="1"/>
  <c r="BF2112" i="1" s="1"/>
  <c r="BE2113" i="1" l="1"/>
  <c r="BF2113" i="1" s="1"/>
  <c r="BG2114" i="1"/>
  <c r="BD2115" i="1"/>
  <c r="BE2114" i="1" s="1"/>
  <c r="BF2114" i="1" s="1"/>
  <c r="BG2115" i="1" l="1"/>
  <c r="BD2116" i="1"/>
  <c r="BG2116" i="1" l="1"/>
  <c r="BD2117" i="1"/>
  <c r="BE2115" i="1"/>
  <c r="BF2115" i="1" s="1"/>
  <c r="BE2116" i="1" l="1"/>
  <c r="BF2116" i="1" s="1"/>
  <c r="BG2117" i="1"/>
  <c r="BD2118" i="1"/>
  <c r="BG2118" i="1" l="1"/>
  <c r="BD2119" i="1"/>
  <c r="BE2118" i="1" s="1"/>
  <c r="BF2118" i="1" s="1"/>
  <c r="BE2117" i="1"/>
  <c r="BF2117" i="1" s="1"/>
  <c r="BG2119" i="1" l="1"/>
  <c r="BD2120" i="1"/>
  <c r="BE2119" i="1" s="1"/>
  <c r="BF2119" i="1" s="1"/>
  <c r="BG2120" i="1" l="1"/>
  <c r="BD2121" i="1"/>
  <c r="BE2120" i="1" s="1"/>
  <c r="BF2120" i="1" s="1"/>
  <c r="BG2121" i="1" l="1"/>
  <c r="BD2122" i="1"/>
  <c r="BG2122" i="1" l="1"/>
  <c r="BD2123" i="1"/>
  <c r="BE2121" i="1"/>
  <c r="BF2121" i="1" s="1"/>
  <c r="BE2122" i="1" l="1"/>
  <c r="BF2122" i="1" s="1"/>
  <c r="BG2123" i="1"/>
  <c r="BD2124" i="1"/>
  <c r="BE2123" i="1" s="1"/>
  <c r="BF2123" i="1" s="1"/>
  <c r="BG2124" i="1" l="1"/>
  <c r="BD2125" i="1"/>
  <c r="BE2124" i="1" l="1"/>
  <c r="BF2124" i="1" s="1"/>
  <c r="BG2125" i="1"/>
  <c r="BD2126" i="1"/>
  <c r="BE2125" i="1" s="1"/>
  <c r="BF2125" i="1" s="1"/>
  <c r="BG2126" i="1" l="1"/>
  <c r="BD2127" i="1"/>
  <c r="BG2127" i="1" l="1"/>
  <c r="BD2128" i="1"/>
  <c r="BE2126" i="1"/>
  <c r="BF2126" i="1" s="1"/>
  <c r="BG2128" i="1" l="1"/>
  <c r="BD2129" i="1"/>
  <c r="BE2127" i="1"/>
  <c r="BF2127" i="1" s="1"/>
  <c r="BE2128" i="1" l="1"/>
  <c r="BF2128" i="1" s="1"/>
  <c r="BG2129" i="1"/>
  <c r="BD2130" i="1"/>
  <c r="BG2130" i="1" l="1"/>
  <c r="BD2131" i="1"/>
  <c r="BE2129" i="1"/>
  <c r="BF2129" i="1" s="1"/>
  <c r="BG2131" i="1" l="1"/>
  <c r="BD2132" i="1"/>
  <c r="BE2131" i="1" s="1"/>
  <c r="BF2131" i="1" s="1"/>
  <c r="BE2130" i="1"/>
  <c r="BF2130" i="1" s="1"/>
  <c r="BG2132" i="1" l="1"/>
  <c r="BD2133" i="1"/>
  <c r="BG2133" i="1" l="1"/>
  <c r="BD2134" i="1"/>
  <c r="BE2132" i="1"/>
  <c r="BF2132" i="1" s="1"/>
  <c r="BG2134" i="1" l="1"/>
  <c r="BD2135" i="1"/>
  <c r="BE2134" i="1" s="1"/>
  <c r="BF2134" i="1" s="1"/>
  <c r="BE2133" i="1"/>
  <c r="BF2133" i="1" s="1"/>
  <c r="BG2135" i="1" l="1"/>
  <c r="BD2136" i="1"/>
  <c r="BE2135" i="1" s="1"/>
  <c r="BF2135" i="1" s="1"/>
  <c r="BG2136" i="1" l="1"/>
  <c r="BD2137" i="1"/>
  <c r="BE2136" i="1" l="1"/>
  <c r="BF2136" i="1" s="1"/>
  <c r="BG2137" i="1"/>
  <c r="BD2138" i="1"/>
  <c r="BE2137" i="1" s="1"/>
  <c r="BF2137" i="1" s="1"/>
  <c r="BG2138" i="1" l="1"/>
  <c r="BD2139" i="1"/>
  <c r="BE2138" i="1" s="1"/>
  <c r="BF2138" i="1" s="1"/>
  <c r="BG2139" i="1" l="1"/>
  <c r="BD2140" i="1"/>
  <c r="BG2140" i="1" l="1"/>
  <c r="BD2141" i="1"/>
  <c r="BE2139" i="1"/>
  <c r="BF2139" i="1" s="1"/>
  <c r="BG2141" i="1" l="1"/>
  <c r="BD2142" i="1"/>
  <c r="BE2141" i="1" s="1"/>
  <c r="BF2141" i="1" s="1"/>
  <c r="BE2140" i="1"/>
  <c r="BF2140" i="1" s="1"/>
  <c r="BG2142" i="1" l="1"/>
  <c r="BD2143" i="1"/>
  <c r="BG2143" i="1" l="1"/>
  <c r="BD2144" i="1"/>
  <c r="BE2142" i="1"/>
  <c r="BF2142" i="1" s="1"/>
  <c r="BG2144" i="1" l="1"/>
  <c r="BD2145" i="1"/>
  <c r="BE2143" i="1"/>
  <c r="BF2143" i="1" s="1"/>
  <c r="BG2145" i="1" l="1"/>
  <c r="BE2144" i="1"/>
  <c r="BF2144" i="1" s="1"/>
  <c r="BD2146" i="1"/>
  <c r="BG2146" i="1" l="1"/>
  <c r="BD2147" i="1"/>
  <c r="BE2146" i="1" s="1"/>
  <c r="BF2146" i="1" s="1"/>
  <c r="BE2145" i="1"/>
  <c r="BF2145" i="1" s="1"/>
  <c r="BG2147" i="1" l="1"/>
  <c r="BD2148" i="1"/>
  <c r="BG2148" i="1" l="1"/>
  <c r="BD2149" i="1"/>
  <c r="BE2147" i="1"/>
  <c r="BF2147" i="1" s="1"/>
  <c r="BG2149" i="1" l="1"/>
  <c r="BD2150" i="1"/>
  <c r="BE2149" i="1" s="1"/>
  <c r="BF2149" i="1" s="1"/>
  <c r="BE2148" i="1"/>
  <c r="BF2148" i="1" s="1"/>
  <c r="BG2150" i="1" l="1"/>
  <c r="BD2151" i="1"/>
  <c r="BG2151" i="1" l="1"/>
  <c r="BD2152" i="1"/>
  <c r="BE2150" i="1"/>
  <c r="BF2150" i="1" s="1"/>
  <c r="BG2152" i="1" l="1"/>
  <c r="BD2153" i="1"/>
  <c r="BE2152" i="1" s="1"/>
  <c r="BF2152" i="1" s="1"/>
  <c r="BE2151" i="1"/>
  <c r="BF2151" i="1" s="1"/>
  <c r="BG2153" i="1" l="1"/>
  <c r="BD2154" i="1"/>
  <c r="BG2154" i="1" l="1"/>
  <c r="BD2155" i="1"/>
  <c r="BE2153" i="1"/>
  <c r="BF2153" i="1" s="1"/>
  <c r="BG2155" i="1" l="1"/>
  <c r="BE2154" i="1"/>
  <c r="BF2154" i="1" s="1"/>
  <c r="BD2156" i="1"/>
  <c r="BG2156" i="1" l="1"/>
  <c r="BD2157" i="1"/>
  <c r="BE2155" i="1"/>
  <c r="BF2155" i="1" s="1"/>
  <c r="BG2157" i="1" l="1"/>
  <c r="BE2156" i="1"/>
  <c r="BF2156" i="1" s="1"/>
  <c r="BD2158" i="1"/>
  <c r="BG2158" i="1" l="1"/>
  <c r="BD2159" i="1"/>
  <c r="BE2157" i="1"/>
  <c r="BF2157" i="1" s="1"/>
  <c r="BG2159" i="1" l="1"/>
  <c r="BD2160" i="1"/>
  <c r="BE2158" i="1"/>
  <c r="BF2158" i="1" s="1"/>
  <c r="BG2160" i="1" l="1"/>
  <c r="BD2161" i="1"/>
  <c r="BE2160" i="1" s="1"/>
  <c r="BF2160" i="1" s="1"/>
  <c r="BE2159" i="1"/>
  <c r="BF2159" i="1" s="1"/>
  <c r="BG2161" i="1" l="1"/>
  <c r="BD2162" i="1"/>
  <c r="BE2161" i="1" s="1"/>
  <c r="BF2161" i="1" s="1"/>
  <c r="BG2162" i="1" l="1"/>
  <c r="BD2163" i="1"/>
  <c r="BE2162" i="1" s="1"/>
  <c r="BF2162" i="1" s="1"/>
  <c r="BG2163" i="1" l="1"/>
  <c r="BD2164" i="1"/>
  <c r="BG2164" i="1" l="1"/>
  <c r="BD2165" i="1"/>
  <c r="BE2163" i="1"/>
  <c r="BF2163" i="1" s="1"/>
  <c r="BG2165" i="1" l="1"/>
  <c r="BD2166" i="1"/>
  <c r="BE2165" i="1" s="1"/>
  <c r="BF2165" i="1" s="1"/>
  <c r="BE2164" i="1"/>
  <c r="BF2164" i="1" s="1"/>
  <c r="BG2166" i="1" l="1"/>
  <c r="BD2167" i="1"/>
  <c r="BG2167" i="1" l="1"/>
  <c r="BD2168" i="1"/>
  <c r="BE2166" i="1"/>
  <c r="BF2166" i="1" s="1"/>
  <c r="BG2168" i="1" l="1"/>
  <c r="BE2167" i="1"/>
  <c r="BF2167" i="1" s="1"/>
  <c r="BD2169" i="1"/>
  <c r="BG2169" i="1" l="1"/>
  <c r="BD2170" i="1"/>
  <c r="BE2169" i="1" s="1"/>
  <c r="BF2169" i="1" s="1"/>
  <c r="BE2168" i="1"/>
  <c r="BF2168" i="1" s="1"/>
  <c r="BG2170" i="1" l="1"/>
  <c r="BD2171" i="1"/>
  <c r="BE2170" i="1" s="1"/>
  <c r="BF2170" i="1" s="1"/>
  <c r="BG2171" i="1" l="1"/>
  <c r="BD2172" i="1"/>
  <c r="BG2172" i="1" l="1"/>
  <c r="BD2173" i="1"/>
  <c r="BE2171" i="1"/>
  <c r="BF2171" i="1" s="1"/>
  <c r="BG2173" i="1" l="1"/>
  <c r="BE2172" i="1"/>
  <c r="BF2172" i="1" s="1"/>
  <c r="BD2174" i="1"/>
  <c r="BE2173" i="1" l="1"/>
  <c r="BF2173" i="1" s="1"/>
  <c r="BG2174" i="1"/>
  <c r="BD2175" i="1"/>
  <c r="BE2174" i="1" s="1"/>
  <c r="BF2174" i="1" s="1"/>
  <c r="BG2175" i="1" l="1"/>
  <c r="BD2176" i="1"/>
  <c r="BE2175" i="1" s="1"/>
  <c r="BF2175" i="1" s="1"/>
  <c r="BG2176" i="1" l="1"/>
  <c r="BD2177" i="1"/>
  <c r="BG2177" i="1" l="1"/>
  <c r="BD2178" i="1"/>
  <c r="BE2177" i="1" s="1"/>
  <c r="BF2177" i="1" s="1"/>
  <c r="BE2176" i="1"/>
  <c r="BF2176" i="1" s="1"/>
  <c r="BG2178" i="1" l="1"/>
  <c r="BD2179" i="1"/>
  <c r="BG2179" i="1" l="1"/>
  <c r="BD2180" i="1"/>
  <c r="BE2179" i="1" s="1"/>
  <c r="BF2179" i="1" s="1"/>
  <c r="BE2178" i="1"/>
  <c r="BF2178" i="1" s="1"/>
  <c r="BG2180" i="1" l="1"/>
  <c r="BD2181" i="1"/>
  <c r="BG2181" i="1" l="1"/>
  <c r="BD2182" i="1"/>
  <c r="BE2181" i="1" s="1"/>
  <c r="BF2181" i="1" s="1"/>
  <c r="BE2180" i="1"/>
  <c r="BF2180" i="1" s="1"/>
  <c r="BG2182" i="1" l="1"/>
  <c r="BD2183" i="1"/>
  <c r="BE2182" i="1" s="1"/>
  <c r="BF2182" i="1" s="1"/>
  <c r="BG2183" i="1" l="1"/>
  <c r="BD2184" i="1"/>
  <c r="BE2183" i="1" s="1"/>
  <c r="BF2183" i="1" s="1"/>
  <c r="BG2184" i="1" l="1"/>
  <c r="BD2185" i="1"/>
  <c r="BG2185" i="1" l="1"/>
  <c r="BD2186" i="1"/>
  <c r="BE2184" i="1"/>
  <c r="BF2184" i="1" s="1"/>
  <c r="BG2186" i="1" l="1"/>
  <c r="BD2187" i="1"/>
  <c r="BE2186" i="1" s="1"/>
  <c r="BF2186" i="1" s="1"/>
  <c r="BE2185" i="1"/>
  <c r="BF2185" i="1" s="1"/>
  <c r="BG2187" i="1" l="1"/>
  <c r="BD2188" i="1"/>
  <c r="BG2188" i="1" l="1"/>
  <c r="BD2189" i="1"/>
  <c r="BE2187" i="1"/>
  <c r="BF2187" i="1" s="1"/>
  <c r="BG2189" i="1" l="1"/>
  <c r="BD2190" i="1"/>
  <c r="BE2189" i="1" s="1"/>
  <c r="BF2189" i="1" s="1"/>
  <c r="BE2188" i="1"/>
  <c r="BF2188" i="1" s="1"/>
  <c r="BG2190" i="1" l="1"/>
  <c r="BD2191" i="1"/>
  <c r="BG2191" i="1" l="1"/>
  <c r="BE2190" i="1"/>
  <c r="BF2190" i="1" s="1"/>
  <c r="BD2192" i="1"/>
  <c r="BG2192" i="1" l="1"/>
  <c r="BD2193" i="1"/>
  <c r="BE2191" i="1"/>
  <c r="BF2191" i="1" s="1"/>
  <c r="BG2193" i="1" l="1"/>
  <c r="BE2192" i="1"/>
  <c r="BF2192" i="1" s="1"/>
  <c r="BD2194" i="1"/>
  <c r="BE2193" i="1" s="1"/>
  <c r="BF2193" i="1" s="1"/>
  <c r="BG2194" i="1" l="1"/>
  <c r="BD2195" i="1"/>
  <c r="BG2195" i="1" l="1"/>
  <c r="BD2196" i="1"/>
  <c r="BE2194" i="1"/>
  <c r="BF2194" i="1" s="1"/>
  <c r="BE2195" i="1" l="1"/>
  <c r="BF2195" i="1" s="1"/>
  <c r="BG2196" i="1"/>
  <c r="BD2197" i="1"/>
  <c r="BE2196" i="1" s="1"/>
  <c r="BF2196" i="1" s="1"/>
  <c r="BG2197" i="1" l="1"/>
  <c r="BD2198" i="1"/>
  <c r="BG2198" i="1" l="1"/>
  <c r="BE2197" i="1"/>
  <c r="BF2197" i="1" s="1"/>
  <c r="BD2199" i="1"/>
  <c r="BG2199" i="1" l="1"/>
  <c r="BE2198" i="1"/>
  <c r="BF2198" i="1" s="1"/>
  <c r="BD2200" i="1"/>
  <c r="BE2199" i="1" l="1"/>
  <c r="BF2199" i="1" s="1"/>
  <c r="BG2200" i="1"/>
  <c r="BD2201" i="1"/>
  <c r="BE2200" i="1" l="1"/>
  <c r="BF2200" i="1" s="1"/>
  <c r="BG2201" i="1"/>
  <c r="BD2202" i="1"/>
  <c r="BG2202" i="1" l="1"/>
  <c r="BD2203" i="1"/>
  <c r="BE2201" i="1"/>
  <c r="BF2201" i="1" s="1"/>
  <c r="BG2203" i="1" l="1"/>
  <c r="BD2204" i="1"/>
  <c r="BE2203" i="1" s="1"/>
  <c r="BF2203" i="1" s="1"/>
  <c r="BE2202" i="1"/>
  <c r="BF2202" i="1" s="1"/>
  <c r="BG2204" i="1" l="1"/>
  <c r="BD2205" i="1"/>
  <c r="BG2205" i="1" l="1"/>
  <c r="BD2206" i="1"/>
  <c r="BE2204" i="1"/>
  <c r="BF2204" i="1" s="1"/>
  <c r="BG2206" i="1" l="1"/>
  <c r="BD2207" i="1"/>
  <c r="BE2205" i="1"/>
  <c r="BF2205" i="1" s="1"/>
  <c r="BE2206" i="1" l="1"/>
  <c r="BF2206" i="1" s="1"/>
  <c r="BG2207" i="1"/>
  <c r="BD2208" i="1"/>
  <c r="BG2208" i="1" l="1"/>
  <c r="BD2209" i="1"/>
  <c r="BE2208" i="1" s="1"/>
  <c r="BF2208" i="1" s="1"/>
  <c r="BE2207" i="1"/>
  <c r="BF2207" i="1" s="1"/>
  <c r="BG2209" i="1" l="1"/>
  <c r="BD2210" i="1"/>
  <c r="BE2209" i="1" s="1"/>
  <c r="BF2209" i="1" s="1"/>
  <c r="BG2210" i="1" l="1"/>
  <c r="BD2211" i="1"/>
  <c r="BG2211" i="1" l="1"/>
  <c r="BD2212" i="1"/>
  <c r="BE2211" i="1" s="1"/>
  <c r="BF2211" i="1" s="1"/>
  <c r="BE2210" i="1"/>
  <c r="BF2210" i="1" s="1"/>
  <c r="BG2212" i="1" l="1"/>
  <c r="BD2213" i="1"/>
  <c r="BG2213" i="1" l="1"/>
  <c r="BD2214" i="1"/>
  <c r="BE2212" i="1"/>
  <c r="BF2212" i="1" s="1"/>
  <c r="BG2214" i="1" l="1"/>
  <c r="BD2215" i="1"/>
  <c r="BE2214" i="1" s="1"/>
  <c r="BF2214" i="1" s="1"/>
  <c r="BE2213" i="1"/>
  <c r="BF2213" i="1" s="1"/>
  <c r="BG2215" i="1" l="1"/>
  <c r="BD2216" i="1"/>
  <c r="BG2216" i="1" l="1"/>
  <c r="BD2217" i="1"/>
  <c r="BE2216" i="1" s="1"/>
  <c r="BF2216" i="1" s="1"/>
  <c r="BE2215" i="1"/>
  <c r="BF2215" i="1" s="1"/>
  <c r="BG2217" i="1" l="1"/>
  <c r="BD2218" i="1"/>
  <c r="BE2217" i="1" s="1"/>
  <c r="BF2217" i="1" s="1"/>
  <c r="BG2218" i="1" l="1"/>
  <c r="BD2219" i="1"/>
  <c r="BG2219" i="1" l="1"/>
  <c r="BD2220" i="1"/>
  <c r="BE2219" i="1" s="1"/>
  <c r="BF2219" i="1" s="1"/>
  <c r="BE2218" i="1"/>
  <c r="BF2218" i="1" s="1"/>
  <c r="BG2220" i="1" l="1"/>
  <c r="BD2221" i="1"/>
  <c r="BG2221" i="1" l="1"/>
  <c r="BD2222" i="1"/>
  <c r="BE2221" i="1" s="1"/>
  <c r="BF2221" i="1" s="1"/>
  <c r="BE2220" i="1"/>
  <c r="BF2220" i="1" s="1"/>
  <c r="BG2222" i="1" l="1"/>
  <c r="BD2223" i="1"/>
  <c r="BG2223" i="1" l="1"/>
  <c r="BD2224" i="1"/>
  <c r="BE2222" i="1"/>
  <c r="BF2222" i="1" s="1"/>
  <c r="BG2224" i="1" l="1"/>
  <c r="BD2225" i="1"/>
  <c r="BE2224" i="1" s="1"/>
  <c r="BF2224" i="1" s="1"/>
  <c r="BE2223" i="1"/>
  <c r="BF2223" i="1" s="1"/>
  <c r="BG2225" i="1" l="1"/>
  <c r="BD2226" i="1"/>
  <c r="BG2226" i="1" l="1"/>
  <c r="BD2227" i="1"/>
  <c r="BE2225" i="1"/>
  <c r="BF2225" i="1" s="1"/>
  <c r="BG2227" i="1" l="1"/>
  <c r="BD2228" i="1"/>
  <c r="BE2227" i="1" s="1"/>
  <c r="BF2227" i="1" s="1"/>
  <c r="BE2226" i="1"/>
  <c r="BF2226" i="1" s="1"/>
  <c r="BG2228" i="1" l="1"/>
  <c r="BD2229" i="1"/>
  <c r="BG2229" i="1" l="1"/>
  <c r="BD2230" i="1"/>
  <c r="BE2229" i="1" s="1"/>
  <c r="BF2229" i="1" s="1"/>
  <c r="BE2228" i="1"/>
  <c r="BF2228" i="1" s="1"/>
  <c r="BG2230" i="1" l="1"/>
  <c r="BD2231" i="1"/>
  <c r="BE2230" i="1" s="1"/>
  <c r="BF2230" i="1" s="1"/>
  <c r="BG2231" i="1" l="1"/>
  <c r="BD2232" i="1"/>
  <c r="BG2232" i="1" l="1"/>
  <c r="BD2233" i="1"/>
  <c r="BE2232" i="1" s="1"/>
  <c r="BF2232" i="1" s="1"/>
  <c r="BE2231" i="1"/>
  <c r="BF2231" i="1" s="1"/>
  <c r="BG2233" i="1" l="1"/>
  <c r="BD2234" i="1"/>
  <c r="BE2233" i="1" s="1"/>
  <c r="BF2233" i="1" s="1"/>
  <c r="BG2234" i="1" l="1"/>
  <c r="BD2235" i="1"/>
  <c r="BG2235" i="1" l="1"/>
  <c r="BD2236" i="1"/>
  <c r="BE2234" i="1"/>
  <c r="BF2234" i="1" s="1"/>
  <c r="BG2236" i="1" l="1"/>
  <c r="BD2237" i="1"/>
  <c r="BE2235" i="1"/>
  <c r="BF2235" i="1" s="1"/>
  <c r="BG2237" i="1" l="1"/>
  <c r="BD2238" i="1"/>
  <c r="BE2236" i="1"/>
  <c r="BF2236" i="1" s="1"/>
  <c r="BG2238" i="1" l="1"/>
  <c r="BD2239" i="1"/>
  <c r="BE2238" i="1" s="1"/>
  <c r="BF2238" i="1" s="1"/>
  <c r="BE2237" i="1"/>
  <c r="BF2237" i="1" s="1"/>
  <c r="BG2239" i="1" l="1"/>
  <c r="BD2240" i="1"/>
  <c r="BG2240" i="1" l="1"/>
  <c r="BD2241" i="1"/>
  <c r="BE2240" i="1" s="1"/>
  <c r="BF2240" i="1" s="1"/>
  <c r="BE2239" i="1"/>
  <c r="BF2239" i="1" s="1"/>
  <c r="BG2241" i="1" l="1"/>
  <c r="BD2242" i="1"/>
  <c r="BG2242" i="1" l="1"/>
  <c r="BD2243" i="1"/>
  <c r="BE2241" i="1"/>
  <c r="BF2241" i="1" s="1"/>
  <c r="BG2243" i="1" l="1"/>
  <c r="BD2244" i="1"/>
  <c r="BE2242" i="1"/>
  <c r="BF2242" i="1" s="1"/>
  <c r="BG2244" i="1" l="1"/>
  <c r="BD2245" i="1"/>
  <c r="BE2243" i="1"/>
  <c r="BF2243" i="1" s="1"/>
  <c r="BG2245" i="1" l="1"/>
  <c r="BD2246" i="1"/>
  <c r="BE2245" i="1" s="1"/>
  <c r="BF2245" i="1" s="1"/>
  <c r="BE2244" i="1"/>
  <c r="BF2244" i="1" s="1"/>
  <c r="BG2246" i="1" l="1"/>
  <c r="BD2247" i="1"/>
  <c r="BG2247" i="1" l="1"/>
  <c r="BD2248" i="1"/>
  <c r="BE2246" i="1"/>
  <c r="BF2246" i="1" s="1"/>
  <c r="BG2248" i="1" l="1"/>
  <c r="BD2249" i="1"/>
  <c r="BE2248" i="1" s="1"/>
  <c r="BF2248" i="1" s="1"/>
  <c r="BE2247" i="1"/>
  <c r="BF2247" i="1" s="1"/>
  <c r="BG2249" i="1" l="1"/>
  <c r="BD2250" i="1"/>
  <c r="BG2250" i="1" l="1"/>
  <c r="BD2251" i="1"/>
  <c r="BE2250" i="1" s="1"/>
  <c r="BF2250" i="1" s="1"/>
  <c r="BE2249" i="1"/>
  <c r="BF2249" i="1" s="1"/>
  <c r="BG2251" i="1" l="1"/>
  <c r="BD2252" i="1"/>
  <c r="BE2251" i="1" s="1"/>
  <c r="BF2251" i="1" s="1"/>
  <c r="BG2252" i="1" l="1"/>
  <c r="BD2253" i="1"/>
  <c r="BG2253" i="1" l="1"/>
  <c r="BD2254" i="1"/>
  <c r="BE2252" i="1"/>
  <c r="BF2252" i="1" s="1"/>
  <c r="BE2253" i="1" l="1"/>
  <c r="BF2253" i="1" s="1"/>
  <c r="BG2254" i="1"/>
  <c r="BD2255" i="1"/>
  <c r="BG2255" i="1" l="1"/>
  <c r="BD2256" i="1"/>
  <c r="BE2254" i="1"/>
  <c r="BF2254" i="1" s="1"/>
  <c r="BG2256" i="1" l="1"/>
  <c r="BD2257" i="1"/>
  <c r="BE2255" i="1"/>
  <c r="BF2255" i="1" s="1"/>
  <c r="BG2257" i="1" l="1"/>
  <c r="BD2258" i="1"/>
  <c r="BE2257" i="1" s="1"/>
  <c r="BF2257" i="1" s="1"/>
  <c r="BE2256" i="1"/>
  <c r="BF2256" i="1" s="1"/>
  <c r="BG2258" i="1" l="1"/>
  <c r="BD2259" i="1"/>
  <c r="BE2258" i="1" s="1"/>
  <c r="BF2258" i="1" s="1"/>
  <c r="BG2259" i="1" l="1"/>
  <c r="BD2260" i="1"/>
  <c r="BE2259" i="1" s="1"/>
  <c r="BF2259" i="1" s="1"/>
  <c r="BG2260" i="1" l="1"/>
  <c r="BD2261" i="1"/>
  <c r="BG2261" i="1" l="1"/>
  <c r="BD2262" i="1"/>
  <c r="BE2260" i="1"/>
  <c r="BF2260" i="1" s="1"/>
  <c r="BG2262" i="1" l="1"/>
  <c r="BD2263" i="1"/>
  <c r="BE2261" i="1"/>
  <c r="BF2261" i="1" s="1"/>
  <c r="BG2263" i="1" l="1"/>
  <c r="BD2264" i="1"/>
  <c r="BE2263" i="1" s="1"/>
  <c r="BF2263" i="1" s="1"/>
  <c r="BE2262" i="1"/>
  <c r="BF2262" i="1" s="1"/>
  <c r="BG2264" i="1" l="1"/>
  <c r="BD2265" i="1"/>
  <c r="BE2264" i="1" s="1"/>
  <c r="BF2264" i="1" s="1"/>
  <c r="BG2265" i="1" l="1"/>
  <c r="BD2266" i="1"/>
  <c r="BG2266" i="1" l="1"/>
  <c r="BD2267" i="1"/>
  <c r="BE2266" i="1" s="1"/>
  <c r="BF2266" i="1" s="1"/>
  <c r="BE2265" i="1"/>
  <c r="BF2265" i="1" s="1"/>
  <c r="BG2267" i="1" l="1"/>
  <c r="BD2268" i="1"/>
  <c r="BG2268" i="1" l="1"/>
  <c r="BD2269" i="1"/>
  <c r="BE2267" i="1"/>
  <c r="BF2267" i="1" s="1"/>
  <c r="BG2269" i="1" l="1"/>
  <c r="BD2270" i="1"/>
  <c r="BE2269" i="1" s="1"/>
  <c r="BF2269" i="1" s="1"/>
  <c r="BE2268" i="1"/>
  <c r="BF2268" i="1" s="1"/>
  <c r="BG2270" i="1" l="1"/>
  <c r="BD2271" i="1"/>
  <c r="BG2271" i="1" l="1"/>
  <c r="BD2272" i="1"/>
  <c r="BE2271" i="1" s="1"/>
  <c r="BF2271" i="1" s="1"/>
  <c r="BE2270" i="1"/>
  <c r="BF2270" i="1" s="1"/>
  <c r="BG2272" i="1" l="1"/>
  <c r="BD2273" i="1"/>
  <c r="BE2272" i="1" s="1"/>
  <c r="BF2272" i="1" s="1"/>
  <c r="BG2273" i="1" l="1"/>
  <c r="BD2274" i="1"/>
  <c r="BG2274" i="1" l="1"/>
  <c r="BD2275" i="1"/>
  <c r="BE2274" i="1" s="1"/>
  <c r="BF2274" i="1" s="1"/>
  <c r="BE2273" i="1"/>
  <c r="BF2273" i="1" s="1"/>
  <c r="BG2275" i="1" l="1"/>
  <c r="BD2276" i="1"/>
  <c r="BG2276" i="1" l="1"/>
  <c r="BD2277" i="1"/>
  <c r="BE2275" i="1"/>
  <c r="BF2275" i="1" s="1"/>
  <c r="BG2277" i="1" l="1"/>
  <c r="BD2278" i="1"/>
  <c r="BE2277" i="1" s="1"/>
  <c r="BF2277" i="1" s="1"/>
  <c r="BE2276" i="1"/>
  <c r="BF2276" i="1" s="1"/>
  <c r="BG2278" i="1" l="1"/>
  <c r="BD2279" i="1"/>
  <c r="BG2279" i="1" l="1"/>
  <c r="BD2280" i="1"/>
  <c r="BE2279" i="1" s="1"/>
  <c r="BF2279" i="1" s="1"/>
  <c r="BE2278" i="1"/>
  <c r="BF2278" i="1" s="1"/>
  <c r="BG2280" i="1" l="1"/>
  <c r="BD2281" i="1"/>
  <c r="BG2281" i="1" l="1"/>
  <c r="BD2282" i="1"/>
  <c r="BE2281" i="1" s="1"/>
  <c r="BF2281" i="1" s="1"/>
  <c r="BE2280" i="1"/>
  <c r="BF2280" i="1" s="1"/>
  <c r="BG2282" i="1" l="1"/>
  <c r="BD2283" i="1"/>
  <c r="BE2282" i="1" s="1"/>
  <c r="BF2282" i="1" s="1"/>
  <c r="BG2283" i="1" l="1"/>
  <c r="BD2284" i="1"/>
  <c r="BG2284" i="1" l="1"/>
  <c r="BD2285" i="1"/>
  <c r="BE2284" i="1" s="1"/>
  <c r="BF2284" i="1" s="1"/>
  <c r="BE2283" i="1"/>
  <c r="BF2283" i="1" s="1"/>
  <c r="BG2285" i="1" l="1"/>
  <c r="BD2286" i="1"/>
  <c r="BG2286" i="1" l="1"/>
  <c r="BD2287" i="1"/>
  <c r="BE2285" i="1"/>
  <c r="BF2285" i="1" s="1"/>
  <c r="BG2287" i="1" l="1"/>
  <c r="BD2288" i="1"/>
  <c r="BE2287" i="1" s="1"/>
  <c r="BF2287" i="1" s="1"/>
  <c r="BE2286" i="1"/>
  <c r="BF2286" i="1" s="1"/>
  <c r="BG2288" i="1" l="1"/>
  <c r="BD2289" i="1"/>
  <c r="BG2289" i="1" l="1"/>
  <c r="BD2290" i="1"/>
  <c r="BE2288" i="1"/>
  <c r="BF2288" i="1" s="1"/>
  <c r="BG2290" i="1" l="1"/>
  <c r="BD2291" i="1"/>
  <c r="BE2289" i="1"/>
  <c r="BF2289" i="1" s="1"/>
  <c r="BG2291" i="1" l="1"/>
  <c r="BD2292" i="1"/>
  <c r="BE2290" i="1"/>
  <c r="BF2290" i="1" s="1"/>
  <c r="BG2292" i="1" l="1"/>
  <c r="BD2293" i="1"/>
  <c r="BE2292" i="1" s="1"/>
  <c r="BF2292" i="1" s="1"/>
  <c r="BE2291" i="1"/>
  <c r="BF2291" i="1" s="1"/>
  <c r="BG2293" i="1" l="1"/>
  <c r="BD2294" i="1"/>
  <c r="BE2293" i="1" l="1"/>
  <c r="BF2293" i="1" s="1"/>
  <c r="BG2294" i="1"/>
  <c r="BD2295" i="1"/>
  <c r="BG2295" i="1" l="1"/>
  <c r="BD2296" i="1"/>
  <c r="BE2294" i="1"/>
  <c r="BF2294" i="1" s="1"/>
  <c r="BG2296" i="1" l="1"/>
  <c r="BD2297" i="1"/>
  <c r="BE2295" i="1"/>
  <c r="BF2295" i="1" s="1"/>
  <c r="BE2296" i="1" l="1"/>
  <c r="BF2296" i="1" s="1"/>
  <c r="BG2297" i="1"/>
  <c r="BD2298" i="1"/>
  <c r="BG2298" i="1" l="1"/>
  <c r="BD2299" i="1"/>
  <c r="BE2298" i="1" s="1"/>
  <c r="BF2298" i="1" s="1"/>
  <c r="BE2297" i="1"/>
  <c r="BF2297" i="1" s="1"/>
  <c r="BG2299" i="1" l="1"/>
  <c r="BD2300" i="1"/>
  <c r="BG2300" i="1" l="1"/>
  <c r="BD2301" i="1"/>
  <c r="BE2299" i="1"/>
  <c r="BF2299" i="1" s="1"/>
  <c r="BE2300" i="1" l="1"/>
  <c r="BF2300" i="1" s="1"/>
  <c r="BG2301" i="1"/>
  <c r="BD2302" i="1"/>
  <c r="BG2302" i="1" l="1"/>
  <c r="BD2303" i="1"/>
  <c r="BE2301" i="1"/>
  <c r="BF2301" i="1" s="1"/>
  <c r="BG2303" i="1" l="1"/>
  <c r="BD2304" i="1"/>
  <c r="BE2303" i="1" s="1"/>
  <c r="BF2303" i="1" s="1"/>
  <c r="BE2302" i="1"/>
  <c r="BF2302" i="1" s="1"/>
  <c r="BG2304" i="1" l="1"/>
  <c r="BD2305" i="1"/>
  <c r="BG2305" i="1" l="1"/>
  <c r="BD2306" i="1"/>
  <c r="BE2305" i="1" s="1"/>
  <c r="BF2305" i="1" s="1"/>
  <c r="BE2304" i="1"/>
  <c r="BF2304" i="1" s="1"/>
  <c r="BG2306" i="1" l="1"/>
  <c r="BD2307" i="1"/>
  <c r="BE2306" i="1" s="1"/>
  <c r="BF2306" i="1" s="1"/>
  <c r="BG2307" i="1" l="1"/>
  <c r="BD2308" i="1"/>
  <c r="BE2307" i="1" s="1"/>
  <c r="BF2307" i="1" s="1"/>
  <c r="BG2308" i="1" l="1"/>
  <c r="BD2309" i="1"/>
  <c r="BG2309" i="1" l="1"/>
  <c r="BD2310" i="1"/>
  <c r="BE2308" i="1"/>
  <c r="BF2308" i="1" s="1"/>
  <c r="BG2310" i="1" l="1"/>
  <c r="BD2311" i="1"/>
  <c r="BE2310" i="1" s="1"/>
  <c r="BF2310" i="1" s="1"/>
  <c r="BE2309" i="1"/>
  <c r="BF2309" i="1" s="1"/>
  <c r="BG2311" i="1" l="1"/>
  <c r="BD2312" i="1"/>
  <c r="BG2312" i="1" l="1"/>
  <c r="BD2313" i="1"/>
  <c r="BE2312" i="1" s="1"/>
  <c r="BF2312" i="1" s="1"/>
  <c r="BE2311" i="1"/>
  <c r="BF2311" i="1" s="1"/>
  <c r="BG2313" i="1" l="1"/>
  <c r="BD2314" i="1"/>
  <c r="BE2313" i="1" s="1"/>
  <c r="BF2313" i="1" s="1"/>
  <c r="BG2314" i="1" l="1"/>
  <c r="BD2315" i="1"/>
  <c r="BG2315" i="1" l="1"/>
  <c r="BD2316" i="1"/>
  <c r="BE2314" i="1"/>
  <c r="BF2314" i="1" s="1"/>
  <c r="BG2316" i="1" l="1"/>
  <c r="BD2317" i="1"/>
  <c r="BE2315" i="1"/>
  <c r="BF2315" i="1" s="1"/>
  <c r="BG2317" i="1" l="1"/>
  <c r="BD2318" i="1"/>
  <c r="BE2317" i="1" s="1"/>
  <c r="BF2317" i="1" s="1"/>
  <c r="BE2316" i="1"/>
  <c r="BF2316" i="1" s="1"/>
  <c r="BG2318" i="1" l="1"/>
  <c r="BD2319" i="1"/>
  <c r="BG2319" i="1" l="1"/>
  <c r="BD2320" i="1"/>
  <c r="BE2319" i="1" s="1"/>
  <c r="BF2319" i="1" s="1"/>
  <c r="BE2318" i="1"/>
  <c r="BF2318" i="1" s="1"/>
  <c r="BG2320" i="1" l="1"/>
  <c r="BD2321" i="1"/>
  <c r="BG2321" i="1" l="1"/>
  <c r="BD2322" i="1"/>
  <c r="BE2320" i="1"/>
  <c r="BF2320" i="1" s="1"/>
  <c r="BG2322" i="1" l="1"/>
  <c r="BD2323" i="1"/>
  <c r="BE2322" i="1" s="1"/>
  <c r="BF2322" i="1" s="1"/>
  <c r="BE2321" i="1"/>
  <c r="BF2321" i="1" s="1"/>
  <c r="BG2323" i="1" l="1"/>
  <c r="BD2324" i="1"/>
  <c r="BG2324" i="1" l="1"/>
  <c r="BD2325" i="1"/>
  <c r="BE2324" i="1" s="1"/>
  <c r="BF2324" i="1" s="1"/>
  <c r="BE2323" i="1"/>
  <c r="BF2323" i="1" s="1"/>
  <c r="BG2325" i="1" l="1"/>
  <c r="BD2326" i="1"/>
  <c r="BG2326" i="1" l="1"/>
  <c r="BD2327" i="1"/>
  <c r="BE2326" i="1" s="1"/>
  <c r="BF2326" i="1" s="1"/>
  <c r="BE2325" i="1"/>
  <c r="BF2325" i="1" s="1"/>
  <c r="BG2327" i="1" l="1"/>
  <c r="BD2328" i="1"/>
  <c r="BE2327" i="1" s="1"/>
  <c r="BF2327" i="1" s="1"/>
  <c r="BG2328" i="1" l="1"/>
  <c r="BD2329" i="1"/>
  <c r="BG2329" i="1" l="1"/>
  <c r="BD2330" i="1"/>
  <c r="BE2329" i="1" s="1"/>
  <c r="BF2329" i="1" s="1"/>
  <c r="BE2328" i="1"/>
  <c r="BF2328" i="1" s="1"/>
  <c r="BG2330" i="1" l="1"/>
  <c r="BD2331" i="1"/>
  <c r="BG2331" i="1" l="1"/>
  <c r="BD2332" i="1"/>
  <c r="BE2331" i="1" s="1"/>
  <c r="BF2331" i="1" s="1"/>
  <c r="BE2330" i="1"/>
  <c r="BF2330" i="1" s="1"/>
  <c r="BG2332" i="1" l="1"/>
  <c r="BD2333" i="1"/>
  <c r="BG2333" i="1" l="1"/>
  <c r="BD2334" i="1"/>
  <c r="BE2332" i="1"/>
  <c r="BF2332" i="1" s="1"/>
  <c r="BG2334" i="1" l="1"/>
  <c r="BD2335" i="1"/>
  <c r="BE2333" i="1"/>
  <c r="BF2333" i="1" s="1"/>
  <c r="BG2335" i="1" l="1"/>
  <c r="BE2334" i="1"/>
  <c r="BF2334" i="1" s="1"/>
  <c r="BD2336" i="1"/>
  <c r="BG2336" i="1" l="1"/>
  <c r="BD2337" i="1"/>
  <c r="BE2336" i="1" s="1"/>
  <c r="BF2336" i="1" s="1"/>
  <c r="BE2335" i="1"/>
  <c r="BF2335" i="1" s="1"/>
  <c r="BG2337" i="1" l="1"/>
  <c r="BD2338" i="1"/>
  <c r="BG2338" i="1" l="1"/>
  <c r="BD2339" i="1"/>
  <c r="BE2337" i="1"/>
  <c r="BF2337" i="1" s="1"/>
  <c r="BE2338" i="1" l="1"/>
  <c r="BF2338" i="1" s="1"/>
  <c r="BG2339" i="1"/>
  <c r="BD2340" i="1"/>
  <c r="BG2340" i="1" l="1"/>
  <c r="BD2341" i="1"/>
  <c r="BE2339" i="1"/>
  <c r="BF2339" i="1" s="1"/>
  <c r="BG2341" i="1" l="1"/>
  <c r="BD2342" i="1"/>
  <c r="BE2340" i="1"/>
  <c r="BF2340" i="1" s="1"/>
  <c r="BE2341" i="1" l="1"/>
  <c r="BF2341" i="1" s="1"/>
  <c r="BG2342" i="1"/>
  <c r="BD2343" i="1"/>
  <c r="BG2343" i="1" l="1"/>
  <c r="BD2344" i="1"/>
  <c r="BE2343" i="1" s="1"/>
  <c r="BF2343" i="1" s="1"/>
  <c r="BE2342" i="1"/>
  <c r="BF2342" i="1" s="1"/>
  <c r="BG2344" i="1" l="1"/>
  <c r="BD2345" i="1"/>
  <c r="BG2345" i="1" l="1"/>
  <c r="BD2346" i="1"/>
  <c r="BE2344" i="1"/>
  <c r="BF2344" i="1" s="1"/>
  <c r="BG2346" i="1" l="1"/>
  <c r="BD2347" i="1"/>
  <c r="BE2346" i="1" s="1"/>
  <c r="BF2346" i="1" s="1"/>
  <c r="BE2345" i="1"/>
  <c r="BF2345" i="1" s="1"/>
  <c r="BG2347" i="1" l="1"/>
  <c r="BD2348" i="1"/>
  <c r="BG2348" i="1" l="1"/>
  <c r="BD2349" i="1"/>
  <c r="BE2348" i="1" s="1"/>
  <c r="BF2348" i="1" s="1"/>
  <c r="BE2347" i="1"/>
  <c r="BF2347" i="1" s="1"/>
  <c r="BG2349" i="1" l="1"/>
  <c r="BD2350" i="1"/>
  <c r="BG2350" i="1" l="1"/>
  <c r="BD2351" i="1"/>
  <c r="BE2350" i="1" s="1"/>
  <c r="BF2350" i="1" s="1"/>
  <c r="BE2349" i="1"/>
  <c r="BF2349" i="1" s="1"/>
  <c r="BG2351" i="1" l="1"/>
  <c r="BD2352" i="1"/>
  <c r="BE2351" i="1" s="1"/>
  <c r="BF2351" i="1" s="1"/>
  <c r="BG2352" i="1" l="1"/>
  <c r="BD2353" i="1"/>
  <c r="BG2353" i="1" l="1"/>
  <c r="BD2354" i="1"/>
  <c r="BE2353" i="1" s="1"/>
  <c r="BF2353" i="1" s="1"/>
  <c r="BE2352" i="1"/>
  <c r="BF2352" i="1" s="1"/>
  <c r="BG2354" i="1" l="1"/>
  <c r="BD2355" i="1"/>
  <c r="BG2355" i="1" l="1"/>
  <c r="BD2356" i="1"/>
  <c r="BE2355" i="1" s="1"/>
  <c r="BF2355" i="1" s="1"/>
  <c r="BE2354" i="1"/>
  <c r="BF2354" i="1" s="1"/>
  <c r="BG2356" i="1" l="1"/>
  <c r="BD2357" i="1"/>
  <c r="BG2357" i="1" l="1"/>
  <c r="BD2358" i="1"/>
  <c r="BE2356" i="1"/>
  <c r="BF2356" i="1" s="1"/>
  <c r="BG2358" i="1" l="1"/>
  <c r="BD2359" i="1"/>
  <c r="BE2358" i="1" s="1"/>
  <c r="BF2358" i="1" s="1"/>
  <c r="BE2357" i="1"/>
  <c r="BF2357" i="1" s="1"/>
  <c r="BG2359" i="1" l="1"/>
  <c r="BD2360" i="1"/>
  <c r="BG2360" i="1" l="1"/>
  <c r="BD2361" i="1"/>
  <c r="BE2360" i="1" s="1"/>
  <c r="BF2360" i="1" s="1"/>
  <c r="BE2359" i="1"/>
  <c r="BF2359" i="1" s="1"/>
  <c r="BG2361" i="1" l="1"/>
  <c r="BD2362" i="1"/>
  <c r="BG2362" i="1" l="1"/>
  <c r="BD2363" i="1"/>
  <c r="BE2362" i="1" s="1"/>
  <c r="BF2362" i="1" s="1"/>
  <c r="BE2361" i="1"/>
  <c r="BF2361" i="1" s="1"/>
  <c r="BG2363" i="1" l="1"/>
  <c r="BD2364" i="1"/>
  <c r="BG2364" i="1" l="1"/>
  <c r="BD2365" i="1"/>
  <c r="BE2363" i="1"/>
  <c r="BF2363" i="1" s="1"/>
  <c r="BG2365" i="1" l="1"/>
  <c r="BD2366" i="1"/>
  <c r="BE2365" i="1" s="1"/>
  <c r="BF2365" i="1" s="1"/>
  <c r="BE2364" i="1"/>
  <c r="BF2364" i="1" s="1"/>
  <c r="BG2366" i="1" l="1"/>
  <c r="BD2367" i="1"/>
  <c r="BD2368" i="1" l="1"/>
  <c r="BE2367" i="1" s="1"/>
  <c r="BF2367" i="1" s="1"/>
  <c r="BE2366" i="1"/>
  <c r="BF2366" i="1" s="1"/>
  <c r="BG2367" i="1" l="1"/>
  <c r="BD2369" i="1"/>
  <c r="BD2370" i="1" l="1"/>
  <c r="BE2368" i="1"/>
  <c r="BF2368" i="1" l="1"/>
  <c r="BG2368" i="1"/>
  <c r="BD2371" i="1"/>
  <c r="BE2370" i="1" s="1"/>
  <c r="BF2370" i="1" s="1"/>
  <c r="BE2369" i="1"/>
  <c r="BF2369" i="1" l="1"/>
  <c r="BG2369" i="1"/>
  <c r="BG2370" i="1"/>
  <c r="BD2372" i="1"/>
  <c r="BD2373" i="1" l="1"/>
  <c r="BE2372" i="1" s="1"/>
  <c r="BF2372" i="1" s="1"/>
  <c r="BE2371" i="1"/>
  <c r="BF2371" i="1" l="1"/>
  <c r="BG2371" i="1"/>
  <c r="BG2372" i="1"/>
  <c r="BD2374" i="1"/>
  <c r="BD2375" i="1" l="1"/>
  <c r="BE2374" i="1" s="1"/>
  <c r="BF2374" i="1" s="1"/>
  <c r="BE2373" i="1"/>
  <c r="BF2373" i="1" l="1"/>
  <c r="BG2373" i="1"/>
  <c r="BG2374" i="1"/>
  <c r="BD2376" i="1"/>
  <c r="BE2375" i="1" s="1"/>
  <c r="BF2375" i="1" s="1"/>
  <c r="BG2375" i="1" l="1"/>
  <c r="BD2377" i="1"/>
  <c r="BD2378" i="1" l="1"/>
  <c r="BE2377" i="1" s="1"/>
  <c r="BF2377" i="1" s="1"/>
  <c r="BE2376" i="1"/>
  <c r="BF2376" i="1" l="1"/>
  <c r="BG2376" i="1"/>
  <c r="BG2377" i="1"/>
  <c r="BD2379" i="1"/>
  <c r="BD2380" i="1" l="1"/>
  <c r="BE2379" i="1" s="1"/>
  <c r="BF2379" i="1" s="1"/>
  <c r="BE2378" i="1"/>
  <c r="BF2378" i="1" l="1"/>
  <c r="BG2378" i="1"/>
  <c r="BG2379" i="1"/>
  <c r="BD2381" i="1"/>
  <c r="BE2380" i="1" s="1"/>
  <c r="BF2380" i="1" s="1"/>
  <c r="BG2380" i="1" l="1"/>
  <c r="BD2382" i="1"/>
  <c r="BD2383" i="1" l="1"/>
  <c r="BE2382" i="1" s="1"/>
  <c r="BF2382" i="1" s="1"/>
  <c r="BE2381" i="1"/>
  <c r="BF2381" i="1" l="1"/>
  <c r="BG2381" i="1"/>
  <c r="BG2382" i="1"/>
  <c r="BD2384" i="1"/>
  <c r="BD2385" i="1" l="1"/>
  <c r="BE2384" i="1" s="1"/>
  <c r="BF2384" i="1" s="1"/>
  <c r="BE2383" i="1"/>
  <c r="BF2383" i="1" l="1"/>
  <c r="BG2383" i="1"/>
  <c r="BG2384" i="1"/>
  <c r="BD2386" i="1"/>
  <c r="BD2387" i="1" l="1"/>
  <c r="BE2386" i="1" s="1"/>
  <c r="BF2386" i="1" s="1"/>
  <c r="BE2385" i="1"/>
  <c r="BF2385" i="1" l="1"/>
  <c r="BG2385" i="1"/>
  <c r="BG2386" i="1"/>
  <c r="BD2388" i="1"/>
  <c r="BD2389" i="1" l="1"/>
  <c r="BE2387" i="1"/>
  <c r="BF2387" i="1" l="1"/>
  <c r="BG2387" i="1"/>
  <c r="BD2390" i="1"/>
  <c r="BE2389" i="1" s="1"/>
  <c r="BF2389" i="1" s="1"/>
  <c r="BE2388" i="1"/>
  <c r="BF2388" i="1" l="1"/>
  <c r="BG2388" i="1"/>
  <c r="BG2389" i="1"/>
  <c r="BD2391" i="1"/>
  <c r="BD2392" i="1" l="1"/>
  <c r="BE2391" i="1" s="1"/>
  <c r="BF2391" i="1" s="1"/>
  <c r="BE2390" i="1"/>
  <c r="BF2390" i="1" l="1"/>
  <c r="BG2390" i="1"/>
  <c r="BG2391" i="1"/>
  <c r="BD2393" i="1"/>
  <c r="BD2394" i="1" l="1"/>
  <c r="BE2392" i="1"/>
  <c r="BF2392" i="1" l="1"/>
  <c r="BG2392" i="1"/>
  <c r="BD2395" i="1"/>
  <c r="BE2394" i="1" s="1"/>
  <c r="BF2394" i="1" s="1"/>
  <c r="BE2393" i="1"/>
  <c r="BF2393" i="1" l="1"/>
  <c r="BG2393" i="1"/>
  <c r="BG2394" i="1"/>
  <c r="BD2396" i="1"/>
  <c r="BD2397" i="1" l="1"/>
  <c r="BE2396" i="1" s="1"/>
  <c r="BF2396" i="1" s="1"/>
  <c r="BE2395" i="1"/>
  <c r="BF2395" i="1" l="1"/>
  <c r="BG2395" i="1"/>
  <c r="BG2396" i="1"/>
  <c r="BD2398" i="1"/>
  <c r="BD2399" i="1" l="1"/>
  <c r="BE2398" i="1" s="1"/>
  <c r="BF2398" i="1" s="1"/>
  <c r="BE2397" i="1"/>
  <c r="BF2397" i="1" l="1"/>
  <c r="BG2397" i="1"/>
  <c r="BG2398" i="1"/>
  <c r="BD2400" i="1"/>
  <c r="BE2399" i="1" s="1"/>
  <c r="BF2399" i="1" s="1"/>
  <c r="BG2399" i="1" l="1"/>
  <c r="BD2401" i="1"/>
  <c r="BD2402" i="1" l="1"/>
  <c r="BE2401" i="1" s="1"/>
  <c r="BF2401" i="1" s="1"/>
  <c r="BE2400" i="1"/>
  <c r="BF2400" i="1" l="1"/>
  <c r="BG2400" i="1"/>
  <c r="BG2401" i="1"/>
  <c r="BD2403" i="1"/>
  <c r="BD2404" i="1" l="1"/>
  <c r="BE2403" i="1" s="1"/>
  <c r="BF2403" i="1" s="1"/>
  <c r="BE2402" i="1"/>
  <c r="BF2402" i="1" l="1"/>
  <c r="BG2402" i="1"/>
  <c r="BG2403" i="1"/>
  <c r="BD2405" i="1"/>
  <c r="BE2404" i="1" s="1"/>
  <c r="BF2404" i="1" s="1"/>
  <c r="BG2404" i="1" l="1"/>
  <c r="BD2406" i="1"/>
  <c r="BD2407" i="1" l="1"/>
  <c r="BE2406" i="1" s="1"/>
  <c r="BF2406" i="1" s="1"/>
  <c r="BE2405" i="1"/>
  <c r="BF2405" i="1" l="1"/>
  <c r="BG2405" i="1"/>
  <c r="BG2406" i="1"/>
  <c r="BD2408" i="1"/>
  <c r="BD2409" i="1" l="1"/>
  <c r="BE2408" i="1" s="1"/>
  <c r="BF2408" i="1" s="1"/>
  <c r="BE2407" i="1"/>
  <c r="BF2407" i="1" l="1"/>
  <c r="BG2407" i="1"/>
  <c r="BG2408" i="1"/>
  <c r="BD2410" i="1"/>
  <c r="BD2411" i="1" l="1"/>
  <c r="BE2410" i="1" s="1"/>
  <c r="BF2410" i="1" s="1"/>
  <c r="BE2409" i="1"/>
  <c r="BF2409" i="1" l="1"/>
  <c r="BG2409" i="1"/>
  <c r="BG2410" i="1"/>
  <c r="BD2412" i="1"/>
  <c r="BD2413" i="1" l="1"/>
  <c r="BE2411" i="1"/>
  <c r="BF2411" i="1" l="1"/>
  <c r="BG2411" i="1"/>
  <c r="BD2414" i="1"/>
  <c r="BE2413" i="1" s="1"/>
  <c r="BF2413" i="1" s="1"/>
  <c r="BE2412" i="1"/>
  <c r="BF2412" i="1" l="1"/>
  <c r="BG2412" i="1"/>
  <c r="BG2413" i="1"/>
  <c r="BD2415" i="1"/>
  <c r="BD2416" i="1" l="1"/>
  <c r="BE2415" i="1" s="1"/>
  <c r="BF2415" i="1" s="1"/>
  <c r="BE2414" i="1"/>
  <c r="BF2414" i="1" l="1"/>
  <c r="BG2414" i="1"/>
  <c r="BG2415" i="1"/>
  <c r="BD2417" i="1"/>
  <c r="BD2418" i="1" l="1"/>
  <c r="BE2416" i="1"/>
  <c r="BF2416" i="1" l="1"/>
  <c r="BG2416" i="1"/>
  <c r="BD2419" i="1"/>
  <c r="BE2418" i="1" s="1"/>
  <c r="BF2418" i="1" s="1"/>
  <c r="BE2417" i="1"/>
  <c r="BF2417" i="1" l="1"/>
  <c r="BG2417" i="1"/>
  <c r="BG2418" i="1"/>
  <c r="BD2420" i="1"/>
  <c r="BD2421" i="1" l="1"/>
  <c r="BE2420" i="1" s="1"/>
  <c r="BF2420" i="1" s="1"/>
  <c r="BE2419" i="1"/>
  <c r="BF2419" i="1" l="1"/>
  <c r="BG2419" i="1"/>
  <c r="BG2420" i="1"/>
  <c r="BD2422" i="1"/>
  <c r="BD2423" i="1" l="1"/>
  <c r="BE2422" i="1" s="1"/>
  <c r="BF2422" i="1" s="1"/>
  <c r="BE2421" i="1"/>
  <c r="BF2421" i="1" l="1"/>
  <c r="BG2421" i="1"/>
  <c r="BG2422" i="1"/>
  <c r="BD2424" i="1"/>
  <c r="BE2423" i="1" s="1"/>
  <c r="BF2423" i="1" s="1"/>
  <c r="BG2423" i="1" l="1"/>
  <c r="BD2425" i="1"/>
  <c r="BD2426" i="1" l="1"/>
  <c r="BE2425" i="1" s="1"/>
  <c r="BF2425" i="1" s="1"/>
  <c r="BE2424" i="1"/>
  <c r="BF2424" i="1" l="1"/>
  <c r="BG2424" i="1"/>
  <c r="BG2425" i="1"/>
  <c r="BD2427" i="1"/>
  <c r="BD2428" i="1" l="1"/>
  <c r="BE2427" i="1" s="1"/>
  <c r="BF2427" i="1" s="1"/>
  <c r="BE2426" i="1"/>
  <c r="BF2426" i="1" l="1"/>
  <c r="BG2426" i="1"/>
  <c r="BG2427" i="1"/>
  <c r="BD2429" i="1"/>
  <c r="BE2428" i="1" s="1"/>
  <c r="BF2428" i="1" s="1"/>
  <c r="BG2428" i="1" l="1"/>
  <c r="BD2430" i="1"/>
  <c r="BD2431" i="1" l="1"/>
  <c r="BE2430" i="1" s="1"/>
  <c r="BF2430" i="1" s="1"/>
  <c r="BE2429" i="1"/>
  <c r="BF2429" i="1" l="1"/>
  <c r="BG2429" i="1"/>
  <c r="BG2430" i="1"/>
  <c r="BD2432" i="1"/>
  <c r="BG2432" i="1" l="1"/>
  <c r="BD2433" i="1"/>
  <c r="BE2432" i="1" s="1"/>
  <c r="BF2432" i="1" s="1"/>
  <c r="BE2431" i="1"/>
  <c r="BF2431" i="1" l="1"/>
  <c r="BG2431" i="1"/>
  <c r="BD2434" i="1"/>
  <c r="BD2435" i="1" l="1"/>
  <c r="BE2434" i="1" s="1"/>
  <c r="BF2434" i="1" s="1"/>
  <c r="BE2433" i="1"/>
  <c r="BF2433" i="1" l="1"/>
  <c r="BG2433" i="1"/>
  <c r="BG2434" i="1"/>
  <c r="BD2436" i="1"/>
  <c r="BD2437" i="1" l="1"/>
  <c r="BE2435" i="1"/>
  <c r="BF2435" i="1" l="1"/>
  <c r="BG2435" i="1"/>
  <c r="BD2438" i="1"/>
  <c r="BE2437" i="1" s="1"/>
  <c r="BF2437" i="1" s="1"/>
  <c r="BE2436" i="1"/>
  <c r="BF2436" i="1" l="1"/>
  <c r="BG2436" i="1"/>
  <c r="BG2437" i="1"/>
  <c r="BD2439" i="1"/>
  <c r="BD2440" i="1" l="1"/>
  <c r="BE2439" i="1" s="1"/>
  <c r="BF2439" i="1" s="1"/>
  <c r="BE2438" i="1"/>
  <c r="BF2438" i="1" l="1"/>
  <c r="BG2438" i="1"/>
  <c r="BG2439" i="1"/>
  <c r="BD2441" i="1"/>
  <c r="BD2442" i="1" l="1"/>
  <c r="BE2440" i="1"/>
  <c r="BF2440" i="1" l="1"/>
  <c r="BG2440" i="1"/>
  <c r="BD2443" i="1"/>
  <c r="BE2442" i="1" s="1"/>
  <c r="BF2442" i="1" s="1"/>
  <c r="BE2441" i="1"/>
  <c r="BF2441" i="1" l="1"/>
  <c r="BG2441" i="1"/>
  <c r="BG2442" i="1"/>
  <c r="BD2444" i="1"/>
  <c r="BD2445" i="1" l="1"/>
  <c r="BE2444" i="1" s="1"/>
  <c r="BF2444" i="1" s="1"/>
  <c r="BE2443" i="1"/>
  <c r="BF2443" i="1" l="1"/>
  <c r="BG2443" i="1"/>
  <c r="BG2444" i="1"/>
  <c r="BD2446" i="1"/>
  <c r="BD2447" i="1" l="1"/>
  <c r="BE2446" i="1" s="1"/>
  <c r="BF2446" i="1" s="1"/>
  <c r="BE2445" i="1"/>
  <c r="BF2445" i="1" l="1"/>
  <c r="BG2445" i="1"/>
  <c r="BG2446" i="1"/>
  <c r="BD2448" i="1"/>
  <c r="BE2447" i="1" s="1"/>
  <c r="BF2447" i="1" s="1"/>
  <c r="BG2447" i="1" l="1"/>
  <c r="BD2449" i="1"/>
  <c r="BD2450" i="1" l="1"/>
  <c r="BE2449" i="1" s="1"/>
  <c r="BF2449" i="1" s="1"/>
  <c r="BE2448" i="1"/>
  <c r="BF2448" i="1" l="1"/>
  <c r="BG2448" i="1"/>
  <c r="BG2449" i="1"/>
  <c r="BD2451" i="1"/>
  <c r="BD2452" i="1" l="1"/>
  <c r="BE2451" i="1" s="1"/>
  <c r="BF2451" i="1" s="1"/>
  <c r="BE2450" i="1"/>
  <c r="BF2450" i="1" l="1"/>
  <c r="BG2450" i="1"/>
  <c r="BG2451" i="1"/>
  <c r="BD2453" i="1"/>
  <c r="BE2452" i="1" s="1"/>
  <c r="BF2452" i="1" s="1"/>
  <c r="BG2452" i="1" l="1"/>
  <c r="BD2454" i="1"/>
  <c r="BD2455" i="1" l="1"/>
  <c r="BE2454" i="1" s="1"/>
  <c r="BF2454" i="1" s="1"/>
  <c r="BE2453" i="1"/>
  <c r="BG2454" i="1" l="1"/>
  <c r="BF2453" i="1"/>
  <c r="BG2453" i="1"/>
  <c r="BD2456" i="1"/>
  <c r="BD2457" i="1" l="1"/>
  <c r="BE2455" i="1"/>
  <c r="BF2455" i="1" l="1"/>
  <c r="BG2455" i="1"/>
  <c r="BE2456" i="1"/>
  <c r="BD2458" i="1"/>
  <c r="BF2456" i="1" l="1"/>
  <c r="BG2456" i="1"/>
  <c r="BD2459" i="1"/>
  <c r="BE2458" i="1" s="1"/>
  <c r="BF2458" i="1" s="1"/>
  <c r="BE2457" i="1"/>
  <c r="BF2457" i="1" l="1"/>
  <c r="BG2457" i="1"/>
  <c r="BG2458" i="1"/>
  <c r="BD2460" i="1"/>
  <c r="BD2461" i="1" l="1"/>
  <c r="BE2459" i="1"/>
  <c r="BF2459" i="1" l="1"/>
  <c r="BG2459" i="1"/>
  <c r="BD2462" i="1"/>
  <c r="BE2461" i="1" s="1"/>
  <c r="BF2461" i="1" s="1"/>
  <c r="BE2460" i="1"/>
  <c r="BF2460" i="1" l="1"/>
  <c r="BG2460" i="1"/>
  <c r="BG2461" i="1"/>
  <c r="BD2463" i="1"/>
  <c r="BG2463" i="1" l="1"/>
  <c r="BD2464" i="1"/>
  <c r="BE2463" i="1" s="1"/>
  <c r="BF2463" i="1" s="1"/>
  <c r="BE2462" i="1"/>
  <c r="BF2462" i="1" l="1"/>
  <c r="BG2462" i="1"/>
  <c r="BD2465" i="1"/>
  <c r="BD2466" i="1" l="1"/>
  <c r="BE2464" i="1"/>
  <c r="BF2464" i="1" l="1"/>
  <c r="BG2464" i="1"/>
  <c r="BD2467" i="1"/>
  <c r="BE2466" i="1" s="1"/>
  <c r="BF2466" i="1" s="1"/>
  <c r="BE2465" i="1"/>
  <c r="BF2465" i="1" l="1"/>
  <c r="BG2465" i="1"/>
  <c r="BG2466" i="1"/>
  <c r="BD2468" i="1"/>
  <c r="BD2469" i="1" l="1"/>
  <c r="BE2468" i="1" s="1"/>
  <c r="BF2468" i="1" s="1"/>
  <c r="BE2467" i="1"/>
  <c r="BF2467" i="1" l="1"/>
  <c r="BG2467" i="1"/>
  <c r="BG2468" i="1"/>
  <c r="BD2470" i="1"/>
  <c r="BD2471" i="1" l="1"/>
  <c r="BE2470" i="1" s="1"/>
  <c r="BF2470" i="1" s="1"/>
  <c r="BE2469" i="1"/>
  <c r="BF2469" i="1" l="1"/>
  <c r="BG2469" i="1"/>
  <c r="BG2470" i="1"/>
  <c r="BD2472" i="1"/>
  <c r="BE2471" i="1" s="1"/>
  <c r="BF2471" i="1" s="1"/>
  <c r="BG2471" i="1" l="1"/>
  <c r="BD2473" i="1"/>
  <c r="BD2474" i="1" l="1"/>
  <c r="BE2473" i="1" s="1"/>
  <c r="BF2473" i="1" s="1"/>
  <c r="BE2472" i="1"/>
  <c r="BG2473" i="1" l="1"/>
  <c r="BF2472" i="1"/>
  <c r="BG2472" i="1"/>
  <c r="BD2475" i="1"/>
  <c r="BD2476" i="1" l="1"/>
  <c r="BE2475" i="1" s="1"/>
  <c r="BF2475" i="1" s="1"/>
  <c r="BE2474" i="1"/>
  <c r="BF2474" i="1" l="1"/>
  <c r="BG2474" i="1"/>
  <c r="BG2475" i="1"/>
  <c r="BD2477" i="1"/>
  <c r="BE2476" i="1" l="1"/>
  <c r="BD2478" i="1"/>
  <c r="BF2476" i="1" l="1"/>
  <c r="BG2476" i="1"/>
  <c r="BE2477" i="1"/>
  <c r="BD2479" i="1"/>
  <c r="BE2478" i="1" s="1"/>
  <c r="BF2478" i="1" s="1"/>
  <c r="BG2478" i="1" l="1"/>
  <c r="BF2477" i="1"/>
  <c r="BG2477" i="1"/>
  <c r="BD2480" i="1"/>
  <c r="BE2479" i="1" l="1"/>
  <c r="BD2481" i="1"/>
  <c r="BE2480" i="1" s="1"/>
  <c r="BF2480" i="1" s="1"/>
  <c r="BG2480" i="1" l="1"/>
  <c r="BF2479" i="1"/>
  <c r="BG2479" i="1"/>
  <c r="BD2482" i="1"/>
  <c r="BE2481" i="1" l="1"/>
  <c r="BD2483" i="1"/>
  <c r="BF2481" i="1" l="1"/>
  <c r="BG2481" i="1"/>
  <c r="BE2482" i="1"/>
  <c r="BD2484" i="1"/>
  <c r="BF2482" i="1" l="1"/>
  <c r="BG2482" i="1"/>
  <c r="BE2483" i="1"/>
  <c r="BD2485" i="1"/>
  <c r="BF2483" i="1" l="1"/>
  <c r="BG2483" i="1"/>
  <c r="BE2484" i="1"/>
  <c r="BD2486" i="1"/>
  <c r="BE2485" i="1" s="1"/>
  <c r="BF2485" i="1" s="1"/>
  <c r="BG2485" i="1" l="1"/>
  <c r="BF2484" i="1"/>
  <c r="BG2484" i="1"/>
  <c r="BD2487" i="1"/>
  <c r="BD2488" i="1" l="1"/>
  <c r="BE2486" i="1"/>
  <c r="BF2486" i="1" l="1"/>
  <c r="BG2486" i="1"/>
  <c r="BE2487" i="1"/>
  <c r="BG2488" i="1"/>
  <c r="BD2489" i="1"/>
  <c r="BE2488" i="1" s="1"/>
  <c r="BF2488" i="1" s="1"/>
  <c r="BF2487" i="1" l="1"/>
  <c r="BG2487" i="1"/>
  <c r="BD2490" i="1"/>
  <c r="BD2491" i="1" l="1"/>
  <c r="BE2489" i="1"/>
  <c r="BF2489" i="1" l="1"/>
  <c r="BG2489" i="1"/>
  <c r="BD2492" i="1"/>
  <c r="BE2490" i="1"/>
  <c r="BF2490" i="1" l="1"/>
  <c r="BG2490" i="1"/>
  <c r="BE2491" i="1"/>
  <c r="BD2493" i="1"/>
  <c r="BF2491" i="1" l="1"/>
  <c r="BG2491" i="1"/>
  <c r="BE2492" i="1"/>
  <c r="BD2494" i="1"/>
  <c r="BF2492" i="1" l="1"/>
  <c r="BG2492" i="1"/>
  <c r="BE2493" i="1"/>
  <c r="BD2495" i="1"/>
  <c r="BF2493" i="1" l="1"/>
  <c r="BG2493" i="1"/>
  <c r="BE2494" i="1"/>
  <c r="BD2496" i="1"/>
  <c r="BF2494" i="1" l="1"/>
  <c r="BG2494" i="1"/>
  <c r="BE2495" i="1"/>
  <c r="BD2497" i="1"/>
  <c r="BF2495" i="1" l="1"/>
  <c r="BG2495" i="1"/>
  <c r="BE2496" i="1"/>
  <c r="BD2498" i="1"/>
  <c r="BF2496" i="1" l="1"/>
  <c r="BG2496" i="1"/>
  <c r="BE2497" i="1"/>
  <c r="BD2499" i="1"/>
  <c r="BF2497" i="1" l="1"/>
  <c r="BG2497" i="1"/>
  <c r="BD2500" i="1"/>
  <c r="BE2498" i="1"/>
  <c r="BF2498" i="1" l="1"/>
  <c r="BG2498" i="1"/>
  <c r="BE2499" i="1"/>
  <c r="BD2501" i="1"/>
  <c r="BF2499" i="1" l="1"/>
  <c r="BG2499" i="1"/>
  <c r="BE2500" i="1"/>
  <c r="BD2502" i="1"/>
  <c r="BF2500" i="1" l="1"/>
  <c r="BG2500" i="1"/>
  <c r="BD2503" i="1"/>
  <c r="BE2501" i="1"/>
  <c r="BF2501" i="1" l="1"/>
  <c r="BG2501" i="1"/>
  <c r="BE2502" i="1"/>
  <c r="BD2504" i="1"/>
  <c r="BF2502" i="1" l="1"/>
  <c r="BG2502" i="1"/>
  <c r="BE2503" i="1"/>
  <c r="BD2505" i="1"/>
  <c r="BF2503" i="1" l="1"/>
  <c r="BG2503" i="1"/>
  <c r="BE2504" i="1"/>
  <c r="BD2506" i="1"/>
  <c r="BF2504" i="1" l="1"/>
  <c r="BG2504" i="1"/>
  <c r="BE2505" i="1"/>
  <c r="BD2507" i="1"/>
  <c r="BF2505" i="1" l="1"/>
  <c r="BG2505" i="1"/>
  <c r="BE2506" i="1"/>
  <c r="BD2508" i="1"/>
  <c r="BF2506" i="1" l="1"/>
  <c r="BG2506" i="1"/>
  <c r="BD2509" i="1"/>
  <c r="BE2507" i="1"/>
  <c r="BF2507" i="1" l="1"/>
  <c r="BG2507" i="1"/>
  <c r="BD2510" i="1"/>
  <c r="BE2508" i="1"/>
  <c r="BF2508" i="1" l="1"/>
  <c r="BG2508" i="1"/>
  <c r="BD2511" i="1"/>
  <c r="BE2510" i="1" s="1"/>
  <c r="BF2510" i="1" s="1"/>
  <c r="BE2509" i="1"/>
  <c r="BF2509" i="1" l="1"/>
  <c r="BG2509" i="1"/>
  <c r="BG2510" i="1"/>
  <c r="BD2512" i="1"/>
  <c r="BE2511" i="1" s="1"/>
  <c r="BF2511" i="1" s="1"/>
  <c r="BG2511" i="1" l="1"/>
  <c r="BD2513" i="1"/>
  <c r="BD2514" i="1" l="1"/>
  <c r="BE2512" i="1"/>
  <c r="BF2512" i="1" l="1"/>
  <c r="BG2512" i="1"/>
  <c r="BD2515" i="1"/>
  <c r="BE2514" i="1" s="1"/>
  <c r="BF2514" i="1" s="1"/>
  <c r="BE2513" i="1"/>
  <c r="BF2513" i="1" l="1"/>
  <c r="BG2513" i="1"/>
  <c r="BG2514" i="1"/>
  <c r="BD2516" i="1"/>
  <c r="BD2517" i="1" l="1"/>
  <c r="BE2516" i="1" s="1"/>
  <c r="BF2516" i="1" s="1"/>
  <c r="BE2515" i="1"/>
  <c r="BF2515" i="1" l="1"/>
  <c r="BG2515" i="1"/>
  <c r="BG2516" i="1"/>
  <c r="BD2518" i="1"/>
  <c r="BD2519" i="1" l="1"/>
  <c r="BE2518" i="1" s="1"/>
  <c r="BF2518" i="1" s="1"/>
  <c r="BE2517" i="1"/>
  <c r="BF2517" i="1" l="1"/>
  <c r="BG2517" i="1"/>
  <c r="BG2518" i="1"/>
  <c r="BD2520" i="1"/>
  <c r="BE2519" i="1" s="1"/>
  <c r="BF2519" i="1" s="1"/>
  <c r="BG2519" i="1" l="1"/>
  <c r="BD2521" i="1"/>
  <c r="BD2522" i="1" l="1"/>
  <c r="BE2521" i="1" s="1"/>
  <c r="BF2521" i="1" s="1"/>
  <c r="BE2520" i="1"/>
  <c r="BF2520" i="1" l="1"/>
  <c r="BG2520" i="1"/>
  <c r="BG2521" i="1"/>
  <c r="BD2523" i="1"/>
  <c r="BD2524" i="1" l="1"/>
  <c r="BE2523" i="1" s="1"/>
  <c r="BF2523" i="1" s="1"/>
  <c r="BE2522" i="1"/>
  <c r="BF2522" i="1" l="1"/>
  <c r="BG2522" i="1"/>
  <c r="BG2523" i="1"/>
  <c r="BD2525" i="1"/>
  <c r="BD2526" i="1" l="1"/>
  <c r="BE2524" i="1"/>
  <c r="BF2524" i="1" l="1"/>
  <c r="BG2524" i="1"/>
  <c r="BD2527" i="1"/>
  <c r="BE2526" i="1" s="1"/>
  <c r="BF2526" i="1" s="1"/>
  <c r="BE2525" i="1"/>
  <c r="BF2525" i="1" l="1"/>
  <c r="BG2525" i="1"/>
  <c r="BG2526" i="1"/>
  <c r="BD2528" i="1"/>
  <c r="BD2529" i="1" l="1"/>
  <c r="BE2528" i="1" s="1"/>
  <c r="BF2528" i="1" s="1"/>
  <c r="BE2527" i="1"/>
  <c r="BF2527" i="1" l="1"/>
  <c r="BG2527" i="1"/>
  <c r="BG2528" i="1"/>
  <c r="BD2530" i="1"/>
  <c r="BD2531" i="1" l="1"/>
  <c r="BE2530" i="1" s="1"/>
  <c r="BF2530" i="1" s="1"/>
  <c r="BE2529" i="1"/>
  <c r="BF2529" i="1" l="1"/>
  <c r="BG2529" i="1"/>
  <c r="BG2530" i="1"/>
  <c r="BD2532" i="1"/>
  <c r="BD2533" i="1" l="1"/>
  <c r="BE2531" i="1"/>
  <c r="BF2531" i="1" l="1"/>
  <c r="BG2531" i="1"/>
  <c r="BD2534" i="1"/>
  <c r="BE2533" i="1" s="1"/>
  <c r="BF2533" i="1" s="1"/>
  <c r="BE2532" i="1"/>
  <c r="BF2532" i="1" l="1"/>
  <c r="BG2532" i="1"/>
  <c r="BG2533" i="1"/>
  <c r="BD2535" i="1"/>
  <c r="BD2536" i="1" l="1"/>
  <c r="BE2535" i="1" s="1"/>
  <c r="BF2535" i="1" s="1"/>
  <c r="BE2534" i="1"/>
  <c r="BF2534" i="1" l="1"/>
  <c r="BG2534" i="1"/>
  <c r="BG2535" i="1"/>
  <c r="BD2537" i="1"/>
  <c r="BD2538" i="1" l="1"/>
  <c r="BE2536" i="1"/>
  <c r="BF2536" i="1" l="1"/>
  <c r="BG2536" i="1"/>
  <c r="BD2539" i="1"/>
  <c r="BE2538" i="1" s="1"/>
  <c r="BF2538" i="1" s="1"/>
  <c r="BE2537" i="1"/>
  <c r="BF2537" i="1" l="1"/>
  <c r="BG2537" i="1"/>
  <c r="BG2538" i="1"/>
  <c r="BD2540" i="1"/>
  <c r="BD2541" i="1" l="1"/>
  <c r="BE2539" i="1"/>
  <c r="BF2539" i="1" l="1"/>
  <c r="BG2539" i="1"/>
  <c r="BE2540" i="1"/>
  <c r="BD2542" i="1"/>
  <c r="BF2540" i="1" l="1"/>
  <c r="BG2540" i="1"/>
  <c r="BD2543" i="1"/>
  <c r="BE2542" i="1" s="1"/>
  <c r="BF2542" i="1" s="1"/>
  <c r="BE2541" i="1"/>
  <c r="BF2541" i="1" l="1"/>
  <c r="BG2541" i="1"/>
  <c r="BG2542" i="1"/>
  <c r="BD2544" i="1"/>
  <c r="BE2543" i="1" s="1"/>
  <c r="BF2543" i="1" s="1"/>
  <c r="BG2543" i="1" l="1"/>
  <c r="BD2545" i="1"/>
  <c r="BD2546" i="1" l="1"/>
  <c r="BE2545" i="1" s="1"/>
  <c r="BF2545" i="1" s="1"/>
  <c r="BE2544" i="1"/>
  <c r="BF2544" i="1" l="1"/>
  <c r="BG2544" i="1"/>
  <c r="BG2545" i="1"/>
  <c r="BD2547" i="1"/>
  <c r="BD2548" i="1" l="1"/>
  <c r="BE2547" i="1" s="1"/>
  <c r="BF2547" i="1" s="1"/>
  <c r="BE2546" i="1"/>
  <c r="BF2546" i="1" l="1"/>
  <c r="BG2546" i="1"/>
  <c r="BG2547" i="1"/>
  <c r="BD2549" i="1"/>
  <c r="BD2550" i="1" l="1"/>
  <c r="BE2548" i="1"/>
  <c r="BF2548" i="1" l="1"/>
  <c r="BG2548" i="1"/>
  <c r="BD2551" i="1"/>
  <c r="BE2550" i="1" s="1"/>
  <c r="BF2550" i="1" s="1"/>
  <c r="BE2549" i="1"/>
  <c r="BF2549" i="1" l="1"/>
  <c r="BG2549" i="1"/>
  <c r="BG2550" i="1"/>
  <c r="BD2552" i="1"/>
  <c r="BD2553" i="1" l="1"/>
  <c r="BE2552" i="1" s="1"/>
  <c r="BF2552" i="1" s="1"/>
  <c r="BE2551" i="1"/>
  <c r="BF2551" i="1" l="1"/>
  <c r="BG2551" i="1"/>
  <c r="BG2552" i="1"/>
  <c r="BD2554" i="1"/>
  <c r="BD2555" i="1" l="1"/>
  <c r="BE2554" i="1" s="1"/>
  <c r="BF2554" i="1" s="1"/>
  <c r="BE2553" i="1"/>
  <c r="BF2553" i="1" l="1"/>
  <c r="BG2553" i="1"/>
  <c r="BG2554" i="1"/>
  <c r="BD2556" i="1"/>
  <c r="BD2557" i="1" l="1"/>
  <c r="BE2555" i="1"/>
  <c r="BF2555" i="1" l="1"/>
  <c r="BG2555" i="1"/>
  <c r="BD2558" i="1"/>
  <c r="BE2557" i="1" s="1"/>
  <c r="BF2557" i="1" s="1"/>
  <c r="BE2556" i="1"/>
  <c r="BF2556" i="1" l="1"/>
  <c r="BG2556" i="1"/>
  <c r="BG2557" i="1"/>
  <c r="BD2559" i="1"/>
  <c r="BD2560" i="1" l="1"/>
  <c r="BE2559" i="1" s="1"/>
  <c r="BF2559" i="1" s="1"/>
  <c r="BE2558" i="1"/>
  <c r="BF2558" i="1" l="1"/>
  <c r="BG2558" i="1"/>
  <c r="BG2559" i="1"/>
  <c r="BD2561" i="1"/>
  <c r="BD2562" i="1" l="1"/>
  <c r="BE2560" i="1"/>
  <c r="BF2560" i="1" l="1"/>
  <c r="BG2560" i="1"/>
  <c r="BD2563" i="1"/>
  <c r="BE2562" i="1" s="1"/>
  <c r="BF2562" i="1" s="1"/>
  <c r="BE2561" i="1"/>
  <c r="BF2561" i="1" l="1"/>
  <c r="BG2561" i="1"/>
  <c r="BG2562" i="1"/>
  <c r="BD2564" i="1"/>
  <c r="BD2565" i="1" l="1"/>
  <c r="BE2564" i="1" s="1"/>
  <c r="BF2564" i="1" s="1"/>
  <c r="BE2563" i="1"/>
  <c r="BF2563" i="1" l="1"/>
  <c r="BG2563" i="1"/>
  <c r="BG2564" i="1"/>
  <c r="BD2566" i="1"/>
  <c r="BD2567" i="1" l="1"/>
  <c r="BE2566" i="1" s="1"/>
  <c r="BF2566" i="1" s="1"/>
  <c r="BE2565" i="1"/>
  <c r="BF2565" i="1" l="1"/>
  <c r="BG2565" i="1"/>
  <c r="BG2566" i="1"/>
  <c r="BD2568" i="1"/>
  <c r="BE2567" i="1" s="1"/>
  <c r="BF2567" i="1" s="1"/>
  <c r="BG2567" i="1" l="1"/>
  <c r="BD2569" i="1"/>
  <c r="BD2570" i="1" l="1"/>
  <c r="BE2569" i="1" s="1"/>
  <c r="BF2569" i="1" s="1"/>
  <c r="BE2568" i="1"/>
  <c r="BF2568" i="1" l="1"/>
  <c r="BG2568" i="1"/>
  <c r="BG2569" i="1"/>
  <c r="BD2571" i="1"/>
  <c r="BD2572" i="1" l="1"/>
  <c r="BE2571" i="1" s="1"/>
  <c r="BF2571" i="1" s="1"/>
  <c r="BE2570" i="1"/>
  <c r="BF2570" i="1" l="1"/>
  <c r="BG2570" i="1"/>
  <c r="BG2571" i="1"/>
  <c r="BD2573" i="1"/>
  <c r="BE2572" i="1" l="1"/>
  <c r="BD2574" i="1"/>
  <c r="BF2572" i="1" l="1"/>
  <c r="BG2572" i="1"/>
  <c r="BD2575" i="1"/>
  <c r="BE2573" i="1"/>
  <c r="BF2573" i="1" l="1"/>
  <c r="BG2573" i="1"/>
  <c r="BE2574" i="1"/>
  <c r="BD2576" i="1"/>
  <c r="BF2574" i="1" l="1"/>
  <c r="BG2574" i="1"/>
  <c r="BD2577" i="1"/>
  <c r="BE2575" i="1"/>
  <c r="BF2575" i="1" l="1"/>
  <c r="BG2575" i="1"/>
  <c r="BE2576" i="1"/>
  <c r="BD2578" i="1"/>
  <c r="BF2576" i="1" l="1"/>
  <c r="BG2576" i="1"/>
  <c r="BD2579" i="1"/>
  <c r="BE2578" i="1" s="1"/>
  <c r="BF2578" i="1" s="1"/>
  <c r="BE2577" i="1"/>
  <c r="BF2577" i="1" l="1"/>
  <c r="BG2577" i="1"/>
  <c r="BG2578" i="1"/>
  <c r="BD2580" i="1"/>
  <c r="BD2581" i="1" l="1"/>
  <c r="BE2579" i="1"/>
  <c r="BF2579" i="1" l="1"/>
  <c r="BG2579" i="1"/>
  <c r="BD2582" i="1"/>
  <c r="BE2580" i="1"/>
  <c r="BF2580" i="1" l="1"/>
  <c r="BG2580" i="1"/>
  <c r="BE2581" i="1"/>
  <c r="BD2583" i="1"/>
  <c r="BF2581" i="1" l="1"/>
  <c r="BG2581" i="1"/>
  <c r="BD2584" i="1"/>
  <c r="BE2583" i="1" s="1"/>
  <c r="BF2583" i="1" s="1"/>
  <c r="BE2582" i="1"/>
  <c r="BF2582" i="1" l="1"/>
  <c r="BG2582" i="1"/>
  <c r="BG2583" i="1"/>
  <c r="BD2585" i="1"/>
  <c r="BD2586" i="1" l="1"/>
  <c r="BE2584" i="1"/>
  <c r="BF2584" i="1" l="1"/>
  <c r="BG2584" i="1"/>
  <c r="BD2587" i="1"/>
  <c r="BE2586" i="1" s="1"/>
  <c r="BF2586" i="1" s="1"/>
  <c r="BE2585" i="1"/>
  <c r="BF2585" i="1" l="1"/>
  <c r="BG2585" i="1"/>
  <c r="BG2586" i="1"/>
  <c r="BD2588" i="1"/>
  <c r="BD2589" i="1" l="1"/>
  <c r="BE2588" i="1" s="1"/>
  <c r="BF2588" i="1" s="1"/>
  <c r="BE2587" i="1"/>
  <c r="BF2587" i="1" l="1"/>
  <c r="BG2587" i="1"/>
  <c r="BG2588" i="1"/>
  <c r="BD2590" i="1"/>
  <c r="BD2591" i="1" l="1"/>
  <c r="BE2590" i="1" s="1"/>
  <c r="BF2590" i="1" s="1"/>
  <c r="BE2589" i="1"/>
  <c r="BF2589" i="1" l="1"/>
  <c r="BG2589" i="1"/>
  <c r="BG2590" i="1"/>
  <c r="BD2592" i="1"/>
  <c r="BE2591" i="1" s="1"/>
  <c r="BF2591" i="1" s="1"/>
  <c r="BG2591" i="1" l="1"/>
  <c r="BD2593" i="1"/>
  <c r="BD2594" i="1" l="1"/>
  <c r="BE2593" i="1" s="1"/>
  <c r="BF2593" i="1" s="1"/>
  <c r="BE2592" i="1"/>
  <c r="BF2592" i="1" l="1"/>
  <c r="BG2592" i="1"/>
  <c r="BG2593" i="1"/>
  <c r="BD2595" i="1"/>
  <c r="BD2596" i="1" l="1"/>
  <c r="BE2595" i="1" s="1"/>
  <c r="BF2595" i="1" s="1"/>
  <c r="BE2594" i="1"/>
  <c r="BF2594" i="1" l="1"/>
  <c r="BG2594" i="1"/>
  <c r="BG2595" i="1"/>
  <c r="BD2597" i="1"/>
  <c r="BD2598" i="1" l="1"/>
  <c r="BE2596" i="1"/>
  <c r="BF2596" i="1" l="1"/>
  <c r="BG2596" i="1"/>
  <c r="BD2599" i="1"/>
  <c r="BE2598" i="1" s="1"/>
  <c r="BF2598" i="1" s="1"/>
  <c r="BE2597" i="1"/>
  <c r="BF2597" i="1" l="1"/>
  <c r="BG2597" i="1"/>
  <c r="BG2598" i="1"/>
  <c r="BD2600" i="1"/>
  <c r="BE2599" i="1" l="1"/>
  <c r="BD2601" i="1"/>
  <c r="BF2599" i="1" l="1"/>
  <c r="BG2599" i="1"/>
  <c r="BD2602" i="1"/>
  <c r="BE2600" i="1"/>
  <c r="BF2600" i="1" l="1"/>
  <c r="BG2600" i="1"/>
  <c r="BD2603" i="1"/>
  <c r="BE2602" i="1" s="1"/>
  <c r="BF2602" i="1" s="1"/>
  <c r="BE2601" i="1"/>
  <c r="BF2601" i="1" l="1"/>
  <c r="BG2601" i="1"/>
  <c r="BG2602" i="1"/>
  <c r="BD2604" i="1"/>
  <c r="BD2605" i="1" l="1"/>
  <c r="BE2603" i="1"/>
  <c r="BF2603" i="1" l="1"/>
  <c r="BG2603" i="1"/>
  <c r="BD2606" i="1"/>
  <c r="BE2605" i="1" s="1"/>
  <c r="BF2605" i="1" s="1"/>
  <c r="BE2604" i="1"/>
  <c r="BF2604" i="1" l="1"/>
  <c r="BG2604" i="1"/>
  <c r="BG2605" i="1"/>
  <c r="BD2607" i="1"/>
  <c r="BD2608" i="1" l="1"/>
  <c r="BE2607" i="1" s="1"/>
  <c r="BF2607" i="1" s="1"/>
  <c r="BE2606" i="1"/>
  <c r="BF2606" i="1" l="1"/>
  <c r="BG2606" i="1"/>
  <c r="BG2607" i="1"/>
  <c r="BD2609" i="1"/>
  <c r="BD2610" i="1" l="1"/>
  <c r="BE2608" i="1"/>
  <c r="BF2608" i="1" l="1"/>
  <c r="BG2608" i="1"/>
  <c r="BD2611" i="1"/>
  <c r="BE2610" i="1" s="1"/>
  <c r="BF2610" i="1" s="1"/>
  <c r="BE2609" i="1"/>
  <c r="BF2609" i="1" l="1"/>
  <c r="BG2609" i="1"/>
  <c r="BG2610" i="1"/>
  <c r="BD2612" i="1"/>
  <c r="BD2613" i="1" l="1"/>
  <c r="BE2612" i="1" s="1"/>
  <c r="BF2612" i="1" s="1"/>
  <c r="BE2611" i="1"/>
  <c r="BF2611" i="1" l="1"/>
  <c r="BG2611" i="1"/>
  <c r="BG2612" i="1"/>
  <c r="BD2614" i="1"/>
  <c r="BD2615" i="1" l="1"/>
  <c r="BE2614" i="1" s="1"/>
  <c r="BF2614" i="1" s="1"/>
  <c r="BE2613" i="1"/>
  <c r="BF2613" i="1" l="1"/>
  <c r="BG2613" i="1"/>
  <c r="BG2614" i="1"/>
  <c r="BD2616" i="1"/>
  <c r="BE2615" i="1" s="1"/>
  <c r="BF2615" i="1" s="1"/>
  <c r="BG2615" i="1" l="1"/>
  <c r="BD2617" i="1"/>
  <c r="BD2618" i="1" l="1"/>
  <c r="BE2617" i="1" s="1"/>
  <c r="BF2617" i="1" s="1"/>
  <c r="BE2616" i="1"/>
  <c r="BF2616" i="1" l="1"/>
  <c r="BG2616" i="1"/>
  <c r="BG2617" i="1"/>
  <c r="BD2619" i="1"/>
  <c r="BD2620" i="1" l="1"/>
  <c r="BE2619" i="1" s="1"/>
  <c r="BF2619" i="1" s="1"/>
  <c r="BE2618" i="1"/>
  <c r="BF2618" i="1" l="1"/>
  <c r="BG2618" i="1"/>
  <c r="BG2619" i="1"/>
  <c r="BD2621" i="1"/>
  <c r="BD2622" i="1" l="1"/>
  <c r="BE2620" i="1"/>
  <c r="BF2620" i="1" l="1"/>
  <c r="BG2620" i="1"/>
  <c r="BD2623" i="1"/>
  <c r="BE2622" i="1" s="1"/>
  <c r="BF2622" i="1" s="1"/>
  <c r="BE2621" i="1"/>
  <c r="BF2621" i="1" l="1"/>
  <c r="BG2621" i="1"/>
  <c r="BG2622" i="1"/>
  <c r="BD2624" i="1"/>
  <c r="BD2625" i="1" l="1"/>
  <c r="BE2624" i="1" s="1"/>
  <c r="BF2624" i="1" s="1"/>
  <c r="BE2623" i="1"/>
  <c r="BF2623" i="1" l="1"/>
  <c r="BG2623" i="1"/>
  <c r="BG2624" i="1"/>
  <c r="BD2626" i="1"/>
  <c r="BD2627" i="1" l="1"/>
  <c r="BE2626" i="1" s="1"/>
  <c r="BF2626" i="1" s="1"/>
  <c r="BE2625" i="1"/>
  <c r="BF2625" i="1" l="1"/>
  <c r="BG2625" i="1"/>
  <c r="BG2626" i="1"/>
  <c r="BD2628" i="1"/>
  <c r="BE2627" i="1" s="1"/>
  <c r="BF2627" i="1" s="1"/>
  <c r="BG2627" i="1" l="1"/>
  <c r="BD2629" i="1"/>
  <c r="BD2630" i="1" l="1"/>
  <c r="BE2629" i="1" s="1"/>
  <c r="BF2629" i="1" s="1"/>
  <c r="BE2628" i="1"/>
  <c r="BF2628" i="1" l="1"/>
  <c r="BG2628" i="1"/>
  <c r="BG2629" i="1"/>
  <c r="BD2631" i="1"/>
  <c r="BD2632" i="1" l="1"/>
  <c r="BE2631" i="1" s="1"/>
  <c r="BF2631" i="1" s="1"/>
  <c r="BE2630" i="1"/>
  <c r="BF2630" i="1" l="1"/>
  <c r="BG2630" i="1"/>
  <c r="BG2631" i="1"/>
  <c r="BD2633" i="1"/>
  <c r="BE2632" i="1" s="1"/>
  <c r="BF2632" i="1" s="1"/>
  <c r="BG2632" i="1" l="1"/>
  <c r="BD2634" i="1"/>
  <c r="BD2635" i="1" l="1"/>
  <c r="BE2634" i="1" s="1"/>
  <c r="BF2634" i="1" s="1"/>
  <c r="BE2633" i="1"/>
  <c r="BF2633" i="1" l="1"/>
  <c r="BG2633" i="1"/>
  <c r="BG2634" i="1"/>
  <c r="BD2636" i="1"/>
  <c r="BD2637" i="1" l="1"/>
  <c r="BE2636" i="1" s="1"/>
  <c r="BF2636" i="1" s="1"/>
  <c r="BE2635" i="1"/>
  <c r="BF2635" i="1" l="1"/>
  <c r="BG2635" i="1"/>
  <c r="BG2636" i="1"/>
  <c r="BD2638" i="1"/>
  <c r="BD2639" i="1" l="1"/>
  <c r="BE2638" i="1" s="1"/>
  <c r="BF2638" i="1" s="1"/>
  <c r="BE2637" i="1"/>
  <c r="BF2637" i="1" l="1"/>
  <c r="BG2637" i="1"/>
  <c r="BG2638" i="1"/>
  <c r="BD2640" i="1"/>
  <c r="BE2639" i="1" s="1"/>
  <c r="BF2639" i="1" s="1"/>
  <c r="BG2639" i="1" l="1"/>
  <c r="BD2641" i="1"/>
  <c r="BD2642" i="1" l="1"/>
  <c r="BE2641" i="1" s="1"/>
  <c r="BF2641" i="1" s="1"/>
  <c r="BE2640" i="1"/>
  <c r="BF2640" i="1" l="1"/>
  <c r="BG2640" i="1"/>
  <c r="BG2641" i="1"/>
  <c r="BD2643" i="1"/>
  <c r="BD2644" i="1" l="1"/>
  <c r="BE2643" i="1" s="1"/>
  <c r="BF2643" i="1" s="1"/>
  <c r="BE2642" i="1"/>
  <c r="BF2642" i="1" l="1"/>
  <c r="BG2642" i="1"/>
  <c r="BG2643" i="1"/>
  <c r="BD2645" i="1"/>
  <c r="BD2646" i="1" l="1"/>
  <c r="BE2644" i="1"/>
  <c r="BF2644" i="1" l="1"/>
  <c r="BG2644" i="1"/>
  <c r="BD2647" i="1"/>
  <c r="BE2645" i="1"/>
  <c r="BF2645" i="1" l="1"/>
  <c r="BG2645" i="1"/>
  <c r="BE2646" i="1"/>
  <c r="BD2648" i="1"/>
  <c r="BF2646" i="1" l="1"/>
  <c r="BG2646" i="1"/>
  <c r="BD2649" i="1"/>
  <c r="BE2647" i="1"/>
  <c r="BF2647" i="1" l="1"/>
  <c r="BG2647" i="1"/>
  <c r="BE2648" i="1"/>
  <c r="BD2650" i="1"/>
  <c r="BF2648" i="1" l="1"/>
  <c r="BG2648" i="1"/>
  <c r="BD2651" i="1"/>
  <c r="BE2650" i="1" s="1"/>
  <c r="BF2650" i="1" s="1"/>
  <c r="BE2649" i="1"/>
  <c r="BF2649" i="1" l="1"/>
  <c r="BG2649" i="1"/>
  <c r="BG2650" i="1"/>
  <c r="BD2652" i="1"/>
  <c r="BE2651" i="1" s="1"/>
  <c r="BF2651" i="1" s="1"/>
  <c r="BG2651" i="1" l="1"/>
  <c r="BD2653" i="1"/>
  <c r="BD2654" i="1" l="1"/>
  <c r="BE2653" i="1" s="1"/>
  <c r="BF2653" i="1" s="1"/>
  <c r="BE2652" i="1"/>
  <c r="BF2652" i="1" l="1"/>
  <c r="BG2652" i="1"/>
  <c r="BG2653" i="1"/>
  <c r="BD2655" i="1"/>
  <c r="BE2654" i="1" l="1"/>
  <c r="BD2656" i="1"/>
  <c r="BE2655" i="1" s="1"/>
  <c r="BF2655" i="1" s="1"/>
  <c r="BG2655" i="1" l="1"/>
  <c r="BF2654" i="1"/>
  <c r="BG2654" i="1"/>
  <c r="BD2657" i="1"/>
  <c r="BD2658" i="1" l="1"/>
  <c r="BE2657" i="1" s="1"/>
  <c r="BF2657" i="1" s="1"/>
  <c r="BE2656" i="1"/>
  <c r="BF2656" i="1" l="1"/>
  <c r="BG2656" i="1"/>
  <c r="BG2657" i="1"/>
  <c r="BD2659" i="1"/>
  <c r="BE2658" i="1" s="1"/>
  <c r="BF2658" i="1" s="1"/>
  <c r="BG2658" i="1" l="1"/>
  <c r="BD2660" i="1"/>
  <c r="BE2659" i="1" l="1"/>
  <c r="BD2661" i="1"/>
  <c r="BE2660" i="1" s="1"/>
  <c r="BF2660" i="1" s="1"/>
  <c r="BG2660" i="1" l="1"/>
  <c r="BF2659" i="1"/>
  <c r="BG2659" i="1"/>
  <c r="BD2662" i="1"/>
  <c r="BE2661" i="1" l="1"/>
  <c r="BD2663" i="1"/>
  <c r="BF2661" i="1" l="1"/>
  <c r="BG2661" i="1"/>
  <c r="BD2664" i="1"/>
  <c r="BE2663" i="1" s="1"/>
  <c r="BF2663" i="1" s="1"/>
  <c r="BE2662" i="1"/>
  <c r="BF2662" i="1" l="1"/>
  <c r="BG2662" i="1"/>
  <c r="BG2663" i="1"/>
  <c r="BD2665" i="1"/>
  <c r="BD2666" i="1" l="1"/>
  <c r="BE2665" i="1" s="1"/>
  <c r="BF2665" i="1" s="1"/>
  <c r="BE2664" i="1"/>
  <c r="BF2664" i="1" l="1"/>
  <c r="BG2664" i="1"/>
  <c r="BG2665" i="1"/>
  <c r="BD2667" i="1"/>
  <c r="BD2668" i="1" l="1"/>
  <c r="BE2667" i="1" s="1"/>
  <c r="BF2667" i="1" s="1"/>
  <c r="BE2666" i="1"/>
  <c r="BF2666" i="1" l="1"/>
  <c r="BG2666" i="1"/>
  <c r="BG2667" i="1"/>
  <c r="BD2669" i="1"/>
  <c r="BD2670" i="1" l="1"/>
  <c r="BE2668" i="1"/>
  <c r="BF2668" i="1" l="1"/>
  <c r="BG2668" i="1"/>
  <c r="BD2671" i="1"/>
  <c r="BE2669" i="1"/>
  <c r="BF2669" i="1" l="1"/>
  <c r="BG2669" i="1"/>
  <c r="BE2670" i="1"/>
  <c r="BD2672" i="1"/>
  <c r="BE2671" i="1" s="1"/>
  <c r="BF2671" i="1" s="1"/>
  <c r="BG2671" i="1" l="1"/>
  <c r="BF2670" i="1"/>
  <c r="BG2670" i="1"/>
  <c r="BD2673" i="1"/>
  <c r="BE2672" i="1" s="1"/>
  <c r="BF2672" i="1" s="1"/>
  <c r="BG2672" i="1" l="1"/>
  <c r="BD2674" i="1"/>
  <c r="BD2675" i="1" l="1"/>
  <c r="BE2674" i="1" s="1"/>
  <c r="BF2674" i="1" s="1"/>
  <c r="BE2673" i="1"/>
  <c r="BF2673" i="1" l="1"/>
  <c r="BG2673" i="1"/>
  <c r="BG2674" i="1"/>
  <c r="BD2676" i="1"/>
  <c r="BE2675" i="1" s="1"/>
  <c r="BF2675" i="1" s="1"/>
  <c r="BG2675" i="1" l="1"/>
  <c r="BD2677" i="1"/>
  <c r="BD2678" i="1" l="1"/>
  <c r="BE2677" i="1" s="1"/>
  <c r="BF2677" i="1" s="1"/>
  <c r="BE2676" i="1"/>
  <c r="BF2676" i="1" l="1"/>
  <c r="BG2676" i="1"/>
  <c r="BG2677" i="1"/>
  <c r="BD2679" i="1"/>
  <c r="BD2680" i="1" l="1"/>
  <c r="BE2679" i="1" s="1"/>
  <c r="BF2679" i="1" s="1"/>
  <c r="BE2678" i="1"/>
  <c r="BF2678" i="1" l="1"/>
  <c r="BG2678" i="1"/>
  <c r="BG2679" i="1"/>
  <c r="BD2681" i="1"/>
  <c r="BE2680" i="1" s="1"/>
  <c r="BF2680" i="1" s="1"/>
  <c r="BG2680" i="1" l="1"/>
  <c r="BD2682" i="1"/>
  <c r="BE2681" i="1" s="1"/>
  <c r="BF2681" i="1" s="1"/>
  <c r="BG2681" i="1" l="1"/>
  <c r="BD2683" i="1"/>
  <c r="BE2682" i="1" s="1"/>
  <c r="BF2682" i="1" s="1"/>
  <c r="BG2682" i="1" l="1"/>
  <c r="BD2684" i="1"/>
  <c r="BE2683" i="1" s="1"/>
  <c r="BF2683" i="1" s="1"/>
  <c r="BG2683" i="1" l="1"/>
  <c r="BD2685" i="1"/>
  <c r="BD2686" i="1" l="1"/>
  <c r="BE2684" i="1"/>
  <c r="BF2684" i="1" l="1"/>
  <c r="BG2684" i="1"/>
  <c r="BD2687" i="1"/>
  <c r="BE2686" i="1" s="1"/>
  <c r="BF2686" i="1" s="1"/>
  <c r="BE2685" i="1"/>
  <c r="BF2685" i="1" l="1"/>
  <c r="BG2685" i="1"/>
  <c r="BG2686" i="1"/>
  <c r="BD2688" i="1"/>
  <c r="BE2687" i="1" l="1"/>
  <c r="BD2689" i="1"/>
  <c r="BF2687" i="1" l="1"/>
  <c r="BG2687" i="1"/>
  <c r="BD2690" i="1"/>
  <c r="BE2688" i="1"/>
  <c r="BF2688" i="1" l="1"/>
  <c r="BG2688" i="1"/>
  <c r="BE2689" i="1"/>
  <c r="BD2691" i="1"/>
  <c r="BE2690" i="1" s="1"/>
  <c r="BF2690" i="1" s="1"/>
  <c r="BG2690" i="1" l="1"/>
  <c r="BF2689" i="1"/>
  <c r="BG2689" i="1"/>
  <c r="BD2692" i="1"/>
  <c r="BD2693" i="1" l="1"/>
  <c r="BE2691" i="1"/>
  <c r="BF2691" i="1" l="1"/>
  <c r="BG2691" i="1"/>
  <c r="BE2692" i="1"/>
  <c r="BD2694" i="1"/>
  <c r="BE2693" i="1" s="1"/>
  <c r="BF2693" i="1" s="1"/>
  <c r="BG2693" i="1" l="1"/>
  <c r="BF2692" i="1"/>
  <c r="BG2692" i="1"/>
  <c r="BD2695" i="1"/>
  <c r="BD2696" i="1" l="1"/>
  <c r="BE2695" i="1" s="1"/>
  <c r="BF2695" i="1" s="1"/>
  <c r="BE2694" i="1"/>
  <c r="BF2694" i="1" l="1"/>
  <c r="BG2694" i="1"/>
  <c r="BG2695" i="1"/>
  <c r="BD2697" i="1"/>
  <c r="BE2696" i="1" s="1"/>
  <c r="BF2696" i="1" s="1"/>
  <c r="BG2696" i="1" l="1"/>
  <c r="BD2698" i="1"/>
  <c r="BE2697" i="1" l="1"/>
  <c r="BD2699" i="1"/>
  <c r="BE2698" i="1" s="1"/>
  <c r="BF2698" i="1" s="1"/>
  <c r="BG2698" i="1" l="1"/>
  <c r="BF2697" i="1"/>
  <c r="BG2697" i="1"/>
  <c r="BD2700" i="1"/>
  <c r="BD2701" i="1" l="1"/>
  <c r="BE2699" i="1"/>
  <c r="BF2699" i="1" l="1"/>
  <c r="BG2699" i="1"/>
  <c r="BE2700" i="1"/>
  <c r="BD2702" i="1"/>
  <c r="BE2701" i="1" s="1"/>
  <c r="BF2701" i="1" s="1"/>
  <c r="BG2701" i="1" l="1"/>
  <c r="BF2700" i="1"/>
  <c r="BG2700" i="1"/>
  <c r="BD2703" i="1"/>
  <c r="BD2704" i="1" l="1"/>
  <c r="BE2703" i="1" s="1"/>
  <c r="BF2703" i="1" s="1"/>
  <c r="BE2702" i="1"/>
  <c r="BF2702" i="1" l="1"/>
  <c r="BG2702" i="1"/>
  <c r="BG2703" i="1"/>
  <c r="BD2705" i="1"/>
  <c r="BD2706" i="1" l="1"/>
  <c r="BE2705" i="1" s="1"/>
  <c r="BF2705" i="1" s="1"/>
  <c r="BE2704" i="1"/>
  <c r="BF2704" i="1" l="1"/>
  <c r="BG2704" i="1"/>
  <c r="BG2705" i="1"/>
  <c r="BD2707" i="1"/>
  <c r="BE2706" i="1" s="1"/>
  <c r="BF2706" i="1" s="1"/>
  <c r="BG2706" i="1" l="1"/>
  <c r="BD2708" i="1"/>
  <c r="BD2709" i="1" l="1"/>
  <c r="BE2708" i="1" s="1"/>
  <c r="BF2708" i="1" s="1"/>
  <c r="BE2707" i="1"/>
  <c r="BF2707" i="1" l="1"/>
  <c r="BG2707" i="1"/>
  <c r="BG2708" i="1"/>
  <c r="BD2710" i="1"/>
  <c r="BD2711" i="1" l="1"/>
  <c r="BE2709" i="1"/>
  <c r="BF2709" i="1" l="1"/>
  <c r="BG2709" i="1"/>
  <c r="BD2712" i="1"/>
  <c r="BE2711" i="1" s="1"/>
  <c r="BF2711" i="1" s="1"/>
  <c r="BE2710" i="1"/>
  <c r="BF2710" i="1" l="1"/>
  <c r="BG2710" i="1"/>
  <c r="BG2711" i="1"/>
  <c r="BD2713" i="1"/>
  <c r="BD2714" i="1" l="1"/>
  <c r="BE2713" i="1" s="1"/>
  <c r="BF2713" i="1" s="1"/>
  <c r="BE2712" i="1"/>
  <c r="BF2712" i="1" l="1"/>
  <c r="BG2712" i="1"/>
  <c r="BG2713" i="1"/>
  <c r="BD2715" i="1"/>
  <c r="BE2714" i="1" s="1"/>
  <c r="BF2714" i="1" s="1"/>
  <c r="BG2714" i="1" l="1"/>
  <c r="BD2716" i="1"/>
  <c r="BD2717" i="1" l="1"/>
  <c r="BE2716" i="1" s="1"/>
  <c r="BF2716" i="1" s="1"/>
  <c r="BE2715" i="1"/>
  <c r="BF2715" i="1" l="1"/>
  <c r="BG2715" i="1"/>
  <c r="BG2716" i="1"/>
  <c r="BD2718" i="1"/>
  <c r="BE2717" i="1" s="1"/>
  <c r="BF2717" i="1" s="1"/>
  <c r="BG2717" i="1" l="1"/>
  <c r="BD2719" i="1"/>
  <c r="BE2718" i="1" l="1"/>
  <c r="BD2720" i="1"/>
  <c r="BE2719" i="1" s="1"/>
  <c r="BF2719" i="1" s="1"/>
  <c r="BG2719" i="1" l="1"/>
  <c r="BF2718" i="1"/>
  <c r="BG2718" i="1"/>
  <c r="BD2721" i="1"/>
  <c r="BE2720" i="1" l="1"/>
  <c r="BD2722" i="1"/>
  <c r="BE2721" i="1" s="1"/>
  <c r="BF2721" i="1" s="1"/>
  <c r="BG2721" i="1" l="1"/>
  <c r="BF2720" i="1"/>
  <c r="BG2720" i="1"/>
  <c r="BD2723" i="1"/>
  <c r="BE2722" i="1" l="1"/>
  <c r="BD2724" i="1"/>
  <c r="BF2722" i="1" l="1"/>
  <c r="BG2722" i="1"/>
  <c r="BD2725" i="1"/>
  <c r="BE2724" i="1" s="1"/>
  <c r="BF2724" i="1" s="1"/>
  <c r="BE2723" i="1"/>
  <c r="BF2723" i="1" l="1"/>
  <c r="BG2723" i="1"/>
  <c r="BG2724" i="1"/>
  <c r="BD2726" i="1"/>
  <c r="BD2727" i="1" l="1"/>
  <c r="BE2726" i="1" s="1"/>
  <c r="BF2726" i="1" s="1"/>
  <c r="BE2725" i="1"/>
  <c r="BF2725" i="1" l="1"/>
  <c r="BG2725" i="1"/>
  <c r="BG2726" i="1"/>
  <c r="BD2728" i="1"/>
  <c r="BE2727" i="1" s="1"/>
  <c r="BF2727" i="1" s="1"/>
  <c r="BG2727" i="1" l="1"/>
  <c r="BD2729" i="1"/>
  <c r="BD2730" i="1" l="1"/>
  <c r="BE2729" i="1" s="1"/>
  <c r="BF2729" i="1" s="1"/>
  <c r="BE2728" i="1"/>
  <c r="BF2728" i="1" l="1"/>
  <c r="BG2728" i="1"/>
  <c r="BG2729" i="1"/>
  <c r="BD2731" i="1"/>
  <c r="BE2730" i="1" s="1"/>
  <c r="BF2730" i="1" s="1"/>
  <c r="BG2730" i="1" l="1"/>
  <c r="BD2732" i="1"/>
  <c r="BD2733" i="1" l="1"/>
  <c r="BE2732" i="1" s="1"/>
  <c r="BF2732" i="1" s="1"/>
  <c r="BE2731" i="1"/>
  <c r="BF2731" i="1" l="1"/>
  <c r="BG2731" i="1"/>
  <c r="BG2732" i="1"/>
  <c r="BD2734" i="1"/>
  <c r="BD2735" i="1" l="1"/>
  <c r="BE2734" i="1" s="1"/>
  <c r="BF2734" i="1" s="1"/>
  <c r="BE2733" i="1"/>
  <c r="BF2733" i="1" l="1"/>
  <c r="BG2733" i="1"/>
  <c r="BG2734" i="1"/>
  <c r="BD2736" i="1"/>
  <c r="BD2737" i="1" l="1"/>
  <c r="BE2735" i="1"/>
  <c r="BF2735" i="1" l="1"/>
  <c r="BG2735" i="1"/>
  <c r="BD2738" i="1"/>
  <c r="BE2737" i="1" s="1"/>
  <c r="BF2737" i="1" s="1"/>
  <c r="BE2736" i="1"/>
  <c r="BF2736" i="1" l="1"/>
  <c r="BG2736" i="1"/>
  <c r="BG2737" i="1"/>
  <c r="BD2739" i="1"/>
  <c r="BE2738" i="1" l="1"/>
  <c r="BD2740" i="1"/>
  <c r="BE2739" i="1" s="1"/>
  <c r="BF2739" i="1" s="1"/>
  <c r="BG2739" i="1" l="1"/>
  <c r="BF2738" i="1"/>
  <c r="BG2738" i="1"/>
  <c r="BD2741" i="1"/>
  <c r="BE2740" i="1" s="1"/>
  <c r="BF2740" i="1" s="1"/>
  <c r="BG2740" i="1" l="1"/>
  <c r="BD2742" i="1"/>
  <c r="BE2741" i="1" s="1"/>
  <c r="BF2741" i="1" s="1"/>
  <c r="BG2741" i="1" l="1"/>
  <c r="BD2743" i="1"/>
  <c r="BD2744" i="1" l="1"/>
  <c r="BE2742" i="1"/>
  <c r="BF2742" i="1" l="1"/>
  <c r="BG2742" i="1"/>
  <c r="BD2745" i="1"/>
  <c r="BE2743" i="1"/>
  <c r="BF2743" i="1" l="1"/>
  <c r="BG2743" i="1"/>
  <c r="BE2744" i="1"/>
  <c r="BD2746" i="1"/>
  <c r="BF2744" i="1" l="1"/>
  <c r="BG2744" i="1"/>
  <c r="BD2747" i="1"/>
  <c r="BE2746" i="1" s="1"/>
  <c r="BF2746" i="1" s="1"/>
  <c r="BE2745" i="1"/>
  <c r="BF2745" i="1" l="1"/>
  <c r="BG2745" i="1"/>
  <c r="BG2746" i="1"/>
  <c r="BD2748" i="1"/>
  <c r="BE2747" i="1" s="1"/>
  <c r="BF2747" i="1" s="1"/>
  <c r="BG2747" i="1" l="1"/>
  <c r="BD2749" i="1"/>
  <c r="BD2750" i="1" l="1"/>
  <c r="BE2748" i="1"/>
  <c r="BF2748" i="1" l="1"/>
  <c r="BG2748" i="1"/>
  <c r="BD2751" i="1"/>
  <c r="BE2749" i="1"/>
  <c r="BF2749" i="1" l="1"/>
  <c r="BG2749" i="1"/>
  <c r="BD2752" i="1"/>
  <c r="BE2751" i="1" s="1"/>
  <c r="BF2751" i="1" s="1"/>
  <c r="BE2750" i="1"/>
  <c r="BF2750" i="1" l="1"/>
  <c r="BG2750" i="1"/>
  <c r="BG2751" i="1"/>
  <c r="BD2753" i="1"/>
  <c r="BE2752" i="1" s="1"/>
  <c r="BF2752" i="1" s="1"/>
  <c r="BG2752" i="1" l="1"/>
  <c r="BD2754" i="1"/>
  <c r="BE2753" i="1" s="1"/>
  <c r="BF2753" i="1" s="1"/>
  <c r="BG2753" i="1" l="1"/>
  <c r="BD2755" i="1"/>
  <c r="BE2754" i="1" s="1"/>
  <c r="BF2754" i="1" s="1"/>
  <c r="BG2754" i="1" l="1"/>
  <c r="BD2756" i="1"/>
  <c r="BD2757" i="1" l="1"/>
  <c r="BE2756" i="1" s="1"/>
  <c r="BF2756" i="1" s="1"/>
  <c r="BE2755" i="1"/>
  <c r="BF2755" i="1" l="1"/>
  <c r="BG2755" i="1"/>
  <c r="BG2756" i="1"/>
  <c r="BD2758" i="1"/>
  <c r="BD2759" i="1" l="1"/>
  <c r="BE2758" i="1" s="1"/>
  <c r="BF2758" i="1" s="1"/>
  <c r="BE2757" i="1"/>
  <c r="BF2757" i="1" l="1"/>
  <c r="BG2757" i="1"/>
  <c r="BG2758" i="1"/>
  <c r="BD2760" i="1"/>
  <c r="BE2759" i="1" s="1"/>
  <c r="BF2759" i="1" s="1"/>
  <c r="BG2759" i="1" l="1"/>
  <c r="BD2761" i="1"/>
  <c r="BD2762" i="1" l="1"/>
  <c r="BE2760" i="1"/>
  <c r="BF2760" i="1" l="1"/>
  <c r="BG2760" i="1"/>
  <c r="BE2761" i="1"/>
  <c r="BD2763" i="1"/>
  <c r="BF2761" i="1" l="1"/>
  <c r="BG2761" i="1"/>
  <c r="BD2764" i="1"/>
  <c r="BE2762" i="1"/>
  <c r="BF2762" i="1" l="1"/>
  <c r="BG2762" i="1"/>
  <c r="BE2763" i="1"/>
  <c r="BD2765" i="1"/>
  <c r="BF2763" i="1" l="1"/>
  <c r="BG2763" i="1"/>
  <c r="BD2766" i="1"/>
  <c r="BE2765" i="1" s="1"/>
  <c r="BF2765" i="1" s="1"/>
  <c r="BE2764" i="1"/>
  <c r="BF2764" i="1" l="1"/>
  <c r="BG2764" i="1"/>
  <c r="BG2765" i="1"/>
  <c r="BD2767" i="1"/>
  <c r="BE2766" i="1" s="1"/>
  <c r="BF2766" i="1" s="1"/>
  <c r="BG2766" i="1" l="1"/>
  <c r="BD2768" i="1"/>
  <c r="BD2769" i="1" l="1"/>
  <c r="BE2768" i="1" s="1"/>
  <c r="BF2768" i="1" s="1"/>
  <c r="BE2767" i="1"/>
  <c r="BF2767" i="1" l="1"/>
  <c r="BG2767" i="1"/>
  <c r="BG2768" i="1"/>
  <c r="BD2770" i="1"/>
  <c r="BD2771" i="1" l="1"/>
  <c r="BE2770" i="1" s="1"/>
  <c r="BF2770" i="1" s="1"/>
  <c r="BE2769" i="1"/>
  <c r="BF2769" i="1" l="1"/>
  <c r="BG2769" i="1"/>
  <c r="BG2770" i="1"/>
  <c r="BD2772" i="1"/>
  <c r="BD2773" i="1" l="1"/>
  <c r="BE2771" i="1"/>
  <c r="BF2771" i="1" l="1"/>
  <c r="BG2771" i="1"/>
  <c r="BD2774" i="1"/>
  <c r="BE2773" i="1" s="1"/>
  <c r="BF2773" i="1" s="1"/>
  <c r="BE2772" i="1"/>
  <c r="BF2772" i="1" l="1"/>
  <c r="BG2772" i="1"/>
  <c r="BG2773" i="1"/>
  <c r="BD2775" i="1"/>
  <c r="BD2776" i="1" l="1"/>
  <c r="BE2775" i="1" s="1"/>
  <c r="BF2775" i="1" s="1"/>
  <c r="BE2774" i="1"/>
  <c r="BF2774" i="1" l="1"/>
  <c r="BG2774" i="1"/>
  <c r="BG2775" i="1"/>
  <c r="BD2777" i="1"/>
  <c r="BE2776" i="1" s="1"/>
  <c r="BF2776" i="1" s="1"/>
  <c r="BG2776" i="1" l="1"/>
  <c r="BD2778" i="1"/>
  <c r="BE2777" i="1" s="1"/>
  <c r="BF2777" i="1" s="1"/>
  <c r="BG2777" i="1" l="1"/>
  <c r="BD2779" i="1"/>
  <c r="BD2780" i="1" l="1"/>
  <c r="BE2778" i="1"/>
  <c r="BF2778" i="1" l="1"/>
  <c r="BG2778" i="1"/>
  <c r="BD2781" i="1"/>
  <c r="BE2780" i="1" s="1"/>
  <c r="BF2780" i="1" s="1"/>
  <c r="BE2779" i="1"/>
  <c r="BF2779" i="1" l="1"/>
  <c r="BG2779" i="1"/>
  <c r="BG2780" i="1"/>
  <c r="BD2782" i="1"/>
  <c r="BE2781" i="1" l="1"/>
  <c r="BD2783" i="1"/>
  <c r="BF2781" i="1" l="1"/>
  <c r="BG2781" i="1"/>
  <c r="BD2784" i="1"/>
  <c r="BE2783" i="1" s="1"/>
  <c r="BF2783" i="1" s="1"/>
  <c r="BE2782" i="1"/>
  <c r="BF2782" i="1" l="1"/>
  <c r="BG2782" i="1"/>
  <c r="BG2783" i="1"/>
  <c r="BD2785" i="1"/>
  <c r="BE2784" i="1" l="1"/>
  <c r="BD2786" i="1"/>
  <c r="BF2784" i="1" l="1"/>
  <c r="BG2784" i="1"/>
  <c r="BD2787" i="1"/>
  <c r="BE2785" i="1"/>
  <c r="BF2785" i="1" l="1"/>
  <c r="BG2785" i="1"/>
  <c r="BD2788" i="1"/>
  <c r="BE2787" i="1" s="1"/>
  <c r="BF2787" i="1" s="1"/>
  <c r="BE2786" i="1"/>
  <c r="BF2786" i="1" l="1"/>
  <c r="BG2786" i="1"/>
  <c r="BG2787" i="1"/>
  <c r="BD2789" i="1"/>
  <c r="BE2788" i="1" s="1"/>
  <c r="BF2788" i="1" s="1"/>
  <c r="BG2788" i="1" l="1"/>
  <c r="BD2790" i="1"/>
  <c r="BE2789" i="1" s="1"/>
  <c r="BF2789" i="1" s="1"/>
  <c r="BG2789" i="1" l="1"/>
  <c r="BD2791" i="1"/>
  <c r="BE2790" i="1" l="1"/>
  <c r="BD2792" i="1"/>
  <c r="BF2790" i="1" l="1"/>
  <c r="BG2790" i="1"/>
  <c r="BD2793" i="1"/>
  <c r="BE2791" i="1"/>
  <c r="BF2791" i="1" l="1"/>
  <c r="BG2791" i="1"/>
  <c r="BD2794" i="1"/>
  <c r="BE2792" i="1"/>
  <c r="BF2792" i="1" l="1"/>
  <c r="BG2792" i="1"/>
  <c r="BD2795" i="1"/>
  <c r="BE2794" i="1" s="1"/>
  <c r="BF2794" i="1" s="1"/>
  <c r="BE2793" i="1"/>
  <c r="BF2793" i="1" l="1"/>
  <c r="BG2793" i="1"/>
  <c r="BG2794" i="1"/>
  <c r="BD2796" i="1"/>
  <c r="BE2795" i="1" s="1"/>
  <c r="BF2795" i="1" s="1"/>
  <c r="BG2795" i="1" l="1"/>
  <c r="BD2797" i="1"/>
  <c r="BD2798" i="1" l="1"/>
  <c r="BE2797" i="1" s="1"/>
  <c r="BF2797" i="1" s="1"/>
  <c r="BE2796" i="1"/>
  <c r="BF2796" i="1" l="1"/>
  <c r="BG2796" i="1"/>
  <c r="BG2797" i="1"/>
  <c r="BD2799" i="1"/>
  <c r="BD2800" i="1" l="1"/>
  <c r="BE2799" i="1" s="1"/>
  <c r="BF2799" i="1" s="1"/>
  <c r="BE2798" i="1"/>
  <c r="BF2798" i="1" l="1"/>
  <c r="BG2798" i="1"/>
  <c r="BG2799" i="1"/>
  <c r="BD2801" i="1"/>
  <c r="BD2802" i="1" l="1"/>
  <c r="BE2800" i="1"/>
  <c r="BF2800" i="1" l="1"/>
  <c r="BG2800" i="1"/>
  <c r="BD2803" i="1"/>
  <c r="BE2802" i="1" s="1"/>
  <c r="BF2802" i="1" s="1"/>
  <c r="BE2801" i="1"/>
  <c r="BF2801" i="1" l="1"/>
  <c r="BG2801" i="1"/>
  <c r="BG2802" i="1"/>
  <c r="BD2804" i="1"/>
  <c r="BD2805" i="1" l="1"/>
  <c r="BE2804" i="1" s="1"/>
  <c r="BF2804" i="1" s="1"/>
  <c r="BE2803" i="1"/>
  <c r="BG2804" i="1" l="1"/>
  <c r="BF2803" i="1"/>
  <c r="BG2803" i="1"/>
  <c r="BD2806" i="1"/>
  <c r="BD2807" i="1" l="1"/>
  <c r="BE2805" i="1"/>
  <c r="BF2805" i="1" l="1"/>
  <c r="BG2805" i="1"/>
  <c r="BD2808" i="1"/>
  <c r="BE2806" i="1"/>
  <c r="BF2806" i="1" l="1"/>
  <c r="BG2806" i="1"/>
  <c r="BD2809" i="1"/>
  <c r="BE2807" i="1"/>
  <c r="BF2807" i="1" l="1"/>
  <c r="BG2807" i="1"/>
  <c r="BD2810" i="1"/>
  <c r="BE2809" i="1" s="1"/>
  <c r="BF2809" i="1" s="1"/>
  <c r="BE2808" i="1"/>
  <c r="BF2808" i="1" l="1"/>
  <c r="BG2808" i="1"/>
  <c r="BG2809" i="1"/>
  <c r="BD2811" i="1"/>
  <c r="BD2812" i="1" l="1"/>
  <c r="BE2811" i="1" s="1"/>
  <c r="BF2811" i="1" s="1"/>
  <c r="BE2810" i="1"/>
  <c r="BF2810" i="1" l="1"/>
  <c r="BG2810" i="1"/>
  <c r="BG2811" i="1"/>
  <c r="BD2813" i="1"/>
  <c r="BE2812" i="1" s="1"/>
  <c r="BF2812" i="1" s="1"/>
  <c r="BG2812" i="1" l="1"/>
  <c r="BD2814" i="1"/>
  <c r="BD2815" i="1" l="1"/>
  <c r="BE2814" i="1" s="1"/>
  <c r="BF2814" i="1" s="1"/>
  <c r="BE2813" i="1"/>
  <c r="BF2813" i="1" l="1"/>
  <c r="BG2813" i="1"/>
  <c r="BG2814" i="1"/>
  <c r="BD2816" i="1"/>
  <c r="BD2817" i="1" l="1"/>
  <c r="BE2816" i="1" s="1"/>
  <c r="BF2816" i="1" s="1"/>
  <c r="BE2815" i="1"/>
  <c r="BF2815" i="1" l="1"/>
  <c r="BG2815" i="1"/>
  <c r="BG2816" i="1"/>
  <c r="BD2818" i="1"/>
  <c r="BD2819" i="1" l="1"/>
  <c r="BE2817" i="1"/>
  <c r="BF2817" i="1" l="1"/>
  <c r="BG2817" i="1"/>
  <c r="BD2820" i="1"/>
  <c r="BE2818" i="1"/>
  <c r="BF2818" i="1" l="1"/>
  <c r="BG2818" i="1"/>
  <c r="BE2819" i="1"/>
  <c r="BD2821" i="1"/>
  <c r="BF2819" i="1" l="1"/>
  <c r="BG2819" i="1"/>
  <c r="BE2820" i="1"/>
  <c r="BD2822" i="1"/>
  <c r="BG2820" i="1" l="1"/>
  <c r="BF2820" i="1"/>
  <c r="BD2823" i="1"/>
  <c r="BE2821" i="1"/>
  <c r="BG2821" i="1" l="1"/>
  <c r="BF2821" i="1"/>
  <c r="BD2824" i="1"/>
  <c r="BE2823" i="1" s="1"/>
  <c r="BG2823" i="1" s="1"/>
  <c r="BE2822" i="1"/>
  <c r="BG2822" i="1" l="1"/>
  <c r="BF2822" i="1"/>
  <c r="BF2823" i="1"/>
  <c r="BD2825" i="1"/>
  <c r="BD2826" i="1" l="1"/>
  <c r="BE2824" i="1"/>
  <c r="BF2824" i="1" l="1"/>
  <c r="BG2824" i="1"/>
  <c r="BD2827" i="1"/>
  <c r="BE2826" i="1" s="1"/>
  <c r="BG2826" i="1" s="1"/>
  <c r="BE2825" i="1"/>
  <c r="BF2825" i="1" l="1"/>
  <c r="BG2825" i="1"/>
  <c r="BF2826" i="1"/>
  <c r="BD2828" i="1"/>
  <c r="BE2827" i="1" l="1"/>
  <c r="BD2829" i="1"/>
  <c r="BF2827" i="1" l="1"/>
  <c r="BG2827" i="1"/>
  <c r="BD2830" i="1"/>
  <c r="BE2828" i="1"/>
  <c r="BF2828" i="1" l="1"/>
  <c r="BG2828" i="1"/>
  <c r="BD2831" i="1"/>
  <c r="BE2829" i="1"/>
  <c r="BG2829" i="1" l="1"/>
  <c r="BF2829" i="1"/>
  <c r="BD2832" i="1"/>
  <c r="BE2830" i="1"/>
  <c r="BG2830" i="1" l="1"/>
  <c r="BF2830" i="1"/>
  <c r="BD2833" i="1"/>
  <c r="BE2831" i="1"/>
  <c r="BF2831" i="1" l="1"/>
  <c r="BG2831" i="1"/>
  <c r="BD2834" i="1"/>
  <c r="BE2833" i="1" s="1"/>
  <c r="BG2833" i="1" s="1"/>
  <c r="BE2832" i="1"/>
  <c r="BG2832" i="1" l="1"/>
  <c r="BF2832" i="1"/>
  <c r="BF2833" i="1"/>
  <c r="BD2835" i="1"/>
  <c r="BD2836" i="1" l="1"/>
  <c r="BE2835" i="1" s="1"/>
  <c r="BG2835" i="1" s="1"/>
  <c r="BE2834" i="1"/>
  <c r="BF2834" i="1" l="1"/>
  <c r="BG2834" i="1"/>
  <c r="BF2835" i="1"/>
  <c r="BD2837" i="1"/>
  <c r="BE2836" i="1" s="1"/>
  <c r="BG2836" i="1" s="1"/>
  <c r="BF2836" i="1" l="1"/>
  <c r="BD2838" i="1"/>
  <c r="BD2839" i="1" l="1"/>
  <c r="BE2838" i="1" s="1"/>
  <c r="BG2838" i="1" s="1"/>
  <c r="BE2837" i="1"/>
  <c r="BF2837" i="1" l="1"/>
  <c r="BG2837" i="1"/>
  <c r="BF2838" i="1"/>
  <c r="BD2840" i="1"/>
  <c r="BD2841" i="1" l="1"/>
  <c r="BE2840" i="1" s="1"/>
  <c r="BF2840" i="1" s="1"/>
  <c r="BE2839" i="1"/>
  <c r="BG2839" i="1" l="1"/>
  <c r="BF2839" i="1"/>
  <c r="BG2840" i="1"/>
  <c r="BD2842" i="1"/>
  <c r="BD2843" i="1" l="1"/>
  <c r="BE2841" i="1"/>
  <c r="BF2841" i="1" l="1"/>
  <c r="BG2841" i="1"/>
  <c r="BD2844" i="1"/>
  <c r="BE2843" i="1" s="1"/>
  <c r="BG2843" i="1" s="1"/>
  <c r="BE2842" i="1"/>
  <c r="BF2842" i="1" l="1"/>
  <c r="BG2842" i="1"/>
  <c r="BF2843" i="1"/>
  <c r="BD2845" i="1"/>
  <c r="BE2844" i="1" l="1"/>
  <c r="BD2846" i="1"/>
  <c r="BG2844" i="1" l="1"/>
  <c r="BF2844" i="1"/>
  <c r="BD2847" i="1"/>
  <c r="BE2846" i="1" s="1"/>
  <c r="BG2846" i="1" s="1"/>
  <c r="BE2845" i="1"/>
  <c r="BG2845" i="1" l="1"/>
  <c r="BF2845" i="1"/>
  <c r="BF2846" i="1"/>
  <c r="BD2848" i="1"/>
  <c r="BE2847" i="1" s="1"/>
  <c r="BF2847" i="1" s="1"/>
  <c r="BG2847" i="1" l="1"/>
  <c r="BD2849" i="1"/>
  <c r="BD2850" i="1" l="1"/>
  <c r="BE2848" i="1"/>
  <c r="BF2848" i="1" l="1"/>
  <c r="BG2848" i="1"/>
  <c r="BD2851" i="1"/>
  <c r="BE2849" i="1"/>
  <c r="BF2849" i="1" l="1"/>
  <c r="BG2849" i="1"/>
  <c r="BE2850" i="1"/>
  <c r="BD2852" i="1"/>
  <c r="BE2851" i="1" l="1"/>
  <c r="BG2850" i="1"/>
  <c r="BF2850" i="1"/>
  <c r="BD2853" i="1"/>
  <c r="BE2852" i="1" s="1"/>
  <c r="BF2852" i="1" s="1"/>
  <c r="BG2852" i="1" l="1"/>
  <c r="BF2851" i="1"/>
  <c r="BG2851" i="1"/>
  <c r="BD2854" i="1"/>
  <c r="BE2853" i="1" l="1"/>
  <c r="BD2855" i="1"/>
  <c r="BF2853" i="1" l="1"/>
  <c r="BG2853" i="1"/>
  <c r="BD2856" i="1"/>
  <c r="BE2855" i="1" s="1"/>
  <c r="BF2855" i="1" s="1"/>
  <c r="BE2854" i="1"/>
  <c r="BF2854" i="1" l="1"/>
  <c r="BG2854" i="1"/>
  <c r="BG2855" i="1"/>
  <c r="BD2857" i="1"/>
  <c r="BE2856" i="1" l="1"/>
  <c r="BD2858" i="1"/>
  <c r="BG2856" i="1" l="1"/>
  <c r="BF2856" i="1"/>
  <c r="BE2857" i="1"/>
  <c r="BD2859" i="1"/>
  <c r="BF2857" i="1" l="1"/>
  <c r="BG2857" i="1"/>
  <c r="BD2860" i="1"/>
  <c r="BE2859" i="1" s="1"/>
  <c r="BG2859" i="1" s="1"/>
  <c r="BE2858" i="1"/>
  <c r="BF2858" i="1" l="1"/>
  <c r="BG2858" i="1"/>
  <c r="BF2859" i="1"/>
  <c r="BD2861" i="1"/>
  <c r="BE2860" i="1" s="1"/>
  <c r="BF2860" i="1" s="1"/>
  <c r="BG2860" i="1" l="1"/>
  <c r="BD2862" i="1"/>
  <c r="BE2861" i="1" l="1"/>
  <c r="BD2863" i="1"/>
  <c r="BE2862" i="1" s="1"/>
  <c r="BG2862" i="1" s="1"/>
  <c r="BF2862" i="1" l="1"/>
  <c r="BF2861" i="1"/>
  <c r="BG2861" i="1"/>
  <c r="BD2864" i="1"/>
  <c r="BD2865" i="1" l="1"/>
  <c r="BE2864" i="1" s="1"/>
  <c r="BF2864" i="1" s="1"/>
  <c r="BE2863" i="1"/>
  <c r="BF2863" i="1" l="1"/>
  <c r="BG2863" i="1"/>
  <c r="BG2864" i="1"/>
  <c r="BD2866" i="1"/>
  <c r="BD2867" i="1" l="1"/>
  <c r="BE2865" i="1"/>
  <c r="BF2865" i="1" l="1"/>
  <c r="BG2865" i="1"/>
  <c r="BD2868" i="1"/>
  <c r="BE2866" i="1"/>
  <c r="BF2866" i="1" l="1"/>
  <c r="BG2866" i="1"/>
  <c r="BD2869" i="1"/>
  <c r="BE2867" i="1"/>
  <c r="BF2867" i="1" l="1"/>
  <c r="BG2867" i="1"/>
  <c r="BD2870" i="1"/>
  <c r="BE2868" i="1"/>
  <c r="BG2868" i="1" l="1"/>
  <c r="BF2868" i="1"/>
  <c r="BE2869" i="1"/>
  <c r="BD2871" i="1"/>
  <c r="BF2869" i="1" l="1"/>
  <c r="BG2869" i="1"/>
  <c r="BD2872" i="1"/>
  <c r="BE2871" i="1" s="1"/>
  <c r="BF2871" i="1" s="1"/>
  <c r="BE2870" i="1"/>
  <c r="BG2870" i="1" l="1"/>
  <c r="BF2870" i="1"/>
  <c r="BG2871" i="1"/>
  <c r="BD2873" i="1"/>
  <c r="BD2874" i="1" l="1"/>
  <c r="BE2872" i="1"/>
  <c r="BG2872" i="1" l="1"/>
  <c r="BF2872" i="1"/>
  <c r="BD2875" i="1"/>
  <c r="BE2874" i="1" s="1"/>
  <c r="BG2874" i="1" s="1"/>
  <c r="BE2873" i="1"/>
  <c r="BF2873" i="1" l="1"/>
  <c r="BG2873" i="1"/>
  <c r="BF2874" i="1"/>
  <c r="BD2876" i="1"/>
  <c r="BD2877" i="1" l="1"/>
  <c r="BE2876" i="1" s="1"/>
  <c r="BF2876" i="1" s="1"/>
  <c r="BE2875" i="1"/>
  <c r="BG2875" i="1" l="1"/>
  <c r="BF2875" i="1"/>
  <c r="BG2876" i="1"/>
  <c r="BD2878" i="1"/>
  <c r="BD2879" i="1" l="1"/>
  <c r="BE2877" i="1"/>
  <c r="BF2877" i="1" l="1"/>
  <c r="BG2877" i="1"/>
  <c r="BD2880" i="1"/>
  <c r="BE2878" i="1"/>
  <c r="BF2878" i="1" l="1"/>
  <c r="BG2878" i="1"/>
  <c r="BD2881" i="1"/>
  <c r="BE2879" i="1"/>
  <c r="BF2879" i="1" l="1"/>
  <c r="BG2879" i="1"/>
  <c r="BD2882" i="1"/>
  <c r="BE2881" i="1" s="1"/>
  <c r="BF2881" i="1" s="1"/>
  <c r="BE2880" i="1"/>
  <c r="BG2880" i="1" l="1"/>
  <c r="BF2880" i="1"/>
  <c r="BG2881" i="1"/>
  <c r="BD2883" i="1"/>
  <c r="BD2884" i="1" l="1"/>
  <c r="BE2883" i="1" s="1"/>
  <c r="BF2883" i="1" s="1"/>
  <c r="BE2882" i="1"/>
  <c r="BG2882" i="1" l="1"/>
  <c r="BF2882" i="1"/>
  <c r="BG2883" i="1"/>
  <c r="BD2885" i="1"/>
  <c r="BE2884" i="1" s="1"/>
  <c r="BF2884" i="1" s="1"/>
  <c r="BG2884" i="1" l="1"/>
  <c r="BD2886" i="1"/>
  <c r="BD2887" i="1" l="1"/>
  <c r="BE2886" i="1" s="1"/>
  <c r="BG2886" i="1" s="1"/>
  <c r="BE2885" i="1"/>
  <c r="BG2885" i="1" l="1"/>
  <c r="BF2885" i="1"/>
  <c r="BF2886" i="1"/>
  <c r="BD2888" i="1"/>
  <c r="BD2889" i="1" l="1"/>
  <c r="BE2888" i="1" s="1"/>
  <c r="BF2888" i="1" s="1"/>
  <c r="BE2887" i="1"/>
  <c r="BF2887" i="1" l="1"/>
  <c r="BG2887" i="1"/>
  <c r="BG2888" i="1"/>
  <c r="BD2890" i="1"/>
  <c r="BD2891" i="1" l="1"/>
  <c r="BE2889" i="1"/>
  <c r="BG2889" i="1" l="1"/>
  <c r="BF2889" i="1"/>
  <c r="BD2892" i="1"/>
  <c r="BE2891" i="1" s="1"/>
  <c r="BF2891" i="1" s="1"/>
  <c r="BE2890" i="1"/>
  <c r="BF2890" i="1" l="1"/>
  <c r="BG2890" i="1"/>
  <c r="BG2891" i="1"/>
  <c r="BD2893" i="1"/>
  <c r="BD2894" i="1" l="1"/>
  <c r="BE2893" i="1" s="1"/>
  <c r="BF2893" i="1" s="1"/>
  <c r="BE2892" i="1"/>
  <c r="BG2892" i="1" l="1"/>
  <c r="BF2892" i="1"/>
  <c r="BG2893" i="1"/>
  <c r="BD2895" i="1"/>
  <c r="BD2896" i="1" l="1"/>
  <c r="BE2895" i="1" s="1"/>
  <c r="BF2895" i="1" s="1"/>
  <c r="BE2894" i="1"/>
  <c r="BF2894" i="1" l="1"/>
  <c r="BG2894" i="1"/>
  <c r="BG2895" i="1"/>
  <c r="BD2897" i="1"/>
  <c r="BD2898" i="1" l="1"/>
  <c r="BE2896" i="1"/>
  <c r="BG2896" i="1" l="1"/>
  <c r="BF2896" i="1"/>
  <c r="BD2899" i="1"/>
  <c r="BE2898" i="1" s="1"/>
  <c r="BG2898" i="1" s="1"/>
  <c r="BE2897" i="1"/>
  <c r="BF2897" i="1" l="1"/>
  <c r="BG2897" i="1"/>
  <c r="BF2898" i="1"/>
  <c r="BD2900" i="1"/>
  <c r="BD2901" i="1" l="1"/>
  <c r="BE2899" i="1"/>
  <c r="BF2899" i="1" l="1"/>
  <c r="BG2899" i="1"/>
  <c r="BE2900" i="1"/>
  <c r="BD2902" i="1"/>
  <c r="BF2900" i="1" l="1"/>
  <c r="BG2900" i="1"/>
  <c r="BD2903" i="1"/>
  <c r="BE2901" i="1"/>
  <c r="BF2901" i="1" l="1"/>
  <c r="BG2901" i="1"/>
  <c r="BD2904" i="1"/>
  <c r="BE2902" i="1"/>
  <c r="BF2902" i="1" l="1"/>
  <c r="BG2902" i="1"/>
  <c r="BD2905" i="1"/>
  <c r="BE2903" i="1"/>
  <c r="BF2903" i="1" l="1"/>
  <c r="BG2903" i="1"/>
  <c r="BD2906" i="1"/>
  <c r="BE2905" i="1" s="1"/>
  <c r="BG2905" i="1" s="1"/>
  <c r="BE2904" i="1"/>
  <c r="BG2904" i="1" l="1"/>
  <c r="BF2904" i="1"/>
  <c r="BF2905" i="1"/>
  <c r="BD2907" i="1"/>
  <c r="BD2908" i="1" l="1"/>
  <c r="BE2907" i="1" s="1"/>
  <c r="BG2907" i="1" s="1"/>
  <c r="BE2906" i="1"/>
  <c r="BG2906" i="1" l="1"/>
  <c r="BF2906" i="1"/>
  <c r="BF2907" i="1"/>
  <c r="BD2909" i="1"/>
  <c r="BE2908" i="1" s="1"/>
  <c r="BG2908" i="1" s="1"/>
  <c r="BF2908" i="1" l="1"/>
  <c r="BD2910" i="1"/>
  <c r="BD2911" i="1" l="1"/>
  <c r="BE2910" i="1" s="1"/>
  <c r="BG2910" i="1" s="1"/>
  <c r="BE2909" i="1"/>
  <c r="BF2909" i="1" l="1"/>
  <c r="BG2909" i="1"/>
  <c r="BF2910" i="1"/>
  <c r="BD2912" i="1"/>
  <c r="BD2913" i="1" l="1"/>
  <c r="BE2912" i="1" s="1"/>
  <c r="BF2912" i="1" s="1"/>
  <c r="BE2911" i="1"/>
  <c r="BG2911" i="1" l="1"/>
  <c r="BF2911" i="1"/>
  <c r="BG2912" i="1"/>
  <c r="BD2914" i="1"/>
  <c r="BD2915" i="1" l="1"/>
  <c r="BE2913" i="1"/>
  <c r="BF2913" i="1" l="1"/>
  <c r="BG2913" i="1"/>
  <c r="BD2916" i="1"/>
  <c r="BE2915" i="1" s="1"/>
  <c r="BF2915" i="1" s="1"/>
  <c r="BE2914" i="1"/>
  <c r="BF2914" i="1" l="1"/>
  <c r="BG2914" i="1"/>
  <c r="BG2915" i="1"/>
  <c r="BD2917" i="1"/>
  <c r="BD2918" i="1" l="1"/>
  <c r="BE2917" i="1" s="1"/>
  <c r="BF2917" i="1" s="1"/>
  <c r="BE2916" i="1"/>
  <c r="BG2916" i="1" l="1"/>
  <c r="BF2916" i="1"/>
  <c r="BG2917" i="1"/>
  <c r="BD2919" i="1"/>
  <c r="BD2920" i="1" l="1"/>
  <c r="BE2919" i="1" s="1"/>
  <c r="BF2919" i="1" s="1"/>
  <c r="BE2918" i="1"/>
  <c r="BG2918" i="1" l="1"/>
  <c r="BF2918" i="1"/>
  <c r="BG2919" i="1"/>
  <c r="BD2921" i="1"/>
  <c r="BE2920" i="1" s="1"/>
  <c r="BG2920" i="1" s="1"/>
  <c r="BF2920" i="1" l="1"/>
  <c r="BD2922" i="1"/>
  <c r="BD2923" i="1" l="1"/>
  <c r="BE2922" i="1" s="1"/>
  <c r="BG2922" i="1" s="1"/>
  <c r="BE2921" i="1"/>
  <c r="BG2921" i="1" l="1"/>
  <c r="BF2921" i="1"/>
  <c r="BF2922" i="1"/>
  <c r="BD2924" i="1"/>
  <c r="BD2925" i="1" l="1"/>
  <c r="BE2924" i="1" s="1"/>
  <c r="BF2924" i="1" s="1"/>
  <c r="BE2923" i="1"/>
  <c r="BF2923" i="1" l="1"/>
  <c r="BG2923" i="1"/>
  <c r="BG2924" i="1"/>
  <c r="BD2926" i="1"/>
  <c r="BD2927" i="1" l="1"/>
  <c r="BE2925" i="1"/>
  <c r="BF2925" i="1" l="1"/>
  <c r="BG2925" i="1"/>
  <c r="BD2928" i="1"/>
  <c r="BE2926" i="1"/>
  <c r="BF2926" i="1" l="1"/>
  <c r="BG2926" i="1"/>
  <c r="BD2929" i="1"/>
  <c r="BE2927" i="1"/>
  <c r="BF2927" i="1" l="1"/>
  <c r="BG2927" i="1"/>
  <c r="BD2930" i="1"/>
  <c r="BE2929" i="1" s="1"/>
  <c r="BG2929" i="1" s="1"/>
  <c r="BE2928" i="1"/>
  <c r="BG2928" i="1" l="1"/>
  <c r="BF2928" i="1"/>
  <c r="BF2929" i="1"/>
  <c r="BD2931" i="1"/>
  <c r="BD2932" i="1" l="1"/>
  <c r="BE2931" i="1" s="1"/>
  <c r="BG2931" i="1" s="1"/>
  <c r="BE2930" i="1"/>
  <c r="BG2930" i="1" l="1"/>
  <c r="BF2930" i="1"/>
  <c r="BF2931" i="1"/>
  <c r="BD2933" i="1"/>
  <c r="BE2932" i="1" s="1"/>
  <c r="BF2932" i="1" s="1"/>
  <c r="BG2932" i="1" l="1"/>
  <c r="BD2934" i="1"/>
  <c r="BD2935" i="1" l="1"/>
  <c r="BE2934" i="1" s="1"/>
  <c r="BG2934" i="1" s="1"/>
  <c r="BE2933" i="1"/>
  <c r="BF2933" i="1" l="1"/>
  <c r="BG2933" i="1"/>
  <c r="BF2934" i="1"/>
  <c r="BD2936" i="1"/>
  <c r="BD2937" i="1" l="1"/>
  <c r="BE2935" i="1"/>
  <c r="BF2935" i="1" l="1"/>
  <c r="BG2935" i="1"/>
  <c r="BE2936" i="1"/>
  <c r="BD2938" i="1"/>
  <c r="BF2936" i="1" l="1"/>
  <c r="BG2936" i="1"/>
  <c r="BD2939" i="1"/>
  <c r="BE2937" i="1"/>
  <c r="BF2937" i="1" l="1"/>
  <c r="BG2937" i="1"/>
  <c r="BD2940" i="1"/>
  <c r="BE2939" i="1" s="1"/>
  <c r="BG2939" i="1" s="1"/>
  <c r="BE2938" i="1"/>
  <c r="BF2938" i="1" l="1"/>
  <c r="BG2938" i="1"/>
  <c r="BF2939" i="1"/>
  <c r="BD2941" i="1"/>
  <c r="BD2942" i="1" l="1"/>
  <c r="BE2941" i="1" s="1"/>
  <c r="BF2941" i="1" s="1"/>
  <c r="BE2940" i="1"/>
  <c r="BG2940" i="1" l="1"/>
  <c r="BF2940" i="1"/>
  <c r="BG2941" i="1"/>
  <c r="BD2943" i="1"/>
  <c r="BD2944" i="1" l="1"/>
  <c r="BE2943" i="1" s="1"/>
  <c r="BG2943" i="1" s="1"/>
  <c r="BE2942" i="1"/>
  <c r="BG2942" i="1" l="1"/>
  <c r="BF2942" i="1"/>
  <c r="BF2943" i="1"/>
  <c r="BD2945" i="1"/>
  <c r="BE2944" i="1" s="1"/>
  <c r="BG2944" i="1" s="1"/>
  <c r="BF2944" i="1" l="1"/>
  <c r="BD2946" i="1"/>
  <c r="BD2947" i="1" l="1"/>
  <c r="BE2946" i="1" s="1"/>
  <c r="BG2946" i="1" s="1"/>
  <c r="BE2945" i="1"/>
  <c r="BF2945" i="1" l="1"/>
  <c r="BG2945" i="1"/>
  <c r="BF2946" i="1"/>
  <c r="BD2948" i="1"/>
  <c r="BD2949" i="1" l="1"/>
  <c r="BE2948" i="1" s="1"/>
  <c r="BF2948" i="1" s="1"/>
  <c r="BE2947" i="1"/>
  <c r="BG2947" i="1" l="1"/>
  <c r="BF2947" i="1"/>
  <c r="BG2948" i="1"/>
  <c r="BD2950" i="1"/>
  <c r="BD2951" i="1" l="1"/>
  <c r="BE2949" i="1"/>
  <c r="BF2949" i="1" l="1"/>
  <c r="BG2949" i="1"/>
  <c r="BD2952" i="1"/>
  <c r="BE2950" i="1"/>
  <c r="BF2950" i="1" l="1"/>
  <c r="BG2950" i="1"/>
  <c r="BD2953" i="1"/>
  <c r="BE2951" i="1"/>
  <c r="BF2951" i="1" l="1"/>
  <c r="BG2951" i="1"/>
  <c r="BD2954" i="1"/>
  <c r="BE2953" i="1" s="1"/>
  <c r="BF2953" i="1" s="1"/>
  <c r="BE2952" i="1"/>
  <c r="BG2952" i="1" l="1"/>
  <c r="BF2952" i="1"/>
  <c r="BG2953" i="1"/>
  <c r="BD2955" i="1"/>
  <c r="BD2956" i="1" l="1"/>
  <c r="BE2955" i="1" s="1"/>
  <c r="BG2955" i="1" s="1"/>
  <c r="BE2954" i="1"/>
  <c r="BG2954" i="1" l="1"/>
  <c r="BF2954" i="1"/>
  <c r="BF2955" i="1"/>
  <c r="BD2957" i="1"/>
  <c r="BE2956" i="1" s="1"/>
  <c r="BF2956" i="1" s="1"/>
  <c r="BG2956" i="1" l="1"/>
  <c r="BD2958" i="1"/>
  <c r="BD2959" i="1" l="1"/>
  <c r="BE2958" i="1" s="1"/>
  <c r="BG2958" i="1" s="1"/>
  <c r="BE2957" i="1"/>
  <c r="BG2957" i="1" l="1"/>
  <c r="BF2957" i="1"/>
  <c r="BF2958" i="1"/>
  <c r="BD2960" i="1"/>
  <c r="BD2961" i="1" l="1"/>
  <c r="BE2960" i="1" s="1"/>
  <c r="BG2960" i="1" s="1"/>
  <c r="BE2959" i="1"/>
  <c r="BG2959" i="1" l="1"/>
  <c r="BF2959" i="1"/>
  <c r="BF2960" i="1"/>
  <c r="BD2962" i="1"/>
  <c r="BD2963" i="1" l="1"/>
  <c r="BE2961" i="1"/>
  <c r="BG2961" i="1" l="1"/>
  <c r="BF2961" i="1"/>
  <c r="BD2964" i="1"/>
  <c r="BE2963" i="1" s="1"/>
  <c r="BF2963" i="1" s="1"/>
  <c r="BE2962" i="1"/>
  <c r="BF2962" i="1" l="1"/>
  <c r="BG2962" i="1"/>
  <c r="BG2963" i="1"/>
  <c r="BD2965" i="1"/>
  <c r="BD2966" i="1" l="1"/>
  <c r="BE2965" i="1" s="1"/>
  <c r="BF2965" i="1" s="1"/>
  <c r="BE2964" i="1"/>
  <c r="BG2964" i="1" l="1"/>
  <c r="BF2964" i="1"/>
  <c r="BG2965" i="1"/>
  <c r="BD2967" i="1"/>
  <c r="BD2968" i="1" l="1"/>
  <c r="BE2967" i="1" s="1"/>
  <c r="BF2967" i="1" s="1"/>
  <c r="BE2966" i="1"/>
  <c r="BF2966" i="1" l="1"/>
  <c r="BG2966" i="1"/>
  <c r="BG2967" i="1"/>
  <c r="BD2969" i="1"/>
  <c r="BE2968" i="1" s="1"/>
  <c r="BG2968" i="1" s="1"/>
  <c r="BF2968" i="1" l="1"/>
  <c r="BD2970" i="1"/>
  <c r="BD2971" i="1" l="1"/>
  <c r="BE2970" i="1" s="1"/>
  <c r="BG2970" i="1" s="1"/>
  <c r="BE2969" i="1"/>
  <c r="BG2969" i="1" l="1"/>
  <c r="BF2969" i="1"/>
  <c r="BF2970" i="1"/>
  <c r="BD2972" i="1"/>
  <c r="BD2973" i="1" l="1"/>
  <c r="BE2972" i="1" s="1"/>
  <c r="BF2972" i="1" s="1"/>
  <c r="BE2971" i="1"/>
  <c r="BF2971" i="1" l="1"/>
  <c r="BG2971" i="1"/>
  <c r="BG2972" i="1"/>
  <c r="BD2974" i="1"/>
  <c r="BD2975" i="1" l="1"/>
  <c r="BE2973" i="1"/>
  <c r="BG2973" i="1" l="1"/>
  <c r="BF2973" i="1"/>
  <c r="BD2976" i="1"/>
  <c r="BE2974" i="1"/>
  <c r="BG2974" i="1" l="1"/>
  <c r="BF2974" i="1"/>
  <c r="BD2977" i="1"/>
  <c r="BE2975" i="1"/>
  <c r="BG2975" i="1" l="1"/>
  <c r="BF2975" i="1"/>
  <c r="BD2978" i="1"/>
  <c r="BE2977" i="1" s="1"/>
  <c r="BG2977" i="1" s="1"/>
  <c r="BE2976" i="1"/>
  <c r="BG2976" i="1" l="1"/>
  <c r="BF2976" i="1"/>
  <c r="BF2977" i="1"/>
  <c r="BD2979" i="1"/>
  <c r="BD2980" i="1" l="1"/>
  <c r="BE2979" i="1" s="1"/>
  <c r="BF2979" i="1" s="1"/>
  <c r="BE2978" i="1"/>
  <c r="BF2978" i="1" l="1"/>
  <c r="BG2978" i="1"/>
  <c r="BG2979" i="1"/>
  <c r="BD2981" i="1"/>
  <c r="BE2980" i="1" s="1"/>
  <c r="BF2980" i="1" s="1"/>
  <c r="BG2980" i="1" l="1"/>
  <c r="BD2982" i="1"/>
  <c r="BD2983" i="1" l="1"/>
  <c r="BE2982" i="1" s="1"/>
  <c r="BG2982" i="1" s="1"/>
  <c r="BE2981" i="1"/>
  <c r="BF2981" i="1" l="1"/>
  <c r="BG2981" i="1"/>
  <c r="BF2982" i="1"/>
  <c r="BD2984" i="1"/>
  <c r="BD2985" i="1" l="1"/>
  <c r="BE2984" i="1" s="1"/>
  <c r="BF2984" i="1" s="1"/>
  <c r="BE2983" i="1"/>
  <c r="BF2983" i="1" l="1"/>
  <c r="BG2983" i="1"/>
  <c r="BG2984" i="1"/>
  <c r="BD2986" i="1"/>
  <c r="BD2987" i="1" l="1"/>
  <c r="BE2985" i="1"/>
  <c r="BG2985" i="1" l="1"/>
  <c r="BF2985" i="1"/>
  <c r="BD2988" i="1"/>
  <c r="BE2987" i="1" s="1"/>
  <c r="BF2987" i="1" s="1"/>
  <c r="BE2986" i="1"/>
  <c r="BG2986" i="1" l="1"/>
  <c r="BF2986" i="1"/>
  <c r="BG2987" i="1"/>
  <c r="BD2989" i="1"/>
  <c r="BD2990" i="1" l="1"/>
  <c r="BE2989" i="1" s="1"/>
  <c r="BF2989" i="1" s="1"/>
  <c r="BE2988" i="1"/>
  <c r="BG2988" i="1" l="1"/>
  <c r="BF2988" i="1"/>
  <c r="BG2989" i="1"/>
  <c r="BD2991" i="1"/>
  <c r="BD2992" i="1" l="1"/>
  <c r="BE2991" i="1" s="1"/>
  <c r="BF2991" i="1" s="1"/>
  <c r="BE2990" i="1"/>
  <c r="BG2990" i="1" l="1"/>
  <c r="BF2990" i="1"/>
  <c r="BG2991" i="1"/>
  <c r="BD2993" i="1"/>
  <c r="BE2992" i="1" s="1"/>
  <c r="BF2992" i="1" s="1"/>
  <c r="BG2992" i="1" l="1"/>
  <c r="BD2994" i="1"/>
  <c r="BD2995" i="1" l="1"/>
  <c r="BE2994" i="1" s="1"/>
  <c r="BG2994" i="1" s="1"/>
  <c r="BE2993" i="1"/>
  <c r="BF2993" i="1" l="1"/>
  <c r="BG2993" i="1"/>
  <c r="BF2994" i="1"/>
  <c r="BD2996" i="1"/>
  <c r="BD2997" i="1" l="1"/>
  <c r="BE2996" i="1" s="1"/>
  <c r="BG2996" i="1" s="1"/>
  <c r="BE2995" i="1"/>
  <c r="BF2995" i="1" l="1"/>
  <c r="BG2995" i="1"/>
  <c r="BF2996" i="1"/>
  <c r="BD2998" i="1"/>
  <c r="BD2999" i="1" l="1"/>
  <c r="BE2997" i="1"/>
  <c r="BF2997" i="1" l="1"/>
  <c r="BG2997" i="1"/>
  <c r="BD3000" i="1"/>
  <c r="BE2998" i="1"/>
  <c r="BG2998" i="1" l="1"/>
  <c r="BF2998" i="1"/>
  <c r="BD3001" i="1"/>
  <c r="BE2999" i="1"/>
  <c r="BG2999" i="1" l="1"/>
  <c r="BF2999" i="1"/>
  <c r="BD3002" i="1"/>
  <c r="BE3001" i="1" s="1"/>
  <c r="BF3001" i="1" s="1"/>
  <c r="BE3000" i="1"/>
  <c r="BG3000" i="1" l="1"/>
  <c r="BF3000" i="1"/>
  <c r="BG3001" i="1"/>
  <c r="BD3003" i="1"/>
  <c r="BD3004" i="1" l="1"/>
  <c r="BE3003" i="1" s="1"/>
  <c r="BG3003" i="1" s="1"/>
  <c r="BE3002" i="1"/>
  <c r="BF3002" i="1" l="1"/>
  <c r="BG3002" i="1"/>
  <c r="BF3003" i="1"/>
  <c r="BD3005" i="1"/>
  <c r="BE3004" i="1" s="1"/>
  <c r="BG3004" i="1" s="1"/>
  <c r="BF3004" i="1" l="1"/>
  <c r="BD3006" i="1"/>
  <c r="BD3007" i="1" l="1"/>
  <c r="BE3006" i="1" s="1"/>
  <c r="BG3006" i="1" s="1"/>
  <c r="BE3005" i="1"/>
  <c r="BF3005" i="1" l="1"/>
  <c r="BG3005" i="1"/>
  <c r="BF3006" i="1"/>
  <c r="BD3008" i="1"/>
  <c r="BD3009" i="1" l="1"/>
  <c r="BE3008" i="1" s="1"/>
  <c r="BG3008" i="1" s="1"/>
  <c r="BE3007" i="1"/>
  <c r="BG3007" i="1" l="1"/>
  <c r="BF3007" i="1"/>
  <c r="BF3008" i="1"/>
  <c r="BD3010" i="1"/>
  <c r="BD3011" i="1" l="1"/>
  <c r="BE3009" i="1"/>
  <c r="BG3009" i="1" l="1"/>
  <c r="BF3009" i="1"/>
  <c r="BD3012" i="1"/>
  <c r="BE3011" i="1" s="1"/>
  <c r="BG3011" i="1" s="1"/>
  <c r="BE3010" i="1"/>
  <c r="BF3010" i="1" l="1"/>
  <c r="BG3010" i="1"/>
  <c r="BF3011" i="1"/>
  <c r="BD3013" i="1"/>
  <c r="BD3014" i="1" l="1"/>
  <c r="BE3012" i="1"/>
  <c r="BG3012" i="1" l="1"/>
  <c r="BF3012" i="1"/>
  <c r="BE3013" i="1"/>
  <c r="BD3015" i="1"/>
  <c r="BF3013" i="1" l="1"/>
  <c r="BG3013" i="1"/>
  <c r="BD3016" i="1"/>
  <c r="BE3015" i="1" s="1"/>
  <c r="BF3015" i="1" s="1"/>
  <c r="BE3014" i="1"/>
  <c r="BF3014" i="1" l="1"/>
  <c r="BG3014" i="1"/>
  <c r="BG3015" i="1"/>
  <c r="BD3017" i="1"/>
  <c r="BD3018" i="1" l="1"/>
  <c r="BE3016" i="1"/>
  <c r="BG3016" i="1" l="1"/>
  <c r="BF3016" i="1"/>
  <c r="BD3019" i="1"/>
  <c r="BE3018" i="1" s="1"/>
  <c r="BG3018" i="1" s="1"/>
  <c r="BE3017" i="1"/>
  <c r="BG3017" i="1" l="1"/>
  <c r="BF3017" i="1"/>
  <c r="BF3018" i="1"/>
  <c r="BD3020" i="1"/>
  <c r="BD3021" i="1" l="1"/>
  <c r="BE3020" i="1" s="1"/>
  <c r="BG3020" i="1" s="1"/>
  <c r="BE3019" i="1"/>
  <c r="BF3019" i="1" l="1"/>
  <c r="BG3019" i="1"/>
  <c r="BF3020" i="1"/>
  <c r="BD3022" i="1"/>
  <c r="BD3023" i="1" l="1"/>
  <c r="BE3021" i="1"/>
  <c r="BG3021" i="1" l="1"/>
  <c r="BF3021" i="1"/>
  <c r="BD3024" i="1"/>
  <c r="BE3022" i="1"/>
  <c r="BG3022" i="1" l="1"/>
  <c r="BF3022" i="1"/>
  <c r="BD3025" i="1"/>
  <c r="BE3023" i="1"/>
  <c r="BF3023" i="1" l="1"/>
  <c r="BG3023" i="1"/>
  <c r="BD3026" i="1"/>
  <c r="BE3025" i="1" s="1"/>
  <c r="BG3025" i="1" s="1"/>
  <c r="BE3024" i="1"/>
  <c r="BG3024" i="1" l="1"/>
  <c r="BF3024" i="1"/>
  <c r="BF3025" i="1"/>
  <c r="BD3027" i="1"/>
  <c r="BD3028" i="1" l="1"/>
  <c r="BE3027" i="1" s="1"/>
  <c r="BF3027" i="1" s="1"/>
  <c r="BE3026" i="1"/>
  <c r="BF3026" i="1" l="1"/>
  <c r="BG3026" i="1"/>
  <c r="BG3027" i="1"/>
  <c r="BD3029" i="1"/>
  <c r="BE3028" i="1" s="1"/>
  <c r="BF3028" i="1" s="1"/>
  <c r="BG3028" i="1" l="1"/>
  <c r="BD3030" i="1"/>
  <c r="BD3031" i="1" l="1"/>
  <c r="BE3030" i="1" s="1"/>
  <c r="BG3030" i="1" s="1"/>
  <c r="BE3029" i="1"/>
  <c r="BG3029" i="1" l="1"/>
  <c r="BF3029" i="1"/>
  <c r="BF3030" i="1"/>
  <c r="BD3032" i="1"/>
  <c r="BD3033" i="1" l="1"/>
  <c r="BE3032" i="1" s="1"/>
  <c r="BF3032" i="1" s="1"/>
  <c r="BE3031" i="1"/>
  <c r="BF3031" i="1" l="1"/>
  <c r="BG3031" i="1"/>
  <c r="BG3032" i="1"/>
  <c r="BD3034" i="1"/>
  <c r="BD3035" i="1" l="1"/>
  <c r="BE3033" i="1"/>
  <c r="BF3033" i="1" l="1"/>
  <c r="BG3033" i="1"/>
  <c r="BD3036" i="1"/>
  <c r="BE3035" i="1" s="1"/>
  <c r="BG3035" i="1" s="1"/>
  <c r="BE3034" i="1"/>
  <c r="BF3034" i="1" l="1"/>
  <c r="BG3034" i="1"/>
  <c r="BF3035" i="1"/>
  <c r="BD3037" i="1"/>
  <c r="BD3038" i="1" l="1"/>
  <c r="BE3037" i="1" s="1"/>
  <c r="BF3037" i="1" s="1"/>
  <c r="BE3036" i="1"/>
  <c r="BF3036" i="1" l="1"/>
  <c r="BG3036" i="1"/>
  <c r="BG3037" i="1"/>
  <c r="BD3039" i="1"/>
  <c r="BD3040" i="1" l="1"/>
  <c r="BE3039" i="1" s="1"/>
  <c r="BG3039" i="1" s="1"/>
  <c r="BE3038" i="1"/>
  <c r="BF3038" i="1" l="1"/>
  <c r="BG3038" i="1"/>
  <c r="BF3039" i="1"/>
  <c r="BD3041" i="1"/>
  <c r="BE3040" i="1" s="1"/>
  <c r="BG3040" i="1" s="1"/>
  <c r="BF3040" i="1" l="1"/>
  <c r="BD3042" i="1"/>
  <c r="BD3043" i="1" l="1"/>
  <c r="BE3042" i="1" s="1"/>
  <c r="BF3042" i="1" s="1"/>
  <c r="BE3041" i="1"/>
  <c r="BF3041" i="1" l="1"/>
  <c r="BG3041" i="1"/>
  <c r="BG3042" i="1"/>
  <c r="BD3044" i="1"/>
  <c r="BD3045" i="1" l="1"/>
  <c r="BE3044" i="1" s="1"/>
  <c r="BF3044" i="1" s="1"/>
  <c r="BE3043" i="1"/>
  <c r="BF3043" i="1" l="1"/>
  <c r="BG3043" i="1"/>
  <c r="BG3044" i="1"/>
  <c r="BD3046" i="1"/>
  <c r="BD3047" i="1" l="1"/>
  <c r="BE3045" i="1"/>
  <c r="BF3045" i="1" l="1"/>
  <c r="BG3045" i="1"/>
  <c r="BD3048" i="1"/>
  <c r="BE3046" i="1"/>
  <c r="BF3046" i="1" l="1"/>
  <c r="BG3046" i="1"/>
  <c r="BD3049" i="1"/>
  <c r="BE3047" i="1"/>
  <c r="BG3047" i="1" l="1"/>
  <c r="BF3047" i="1"/>
  <c r="BD3050" i="1"/>
  <c r="BE3049" i="1" s="1"/>
  <c r="BF3049" i="1" s="1"/>
  <c r="BE3048" i="1"/>
  <c r="BF3048" i="1" l="1"/>
  <c r="BG3048" i="1"/>
  <c r="BG3049" i="1"/>
  <c r="BD3051" i="1"/>
  <c r="BD3052" i="1" l="1"/>
  <c r="BE3051" i="1" s="1"/>
  <c r="BF3051" i="1" s="1"/>
  <c r="BE3050" i="1"/>
  <c r="BF3050" i="1" l="1"/>
  <c r="BG3050" i="1"/>
  <c r="BG3051" i="1"/>
  <c r="BD3053" i="1"/>
  <c r="BE3052" i="1" s="1"/>
  <c r="BG3052" i="1" s="1"/>
  <c r="BF3052" i="1" l="1"/>
  <c r="BD3054" i="1"/>
  <c r="BD3055" i="1" l="1"/>
  <c r="BE3054" i="1" s="1"/>
  <c r="BF3054" i="1" s="1"/>
  <c r="BE3053" i="1"/>
  <c r="BG3053" i="1" l="1"/>
  <c r="BF3053" i="1"/>
  <c r="BG3054" i="1"/>
  <c r="BD3056" i="1"/>
  <c r="BD3057" i="1" l="1"/>
  <c r="BE3056" i="1" s="1"/>
  <c r="BF3056" i="1" s="1"/>
  <c r="BE3055" i="1"/>
  <c r="BF3055" i="1" l="1"/>
  <c r="BG3055" i="1"/>
  <c r="BG3056" i="1"/>
  <c r="BD3058" i="1"/>
  <c r="BD3059" i="1" l="1"/>
  <c r="BE3057" i="1"/>
  <c r="BF3057" i="1" l="1"/>
  <c r="BG3057" i="1"/>
  <c r="BD3060" i="1"/>
  <c r="BE3059" i="1" s="1"/>
  <c r="BF3059" i="1" s="1"/>
  <c r="BE3058" i="1"/>
  <c r="BF3058" i="1" l="1"/>
  <c r="BG3058" i="1"/>
  <c r="BG3059" i="1"/>
  <c r="BD3061" i="1"/>
  <c r="BE3060" i="1" l="1"/>
  <c r="BD3062" i="1"/>
  <c r="BF3060" i="1" l="1"/>
  <c r="BG3060" i="1"/>
  <c r="BE3061" i="1"/>
  <c r="BD3063" i="1"/>
  <c r="BF3061" i="1" l="1"/>
  <c r="BG3061" i="1"/>
  <c r="BE3062" i="1"/>
  <c r="BD3064" i="1"/>
  <c r="BE3063" i="1" l="1"/>
  <c r="BF3062" i="1"/>
  <c r="BG3062" i="1"/>
  <c r="BD3065" i="1"/>
  <c r="BF3063" i="1" l="1"/>
  <c r="BG3063" i="1"/>
  <c r="BD3066" i="1"/>
  <c r="BE3064" i="1"/>
  <c r="BF3064" i="1" l="1"/>
  <c r="BG3064" i="1"/>
  <c r="BE3065" i="1"/>
  <c r="BD3067" i="1"/>
  <c r="BE3066" i="1" s="1"/>
  <c r="BF3066" i="1" s="1"/>
  <c r="BG3066" i="1" l="1"/>
  <c r="BG3065" i="1"/>
  <c r="BF3065" i="1"/>
  <c r="BD3068" i="1"/>
  <c r="BE3067" i="1" l="1"/>
  <c r="BD3069" i="1"/>
  <c r="BE3068" i="1" l="1"/>
  <c r="BF3067" i="1"/>
  <c r="BG3067" i="1"/>
  <c r="BD3070" i="1"/>
  <c r="BE3069" i="1" l="1"/>
  <c r="BF3068" i="1"/>
  <c r="BG3068" i="1"/>
  <c r="BD3071" i="1"/>
  <c r="BE3070" i="1" l="1"/>
  <c r="BF3069" i="1"/>
  <c r="BG3069" i="1"/>
  <c r="BD3072" i="1"/>
  <c r="BE3071" i="1" l="1"/>
  <c r="BF3070" i="1"/>
  <c r="BG3070" i="1"/>
  <c r="BD3073" i="1"/>
  <c r="BE3072" i="1" l="1"/>
  <c r="BF3071" i="1"/>
  <c r="BG3071" i="1"/>
  <c r="BD3074" i="1"/>
  <c r="BE3073" i="1" l="1"/>
  <c r="BF3072" i="1"/>
  <c r="BG3072" i="1"/>
  <c r="BD3075" i="1"/>
  <c r="BE3074" i="1" l="1"/>
  <c r="BF3073" i="1"/>
  <c r="BG3073" i="1"/>
  <c r="BD3076" i="1"/>
  <c r="BE3075" i="1" l="1"/>
  <c r="BF3074" i="1"/>
  <c r="BG3074" i="1"/>
  <c r="BD3077" i="1"/>
  <c r="BE3076" i="1" l="1"/>
  <c r="BF3075" i="1"/>
  <c r="BG3075" i="1"/>
  <c r="BD3078" i="1"/>
  <c r="BE3077" i="1" l="1"/>
  <c r="BF3076" i="1"/>
  <c r="BG3076" i="1"/>
  <c r="BD3079" i="1"/>
  <c r="BF3077" i="1" l="1"/>
  <c r="BG3077" i="1"/>
  <c r="BE3078" i="1"/>
  <c r="BD3080" i="1"/>
  <c r="BE3079" i="1" l="1"/>
  <c r="BF3078" i="1"/>
  <c r="BG3078" i="1"/>
  <c r="BD3081" i="1"/>
  <c r="BE3080" i="1" l="1"/>
  <c r="BF3079" i="1"/>
  <c r="BG3079" i="1"/>
  <c r="BD3082" i="1"/>
  <c r="BF3080" i="1" l="1"/>
  <c r="BG3080" i="1"/>
  <c r="BD3083" i="1"/>
  <c r="BE3081" i="1"/>
  <c r="BF3081" i="1" l="1"/>
  <c r="BG3081" i="1"/>
  <c r="BE3082" i="1"/>
  <c r="BD3084" i="1"/>
  <c r="BE3083" i="1" l="1"/>
  <c r="BF3082" i="1"/>
  <c r="BG3082" i="1"/>
  <c r="BD3085" i="1"/>
  <c r="BF3083" i="1" l="1"/>
  <c r="BG3083" i="1"/>
  <c r="BD3086" i="1"/>
  <c r="BE3084" i="1"/>
  <c r="BF3084" i="1" l="1"/>
  <c r="BG3084" i="1"/>
  <c r="BE3085" i="1"/>
  <c r="BD3087" i="1"/>
  <c r="BG3085" i="1" l="1"/>
  <c r="BF3085" i="1"/>
  <c r="BD3088" i="1"/>
  <c r="BE3087" i="1" s="1"/>
  <c r="BF3087" i="1" s="1"/>
  <c r="BE3086" i="1"/>
  <c r="BF3086" i="1" l="1"/>
  <c r="BG3086" i="1"/>
  <c r="BG3087" i="1"/>
  <c r="BD3089" i="1"/>
  <c r="BD3090" i="1" l="1"/>
  <c r="BE3088" i="1"/>
  <c r="BF3088" i="1" l="1"/>
  <c r="BG3088" i="1"/>
  <c r="BD3091" i="1"/>
  <c r="BE3090" i="1" s="1"/>
  <c r="BF3090" i="1" s="1"/>
  <c r="BE3089" i="1"/>
  <c r="BF3089" i="1" l="1"/>
  <c r="BG3089" i="1"/>
  <c r="BG3090" i="1"/>
  <c r="BD3092" i="1"/>
  <c r="BD3093" i="1" l="1"/>
  <c r="BE3092" i="1" s="1"/>
  <c r="BF3092" i="1" s="1"/>
  <c r="BE3091" i="1"/>
  <c r="BF3091" i="1" l="1"/>
  <c r="BG3091" i="1"/>
  <c r="BG3092" i="1"/>
  <c r="BD3094" i="1"/>
  <c r="BD3095" i="1" l="1"/>
  <c r="BE3093" i="1"/>
  <c r="BF3093" i="1" l="1"/>
  <c r="BG3093" i="1"/>
  <c r="BD3096" i="1"/>
  <c r="BE3094" i="1"/>
  <c r="BF3094" i="1" l="1"/>
  <c r="BG3094" i="1"/>
  <c r="BD3097" i="1"/>
  <c r="BE3095" i="1"/>
  <c r="BF3095" i="1" l="1"/>
  <c r="BG3095" i="1"/>
  <c r="BD3098" i="1"/>
  <c r="BE3097" i="1" s="1"/>
  <c r="BG3097" i="1" s="1"/>
  <c r="BE3096" i="1"/>
  <c r="BF3096" i="1" l="1"/>
  <c r="BG3096" i="1"/>
  <c r="BF3097" i="1"/>
  <c r="BD3099" i="1"/>
  <c r="BD3100" i="1" l="1"/>
  <c r="BE3099" i="1" s="1"/>
  <c r="BF3099" i="1" s="1"/>
  <c r="BE3098" i="1"/>
  <c r="BG3098" i="1" l="1"/>
  <c r="BF3098" i="1"/>
  <c r="BG3099" i="1"/>
  <c r="BD3101" i="1"/>
  <c r="BE3100" i="1" s="1"/>
  <c r="BF3100" i="1" s="1"/>
  <c r="BG3100" i="1" l="1"/>
  <c r="BD3102" i="1"/>
  <c r="BD3103" i="1" l="1"/>
  <c r="BE3102" i="1" s="1"/>
  <c r="BF3102" i="1" s="1"/>
  <c r="BE3101" i="1"/>
  <c r="BF3101" i="1" l="1"/>
  <c r="BG3101" i="1"/>
  <c r="BG3102" i="1"/>
  <c r="BD3104" i="1"/>
  <c r="BD3105" i="1" l="1"/>
  <c r="BE3104" i="1" s="1"/>
  <c r="BG3104" i="1" s="1"/>
  <c r="BE3103" i="1"/>
  <c r="BG3103" i="1" l="1"/>
  <c r="BF3103" i="1"/>
  <c r="BF3104" i="1"/>
  <c r="BD3106" i="1"/>
  <c r="BD3107" i="1" l="1"/>
  <c r="BE3105" i="1"/>
  <c r="BF3105" i="1" l="1"/>
  <c r="BG3105" i="1"/>
  <c r="BD3108" i="1"/>
  <c r="BE3106" i="1"/>
  <c r="BF3106" i="1" l="1"/>
  <c r="BG3106" i="1"/>
  <c r="BD3109" i="1"/>
  <c r="BE3107" i="1"/>
  <c r="BF3107" i="1" l="1"/>
  <c r="BG3107" i="1"/>
  <c r="BD3110" i="1"/>
  <c r="BE3109" i="1" s="1"/>
  <c r="BF3109" i="1" s="1"/>
  <c r="BE3108" i="1"/>
  <c r="BF3108" i="1" l="1"/>
  <c r="BG3108" i="1"/>
  <c r="BG3109" i="1"/>
  <c r="BD3111" i="1"/>
  <c r="BD3112" i="1" l="1"/>
  <c r="BE3111" i="1" s="1"/>
  <c r="BF3111" i="1" s="1"/>
  <c r="BE3110" i="1"/>
  <c r="BF3110" i="1" l="1"/>
  <c r="BG3110" i="1"/>
  <c r="BG3111" i="1"/>
  <c r="BD3113" i="1"/>
  <c r="BD3114" i="1" l="1"/>
  <c r="BE3112" i="1"/>
  <c r="BF3112" i="1" l="1"/>
  <c r="BG3112" i="1"/>
  <c r="BD3115" i="1"/>
  <c r="BE3114" i="1" s="1"/>
  <c r="BG3114" i="1" s="1"/>
  <c r="BE3113" i="1"/>
  <c r="BG3113" i="1" l="1"/>
  <c r="BF3113" i="1"/>
  <c r="BF3114" i="1"/>
  <c r="BD3116" i="1"/>
  <c r="BD3117" i="1" l="1"/>
  <c r="BE3116" i="1" s="1"/>
  <c r="BG3116" i="1" s="1"/>
  <c r="BE3115" i="1"/>
  <c r="BF3115" i="1" l="1"/>
  <c r="BG3115" i="1"/>
  <c r="BF3116" i="1"/>
  <c r="BD3118" i="1"/>
  <c r="BD3119" i="1" l="1"/>
  <c r="BE3117" i="1"/>
  <c r="BF3117" i="1" l="1"/>
  <c r="BG3117" i="1"/>
  <c r="BD3120" i="1"/>
  <c r="BE3118" i="1"/>
  <c r="BF3118" i="1" l="1"/>
  <c r="BG3118" i="1"/>
  <c r="BD3121" i="1"/>
  <c r="BE3119" i="1"/>
  <c r="BF3119" i="1" l="1"/>
  <c r="BG3119" i="1"/>
  <c r="BD3122" i="1"/>
  <c r="BE3121" i="1" s="1"/>
  <c r="BG3121" i="1" s="1"/>
  <c r="BE3120" i="1"/>
  <c r="BF3120" i="1" l="1"/>
  <c r="BG3120" i="1"/>
  <c r="BF3121" i="1"/>
  <c r="BD3123" i="1"/>
  <c r="BD3124" i="1" l="1"/>
  <c r="BE3123" i="1" s="1"/>
  <c r="BF3123" i="1" s="1"/>
  <c r="BE3122" i="1"/>
  <c r="BF3122" i="1" l="1"/>
  <c r="BG3122" i="1"/>
  <c r="BG3123" i="1"/>
  <c r="BD3125" i="1"/>
  <c r="BE3124" i="1" s="1"/>
  <c r="BG3124" i="1" s="1"/>
  <c r="BF3124" i="1" l="1"/>
  <c r="BD3126" i="1"/>
  <c r="BD3127" i="1" l="1"/>
  <c r="BE3126" i="1" s="1"/>
  <c r="BG3126" i="1" s="1"/>
  <c r="BE3125" i="1"/>
  <c r="BG3125" i="1" l="1"/>
  <c r="BF3125" i="1"/>
  <c r="BF3126" i="1"/>
  <c r="BD3128" i="1"/>
  <c r="BD3129" i="1" l="1"/>
  <c r="BE3128" i="1" s="1"/>
  <c r="BG3128" i="1" s="1"/>
  <c r="BE3127" i="1"/>
  <c r="BF3127" i="1" l="1"/>
  <c r="BG3127" i="1"/>
  <c r="BF3128" i="1"/>
  <c r="BD3130" i="1"/>
  <c r="BD3131" i="1" l="1"/>
  <c r="BE3129" i="1"/>
  <c r="BF3129" i="1" l="1"/>
  <c r="BG3129" i="1"/>
  <c r="BD3132" i="1"/>
  <c r="BE3130" i="1"/>
  <c r="BF3130" i="1" l="1"/>
  <c r="BG3130" i="1"/>
  <c r="BD3133" i="1"/>
  <c r="BE3131" i="1"/>
  <c r="BF3131" i="1" l="1"/>
  <c r="BG3131" i="1"/>
  <c r="BD3134" i="1"/>
  <c r="BE3133" i="1" s="1"/>
  <c r="BF3133" i="1" s="1"/>
  <c r="BE3132" i="1"/>
  <c r="BF3132" i="1" l="1"/>
  <c r="BG3132" i="1"/>
  <c r="BG3133" i="1"/>
  <c r="BD3135" i="1"/>
  <c r="BD3136" i="1" l="1"/>
  <c r="BE3134" i="1"/>
  <c r="BG3134" i="1" l="1"/>
  <c r="BF3134" i="1"/>
  <c r="BE3135" i="1"/>
  <c r="BD3137" i="1"/>
  <c r="BE3136" i="1" s="1"/>
  <c r="BF3136" i="1" s="1"/>
  <c r="BG3136" i="1" l="1"/>
  <c r="BF3135" i="1"/>
  <c r="BG3135" i="1"/>
  <c r="BD3138" i="1"/>
  <c r="BD3139" i="1" l="1"/>
  <c r="BE3138" i="1" s="1"/>
  <c r="BF3138" i="1" s="1"/>
  <c r="BE3137" i="1"/>
  <c r="BF3137" i="1" l="1"/>
  <c r="BG3137" i="1"/>
  <c r="BG3138" i="1"/>
  <c r="BD3140" i="1"/>
  <c r="BD3141" i="1" l="1"/>
  <c r="BE3140" i="1" s="1"/>
  <c r="BF3140" i="1" s="1"/>
  <c r="BE3139" i="1"/>
  <c r="BG3139" i="1" l="1"/>
  <c r="BF3139" i="1"/>
  <c r="BG3140" i="1"/>
  <c r="BD3142" i="1"/>
  <c r="BD3143" i="1" l="1"/>
  <c r="BE3141" i="1"/>
  <c r="BF3141" i="1" l="1"/>
  <c r="BG3141" i="1"/>
  <c r="BD3144" i="1"/>
  <c r="BE3142" i="1"/>
  <c r="BF3142" i="1" l="1"/>
  <c r="BG3142" i="1"/>
  <c r="BD3145" i="1"/>
  <c r="BE3143" i="1"/>
  <c r="BF3143" i="1" l="1"/>
  <c r="BG3143" i="1"/>
  <c r="BD3146" i="1"/>
  <c r="BE3145" i="1" s="1"/>
  <c r="BG3145" i="1" s="1"/>
  <c r="BE3144" i="1"/>
  <c r="BF3144" i="1" l="1"/>
  <c r="BG3144" i="1"/>
  <c r="BF3145" i="1"/>
  <c r="BD3147" i="1"/>
  <c r="BD3148" i="1" l="1"/>
  <c r="BE3147" i="1" s="1"/>
  <c r="BF3147" i="1" s="1"/>
  <c r="BE3146" i="1"/>
  <c r="BF3146" i="1" l="1"/>
  <c r="BG3146" i="1"/>
  <c r="BG3147" i="1"/>
  <c r="BD3149" i="1"/>
  <c r="BE3148" i="1" s="1"/>
  <c r="BF3148" i="1" s="1"/>
  <c r="BG3148" i="1" l="1"/>
  <c r="BD3150" i="1"/>
  <c r="BD3151" i="1" l="1"/>
  <c r="BE3150" i="1" s="1"/>
  <c r="BF3150" i="1" s="1"/>
  <c r="BE3149" i="1"/>
  <c r="BF3149" i="1" l="1"/>
  <c r="BG3149" i="1"/>
  <c r="BG3150" i="1"/>
  <c r="BD3152" i="1"/>
  <c r="BD3153" i="1" l="1"/>
  <c r="BE3152" i="1" s="1"/>
  <c r="BG3152" i="1" s="1"/>
  <c r="BE3151" i="1"/>
  <c r="BF3151" i="1" l="1"/>
  <c r="BG3151" i="1"/>
  <c r="BF3152" i="1"/>
  <c r="BD3154" i="1"/>
  <c r="BD3155" i="1" l="1"/>
  <c r="BE3153" i="1"/>
  <c r="BF3153" i="1" l="1"/>
  <c r="BG3153" i="1"/>
  <c r="BD3156" i="1"/>
  <c r="BE3154" i="1"/>
  <c r="BG3154" i="1" l="1"/>
  <c r="BF3154" i="1"/>
  <c r="BD3157" i="1"/>
  <c r="BE3155" i="1"/>
  <c r="BF3155" i="1" l="1"/>
  <c r="BG3155" i="1"/>
  <c r="BD3158" i="1"/>
  <c r="BE3157" i="1" s="1"/>
  <c r="BF3157" i="1" s="1"/>
  <c r="BE3156" i="1"/>
  <c r="BF3156" i="1" l="1"/>
  <c r="BG3156" i="1"/>
  <c r="BG3157" i="1"/>
  <c r="BD3159" i="1"/>
  <c r="BD3160" i="1" l="1"/>
  <c r="BE3159" i="1" s="1"/>
  <c r="BF3159" i="1" s="1"/>
  <c r="BE3158" i="1"/>
  <c r="BF3158" i="1" l="1"/>
  <c r="BG3158" i="1"/>
  <c r="BG3159" i="1"/>
  <c r="BD3161" i="1"/>
  <c r="BE3160" i="1" s="1"/>
  <c r="BF3160" i="1" s="1"/>
  <c r="BG3160" i="1" l="1"/>
  <c r="BD3162" i="1"/>
  <c r="BD3163" i="1" l="1"/>
  <c r="BE3162" i="1" s="1"/>
  <c r="BF3162" i="1" s="1"/>
  <c r="BE3161" i="1"/>
  <c r="BF3161" i="1" l="1"/>
  <c r="BG3161" i="1"/>
  <c r="BG3162" i="1"/>
  <c r="BD3164" i="1"/>
  <c r="BD3165" i="1" l="1"/>
  <c r="BE3164" i="1" s="1"/>
  <c r="BF3164" i="1" s="1"/>
  <c r="BE3163" i="1"/>
  <c r="BG3163" i="1" l="1"/>
  <c r="BF3163" i="1"/>
  <c r="BG3164" i="1"/>
  <c r="BD3166" i="1"/>
  <c r="BD3167" i="1" l="1"/>
  <c r="BE3165" i="1"/>
  <c r="BF3165" i="1" l="1"/>
  <c r="BG3165" i="1"/>
  <c r="BD3168" i="1"/>
  <c r="BE3167" i="1" s="1"/>
  <c r="BF3167" i="1" s="1"/>
  <c r="BE3166" i="1"/>
  <c r="BF3166" i="1" l="1"/>
  <c r="BG3166" i="1"/>
  <c r="BG3167" i="1"/>
  <c r="BD3169" i="1"/>
  <c r="BD3170" i="1" l="1"/>
  <c r="BE3169" i="1" s="1"/>
  <c r="BF3169" i="1" s="1"/>
  <c r="BE3168" i="1"/>
  <c r="BF3168" i="1" l="1"/>
  <c r="BG3168" i="1"/>
  <c r="BG3169" i="1"/>
  <c r="BD3171" i="1"/>
  <c r="BD3172" i="1" l="1"/>
  <c r="BE3170" i="1"/>
  <c r="BG3170" i="1" l="1"/>
  <c r="BF3170" i="1"/>
  <c r="BD3173" i="1"/>
  <c r="BE3171" i="1"/>
  <c r="BF3171" i="1" l="1"/>
  <c r="BG3171" i="1"/>
  <c r="BD3174" i="1"/>
  <c r="BE3172" i="1"/>
  <c r="BG3172" i="1" l="1"/>
  <c r="BF3172" i="1"/>
  <c r="BD3175" i="1"/>
  <c r="BE3173" i="1"/>
  <c r="BF3173" i="1" l="1"/>
  <c r="BG3173" i="1"/>
  <c r="BD3176" i="1"/>
  <c r="BE3175" i="1" s="1"/>
  <c r="BF3175" i="1" s="1"/>
  <c r="BE3174" i="1"/>
  <c r="BG3174" i="1" l="1"/>
  <c r="BF3174" i="1"/>
  <c r="BG3175" i="1"/>
  <c r="BD3177" i="1"/>
  <c r="BD3178" i="1" l="1"/>
  <c r="BE3177" i="1" s="1"/>
  <c r="BF3177" i="1" s="1"/>
  <c r="BE3176" i="1"/>
  <c r="BF3176" i="1" l="1"/>
  <c r="BG3176" i="1"/>
  <c r="BG3177" i="1"/>
  <c r="BD3179" i="1"/>
  <c r="BD3180" i="1" l="1"/>
  <c r="BE3178" i="1"/>
  <c r="BG3178" i="1" l="1"/>
  <c r="BF3178" i="1"/>
  <c r="BD3181" i="1"/>
  <c r="BE3180" i="1" s="1"/>
  <c r="BF3180" i="1" s="1"/>
  <c r="BE3179" i="1"/>
  <c r="BF3179" i="1" l="1"/>
  <c r="BG3179" i="1"/>
  <c r="BG3180" i="1"/>
  <c r="BD3182" i="1"/>
  <c r="BD3183" i="1" l="1"/>
  <c r="BE3182" i="1" s="1"/>
  <c r="BG3182" i="1" s="1"/>
  <c r="BE3181" i="1"/>
  <c r="BF3181" i="1" l="1"/>
  <c r="BG3181" i="1"/>
  <c r="BF3182" i="1"/>
  <c r="BD3184" i="1"/>
  <c r="BD3185" i="1" l="1"/>
  <c r="BE3183" i="1"/>
  <c r="BF3183" i="1" l="1"/>
  <c r="BG3183" i="1"/>
  <c r="BD3186" i="1"/>
  <c r="BE3185" i="1" s="1"/>
  <c r="BG3185" i="1" s="1"/>
  <c r="BE3184" i="1"/>
  <c r="BF3184" i="1" l="1"/>
  <c r="BG3184" i="1"/>
  <c r="BF3185" i="1"/>
  <c r="BD3187" i="1"/>
  <c r="BD3188" i="1" l="1"/>
  <c r="BE3187" i="1" s="1"/>
  <c r="BF3187" i="1" s="1"/>
  <c r="BE3186" i="1"/>
  <c r="BF3186" i="1" l="1"/>
  <c r="BG3186" i="1"/>
  <c r="BG3187" i="1"/>
  <c r="BD3189" i="1"/>
  <c r="BD3190" i="1" l="1"/>
  <c r="BE3189" i="1" s="1"/>
  <c r="BF3189" i="1" s="1"/>
  <c r="BE3188" i="1"/>
  <c r="BF3188" i="1" l="1"/>
  <c r="BG3188" i="1"/>
  <c r="BG3189" i="1"/>
  <c r="BD3191" i="1"/>
  <c r="BE3190" i="1" s="1"/>
  <c r="BF3190" i="1" s="1"/>
  <c r="BG3190" i="1" l="1"/>
  <c r="BD3192" i="1"/>
  <c r="BD3193" i="1" l="1"/>
  <c r="BE3192" i="1" s="1"/>
  <c r="BF3192" i="1" s="1"/>
  <c r="BE3191" i="1"/>
  <c r="BG3191" i="1" l="1"/>
  <c r="BF3191" i="1"/>
  <c r="BG3192" i="1"/>
  <c r="BD3194" i="1"/>
  <c r="BD3195" i="1" l="1"/>
  <c r="BE3194" i="1" s="1"/>
  <c r="BF3194" i="1" s="1"/>
  <c r="BE3193" i="1"/>
  <c r="BF3193" i="1" l="1"/>
  <c r="BG3193" i="1"/>
  <c r="BG3194" i="1"/>
  <c r="BD3196" i="1"/>
  <c r="BD3197" i="1" l="1"/>
  <c r="BE3195" i="1"/>
  <c r="BF3195" i="1" l="1"/>
  <c r="BG3195" i="1"/>
  <c r="BD3198" i="1"/>
  <c r="BE3196" i="1"/>
  <c r="BF3196" i="1" l="1"/>
  <c r="BG3196" i="1"/>
  <c r="BD3199" i="1"/>
  <c r="BE3197" i="1"/>
  <c r="BF3197" i="1" l="1"/>
  <c r="BG3197" i="1"/>
  <c r="BD3200" i="1"/>
  <c r="BE3199" i="1" s="1"/>
  <c r="BF3199" i="1" s="1"/>
  <c r="BE3198" i="1"/>
  <c r="BG3198" i="1" l="1"/>
  <c r="BF3198" i="1"/>
  <c r="BG3199" i="1"/>
  <c r="BD3201" i="1"/>
  <c r="BD3202" i="1" l="1"/>
  <c r="BE3201" i="1" s="1"/>
  <c r="BF3201" i="1" s="1"/>
  <c r="BE3200" i="1"/>
  <c r="BF3200" i="1" l="1"/>
  <c r="BG3200" i="1"/>
  <c r="BG3201" i="1"/>
  <c r="BD3203" i="1"/>
  <c r="BD3204" i="1" l="1"/>
  <c r="BE3202" i="1"/>
  <c r="BG3202" i="1" l="1"/>
  <c r="BF3202" i="1"/>
  <c r="BD3205" i="1"/>
  <c r="BE3204" i="1" s="1"/>
  <c r="BF3204" i="1" s="1"/>
  <c r="BE3203" i="1"/>
  <c r="BF3203" i="1" l="1"/>
  <c r="BG3203" i="1"/>
  <c r="BG3204" i="1"/>
  <c r="BD3206" i="1"/>
  <c r="BD3207" i="1" l="1"/>
  <c r="BE3206" i="1" s="1"/>
  <c r="BF3206" i="1" s="1"/>
  <c r="BE3205" i="1"/>
  <c r="BF3205" i="1" l="1"/>
  <c r="BG3205" i="1"/>
  <c r="BG3206" i="1"/>
  <c r="BD3208" i="1"/>
  <c r="BD3209" i="1" l="1"/>
  <c r="BE3207" i="1"/>
  <c r="BF3207" i="1" l="1"/>
  <c r="BG3207" i="1"/>
  <c r="BD3210" i="1"/>
  <c r="BE3209" i="1" s="1"/>
  <c r="BF3209" i="1" s="1"/>
  <c r="BE3208" i="1"/>
  <c r="BF3208" i="1" l="1"/>
  <c r="BG3208" i="1"/>
  <c r="BG3209" i="1"/>
  <c r="BD3211" i="1"/>
  <c r="BD3212" i="1" l="1"/>
  <c r="BE3211" i="1" s="1"/>
  <c r="BG3211" i="1" s="1"/>
  <c r="BE3210" i="1"/>
  <c r="BG3210" i="1" l="1"/>
  <c r="BF3210" i="1"/>
  <c r="BF3211" i="1"/>
  <c r="BD3213" i="1"/>
  <c r="BD3214" i="1" l="1"/>
  <c r="BE3213" i="1" s="1"/>
  <c r="BF3213" i="1" s="1"/>
  <c r="BE3212" i="1"/>
  <c r="BF3212" i="1" l="1"/>
  <c r="BG3212" i="1"/>
  <c r="BG3213" i="1"/>
  <c r="BD3215" i="1"/>
  <c r="BE3214" i="1" s="1"/>
  <c r="BG3214" i="1" s="1"/>
  <c r="BF3214" i="1" l="1"/>
  <c r="BD3216" i="1"/>
  <c r="BD3217" i="1" l="1"/>
  <c r="BE3216" i="1" s="1"/>
  <c r="BG3216" i="1" s="1"/>
  <c r="BE3215" i="1"/>
  <c r="BF3215" i="1" l="1"/>
  <c r="BG3215" i="1"/>
  <c r="BF3216" i="1"/>
  <c r="BD3218" i="1"/>
  <c r="BD3219" i="1" l="1"/>
  <c r="BE3218" i="1" s="1"/>
  <c r="BF3218" i="1" s="1"/>
  <c r="BE3217" i="1"/>
  <c r="BG3217" i="1" l="1"/>
  <c r="BF3217" i="1"/>
  <c r="BG3218" i="1"/>
  <c r="BD3220" i="1"/>
  <c r="BD3221" i="1" l="1"/>
  <c r="BE3219" i="1"/>
  <c r="BF3219" i="1" l="1"/>
  <c r="BG3219" i="1"/>
  <c r="BD3222" i="1"/>
  <c r="BE3220" i="1"/>
  <c r="BF3220" i="1" l="1"/>
  <c r="BG3220" i="1"/>
  <c r="BD3223" i="1"/>
  <c r="BE3221" i="1"/>
  <c r="BG3221" i="1" l="1"/>
  <c r="BF3221" i="1"/>
  <c r="BD3224" i="1"/>
  <c r="BE3223" i="1" s="1"/>
  <c r="BF3223" i="1" s="1"/>
  <c r="BE3222" i="1"/>
  <c r="BF3222" i="1" l="1"/>
  <c r="BG3222" i="1"/>
  <c r="BG3223" i="1"/>
  <c r="BD3225" i="1"/>
  <c r="BD3226" i="1" l="1"/>
  <c r="BE3225" i="1" s="1"/>
  <c r="BF3225" i="1" s="1"/>
  <c r="BE3224" i="1"/>
  <c r="BG3224" i="1" l="1"/>
  <c r="BF3224" i="1"/>
  <c r="BG3225" i="1"/>
  <c r="BD3227" i="1"/>
  <c r="BD3228" i="1" l="1"/>
  <c r="BE3226" i="1"/>
  <c r="BF3226" i="1" l="1"/>
  <c r="BG3226" i="1"/>
  <c r="BD3229" i="1"/>
  <c r="BE3228" i="1" s="1"/>
  <c r="BG3228" i="1" s="1"/>
  <c r="BE3227" i="1"/>
  <c r="BG3227" i="1" l="1"/>
  <c r="BF3227" i="1"/>
  <c r="BF3228" i="1"/>
  <c r="BD3230" i="1"/>
  <c r="BD3231" i="1" l="1"/>
  <c r="BE3230" i="1" s="1"/>
  <c r="BE3229" i="1"/>
  <c r="BF3230" i="1" l="1"/>
  <c r="BG3230" i="1"/>
  <c r="BF3229" i="1"/>
  <c r="BG3229" i="1"/>
  <c r="BD3232" i="1"/>
  <c r="BD3233" i="1" l="1"/>
  <c r="BE3231" i="1"/>
  <c r="BF3231" i="1" l="1"/>
  <c r="BG3231" i="1"/>
  <c r="BD3234" i="1"/>
  <c r="BE3233" i="1" s="1"/>
  <c r="BF3233" i="1" s="1"/>
  <c r="BE3232" i="1"/>
  <c r="BF3232" i="1" l="1"/>
  <c r="BG3232" i="1"/>
  <c r="BG3233" i="1"/>
  <c r="BD3235" i="1"/>
  <c r="BD3236" i="1" l="1"/>
  <c r="BE3235" i="1" s="1"/>
  <c r="BG3235" i="1" s="1"/>
  <c r="BE3234" i="1"/>
  <c r="BG3234" i="1" l="1"/>
  <c r="BF3234" i="1"/>
  <c r="BF3235" i="1"/>
  <c r="BD3237" i="1"/>
  <c r="BD3238" i="1" l="1"/>
  <c r="BE3237" i="1" s="1"/>
  <c r="BF3237" i="1" s="1"/>
  <c r="BE3236" i="1"/>
  <c r="BF3236" i="1" l="1"/>
  <c r="BG3236" i="1"/>
  <c r="BG3237" i="1"/>
  <c r="BD3239" i="1"/>
  <c r="BE3238" i="1" s="1"/>
  <c r="BF3238" i="1" s="1"/>
  <c r="BG3238" i="1" l="1"/>
  <c r="BD3240" i="1"/>
  <c r="BD3241" i="1" l="1"/>
  <c r="BE3240" i="1" s="1"/>
  <c r="BF3240" i="1" s="1"/>
  <c r="BE3239" i="1"/>
  <c r="BF3239" i="1" l="1"/>
  <c r="BG3239" i="1"/>
  <c r="BG3240" i="1"/>
  <c r="BD3242" i="1"/>
  <c r="BD3243" i="1" l="1"/>
  <c r="BE3242" i="1" s="1"/>
  <c r="BG3242" i="1" s="1"/>
  <c r="BE3241" i="1"/>
  <c r="BF3241" i="1" l="1"/>
  <c r="BG3241" i="1"/>
  <c r="BF3242" i="1"/>
  <c r="BD3244" i="1"/>
  <c r="BD3245" i="1" l="1"/>
  <c r="BE3243" i="1"/>
  <c r="BF3243" i="1" l="1"/>
  <c r="BG3243" i="1"/>
  <c r="BD3246" i="1"/>
  <c r="BE3244" i="1"/>
  <c r="BG3244" i="1" l="1"/>
  <c r="BF3244" i="1"/>
  <c r="BD3247" i="1"/>
  <c r="BE3245" i="1"/>
  <c r="BG3245" i="1" l="1"/>
  <c r="BF3245" i="1"/>
  <c r="BD3248" i="1"/>
  <c r="BE3247" i="1" s="1"/>
  <c r="BF3247" i="1" s="1"/>
  <c r="BE3246" i="1"/>
  <c r="BF3246" i="1" l="1"/>
  <c r="BG3246" i="1"/>
  <c r="BG3247" i="1"/>
  <c r="BD3249" i="1"/>
  <c r="BD3250" i="1" l="1"/>
  <c r="BE3249" i="1" s="1"/>
  <c r="BF3249" i="1" s="1"/>
  <c r="BE3248" i="1"/>
  <c r="BF3248" i="1" l="1"/>
  <c r="BG3248" i="1"/>
  <c r="BG3249" i="1"/>
  <c r="BD3251" i="1"/>
  <c r="BD3252" i="1" l="1"/>
  <c r="BE3250" i="1"/>
  <c r="BF3250" i="1" l="1"/>
  <c r="BG3250" i="1"/>
  <c r="BD3253" i="1"/>
  <c r="BE3252" i="1" s="1"/>
  <c r="BF3252" i="1" s="1"/>
  <c r="BE3251" i="1"/>
  <c r="BF3251" i="1" l="1"/>
  <c r="BG3251" i="1"/>
  <c r="BG3252" i="1"/>
  <c r="BD3254" i="1"/>
  <c r="BD3255" i="1" l="1"/>
  <c r="BE3254" i="1" s="1"/>
  <c r="BF3254" i="1" s="1"/>
  <c r="BE3253" i="1"/>
  <c r="BG3253" i="1" l="1"/>
  <c r="BF3253" i="1"/>
  <c r="BG3254" i="1"/>
  <c r="BD3256" i="1"/>
  <c r="BD3257" i="1" l="1"/>
  <c r="BE3255" i="1"/>
  <c r="BF3255" i="1" l="1"/>
  <c r="BG3255" i="1"/>
  <c r="BD3258" i="1"/>
  <c r="BE3257" i="1" s="1"/>
  <c r="BG3257" i="1" s="1"/>
  <c r="BE3256" i="1"/>
  <c r="BF3256" i="1" l="1"/>
  <c r="BG3256" i="1"/>
  <c r="BF3257" i="1"/>
  <c r="BD3259" i="1"/>
  <c r="BD3260" i="1" l="1"/>
  <c r="BE3259" i="1" s="1"/>
  <c r="BG3259" i="1" s="1"/>
  <c r="BE3258" i="1"/>
  <c r="BF3258" i="1" l="1"/>
  <c r="BG3258" i="1"/>
  <c r="BF3259" i="1"/>
  <c r="BD3261" i="1"/>
  <c r="BD3262" i="1" l="1"/>
  <c r="BE3261" i="1" s="1"/>
  <c r="BF3261" i="1" s="1"/>
  <c r="BE3260" i="1"/>
  <c r="BF3260" i="1" l="1"/>
  <c r="BG3260" i="1"/>
  <c r="BG3261" i="1"/>
  <c r="BD3263" i="1"/>
  <c r="BE3262" i="1" s="1"/>
  <c r="BF3262" i="1" s="1"/>
  <c r="BG3262" i="1" l="1"/>
  <c r="BD3264" i="1"/>
  <c r="BD3265" i="1" l="1"/>
  <c r="BE3264" i="1" s="1"/>
  <c r="BF3264" i="1" s="1"/>
  <c r="BE3263" i="1"/>
  <c r="BF3263" i="1" l="1"/>
  <c r="BG3263" i="1"/>
  <c r="BG3264" i="1"/>
  <c r="BD3266" i="1"/>
  <c r="BD3267" i="1" l="1"/>
  <c r="BE3266" i="1" s="1"/>
  <c r="BF3266" i="1" s="1"/>
  <c r="BE3265" i="1"/>
  <c r="BF3265" i="1" l="1"/>
  <c r="BG3265" i="1"/>
  <c r="BG3266" i="1"/>
  <c r="BD3268" i="1"/>
  <c r="BD3269" i="1" l="1"/>
  <c r="BE3267" i="1"/>
  <c r="BF3267" i="1" l="1"/>
  <c r="BG3267" i="1"/>
  <c r="BD3270" i="1"/>
  <c r="BE3268" i="1"/>
  <c r="BF3268" i="1" l="1"/>
  <c r="BG3268" i="1"/>
  <c r="BD3271" i="1"/>
  <c r="BE3269" i="1"/>
  <c r="BG3269" i="1" l="1"/>
  <c r="BF3269" i="1"/>
  <c r="BD3272" i="1"/>
  <c r="BE3271" i="1" s="1"/>
  <c r="BG3271" i="1" s="1"/>
  <c r="BE3270" i="1"/>
  <c r="BG3270" i="1" l="1"/>
  <c r="BF3270" i="1"/>
  <c r="BF3271" i="1"/>
  <c r="BD3273" i="1"/>
  <c r="BD3274" i="1" l="1"/>
  <c r="BE3273" i="1" s="1"/>
  <c r="BF3273" i="1" s="1"/>
  <c r="BE3272" i="1"/>
  <c r="BF3272" i="1" l="1"/>
  <c r="BG3272" i="1"/>
  <c r="BG3273" i="1"/>
  <c r="BD3275" i="1"/>
  <c r="BD3276" i="1" l="1"/>
  <c r="BE3274" i="1"/>
  <c r="BF3274" i="1" l="1"/>
  <c r="BG3274" i="1"/>
  <c r="BD3277" i="1"/>
  <c r="BE3276" i="1" s="1"/>
  <c r="BF3276" i="1" s="1"/>
  <c r="BE3275" i="1"/>
  <c r="BF3275" i="1" l="1"/>
  <c r="BG3275" i="1"/>
  <c r="BG3276" i="1"/>
  <c r="BD3278" i="1"/>
  <c r="BD3279" i="1" l="1"/>
  <c r="BE3278" i="1" s="1"/>
  <c r="BG3278" i="1" s="1"/>
  <c r="BE3277" i="1"/>
  <c r="BF3277" i="1" l="1"/>
  <c r="BG3277" i="1"/>
  <c r="BF3278" i="1"/>
  <c r="BD3280" i="1"/>
  <c r="BD3281" i="1" l="1"/>
  <c r="BE3279" i="1"/>
  <c r="BF3279" i="1" l="1"/>
  <c r="BG3279" i="1"/>
  <c r="BD3282" i="1"/>
  <c r="BE3280" i="1"/>
  <c r="BF3280" i="1" l="1"/>
  <c r="BG3280" i="1"/>
  <c r="BD3283" i="1"/>
  <c r="BE3281" i="1"/>
  <c r="BF3281" i="1" l="1"/>
  <c r="BG3281" i="1"/>
  <c r="BD3284" i="1"/>
  <c r="BE3283" i="1" s="1"/>
  <c r="BG3283" i="1" s="1"/>
  <c r="BE3282" i="1"/>
  <c r="BF3282" i="1" l="1"/>
  <c r="BG3282" i="1"/>
  <c r="BF3283" i="1"/>
  <c r="BD3285" i="1"/>
  <c r="BD3286" i="1" l="1"/>
  <c r="BE3285" i="1" s="1"/>
  <c r="BF3285" i="1" s="1"/>
  <c r="BE3284" i="1"/>
  <c r="BF3284" i="1" l="1"/>
  <c r="BG3284" i="1"/>
  <c r="BG3285" i="1"/>
  <c r="BD3287" i="1"/>
  <c r="BE3286" i="1" s="1"/>
  <c r="BF3286" i="1" s="1"/>
  <c r="BG3286" i="1" l="1"/>
  <c r="BD3288" i="1"/>
  <c r="BD3289" i="1" l="1"/>
  <c r="BE3288" i="1" s="1"/>
  <c r="BF3288" i="1" s="1"/>
  <c r="BE3287" i="1"/>
  <c r="BG3287" i="1" l="1"/>
  <c r="BF3287" i="1"/>
  <c r="BG3288" i="1"/>
  <c r="BD3290" i="1"/>
  <c r="BD3291" i="1" l="1"/>
  <c r="BE3290" i="1" s="1"/>
  <c r="BF3290" i="1" s="1"/>
  <c r="BE3289" i="1"/>
  <c r="BF3289" i="1" l="1"/>
  <c r="BG3289" i="1"/>
  <c r="BG3290" i="1"/>
  <c r="BD3292" i="1"/>
  <c r="BD3293" i="1" l="1"/>
  <c r="BE3291" i="1"/>
  <c r="BF3291" i="1" l="1"/>
  <c r="BG3291" i="1"/>
  <c r="BD3294" i="1"/>
  <c r="BE3292" i="1"/>
  <c r="BF3292" i="1" l="1"/>
  <c r="BG3292" i="1"/>
  <c r="BD3295" i="1"/>
  <c r="BE3293" i="1"/>
  <c r="BF3293" i="1" l="1"/>
  <c r="BG3293" i="1"/>
  <c r="BD3296" i="1"/>
  <c r="BE3295" i="1" s="1"/>
  <c r="BG3295" i="1" s="1"/>
  <c r="BE3294" i="1"/>
  <c r="BG3294" i="1" l="1"/>
  <c r="BF3294" i="1"/>
  <c r="BF3295" i="1"/>
  <c r="BD3297" i="1"/>
  <c r="BD3298" i="1" l="1"/>
  <c r="BE3297" i="1" s="1"/>
  <c r="BF3297" i="1" s="1"/>
  <c r="BE3296" i="1"/>
  <c r="BG3296" i="1" l="1"/>
  <c r="BF3296" i="1"/>
  <c r="BG3297" i="1"/>
  <c r="BD3299" i="1"/>
  <c r="BD3300" i="1" l="1"/>
  <c r="BE3298" i="1"/>
  <c r="BF3298" i="1" l="1"/>
  <c r="BG3298" i="1"/>
  <c r="BD3301" i="1"/>
  <c r="BE3300" i="1" s="1"/>
  <c r="BF3300" i="1" s="1"/>
  <c r="BE3299" i="1"/>
  <c r="BF3299" i="1" l="1"/>
  <c r="BG3299" i="1"/>
  <c r="BG3300" i="1"/>
  <c r="BD3302" i="1"/>
  <c r="BD3303" i="1" l="1"/>
  <c r="BE3302" i="1" s="1"/>
  <c r="BF3302" i="1" s="1"/>
  <c r="BE3301" i="1"/>
  <c r="BG3301" i="1" l="1"/>
  <c r="BF3301" i="1"/>
  <c r="BG3302" i="1"/>
  <c r="BD3304" i="1"/>
  <c r="BD3305" i="1" l="1"/>
  <c r="BE3303" i="1"/>
  <c r="BF3303" i="1" l="1"/>
  <c r="BG3303" i="1"/>
  <c r="BD3306" i="1"/>
  <c r="BE3304" i="1"/>
  <c r="BG3304" i="1" l="1"/>
  <c r="BF3304" i="1"/>
  <c r="BD3307" i="1"/>
  <c r="BE3305" i="1"/>
  <c r="BF3305" i="1" l="1"/>
  <c r="BG3305" i="1"/>
  <c r="BD3308" i="1"/>
  <c r="BE3307" i="1" s="1"/>
  <c r="BF3307" i="1" s="1"/>
  <c r="BE3306" i="1"/>
  <c r="BF3306" i="1" l="1"/>
  <c r="BG3306" i="1"/>
  <c r="BG3307" i="1"/>
  <c r="BD3309" i="1"/>
  <c r="BD3310" i="1" l="1"/>
  <c r="BE3308" i="1"/>
  <c r="BF3308" i="1" l="1"/>
  <c r="BG3308" i="1"/>
  <c r="BE3309" i="1"/>
  <c r="BD3311" i="1"/>
  <c r="BE3310" i="1" s="1"/>
  <c r="BF3310" i="1" s="1"/>
  <c r="BG3310" i="1" l="1"/>
  <c r="BF3309" i="1"/>
  <c r="BG3309" i="1"/>
  <c r="BD3312" i="1"/>
  <c r="BD3313" i="1" l="1"/>
  <c r="BE3312" i="1" s="1"/>
  <c r="BG3312" i="1" s="1"/>
  <c r="BE3311" i="1"/>
  <c r="BF3311" i="1" l="1"/>
  <c r="BG3311" i="1"/>
  <c r="BF3312" i="1"/>
  <c r="BD3314" i="1"/>
  <c r="BD3315" i="1" l="1"/>
  <c r="BE3314" i="1" s="1"/>
  <c r="BF3314" i="1" s="1"/>
  <c r="BE3313" i="1"/>
  <c r="BF3313" i="1" l="1"/>
  <c r="BG3313" i="1"/>
  <c r="BG3314" i="1"/>
  <c r="BD3316" i="1"/>
  <c r="BD3317" i="1" l="1"/>
  <c r="BE3315" i="1"/>
  <c r="BF3315" i="1" l="1"/>
  <c r="BG3315" i="1"/>
  <c r="BD3318" i="1"/>
  <c r="BE3316" i="1"/>
  <c r="BG3316" i="1" l="1"/>
  <c r="BF3316" i="1"/>
  <c r="BD3319" i="1"/>
  <c r="BE3317" i="1"/>
  <c r="BF3317" i="1" l="1"/>
  <c r="BG3317" i="1"/>
  <c r="BD3320" i="1"/>
  <c r="BE3319" i="1" s="1"/>
  <c r="BF3319" i="1" s="1"/>
  <c r="BE3318" i="1"/>
  <c r="BF3318" i="1" l="1"/>
  <c r="BG3318" i="1"/>
  <c r="BG3319" i="1"/>
  <c r="BD3321" i="1"/>
  <c r="BD3322" i="1" l="1"/>
  <c r="BE3321" i="1" s="1"/>
  <c r="BF3321" i="1" s="1"/>
  <c r="BE3320" i="1"/>
  <c r="BG3320" i="1" l="1"/>
  <c r="BF3320" i="1"/>
  <c r="BG3321" i="1"/>
  <c r="BD3323" i="1"/>
  <c r="BD3324" i="1" l="1"/>
  <c r="BE3322" i="1"/>
  <c r="BF3322" i="1" l="1"/>
  <c r="BG3322" i="1"/>
  <c r="BD3325" i="1"/>
  <c r="BE3324" i="1" s="1"/>
  <c r="BF3324" i="1" s="1"/>
  <c r="BE3323" i="1"/>
  <c r="BF3323" i="1" l="1"/>
  <c r="BG3323" i="1"/>
  <c r="BG3324" i="1"/>
  <c r="BD3326" i="1"/>
  <c r="BD3327" i="1" l="1"/>
  <c r="BE3326" i="1" s="1"/>
  <c r="BF3326" i="1" s="1"/>
  <c r="BE3325" i="1"/>
  <c r="BF3325" i="1" l="1"/>
  <c r="BG3325" i="1"/>
  <c r="BG3326" i="1"/>
  <c r="BD3328" i="1"/>
  <c r="BD3329" i="1" l="1"/>
  <c r="BE3327" i="1"/>
  <c r="BF3327" i="1" l="1"/>
  <c r="BG3327" i="1"/>
  <c r="BD3330" i="1"/>
  <c r="BE3328" i="1"/>
  <c r="BG3328" i="1" l="1"/>
  <c r="BF3328" i="1"/>
  <c r="BD3331" i="1"/>
  <c r="BE3329" i="1"/>
  <c r="BG3329" i="1" l="1"/>
  <c r="BF3329" i="1"/>
  <c r="BD3332" i="1"/>
  <c r="BE3331" i="1" s="1"/>
  <c r="BF3331" i="1" s="1"/>
  <c r="BE3330" i="1"/>
  <c r="BG3330" i="1" l="1"/>
  <c r="BF3330" i="1"/>
  <c r="BG3331" i="1"/>
  <c r="BD3333" i="1"/>
  <c r="BD3334" i="1" l="1"/>
  <c r="BE3333" i="1" s="1"/>
  <c r="BF3333" i="1" s="1"/>
  <c r="BE3332" i="1"/>
  <c r="BF3332" i="1" l="1"/>
  <c r="BG3332" i="1"/>
  <c r="BG3333" i="1"/>
  <c r="BD3335" i="1"/>
  <c r="BE3334" i="1" s="1"/>
  <c r="BF3334" i="1" s="1"/>
  <c r="BG3334" i="1" l="1"/>
  <c r="BD3336" i="1"/>
  <c r="BD3337" i="1" l="1"/>
  <c r="BE3336" i="1" s="1"/>
  <c r="BF3336" i="1" s="1"/>
  <c r="BE3335" i="1"/>
  <c r="BG3335" i="1" l="1"/>
  <c r="BF3335" i="1"/>
  <c r="BG3336" i="1"/>
  <c r="BD3338" i="1"/>
  <c r="BD3339" i="1" l="1"/>
  <c r="BE3338" i="1" s="1"/>
  <c r="BG3338" i="1" s="1"/>
  <c r="BE3337" i="1"/>
  <c r="BG3337" i="1" l="1"/>
  <c r="BF3337" i="1"/>
  <c r="BF3338" i="1"/>
  <c r="BD3340" i="1"/>
  <c r="BD3341" i="1" l="1"/>
  <c r="BE3339" i="1"/>
  <c r="BF3339" i="1" l="1"/>
  <c r="BG3339" i="1"/>
  <c r="BD3342" i="1"/>
  <c r="BE3340" i="1"/>
  <c r="BF3340" i="1" l="1"/>
  <c r="BG3340" i="1"/>
  <c r="BD3343" i="1"/>
  <c r="BE3341" i="1"/>
  <c r="BF3341" i="1" l="1"/>
  <c r="BG3341" i="1"/>
  <c r="BD3344" i="1"/>
  <c r="BE3343" i="1" s="1"/>
  <c r="BF3343" i="1" s="1"/>
  <c r="BE3342" i="1"/>
  <c r="BG3342" i="1" l="1"/>
  <c r="BF3342" i="1"/>
  <c r="BG3343" i="1"/>
  <c r="BD3345" i="1"/>
  <c r="BD3346" i="1" l="1"/>
  <c r="BE3345" i="1" s="1"/>
  <c r="BF3345" i="1" s="1"/>
  <c r="BE3344" i="1"/>
  <c r="BG3344" i="1" l="1"/>
  <c r="BF3344" i="1"/>
  <c r="BG3345" i="1"/>
  <c r="BD3347" i="1"/>
  <c r="BD3348" i="1" l="1"/>
  <c r="BE3346" i="1"/>
  <c r="BG3346" i="1" l="1"/>
  <c r="BF3346" i="1"/>
  <c r="BD3349" i="1"/>
  <c r="BE3348" i="1" s="1"/>
  <c r="BF3348" i="1" s="1"/>
  <c r="BE3347" i="1"/>
  <c r="BG3347" i="1" l="1"/>
  <c r="BF3347" i="1"/>
  <c r="BG3348" i="1"/>
  <c r="BD3350" i="1"/>
  <c r="BD3351" i="1" l="1"/>
  <c r="BE3350" i="1" s="1"/>
  <c r="BF3350" i="1" s="1"/>
  <c r="BE3349" i="1"/>
  <c r="BF3349" i="1" l="1"/>
  <c r="BG3349" i="1"/>
  <c r="BG3350" i="1"/>
  <c r="BD3352" i="1"/>
  <c r="BD3353" i="1" l="1"/>
  <c r="BE3351" i="1"/>
  <c r="BF3351" i="1" l="1"/>
  <c r="BG3351" i="1"/>
  <c r="BD3354" i="1"/>
  <c r="BE3352" i="1"/>
  <c r="BF3352" i="1" l="1"/>
  <c r="BG3352" i="1"/>
  <c r="BD3355" i="1"/>
  <c r="BE3353" i="1"/>
  <c r="BF3353" i="1" l="1"/>
  <c r="BG3353" i="1"/>
  <c r="BD3356" i="1"/>
  <c r="BE3355" i="1" s="1"/>
  <c r="BG3355" i="1" s="1"/>
  <c r="BE3354" i="1"/>
  <c r="BF3354" i="1" l="1"/>
  <c r="BG3354" i="1"/>
  <c r="BF3355" i="1"/>
  <c r="BD3357" i="1"/>
  <c r="BD3358" i="1" l="1"/>
  <c r="BE3357" i="1" s="1"/>
  <c r="BF3357" i="1" s="1"/>
  <c r="BE3356" i="1"/>
  <c r="BF3356" i="1" l="1"/>
  <c r="BG3356" i="1"/>
  <c r="BG3357" i="1"/>
  <c r="BD3359" i="1"/>
  <c r="BE3358" i="1" s="1"/>
  <c r="BF3358" i="1" s="1"/>
  <c r="BG3358" i="1" l="1"/>
  <c r="BD3360" i="1"/>
  <c r="BD3361" i="1" l="1"/>
  <c r="BE3360" i="1" s="1"/>
  <c r="BF3360" i="1" s="1"/>
  <c r="BE3359" i="1"/>
  <c r="BF3359" i="1" l="1"/>
  <c r="BG3359" i="1"/>
  <c r="BG3360" i="1"/>
  <c r="BD3362" i="1"/>
  <c r="BD3363" i="1" l="1"/>
  <c r="BE3362" i="1" s="1"/>
  <c r="BF3362" i="1" s="1"/>
  <c r="BE3361" i="1"/>
  <c r="BF3361" i="1" l="1"/>
  <c r="BG3361" i="1"/>
  <c r="BG3362" i="1"/>
  <c r="BD3364" i="1"/>
  <c r="BD3365" i="1" l="1"/>
  <c r="BE3363" i="1"/>
  <c r="BF3363" i="1" l="1"/>
  <c r="BG3363" i="1"/>
  <c r="BD3366" i="1"/>
  <c r="BE3364" i="1"/>
  <c r="BG3364" i="1" l="1"/>
  <c r="BF3364" i="1"/>
  <c r="BD3367" i="1"/>
  <c r="BE3365" i="1"/>
  <c r="BF3365" i="1" l="1"/>
  <c r="BG3365" i="1"/>
  <c r="BD3368" i="1"/>
  <c r="BE3366" i="1"/>
  <c r="BF3366" i="1" l="1"/>
  <c r="BG3366" i="1"/>
  <c r="BE3367" i="1"/>
  <c r="BD3369" i="1"/>
  <c r="BF3367" i="1" l="1"/>
  <c r="BG3367" i="1"/>
  <c r="BD3370" i="1"/>
  <c r="BE3369" i="1" s="1"/>
  <c r="BF3369" i="1" s="1"/>
  <c r="BE3368" i="1"/>
  <c r="BG3368" i="1" l="1"/>
  <c r="BF3368" i="1"/>
  <c r="BG3369" i="1"/>
  <c r="BD3371" i="1"/>
  <c r="BD3372" i="1" l="1"/>
  <c r="BE3370" i="1"/>
  <c r="BF3370" i="1" l="1"/>
  <c r="BG3370" i="1"/>
  <c r="BD3373" i="1"/>
  <c r="BE3372" i="1" s="1"/>
  <c r="BF3372" i="1" s="1"/>
  <c r="BE3371" i="1"/>
  <c r="BG3371" i="1" l="1"/>
  <c r="BF3371" i="1"/>
  <c r="BG3372" i="1"/>
  <c r="BD3374" i="1"/>
  <c r="BD3375" i="1" l="1"/>
  <c r="BE3374" i="1" s="1"/>
  <c r="BF3374" i="1" s="1"/>
  <c r="BE3373" i="1"/>
  <c r="BG3373" i="1" l="1"/>
  <c r="BF3373" i="1"/>
  <c r="BG3374" i="1"/>
  <c r="BD3376" i="1"/>
  <c r="BD3377" i="1" l="1"/>
  <c r="BE3375" i="1"/>
  <c r="BF3375" i="1" l="1"/>
  <c r="BG3375" i="1"/>
  <c r="BD3378" i="1"/>
  <c r="BE3376" i="1"/>
  <c r="BF3376" i="1" l="1"/>
  <c r="BG3376" i="1"/>
  <c r="BD3379" i="1"/>
  <c r="BE3377" i="1"/>
  <c r="BF3377" i="1" l="1"/>
  <c r="BG3377" i="1"/>
  <c r="BD3380" i="1"/>
  <c r="BE3379" i="1" s="1"/>
  <c r="BF3379" i="1" s="1"/>
  <c r="BE3378" i="1"/>
  <c r="BG3378" i="1" l="1"/>
  <c r="BF3378" i="1"/>
  <c r="BG3379" i="1"/>
  <c r="BD3381" i="1"/>
  <c r="BD3382" i="1" l="1"/>
  <c r="BE3381" i="1" s="1"/>
  <c r="BF3381" i="1" s="1"/>
  <c r="BE3380" i="1"/>
  <c r="BF3380" i="1" l="1"/>
  <c r="BG3380" i="1"/>
  <c r="BG3381" i="1"/>
  <c r="BD3383" i="1"/>
  <c r="BE3382" i="1" s="1"/>
  <c r="BF3382" i="1" s="1"/>
  <c r="BG3382" i="1" l="1"/>
  <c r="BD3384" i="1"/>
  <c r="BD3385" i="1" l="1"/>
  <c r="BE3384" i="1" s="1"/>
  <c r="BF3384" i="1" s="1"/>
  <c r="BE3383" i="1"/>
  <c r="BF3383" i="1" l="1"/>
  <c r="BG3383" i="1"/>
  <c r="BG3384" i="1"/>
  <c r="BD3386" i="1"/>
  <c r="BD3387" i="1" l="1"/>
  <c r="BE3386" i="1" s="1"/>
  <c r="BF3386" i="1" s="1"/>
  <c r="BE3385" i="1"/>
  <c r="BG3385" i="1" l="1"/>
  <c r="BF3385" i="1"/>
  <c r="BG3386" i="1"/>
  <c r="BD3388" i="1"/>
  <c r="BD3389" i="1" l="1"/>
  <c r="BE3387" i="1"/>
  <c r="BF3387" i="1" l="1"/>
  <c r="BG3387" i="1"/>
  <c r="BD3390" i="1"/>
  <c r="BE3388" i="1"/>
  <c r="BG3388" i="1" l="1"/>
  <c r="BF3388" i="1"/>
  <c r="BD3391" i="1"/>
  <c r="BE3389" i="1"/>
  <c r="BF3389" i="1" l="1"/>
  <c r="BG3389" i="1"/>
  <c r="BD3392" i="1"/>
  <c r="BE3391" i="1" s="1"/>
  <c r="BF3391" i="1" s="1"/>
  <c r="BE3390" i="1"/>
  <c r="BG3390" i="1" l="1"/>
  <c r="BF3390" i="1"/>
  <c r="BG3391" i="1"/>
  <c r="BD3393" i="1"/>
  <c r="BD3394" i="1" l="1"/>
  <c r="BE3393" i="1" s="1"/>
  <c r="BF3393" i="1" s="1"/>
  <c r="BE3392" i="1"/>
  <c r="BG3392" i="1" l="1"/>
  <c r="BF3392" i="1"/>
  <c r="BG3393" i="1"/>
  <c r="BD3395" i="1"/>
  <c r="BD3396" i="1" l="1"/>
  <c r="BE3394" i="1"/>
  <c r="BF3394" i="1" l="1"/>
  <c r="BG3394" i="1"/>
  <c r="BD3397" i="1"/>
  <c r="BE3396" i="1" s="1"/>
  <c r="BF3396" i="1" s="1"/>
  <c r="BE3395" i="1"/>
  <c r="BF3395" i="1" l="1"/>
  <c r="BG3395" i="1"/>
  <c r="BG3396" i="1"/>
  <c r="BD3398" i="1"/>
  <c r="BD3399" i="1" l="1"/>
  <c r="BE3398" i="1" s="1"/>
  <c r="BG3398" i="1" s="1"/>
  <c r="BE3397" i="1"/>
  <c r="BF3397" i="1" l="1"/>
  <c r="BG3397" i="1"/>
  <c r="BF3398" i="1"/>
  <c r="BD3400" i="1"/>
  <c r="BD3401" i="1" l="1"/>
  <c r="BE3399" i="1"/>
  <c r="BF3399" i="1" l="1"/>
  <c r="BG3399" i="1"/>
  <c r="BD3402" i="1"/>
  <c r="BE3400" i="1"/>
  <c r="BF3400" i="1" l="1"/>
  <c r="BG3400" i="1"/>
  <c r="BD3403" i="1"/>
  <c r="BE3401" i="1"/>
  <c r="BG3401" i="1" l="1"/>
  <c r="BF3401" i="1"/>
  <c r="BD3404" i="1"/>
  <c r="BE3403" i="1" s="1"/>
  <c r="BF3403" i="1" s="1"/>
  <c r="BE3402" i="1"/>
  <c r="BF3402" i="1" l="1"/>
  <c r="BG3402" i="1"/>
  <c r="BG3403" i="1"/>
  <c r="BD3405" i="1"/>
  <c r="BD3406" i="1" l="1"/>
  <c r="BE3405" i="1" s="1"/>
  <c r="BF3405" i="1" s="1"/>
  <c r="BE3404" i="1"/>
  <c r="BG3404" i="1" l="1"/>
  <c r="BF3404" i="1"/>
  <c r="BG3405" i="1"/>
  <c r="BD3407" i="1"/>
  <c r="BE3406" i="1" s="1"/>
  <c r="BG3406" i="1" s="1"/>
  <c r="BF3406" i="1" l="1"/>
  <c r="BD3408" i="1"/>
  <c r="BD3409" i="1" l="1"/>
  <c r="BE3408" i="1" s="1"/>
  <c r="BF3408" i="1" s="1"/>
  <c r="BE3407" i="1"/>
  <c r="BF3407" i="1" l="1"/>
  <c r="BG3407" i="1"/>
  <c r="BG3408" i="1"/>
  <c r="BD3410" i="1"/>
  <c r="BD3411" i="1" l="1"/>
  <c r="BE3410" i="1" s="1"/>
  <c r="BF3410" i="1" s="1"/>
  <c r="BE3409" i="1"/>
  <c r="BF3409" i="1" l="1"/>
  <c r="BG3409" i="1"/>
  <c r="BG3410" i="1"/>
  <c r="BD3412" i="1"/>
  <c r="BD3413" i="1" l="1"/>
  <c r="BE3411" i="1"/>
  <c r="BF3411" i="1" l="1"/>
  <c r="BG3411" i="1"/>
  <c r="BD3414" i="1"/>
  <c r="BE3412" i="1"/>
  <c r="BF3412" i="1" l="1"/>
  <c r="BG3412" i="1"/>
  <c r="BD3415" i="1"/>
  <c r="BE3413" i="1"/>
  <c r="BF3413" i="1" l="1"/>
  <c r="BG3413" i="1"/>
  <c r="BD3416" i="1"/>
  <c r="BE3415" i="1" s="1"/>
  <c r="BF3415" i="1" s="1"/>
  <c r="BE3414" i="1"/>
  <c r="BG3414" i="1" l="1"/>
  <c r="BF3414" i="1"/>
  <c r="BG3415" i="1"/>
  <c r="BD3417" i="1"/>
  <c r="BD3418" i="1" l="1"/>
  <c r="BE3417" i="1" s="1"/>
  <c r="BF3417" i="1" s="1"/>
  <c r="BE3416" i="1"/>
  <c r="BG3416" i="1" l="1"/>
  <c r="BF3416" i="1"/>
  <c r="BG3417" i="1"/>
  <c r="BD3419" i="1"/>
  <c r="BD3420" i="1" l="1"/>
  <c r="BE3418" i="1"/>
  <c r="BF3418" i="1" l="1"/>
  <c r="BG3418" i="1"/>
  <c r="BD3421" i="1"/>
  <c r="BE3420" i="1" s="1"/>
  <c r="BF3420" i="1" s="1"/>
  <c r="BE3419" i="1"/>
  <c r="BF3419" i="1" l="1"/>
  <c r="BG3419" i="1"/>
  <c r="BG3420" i="1"/>
  <c r="BD3422" i="1"/>
  <c r="BD3423" i="1" l="1"/>
  <c r="BE3422" i="1" s="1"/>
  <c r="BF3422" i="1" s="1"/>
  <c r="BE3421" i="1"/>
  <c r="BF3421" i="1" l="1"/>
  <c r="BG3421" i="1"/>
  <c r="BG3422" i="1"/>
  <c r="BD3424" i="1"/>
  <c r="BD3425" i="1" l="1"/>
  <c r="BE3423" i="1"/>
  <c r="BF3423" i="1" l="1"/>
  <c r="BG3423" i="1"/>
  <c r="BD3426" i="1"/>
  <c r="BE3424" i="1"/>
  <c r="BG3424" i="1" l="1"/>
  <c r="BF3424" i="1"/>
  <c r="BD3427" i="1"/>
  <c r="BE3425" i="1"/>
  <c r="BF3425" i="1" l="1"/>
  <c r="BG3425" i="1"/>
  <c r="BD3428" i="1"/>
  <c r="BE3427" i="1" s="1"/>
  <c r="BG3427" i="1" s="1"/>
  <c r="BE3426" i="1"/>
  <c r="BF3426" i="1" l="1"/>
  <c r="BG3426" i="1"/>
  <c r="BF3427" i="1"/>
  <c r="BD3429" i="1"/>
  <c r="BD3430" i="1" l="1"/>
  <c r="BE3429" i="1" s="1"/>
  <c r="BF3429" i="1" s="1"/>
  <c r="BE3428" i="1"/>
  <c r="BG3428" i="1" l="1"/>
  <c r="BF3428" i="1"/>
  <c r="BG3429" i="1"/>
  <c r="BD3431" i="1"/>
  <c r="BE3430" i="1" s="1"/>
  <c r="BF3430" i="1" s="1"/>
  <c r="BG3430" i="1" l="1"/>
  <c r="BD3432" i="1"/>
  <c r="BD3433" i="1" l="1"/>
  <c r="BE3432" i="1" s="1"/>
  <c r="BG3432" i="1" s="1"/>
  <c r="BE3431" i="1"/>
  <c r="BF3431" i="1" l="1"/>
  <c r="BG3431" i="1"/>
  <c r="BF3432" i="1"/>
  <c r="BD3434" i="1"/>
  <c r="BD3435" i="1" l="1"/>
  <c r="BE3434" i="1" s="1"/>
  <c r="BF3434" i="1" s="1"/>
  <c r="BE3433" i="1"/>
  <c r="BF3433" i="1" l="1"/>
  <c r="BG3433" i="1"/>
  <c r="BG3434" i="1"/>
  <c r="BD3436" i="1"/>
  <c r="BD3437" i="1" l="1"/>
  <c r="BE3435" i="1"/>
  <c r="BF3435" i="1" l="1"/>
  <c r="BG3435" i="1"/>
  <c r="BD3438" i="1"/>
  <c r="BE3436" i="1"/>
  <c r="BF3436" i="1" l="1"/>
  <c r="BG3436" i="1"/>
  <c r="BD3439" i="1"/>
  <c r="BE3437" i="1"/>
  <c r="BF3437" i="1" l="1"/>
  <c r="BG3437" i="1"/>
  <c r="BD3440" i="1"/>
  <c r="BE3439" i="1" s="1"/>
  <c r="BF3439" i="1" s="1"/>
  <c r="BE3438" i="1"/>
  <c r="BF3438" i="1" l="1"/>
  <c r="BG3438" i="1"/>
  <c r="BG3439" i="1"/>
  <c r="BD3441" i="1"/>
  <c r="BD3442" i="1" l="1"/>
  <c r="BE3440" i="1"/>
  <c r="BG3440" i="1" l="1"/>
  <c r="BF3440" i="1"/>
  <c r="BE3441" i="1"/>
  <c r="BD3443" i="1"/>
  <c r="BF3441" i="1" l="1"/>
  <c r="BG3441" i="1"/>
  <c r="BD3444" i="1"/>
  <c r="BE3442" i="1"/>
  <c r="BF3442" i="1" l="1"/>
  <c r="BG3442" i="1"/>
  <c r="BD3445" i="1"/>
  <c r="BE3444" i="1" s="1"/>
  <c r="BF3444" i="1" s="1"/>
  <c r="BE3443" i="1"/>
  <c r="BF3443" i="1" l="1"/>
  <c r="BG3443" i="1"/>
  <c r="BG3444" i="1"/>
  <c r="BD3446" i="1"/>
  <c r="BD3447" i="1" l="1"/>
  <c r="BE3446" i="1" s="1"/>
  <c r="BG3446" i="1" s="1"/>
  <c r="BE3445" i="1"/>
  <c r="BF3445" i="1" l="1"/>
  <c r="BG3445" i="1"/>
  <c r="BF3446" i="1"/>
  <c r="BD3448" i="1"/>
  <c r="BD3449" i="1" l="1"/>
  <c r="BE3447" i="1"/>
  <c r="BF3447" i="1" l="1"/>
  <c r="BG3447" i="1"/>
  <c r="BD3450" i="1"/>
  <c r="BE3449" i="1" s="1"/>
  <c r="BG3449" i="1" s="1"/>
  <c r="BE3448" i="1"/>
  <c r="BF3448" i="1" l="1"/>
  <c r="BG3448" i="1"/>
  <c r="BF3449" i="1"/>
  <c r="BD3451" i="1"/>
  <c r="BD3452" i="1" l="1"/>
  <c r="BE3451" i="1" s="1"/>
  <c r="BF3451" i="1" s="1"/>
  <c r="BE3450" i="1"/>
  <c r="BF3450" i="1" l="1"/>
  <c r="BG3450" i="1"/>
  <c r="BG3451" i="1"/>
  <c r="BD3453" i="1"/>
  <c r="BD3454" i="1" l="1"/>
  <c r="BE3453" i="1" s="1"/>
  <c r="BF3453" i="1" s="1"/>
  <c r="BE3452" i="1"/>
  <c r="BF3452" i="1" l="1"/>
  <c r="BG3452" i="1"/>
  <c r="BG3453" i="1"/>
  <c r="BD3455" i="1"/>
  <c r="BE3454" i="1" s="1"/>
  <c r="BF3454" i="1" s="1"/>
  <c r="BG3454" i="1" l="1"/>
  <c r="BD3456" i="1"/>
  <c r="BD3457" i="1" l="1"/>
  <c r="BE3456" i="1" s="1"/>
  <c r="BF3456" i="1" s="1"/>
  <c r="BE3455" i="1"/>
  <c r="BF3455" i="1" l="1"/>
  <c r="BG3455" i="1"/>
  <c r="BG3456" i="1"/>
  <c r="BD3458" i="1"/>
  <c r="BD3459" i="1" l="1"/>
  <c r="BE3458" i="1" s="1"/>
  <c r="BG3458" i="1" s="1"/>
  <c r="BE3457" i="1"/>
  <c r="BF3457" i="1" l="1"/>
  <c r="BG3457" i="1"/>
  <c r="BF3458" i="1"/>
  <c r="BD3460" i="1"/>
  <c r="BD3461" i="1" l="1"/>
  <c r="BE3459" i="1"/>
  <c r="BF3459" i="1" l="1"/>
  <c r="BG3459" i="1"/>
  <c r="BD3462" i="1"/>
  <c r="BE3460" i="1"/>
  <c r="BG3460" i="1" l="1"/>
  <c r="BF3460" i="1"/>
  <c r="BD3463" i="1"/>
  <c r="BE3461" i="1"/>
  <c r="BF3461" i="1" l="1"/>
  <c r="BG3461" i="1"/>
  <c r="BD3464" i="1"/>
  <c r="BE3463" i="1" s="1"/>
  <c r="BF3463" i="1" s="1"/>
  <c r="BE3462" i="1"/>
  <c r="BF3462" i="1" l="1"/>
  <c r="BG3462" i="1"/>
  <c r="BG3463" i="1"/>
  <c r="BD3465" i="1"/>
  <c r="BD3466" i="1" l="1"/>
  <c r="BE3465" i="1" s="1"/>
  <c r="BF3465" i="1" s="1"/>
  <c r="BE3464" i="1"/>
  <c r="BF3464" i="1" l="1"/>
  <c r="BG3464" i="1"/>
  <c r="BG3465" i="1"/>
  <c r="BD3467" i="1"/>
  <c r="BD3468" i="1" l="1"/>
  <c r="BE3466" i="1"/>
  <c r="BF3466" i="1" l="1"/>
  <c r="BG3466" i="1"/>
  <c r="BD3469" i="1"/>
  <c r="BE3468" i="1" s="1"/>
  <c r="BF3468" i="1" s="1"/>
  <c r="BE3467" i="1"/>
  <c r="BF3467" i="1" l="1"/>
  <c r="BG3467" i="1"/>
  <c r="BG3468" i="1"/>
  <c r="BD3470" i="1"/>
  <c r="BD3471" i="1" l="1"/>
  <c r="BE3470" i="1" s="1"/>
  <c r="BF3470" i="1" s="1"/>
  <c r="BE3469" i="1"/>
  <c r="BF3469" i="1" l="1"/>
  <c r="BG3469" i="1"/>
  <c r="BG3470" i="1"/>
  <c r="BD3472" i="1"/>
  <c r="BD3473" i="1" l="1"/>
  <c r="BE3471" i="1"/>
  <c r="BF3471" i="1" l="1"/>
  <c r="BG3471" i="1"/>
  <c r="BD3474" i="1"/>
  <c r="BE3473" i="1" s="1"/>
  <c r="BG3473" i="1" s="1"/>
  <c r="BE3472" i="1"/>
  <c r="BF3472" i="1" l="1"/>
  <c r="BG3472" i="1"/>
  <c r="BF3473" i="1"/>
  <c r="BD3475" i="1"/>
  <c r="BD3476" i="1" l="1"/>
  <c r="BE3475" i="1" s="1"/>
  <c r="BG3475" i="1" s="1"/>
  <c r="BE3474" i="1"/>
  <c r="BF3474" i="1" l="1"/>
  <c r="BG3474" i="1"/>
  <c r="BF3475" i="1"/>
  <c r="BD3477" i="1"/>
  <c r="BD3478" i="1" l="1"/>
  <c r="BE3477" i="1" s="1"/>
  <c r="BF3477" i="1" s="1"/>
  <c r="BE3476" i="1"/>
  <c r="BF3476" i="1" l="1"/>
  <c r="BG3476" i="1"/>
  <c r="BG3477" i="1"/>
  <c r="BD3479" i="1"/>
  <c r="BE3478" i="1" s="1"/>
  <c r="BG3478" i="1" s="1"/>
  <c r="BF3478" i="1" l="1"/>
  <c r="BD3480" i="1"/>
  <c r="BD3481" i="1" l="1"/>
  <c r="BE3480" i="1" s="1"/>
  <c r="BF3480" i="1" s="1"/>
  <c r="BE3479" i="1"/>
  <c r="BF3479" i="1" l="1"/>
  <c r="BG3479" i="1"/>
  <c r="BG3480" i="1"/>
  <c r="BD3482" i="1"/>
  <c r="BD3483" i="1" l="1"/>
  <c r="BE3482" i="1" s="1"/>
  <c r="BG3482" i="1" s="1"/>
  <c r="BE3481" i="1"/>
  <c r="BF3481" i="1" l="1"/>
  <c r="BG3481" i="1"/>
  <c r="BF3482" i="1"/>
  <c r="BD3484" i="1"/>
  <c r="BD3485" i="1" l="1"/>
  <c r="BE3483" i="1"/>
  <c r="BF3483" i="1" l="1"/>
  <c r="BG3483" i="1"/>
  <c r="BD3486" i="1"/>
  <c r="BE3484" i="1"/>
  <c r="BG3484" i="1" l="1"/>
  <c r="BF3484" i="1"/>
  <c r="BD3487" i="1"/>
  <c r="BE3485" i="1"/>
  <c r="BG3485" i="1" l="1"/>
  <c r="BF3485" i="1"/>
  <c r="BD3488" i="1"/>
  <c r="BE3487" i="1" s="1"/>
  <c r="BF3487" i="1" s="1"/>
  <c r="BE3486" i="1"/>
  <c r="BG3486" i="1" l="1"/>
  <c r="BF3486" i="1"/>
  <c r="BG3487" i="1"/>
  <c r="BD3489" i="1"/>
  <c r="BD3490" i="1" l="1"/>
  <c r="BE3489" i="1" s="1"/>
  <c r="BF3489" i="1" s="1"/>
  <c r="BE3488" i="1"/>
  <c r="BF3488" i="1" l="1"/>
  <c r="BG3488" i="1"/>
  <c r="BG3489" i="1"/>
  <c r="BD3491" i="1"/>
  <c r="BD3492" i="1" l="1"/>
  <c r="BE3490" i="1"/>
  <c r="BF3490" i="1" l="1"/>
  <c r="BG3490" i="1"/>
  <c r="BD3493" i="1"/>
  <c r="BE3492" i="1" s="1"/>
  <c r="BG3492" i="1" s="1"/>
  <c r="BE3491" i="1"/>
  <c r="BF3491" i="1" l="1"/>
  <c r="BG3491" i="1"/>
  <c r="BF3492" i="1"/>
  <c r="BD3494" i="1"/>
  <c r="BD3495" i="1" l="1"/>
  <c r="BE3494" i="1" s="1"/>
  <c r="BF3494" i="1" s="1"/>
  <c r="BE3493" i="1"/>
  <c r="BF3493" i="1" l="1"/>
  <c r="BG3493" i="1"/>
  <c r="BG3494" i="1"/>
  <c r="BD3496" i="1"/>
  <c r="BD3497" i="1" l="1"/>
  <c r="BE3495" i="1"/>
  <c r="BF3495" i="1" l="1"/>
  <c r="BG3495" i="1"/>
  <c r="BD3498" i="1"/>
  <c r="BE3497" i="1" s="1"/>
  <c r="BF3497" i="1" s="1"/>
  <c r="BE3496" i="1"/>
  <c r="BF3496" i="1" l="1"/>
  <c r="BG3496" i="1"/>
  <c r="BG3497" i="1"/>
  <c r="BD3499" i="1"/>
  <c r="BD3500" i="1" l="1"/>
  <c r="BE3499" i="1" s="1"/>
  <c r="BG3499" i="1" s="1"/>
  <c r="BE3498" i="1"/>
  <c r="BF3498" i="1" l="1"/>
  <c r="BG3498" i="1"/>
  <c r="BF3499" i="1"/>
  <c r="BD3501" i="1"/>
  <c r="BD3502" i="1" l="1"/>
  <c r="BE3501" i="1" s="1"/>
  <c r="BF3501" i="1" s="1"/>
  <c r="BE3500" i="1"/>
  <c r="BF3500" i="1" l="1"/>
  <c r="BG3500" i="1"/>
  <c r="BG3501" i="1"/>
  <c r="BD3503" i="1"/>
  <c r="BE3502" i="1" s="1"/>
  <c r="BG3502" i="1" s="1"/>
  <c r="BF3502" i="1" l="1"/>
  <c r="BD3504" i="1"/>
  <c r="BD3505" i="1" l="1"/>
  <c r="BE3504" i="1" s="1"/>
  <c r="BF3504" i="1" s="1"/>
  <c r="BE3503" i="1"/>
  <c r="BF3503" i="1" l="1"/>
  <c r="BG3503" i="1"/>
  <c r="BG3504" i="1"/>
  <c r="BD3506" i="1"/>
  <c r="BD3507" i="1" l="1"/>
  <c r="BE3506" i="1" s="1"/>
  <c r="BF3506" i="1" s="1"/>
  <c r="BE3505" i="1"/>
  <c r="BF3505" i="1" l="1"/>
  <c r="BG3505" i="1"/>
  <c r="BG3506" i="1"/>
  <c r="BD3508" i="1"/>
  <c r="BD3509" i="1" l="1"/>
  <c r="BE3507" i="1"/>
  <c r="BF3507" i="1" l="1"/>
  <c r="BG3507" i="1"/>
  <c r="BD3510" i="1"/>
  <c r="BE3508" i="1"/>
  <c r="BF3508" i="1" l="1"/>
  <c r="BG3508" i="1"/>
  <c r="BD3511" i="1"/>
  <c r="BE3509" i="1"/>
  <c r="BF3509" i="1" l="1"/>
  <c r="BG3509" i="1"/>
  <c r="BD3512" i="1"/>
  <c r="BE3511" i="1" s="1"/>
  <c r="BF3511" i="1" s="1"/>
  <c r="BE3510" i="1"/>
  <c r="BG3510" i="1" l="1"/>
  <c r="BF3510" i="1"/>
  <c r="BG3511" i="1"/>
  <c r="BD3513" i="1"/>
  <c r="BD3514" i="1" l="1"/>
  <c r="BE3513" i="1" s="1"/>
  <c r="BF3513" i="1" s="1"/>
  <c r="BE3512" i="1"/>
  <c r="BG3512" i="1" l="1"/>
  <c r="BF3512" i="1"/>
  <c r="BG3513" i="1"/>
  <c r="BD3515" i="1"/>
  <c r="BD3516" i="1" l="1"/>
  <c r="BE3514" i="1"/>
  <c r="BG3514" i="1" l="1"/>
  <c r="BF3514" i="1"/>
  <c r="BD3517" i="1"/>
  <c r="BE3516" i="1" s="1"/>
  <c r="BF3516" i="1" s="1"/>
  <c r="BE3515" i="1"/>
  <c r="BF3515" i="1" l="1"/>
  <c r="BG3515" i="1"/>
  <c r="BG3516" i="1"/>
  <c r="BD3518" i="1"/>
  <c r="BD3519" i="1" l="1"/>
  <c r="BE3518" i="1" s="1"/>
  <c r="BG3518" i="1" s="1"/>
  <c r="BE3517" i="1"/>
  <c r="BF3517" i="1" l="1"/>
  <c r="BG3517" i="1"/>
  <c r="BF3518" i="1"/>
  <c r="BD3520" i="1"/>
  <c r="BD3521" i="1" l="1"/>
  <c r="BE3519" i="1"/>
  <c r="BF3519" i="1" l="1"/>
  <c r="BG3519" i="1"/>
  <c r="BD3522" i="1"/>
  <c r="BE3521" i="1" s="1"/>
  <c r="BG3521" i="1" s="1"/>
  <c r="BE3520" i="1"/>
  <c r="BF3520" i="1" l="1"/>
  <c r="BG3520" i="1"/>
  <c r="BF3521" i="1"/>
  <c r="BD3523" i="1"/>
  <c r="BD3524" i="1" l="1"/>
  <c r="BE3523" i="1" s="1"/>
  <c r="BF3523" i="1" s="1"/>
  <c r="BE3522" i="1"/>
  <c r="BF3522" i="1" l="1"/>
  <c r="BG3522" i="1"/>
  <c r="BG3523" i="1"/>
  <c r="BD3525" i="1"/>
  <c r="BD3526" i="1" l="1"/>
  <c r="BE3525" i="1" s="1"/>
  <c r="BF3525" i="1" s="1"/>
  <c r="BE3524" i="1"/>
  <c r="BF3524" i="1" l="1"/>
  <c r="BG3524" i="1"/>
  <c r="BG3525" i="1"/>
  <c r="BD3527" i="1"/>
  <c r="BE3526" i="1" s="1"/>
  <c r="BF3526" i="1" s="1"/>
  <c r="BG3526" i="1" l="1"/>
  <c r="BD3528" i="1"/>
  <c r="BD3529" i="1" l="1"/>
  <c r="BE3528" i="1" s="1"/>
  <c r="BG3528" i="1" s="1"/>
  <c r="BE3527" i="1"/>
  <c r="BG3527" i="1" l="1"/>
  <c r="BF3527" i="1"/>
  <c r="BF3528" i="1"/>
  <c r="BD3530" i="1"/>
  <c r="BD3531" i="1" l="1"/>
  <c r="BE3530" i="1" s="1"/>
  <c r="BF3530" i="1" s="1"/>
  <c r="BE3529" i="1"/>
  <c r="BF3529" i="1" l="1"/>
  <c r="BG3529" i="1"/>
  <c r="BG3530" i="1"/>
  <c r="BD3532" i="1"/>
  <c r="BD3533" i="1" l="1"/>
  <c r="BE3531" i="1"/>
  <c r="BF3531" i="1" l="1"/>
  <c r="BG3531" i="1"/>
  <c r="BD3534" i="1"/>
  <c r="BE3532" i="1"/>
  <c r="BG3532" i="1" l="1"/>
  <c r="BF3532" i="1"/>
  <c r="BD3535" i="1"/>
  <c r="BE3533" i="1"/>
  <c r="BG3533" i="1" l="1"/>
  <c r="BF3533" i="1"/>
  <c r="BD3536" i="1"/>
  <c r="BE3535" i="1" s="1"/>
  <c r="BG3535" i="1" s="1"/>
  <c r="BE3534" i="1"/>
  <c r="BF3534" i="1" l="1"/>
  <c r="BG3534" i="1"/>
  <c r="BF3535" i="1"/>
  <c r="BD3537" i="1"/>
  <c r="BD3538" i="1" l="1"/>
  <c r="BE3537" i="1" s="1"/>
  <c r="BF3537" i="1" s="1"/>
  <c r="BE3536" i="1"/>
  <c r="BF3536" i="1" l="1"/>
  <c r="BG3536" i="1"/>
  <c r="BG3537" i="1"/>
  <c r="BD3539" i="1"/>
  <c r="BD3540" i="1" l="1"/>
  <c r="BE3538" i="1"/>
  <c r="BF3538" i="1" l="1"/>
  <c r="BG3538" i="1"/>
  <c r="BD3541" i="1"/>
  <c r="BE3540" i="1" s="1"/>
  <c r="BF3540" i="1" s="1"/>
  <c r="BE3539" i="1"/>
  <c r="BF3539" i="1" l="1"/>
  <c r="BG3539" i="1"/>
  <c r="BG3540" i="1"/>
  <c r="BD3542" i="1"/>
  <c r="BD3543" i="1" l="1"/>
  <c r="BE3542" i="1" s="1"/>
  <c r="BG3542" i="1" s="1"/>
  <c r="BE3541" i="1"/>
  <c r="BF3541" i="1" l="1"/>
  <c r="BG3541" i="1"/>
  <c r="BF3542" i="1"/>
  <c r="BD3544" i="1"/>
  <c r="BD3545" i="1" l="1"/>
  <c r="BE3543" i="1"/>
  <c r="BF3543" i="1" l="1"/>
  <c r="BG3543" i="1"/>
  <c r="BD3546" i="1"/>
  <c r="BE3545" i="1" s="1"/>
  <c r="BG3545" i="1" s="1"/>
  <c r="BE3544" i="1"/>
  <c r="BG3544" i="1" l="1"/>
  <c r="BF3544" i="1"/>
  <c r="BF3545" i="1"/>
  <c r="BD3547" i="1"/>
  <c r="BD3548" i="1" l="1"/>
  <c r="BE3547" i="1" s="1"/>
  <c r="BF3547" i="1" s="1"/>
  <c r="BE3546" i="1"/>
  <c r="BF3546" i="1" l="1"/>
  <c r="BG3546" i="1"/>
  <c r="BG3547" i="1"/>
  <c r="BD3549" i="1"/>
  <c r="BD3550" i="1" l="1"/>
  <c r="BE3549" i="1" s="1"/>
  <c r="BF3549" i="1" s="1"/>
  <c r="BE3548" i="1"/>
  <c r="BF3548" i="1" l="1"/>
  <c r="BG3548" i="1"/>
  <c r="BG3549" i="1"/>
  <c r="BD3551" i="1"/>
  <c r="BE3550" i="1" s="1"/>
  <c r="BF3550" i="1" s="1"/>
  <c r="BG3550" i="1" l="1"/>
  <c r="BD3552" i="1"/>
  <c r="BD3553" i="1" l="1"/>
  <c r="BE3552" i="1" s="1"/>
  <c r="BF3552" i="1" s="1"/>
  <c r="BE3551" i="1"/>
  <c r="BF3551" i="1" l="1"/>
  <c r="BG3551" i="1"/>
  <c r="BG3552" i="1"/>
  <c r="BD3554" i="1"/>
  <c r="BD3555" i="1" l="1"/>
  <c r="BE3554" i="1" s="1"/>
  <c r="BF3554" i="1" s="1"/>
  <c r="BE3553" i="1"/>
  <c r="BG3553" i="1" l="1"/>
  <c r="BF3553" i="1"/>
  <c r="BG3554" i="1"/>
  <c r="BD3556" i="1"/>
  <c r="BD3557" i="1" l="1"/>
  <c r="BE3555" i="1"/>
  <c r="BF3555" i="1" l="1"/>
  <c r="BG3555" i="1"/>
  <c r="BD3558" i="1"/>
  <c r="BE3556" i="1"/>
  <c r="BF3556" i="1" l="1"/>
  <c r="BG3556" i="1"/>
  <c r="BD3559" i="1"/>
  <c r="BE3557" i="1"/>
  <c r="BF3557" i="1" l="1"/>
  <c r="BG3557" i="1"/>
  <c r="BD3560" i="1"/>
  <c r="BE3559" i="1" s="1"/>
  <c r="BF3559" i="1" s="1"/>
  <c r="BE3558" i="1"/>
  <c r="BG3558" i="1" l="1"/>
  <c r="BF3558" i="1"/>
  <c r="BG3559" i="1"/>
  <c r="BD3561" i="1"/>
  <c r="BD3562" i="1" l="1"/>
  <c r="BE3561" i="1" s="1"/>
  <c r="BF3561" i="1" s="1"/>
  <c r="BE3560" i="1"/>
  <c r="BF3560" i="1" l="1"/>
  <c r="BG3560" i="1"/>
  <c r="BG3561" i="1"/>
  <c r="BD3563" i="1"/>
  <c r="BD3564" i="1" l="1"/>
  <c r="BE3562" i="1"/>
  <c r="BF3562" i="1" l="1"/>
  <c r="BG3562" i="1"/>
  <c r="BD3565" i="1"/>
  <c r="BE3564" i="1" s="1"/>
  <c r="BF3564" i="1" s="1"/>
  <c r="BE3563" i="1"/>
  <c r="BF3563" i="1" l="1"/>
  <c r="BG3563" i="1"/>
  <c r="BG3564" i="1"/>
  <c r="BD3566" i="1"/>
  <c r="BD3567" i="1" l="1"/>
  <c r="BE3566" i="1" s="1"/>
  <c r="BF3566" i="1" s="1"/>
  <c r="BE3565" i="1"/>
  <c r="BF3565" i="1" l="1"/>
  <c r="BG3565" i="1"/>
  <c r="BG3566" i="1"/>
  <c r="BD3568" i="1"/>
  <c r="BD3569" i="1" l="1"/>
  <c r="BE3567" i="1"/>
  <c r="BF3567" i="1" l="1"/>
  <c r="BG3567" i="1"/>
  <c r="BD3570" i="1"/>
  <c r="BE3569" i="1" s="1"/>
  <c r="BF3569" i="1" s="1"/>
  <c r="BE3568" i="1"/>
  <c r="BG3568" i="1" l="1"/>
  <c r="BF3568" i="1"/>
  <c r="BG3569" i="1"/>
  <c r="BD3571" i="1"/>
  <c r="BD3572" i="1" l="1"/>
  <c r="BE3571" i="1" s="1"/>
  <c r="BG3571" i="1" s="1"/>
  <c r="BE3570" i="1"/>
  <c r="BF3570" i="1" l="1"/>
  <c r="BG3570" i="1"/>
  <c r="BF3571" i="1"/>
  <c r="BD3573" i="1"/>
  <c r="BD3574" i="1" l="1"/>
  <c r="BE3573" i="1" s="1"/>
  <c r="BF3573" i="1" s="1"/>
  <c r="BE3572" i="1"/>
  <c r="BF3572" i="1" l="1"/>
  <c r="BG3572" i="1"/>
  <c r="BG3573" i="1"/>
  <c r="BD3575" i="1"/>
  <c r="BE3574" i="1" s="1"/>
  <c r="BF3574" i="1" s="1"/>
  <c r="BG3574" i="1" l="1"/>
  <c r="BD3576" i="1"/>
  <c r="BD3577" i="1" l="1"/>
  <c r="BE3576" i="1" s="1"/>
  <c r="BF3576" i="1" s="1"/>
  <c r="BE3575" i="1"/>
  <c r="BF3575" i="1" l="1"/>
  <c r="BG3575" i="1"/>
  <c r="BG3576" i="1"/>
  <c r="BD3578" i="1"/>
  <c r="BD3579" i="1" l="1"/>
  <c r="BE3578" i="1" s="1"/>
  <c r="BF3578" i="1" s="1"/>
  <c r="BE3577" i="1"/>
  <c r="BF3577" i="1" l="1"/>
  <c r="BG3577" i="1"/>
  <c r="BG3578" i="1"/>
  <c r="BD3580" i="1"/>
  <c r="BD3581" i="1" l="1"/>
  <c r="BE3579" i="1"/>
  <c r="BF3579" i="1" l="1"/>
  <c r="BG3579" i="1"/>
  <c r="BD3582" i="1"/>
  <c r="BE3580" i="1"/>
  <c r="BF3580" i="1" l="1"/>
  <c r="BG3580" i="1"/>
  <c r="BD3583" i="1"/>
  <c r="BE3581" i="1"/>
  <c r="BF3581" i="1" l="1"/>
  <c r="BG3581" i="1"/>
  <c r="BD3584" i="1"/>
  <c r="BE3583" i="1" s="1"/>
  <c r="BF3583" i="1" s="1"/>
  <c r="BE3582" i="1"/>
  <c r="BF3582" i="1" l="1"/>
  <c r="BG3582" i="1"/>
  <c r="BG3583" i="1"/>
  <c r="BD3585" i="1"/>
  <c r="BD3586" i="1" l="1"/>
  <c r="BE3585" i="1" s="1"/>
  <c r="BF3585" i="1" s="1"/>
  <c r="BE3584" i="1"/>
  <c r="BG3584" i="1" l="1"/>
  <c r="BF3584" i="1"/>
  <c r="BG3585" i="1"/>
  <c r="BD3587" i="1"/>
  <c r="BD3588" i="1" l="1"/>
  <c r="BE3586" i="1"/>
  <c r="BF3586" i="1" l="1"/>
  <c r="BG3586" i="1"/>
  <c r="BD3589" i="1"/>
  <c r="BE3588" i="1" s="1"/>
  <c r="BF3588" i="1" s="1"/>
  <c r="BE3587" i="1"/>
  <c r="BF3587" i="1" l="1"/>
  <c r="BG3587" i="1"/>
  <c r="BG3588" i="1"/>
  <c r="BD3590" i="1"/>
  <c r="BD3591" i="1" l="1"/>
  <c r="BE3590" i="1" s="1"/>
  <c r="BF3590" i="1" s="1"/>
  <c r="BE3589" i="1"/>
  <c r="BF3589" i="1" l="1"/>
  <c r="BG3589" i="1"/>
  <c r="BG3590" i="1"/>
  <c r="BD3592" i="1"/>
  <c r="BD3593" i="1" l="1"/>
  <c r="BE3591" i="1"/>
  <c r="BF3591" i="1" l="1"/>
  <c r="BG3591" i="1"/>
  <c r="BD3594" i="1"/>
  <c r="BE3593" i="1" s="1"/>
  <c r="BF3593" i="1" s="1"/>
  <c r="BE3592" i="1"/>
  <c r="BF3592" i="1" l="1"/>
  <c r="BG3592" i="1"/>
  <c r="BG3593" i="1"/>
  <c r="BD3595" i="1"/>
  <c r="BD3596" i="1" l="1"/>
  <c r="BE3595" i="1" s="1"/>
  <c r="BF3595" i="1" s="1"/>
  <c r="BE3594" i="1"/>
  <c r="BF3594" i="1" l="1"/>
  <c r="BG3594" i="1"/>
  <c r="BG3595" i="1"/>
  <c r="BD3597" i="1"/>
  <c r="BD3598" i="1" l="1"/>
  <c r="BE3597" i="1" s="1"/>
  <c r="BF3597" i="1" s="1"/>
  <c r="BE3596" i="1"/>
  <c r="BF3596" i="1" l="1"/>
  <c r="BG3596" i="1"/>
  <c r="BG3597" i="1"/>
  <c r="BD3599" i="1"/>
  <c r="BE3598" i="1" s="1"/>
  <c r="BF3598" i="1" s="1"/>
  <c r="BG3598" i="1" l="1"/>
  <c r="BD3600" i="1"/>
  <c r="BD3601" i="1" l="1"/>
  <c r="BE3600" i="1" s="1"/>
  <c r="BF3600" i="1" s="1"/>
  <c r="BE3599" i="1"/>
  <c r="BF3599" i="1" l="1"/>
  <c r="BG3599" i="1"/>
  <c r="BG3600" i="1"/>
  <c r="BD3602" i="1"/>
  <c r="BD3603" i="1" l="1"/>
  <c r="BE3602" i="1" s="1"/>
  <c r="BG3602" i="1" s="1"/>
  <c r="BE3601" i="1"/>
  <c r="BF3601" i="1" l="1"/>
  <c r="BG3601" i="1"/>
  <c r="BF3602" i="1"/>
  <c r="BD3604" i="1"/>
  <c r="BD3605" i="1" l="1"/>
  <c r="BE3603" i="1"/>
  <c r="BF3603" i="1" l="1"/>
  <c r="BG3603" i="1"/>
  <c r="BD3606" i="1"/>
  <c r="BE3605" i="1" s="1"/>
  <c r="BE3604" i="1"/>
  <c r="BF3605" i="1" l="1"/>
  <c r="BG3605" i="1"/>
  <c r="BG3604" i="1"/>
  <c r="BF3604" i="1"/>
  <c r="BD3607" i="1"/>
  <c r="BD3608" i="1" l="1"/>
  <c r="BE3607" i="1" s="1"/>
  <c r="BF3607" i="1" s="1"/>
  <c r="BE3606" i="1"/>
  <c r="BF3606" i="1" l="1"/>
  <c r="BG3606" i="1"/>
  <c r="BG3607" i="1"/>
  <c r="BD3609" i="1"/>
  <c r="BD3610" i="1" l="1"/>
  <c r="BE3609" i="1" s="1"/>
  <c r="BF3609" i="1" s="1"/>
  <c r="BE3608" i="1"/>
  <c r="BF3608" i="1" l="1"/>
  <c r="BG3608" i="1"/>
  <c r="BG3609" i="1"/>
  <c r="BD3611" i="1"/>
  <c r="BE3610" i="1" s="1"/>
  <c r="BF3610" i="1" s="1"/>
  <c r="BG3610" i="1" l="1"/>
  <c r="BD3612" i="1"/>
  <c r="BD3613" i="1" l="1"/>
  <c r="BE3612" i="1" s="1"/>
  <c r="BG3612" i="1" s="1"/>
  <c r="BE3611" i="1"/>
  <c r="BF3611" i="1" l="1"/>
  <c r="BG3611" i="1"/>
  <c r="BF3612" i="1"/>
  <c r="BD3614" i="1"/>
  <c r="BD3615" i="1" l="1"/>
  <c r="BE3614" i="1" s="1"/>
  <c r="BF3614" i="1" s="1"/>
  <c r="BE3613" i="1"/>
  <c r="BG3613" i="1" l="1"/>
  <c r="BF3613" i="1"/>
  <c r="BG3614" i="1"/>
  <c r="BD3616" i="1"/>
  <c r="BD3617" i="1" l="1"/>
  <c r="BE3615" i="1"/>
  <c r="BF3615" i="1" l="1"/>
  <c r="BG3615" i="1"/>
  <c r="BD3618" i="1"/>
  <c r="BE3617" i="1" s="1"/>
  <c r="BG3617" i="1" s="1"/>
  <c r="BE3616" i="1"/>
  <c r="BF3616" i="1" l="1"/>
  <c r="BG3616" i="1"/>
  <c r="BF3617" i="1"/>
  <c r="BD3619" i="1"/>
  <c r="BD3620" i="1" l="1"/>
  <c r="BE3619" i="1" s="1"/>
  <c r="BF3619" i="1" s="1"/>
  <c r="BE3618" i="1"/>
  <c r="BF3618" i="1" l="1"/>
  <c r="BG3618" i="1"/>
  <c r="BG3619" i="1"/>
  <c r="BD3621" i="1"/>
  <c r="BD3622" i="1" l="1"/>
  <c r="BE3621" i="1" s="1"/>
  <c r="BF3621" i="1" s="1"/>
  <c r="BE3620" i="1"/>
  <c r="BG3620" i="1" l="1"/>
  <c r="BF3620" i="1"/>
  <c r="BG3621" i="1"/>
  <c r="BD3623" i="1"/>
  <c r="BE3622" i="1" s="1"/>
  <c r="BF3622" i="1" s="1"/>
  <c r="BG3622" i="1" l="1"/>
  <c r="BD3624" i="1"/>
  <c r="BD3625" i="1" l="1"/>
  <c r="BE3624" i="1" s="1"/>
  <c r="BF3624" i="1" s="1"/>
  <c r="BE3623" i="1"/>
  <c r="BF3623" i="1" l="1"/>
  <c r="BG3623" i="1"/>
  <c r="BG3624" i="1"/>
  <c r="BD3626" i="1"/>
  <c r="BD3627" i="1" l="1"/>
  <c r="BE3626" i="1" s="1"/>
  <c r="BF3626" i="1" s="1"/>
  <c r="BE3625" i="1"/>
  <c r="BF3625" i="1" l="1"/>
  <c r="BG3625" i="1"/>
  <c r="BG3626" i="1"/>
  <c r="BD3628" i="1"/>
  <c r="BD3629" i="1" l="1"/>
  <c r="BE3627" i="1"/>
  <c r="BF3627" i="1" l="1"/>
  <c r="BG3627" i="1"/>
  <c r="BD3630" i="1"/>
  <c r="BE3629" i="1" s="1"/>
  <c r="BF3629" i="1" s="1"/>
  <c r="BE3628" i="1"/>
  <c r="BG3628" i="1" l="1"/>
  <c r="BF3628" i="1"/>
  <c r="BG3629" i="1"/>
  <c r="BD3631" i="1"/>
  <c r="BD3632" i="1" l="1"/>
  <c r="BE3631" i="1" s="1"/>
  <c r="BG3631" i="1" s="1"/>
  <c r="BE3630" i="1"/>
  <c r="BG3630" i="1" l="1"/>
  <c r="BF3630" i="1"/>
  <c r="BF3631" i="1"/>
  <c r="BD3633" i="1"/>
  <c r="BD3634" i="1" l="1"/>
  <c r="BE3633" i="1" s="1"/>
  <c r="BF3633" i="1" s="1"/>
  <c r="BE3632" i="1"/>
  <c r="BF3632" i="1" l="1"/>
  <c r="BG3632" i="1"/>
  <c r="BG3633" i="1"/>
  <c r="BD3635" i="1"/>
  <c r="BE3634" i="1" s="1"/>
  <c r="BF3634" i="1" s="1"/>
  <c r="BG3634" i="1" l="1"/>
  <c r="BD3636" i="1"/>
  <c r="BD3637" i="1" l="1"/>
  <c r="BE3636" i="1" s="1"/>
  <c r="BF3636" i="1" s="1"/>
  <c r="BE3635" i="1"/>
  <c r="BG3635" i="1" l="1"/>
  <c r="BF3635" i="1"/>
  <c r="BG3636" i="1"/>
  <c r="BD3638" i="1"/>
  <c r="BD3639" i="1" l="1"/>
  <c r="BE3638" i="1" s="1"/>
  <c r="BF3638" i="1" s="1"/>
  <c r="BE3637" i="1"/>
  <c r="BF3637" i="1" l="1"/>
  <c r="BG3637" i="1"/>
  <c r="BG3638" i="1"/>
  <c r="BD3640" i="1"/>
  <c r="BD3641" i="1" l="1"/>
  <c r="BE3639" i="1"/>
  <c r="BF3639" i="1" l="1"/>
  <c r="BG3639" i="1"/>
  <c r="BD3642" i="1"/>
  <c r="BE3640" i="1"/>
  <c r="BF3640" i="1" l="1"/>
  <c r="BG3640" i="1"/>
  <c r="BD3643" i="1"/>
  <c r="BE3641" i="1"/>
  <c r="BF3641" i="1" l="1"/>
  <c r="BG3641" i="1"/>
  <c r="BD3644" i="1"/>
  <c r="BE3643" i="1" s="1"/>
  <c r="BG3643" i="1" s="1"/>
  <c r="BE3642" i="1"/>
  <c r="BG3642" i="1" l="1"/>
  <c r="BF3642" i="1"/>
  <c r="BF3643" i="1"/>
  <c r="BD3645" i="1"/>
  <c r="BD3646" i="1" l="1"/>
  <c r="BE3645" i="1" s="1"/>
  <c r="BF3645" i="1" s="1"/>
  <c r="BE3644" i="1"/>
  <c r="BF3644" i="1" l="1"/>
  <c r="BG3644" i="1"/>
  <c r="BG3645" i="1"/>
  <c r="BD3647" i="1"/>
  <c r="BE3646" i="1" s="1"/>
  <c r="BF3646" i="1" s="1"/>
  <c r="BG3646" i="1" l="1"/>
  <c r="BD3648" i="1"/>
  <c r="BD3649" i="1" l="1"/>
  <c r="BE3648" i="1" s="1"/>
  <c r="BF3648" i="1" s="1"/>
  <c r="BE3647" i="1"/>
  <c r="BF3647" i="1" l="1"/>
  <c r="BG3647" i="1"/>
  <c r="BG3648" i="1"/>
  <c r="BD3650" i="1"/>
  <c r="BD3651" i="1" l="1"/>
  <c r="BE3650" i="1" s="1"/>
  <c r="BF3650" i="1" s="1"/>
  <c r="BE3649" i="1"/>
  <c r="BG3649" i="1" l="1"/>
  <c r="BF3649" i="1"/>
  <c r="BG3650" i="1"/>
  <c r="BD3652" i="1"/>
  <c r="BD3653" i="1" l="1"/>
  <c r="BE3651" i="1"/>
  <c r="BF3651" i="1" l="1"/>
  <c r="BG3651" i="1"/>
  <c r="BD3654" i="1"/>
  <c r="BE3652" i="1"/>
  <c r="BF3652" i="1" l="1"/>
  <c r="BG3652" i="1"/>
  <c r="BD3655" i="1"/>
  <c r="BE3653" i="1"/>
  <c r="BF3653" i="1" l="1"/>
  <c r="BG3653" i="1"/>
  <c r="BD3656" i="1"/>
  <c r="BE3654" i="1"/>
  <c r="BF3654" i="1" l="1"/>
  <c r="BG3654" i="1"/>
  <c r="BE3655" i="1"/>
  <c r="BD3657" i="1"/>
  <c r="BE3656" i="1" l="1"/>
  <c r="BG3655" i="1"/>
  <c r="BF3655" i="1"/>
  <c r="BD3658" i="1"/>
  <c r="BE3657" i="1" l="1"/>
  <c r="BG3656" i="1"/>
  <c r="BF3656" i="1"/>
  <c r="BD3659" i="1"/>
  <c r="BF3657" i="1" l="1"/>
  <c r="BG3657" i="1"/>
  <c r="BE3658" i="1"/>
  <c r="BD3660" i="1"/>
  <c r="BF3658" i="1" l="1"/>
  <c r="BG3658" i="1"/>
  <c r="BD3661" i="1"/>
  <c r="BE3659" i="1"/>
  <c r="BF3659" i="1" l="1"/>
  <c r="BG3659" i="1"/>
  <c r="BE3660" i="1"/>
  <c r="BD3662" i="1"/>
  <c r="BF3660" i="1" l="1"/>
  <c r="BG3660" i="1"/>
  <c r="BD3663" i="1"/>
  <c r="BE3661" i="1"/>
  <c r="BG3661" i="1" l="1"/>
  <c r="BF3661" i="1"/>
  <c r="BD3664" i="1"/>
  <c r="BE3662" i="1"/>
  <c r="BF3662" i="1" l="1"/>
  <c r="BG3662" i="1"/>
  <c r="BD3665" i="1"/>
  <c r="BE3663" i="1"/>
  <c r="BF3663" i="1" l="1"/>
  <c r="BG3663" i="1"/>
  <c r="BE3664" i="1"/>
  <c r="BD3666" i="1"/>
  <c r="BG3664" i="1" l="1"/>
  <c r="BF3664" i="1"/>
  <c r="BD3667" i="1"/>
  <c r="BE3665" i="1"/>
  <c r="BF3665" i="1" l="1"/>
  <c r="BG3665" i="1"/>
  <c r="BE3666" i="1"/>
  <c r="BD3668" i="1"/>
  <c r="BF3666" i="1" l="1"/>
  <c r="BG3666" i="1"/>
  <c r="BE3667" i="1"/>
  <c r="BD3669" i="1"/>
  <c r="BF3667" i="1" l="1"/>
  <c r="BG3667" i="1"/>
  <c r="BD3670" i="1"/>
  <c r="BE3668" i="1"/>
  <c r="BF3668" i="1" l="1"/>
  <c r="BG3668" i="1"/>
  <c r="BE3669" i="1"/>
  <c r="BD3671" i="1"/>
  <c r="BE3670" i="1" l="1"/>
  <c r="BF3669" i="1"/>
  <c r="BG3669" i="1"/>
  <c r="BD3672" i="1"/>
  <c r="BF3670" i="1" l="1"/>
  <c r="BG3670" i="1"/>
  <c r="BD3673" i="1"/>
  <c r="BE3671" i="1"/>
  <c r="BG3671" i="1" l="1"/>
  <c r="BF3671" i="1"/>
  <c r="BD3674" i="1"/>
  <c r="BE3673" i="1" s="1"/>
  <c r="BF3673" i="1" s="1"/>
  <c r="BE3672" i="1"/>
  <c r="BF3672" i="1" l="1"/>
  <c r="BG3672" i="1"/>
  <c r="BG3673" i="1"/>
  <c r="BD3675" i="1"/>
  <c r="BE3674" i="1" s="1"/>
  <c r="BF3674" i="1" s="1"/>
  <c r="BG3674" i="1" l="1"/>
  <c r="BD3676" i="1"/>
  <c r="BE3675" i="1" l="1"/>
  <c r="BD3677" i="1"/>
  <c r="BF3675" i="1" l="1"/>
  <c r="BG3675" i="1"/>
  <c r="BD3678" i="1"/>
  <c r="BE3676" i="1"/>
  <c r="BG3676" i="1" l="1"/>
  <c r="BF3676" i="1"/>
  <c r="BE3677" i="1"/>
  <c r="BD3679" i="1"/>
  <c r="BF3677" i="1" l="1"/>
  <c r="BG3677" i="1"/>
  <c r="BD3680" i="1"/>
  <c r="BE3679" i="1" s="1"/>
  <c r="BF3679" i="1" s="1"/>
  <c r="BE3678" i="1"/>
  <c r="BG3678" i="1" l="1"/>
  <c r="BF3678" i="1"/>
  <c r="BG3679" i="1"/>
  <c r="BD3681" i="1"/>
  <c r="BD3682" i="1" l="1"/>
  <c r="BE3680" i="1"/>
  <c r="BG3680" i="1" l="1"/>
  <c r="BF3680" i="1"/>
  <c r="BD3683" i="1"/>
  <c r="BE3682" i="1" s="1"/>
  <c r="BG3682" i="1" s="1"/>
  <c r="BE3681" i="1"/>
  <c r="BF3681" i="1" l="1"/>
  <c r="BG3681" i="1"/>
  <c r="BF3682" i="1"/>
  <c r="BD3684" i="1"/>
  <c r="BD3685" i="1" l="1"/>
  <c r="BE3684" i="1" s="1"/>
  <c r="BF3684" i="1" s="1"/>
  <c r="BE3683" i="1"/>
  <c r="BF3683" i="1" l="1"/>
  <c r="BG3683" i="1"/>
  <c r="BG3684" i="1"/>
  <c r="BD3686" i="1"/>
  <c r="BE3685" i="1" s="1"/>
  <c r="BG3685" i="1" s="1"/>
  <c r="BF3685" i="1" l="1"/>
  <c r="BD3687" i="1"/>
  <c r="BD3688" i="1" l="1"/>
  <c r="BE3687" i="1" s="1"/>
  <c r="BF3687" i="1" s="1"/>
  <c r="BE3686" i="1"/>
  <c r="BF3686" i="1" l="1"/>
  <c r="BG3686" i="1"/>
  <c r="BG3687" i="1"/>
  <c r="BD3689" i="1"/>
  <c r="BE3688" i="1" s="1"/>
  <c r="BF3688" i="1" s="1"/>
  <c r="BG3688" i="1" l="1"/>
  <c r="BD3690" i="1"/>
  <c r="BD3691" i="1" l="1"/>
  <c r="BE3689" i="1"/>
  <c r="BG3689" i="1" l="1"/>
  <c r="BF3689" i="1"/>
  <c r="BD3692" i="1"/>
  <c r="BE3690" i="1"/>
  <c r="BG3690" i="1" l="1"/>
  <c r="BF3690" i="1"/>
  <c r="BD3693" i="1"/>
  <c r="BE3691" i="1"/>
  <c r="BF3691" i="1" l="1"/>
  <c r="BG3691" i="1"/>
  <c r="BD3694" i="1"/>
  <c r="BE3693" i="1" s="1"/>
  <c r="BF3693" i="1" s="1"/>
  <c r="BE3692" i="1"/>
  <c r="BG3692" i="1" l="1"/>
  <c r="BF3692" i="1"/>
  <c r="BG3693" i="1"/>
  <c r="BD3695" i="1"/>
  <c r="BD3696" i="1" l="1"/>
  <c r="BE3695" i="1" s="1"/>
  <c r="BF3695" i="1" s="1"/>
  <c r="BE3694" i="1"/>
  <c r="BF3694" i="1" l="1"/>
  <c r="BG3694" i="1"/>
  <c r="BG3695" i="1"/>
  <c r="BD3697" i="1"/>
  <c r="BD3698" i="1" l="1"/>
  <c r="BE3696" i="1"/>
  <c r="BF3696" i="1" l="1"/>
  <c r="BG3696" i="1"/>
  <c r="BD3699" i="1"/>
  <c r="BE3698" i="1" s="1"/>
  <c r="BF3698" i="1" s="1"/>
  <c r="BE3697" i="1"/>
  <c r="BF3697" i="1" l="1"/>
  <c r="BG3697" i="1"/>
  <c r="BG3698" i="1"/>
  <c r="BD3700" i="1"/>
  <c r="BD3701" i="1" l="1"/>
  <c r="BE3700" i="1" s="1"/>
  <c r="BF3700" i="1" s="1"/>
  <c r="BE3699" i="1"/>
  <c r="BF3699" i="1" l="1"/>
  <c r="BG3699" i="1"/>
  <c r="BG3700" i="1"/>
  <c r="BD3702" i="1"/>
  <c r="BD3703" i="1" l="1"/>
  <c r="BE3701" i="1"/>
  <c r="BF3701" i="1" l="1"/>
  <c r="BG3701" i="1"/>
  <c r="BD3704" i="1"/>
  <c r="BE3703" i="1" s="1"/>
  <c r="BF3703" i="1" s="1"/>
  <c r="BE3702" i="1"/>
  <c r="BG3702" i="1" l="1"/>
  <c r="BF3702" i="1"/>
  <c r="BG3703" i="1"/>
  <c r="BD3705" i="1"/>
  <c r="BD3706" i="1" l="1"/>
  <c r="BE3704" i="1"/>
  <c r="BF3704" i="1" l="1"/>
  <c r="BG3704" i="1"/>
  <c r="BE3705" i="1"/>
  <c r="BD3707" i="1"/>
  <c r="BE3706" i="1" s="1"/>
  <c r="BF3706" i="1" s="1"/>
  <c r="BG3706" i="1" l="1"/>
  <c r="BF3705" i="1"/>
  <c r="BG3705" i="1"/>
  <c r="BD3708" i="1"/>
  <c r="BD3709" i="1" l="1"/>
  <c r="BE3708" i="1" s="1"/>
  <c r="BG3708" i="1" s="1"/>
  <c r="BE3707" i="1"/>
  <c r="BF3707" i="1" l="1"/>
  <c r="BG3707" i="1"/>
  <c r="BF3708" i="1"/>
  <c r="BD3710" i="1"/>
  <c r="BD3711" i="1" l="1"/>
  <c r="BE3709" i="1"/>
  <c r="BF3709" i="1" l="1"/>
  <c r="BG3709" i="1"/>
  <c r="BD3712" i="1"/>
  <c r="BE3711" i="1" s="1"/>
  <c r="BF3711" i="1" s="1"/>
  <c r="BE3710" i="1"/>
  <c r="BF3710" i="1" l="1"/>
  <c r="BG3710" i="1"/>
  <c r="BG3711" i="1"/>
  <c r="BD3713" i="1"/>
  <c r="BE3712" i="1" s="1"/>
  <c r="BF3712" i="1" s="1"/>
  <c r="BG3712" i="1" l="1"/>
  <c r="BD3714" i="1"/>
  <c r="BE3713" i="1" s="1"/>
  <c r="BF3713" i="1" s="1"/>
  <c r="BG3713" i="1" l="1"/>
  <c r="BD3715" i="1"/>
  <c r="BD3716" i="1" l="1"/>
  <c r="BE3714" i="1"/>
  <c r="BF3714" i="1" l="1"/>
  <c r="BG3714" i="1"/>
  <c r="BD3717" i="1"/>
  <c r="BE3715" i="1"/>
  <c r="BG3715" i="1" l="1"/>
  <c r="BF3715" i="1"/>
  <c r="BD3718" i="1"/>
  <c r="BE3716" i="1"/>
  <c r="BF3716" i="1" l="1"/>
  <c r="BG3716" i="1"/>
  <c r="BD3719" i="1"/>
  <c r="BE3718" i="1" s="1"/>
  <c r="BF3718" i="1" s="1"/>
  <c r="BE3717" i="1"/>
  <c r="BF3717" i="1" l="1"/>
  <c r="BG3717" i="1"/>
  <c r="BG3718" i="1"/>
  <c r="BD3720" i="1"/>
  <c r="BE3719" i="1" s="1"/>
  <c r="BF3719" i="1" s="1"/>
  <c r="BG3719" i="1" l="1"/>
  <c r="BD3721" i="1"/>
  <c r="BD3722" i="1" l="1"/>
  <c r="BE3721" i="1" s="1"/>
  <c r="BF3721" i="1" s="1"/>
  <c r="BE3720" i="1"/>
  <c r="BF3720" i="1" l="1"/>
  <c r="BG3720" i="1"/>
  <c r="BG3721" i="1"/>
  <c r="BD3723" i="1"/>
  <c r="BD3724" i="1" l="1"/>
  <c r="BE3722" i="1"/>
  <c r="BF3722" i="1" l="1"/>
  <c r="BG3722" i="1"/>
  <c r="BD3725" i="1"/>
  <c r="BE3724" i="1" s="1"/>
  <c r="BG3724" i="1" s="1"/>
  <c r="BE3723" i="1"/>
  <c r="BF3723" i="1" l="1"/>
  <c r="BG3723" i="1"/>
  <c r="BF3724" i="1"/>
  <c r="BD3726" i="1"/>
  <c r="BD3727" i="1" l="1"/>
  <c r="BE3726" i="1" s="1"/>
  <c r="BF3726" i="1" s="1"/>
  <c r="BE3725" i="1"/>
  <c r="BG3725" i="1" l="1"/>
  <c r="BF3725" i="1"/>
  <c r="BG3726" i="1"/>
  <c r="BD3728" i="1"/>
  <c r="BE3727" i="1" l="1"/>
  <c r="BD3729" i="1"/>
  <c r="BF3727" i="1" l="1"/>
  <c r="BG3727" i="1"/>
  <c r="BD3730" i="1"/>
  <c r="BE3729" i="1" s="1"/>
  <c r="BF3729" i="1" s="1"/>
  <c r="BE3728" i="1"/>
  <c r="BG3728" i="1" l="1"/>
  <c r="BF3728" i="1"/>
  <c r="BG3729" i="1"/>
  <c r="BD3731" i="1"/>
  <c r="BD3732" i="1" l="1"/>
  <c r="BE3730" i="1"/>
  <c r="BF3730" i="1" l="1"/>
  <c r="BG3730" i="1"/>
  <c r="BD3733" i="1"/>
  <c r="BE3732" i="1" s="1"/>
  <c r="BF3732" i="1" s="1"/>
  <c r="BE3731" i="1"/>
  <c r="BF3731" i="1" l="1"/>
  <c r="BG3731" i="1"/>
  <c r="BG3732" i="1"/>
  <c r="BD3734" i="1"/>
  <c r="BD3735" i="1" l="1"/>
  <c r="BE3733" i="1"/>
  <c r="BG3733" i="1" l="1"/>
  <c r="BF3733" i="1"/>
  <c r="BD3736" i="1"/>
  <c r="BE3735" i="1" s="1"/>
  <c r="BF3735" i="1" s="1"/>
  <c r="BE3734" i="1"/>
  <c r="BF3734" i="1" l="1"/>
  <c r="BG3734" i="1"/>
  <c r="BG3735" i="1"/>
  <c r="BD3737" i="1"/>
  <c r="BD3738" i="1" l="1"/>
  <c r="BE3737" i="1" s="1"/>
  <c r="BF3737" i="1" s="1"/>
  <c r="BE3736" i="1"/>
  <c r="BF3736" i="1" l="1"/>
  <c r="BG3736" i="1"/>
  <c r="BG3737" i="1"/>
  <c r="BD3739" i="1"/>
  <c r="BD3740" i="1" l="1"/>
  <c r="BE3739" i="1" s="1"/>
  <c r="BG3739" i="1" s="1"/>
  <c r="BE3738" i="1"/>
  <c r="BF3738" i="1" l="1"/>
  <c r="BG3738" i="1"/>
  <c r="BF3739" i="1"/>
  <c r="BD3741" i="1"/>
  <c r="BD3742" i="1" l="1"/>
  <c r="BE3740" i="1"/>
  <c r="BF3740" i="1" l="1"/>
  <c r="BG3740" i="1"/>
  <c r="BD3743" i="1"/>
  <c r="BE3741" i="1"/>
  <c r="BF3741" i="1" l="1"/>
  <c r="BG3741" i="1"/>
  <c r="BD3744" i="1"/>
  <c r="BE3742" i="1"/>
  <c r="BF3742" i="1" l="1"/>
  <c r="BG3742" i="1"/>
  <c r="BD3745" i="1"/>
  <c r="BE3744" i="1" s="1"/>
  <c r="BF3744" i="1" s="1"/>
  <c r="BE3743" i="1"/>
  <c r="BF3743" i="1" l="1"/>
  <c r="BG3743" i="1"/>
  <c r="BG3744" i="1"/>
  <c r="BD3746" i="1"/>
  <c r="BD3747" i="1" l="1"/>
  <c r="BE3745" i="1"/>
  <c r="BF3745" i="1" l="1"/>
  <c r="BG3745" i="1"/>
  <c r="BD3748" i="1"/>
  <c r="BE3747" i="1" s="1"/>
  <c r="BF3747" i="1" s="1"/>
  <c r="BE3746" i="1"/>
  <c r="BF3746" i="1" l="1"/>
  <c r="BG3746" i="1"/>
  <c r="BG3747" i="1"/>
  <c r="BD3749" i="1"/>
  <c r="BD3750" i="1" l="1"/>
  <c r="BE3749" i="1" s="1"/>
  <c r="BG3749" i="1" s="1"/>
  <c r="BE3748" i="1"/>
  <c r="BG3748" i="1" l="1"/>
  <c r="BF3748" i="1"/>
  <c r="BF3749" i="1"/>
  <c r="BD3751" i="1"/>
  <c r="BD3752" i="1" l="1"/>
  <c r="BE3751" i="1" s="1"/>
  <c r="BG3751" i="1" s="1"/>
  <c r="BE3750" i="1"/>
  <c r="BF3750" i="1" l="1"/>
  <c r="BG3750" i="1"/>
  <c r="BF3751" i="1"/>
  <c r="BD3753" i="1"/>
  <c r="BD3754" i="1" l="1"/>
  <c r="BE3752" i="1"/>
  <c r="BF3752" i="1" l="1"/>
  <c r="BG3752" i="1"/>
  <c r="BD3755" i="1"/>
  <c r="BE3753" i="1"/>
  <c r="BF3753" i="1" l="1"/>
  <c r="BG3753" i="1"/>
  <c r="BD3756" i="1"/>
  <c r="BE3754" i="1"/>
  <c r="BF3754" i="1" l="1"/>
  <c r="BG3754" i="1"/>
  <c r="BD3757" i="1"/>
  <c r="BE3756" i="1" s="1"/>
  <c r="BF3756" i="1" s="1"/>
  <c r="BE3755" i="1"/>
  <c r="BF3755" i="1" l="1"/>
  <c r="BG3755" i="1"/>
  <c r="BG3756" i="1"/>
  <c r="BD3758" i="1"/>
  <c r="BD3759" i="1" l="1"/>
  <c r="BE3757" i="1"/>
  <c r="BF3757" i="1" l="1"/>
  <c r="BG3757" i="1"/>
  <c r="BD3760" i="1"/>
  <c r="BE3758" i="1"/>
  <c r="BF3758" i="1" l="1"/>
  <c r="BG3758" i="1"/>
  <c r="BD3761" i="1"/>
  <c r="BE3759" i="1"/>
  <c r="BF3759" i="1" l="1"/>
  <c r="BG3759" i="1"/>
  <c r="BD3762" i="1"/>
  <c r="BE3761" i="1" s="1"/>
  <c r="BG3761" i="1" s="1"/>
  <c r="BE3760" i="1"/>
  <c r="BF3760" i="1" l="1"/>
  <c r="BG3760" i="1"/>
  <c r="BF3761" i="1"/>
  <c r="BD3763" i="1"/>
  <c r="BD3764" i="1" l="1"/>
  <c r="BE3763" i="1" s="1"/>
  <c r="BF3763" i="1" s="1"/>
  <c r="BE3762" i="1"/>
  <c r="BF3762" i="1" l="1"/>
  <c r="BG3762" i="1"/>
  <c r="BG3763" i="1"/>
  <c r="BD3765" i="1"/>
  <c r="BD3766" i="1" l="1"/>
  <c r="BE3764" i="1"/>
  <c r="BF3764" i="1" l="1"/>
  <c r="BG3764" i="1"/>
  <c r="BD3767" i="1"/>
  <c r="BE3765" i="1"/>
  <c r="BF3765" i="1" l="1"/>
  <c r="BG3765" i="1"/>
  <c r="BE3766" i="1"/>
  <c r="BD3768" i="1"/>
  <c r="BE3767" i="1" s="1"/>
  <c r="BG3767" i="1" s="1"/>
  <c r="BF3767" i="1" l="1"/>
  <c r="BF3766" i="1"/>
  <c r="BG3766" i="1"/>
  <c r="BD3769" i="1"/>
  <c r="BE3768" i="1" s="1"/>
  <c r="BF3768" i="1" s="1"/>
  <c r="BG3768" i="1" l="1"/>
  <c r="BD3770" i="1"/>
  <c r="BE3769" i="1" l="1"/>
  <c r="BD3771" i="1"/>
  <c r="BF3769" i="1" l="1"/>
  <c r="BG3769" i="1"/>
  <c r="BD3772" i="1"/>
  <c r="BE3770" i="1"/>
  <c r="BF3770" i="1" l="1"/>
  <c r="BG3770" i="1"/>
  <c r="BD3773" i="1"/>
  <c r="BE3771" i="1"/>
  <c r="BF3771" i="1" l="1"/>
  <c r="BG3771" i="1"/>
  <c r="BD3774" i="1"/>
  <c r="BE3773" i="1" s="1"/>
  <c r="BF3773" i="1" s="1"/>
  <c r="BE3772" i="1"/>
  <c r="BF3772" i="1" l="1"/>
  <c r="BG3772" i="1"/>
  <c r="BG3773" i="1"/>
  <c r="BD3775" i="1"/>
  <c r="BD3776" i="1" l="1"/>
  <c r="BE3775" i="1" s="1"/>
  <c r="BF3775" i="1" s="1"/>
  <c r="BE3774" i="1"/>
  <c r="BG3774" i="1" l="1"/>
  <c r="BF3774" i="1"/>
  <c r="BG3775" i="1"/>
  <c r="BD3777" i="1"/>
  <c r="BD3778" i="1" l="1"/>
  <c r="BE3776" i="1"/>
  <c r="BG3776" i="1" l="1"/>
  <c r="BF3776" i="1"/>
  <c r="BD3779" i="1"/>
  <c r="BE3777" i="1"/>
  <c r="BF3777" i="1" l="1"/>
  <c r="BG3777" i="1"/>
  <c r="BD3780" i="1"/>
  <c r="BE3778" i="1"/>
  <c r="BG3778" i="1" l="1"/>
  <c r="BF3778" i="1"/>
  <c r="BD3781" i="1"/>
  <c r="BE3780" i="1" s="1"/>
  <c r="BF3780" i="1" s="1"/>
  <c r="BE3779" i="1"/>
  <c r="BF3779" i="1" l="1"/>
  <c r="BG3779" i="1"/>
  <c r="BG3780" i="1"/>
  <c r="BD3782" i="1"/>
  <c r="BD3783" i="1" l="1"/>
  <c r="BE3782" i="1" s="1"/>
  <c r="BF3782" i="1" s="1"/>
  <c r="BE3781" i="1"/>
  <c r="BF3781" i="1" l="1"/>
  <c r="BG3781" i="1"/>
  <c r="BG3782" i="1"/>
  <c r="BD3784" i="1"/>
  <c r="BD3785" i="1" l="1"/>
  <c r="BE3783" i="1"/>
  <c r="BF3783" i="1" l="1"/>
  <c r="BG3783" i="1"/>
  <c r="BD3786" i="1"/>
  <c r="BE3785" i="1" s="1"/>
  <c r="BG3785" i="1" s="1"/>
  <c r="BE3784" i="1"/>
  <c r="BF3784" i="1" l="1"/>
  <c r="BG3784" i="1"/>
  <c r="BF3785" i="1"/>
  <c r="BD3787" i="1"/>
  <c r="BD3788" i="1" l="1"/>
  <c r="BE3787" i="1" s="1"/>
  <c r="BG3787" i="1" s="1"/>
  <c r="BE3786" i="1"/>
  <c r="BF3786" i="1" l="1"/>
  <c r="BG3786" i="1"/>
  <c r="BF3787" i="1"/>
  <c r="BD3789" i="1"/>
  <c r="BD3790" i="1" l="1"/>
  <c r="BE3788" i="1"/>
  <c r="BF3788" i="1" l="1"/>
  <c r="BG3788" i="1"/>
  <c r="BD3791" i="1"/>
  <c r="BE3790" i="1" s="1"/>
  <c r="BG3790" i="1" s="1"/>
  <c r="BE3789" i="1"/>
  <c r="BF3789" i="1" l="1"/>
  <c r="BG3789" i="1"/>
  <c r="BF3790" i="1"/>
  <c r="BD3792" i="1"/>
  <c r="BD3793" i="1" l="1"/>
  <c r="BE3792" i="1" s="1"/>
  <c r="BG3792" i="1" s="1"/>
  <c r="BE3791" i="1"/>
  <c r="BF3791" i="1" l="1"/>
  <c r="BG3791" i="1"/>
  <c r="BF3792" i="1"/>
  <c r="BD3794" i="1"/>
  <c r="BD3795" i="1" l="1"/>
  <c r="BE3793" i="1"/>
  <c r="BF3793" i="1" l="1"/>
  <c r="BG3793" i="1"/>
  <c r="BD3796" i="1"/>
  <c r="BE3794" i="1"/>
  <c r="BF3794" i="1" l="1"/>
  <c r="BG3794" i="1"/>
  <c r="BD3797" i="1"/>
  <c r="BE3795" i="1"/>
  <c r="BF3795" i="1" l="1"/>
  <c r="BG3795" i="1"/>
  <c r="BD3798" i="1"/>
  <c r="BE3797" i="1" s="1"/>
  <c r="BF3797" i="1" s="1"/>
  <c r="BE3796" i="1"/>
  <c r="BF3796" i="1" l="1"/>
  <c r="BG3796" i="1"/>
  <c r="BG3797" i="1"/>
  <c r="BD3799" i="1"/>
  <c r="BE3798" i="1" s="1"/>
  <c r="BG3798" i="1" s="1"/>
  <c r="BF3798" i="1" l="1"/>
  <c r="BD3800" i="1"/>
  <c r="BE3799" i="1" s="1"/>
  <c r="BG3799" i="1" s="1"/>
  <c r="BF3799" i="1" l="1"/>
  <c r="BD3801" i="1"/>
  <c r="BD3802" i="1" l="1"/>
  <c r="BE3800" i="1"/>
  <c r="BG3800" i="1" l="1"/>
  <c r="BF3800" i="1"/>
  <c r="BD3803" i="1"/>
  <c r="BE3801" i="1"/>
  <c r="BF3801" i="1" l="1"/>
  <c r="BG3801" i="1"/>
  <c r="BD3804" i="1"/>
  <c r="BE3802" i="1"/>
  <c r="BF3802" i="1" l="1"/>
  <c r="BG3802" i="1"/>
  <c r="BD3805" i="1"/>
  <c r="BE3804" i="1" s="1"/>
  <c r="BF3804" i="1" s="1"/>
  <c r="BE3803" i="1"/>
  <c r="BF3803" i="1" l="1"/>
  <c r="BG3803" i="1"/>
  <c r="BG3804" i="1"/>
  <c r="BD3806" i="1"/>
  <c r="BD3807" i="1" l="1"/>
  <c r="BE3806" i="1" s="1"/>
  <c r="BG3806" i="1" s="1"/>
  <c r="BE3805" i="1"/>
  <c r="BF3805" i="1" l="1"/>
  <c r="BG3805" i="1"/>
  <c r="BF3806" i="1"/>
  <c r="BD3808" i="1"/>
  <c r="BD3809" i="1" l="1"/>
  <c r="BE3807" i="1"/>
  <c r="BF3807" i="1" l="1"/>
  <c r="BG3807" i="1"/>
  <c r="BD3810" i="1"/>
  <c r="BE3809" i="1" s="1"/>
  <c r="BG3809" i="1" s="1"/>
  <c r="BE3808" i="1"/>
  <c r="BF3808" i="1" l="1"/>
  <c r="BG3808" i="1"/>
  <c r="BF3809" i="1"/>
  <c r="BD3811" i="1"/>
  <c r="BE3810" i="1" s="1"/>
  <c r="BF3810" i="1" s="1"/>
  <c r="BG3810" i="1" l="1"/>
  <c r="BD3812" i="1"/>
  <c r="BE3811" i="1" s="1"/>
  <c r="BF3811" i="1" s="1"/>
  <c r="BG3811" i="1" l="1"/>
  <c r="BD3813" i="1"/>
  <c r="BD3814" i="1" l="1"/>
  <c r="BE3812" i="1"/>
  <c r="BF3812" i="1" l="1"/>
  <c r="BG3812" i="1"/>
  <c r="BD3815" i="1"/>
  <c r="BE3814" i="1" s="1"/>
  <c r="BF3814" i="1" s="1"/>
  <c r="BE3813" i="1"/>
  <c r="BF3813" i="1" l="1"/>
  <c r="BG3813" i="1"/>
  <c r="BG3814" i="1"/>
  <c r="BD3816" i="1"/>
  <c r="BD3817" i="1" l="1"/>
  <c r="BE3816" i="1" s="1"/>
  <c r="BF3816" i="1" s="1"/>
  <c r="BE3815" i="1"/>
  <c r="BF3815" i="1" l="1"/>
  <c r="BG3815" i="1"/>
  <c r="BG3816" i="1"/>
  <c r="BD3818" i="1"/>
  <c r="BD3819" i="1" l="1"/>
  <c r="BE3817" i="1"/>
  <c r="BF3817" i="1" l="1"/>
  <c r="BG3817" i="1"/>
  <c r="BD3820" i="1"/>
  <c r="BE3818" i="1"/>
  <c r="BF3818" i="1" l="1"/>
  <c r="BG3818" i="1"/>
  <c r="BD3821" i="1"/>
  <c r="BE3819" i="1"/>
  <c r="BF3819" i="1" l="1"/>
  <c r="BG3819" i="1"/>
  <c r="BD3822" i="1"/>
  <c r="BE3821" i="1" s="1"/>
  <c r="BG3821" i="1" s="1"/>
  <c r="BE3820" i="1"/>
  <c r="BG3820" i="1" l="1"/>
  <c r="BF3820" i="1"/>
  <c r="BF3821" i="1"/>
  <c r="BD3823" i="1"/>
  <c r="BD3824" i="1" l="1"/>
  <c r="BE3822" i="1"/>
  <c r="BF3822" i="1" l="1"/>
  <c r="BG3822" i="1"/>
  <c r="BE3823" i="1"/>
  <c r="BD3825" i="1"/>
  <c r="BF3823" i="1" l="1"/>
  <c r="BG3823" i="1"/>
  <c r="BD3826" i="1"/>
  <c r="BE3824" i="1"/>
  <c r="BF3824" i="1" l="1"/>
  <c r="BG3824" i="1"/>
  <c r="BD3827" i="1"/>
  <c r="BE3826" i="1" s="1"/>
  <c r="BG3826" i="1" s="1"/>
  <c r="BE3825" i="1"/>
  <c r="BF3825" i="1" l="1"/>
  <c r="BG3825" i="1"/>
  <c r="BF3826" i="1"/>
  <c r="BD3828" i="1"/>
  <c r="BD3829" i="1" l="1"/>
  <c r="BE3828" i="1" s="1"/>
  <c r="BG3828" i="1" s="1"/>
  <c r="BE3827" i="1"/>
  <c r="BG3827" i="1" l="1"/>
  <c r="BF3827" i="1"/>
  <c r="BF3828" i="1"/>
  <c r="BD3830" i="1"/>
  <c r="BD3831" i="1" l="1"/>
  <c r="BE3830" i="1" s="1"/>
  <c r="BF3830" i="1" s="1"/>
  <c r="BE3829" i="1"/>
  <c r="BF3829" i="1" l="1"/>
  <c r="BG3829" i="1"/>
  <c r="BG3830" i="1"/>
  <c r="BD3832" i="1"/>
  <c r="BE3831" i="1" l="1"/>
  <c r="BD3833" i="1"/>
  <c r="BG3831" i="1" l="1"/>
  <c r="BF3831" i="1"/>
  <c r="BD3834" i="1"/>
  <c r="BE3832" i="1"/>
  <c r="BF3832" i="1" l="1"/>
  <c r="BG3832" i="1"/>
  <c r="BE3833" i="1"/>
  <c r="BD3835" i="1"/>
  <c r="BE3834" i="1" l="1"/>
  <c r="BG3833" i="1"/>
  <c r="BF3833" i="1"/>
  <c r="BD3836" i="1"/>
  <c r="BE3835" i="1" s="1"/>
  <c r="BG3835" i="1" l="1"/>
  <c r="BF3835" i="1"/>
  <c r="BF3834" i="1"/>
  <c r="BG3834" i="1"/>
  <c r="BD3837" i="1"/>
  <c r="BD3838" i="1" l="1"/>
  <c r="BE3836" i="1"/>
  <c r="BF3836" i="1" l="1"/>
  <c r="BG3836" i="1"/>
  <c r="BD3839" i="1"/>
  <c r="BE3838" i="1" s="1"/>
  <c r="BF3838" i="1" s="1"/>
  <c r="BE3837" i="1"/>
  <c r="BF3837" i="1" l="1"/>
  <c r="BG3837" i="1"/>
  <c r="BG3838" i="1"/>
  <c r="BD3840" i="1"/>
  <c r="BD3841" i="1" l="1"/>
  <c r="BE3840" i="1" s="1"/>
  <c r="BF3840" i="1" s="1"/>
  <c r="BE3839" i="1"/>
  <c r="BF3839" i="1" l="1"/>
  <c r="BG3839" i="1"/>
  <c r="BG3840" i="1"/>
  <c r="BD3842" i="1"/>
  <c r="BD3843" i="1" l="1"/>
  <c r="BE3841" i="1"/>
  <c r="BF3841" i="1" l="1"/>
  <c r="BG3841" i="1"/>
  <c r="BD3844" i="1"/>
  <c r="BE3842" i="1"/>
  <c r="BG3842" i="1" l="1"/>
  <c r="BF3842" i="1"/>
  <c r="BD3845" i="1"/>
  <c r="BE3843" i="1"/>
  <c r="BF3843" i="1" l="1"/>
  <c r="BG3843" i="1"/>
  <c r="BD3846" i="1"/>
  <c r="BE3845" i="1" s="1"/>
  <c r="BG3845" i="1" s="1"/>
  <c r="BE3844" i="1"/>
  <c r="BF3844" i="1" l="1"/>
  <c r="BG3844" i="1"/>
  <c r="BF3845" i="1"/>
  <c r="BD3847" i="1"/>
  <c r="BE3846" i="1" s="1"/>
  <c r="BG3846" i="1" s="1"/>
  <c r="BF3846" i="1" l="1"/>
  <c r="BD3848" i="1"/>
  <c r="BE3847" i="1" s="1"/>
  <c r="BF3847" i="1" s="1"/>
  <c r="BG3847" i="1" l="1"/>
  <c r="BD3849" i="1"/>
  <c r="BD3850" i="1" l="1"/>
  <c r="BE3848" i="1"/>
  <c r="BF3848" i="1" l="1"/>
  <c r="BG3848" i="1"/>
  <c r="BD3851" i="1"/>
  <c r="BE3850" i="1" s="1"/>
  <c r="BF3850" i="1" s="1"/>
  <c r="BE3849" i="1"/>
  <c r="BF3849" i="1" l="1"/>
  <c r="BG3849" i="1"/>
  <c r="BG3850" i="1"/>
  <c r="BD3852" i="1"/>
  <c r="BD3853" i="1" l="1"/>
  <c r="BE3852" i="1" s="1"/>
  <c r="BG3852" i="1" s="1"/>
  <c r="BE3851" i="1"/>
  <c r="BF3851" i="1" l="1"/>
  <c r="BG3851" i="1"/>
  <c r="BF3852" i="1"/>
  <c r="BD3854" i="1"/>
  <c r="BD3855" i="1" l="1"/>
  <c r="BE3853" i="1"/>
  <c r="BF3853" i="1" l="1"/>
  <c r="BG3853" i="1"/>
  <c r="BD3856" i="1"/>
  <c r="BE3855" i="1" s="1"/>
  <c r="BF3855" i="1" s="1"/>
  <c r="BE3854" i="1"/>
  <c r="BF3854" i="1" l="1"/>
  <c r="BG3854" i="1"/>
  <c r="BG3855" i="1"/>
  <c r="BD3857" i="1"/>
  <c r="BD3858" i="1" l="1"/>
  <c r="BE3857" i="1" s="1"/>
  <c r="BF3857" i="1" s="1"/>
  <c r="BE3856" i="1"/>
  <c r="BF3856" i="1" l="1"/>
  <c r="BG3856" i="1"/>
  <c r="BG3857" i="1"/>
  <c r="BD3859" i="1"/>
  <c r="BD3860" i="1" l="1"/>
  <c r="BE3859" i="1" s="1"/>
  <c r="BG3859" i="1" s="1"/>
  <c r="BE3858" i="1"/>
  <c r="BG3858" i="1" l="1"/>
  <c r="BF3858" i="1"/>
  <c r="BF3859" i="1"/>
  <c r="BD3861" i="1"/>
  <c r="BD3862" i="1" l="1"/>
  <c r="BE3860" i="1"/>
  <c r="BF3860" i="1" l="1"/>
  <c r="BG3860" i="1"/>
  <c r="BD3863" i="1"/>
  <c r="BE3862" i="1" s="1"/>
  <c r="BG3862" i="1" s="1"/>
  <c r="BE3861" i="1"/>
  <c r="BF3861" i="1" l="1"/>
  <c r="BG3861" i="1"/>
  <c r="BF3862" i="1"/>
  <c r="BD3864" i="1"/>
  <c r="BD3865" i="1" l="1"/>
  <c r="BE3864" i="1" s="1"/>
  <c r="BF3864" i="1" s="1"/>
  <c r="BE3863" i="1"/>
  <c r="BF3863" i="1" l="1"/>
  <c r="BG3863" i="1"/>
  <c r="BG3864" i="1"/>
  <c r="BD3866" i="1"/>
  <c r="BD3867" i="1" l="1"/>
  <c r="BE3865" i="1"/>
  <c r="BF3865" i="1" l="1"/>
  <c r="BG3865" i="1"/>
  <c r="BD3868" i="1"/>
  <c r="BE3866" i="1"/>
  <c r="BF3866" i="1" l="1"/>
  <c r="BG3866" i="1"/>
  <c r="BD3869" i="1"/>
  <c r="BE3867" i="1"/>
  <c r="BF3867" i="1" l="1"/>
  <c r="BG3867" i="1"/>
  <c r="BD3870" i="1"/>
  <c r="BE3869" i="1" s="1"/>
  <c r="BF3869" i="1" s="1"/>
  <c r="BE3868" i="1"/>
  <c r="BG3868" i="1" l="1"/>
  <c r="BF3868" i="1"/>
  <c r="BG3869" i="1"/>
  <c r="BD3871" i="1"/>
  <c r="BE3870" i="1" s="1"/>
  <c r="BG3870" i="1" s="1"/>
  <c r="BF3870" i="1" l="1"/>
  <c r="BD3872" i="1"/>
  <c r="BE3871" i="1" s="1"/>
  <c r="BF3871" i="1" s="1"/>
  <c r="BG3871" i="1" l="1"/>
  <c r="BD3873" i="1"/>
  <c r="BD3874" i="1" l="1"/>
  <c r="BE3872" i="1"/>
  <c r="BG3872" i="1" l="1"/>
  <c r="BF3872" i="1"/>
  <c r="BD3875" i="1"/>
  <c r="BE3874" i="1" s="1"/>
  <c r="BF3874" i="1" s="1"/>
  <c r="BE3873" i="1"/>
  <c r="BF3873" i="1" l="1"/>
  <c r="BG3873" i="1"/>
  <c r="BG3874" i="1"/>
  <c r="BD3876" i="1"/>
  <c r="BD3877" i="1" l="1"/>
  <c r="BE3876" i="1" s="1"/>
  <c r="BG3876" i="1" s="1"/>
  <c r="BE3875" i="1"/>
  <c r="BF3875" i="1" l="1"/>
  <c r="BG3875" i="1"/>
  <c r="BF3876" i="1"/>
  <c r="BD3878" i="1"/>
  <c r="BD3879" i="1" l="1"/>
  <c r="BE3877" i="1"/>
  <c r="BF3877" i="1" l="1"/>
  <c r="BG3877" i="1"/>
  <c r="BD3880" i="1"/>
  <c r="BE3879" i="1" s="1"/>
  <c r="BF3879" i="1" s="1"/>
  <c r="BE3878" i="1"/>
  <c r="BF3878" i="1" l="1"/>
  <c r="BG3878" i="1"/>
  <c r="BG3879" i="1"/>
  <c r="BD3881" i="1"/>
  <c r="BD3882" i="1" l="1"/>
  <c r="BE3881" i="1" s="1"/>
  <c r="BF3881" i="1" s="1"/>
  <c r="BE3880" i="1"/>
  <c r="BG3880" i="1" l="1"/>
  <c r="BF3880" i="1"/>
  <c r="BG3881" i="1"/>
  <c r="BD3883" i="1"/>
  <c r="BD3884" i="1" l="1"/>
  <c r="BE3883" i="1" s="1"/>
  <c r="BG3883" i="1" s="1"/>
  <c r="BE3882" i="1"/>
  <c r="BF3882" i="1" l="1"/>
  <c r="BG3882" i="1"/>
  <c r="BF3883" i="1"/>
  <c r="BD3885" i="1"/>
  <c r="BD3886" i="1" l="1"/>
  <c r="BE3884" i="1"/>
  <c r="BF3884" i="1" l="1"/>
  <c r="BG3884" i="1"/>
  <c r="BD3887" i="1"/>
  <c r="BE3886" i="1" s="1"/>
  <c r="BF3886" i="1" s="1"/>
  <c r="BE3885" i="1"/>
  <c r="BF3885" i="1" l="1"/>
  <c r="BG3885" i="1"/>
  <c r="BG3886" i="1"/>
  <c r="BD3888" i="1"/>
  <c r="BD3889" i="1" l="1"/>
  <c r="BE3888" i="1" s="1"/>
  <c r="BG3888" i="1" s="1"/>
  <c r="BE3887" i="1"/>
  <c r="BF3887" i="1" l="1"/>
  <c r="BG3887" i="1"/>
  <c r="BF3888" i="1"/>
  <c r="BD3890" i="1"/>
  <c r="BD3891" i="1" l="1"/>
  <c r="BE3889" i="1"/>
  <c r="BF3889" i="1" l="1"/>
  <c r="BG3889" i="1"/>
  <c r="BD3892" i="1"/>
  <c r="BE3890" i="1"/>
  <c r="BF3890" i="1" l="1"/>
  <c r="BG3890" i="1"/>
  <c r="BD3893" i="1"/>
  <c r="BE3891" i="1"/>
  <c r="BF3891" i="1" l="1"/>
  <c r="BG3891" i="1"/>
  <c r="BD3894" i="1"/>
  <c r="BE3893" i="1" s="1"/>
  <c r="BF3893" i="1" s="1"/>
  <c r="BE3892" i="1"/>
  <c r="BG3892" i="1" l="1"/>
  <c r="BF3892" i="1"/>
  <c r="BG3893" i="1"/>
  <c r="BD3895" i="1"/>
  <c r="BD3896" i="1" l="1"/>
  <c r="BE3895" i="1" s="1"/>
  <c r="BG3895" i="1" s="1"/>
  <c r="BE3894" i="1"/>
  <c r="BG3894" i="1" l="1"/>
  <c r="BF3894" i="1"/>
  <c r="BF3895" i="1"/>
  <c r="BD3897" i="1"/>
  <c r="BD3898" i="1" l="1"/>
  <c r="BE3896" i="1"/>
  <c r="BG3896" i="1" l="1"/>
  <c r="BF3896" i="1"/>
  <c r="BD3899" i="1"/>
  <c r="BE3898" i="1" s="1"/>
  <c r="BF3898" i="1" s="1"/>
  <c r="BE3897" i="1"/>
  <c r="BF3897" i="1" l="1"/>
  <c r="BG3897" i="1"/>
  <c r="BG3898" i="1"/>
  <c r="BD3900" i="1"/>
  <c r="BD3901" i="1" l="1"/>
  <c r="BE3900" i="1" s="1"/>
  <c r="BF3900" i="1" s="1"/>
  <c r="BE3899" i="1"/>
  <c r="BF3899" i="1" l="1"/>
  <c r="BG3899" i="1"/>
  <c r="BG3900" i="1"/>
  <c r="BD3902" i="1"/>
  <c r="BD3903" i="1" l="1"/>
  <c r="BE3901" i="1"/>
  <c r="BF3901" i="1" l="1"/>
  <c r="BG3901" i="1"/>
  <c r="BD3904" i="1"/>
  <c r="BE3903" i="1" s="1"/>
  <c r="BF3903" i="1" s="1"/>
  <c r="BE3902" i="1"/>
  <c r="BF3902" i="1" l="1"/>
  <c r="BG3902" i="1"/>
  <c r="BG3903" i="1"/>
  <c r="BD3905" i="1"/>
  <c r="BD3906" i="1" l="1"/>
  <c r="BE3905" i="1" s="1"/>
  <c r="BG3905" i="1" s="1"/>
  <c r="BE3904" i="1"/>
  <c r="BF3904" i="1" l="1"/>
  <c r="BG3904" i="1"/>
  <c r="BF3905" i="1"/>
  <c r="BD3907" i="1"/>
  <c r="BD3908" i="1" l="1"/>
  <c r="BE3907" i="1" s="1"/>
  <c r="BF3907" i="1" s="1"/>
  <c r="BE3906" i="1"/>
  <c r="BF3906" i="1" l="1"/>
  <c r="BG3906" i="1"/>
  <c r="BG3907" i="1"/>
  <c r="BD3909" i="1"/>
  <c r="BD3910" i="1" l="1"/>
  <c r="BE3908" i="1"/>
  <c r="BF3908" i="1" l="1"/>
  <c r="BG3908" i="1"/>
  <c r="BD3911" i="1"/>
  <c r="BE3910" i="1" s="1"/>
  <c r="BF3910" i="1" s="1"/>
  <c r="BE3909" i="1"/>
  <c r="BF3909" i="1" l="1"/>
  <c r="BG3909" i="1"/>
  <c r="BG3910" i="1"/>
  <c r="BD3912" i="1"/>
  <c r="BD3913" i="1" l="1"/>
  <c r="BE3911" i="1"/>
  <c r="BG3911" i="1" l="1"/>
  <c r="BF3911" i="1"/>
  <c r="BE3912" i="1"/>
  <c r="BD3914" i="1"/>
  <c r="BF3912" i="1" l="1"/>
  <c r="BG3912" i="1"/>
  <c r="BD3915" i="1"/>
  <c r="BE3913" i="1"/>
  <c r="BG3913" i="1" l="1"/>
  <c r="BF3913" i="1"/>
  <c r="BD3916" i="1"/>
  <c r="BE3914" i="1"/>
  <c r="BF3914" i="1" l="1"/>
  <c r="BG3914" i="1"/>
  <c r="BD3917" i="1"/>
  <c r="BE3915" i="1"/>
  <c r="BF3915" i="1" l="1"/>
  <c r="BG3915" i="1"/>
  <c r="BD3918" i="1"/>
  <c r="BE3917" i="1" s="1"/>
  <c r="BF3917" i="1" s="1"/>
  <c r="BE3916" i="1"/>
  <c r="BF3916" i="1" l="1"/>
  <c r="BG3916" i="1"/>
  <c r="BG3917" i="1"/>
  <c r="BD3919" i="1"/>
  <c r="BD3920" i="1" l="1"/>
  <c r="BE3918" i="1"/>
  <c r="BG3918" i="1" l="1"/>
  <c r="BF3918" i="1"/>
  <c r="BD3921" i="1"/>
  <c r="BE3920" i="1" s="1"/>
  <c r="BG3920" i="1" s="1"/>
  <c r="BE3919" i="1"/>
  <c r="BF3919" i="1" l="1"/>
  <c r="BG3919" i="1"/>
  <c r="BF3920" i="1"/>
  <c r="BD3922" i="1"/>
  <c r="BD3923" i="1" l="1"/>
  <c r="BE3922" i="1" s="1"/>
  <c r="BF3922" i="1" s="1"/>
  <c r="BE3921" i="1"/>
  <c r="BF3921" i="1" l="1"/>
  <c r="BG3921" i="1"/>
  <c r="BG3922" i="1"/>
  <c r="BD3924" i="1"/>
  <c r="BD3925" i="1" l="1"/>
  <c r="BE3923" i="1"/>
  <c r="BF3923" i="1" l="1"/>
  <c r="BG3923" i="1"/>
  <c r="BD3926" i="1"/>
  <c r="BE3925" i="1" s="1"/>
  <c r="BF3925" i="1" s="1"/>
  <c r="BE3924" i="1"/>
  <c r="BF3924" i="1" l="1"/>
  <c r="BG3924" i="1"/>
  <c r="BG3925" i="1"/>
  <c r="BD3927" i="1"/>
  <c r="BD3928" i="1" l="1"/>
  <c r="BE3927" i="1" s="1"/>
  <c r="BF3927" i="1" s="1"/>
  <c r="BE3926" i="1"/>
  <c r="BF3926" i="1" l="1"/>
  <c r="BG3926" i="1"/>
  <c r="BG3927" i="1"/>
  <c r="BD3929" i="1"/>
  <c r="BE3928" i="1" s="1"/>
  <c r="BG3928" i="1" s="1"/>
  <c r="BF3928" i="1" l="1"/>
  <c r="BD3930" i="1"/>
  <c r="BD3931" i="1" l="1"/>
  <c r="BE3930" i="1" s="1"/>
  <c r="BF3930" i="1" s="1"/>
  <c r="BE3929" i="1"/>
  <c r="BF3929" i="1" l="1"/>
  <c r="BG3929" i="1"/>
  <c r="BG3930" i="1"/>
  <c r="BD3932" i="1"/>
  <c r="BD3933" i="1" l="1"/>
  <c r="BE3932" i="1" s="1"/>
  <c r="BF3932" i="1" s="1"/>
  <c r="BE3931" i="1"/>
  <c r="BG3931" i="1" l="1"/>
  <c r="BF3931" i="1"/>
  <c r="BG3932" i="1"/>
  <c r="BD3934" i="1"/>
  <c r="BE3933" i="1" s="1"/>
  <c r="BF3933" i="1" s="1"/>
  <c r="BG3933" i="1" l="1"/>
  <c r="BD3935" i="1"/>
  <c r="BD3936" i="1" l="1"/>
  <c r="BE3935" i="1" s="1"/>
  <c r="BG3935" i="1" s="1"/>
  <c r="BE3934" i="1"/>
  <c r="BF3934" i="1" l="1"/>
  <c r="BG3934" i="1"/>
  <c r="BF3935" i="1"/>
  <c r="BD3937" i="1"/>
  <c r="BD3938" i="1" l="1"/>
  <c r="BE3936" i="1"/>
  <c r="BF3936" i="1" l="1"/>
  <c r="BG3936" i="1"/>
  <c r="BD3939" i="1"/>
  <c r="BE3938" i="1" s="1"/>
  <c r="BF3938" i="1" s="1"/>
  <c r="BE3937" i="1"/>
  <c r="BF3937" i="1" l="1"/>
  <c r="BG3937" i="1"/>
  <c r="BG3938" i="1"/>
  <c r="BD3940" i="1"/>
  <c r="BD3941" i="1" l="1"/>
  <c r="BE3939" i="1"/>
  <c r="BF3939" i="1" l="1"/>
  <c r="BG3939" i="1"/>
  <c r="BD3942" i="1"/>
  <c r="BE3940" i="1"/>
  <c r="BF3940" i="1" l="1"/>
  <c r="BG3940" i="1"/>
  <c r="BD3943" i="1"/>
  <c r="BE3941" i="1"/>
  <c r="BF3941" i="1" l="1"/>
  <c r="BG3941" i="1"/>
  <c r="BD3944" i="1"/>
  <c r="BE3943" i="1" s="1"/>
  <c r="BF3943" i="1" s="1"/>
  <c r="BE3942" i="1"/>
  <c r="BG3942" i="1" l="1"/>
  <c r="BF3942" i="1"/>
  <c r="BG3943" i="1"/>
  <c r="BD3945" i="1"/>
  <c r="BE3944" i="1" s="1"/>
  <c r="BG3944" i="1" s="1"/>
  <c r="BF3944" i="1" l="1"/>
  <c r="BD3946" i="1"/>
  <c r="BD3947" i="1" l="1"/>
  <c r="BE3946" i="1" s="1"/>
  <c r="BF3946" i="1" s="1"/>
  <c r="BE3945" i="1"/>
  <c r="BF3945" i="1" l="1"/>
  <c r="BG3945" i="1"/>
  <c r="BG3946" i="1"/>
  <c r="BD3948" i="1"/>
  <c r="BD3949" i="1" l="1"/>
  <c r="BE3947" i="1"/>
  <c r="BF3947" i="1" l="1"/>
  <c r="BG3947" i="1"/>
  <c r="BD3950" i="1"/>
  <c r="BE3948" i="1"/>
  <c r="BF3948" i="1" l="1"/>
  <c r="BG3948" i="1"/>
  <c r="BD3951" i="1"/>
  <c r="BE3949" i="1"/>
  <c r="BG3949" i="1" l="1"/>
  <c r="BF3949" i="1"/>
  <c r="BD3952" i="1"/>
  <c r="BE3951" i="1" s="1"/>
  <c r="BF3951" i="1" s="1"/>
  <c r="BE3950" i="1"/>
  <c r="BF3950" i="1" l="1"/>
  <c r="BG3950" i="1"/>
  <c r="BG3951" i="1"/>
  <c r="BD3953" i="1"/>
  <c r="BD3954" i="1" l="1"/>
  <c r="BE3952" i="1"/>
  <c r="BF3952" i="1" l="1"/>
  <c r="BG3952" i="1"/>
  <c r="BD3955" i="1"/>
  <c r="BE3954" i="1" s="1"/>
  <c r="BF3954" i="1" s="1"/>
  <c r="BE3953" i="1"/>
  <c r="BF3953" i="1" l="1"/>
  <c r="BG3953" i="1"/>
  <c r="BG3954" i="1"/>
  <c r="BD3956" i="1"/>
  <c r="BD3957" i="1" l="1"/>
  <c r="BE3956" i="1" s="1"/>
  <c r="BG3956" i="1" s="1"/>
  <c r="BE3955" i="1"/>
  <c r="BF3955" i="1" l="1"/>
  <c r="BG3955" i="1"/>
  <c r="BF3956" i="1"/>
  <c r="BD3958" i="1"/>
  <c r="BD3959" i="1" l="1"/>
  <c r="BE3957" i="1"/>
  <c r="BF3957" i="1" l="1"/>
  <c r="BG3957" i="1"/>
  <c r="BD3960" i="1"/>
  <c r="BE3959" i="1" s="1"/>
  <c r="BF3959" i="1" s="1"/>
  <c r="BE3958" i="1"/>
  <c r="BF3958" i="1" l="1"/>
  <c r="BG3958" i="1"/>
  <c r="BG3959" i="1"/>
  <c r="BD3961" i="1"/>
  <c r="BD3962" i="1" l="1"/>
  <c r="BE3960" i="1"/>
  <c r="BF3960" i="1" l="1"/>
  <c r="BG3960" i="1"/>
  <c r="BD3963" i="1"/>
  <c r="BE3961" i="1"/>
  <c r="BF3961" i="1" l="1"/>
  <c r="BG3961" i="1"/>
  <c r="BD3964" i="1"/>
  <c r="BE3962" i="1"/>
  <c r="BF3962" i="1" l="1"/>
  <c r="BG3962" i="1"/>
  <c r="BD3965" i="1"/>
  <c r="BE3964" i="1" s="1"/>
  <c r="BG3964" i="1" s="1"/>
  <c r="BE3963" i="1"/>
  <c r="BF3963" i="1" l="1"/>
  <c r="BG3963" i="1"/>
  <c r="BF3964" i="1"/>
  <c r="BD3966" i="1"/>
  <c r="BD3967" i="1" l="1"/>
  <c r="BE3965" i="1"/>
  <c r="BF3965" i="1" l="1"/>
  <c r="BG3965" i="1"/>
  <c r="BD3968" i="1"/>
  <c r="BE3967" i="1" s="1"/>
  <c r="BF3967" i="1" s="1"/>
  <c r="BE3966" i="1"/>
  <c r="BF3966" i="1" l="1"/>
  <c r="BG3966" i="1"/>
  <c r="BG3967" i="1"/>
  <c r="BD3969" i="1"/>
  <c r="BE3968" i="1" s="1"/>
  <c r="BF3968" i="1" s="1"/>
  <c r="BG3968" i="1" l="1"/>
  <c r="BD3970" i="1"/>
  <c r="BE3969" i="1" s="1"/>
  <c r="BF3969" i="1" s="1"/>
  <c r="BG3969" i="1" l="1"/>
  <c r="BD3971" i="1"/>
  <c r="BE3970" i="1" s="1"/>
  <c r="BG3970" i="1" s="1"/>
  <c r="BF3970" i="1" l="1"/>
  <c r="BD3972" i="1"/>
  <c r="BD3973" i="1" l="1"/>
  <c r="BE3971" i="1"/>
  <c r="BF3971" i="1" l="1"/>
  <c r="BG3971" i="1"/>
  <c r="BD3974" i="1"/>
  <c r="BE3972" i="1"/>
  <c r="BF3972" i="1" l="1"/>
  <c r="BG3972" i="1"/>
  <c r="BD3975" i="1"/>
  <c r="BE3973" i="1"/>
  <c r="BG3973" i="1" l="1"/>
  <c r="BF3973" i="1"/>
  <c r="BD3976" i="1"/>
  <c r="BE3974" i="1"/>
  <c r="BF3974" i="1" l="1"/>
  <c r="BG3974" i="1"/>
  <c r="BD3977" i="1"/>
  <c r="BE3975" i="1"/>
  <c r="BF3975" i="1" l="1"/>
  <c r="BG3975" i="1"/>
  <c r="BD3978" i="1"/>
  <c r="BE3977" i="1" s="1"/>
  <c r="BG3977" i="1" s="1"/>
  <c r="BE3976" i="1"/>
  <c r="BF3976" i="1" l="1"/>
  <c r="BG3976" i="1"/>
  <c r="BF3977" i="1"/>
  <c r="BD3979" i="1"/>
  <c r="BD3980" i="1" l="1"/>
  <c r="BE3978" i="1"/>
  <c r="BG3978" i="1" l="1"/>
  <c r="BF3978" i="1"/>
  <c r="BD3981" i="1"/>
  <c r="BE3980" i="1" s="1"/>
  <c r="BG3980" i="1" s="1"/>
  <c r="BE3979" i="1"/>
  <c r="BF3979" i="1" l="1"/>
  <c r="BG3979" i="1"/>
  <c r="BF3980" i="1"/>
  <c r="BD3982" i="1"/>
  <c r="BD3983" i="1" l="1"/>
  <c r="BE3982" i="1" s="1"/>
  <c r="BG3982" i="1" s="1"/>
  <c r="BE3981" i="1"/>
  <c r="BF3981" i="1" l="1"/>
  <c r="BG3981" i="1"/>
  <c r="BF3982" i="1"/>
  <c r="BD3984" i="1"/>
  <c r="BD3985" i="1" l="1"/>
  <c r="BE3983" i="1"/>
  <c r="BF3983" i="1" l="1"/>
  <c r="BG3983" i="1"/>
  <c r="BD3986" i="1"/>
  <c r="BE3985" i="1" s="1"/>
  <c r="BG3985" i="1" s="1"/>
  <c r="BE3984" i="1"/>
  <c r="BF3984" i="1" l="1"/>
  <c r="BG3984" i="1"/>
  <c r="BF3985" i="1"/>
  <c r="BD3987" i="1"/>
  <c r="BD3988" i="1" l="1"/>
  <c r="BE3986" i="1"/>
  <c r="BF3986" i="1" l="1"/>
  <c r="BG3986" i="1"/>
  <c r="BD3989" i="1"/>
  <c r="BE3987" i="1"/>
  <c r="BF3987" i="1" l="1"/>
  <c r="BG3987" i="1"/>
  <c r="BE3988" i="1"/>
  <c r="BD3990" i="1"/>
  <c r="BF3988" i="1" l="1"/>
  <c r="BG3988" i="1"/>
  <c r="BD3991" i="1"/>
  <c r="BE3990" i="1" s="1"/>
  <c r="BG3990" i="1" s="1"/>
  <c r="BE3989" i="1"/>
  <c r="BF3989" i="1" l="1"/>
  <c r="BG3989" i="1"/>
  <c r="BF3990" i="1"/>
  <c r="BD3992" i="1"/>
  <c r="BD3993" i="1" l="1"/>
  <c r="BE3992" i="1" s="1"/>
  <c r="BG3992" i="1" s="1"/>
  <c r="BE3991" i="1"/>
  <c r="BF3991" i="1" l="1"/>
  <c r="BG3991" i="1"/>
  <c r="BF3992" i="1"/>
  <c r="BD3994" i="1"/>
  <c r="BE3993" i="1" s="1"/>
  <c r="BF3993" i="1" s="1"/>
  <c r="BG3993" i="1" l="1"/>
  <c r="BD3995" i="1"/>
  <c r="BD3996" i="1" l="1"/>
  <c r="BE3994" i="1"/>
  <c r="BF3994" i="1" l="1"/>
  <c r="BG3994" i="1"/>
  <c r="BD3997" i="1"/>
  <c r="BE3995" i="1"/>
  <c r="BF3995" i="1" l="1"/>
  <c r="BG3995" i="1"/>
  <c r="BD3998" i="1"/>
  <c r="BE3996" i="1"/>
  <c r="BF3996" i="1" l="1"/>
  <c r="BG3996" i="1"/>
  <c r="BD3999" i="1"/>
  <c r="BE3998" i="1" s="1"/>
  <c r="BG3998" i="1" s="1"/>
  <c r="BE3997" i="1"/>
  <c r="BF3997" i="1" l="1"/>
  <c r="BG3997" i="1"/>
  <c r="BF3998" i="1"/>
  <c r="BD4000" i="1"/>
  <c r="BD4001" i="1" l="1"/>
  <c r="BE3999" i="1"/>
  <c r="BF3999" i="1" l="1"/>
  <c r="BG3999" i="1"/>
  <c r="BD4002" i="1"/>
  <c r="BE4001" i="1" s="1"/>
  <c r="BF4001" i="1" s="1"/>
  <c r="BE4000" i="1"/>
  <c r="BF4000" i="1" l="1"/>
  <c r="BG4000" i="1"/>
  <c r="BG4001" i="1"/>
  <c r="BD4003" i="1"/>
  <c r="BE4002" i="1" s="1"/>
  <c r="BF4002" i="1" s="1"/>
  <c r="BG4002" i="1" l="1"/>
  <c r="BD4004" i="1"/>
  <c r="BE4003" i="1" s="1"/>
  <c r="BG4003" i="1" s="1"/>
  <c r="BF4003" i="1" l="1"/>
  <c r="BD4005" i="1"/>
  <c r="BE4004" i="1" s="1"/>
  <c r="BG4004" i="1" s="1"/>
  <c r="BF4004" i="1" l="1"/>
  <c r="BD4006" i="1"/>
  <c r="BD4007" i="1" l="1"/>
  <c r="BE4006" i="1" s="1"/>
  <c r="BG4006" i="1" s="1"/>
  <c r="BE4005" i="1"/>
  <c r="BF4005" i="1" l="1"/>
  <c r="BG4005" i="1"/>
  <c r="BF4006" i="1"/>
  <c r="BD4008" i="1"/>
  <c r="BD4009" i="1" l="1"/>
  <c r="BE4007" i="1"/>
  <c r="BF4007" i="1" l="1"/>
  <c r="BG4007" i="1"/>
  <c r="BD4010" i="1"/>
  <c r="BE4009" i="1" s="1"/>
  <c r="BF4009" i="1" s="1"/>
  <c r="BE4008" i="1"/>
  <c r="BG4008" i="1" l="1"/>
  <c r="BF4008" i="1"/>
  <c r="BG4009" i="1"/>
  <c r="BD4011" i="1"/>
  <c r="BD4012" i="1" l="1"/>
  <c r="BE4011" i="1" s="1"/>
  <c r="BF4011" i="1" s="1"/>
  <c r="BE4010" i="1"/>
  <c r="BF4010" i="1" l="1"/>
  <c r="BG4010" i="1"/>
  <c r="BG4011" i="1"/>
  <c r="BD4013" i="1"/>
  <c r="BD4014" i="1" l="1"/>
  <c r="BE4012" i="1"/>
  <c r="BF4012" i="1" l="1"/>
  <c r="BG4012" i="1"/>
  <c r="BD4015" i="1"/>
  <c r="BE4014" i="1" s="1"/>
  <c r="BF4014" i="1" s="1"/>
  <c r="BE4013" i="1"/>
  <c r="BF4013" i="1" l="1"/>
  <c r="BG4013" i="1"/>
  <c r="BG4014" i="1"/>
  <c r="BD4016" i="1"/>
  <c r="BD4017" i="1" l="1"/>
  <c r="BE4016" i="1" s="1"/>
  <c r="BG4016" i="1" s="1"/>
  <c r="BE4015" i="1"/>
  <c r="BF4015" i="1" l="1"/>
  <c r="BG4015" i="1"/>
  <c r="BF4016" i="1"/>
  <c r="BD4018" i="1"/>
  <c r="BD4019" i="1" l="1"/>
  <c r="BE4017" i="1"/>
  <c r="BF4017" i="1" l="1"/>
  <c r="BG4017" i="1"/>
  <c r="BD4020" i="1"/>
  <c r="BE4019" i="1" s="1"/>
  <c r="BF4019" i="1" s="1"/>
  <c r="BE4018" i="1"/>
  <c r="BF4018" i="1" l="1"/>
  <c r="BG4018" i="1"/>
  <c r="BG4019" i="1"/>
  <c r="BD4021" i="1"/>
  <c r="BD4022" i="1" l="1"/>
  <c r="BE4021" i="1" s="1"/>
  <c r="BF4021" i="1" s="1"/>
  <c r="BE4020" i="1"/>
  <c r="BF4020" i="1" l="1"/>
  <c r="BG4020" i="1"/>
  <c r="BG4021" i="1"/>
  <c r="BD4023" i="1"/>
  <c r="BE4022" i="1" s="1"/>
  <c r="BF4022" i="1" s="1"/>
  <c r="BG4022" i="1" l="1"/>
  <c r="BD4024" i="1"/>
  <c r="BD4025" i="1" l="1"/>
  <c r="BE4023" i="1"/>
  <c r="BF4023" i="1" l="1"/>
  <c r="BG4023" i="1"/>
  <c r="BD4026" i="1"/>
  <c r="BE4024" i="1"/>
  <c r="BF4024" i="1" l="1"/>
  <c r="BG4024" i="1"/>
  <c r="BD4027" i="1"/>
  <c r="BE4026" i="1" s="1"/>
  <c r="BF4026" i="1" s="1"/>
  <c r="BE4025" i="1"/>
  <c r="BG4025" i="1" l="1"/>
  <c r="BF4025" i="1"/>
  <c r="BG4026" i="1"/>
  <c r="BD4028" i="1"/>
  <c r="BD4029" i="1" l="1"/>
  <c r="BE4028" i="1" s="1"/>
  <c r="BF4028" i="1" s="1"/>
  <c r="BE4027" i="1"/>
  <c r="BF4027" i="1" l="1"/>
  <c r="BG4027" i="1"/>
  <c r="BG4028" i="1"/>
  <c r="BD4030" i="1"/>
  <c r="BE4029" i="1" s="1"/>
  <c r="BF4029" i="1" s="1"/>
  <c r="BG4029" i="1" l="1"/>
  <c r="BD4031" i="1"/>
  <c r="BE4030" i="1" s="1"/>
  <c r="BF4030" i="1" s="1"/>
  <c r="BG4030" i="1" l="1"/>
  <c r="BD4032" i="1"/>
  <c r="BE4031" i="1" s="1"/>
  <c r="BF4031" i="1" s="1"/>
  <c r="BG4031" i="1" l="1"/>
  <c r="BD4033" i="1"/>
  <c r="BD4034" i="1" l="1"/>
  <c r="BE4032" i="1"/>
  <c r="BG4032" i="1" l="1"/>
  <c r="BF4032" i="1"/>
  <c r="BD4035" i="1"/>
  <c r="BE4034" i="1" s="1"/>
  <c r="BF4034" i="1" s="1"/>
  <c r="BE4033" i="1"/>
  <c r="BG4033" i="1" l="1"/>
  <c r="BF4033" i="1"/>
  <c r="BG4034" i="1"/>
  <c r="BD4036" i="1"/>
  <c r="BD4037" i="1" l="1"/>
  <c r="BE4036" i="1" s="1"/>
  <c r="BG4036" i="1" s="1"/>
  <c r="BE4035" i="1"/>
  <c r="BF4035" i="1" l="1"/>
  <c r="BG4035" i="1"/>
  <c r="BF4036" i="1"/>
  <c r="BD4038" i="1"/>
  <c r="BD4039" i="1" l="1"/>
  <c r="BE4037" i="1"/>
  <c r="BF4037" i="1" l="1"/>
  <c r="BG4037" i="1"/>
  <c r="BD4040" i="1"/>
  <c r="BE4038" i="1"/>
  <c r="BF4038" i="1" l="1"/>
  <c r="BG4038" i="1"/>
  <c r="BD4041" i="1"/>
  <c r="BE4039" i="1"/>
  <c r="BF4039" i="1" l="1"/>
  <c r="BG4039" i="1"/>
  <c r="BD4042" i="1"/>
  <c r="BE4041" i="1" s="1"/>
  <c r="BF4041" i="1" s="1"/>
  <c r="BE4040" i="1"/>
  <c r="BF4040" i="1" l="1"/>
  <c r="BG4040" i="1"/>
  <c r="BG4041" i="1"/>
  <c r="BD4043" i="1"/>
  <c r="BD4044" i="1" l="1"/>
  <c r="BE4043" i="1" s="1"/>
  <c r="BF4043" i="1" s="1"/>
  <c r="BE4042" i="1"/>
  <c r="BG4042" i="1" l="1"/>
  <c r="BF4042" i="1"/>
  <c r="BG4043" i="1"/>
  <c r="BD4045" i="1"/>
  <c r="BD4046" i="1" l="1"/>
  <c r="BE4044" i="1"/>
  <c r="BF4044" i="1" l="1"/>
  <c r="BG4044" i="1"/>
  <c r="BD4047" i="1"/>
  <c r="BE4046" i="1" s="1"/>
  <c r="BF4046" i="1" s="1"/>
  <c r="BE4045" i="1"/>
  <c r="BF4045" i="1" l="1"/>
  <c r="BG4045" i="1"/>
  <c r="BG4046" i="1"/>
  <c r="BD4048" i="1"/>
  <c r="BD4049" i="1" l="1"/>
  <c r="BE4048" i="1" s="1"/>
  <c r="BF4048" i="1" s="1"/>
  <c r="BE4047" i="1"/>
  <c r="BF4047" i="1" l="1"/>
  <c r="BG4047" i="1"/>
  <c r="BG4048" i="1"/>
  <c r="BD4050" i="1"/>
  <c r="BD4051" i="1" l="1"/>
  <c r="BE4050" i="1" s="1"/>
  <c r="BF4050" i="1" s="1"/>
  <c r="BE4049" i="1"/>
  <c r="BG4049" i="1" l="1"/>
  <c r="BF4049" i="1"/>
  <c r="BG4050" i="1"/>
  <c r="BD4052" i="1"/>
  <c r="BD4053" i="1" l="1"/>
  <c r="BE4051" i="1"/>
  <c r="BG4051" i="1" l="1"/>
  <c r="BF4051" i="1"/>
  <c r="BD4054" i="1"/>
  <c r="BE4053" i="1" s="1"/>
  <c r="BF4053" i="1" s="1"/>
  <c r="BE4052" i="1"/>
  <c r="BF4052" i="1" l="1"/>
  <c r="BG4052" i="1"/>
  <c r="BG4053" i="1"/>
  <c r="BD4055" i="1"/>
  <c r="BE4054" i="1" s="1"/>
  <c r="BF4054" i="1" s="1"/>
  <c r="BG4054" i="1" l="1"/>
  <c r="BD4056" i="1"/>
  <c r="BE4055" i="1" s="1"/>
  <c r="BF4055" i="1" s="1"/>
  <c r="BG4055" i="1" l="1"/>
  <c r="BD4057" i="1"/>
  <c r="BD4058" i="1" l="1"/>
  <c r="BE4056" i="1"/>
  <c r="BF4056" i="1" l="1"/>
  <c r="BG4056" i="1"/>
  <c r="BD4059" i="1"/>
  <c r="BE4058" i="1" s="1"/>
  <c r="BG4058" i="1" s="1"/>
  <c r="BE4057" i="1"/>
  <c r="BF4057" i="1" l="1"/>
  <c r="BG4057" i="1"/>
  <c r="BF4058" i="1"/>
  <c r="BD4060" i="1"/>
  <c r="BD4061" i="1" l="1"/>
  <c r="BE4060" i="1" s="1"/>
  <c r="BF4060" i="1" s="1"/>
  <c r="BE4059" i="1"/>
  <c r="BF4059" i="1" l="1"/>
  <c r="BG4059" i="1"/>
  <c r="BG4060" i="1"/>
  <c r="BD4062" i="1"/>
  <c r="BD4063" i="1" l="1"/>
  <c r="BE4062" i="1" s="1"/>
  <c r="BG4062" i="1" s="1"/>
  <c r="BE4061" i="1"/>
  <c r="BF4061" i="1" l="1"/>
  <c r="BG4061" i="1"/>
  <c r="BF4062" i="1"/>
  <c r="BD4064" i="1"/>
  <c r="BD4065" i="1" l="1"/>
  <c r="BE4063" i="1"/>
  <c r="BG4063" i="1" l="1"/>
  <c r="BF4063" i="1"/>
  <c r="BD4066" i="1"/>
  <c r="BE4065" i="1" s="1"/>
  <c r="BF4065" i="1" s="1"/>
  <c r="BE4064" i="1"/>
  <c r="BG4064" i="1" l="1"/>
  <c r="BF4064" i="1"/>
  <c r="BG4065" i="1"/>
  <c r="BD4067" i="1"/>
  <c r="BE4066" i="1" s="1"/>
  <c r="BF4066" i="1" s="1"/>
  <c r="BG4066" i="1" l="1"/>
  <c r="BD4068" i="1"/>
  <c r="BE4067" i="1" s="1"/>
  <c r="BF4067" i="1" s="1"/>
  <c r="BG4067" i="1" l="1"/>
  <c r="BD4069" i="1"/>
  <c r="BD4070" i="1" l="1"/>
  <c r="BE4068" i="1"/>
  <c r="BF4068" i="1" l="1"/>
  <c r="BG4068" i="1"/>
  <c r="BD4071" i="1"/>
  <c r="BE4070" i="1" s="1"/>
  <c r="BF4070" i="1" s="1"/>
  <c r="BE4069" i="1"/>
  <c r="BF4069" i="1" l="1"/>
  <c r="BG4069" i="1"/>
  <c r="BG4070" i="1"/>
  <c r="BD4072" i="1"/>
  <c r="BD4073" i="1" l="1"/>
  <c r="BE4072" i="1" s="1"/>
  <c r="BF4072" i="1" s="1"/>
  <c r="BE4071" i="1"/>
  <c r="BF4071" i="1" l="1"/>
  <c r="BG4071" i="1"/>
  <c r="BG4072" i="1"/>
  <c r="BD4074" i="1"/>
  <c r="BD4075" i="1" l="1"/>
  <c r="BE4073" i="1"/>
  <c r="BG4073" i="1" l="1"/>
  <c r="BF4073" i="1"/>
  <c r="BD4076" i="1"/>
  <c r="BE4075" i="1" s="1"/>
  <c r="BG4075" i="1" s="1"/>
  <c r="BE4074" i="1"/>
  <c r="BF4074" i="1" l="1"/>
  <c r="BG4074" i="1"/>
  <c r="BF4075" i="1"/>
  <c r="BD4077" i="1"/>
  <c r="BD4078" i="1" l="1"/>
  <c r="BE4077" i="1" s="1"/>
  <c r="BF4077" i="1" s="1"/>
  <c r="BE4076" i="1"/>
  <c r="BF4076" i="1" l="1"/>
  <c r="BG4076" i="1"/>
  <c r="BG4077" i="1"/>
  <c r="BD4079" i="1"/>
  <c r="BE4078" i="1" s="1"/>
  <c r="BF4078" i="1" s="1"/>
  <c r="BG4078" i="1" l="1"/>
  <c r="BD4080" i="1"/>
  <c r="BE4079" i="1" s="1"/>
  <c r="BF4079" i="1" s="1"/>
  <c r="BG4079" i="1" l="1"/>
  <c r="BD4081" i="1"/>
  <c r="BD4082" i="1" l="1"/>
  <c r="BE4080" i="1"/>
  <c r="BF4080" i="1" l="1"/>
  <c r="BG4080" i="1"/>
  <c r="BD4083" i="1"/>
  <c r="BE4081" i="1"/>
  <c r="BF4081" i="1" l="1"/>
  <c r="BG4081" i="1"/>
  <c r="BD4084" i="1"/>
  <c r="BE4082" i="1"/>
  <c r="BF4082" i="1" l="1"/>
  <c r="BG4082" i="1"/>
  <c r="BD4085" i="1"/>
  <c r="BE4084" i="1" s="1"/>
  <c r="BF4084" i="1" s="1"/>
  <c r="BE4083" i="1"/>
  <c r="BF4083" i="1" l="1"/>
  <c r="BG4083" i="1"/>
  <c r="BG4084" i="1"/>
  <c r="BD4086" i="1"/>
  <c r="BD4087" i="1" l="1"/>
  <c r="BE4085" i="1"/>
  <c r="BG4085" i="1" l="1"/>
  <c r="BF4085" i="1"/>
  <c r="BD4088" i="1"/>
  <c r="BE4087" i="1" s="1"/>
  <c r="BF4087" i="1" s="1"/>
  <c r="BE4086" i="1"/>
  <c r="BF4086" i="1" l="1"/>
  <c r="BG4086" i="1"/>
  <c r="BG4087" i="1"/>
  <c r="BD4089" i="1"/>
  <c r="BD4090" i="1" l="1"/>
  <c r="BE4089" i="1" s="1"/>
  <c r="BF4089" i="1" s="1"/>
  <c r="BE4088" i="1"/>
  <c r="BG4088" i="1" l="1"/>
  <c r="BF4088" i="1"/>
  <c r="BG4089" i="1"/>
  <c r="BD4091" i="1"/>
  <c r="BD4092" i="1" l="1"/>
  <c r="BE4091" i="1" s="1"/>
  <c r="BF4091" i="1" s="1"/>
  <c r="BE4090" i="1"/>
  <c r="BF4090" i="1" l="1"/>
  <c r="BG4090" i="1"/>
  <c r="BG4091" i="1"/>
  <c r="BD4093" i="1"/>
  <c r="BD4094" i="1" l="1"/>
  <c r="BE4092" i="1"/>
  <c r="BF4092" i="1" l="1"/>
  <c r="BG4092" i="1"/>
  <c r="BD4095" i="1"/>
  <c r="BE4093" i="1"/>
  <c r="BF4093" i="1" l="1"/>
  <c r="BG4093" i="1"/>
  <c r="BD4096" i="1"/>
  <c r="BE4094" i="1"/>
  <c r="BG4094" i="1" l="1"/>
  <c r="BF4094" i="1"/>
  <c r="BD4097" i="1"/>
  <c r="BE4096" i="1" s="1"/>
  <c r="BF4096" i="1" s="1"/>
  <c r="BE4095" i="1"/>
  <c r="BF4095" i="1" l="1"/>
  <c r="BG4095" i="1"/>
  <c r="BG4096" i="1"/>
  <c r="BD4098" i="1"/>
  <c r="BD4099" i="1" l="1"/>
  <c r="BE4097" i="1"/>
  <c r="BF4097" i="1" l="1"/>
  <c r="BG4097" i="1"/>
  <c r="BD4100" i="1"/>
  <c r="BE4098" i="1"/>
  <c r="BF4098" i="1" l="1"/>
  <c r="BG4098" i="1"/>
  <c r="BE4099" i="1"/>
  <c r="BD4101" i="1"/>
  <c r="BF4099" i="1" l="1"/>
  <c r="BG4099" i="1"/>
  <c r="BD4102" i="1"/>
  <c r="BE4101" i="1" s="1"/>
  <c r="BF4101" i="1" s="1"/>
  <c r="BE4100" i="1"/>
  <c r="BG4100" i="1" l="1"/>
  <c r="BF4100" i="1"/>
  <c r="BG4101" i="1"/>
  <c r="BD4103" i="1"/>
  <c r="BD4104" i="1" l="1"/>
  <c r="BE4103" i="1" s="1"/>
  <c r="BF4103" i="1" s="1"/>
  <c r="BE4102" i="1"/>
  <c r="BF4102" i="1" l="1"/>
  <c r="BG4102" i="1"/>
  <c r="BG4103" i="1"/>
  <c r="BD4105" i="1"/>
  <c r="BD4106" i="1" l="1"/>
  <c r="BE4104" i="1"/>
  <c r="BF4104" i="1" l="1"/>
  <c r="BG4104" i="1"/>
  <c r="BD4107" i="1"/>
  <c r="BE4105" i="1"/>
  <c r="BF4105" i="1" l="1"/>
  <c r="BG4105" i="1"/>
  <c r="BD4108" i="1"/>
  <c r="BE4106" i="1"/>
  <c r="BG4106" i="1" l="1"/>
  <c r="BF4106" i="1"/>
  <c r="BD4109" i="1"/>
  <c r="BE4108" i="1" s="1"/>
  <c r="BG4108" i="1" s="1"/>
  <c r="BE4107" i="1"/>
  <c r="BF4107" i="1" l="1"/>
  <c r="BG4107" i="1"/>
  <c r="BF4108" i="1"/>
  <c r="BD4110" i="1"/>
  <c r="BD4111" i="1" l="1"/>
  <c r="BE4110" i="1" s="1"/>
  <c r="BF4110" i="1" s="1"/>
  <c r="BE4109" i="1"/>
  <c r="BF4109" i="1" l="1"/>
  <c r="BG4109" i="1"/>
  <c r="BG4110" i="1"/>
  <c r="BD4112" i="1"/>
  <c r="BE4111" i="1" s="1"/>
  <c r="BF4111" i="1" s="1"/>
  <c r="BG4111" i="1" l="1"/>
  <c r="BD4113" i="1"/>
  <c r="BD4114" i="1" l="1"/>
  <c r="BE4113" i="1" s="1"/>
  <c r="BF4113" i="1" s="1"/>
  <c r="BE4112" i="1"/>
  <c r="BF4112" i="1" l="1"/>
  <c r="BG4112" i="1"/>
  <c r="BG4113" i="1"/>
  <c r="BD4115" i="1"/>
  <c r="BD4116" i="1" l="1"/>
  <c r="BE4115" i="1" s="1"/>
  <c r="BF4115" i="1" s="1"/>
  <c r="BE4114" i="1"/>
  <c r="BG4114" i="1" l="1"/>
  <c r="BF4114" i="1"/>
  <c r="BG4115" i="1"/>
  <c r="BD4117" i="1"/>
  <c r="BD4118" i="1" l="1"/>
  <c r="BE4116" i="1"/>
  <c r="BG4116" i="1" l="1"/>
  <c r="BF4116" i="1"/>
  <c r="BD4119" i="1"/>
  <c r="BE4117" i="1"/>
  <c r="BF4117" i="1" l="1"/>
  <c r="BG4117" i="1"/>
  <c r="BD4120" i="1"/>
  <c r="BE4118" i="1"/>
  <c r="BF4118" i="1" l="1"/>
  <c r="BG4118" i="1"/>
  <c r="BD4121" i="1"/>
  <c r="BE4120" i="1" s="1"/>
  <c r="BF4120" i="1" s="1"/>
  <c r="BE4119" i="1"/>
  <c r="BF4119" i="1" l="1"/>
  <c r="BG4119" i="1"/>
  <c r="BG4120" i="1"/>
  <c r="BD4122" i="1"/>
  <c r="BD4123" i="1" l="1"/>
  <c r="BE4121" i="1"/>
  <c r="BG4121" i="1" l="1"/>
  <c r="BF4121" i="1"/>
  <c r="BD4124" i="1"/>
  <c r="BE4122" i="1"/>
  <c r="BF4122" i="1" l="1"/>
  <c r="BG4122" i="1"/>
  <c r="BD4125" i="1"/>
  <c r="BE4123" i="1"/>
  <c r="BF4123" i="1" l="1"/>
  <c r="BG4123" i="1"/>
  <c r="BD4126" i="1"/>
  <c r="BE4125" i="1" s="1"/>
  <c r="BF4125" i="1" s="1"/>
  <c r="BE4124" i="1"/>
  <c r="BF4124" i="1" l="1"/>
  <c r="BG4124" i="1"/>
  <c r="BG4125" i="1"/>
  <c r="BD4127" i="1"/>
  <c r="BE4126" i="1" s="1"/>
  <c r="BF4126" i="1" s="1"/>
  <c r="BG4126" i="1" l="1"/>
  <c r="BD4128" i="1"/>
  <c r="BE4127" i="1" s="1"/>
  <c r="BF4127" i="1" s="1"/>
  <c r="BG4127" i="1" l="1"/>
  <c r="BD4129" i="1"/>
  <c r="BD4130" i="1" l="1"/>
  <c r="BE4128" i="1"/>
  <c r="BF4128" i="1" l="1"/>
  <c r="BG4128" i="1"/>
  <c r="BD4131" i="1"/>
  <c r="BE4129" i="1"/>
  <c r="BF4129" i="1" l="1"/>
  <c r="BG4129" i="1"/>
  <c r="BD4132" i="1"/>
  <c r="BE4130" i="1"/>
  <c r="BF4130" i="1" l="1"/>
  <c r="BG4130" i="1"/>
  <c r="BD4133" i="1"/>
  <c r="BE4132" i="1" s="1"/>
  <c r="BG4132" i="1" s="1"/>
  <c r="BE4131" i="1"/>
  <c r="BF4131" i="1" l="1"/>
  <c r="BG4131" i="1"/>
  <c r="BF4132" i="1"/>
  <c r="BD4134" i="1"/>
  <c r="BD4135" i="1" l="1"/>
  <c r="BE4133" i="1"/>
  <c r="BF4133" i="1" l="1"/>
  <c r="BG4133" i="1"/>
  <c r="BD4136" i="1"/>
  <c r="BE4134" i="1"/>
  <c r="BG4134" i="1" l="1"/>
  <c r="BF4134" i="1"/>
  <c r="BD4137" i="1"/>
  <c r="BE4135" i="1"/>
  <c r="BG4135" i="1" l="1"/>
  <c r="BF4135" i="1"/>
  <c r="BD4138" i="1"/>
  <c r="BE4137" i="1" s="1"/>
  <c r="BF4137" i="1" s="1"/>
  <c r="BE4136" i="1"/>
  <c r="BF4136" i="1" l="1"/>
  <c r="BG4136" i="1"/>
  <c r="BG4137" i="1"/>
  <c r="BD4139" i="1"/>
  <c r="BD4140" i="1" l="1"/>
  <c r="BE4139" i="1" s="1"/>
  <c r="BG4139" i="1" s="1"/>
  <c r="BE4138" i="1"/>
  <c r="BF4138" i="1" l="1"/>
  <c r="BG4138" i="1"/>
  <c r="BF4139" i="1"/>
  <c r="BD4141" i="1"/>
  <c r="BD4142" i="1" l="1"/>
  <c r="BE4140" i="1"/>
  <c r="BF4140" i="1" l="1"/>
  <c r="BG4140" i="1"/>
  <c r="BD4143" i="1"/>
  <c r="BE4141" i="1"/>
  <c r="BF4141" i="1" l="1"/>
  <c r="BG4141" i="1"/>
  <c r="BD4144" i="1"/>
  <c r="BE4142" i="1"/>
  <c r="BF4142" i="1" l="1"/>
  <c r="BG4142" i="1"/>
  <c r="BD4145" i="1"/>
  <c r="BE4144" i="1" s="1"/>
  <c r="BF4144" i="1" s="1"/>
  <c r="BE4143" i="1"/>
  <c r="BF4143" i="1" l="1"/>
  <c r="BG4143" i="1"/>
  <c r="BG4144" i="1"/>
  <c r="BD4146" i="1"/>
  <c r="BD4147" i="1" l="1"/>
  <c r="BE4145" i="1"/>
  <c r="BG4145" i="1" l="1"/>
  <c r="BF4145" i="1"/>
  <c r="BD4148" i="1"/>
  <c r="BE4146" i="1"/>
  <c r="BG4146" i="1" l="1"/>
  <c r="BF4146" i="1"/>
  <c r="BD4149" i="1"/>
  <c r="BE4147" i="1"/>
  <c r="BG4147" i="1" l="1"/>
  <c r="BF4147" i="1"/>
  <c r="BD4150" i="1"/>
  <c r="BE4149" i="1" s="1"/>
  <c r="BF4149" i="1" s="1"/>
  <c r="BE4148" i="1"/>
  <c r="BF4148" i="1" l="1"/>
  <c r="BG4148" i="1"/>
  <c r="BG4149" i="1"/>
  <c r="BD4151" i="1"/>
  <c r="BD4152" i="1" l="1"/>
  <c r="BE4151" i="1" s="1"/>
  <c r="BF4151" i="1" s="1"/>
  <c r="BE4150" i="1"/>
  <c r="BF4150" i="1" l="1"/>
  <c r="BG4150" i="1"/>
  <c r="BG4151" i="1"/>
  <c r="BD4153" i="1"/>
  <c r="BD4154" i="1" l="1"/>
  <c r="BE4152" i="1"/>
  <c r="BG4152" i="1" l="1"/>
  <c r="BF4152" i="1"/>
  <c r="BD4155" i="1"/>
  <c r="BE4153" i="1"/>
  <c r="BG4153" i="1" l="1"/>
  <c r="BF4153" i="1"/>
  <c r="BD4156" i="1"/>
  <c r="BE4154" i="1"/>
  <c r="BF4154" i="1" l="1"/>
  <c r="BG4154" i="1"/>
  <c r="BD4157" i="1"/>
  <c r="BE4155" i="1"/>
  <c r="BF4155" i="1" l="1"/>
  <c r="BG4155" i="1"/>
  <c r="BE4156" i="1"/>
  <c r="BD4158" i="1"/>
  <c r="BF4156" i="1" l="1"/>
  <c r="BG4156" i="1"/>
  <c r="BD4159" i="1"/>
  <c r="BE4157" i="1"/>
  <c r="BG4157" i="1" l="1"/>
  <c r="BF4157" i="1"/>
  <c r="BD4160" i="1"/>
  <c r="BE4158" i="1"/>
  <c r="BF4158" i="1" l="1"/>
  <c r="BG4158" i="1"/>
  <c r="BD4161" i="1"/>
  <c r="BE4159" i="1"/>
  <c r="BF4159" i="1" l="1"/>
  <c r="BG4159" i="1"/>
  <c r="BD4162" i="1"/>
  <c r="BE4161" i="1" s="1"/>
  <c r="BF4161" i="1" s="1"/>
  <c r="BE4160" i="1"/>
  <c r="BG4160" i="1" l="1"/>
  <c r="BF4160" i="1"/>
  <c r="BG4161" i="1"/>
  <c r="BD4163" i="1"/>
  <c r="BD4164" i="1" l="1"/>
  <c r="BE4163" i="1" s="1"/>
  <c r="BF4163" i="1" s="1"/>
  <c r="BE4162" i="1"/>
  <c r="BF4162" i="1" l="1"/>
  <c r="BG4162" i="1"/>
  <c r="BG4163" i="1"/>
  <c r="BD4165" i="1"/>
  <c r="BD4166" i="1" l="1"/>
  <c r="BE4164" i="1"/>
  <c r="BG4164" i="1" l="1"/>
  <c r="BF4164" i="1"/>
  <c r="BD4167" i="1"/>
  <c r="BE4165" i="1"/>
  <c r="BF4165" i="1" l="1"/>
  <c r="BG4165" i="1"/>
  <c r="BD4168" i="1"/>
  <c r="BE4166" i="1"/>
  <c r="BG4166" i="1" l="1"/>
  <c r="BF4166" i="1"/>
  <c r="BD4169" i="1"/>
  <c r="BE4168" i="1" s="1"/>
  <c r="BG4168" i="1" s="1"/>
  <c r="BE4167" i="1"/>
  <c r="BF4167" i="1" l="1"/>
  <c r="BG4167" i="1"/>
  <c r="BF4168" i="1"/>
  <c r="BD4170" i="1"/>
  <c r="BD4171" i="1" l="1"/>
  <c r="BE4170" i="1" s="1"/>
  <c r="BF4170" i="1" s="1"/>
  <c r="BE4169" i="1"/>
  <c r="BF4169" i="1" l="1"/>
  <c r="BG4169" i="1"/>
  <c r="BG4170" i="1"/>
  <c r="BD4172" i="1"/>
  <c r="BE4171" i="1" s="1"/>
  <c r="BF4171" i="1" s="1"/>
  <c r="BG4171" i="1" l="1"/>
  <c r="BD4173" i="1"/>
  <c r="BD4174" i="1" l="1"/>
  <c r="BE4173" i="1" s="1"/>
  <c r="BF4173" i="1" s="1"/>
  <c r="BE4172" i="1"/>
  <c r="BF4172" i="1" l="1"/>
  <c r="BG4172" i="1"/>
  <c r="BG4173" i="1"/>
  <c r="BD4175" i="1"/>
  <c r="BD4176" i="1" l="1"/>
  <c r="BE4175" i="1" s="1"/>
  <c r="BG4175" i="1" s="1"/>
  <c r="BE4174" i="1"/>
  <c r="BF4174" i="1" l="1"/>
  <c r="BG4174" i="1"/>
  <c r="BF4175" i="1"/>
  <c r="BD4177" i="1"/>
  <c r="BD4178" i="1" l="1"/>
  <c r="BE4176" i="1"/>
  <c r="BF4176" i="1" l="1"/>
  <c r="BG4176" i="1"/>
  <c r="BD4179" i="1"/>
  <c r="BE4178" i="1" s="1"/>
  <c r="BG4178" i="1" s="1"/>
  <c r="BE4177" i="1"/>
  <c r="BF4177" i="1" l="1"/>
  <c r="BG4177" i="1"/>
  <c r="BF4178" i="1"/>
  <c r="BD4180" i="1"/>
  <c r="BD4181" i="1" l="1"/>
  <c r="BE4180" i="1" s="1"/>
  <c r="BG4180" i="1" s="1"/>
  <c r="BE4179" i="1"/>
  <c r="BF4179" i="1" l="1"/>
  <c r="BG4179" i="1"/>
  <c r="BF4180" i="1"/>
  <c r="BD4182" i="1"/>
  <c r="BD4183" i="1" l="1"/>
  <c r="BE4181" i="1"/>
  <c r="BF4181" i="1" l="1"/>
  <c r="BG4181" i="1"/>
  <c r="BD4184" i="1"/>
  <c r="BE4182" i="1"/>
  <c r="BG4182" i="1" l="1"/>
  <c r="BF4182" i="1"/>
  <c r="BD4185" i="1"/>
  <c r="BE4183" i="1"/>
  <c r="BF4183" i="1" l="1"/>
  <c r="BG4183" i="1"/>
  <c r="BD4186" i="1"/>
  <c r="BE4185" i="1" s="1"/>
  <c r="BF4185" i="1" s="1"/>
  <c r="BE4184" i="1"/>
  <c r="BF4184" i="1" l="1"/>
  <c r="BG4184" i="1"/>
  <c r="BG4185" i="1"/>
  <c r="BD4187" i="1"/>
  <c r="BD4188" i="1" l="1"/>
  <c r="BE4187" i="1" s="1"/>
  <c r="BF4187" i="1" s="1"/>
  <c r="BE4186" i="1"/>
  <c r="BF4186" i="1" l="1"/>
  <c r="BG4186" i="1"/>
  <c r="BG4187" i="1"/>
  <c r="BD4189" i="1"/>
  <c r="BD4190" i="1" l="1"/>
  <c r="BE4188" i="1"/>
  <c r="BG4188" i="1" l="1"/>
  <c r="BF4188" i="1"/>
  <c r="BD4191" i="1"/>
  <c r="BE4190" i="1" s="1"/>
  <c r="BF4190" i="1" s="1"/>
  <c r="BE4189" i="1"/>
  <c r="BF4189" i="1" l="1"/>
  <c r="BG4189" i="1"/>
  <c r="BG4190" i="1"/>
  <c r="BD4192" i="1"/>
  <c r="BD4193" i="1" l="1"/>
  <c r="BE4192" i="1" s="1"/>
  <c r="BF4192" i="1" s="1"/>
  <c r="BE4191" i="1"/>
  <c r="BF4191" i="1" l="1"/>
  <c r="BG4191" i="1"/>
  <c r="BG4192" i="1"/>
  <c r="BD4194" i="1"/>
  <c r="BD4195" i="1" l="1"/>
  <c r="BE4194" i="1" s="1"/>
  <c r="BF4194" i="1" s="1"/>
  <c r="BE4193" i="1"/>
  <c r="BG4193" i="1" l="1"/>
  <c r="BF4193" i="1"/>
  <c r="BG4194" i="1"/>
  <c r="BD4196" i="1"/>
  <c r="BD4197" i="1" l="1"/>
  <c r="BE4195" i="1"/>
  <c r="BF4195" i="1" l="1"/>
  <c r="BG4195" i="1"/>
  <c r="BD4198" i="1"/>
  <c r="BE4197" i="1" s="1"/>
  <c r="BF4197" i="1" s="1"/>
  <c r="BE4196" i="1"/>
  <c r="BF4196" i="1" l="1"/>
  <c r="BG4196" i="1"/>
  <c r="BG4197" i="1"/>
  <c r="BD4199" i="1"/>
  <c r="BE4198" i="1" s="1"/>
  <c r="BG4198" i="1" s="1"/>
  <c r="BF4198" i="1" l="1"/>
  <c r="BD4200" i="1"/>
  <c r="BE4199" i="1" s="1"/>
  <c r="BG4199" i="1" s="1"/>
  <c r="BF4199" i="1" l="1"/>
  <c r="BD4201" i="1"/>
  <c r="BD4202" i="1" l="1"/>
  <c r="BE4200" i="1"/>
  <c r="BF4200" i="1" l="1"/>
  <c r="BG4200" i="1"/>
  <c r="BD4203" i="1"/>
  <c r="BE4202" i="1" s="1"/>
  <c r="BF4202" i="1" s="1"/>
  <c r="BE4201" i="1"/>
  <c r="BF4201" i="1" l="1"/>
  <c r="BG4201" i="1"/>
  <c r="BG4202" i="1"/>
  <c r="BD4204" i="1"/>
  <c r="BD4205" i="1" l="1"/>
  <c r="BE4204" i="1" s="1"/>
  <c r="BF4204" i="1" s="1"/>
  <c r="BE4203" i="1"/>
  <c r="BF4203" i="1" l="1"/>
  <c r="BG4203" i="1"/>
  <c r="BG4204" i="1"/>
  <c r="BD4206" i="1"/>
  <c r="BD4207" i="1" l="1"/>
  <c r="BE4206" i="1" s="1"/>
  <c r="BG4206" i="1" s="1"/>
  <c r="BE4205" i="1"/>
  <c r="BG4205" i="1" l="1"/>
  <c r="BF4205" i="1"/>
  <c r="BF4206" i="1"/>
  <c r="BD4208" i="1"/>
  <c r="BD4209" i="1" l="1"/>
  <c r="BE4207" i="1"/>
  <c r="BG4207" i="1" l="1"/>
  <c r="BF4207" i="1"/>
  <c r="BD4210" i="1"/>
  <c r="BE4209" i="1" s="1"/>
  <c r="BF4209" i="1" s="1"/>
  <c r="BE4208" i="1"/>
  <c r="BF4208" i="1" l="1"/>
  <c r="BG4208" i="1"/>
  <c r="BG4209" i="1"/>
  <c r="BD4211" i="1"/>
  <c r="BD4212" i="1" l="1"/>
  <c r="BE4210" i="1"/>
  <c r="BG4210" i="1" l="1"/>
  <c r="BF4210" i="1"/>
  <c r="BD4213" i="1"/>
  <c r="BE4211" i="1"/>
  <c r="BF4211" i="1" l="1"/>
  <c r="BG4211" i="1"/>
  <c r="BD4214" i="1"/>
  <c r="BE4213" i="1" s="1"/>
  <c r="BF4213" i="1" s="1"/>
  <c r="BE4212" i="1"/>
  <c r="BG4212" i="1" l="1"/>
  <c r="BF4212" i="1"/>
  <c r="BG4213" i="1"/>
  <c r="BD4215" i="1"/>
  <c r="BE4214" i="1" s="1"/>
  <c r="BF4214" i="1" s="1"/>
  <c r="BG4214" i="1" l="1"/>
  <c r="BD4216" i="1"/>
  <c r="BE4215" i="1" s="1"/>
  <c r="BF4215" i="1" s="1"/>
  <c r="BG4215" i="1" l="1"/>
  <c r="BD4217" i="1"/>
  <c r="BD4218" i="1" l="1"/>
  <c r="BE4216" i="1"/>
  <c r="BF4216" i="1" l="1"/>
  <c r="BG4216" i="1"/>
  <c r="BD4219" i="1"/>
  <c r="BE4217" i="1"/>
  <c r="BF4217" i="1" l="1"/>
  <c r="BG4217" i="1"/>
  <c r="BD4220" i="1"/>
  <c r="BE4218" i="1"/>
  <c r="BF4218" i="1" l="1"/>
  <c r="BG4218" i="1"/>
  <c r="BD4221" i="1"/>
  <c r="BE4219" i="1"/>
  <c r="BG4219" i="1" l="1"/>
  <c r="BF4219" i="1"/>
  <c r="BE4220" i="1"/>
  <c r="BD4222" i="1"/>
  <c r="BF4220" i="1" l="1"/>
  <c r="BG4220" i="1"/>
  <c r="BD4223" i="1"/>
  <c r="BE4221" i="1"/>
  <c r="BF4221" i="1" l="1"/>
  <c r="BG4221" i="1"/>
  <c r="BE4222" i="1"/>
  <c r="BD4224" i="1"/>
  <c r="BG4222" i="1" l="1"/>
  <c r="BF4222" i="1"/>
  <c r="BD4225" i="1"/>
  <c r="BE4223" i="1"/>
  <c r="BF4223" i="1" l="1"/>
  <c r="BG4223" i="1"/>
  <c r="BD4226" i="1"/>
  <c r="BE4224" i="1"/>
  <c r="BF4224" i="1" l="1"/>
  <c r="BG4224" i="1"/>
  <c r="BE4225" i="1"/>
  <c r="BD4227" i="1"/>
  <c r="BG4225" i="1" l="1"/>
  <c r="BF4225" i="1"/>
  <c r="BD4228" i="1"/>
  <c r="BE4226" i="1"/>
  <c r="BG4226" i="1" l="1"/>
  <c r="BF4226" i="1"/>
  <c r="BE4227" i="1"/>
  <c r="BD4229" i="1"/>
  <c r="BE4228" i="1" l="1"/>
  <c r="BF4227" i="1"/>
  <c r="BG4227" i="1"/>
  <c r="BD4230" i="1"/>
  <c r="BF4228" i="1" l="1"/>
  <c r="BG4228" i="1"/>
  <c r="BD4231" i="1"/>
  <c r="BE4229" i="1"/>
  <c r="BG4229" i="1" l="1"/>
  <c r="BF4229" i="1"/>
  <c r="BE4230" i="1"/>
  <c r="BD4232" i="1"/>
  <c r="BF4230" i="1" l="1"/>
  <c r="BG4230" i="1"/>
  <c r="BD4233" i="1"/>
  <c r="BE4231" i="1"/>
  <c r="BG4231" i="1" l="1"/>
  <c r="BF4231" i="1"/>
  <c r="BD4234" i="1"/>
  <c r="BE4232" i="1"/>
  <c r="BG4232" i="1" l="1"/>
  <c r="BF4232" i="1"/>
  <c r="BE4233" i="1"/>
  <c r="BD4235" i="1"/>
  <c r="BF4233" i="1" l="1"/>
  <c r="BG4233" i="1"/>
  <c r="BD4236" i="1"/>
  <c r="BE4234" i="1"/>
  <c r="BF4234" i="1" l="1"/>
  <c r="BG4234" i="1"/>
  <c r="BE4235" i="1"/>
  <c r="BD4237" i="1"/>
  <c r="BF4235" i="1" l="1"/>
  <c r="BG4235" i="1"/>
  <c r="BD4238" i="1"/>
  <c r="BE4237" i="1" s="1"/>
  <c r="BG4237" i="1" s="1"/>
  <c r="BE4236" i="1"/>
  <c r="BG4236" i="1" l="1"/>
  <c r="BF4236" i="1"/>
  <c r="BF4237" i="1"/>
  <c r="BD4239" i="1"/>
  <c r="BE4238" i="1" s="1"/>
  <c r="BF4238" i="1" s="1"/>
  <c r="BG4238" i="1" l="1"/>
  <c r="BD4240" i="1"/>
  <c r="BD4241" i="1" l="1"/>
  <c r="BE4239" i="1"/>
  <c r="BG4239" i="1" l="1"/>
  <c r="BF4239" i="1"/>
  <c r="BD4242" i="1"/>
  <c r="BE4240" i="1"/>
  <c r="BF4240" i="1" l="1"/>
  <c r="BG4240" i="1"/>
  <c r="BD4243" i="1"/>
  <c r="BE4241" i="1"/>
  <c r="BF4241" i="1" l="1"/>
  <c r="BG4241" i="1"/>
  <c r="BD4244" i="1"/>
  <c r="BE4243" i="1" s="1"/>
  <c r="BG4243" i="1" s="1"/>
  <c r="BE4242" i="1"/>
  <c r="BF4242" i="1" l="1"/>
  <c r="BG4242" i="1"/>
  <c r="BF4243" i="1"/>
  <c r="BD4245" i="1"/>
  <c r="BD4246" i="1" l="1"/>
  <c r="BE4244" i="1"/>
  <c r="BF4244" i="1" l="1"/>
  <c r="BG4244" i="1"/>
  <c r="BD4247" i="1"/>
  <c r="BE4246" i="1" s="1"/>
  <c r="BF4246" i="1" s="1"/>
  <c r="BE4245" i="1"/>
  <c r="BF4245" i="1" l="1"/>
  <c r="BG4245" i="1"/>
  <c r="BG4246" i="1"/>
  <c r="BD4248" i="1"/>
  <c r="BE4247" i="1" l="1"/>
  <c r="BD4249" i="1"/>
  <c r="BE4248" i="1" s="1"/>
  <c r="BF4248" i="1" s="1"/>
  <c r="BG4248" i="1" l="1"/>
  <c r="BF4247" i="1"/>
  <c r="BG4247" i="1"/>
  <c r="BD4250" i="1"/>
  <c r="BE4249" i="1" s="1"/>
  <c r="BG4249" i="1" s="1"/>
  <c r="BF4249" i="1" l="1"/>
  <c r="BD4251" i="1"/>
  <c r="BD4252" i="1" l="1"/>
  <c r="BE4251" i="1" s="1"/>
  <c r="BF4251" i="1" s="1"/>
  <c r="BE4250" i="1"/>
  <c r="BF4250" i="1" l="1"/>
  <c r="BG4250" i="1"/>
  <c r="BG4251" i="1"/>
  <c r="BD4253" i="1"/>
  <c r="BD4254" i="1" l="1"/>
  <c r="BE4252" i="1"/>
  <c r="BG4252" i="1" l="1"/>
  <c r="BF4252" i="1"/>
  <c r="BD4255" i="1"/>
  <c r="BE4254" i="1" s="1"/>
  <c r="BF4254" i="1" s="1"/>
  <c r="BE4253" i="1"/>
  <c r="BF4253" i="1" l="1"/>
  <c r="BG4253" i="1"/>
  <c r="BG4254" i="1"/>
  <c r="BD4256" i="1"/>
  <c r="BD4257" i="1" l="1"/>
  <c r="BE4255" i="1"/>
  <c r="BG4255" i="1" l="1"/>
  <c r="BF4255" i="1"/>
  <c r="BD4258" i="1"/>
  <c r="BE4257" i="1" s="1"/>
  <c r="BF4257" i="1" s="1"/>
  <c r="BE4256" i="1"/>
  <c r="BG4256" i="1" l="1"/>
  <c r="BF4256" i="1"/>
  <c r="BG4257" i="1"/>
  <c r="BD4259" i="1"/>
  <c r="BD4260" i="1" l="1"/>
  <c r="BE4258" i="1"/>
  <c r="BF4258" i="1" l="1"/>
  <c r="BG4258" i="1"/>
  <c r="BD4261" i="1"/>
  <c r="BE4260" i="1" s="1"/>
  <c r="BF4260" i="1" s="1"/>
  <c r="BE4259" i="1"/>
  <c r="BF4259" i="1" l="1"/>
  <c r="BG4259" i="1"/>
  <c r="BG4260" i="1"/>
  <c r="BD4262" i="1"/>
  <c r="BE4261" i="1" s="1"/>
  <c r="BG4261" i="1" s="1"/>
  <c r="BF4261" i="1" l="1"/>
  <c r="BD4263" i="1"/>
  <c r="BE4262" i="1" s="1"/>
  <c r="BF4262" i="1" s="1"/>
  <c r="BG4262" i="1" l="1"/>
  <c r="BD4264" i="1"/>
  <c r="BD4265" i="1" l="1"/>
  <c r="BE4264" i="1" s="1"/>
  <c r="BF4264" i="1" s="1"/>
  <c r="BE4263" i="1"/>
  <c r="BG4263" i="1" l="1"/>
  <c r="BF4263" i="1"/>
  <c r="BG4264" i="1"/>
  <c r="BD4266" i="1"/>
  <c r="BE4265" i="1" l="1"/>
  <c r="BD4267" i="1"/>
  <c r="BG4265" i="1" l="1"/>
  <c r="BF4265" i="1"/>
  <c r="BE4266" i="1"/>
  <c r="BD4268" i="1"/>
  <c r="BE4267" i="1" l="1"/>
  <c r="BF4266" i="1"/>
  <c r="BG4266" i="1"/>
  <c r="BD4269" i="1"/>
  <c r="BE4268" i="1" s="1"/>
  <c r="BF4268" i="1" s="1"/>
  <c r="BG4268" i="1" l="1"/>
  <c r="BG4267" i="1"/>
  <c r="BF4267" i="1"/>
  <c r="BD4270" i="1"/>
  <c r="BD4271" i="1" l="1"/>
  <c r="BE4269" i="1"/>
  <c r="BF4269" i="1" l="1"/>
  <c r="BG4269" i="1"/>
  <c r="BE4270" i="1"/>
  <c r="BD4272" i="1"/>
  <c r="BE4271" i="1" s="1"/>
  <c r="BF4271" i="1" s="1"/>
  <c r="BG4271" i="1" l="1"/>
  <c r="BG4270" i="1"/>
  <c r="BF4270" i="1"/>
  <c r="BD4273" i="1"/>
  <c r="BE4272" i="1" l="1"/>
  <c r="BD4274" i="1"/>
  <c r="BE4273" i="1" s="1"/>
  <c r="BG4273" i="1" s="1"/>
  <c r="BF4273" i="1" l="1"/>
  <c r="BF4272" i="1"/>
  <c r="BG4272" i="1"/>
  <c r="BD4275" i="1"/>
  <c r="BE4274" i="1" s="1"/>
  <c r="BF4274" i="1" s="1"/>
  <c r="BG4274" i="1" l="1"/>
  <c r="BD4276" i="1"/>
  <c r="BE4275" i="1" l="1"/>
  <c r="BD4277" i="1"/>
  <c r="BE4276" i="1" s="1"/>
  <c r="BF4276" i="1" s="1"/>
  <c r="BG4276" i="1" l="1"/>
  <c r="BG4275" i="1"/>
  <c r="BF4275" i="1"/>
  <c r="BD4278" i="1"/>
  <c r="BD4279" i="1" l="1"/>
  <c r="BE4278" i="1" s="1"/>
  <c r="BG4278" i="1" s="1"/>
  <c r="BE4277" i="1"/>
  <c r="BG4277" i="1" l="1"/>
  <c r="BF4277" i="1"/>
  <c r="BF4278" i="1"/>
  <c r="BD4280" i="1"/>
  <c r="BE4279" i="1" l="1"/>
  <c r="BD4281" i="1"/>
  <c r="BG4279" i="1" l="1"/>
  <c r="BF4279" i="1"/>
  <c r="BD4282" i="1"/>
  <c r="BE4280" i="1"/>
  <c r="BF4280" i="1" l="1"/>
  <c r="BG4280" i="1"/>
  <c r="BD4283" i="1"/>
  <c r="BE4282" i="1" s="1"/>
  <c r="BF4282" i="1" s="1"/>
  <c r="BE4281" i="1"/>
  <c r="BF4281" i="1" l="1"/>
  <c r="BG4281" i="1"/>
  <c r="BG4282" i="1"/>
  <c r="BD4284" i="1"/>
  <c r="BE4283" i="1" l="1"/>
  <c r="BD4285" i="1"/>
  <c r="BE4284" i="1" s="1"/>
  <c r="BG4284" i="1" s="1"/>
  <c r="BF4284" i="1" l="1"/>
  <c r="BF4283" i="1"/>
  <c r="BG4283" i="1"/>
  <c r="BD4286" i="1"/>
  <c r="BE4285" i="1" s="1"/>
  <c r="BG4285" i="1" s="1"/>
  <c r="BF4285" i="1" l="1"/>
  <c r="BD4287" i="1"/>
  <c r="BE4286" i="1" s="1"/>
  <c r="BF4286" i="1" s="1"/>
  <c r="BG4286" i="1" l="1"/>
  <c r="BD4288" i="1"/>
  <c r="BD4289" i="1" l="1"/>
  <c r="BE4287" i="1"/>
  <c r="BF4287" i="1" l="1"/>
  <c r="BG4287" i="1"/>
  <c r="BD4290" i="1"/>
  <c r="BE4289" i="1" s="1"/>
  <c r="BF4289" i="1" s="1"/>
  <c r="BE4288" i="1"/>
  <c r="BF4288" i="1" l="1"/>
  <c r="BG4288" i="1"/>
  <c r="BG4289" i="1"/>
  <c r="BD4291" i="1"/>
  <c r="BD4292" i="1" l="1"/>
  <c r="BE4290" i="1"/>
  <c r="BF4290" i="1" l="1"/>
  <c r="BG4290" i="1"/>
  <c r="BD4293" i="1"/>
  <c r="BE4292" i="1" s="1"/>
  <c r="BF4292" i="1" s="1"/>
  <c r="BE4291" i="1"/>
  <c r="BG4291" i="1" l="1"/>
  <c r="BF4291" i="1"/>
  <c r="BG4292" i="1"/>
  <c r="BD4294" i="1"/>
  <c r="BE4293" i="1" s="1"/>
  <c r="BF4293" i="1" s="1"/>
  <c r="BG4293" i="1" l="1"/>
  <c r="BD4295" i="1"/>
  <c r="BD4296" i="1" l="1"/>
  <c r="BE4295" i="1" s="1"/>
  <c r="BF4295" i="1" s="1"/>
  <c r="BE4294" i="1"/>
  <c r="BF4294" i="1" l="1"/>
  <c r="BG4294" i="1"/>
  <c r="BG4295" i="1"/>
  <c r="BD4297" i="1"/>
  <c r="BE4296" i="1" s="1"/>
  <c r="BG4296" i="1" s="1"/>
  <c r="BF4296" i="1" l="1"/>
  <c r="BD4298" i="1"/>
  <c r="BE4297" i="1" s="1"/>
  <c r="BG4297" i="1" s="1"/>
  <c r="BF4297" i="1" l="1"/>
  <c r="BD4299" i="1"/>
  <c r="BE4298" i="1" s="1"/>
  <c r="BG4298" i="1" s="1"/>
  <c r="BF4298" i="1" l="1"/>
  <c r="BD4300" i="1"/>
  <c r="BD4301" i="1" l="1"/>
  <c r="BE4300" i="1" s="1"/>
  <c r="BF4300" i="1" s="1"/>
  <c r="BE4299" i="1"/>
  <c r="BG4299" i="1" l="1"/>
  <c r="BF4299" i="1"/>
  <c r="BG4300" i="1"/>
  <c r="BD4302" i="1"/>
  <c r="BD4303" i="1" l="1"/>
  <c r="BE4301" i="1"/>
  <c r="BF4301" i="1" l="1"/>
  <c r="BG4301" i="1"/>
  <c r="BD4304" i="1"/>
  <c r="BE4303" i="1" s="1"/>
  <c r="BG4303" i="1" s="1"/>
  <c r="BE4302" i="1"/>
  <c r="BF4302" i="1" l="1"/>
  <c r="BG4302" i="1"/>
  <c r="BF4303" i="1"/>
  <c r="BD4305" i="1"/>
  <c r="BD4306" i="1" l="1"/>
  <c r="BE4304" i="1"/>
  <c r="BF4304" i="1" l="1"/>
  <c r="BG4304" i="1"/>
  <c r="BD4307" i="1"/>
  <c r="BE4305" i="1"/>
  <c r="BF4305" i="1" l="1"/>
  <c r="BG4305" i="1"/>
  <c r="BD4308" i="1"/>
  <c r="BE4307" i="1" s="1"/>
  <c r="BF4307" i="1" s="1"/>
  <c r="BE4306" i="1"/>
  <c r="BG4306" i="1" l="1"/>
  <c r="BF4306" i="1"/>
  <c r="BG4307" i="1"/>
  <c r="BD4309" i="1"/>
  <c r="BD4310" i="1" l="1"/>
  <c r="BE4309" i="1" s="1"/>
  <c r="BG4309" i="1" s="1"/>
  <c r="BE4308" i="1"/>
  <c r="BF4308" i="1" l="1"/>
  <c r="BG4308" i="1"/>
  <c r="BF4309" i="1"/>
  <c r="BD4311" i="1"/>
  <c r="BE4310" i="1" s="1"/>
  <c r="BF4310" i="1" s="1"/>
  <c r="BG4310" i="1" l="1"/>
  <c r="BD4312" i="1"/>
  <c r="BE4311" i="1" s="1"/>
  <c r="BG4311" i="1" s="1"/>
  <c r="BF4311" i="1" l="1"/>
  <c r="BD4313" i="1"/>
  <c r="BE4312" i="1" s="1"/>
  <c r="BF4312" i="1" s="1"/>
  <c r="BG4312" i="1" l="1"/>
  <c r="BD4314" i="1"/>
  <c r="BD4315" i="1" l="1"/>
  <c r="BE4313" i="1"/>
  <c r="BG4313" i="1" l="1"/>
  <c r="BF4313" i="1"/>
  <c r="BD4316" i="1"/>
  <c r="BE4314" i="1"/>
  <c r="BF4314" i="1" l="1"/>
  <c r="BG4314" i="1"/>
  <c r="BD4317" i="1"/>
  <c r="BE4315" i="1"/>
  <c r="BG4315" i="1" l="1"/>
  <c r="BF4315" i="1"/>
  <c r="BD4318" i="1"/>
  <c r="BE4316" i="1"/>
  <c r="BF4316" i="1" l="1"/>
  <c r="BG4316" i="1"/>
  <c r="BD4319" i="1"/>
  <c r="BE4317" i="1"/>
  <c r="BF4317" i="1" l="1"/>
  <c r="BG4317" i="1"/>
  <c r="BD4320" i="1"/>
  <c r="BE4318" i="1"/>
  <c r="BF4318" i="1" l="1"/>
  <c r="BG4318" i="1"/>
  <c r="BD4321" i="1"/>
  <c r="BE4319" i="1"/>
  <c r="BF4319" i="1" l="1"/>
  <c r="BG4319" i="1"/>
  <c r="BD4322" i="1"/>
  <c r="BE4321" i="1" s="1"/>
  <c r="BG4321" i="1" s="1"/>
  <c r="BE4320" i="1"/>
  <c r="BG4320" i="1" l="1"/>
  <c r="BF4320" i="1"/>
  <c r="BF4321" i="1"/>
  <c r="BD4323" i="1"/>
  <c r="BE4322" i="1" s="1"/>
  <c r="BG4322" i="1" s="1"/>
  <c r="BF4322" i="1" l="1"/>
  <c r="BD4324" i="1"/>
  <c r="BD4325" i="1" l="1"/>
  <c r="BE4324" i="1" s="1"/>
  <c r="BF4324" i="1" s="1"/>
  <c r="BE4323" i="1"/>
  <c r="BF4323" i="1" l="1"/>
  <c r="BG4323" i="1"/>
  <c r="BG4324" i="1"/>
  <c r="BD4326" i="1"/>
  <c r="BD4327" i="1" l="1"/>
  <c r="BE4325" i="1"/>
  <c r="BF4325" i="1" l="1"/>
  <c r="BG4325" i="1"/>
  <c r="BD4328" i="1"/>
  <c r="BE4326" i="1"/>
  <c r="BF4326" i="1" l="1"/>
  <c r="BG4326" i="1"/>
  <c r="BD4329" i="1"/>
  <c r="BE4327" i="1"/>
  <c r="BG4327" i="1" l="1"/>
  <c r="BF4327" i="1"/>
  <c r="BD4330" i="1"/>
  <c r="BE4329" i="1" s="1"/>
  <c r="BF4329" i="1" s="1"/>
  <c r="BE4328" i="1"/>
  <c r="BF4328" i="1" l="1"/>
  <c r="BG4328" i="1"/>
  <c r="BG4329" i="1"/>
  <c r="BD4331" i="1"/>
  <c r="BD4332" i="1" l="1"/>
  <c r="BE4330" i="1"/>
  <c r="BF4330" i="1" l="1"/>
  <c r="BG4330" i="1"/>
  <c r="BD4333" i="1"/>
  <c r="BE4332" i="1" s="1"/>
  <c r="BF4332" i="1" s="1"/>
  <c r="BE4331" i="1"/>
  <c r="BF4331" i="1" l="1"/>
  <c r="BG4331" i="1"/>
  <c r="BG4332" i="1"/>
  <c r="BD4334" i="1"/>
  <c r="BE4333" i="1" s="1"/>
  <c r="BG4333" i="1" s="1"/>
  <c r="BF4333" i="1" l="1"/>
  <c r="BD4335" i="1"/>
  <c r="BE4334" i="1" s="1"/>
  <c r="BF4334" i="1" s="1"/>
  <c r="BG4334" i="1" l="1"/>
  <c r="BD4336" i="1"/>
  <c r="BD4337" i="1" l="1"/>
  <c r="BE4336" i="1" s="1"/>
  <c r="BF4336" i="1" s="1"/>
  <c r="BE4335" i="1"/>
  <c r="BG4335" i="1" l="1"/>
  <c r="BF4335" i="1"/>
  <c r="BG4336" i="1"/>
  <c r="BD4338" i="1"/>
  <c r="BD4339" i="1" l="1"/>
  <c r="BE4337" i="1"/>
  <c r="BF4337" i="1" l="1"/>
  <c r="BG4337" i="1"/>
  <c r="BD4340" i="1"/>
  <c r="BE4338" i="1"/>
  <c r="BF4338" i="1" l="1"/>
  <c r="BG4338" i="1"/>
  <c r="BD4341" i="1"/>
  <c r="BE4339" i="1"/>
  <c r="BG4339" i="1" l="1"/>
  <c r="BF4339" i="1"/>
  <c r="BD4342" i="1"/>
  <c r="BE4340" i="1"/>
  <c r="BG4340" i="1" l="1"/>
  <c r="BF4340" i="1"/>
  <c r="BD4343" i="1"/>
  <c r="BE4341" i="1"/>
  <c r="BF4341" i="1" l="1"/>
  <c r="BG4341" i="1"/>
  <c r="BD4344" i="1"/>
  <c r="BE4342" i="1"/>
  <c r="BF4342" i="1" l="1"/>
  <c r="BG4342" i="1"/>
  <c r="BD4345" i="1"/>
  <c r="BE4344" i="1" s="1"/>
  <c r="BF4344" i="1" s="1"/>
  <c r="BE4343" i="1"/>
  <c r="BF4343" i="1" l="1"/>
  <c r="BG4343" i="1"/>
  <c r="BG4344" i="1"/>
  <c r="BD4346" i="1"/>
  <c r="BE4345" i="1" s="1"/>
  <c r="BG4345" i="1" s="1"/>
  <c r="BF4345" i="1" l="1"/>
  <c r="BD4347" i="1"/>
  <c r="BE4346" i="1" s="1"/>
  <c r="BG4346" i="1" s="1"/>
  <c r="BF4346" i="1" l="1"/>
  <c r="BD4348" i="1"/>
  <c r="BD4349" i="1" l="1"/>
  <c r="BE4348" i="1" s="1"/>
  <c r="BG4348" i="1" s="1"/>
  <c r="BE4347" i="1"/>
  <c r="BF4347" i="1" l="1"/>
  <c r="BG4347" i="1"/>
  <c r="BF4348" i="1"/>
  <c r="BD4350" i="1"/>
  <c r="BD4351" i="1" l="1"/>
  <c r="BE4349" i="1"/>
  <c r="BF4349" i="1" l="1"/>
  <c r="BG4349" i="1"/>
  <c r="BD4352" i="1"/>
  <c r="BE4350" i="1"/>
  <c r="BF4350" i="1" l="1"/>
  <c r="BG4350" i="1"/>
  <c r="BD4353" i="1"/>
  <c r="BE4351" i="1"/>
  <c r="BG4351" i="1" l="1"/>
  <c r="BF4351" i="1"/>
  <c r="BD4354" i="1"/>
  <c r="BE4353" i="1" s="1"/>
  <c r="BG4353" i="1" s="1"/>
  <c r="BE4352" i="1"/>
  <c r="BF4352" i="1" l="1"/>
  <c r="BG4352" i="1"/>
  <c r="BF4353" i="1"/>
  <c r="BD4355" i="1"/>
  <c r="BD4356" i="1" l="1"/>
  <c r="BE4355" i="1" s="1"/>
  <c r="BF4355" i="1" s="1"/>
  <c r="BE4354" i="1"/>
  <c r="BF4354" i="1" l="1"/>
  <c r="BG4354" i="1"/>
  <c r="BG4355" i="1"/>
  <c r="BD4357" i="1"/>
  <c r="BE4356" i="1" s="1"/>
  <c r="BG4356" i="1" s="1"/>
  <c r="BF4356" i="1" l="1"/>
  <c r="BD4358" i="1"/>
  <c r="BE4357" i="1" s="1"/>
  <c r="BG4357" i="1" s="1"/>
  <c r="BF4357" i="1" l="1"/>
  <c r="BD4359" i="1"/>
  <c r="BE4358" i="1" s="1"/>
  <c r="BF4358" i="1" s="1"/>
  <c r="BG4358" i="1" l="1"/>
  <c r="BD4360" i="1"/>
  <c r="BE4359" i="1" s="1"/>
  <c r="BF4359" i="1" s="1"/>
  <c r="BG4359" i="1" l="1"/>
  <c r="BD4361" i="1"/>
  <c r="BE4360" i="1" s="1"/>
  <c r="BF4360" i="1" s="1"/>
  <c r="BG4360" i="1" l="1"/>
  <c r="BD4362" i="1"/>
  <c r="BD4363" i="1" l="1"/>
  <c r="BE4361" i="1"/>
  <c r="BG4361" i="1" l="1"/>
  <c r="BF4361" i="1"/>
  <c r="BD4364" i="1"/>
  <c r="BE4363" i="1" s="1"/>
  <c r="BG4363" i="1" s="1"/>
  <c r="BE4362" i="1"/>
  <c r="BF4362" i="1" l="1"/>
  <c r="BG4362" i="1"/>
  <c r="BF4363" i="1"/>
  <c r="BD4365" i="1"/>
  <c r="BD4366" i="1" l="1"/>
  <c r="BE4365" i="1" s="1"/>
  <c r="BF4365" i="1" s="1"/>
  <c r="BE4364" i="1"/>
  <c r="BF4364" i="1" l="1"/>
  <c r="BG4364" i="1"/>
  <c r="BG4365" i="1"/>
  <c r="BD4367" i="1"/>
  <c r="BD4368" i="1" l="1"/>
  <c r="BE4366" i="1"/>
  <c r="BG4366" i="1" l="1"/>
  <c r="BF4366" i="1"/>
  <c r="BD4369" i="1"/>
  <c r="BE4368" i="1" s="1"/>
  <c r="BF4368" i="1" s="1"/>
  <c r="BE4367" i="1"/>
  <c r="BF4367" i="1" l="1"/>
  <c r="BG4367" i="1"/>
  <c r="BG4368" i="1"/>
  <c r="BD4370" i="1"/>
  <c r="BE4369" i="1" s="1"/>
  <c r="BG4369" i="1" s="1"/>
  <c r="BF4369" i="1" l="1"/>
  <c r="BD4371" i="1"/>
  <c r="BE4370" i="1" s="1"/>
  <c r="BF4370" i="1" s="1"/>
  <c r="BG4370" i="1" l="1"/>
  <c r="BD4372" i="1"/>
  <c r="BD4373" i="1" l="1"/>
  <c r="BE4371" i="1"/>
  <c r="BF4371" i="1" l="1"/>
  <c r="BG4371" i="1"/>
  <c r="BE4372" i="1"/>
  <c r="BD4374" i="1"/>
  <c r="BF4372" i="1" l="1"/>
  <c r="BG4372" i="1"/>
  <c r="BD4375" i="1"/>
  <c r="BE4373" i="1"/>
  <c r="BF4373" i="1" l="1"/>
  <c r="BG4373" i="1"/>
  <c r="BD4376" i="1"/>
  <c r="BE4374" i="1"/>
  <c r="BG4374" i="1" l="1"/>
  <c r="BF4374" i="1"/>
  <c r="BD4377" i="1"/>
  <c r="BE4375" i="1"/>
  <c r="BG4375" i="1" l="1"/>
  <c r="BF4375" i="1"/>
  <c r="BD4378" i="1"/>
  <c r="BE4377" i="1" s="1"/>
  <c r="BG4377" i="1" s="1"/>
  <c r="BE4376" i="1"/>
  <c r="BG4376" i="1" l="1"/>
  <c r="BF4376" i="1"/>
  <c r="BF4377" i="1"/>
  <c r="BD4379" i="1"/>
  <c r="BD4380" i="1" l="1"/>
  <c r="BE4378" i="1"/>
  <c r="BF4378" i="1" l="1"/>
  <c r="BG4378" i="1"/>
  <c r="BD4381" i="1"/>
  <c r="BE4380" i="1" s="1"/>
  <c r="BF4380" i="1" s="1"/>
  <c r="BE4379" i="1"/>
  <c r="BG4379" i="1" l="1"/>
  <c r="BF4379" i="1"/>
  <c r="BG4380" i="1"/>
  <c r="BD4382" i="1"/>
  <c r="BE4381" i="1" s="1"/>
  <c r="BG4381" i="1" s="1"/>
  <c r="BF4381" i="1" l="1"/>
  <c r="BD4383" i="1"/>
  <c r="BE4382" i="1" s="1"/>
  <c r="BF4382" i="1" s="1"/>
  <c r="BG4382" i="1" l="1"/>
  <c r="BD4384" i="1"/>
  <c r="BD4385" i="1" l="1"/>
  <c r="BE4384" i="1" s="1"/>
  <c r="BF4384" i="1" s="1"/>
  <c r="BE4383" i="1"/>
  <c r="BF4383" i="1" l="1"/>
  <c r="BG4383" i="1"/>
  <c r="BG4384" i="1"/>
  <c r="BD4386" i="1"/>
  <c r="BD4387" i="1" l="1"/>
  <c r="BE4385" i="1"/>
  <c r="BF4385" i="1" l="1"/>
  <c r="BG4385" i="1"/>
  <c r="BD4388" i="1"/>
  <c r="BE4386" i="1"/>
  <c r="BF4386" i="1" l="1"/>
  <c r="BG4386" i="1"/>
  <c r="BD4389" i="1"/>
  <c r="BE4387" i="1"/>
  <c r="BG4387" i="1" l="1"/>
  <c r="BF4387" i="1"/>
  <c r="BD4390" i="1"/>
  <c r="BE4388" i="1"/>
  <c r="BF4388" i="1" l="1"/>
  <c r="BG4388" i="1"/>
  <c r="BD4391" i="1"/>
  <c r="BE4389" i="1"/>
  <c r="BF4389" i="1" l="1"/>
  <c r="BG4389" i="1"/>
  <c r="BD4392" i="1"/>
  <c r="BE4391" i="1" s="1"/>
  <c r="BF4391" i="1" s="1"/>
  <c r="BE4390" i="1"/>
  <c r="BF4390" i="1" l="1"/>
  <c r="BG4390" i="1"/>
  <c r="BG4391" i="1"/>
  <c r="BD4393" i="1"/>
  <c r="BE4392" i="1" s="1"/>
  <c r="BG4392" i="1" s="1"/>
  <c r="BF4392" i="1" l="1"/>
  <c r="BD4394" i="1"/>
  <c r="BE4393" i="1" s="1"/>
  <c r="BG4393" i="1" s="1"/>
  <c r="BF4393" i="1" l="1"/>
  <c r="BD4395" i="1"/>
  <c r="BE4394" i="1" s="1"/>
  <c r="BG4394" i="1" s="1"/>
  <c r="BF4394" i="1" l="1"/>
  <c r="BD4396" i="1"/>
  <c r="BD4397" i="1" l="1"/>
  <c r="BE4396" i="1" s="1"/>
  <c r="BF4396" i="1" s="1"/>
  <c r="BE4395" i="1"/>
  <c r="BF4395" i="1" l="1"/>
  <c r="BG4395" i="1"/>
  <c r="BG4396" i="1"/>
  <c r="BD4398" i="1"/>
  <c r="BD4399" i="1" l="1"/>
  <c r="BE4397" i="1"/>
  <c r="BF4397" i="1" l="1"/>
  <c r="BG4397" i="1"/>
  <c r="BD4400" i="1"/>
  <c r="BE4399" i="1" s="1"/>
  <c r="BG4399" i="1" s="1"/>
  <c r="BE4398" i="1"/>
  <c r="BF4398" i="1" l="1"/>
  <c r="BG4398" i="1"/>
  <c r="BF4399" i="1"/>
  <c r="BD4401" i="1"/>
  <c r="BD4402" i="1" l="1"/>
  <c r="BE4400" i="1"/>
  <c r="BF4400" i="1" l="1"/>
  <c r="BG4400" i="1"/>
  <c r="BD4403" i="1"/>
  <c r="BE4401" i="1"/>
  <c r="BF4401" i="1" l="1"/>
  <c r="BG4401" i="1"/>
  <c r="BD4404" i="1"/>
  <c r="BE4402" i="1"/>
  <c r="BF4402" i="1" l="1"/>
  <c r="BG4402" i="1"/>
  <c r="BD4405" i="1"/>
  <c r="BE4404" i="1" s="1"/>
  <c r="BF4404" i="1" s="1"/>
  <c r="BE4403" i="1"/>
  <c r="BF4403" i="1" l="1"/>
  <c r="BG4403" i="1"/>
  <c r="BG4404" i="1"/>
  <c r="BD4406" i="1"/>
  <c r="BE4405" i="1" s="1"/>
  <c r="BG4405" i="1" s="1"/>
  <c r="BF4405" i="1" l="1"/>
  <c r="BD4407" i="1"/>
  <c r="BE4406" i="1" s="1"/>
  <c r="BF4406" i="1" s="1"/>
  <c r="BG4406" i="1" l="1"/>
  <c r="BD4408" i="1"/>
  <c r="BE4407" i="1" s="1"/>
  <c r="BG4407" i="1" s="1"/>
  <c r="BF4407" i="1" l="1"/>
  <c r="BD4409" i="1"/>
  <c r="BE4408" i="1" s="1"/>
  <c r="BF4408" i="1" s="1"/>
  <c r="BG4408" i="1" l="1"/>
  <c r="BD4410" i="1"/>
  <c r="BD4411" i="1" l="1"/>
  <c r="BE4409" i="1"/>
  <c r="BF4409" i="1" l="1"/>
  <c r="BG4409" i="1"/>
  <c r="BD4412" i="1"/>
  <c r="BE4410" i="1"/>
  <c r="BF4410" i="1" l="1"/>
  <c r="BG4410" i="1"/>
  <c r="BD4413" i="1"/>
  <c r="BE4411" i="1"/>
  <c r="BG4411" i="1" l="1"/>
  <c r="BF4411" i="1"/>
  <c r="BD4414" i="1"/>
  <c r="BE4412" i="1"/>
  <c r="BG4412" i="1" l="1"/>
  <c r="BF4412" i="1"/>
  <c r="BD4415" i="1"/>
  <c r="BE4413" i="1"/>
  <c r="BF4413" i="1" l="1"/>
  <c r="BG4413" i="1"/>
  <c r="BD4416" i="1"/>
  <c r="BE4414" i="1"/>
  <c r="BF4414" i="1" l="1"/>
  <c r="BG4414" i="1"/>
  <c r="BD4417" i="1"/>
  <c r="BE4416" i="1" s="1"/>
  <c r="BG4416" i="1" s="1"/>
  <c r="BE4415" i="1"/>
  <c r="BG4415" i="1" l="1"/>
  <c r="BF4415" i="1"/>
  <c r="BF4416" i="1"/>
  <c r="BD4418" i="1"/>
  <c r="BE4417" i="1" s="1"/>
  <c r="BG4417" i="1" s="1"/>
  <c r="BF4417" i="1" l="1"/>
  <c r="BD4419" i="1"/>
  <c r="BE4418" i="1" s="1"/>
  <c r="BF4418" i="1" s="1"/>
  <c r="BG4418" i="1" l="1"/>
  <c r="BD4420" i="1"/>
  <c r="BD4421" i="1" l="1"/>
  <c r="BE4419" i="1"/>
  <c r="BF4419" i="1" l="1"/>
  <c r="BG4419" i="1"/>
  <c r="BD4422" i="1"/>
  <c r="BE4420" i="1"/>
  <c r="BG4420" i="1" l="1"/>
  <c r="BF4420" i="1"/>
  <c r="BD4423" i="1"/>
  <c r="BE4421" i="1"/>
  <c r="BF4421" i="1" l="1"/>
  <c r="BG4421" i="1"/>
  <c r="BD4424" i="1"/>
  <c r="BE4423" i="1" s="1"/>
  <c r="BE4422" i="1"/>
  <c r="BG4423" i="1" l="1"/>
  <c r="BF4423" i="1"/>
  <c r="BF4422" i="1"/>
  <c r="BG4422" i="1"/>
  <c r="BD4425" i="1"/>
  <c r="BD4426" i="1" l="1"/>
  <c r="BE4425" i="1" s="1"/>
  <c r="BE4424" i="1"/>
  <c r="BG4425" i="1" l="1"/>
  <c r="BF4425" i="1"/>
  <c r="BG4424" i="1"/>
  <c r="BF4424" i="1"/>
  <c r="BD4427" i="1"/>
  <c r="BE4426" i="1" l="1"/>
  <c r="BD4428" i="1"/>
  <c r="BF4426" i="1" l="1"/>
  <c r="BG4426" i="1"/>
  <c r="BD4429" i="1"/>
  <c r="BE4428" i="1" s="1"/>
  <c r="BF4428" i="1" s="1"/>
  <c r="BE4427" i="1"/>
  <c r="BF4427" i="1" l="1"/>
  <c r="BG4427" i="1"/>
  <c r="BG4428" i="1"/>
  <c r="BD4430" i="1"/>
  <c r="BE4429" i="1" s="1"/>
  <c r="BF4429" i="1" s="1"/>
  <c r="BG4429" i="1" l="1"/>
  <c r="BD4431" i="1"/>
  <c r="BD4432" i="1" l="1"/>
  <c r="BE4430" i="1"/>
  <c r="BF4430" i="1" l="1"/>
  <c r="BG4430" i="1"/>
  <c r="BD4433" i="1"/>
  <c r="BE4431" i="1"/>
  <c r="BG4431" i="1" l="1"/>
  <c r="BF4431" i="1"/>
  <c r="BD4434" i="1"/>
  <c r="BE4432" i="1"/>
  <c r="BG4432" i="1" l="1"/>
  <c r="BF4432" i="1"/>
  <c r="BD4435" i="1"/>
  <c r="BE4433" i="1"/>
  <c r="BG4433" i="1" l="1"/>
  <c r="BF4433" i="1"/>
  <c r="BD4436" i="1"/>
  <c r="BE4435" i="1" s="1"/>
  <c r="BE4434" i="1"/>
  <c r="BG4435" i="1" l="1"/>
  <c r="BF4435" i="1"/>
  <c r="BG4434" i="1"/>
  <c r="BF4434" i="1"/>
  <c r="BD4437" i="1"/>
  <c r="BE4436" i="1" l="1"/>
  <c r="BD4438" i="1"/>
  <c r="BE4437" i="1" s="1"/>
  <c r="BF4437" i="1" l="1"/>
  <c r="BG4437" i="1"/>
  <c r="BG4436" i="1"/>
  <c r="BF4436" i="1"/>
  <c r="BD4439" i="1"/>
  <c r="BE4438" i="1" l="1"/>
  <c r="BD4440" i="1"/>
  <c r="BG4438" i="1" l="1"/>
  <c r="BF4438" i="1"/>
  <c r="BD4441" i="1"/>
  <c r="BE4439" i="1"/>
  <c r="BF4439" i="1" l="1"/>
  <c r="BG4439" i="1"/>
  <c r="BD4442" i="1"/>
  <c r="BE4441" i="1" s="1"/>
  <c r="BG4441" i="1" s="1"/>
  <c r="BE4440" i="1"/>
  <c r="BF4440" i="1" l="1"/>
  <c r="BG4440" i="1"/>
  <c r="BF4441" i="1"/>
  <c r="BD4443" i="1"/>
  <c r="BE4442" i="1" s="1"/>
  <c r="BF4442" i="1" s="1"/>
  <c r="BG4442" i="1" l="1"/>
  <c r="BD4444" i="1"/>
  <c r="BD4445" i="1" l="1"/>
  <c r="BE4443" i="1"/>
  <c r="BF4443" i="1" l="1"/>
  <c r="BG4443" i="1"/>
  <c r="BD4446" i="1"/>
  <c r="BE4444" i="1"/>
  <c r="BG4444" i="1" l="1"/>
  <c r="BF4444" i="1"/>
  <c r="BD4447" i="1"/>
  <c r="BE4445" i="1"/>
  <c r="BF4445" i="1" l="1"/>
  <c r="BG4445" i="1"/>
  <c r="BD4448" i="1"/>
  <c r="BE4446" i="1"/>
  <c r="BE4447" i="1" l="1"/>
  <c r="BG4446" i="1"/>
  <c r="BF4446" i="1"/>
  <c r="BD4449" i="1"/>
  <c r="BE4448" i="1" s="1"/>
  <c r="BF4448" i="1" s="1"/>
  <c r="BG4447" i="1" l="1"/>
  <c r="BF4447" i="1"/>
  <c r="BG4448" i="1"/>
  <c r="BD4450" i="1"/>
  <c r="BE4449" i="1" s="1"/>
  <c r="BF4449" i="1" s="1"/>
  <c r="BG4449" i="1" l="1"/>
  <c r="BD4451" i="1"/>
  <c r="BE4450" i="1" s="1"/>
  <c r="BF4450" i="1" l="1"/>
  <c r="BG4450" i="1"/>
  <c r="BD4452" i="1"/>
  <c r="BD4453" i="1" l="1"/>
  <c r="BE4451" i="1"/>
  <c r="BG4451" i="1" l="1"/>
  <c r="BF4451" i="1"/>
  <c r="BD4454" i="1"/>
  <c r="BE4452" i="1"/>
  <c r="BF4452" i="1" l="1"/>
  <c r="BG4452" i="1"/>
  <c r="BD4455" i="1"/>
  <c r="BE4453" i="1"/>
  <c r="BG4453" i="1" l="1"/>
  <c r="BF4453" i="1"/>
  <c r="BD4456" i="1"/>
  <c r="BE4455" i="1" s="1"/>
  <c r="BE4454" i="1"/>
  <c r="BF4455" i="1" l="1"/>
  <c r="BG4455" i="1"/>
  <c r="BF4454" i="1"/>
  <c r="BG4454" i="1"/>
  <c r="BD4457" i="1"/>
  <c r="BD4458" i="1" l="1"/>
  <c r="BE4457" i="1" s="1"/>
  <c r="BF4457" i="1" s="1"/>
  <c r="BE4456" i="1"/>
  <c r="BF4456" i="1" l="1"/>
  <c r="BG4456" i="1"/>
  <c r="BG4457" i="1"/>
  <c r="BD4459" i="1"/>
  <c r="BD4460" i="1" l="1"/>
  <c r="BE4459" i="1" s="1"/>
  <c r="BG4459" i="1" s="1"/>
  <c r="BE4458" i="1"/>
  <c r="BF4458" i="1" l="1"/>
  <c r="BG4458" i="1"/>
  <c r="BF4459" i="1"/>
  <c r="BD4461" i="1"/>
  <c r="BE4460" i="1" s="1"/>
  <c r="BF4460" i="1" l="1"/>
  <c r="BG4460" i="1"/>
  <c r="BD4462" i="1"/>
  <c r="BD4463" i="1" l="1"/>
  <c r="BE4461" i="1"/>
  <c r="BF4461" i="1" l="1"/>
  <c r="BG4461" i="1"/>
  <c r="BD4464" i="1"/>
  <c r="BE4462" i="1"/>
  <c r="BF4462" i="1" l="1"/>
  <c r="BG4462" i="1"/>
  <c r="BD4465" i="1"/>
  <c r="BE4463" i="1"/>
  <c r="BF4463" i="1" l="1"/>
  <c r="BG4463" i="1"/>
  <c r="BD4466" i="1"/>
  <c r="BE4464" i="1"/>
  <c r="BG4464" i="1" l="1"/>
  <c r="BF4464" i="1"/>
  <c r="BD4467" i="1"/>
  <c r="BE4465" i="1"/>
  <c r="BG4465" i="1" l="1"/>
  <c r="BF4465" i="1"/>
  <c r="BD4468" i="1"/>
  <c r="BE4466" i="1"/>
  <c r="BG4466" i="1" l="1"/>
  <c r="BF4466" i="1"/>
  <c r="BD4469" i="1"/>
  <c r="BE4468" i="1" s="1"/>
  <c r="BE4467" i="1"/>
  <c r="BF4468" i="1" l="1"/>
  <c r="BG4468" i="1"/>
  <c r="BF4467" i="1"/>
  <c r="BG4467" i="1"/>
  <c r="BD4470" i="1"/>
  <c r="BE4469" i="1" s="1"/>
  <c r="BG4469" i="1" l="1"/>
  <c r="BF4469" i="1"/>
  <c r="BD4471" i="1"/>
  <c r="BD4472" i="1" l="1"/>
  <c r="BE4471" i="1" s="1"/>
  <c r="BE4470" i="1"/>
  <c r="BG4471" i="1" l="1"/>
  <c r="BF4471" i="1"/>
  <c r="BG4470" i="1"/>
  <c r="BF4470" i="1"/>
  <c r="BD4473" i="1"/>
  <c r="BE4472" i="1" s="1"/>
  <c r="BF4472" i="1" s="1"/>
  <c r="BG4472" i="1" l="1"/>
  <c r="BD4474" i="1"/>
  <c r="BD4475" i="1" l="1"/>
  <c r="BE4473" i="1"/>
  <c r="BF4473" i="1" l="1"/>
  <c r="BG4473" i="1"/>
  <c r="BD4476" i="1"/>
  <c r="BE4474" i="1"/>
  <c r="BG4474" i="1" l="1"/>
  <c r="BF4474" i="1"/>
  <c r="BD4477" i="1"/>
  <c r="BE4476" i="1" s="1"/>
  <c r="BE4475" i="1"/>
  <c r="BF4476" i="1" l="1"/>
  <c r="BG4476" i="1"/>
  <c r="BG4475" i="1"/>
  <c r="BF4475" i="1"/>
  <c r="BD4478" i="1"/>
  <c r="BE4477" i="1" s="1"/>
  <c r="BG4477" i="1" s="1"/>
  <c r="BF4477" i="1" l="1"/>
  <c r="BD4479" i="1"/>
  <c r="BD4480" i="1" l="1"/>
  <c r="BE4478" i="1"/>
  <c r="BF4478" i="1" l="1"/>
  <c r="BG4478" i="1"/>
  <c r="BD4481" i="1"/>
  <c r="BE4479" i="1"/>
  <c r="BG4479" i="1" l="1"/>
  <c r="BF4479" i="1"/>
  <c r="BD4482" i="1"/>
  <c r="BE4481" i="1" s="1"/>
  <c r="BF4481" i="1" s="1"/>
  <c r="BE4480" i="1"/>
  <c r="BG4480" i="1" l="1"/>
  <c r="BF4480" i="1"/>
  <c r="BG4481" i="1"/>
  <c r="BD4483" i="1"/>
  <c r="BD4484" i="1" l="1"/>
  <c r="BE4483" i="1" s="1"/>
  <c r="BG4483" i="1" s="1"/>
  <c r="BE4482" i="1"/>
  <c r="BF4482" i="1" l="1"/>
  <c r="BG4482" i="1"/>
  <c r="BF4483" i="1"/>
  <c r="BD4485" i="1"/>
  <c r="BE4484" i="1" s="1"/>
  <c r="BG4484" i="1" l="1"/>
  <c r="BF4484" i="1"/>
  <c r="BD4486" i="1"/>
  <c r="BE4485" i="1" s="1"/>
  <c r="BF4485" i="1" l="1"/>
  <c r="BG4485" i="1"/>
  <c r="BD4487" i="1"/>
  <c r="BE4486" i="1" s="1"/>
  <c r="BF4486" i="1" s="1"/>
  <c r="BG4486" i="1" l="1"/>
  <c r="BD4488" i="1"/>
  <c r="BD4489" i="1" l="1"/>
  <c r="BE4487" i="1"/>
  <c r="BF4487" i="1" l="1"/>
  <c r="BG4487" i="1"/>
  <c r="BD4490" i="1"/>
  <c r="BE4488" i="1"/>
  <c r="BF4488" i="1" l="1"/>
  <c r="BG4488" i="1"/>
  <c r="BD4491" i="1"/>
  <c r="BE4489" i="1"/>
  <c r="BF4489" i="1" l="1"/>
  <c r="BG4489" i="1"/>
  <c r="BE4490" i="1"/>
  <c r="BD4492" i="1"/>
  <c r="BE4491" i="1" s="1"/>
  <c r="BG4491" i="1" s="1"/>
  <c r="BF4490" i="1" l="1"/>
  <c r="BG4490" i="1"/>
  <c r="BF4491" i="1"/>
  <c r="BD4493" i="1"/>
  <c r="BD4494" i="1" l="1"/>
  <c r="BE4492" i="1"/>
  <c r="BF4492" i="1" l="1"/>
  <c r="BG4492" i="1"/>
  <c r="BD4495" i="1"/>
  <c r="BE4493" i="1"/>
  <c r="BF4493" i="1" l="1"/>
  <c r="BG4493" i="1"/>
  <c r="BE4494" i="1"/>
  <c r="BD4496" i="1"/>
  <c r="BE4495" i="1" l="1"/>
  <c r="BF4494" i="1"/>
  <c r="BG4494" i="1"/>
  <c r="BD4497" i="1"/>
  <c r="BF4495" i="1" l="1"/>
  <c r="BG4495" i="1"/>
  <c r="BD4498" i="1"/>
  <c r="BE4497" i="1" s="1"/>
  <c r="BG4497" i="1" s="1"/>
  <c r="BE4496" i="1"/>
  <c r="BF4496" i="1" l="1"/>
  <c r="BG4496" i="1"/>
  <c r="BF4497" i="1"/>
  <c r="BD4499" i="1"/>
  <c r="BE4498" i="1" s="1"/>
  <c r="BF4498" i="1" s="1"/>
  <c r="BG4498" i="1" l="1"/>
  <c r="BD4500" i="1"/>
  <c r="BD4501" i="1" l="1"/>
  <c r="BE4499" i="1"/>
  <c r="BF4499" i="1" l="1"/>
  <c r="BG4499" i="1"/>
  <c r="BD4502" i="1"/>
  <c r="BE4500" i="1"/>
  <c r="BF4500" i="1" l="1"/>
  <c r="BG4500" i="1"/>
  <c r="BD4503" i="1"/>
  <c r="BE4501" i="1"/>
  <c r="BF4501" i="1" l="1"/>
  <c r="BG4501" i="1"/>
  <c r="BD4504" i="1"/>
  <c r="BE4503" i="1" s="1"/>
  <c r="BE4502" i="1"/>
  <c r="BG4503" i="1" l="1"/>
  <c r="BF4503" i="1"/>
  <c r="BF4502" i="1"/>
  <c r="BG4502" i="1"/>
  <c r="BD4505" i="1"/>
  <c r="BD4506" i="1" l="1"/>
  <c r="BE4504" i="1"/>
  <c r="BF4504" i="1" l="1"/>
  <c r="BG4504" i="1"/>
  <c r="BD4507" i="1"/>
  <c r="BE4505" i="1"/>
  <c r="BF4505" i="1" l="1"/>
  <c r="BG4505" i="1"/>
  <c r="BD4508" i="1"/>
  <c r="BE4506" i="1"/>
  <c r="BF4506" i="1" l="1"/>
  <c r="BG4506" i="1"/>
  <c r="BE4507" i="1"/>
  <c r="BD4509" i="1"/>
  <c r="BG4507" i="1" l="1"/>
  <c r="BF4507" i="1"/>
  <c r="BD4510" i="1"/>
  <c r="BE4508" i="1"/>
  <c r="BF4508" i="1" l="1"/>
  <c r="BG4508" i="1"/>
  <c r="BD4511" i="1"/>
  <c r="BE4510" i="1" s="1"/>
  <c r="BE4509" i="1"/>
  <c r="BF4510" i="1" l="1"/>
  <c r="BG4510" i="1"/>
  <c r="BG4509" i="1"/>
  <c r="BF4509" i="1"/>
  <c r="BD4512" i="1"/>
  <c r="BD4513" i="1" l="1"/>
  <c r="BE4511" i="1"/>
  <c r="BF4511" i="1" l="1"/>
  <c r="BG4511" i="1"/>
  <c r="BD4514" i="1"/>
  <c r="BE4512" i="1"/>
  <c r="BF4512" i="1" l="1"/>
  <c r="BG4512" i="1"/>
  <c r="BD4515" i="1"/>
  <c r="BE4513" i="1"/>
  <c r="BG4513" i="1" l="1"/>
  <c r="BF4513" i="1"/>
  <c r="BD4516" i="1"/>
  <c r="BE4515" i="1" s="1"/>
  <c r="BE4514" i="1"/>
  <c r="BG4515" i="1" l="1"/>
  <c r="BF4515" i="1"/>
  <c r="BF4514" i="1"/>
  <c r="BG4514" i="1"/>
  <c r="BD4517" i="1"/>
  <c r="BD4518" i="1" l="1"/>
  <c r="BE4517" i="1" s="1"/>
  <c r="BF4517" i="1" s="1"/>
  <c r="BE4516" i="1"/>
  <c r="BF4516" i="1" l="1"/>
  <c r="BG4516" i="1"/>
  <c r="BG4517" i="1"/>
  <c r="BD4519" i="1"/>
  <c r="BE4518" i="1" l="1"/>
  <c r="BD4520" i="1"/>
  <c r="BE4519" i="1" s="1"/>
  <c r="BG4519" i="1" l="1"/>
  <c r="BF4519" i="1"/>
  <c r="BG4518" i="1"/>
  <c r="BF4518" i="1"/>
  <c r="BD4521" i="1"/>
  <c r="BE4520" i="1" s="1"/>
  <c r="BF4520" i="1" s="1"/>
  <c r="BG4520" i="1" l="1"/>
  <c r="BD4522" i="1"/>
  <c r="BD4523" i="1" l="1"/>
  <c r="BE4521" i="1"/>
  <c r="BG4521" i="1" l="1"/>
  <c r="BF4521" i="1"/>
  <c r="BD4524" i="1"/>
  <c r="BE4522" i="1"/>
  <c r="BF4522" i="1" l="1"/>
  <c r="BG4522" i="1"/>
  <c r="BD4525" i="1"/>
  <c r="BE4524" i="1" s="1"/>
  <c r="BF4524" i="1" s="1"/>
  <c r="BE4523" i="1"/>
  <c r="BF4523" i="1" l="1"/>
  <c r="BG4523" i="1"/>
  <c r="BG4524" i="1"/>
  <c r="BD4526" i="1"/>
  <c r="BD4527" i="1" l="1"/>
  <c r="BE4525" i="1"/>
  <c r="BG4525" i="1" l="1"/>
  <c r="BF4525" i="1"/>
  <c r="BD4528" i="1"/>
  <c r="BE4526" i="1"/>
  <c r="BF4526" i="1" l="1"/>
  <c r="BG4526" i="1"/>
  <c r="BD4529" i="1"/>
  <c r="BE4528" i="1" s="1"/>
  <c r="BE4527" i="1"/>
  <c r="BF4528" i="1" l="1"/>
  <c r="BG4528" i="1"/>
  <c r="BF4527" i="1"/>
  <c r="BG4527" i="1"/>
  <c r="BD4530" i="1"/>
  <c r="BD4531" i="1" l="1"/>
  <c r="BE4529" i="1"/>
  <c r="BF4529" i="1" l="1"/>
  <c r="BG4529" i="1"/>
  <c r="BD4532" i="1"/>
  <c r="BE4531" i="1" s="1"/>
  <c r="BF4531" i="1" s="1"/>
  <c r="BE4530" i="1"/>
  <c r="BF4530" i="1" l="1"/>
  <c r="BG4530" i="1"/>
  <c r="BG4531" i="1"/>
  <c r="BD4533" i="1"/>
  <c r="BD4534" i="1" l="1"/>
  <c r="BE4533" i="1" s="1"/>
  <c r="BG4533" i="1" s="1"/>
  <c r="BE4532" i="1"/>
  <c r="BF4532" i="1" l="1"/>
  <c r="BG4532" i="1"/>
  <c r="BF4533" i="1"/>
  <c r="BD4535" i="1"/>
  <c r="BD4536" i="1" l="1"/>
  <c r="BE4534" i="1"/>
  <c r="BF4534" i="1" l="1"/>
  <c r="BG4534" i="1"/>
  <c r="BD4537" i="1"/>
  <c r="BE4536" i="1" s="1"/>
  <c r="BE4535" i="1"/>
  <c r="BF4536" i="1" l="1"/>
  <c r="BG4536" i="1"/>
  <c r="BF4535" i="1"/>
  <c r="BG4535" i="1"/>
  <c r="BD4538" i="1"/>
  <c r="BE4537" i="1" s="1"/>
  <c r="BG4537" i="1" s="1"/>
  <c r="BF4537" i="1" l="1"/>
  <c r="BD4539" i="1"/>
  <c r="BE4538" i="1" s="1"/>
  <c r="BF4538" i="1" s="1"/>
  <c r="BG4538" i="1" l="1"/>
  <c r="BD4540" i="1"/>
  <c r="BD4541" i="1" l="1"/>
  <c r="BE4539" i="1"/>
  <c r="BG4539" i="1" l="1"/>
  <c r="BF4539" i="1"/>
  <c r="BE4540" i="1"/>
  <c r="BD4542" i="1"/>
  <c r="BE4541" i="1" s="1"/>
  <c r="BG4541" i="1" l="1"/>
  <c r="BF4541" i="1"/>
  <c r="BF4540" i="1"/>
  <c r="BG4540" i="1"/>
  <c r="BD4543" i="1"/>
  <c r="BD4544" i="1" l="1"/>
  <c r="BE4542" i="1"/>
  <c r="BF4542" i="1" l="1"/>
  <c r="BG4542" i="1"/>
  <c r="BE4543" i="1"/>
  <c r="BD4545" i="1"/>
  <c r="BE4544" i="1" s="1"/>
  <c r="BF4544" i="1" s="1"/>
  <c r="BF4543" i="1" l="1"/>
  <c r="BG4543" i="1"/>
  <c r="BG4544" i="1"/>
  <c r="BD4546" i="1"/>
  <c r="BE4545" i="1" l="1"/>
  <c r="BD4547" i="1"/>
  <c r="BE4546" i="1" s="1"/>
  <c r="BF4546" i="1" l="1"/>
  <c r="BG4546" i="1"/>
  <c r="BG4545" i="1"/>
  <c r="BF4545" i="1"/>
  <c r="BD4548" i="1"/>
  <c r="BD4549" i="1" l="1"/>
  <c r="BE4547" i="1"/>
  <c r="BG4547" i="1" l="1"/>
  <c r="BF4547" i="1"/>
  <c r="BD4550" i="1"/>
  <c r="BE4549" i="1" s="1"/>
  <c r="BF4549" i="1" s="1"/>
  <c r="BE4548" i="1"/>
  <c r="BF4548" i="1" l="1"/>
  <c r="BG4548" i="1"/>
  <c r="BG4549" i="1"/>
  <c r="BD4551" i="1"/>
  <c r="BD4552" i="1" l="1"/>
  <c r="BE4550" i="1"/>
  <c r="BG4550" i="1" l="1"/>
  <c r="BF4550" i="1"/>
  <c r="BD4553" i="1"/>
  <c r="BE4551" i="1"/>
  <c r="BG4551" i="1" l="1"/>
  <c r="BF4551" i="1"/>
  <c r="BE4552" i="1"/>
  <c r="BD4554" i="1"/>
  <c r="BE4553" i="1" s="1"/>
  <c r="BF4553" i="1" l="1"/>
  <c r="BG4553" i="1"/>
  <c r="BF4552" i="1"/>
  <c r="BG4552" i="1"/>
  <c r="BD4555" i="1"/>
  <c r="BE4554" i="1" s="1"/>
  <c r="BF4554" i="1" l="1"/>
  <c r="BG4554" i="1"/>
  <c r="BD4556" i="1"/>
  <c r="BE4555" i="1" s="1"/>
  <c r="BG4555" i="1" l="1"/>
  <c r="BF4555" i="1"/>
  <c r="BD4557" i="1"/>
  <c r="BD4558" i="1" l="1"/>
  <c r="BE4556" i="1"/>
  <c r="BF4556" i="1" l="1"/>
  <c r="BG4556" i="1"/>
  <c r="BD4559" i="1"/>
  <c r="BE4558" i="1" s="1"/>
  <c r="BF4558" i="1" s="1"/>
  <c r="BE4557" i="1"/>
  <c r="BG4557" i="1" l="1"/>
  <c r="BF4557" i="1"/>
  <c r="BG4558" i="1"/>
  <c r="BD4560" i="1"/>
  <c r="BD4561" i="1" l="1"/>
  <c r="BE4559" i="1"/>
  <c r="BG4559" i="1" l="1"/>
  <c r="BF4559" i="1"/>
  <c r="BD4562" i="1"/>
  <c r="BE4560" i="1"/>
  <c r="BF4560" i="1" l="1"/>
  <c r="BG4560" i="1"/>
  <c r="BD4563" i="1"/>
  <c r="BE4562" i="1" s="1"/>
  <c r="BF4562" i="1" s="1"/>
  <c r="BE4561" i="1"/>
  <c r="BF4561" i="1" l="1"/>
  <c r="BG4561" i="1"/>
  <c r="BG4562" i="1"/>
  <c r="BD4564" i="1"/>
  <c r="BD4565" i="1" l="1"/>
  <c r="BE4563" i="1"/>
  <c r="BG4563" i="1" l="1"/>
  <c r="BF4563" i="1"/>
  <c r="BD4566" i="1"/>
  <c r="BE4564" i="1"/>
  <c r="BF4564" i="1" l="1"/>
  <c r="BG4564" i="1"/>
  <c r="BE4565" i="1"/>
  <c r="BD4567" i="1"/>
  <c r="BF4565" i="1" l="1"/>
  <c r="BG4565" i="1"/>
  <c r="BD4568" i="1"/>
  <c r="BE4566" i="1"/>
  <c r="BF4566" i="1" l="1"/>
  <c r="BG4566" i="1"/>
  <c r="BE4567" i="1"/>
  <c r="BD4569" i="1"/>
  <c r="BF4567" i="1" l="1"/>
  <c r="BG4567" i="1"/>
  <c r="BD4570" i="1"/>
  <c r="BE4568" i="1"/>
  <c r="BF4568" i="1" l="1"/>
  <c r="BG4568" i="1"/>
  <c r="BD4571" i="1"/>
  <c r="BE4570" i="1" s="1"/>
  <c r="BF4570" i="1" s="1"/>
  <c r="BE4569" i="1"/>
  <c r="BG4569" i="1" l="1"/>
  <c r="BF4569" i="1"/>
  <c r="BG4570" i="1"/>
  <c r="BD4572" i="1"/>
  <c r="BD4573" i="1" l="1"/>
  <c r="BE4572" i="1" s="1"/>
  <c r="BF4572" i="1" s="1"/>
  <c r="BE4571" i="1"/>
  <c r="BF4571" i="1" l="1"/>
  <c r="BG4571" i="1"/>
  <c r="BG4572" i="1"/>
  <c r="BD4574" i="1"/>
  <c r="BE4573" i="1" s="1"/>
  <c r="BF4573" i="1" l="1"/>
  <c r="BG4573" i="1"/>
  <c r="BD4575" i="1"/>
  <c r="BE4574" i="1" s="1"/>
  <c r="BF4574" i="1" s="1"/>
  <c r="BG4574" i="1" l="1"/>
  <c r="BD4576" i="1"/>
  <c r="BE4575" i="1" s="1"/>
  <c r="BG4575" i="1" l="1"/>
  <c r="BF4575" i="1"/>
  <c r="BD4577" i="1"/>
  <c r="BD4578" i="1" l="1"/>
  <c r="BE4576" i="1"/>
  <c r="BF4576" i="1" l="1"/>
  <c r="BG4576" i="1"/>
  <c r="BD4579" i="1"/>
  <c r="BE4577" i="1"/>
  <c r="BF4577" i="1" l="1"/>
  <c r="BG4577" i="1"/>
  <c r="BD4580" i="1"/>
  <c r="BE4579" i="1" s="1"/>
  <c r="BF4579" i="1" s="1"/>
  <c r="BE4578" i="1"/>
  <c r="BG4578" i="1" l="1"/>
  <c r="BF4578" i="1"/>
  <c r="BG4579" i="1"/>
  <c r="BD4581" i="1"/>
  <c r="BD4582" i="1" l="1"/>
  <c r="BE4580" i="1"/>
  <c r="BF4580" i="1" l="1"/>
  <c r="BG4580" i="1"/>
  <c r="BD4583" i="1"/>
  <c r="BE4581" i="1"/>
  <c r="BG4581" i="1" l="1"/>
  <c r="BF4581" i="1"/>
  <c r="BD4584" i="1"/>
  <c r="BE4582" i="1"/>
  <c r="BF4582" i="1" l="1"/>
  <c r="BG4582" i="1"/>
  <c r="BD4585" i="1"/>
  <c r="BE4583" i="1"/>
  <c r="BF4583" i="1" l="1"/>
  <c r="BG4583" i="1"/>
  <c r="BD4586" i="1"/>
  <c r="BE4584" i="1"/>
  <c r="BF4584" i="1" l="1"/>
  <c r="BG4584" i="1"/>
  <c r="BD4587" i="1"/>
  <c r="BE4585" i="1"/>
  <c r="BG4585" i="1" l="1"/>
  <c r="BF4585" i="1"/>
  <c r="BD4588" i="1"/>
  <c r="BE4586" i="1"/>
  <c r="BF4586" i="1" l="1"/>
  <c r="BG4586" i="1"/>
  <c r="BD4589" i="1"/>
  <c r="BE4588" i="1" s="1"/>
  <c r="BE4587" i="1"/>
  <c r="BG4588" i="1" l="1"/>
  <c r="BF4588" i="1"/>
  <c r="BG4587" i="1"/>
  <c r="BF4587" i="1"/>
  <c r="BD4590" i="1"/>
  <c r="BD4591" i="1" l="1"/>
  <c r="BE4589" i="1"/>
  <c r="BG4589" i="1" l="1"/>
  <c r="BF4589" i="1"/>
  <c r="BD4592" i="1"/>
  <c r="BE4591" i="1" s="1"/>
  <c r="BF4591" i="1" s="1"/>
  <c r="BE4590" i="1"/>
  <c r="BF4590" i="1" l="1"/>
  <c r="BG4590" i="1"/>
  <c r="BG4591" i="1"/>
  <c r="BD4593" i="1"/>
  <c r="BE4592" i="1" s="1"/>
  <c r="BF4592" i="1" s="1"/>
  <c r="BG4592" i="1" l="1"/>
  <c r="BD4594" i="1"/>
  <c r="BE4593" i="1" s="1"/>
  <c r="BG4593" i="1" s="1"/>
  <c r="BF4593" i="1" l="1"/>
  <c r="BD4595" i="1"/>
  <c r="BD4596" i="1" l="1"/>
  <c r="BE4594" i="1"/>
  <c r="BF4594" i="1" l="1"/>
  <c r="BG4594" i="1"/>
  <c r="BD4597" i="1"/>
  <c r="BE4596" i="1" s="1"/>
  <c r="BF4596" i="1" s="1"/>
  <c r="BE4595" i="1"/>
  <c r="BF4595" i="1" l="1"/>
  <c r="BG4595" i="1"/>
  <c r="BG4596" i="1"/>
  <c r="BD4598" i="1"/>
  <c r="BD4599" i="1" l="1"/>
  <c r="BE4597" i="1"/>
  <c r="BF4597" i="1" l="1"/>
  <c r="BG4597" i="1"/>
  <c r="BD4600" i="1"/>
  <c r="BE4599" i="1" s="1"/>
  <c r="BG4599" i="1" s="1"/>
  <c r="BE4598" i="1"/>
  <c r="BF4598" i="1" l="1"/>
  <c r="BG4598" i="1"/>
  <c r="BF4599" i="1"/>
  <c r="BD4601" i="1"/>
  <c r="BE4600" i="1" s="1"/>
  <c r="BF4600" i="1" l="1"/>
  <c r="BG4600" i="1"/>
  <c r="BD4602" i="1"/>
  <c r="BE4601" i="1" s="1"/>
  <c r="BF4601" i="1" l="1"/>
  <c r="BG4601" i="1"/>
  <c r="BD4603" i="1"/>
  <c r="BD4604" i="1" l="1"/>
  <c r="BE4603" i="1" s="1"/>
  <c r="BF4603" i="1" s="1"/>
  <c r="BE4602" i="1"/>
  <c r="BF4602" i="1" l="1"/>
  <c r="BG4602" i="1"/>
  <c r="BG4603" i="1"/>
  <c r="BD4605" i="1"/>
  <c r="BE4604" i="1" s="1"/>
  <c r="BF4604" i="1" s="1"/>
  <c r="BG4604" i="1" l="1"/>
  <c r="BD4606" i="1"/>
  <c r="BD4607" i="1" l="1"/>
  <c r="BE4605" i="1"/>
  <c r="BG4605" i="1" l="1"/>
  <c r="BF4605" i="1"/>
  <c r="BD4608" i="1"/>
  <c r="BE4606" i="1"/>
  <c r="BF4606" i="1" l="1"/>
  <c r="BG4606" i="1"/>
  <c r="BD4609" i="1"/>
  <c r="BE4608" i="1" s="1"/>
  <c r="BE4607" i="1"/>
  <c r="BF4608" i="1" l="1"/>
  <c r="BG4608" i="1"/>
  <c r="BF4607" i="1"/>
  <c r="BG4607" i="1"/>
  <c r="BD4610" i="1"/>
  <c r="BE4609" i="1" s="1"/>
  <c r="BG4609" i="1" s="1"/>
  <c r="BF4609" i="1" l="1"/>
  <c r="BD4611" i="1"/>
  <c r="BD4612" i="1" l="1"/>
  <c r="BE4610" i="1"/>
  <c r="BF4610" i="1" l="1"/>
  <c r="BG4610" i="1"/>
  <c r="BD4613" i="1"/>
  <c r="BE4611" i="1"/>
  <c r="BG4611" i="1" l="1"/>
  <c r="BF4611" i="1"/>
  <c r="BD4614" i="1"/>
  <c r="BE4612" i="1"/>
  <c r="BF4612" i="1" l="1"/>
  <c r="BG4612" i="1"/>
  <c r="BE4613" i="1"/>
  <c r="BD4615" i="1"/>
  <c r="BF4613" i="1" l="1"/>
  <c r="BG4613" i="1"/>
  <c r="BD4616" i="1"/>
  <c r="BE4615" i="1" s="1"/>
  <c r="BF4615" i="1" s="1"/>
  <c r="BE4614" i="1"/>
  <c r="BF4614" i="1" l="1"/>
  <c r="BG4614" i="1"/>
  <c r="BG4615" i="1"/>
  <c r="BD4617" i="1"/>
  <c r="BD4618" i="1" l="1"/>
  <c r="BE4617" i="1" s="1"/>
  <c r="BE4616" i="1"/>
  <c r="BG4617" i="1" l="1"/>
  <c r="BF4617" i="1"/>
  <c r="BF4616" i="1"/>
  <c r="BG4616" i="1"/>
  <c r="BD4619" i="1"/>
  <c r="BD4620" i="1" l="1"/>
  <c r="BE4618" i="1"/>
  <c r="BF4618" i="1" l="1"/>
  <c r="BG4618" i="1"/>
  <c r="BD4621" i="1"/>
  <c r="BE4619" i="1"/>
  <c r="BF4619" i="1" l="1"/>
  <c r="BG4619" i="1"/>
  <c r="BD4622" i="1"/>
  <c r="BE4620" i="1"/>
  <c r="BF4620" i="1" l="1"/>
  <c r="BG4620" i="1"/>
  <c r="BD4623" i="1"/>
  <c r="BE4622" i="1" s="1"/>
  <c r="BF4622" i="1" s="1"/>
  <c r="BE4621" i="1"/>
  <c r="BF4621" i="1" l="1"/>
  <c r="BG4621" i="1"/>
  <c r="BG4622" i="1"/>
  <c r="BD4624" i="1"/>
  <c r="BD4625" i="1" l="1"/>
  <c r="BE4623" i="1"/>
  <c r="BF4623" i="1" l="1"/>
  <c r="BG4623" i="1"/>
  <c r="BD4626" i="1"/>
  <c r="BE4625" i="1" s="1"/>
  <c r="BE4624" i="1"/>
  <c r="BG4625" i="1" l="1"/>
  <c r="BF4625" i="1"/>
  <c r="BF4624" i="1"/>
  <c r="BG4624" i="1"/>
  <c r="BD4627" i="1"/>
  <c r="BE4626" i="1" s="1"/>
  <c r="BF4626" i="1" s="1"/>
  <c r="BG4626" i="1" l="1"/>
  <c r="BD4628" i="1"/>
  <c r="BE4627" i="1" s="1"/>
  <c r="BG4627" i="1" l="1"/>
  <c r="BF4627" i="1"/>
  <c r="BD4629" i="1"/>
  <c r="BE4628" i="1" s="1"/>
  <c r="BF4628" i="1" s="1"/>
  <c r="BG4628" i="1" l="1"/>
  <c r="BD4630" i="1"/>
  <c r="BE4629" i="1" l="1"/>
  <c r="BD4631" i="1"/>
  <c r="BE4630" i="1" l="1"/>
  <c r="BG4629" i="1"/>
  <c r="BF4629" i="1"/>
  <c r="BD4632" i="1"/>
  <c r="BF4630" i="1" l="1"/>
  <c r="BG4630" i="1"/>
  <c r="BD4633" i="1"/>
  <c r="BE4631" i="1"/>
  <c r="BF4631" i="1" l="1"/>
  <c r="BG4631" i="1"/>
  <c r="BD4634" i="1"/>
  <c r="BE4632" i="1"/>
  <c r="BF4632" i="1" l="1"/>
  <c r="BG4632" i="1"/>
  <c r="BD4635" i="1"/>
  <c r="BE4634" i="1" s="1"/>
  <c r="BF4634" i="1" s="1"/>
  <c r="BE4633" i="1"/>
  <c r="BF4633" i="1" l="1"/>
  <c r="BG4633" i="1"/>
  <c r="BG4634" i="1"/>
  <c r="BD4636" i="1"/>
  <c r="BD4637" i="1" l="1"/>
  <c r="BE4635" i="1"/>
  <c r="BG4635" i="1" l="1"/>
  <c r="BF4635" i="1"/>
  <c r="BD4638" i="1"/>
  <c r="BE4636" i="1"/>
  <c r="BF4636" i="1" l="1"/>
  <c r="BG4636" i="1"/>
  <c r="BD4639" i="1"/>
  <c r="BE4637" i="1"/>
  <c r="BF4637" i="1" l="1"/>
  <c r="BG4637" i="1"/>
  <c r="BE4638" i="1"/>
  <c r="BD4640" i="1"/>
  <c r="BE4639" i="1" s="1"/>
  <c r="BF4639" i="1" s="1"/>
  <c r="BF4638" i="1" l="1"/>
  <c r="BG4638" i="1"/>
  <c r="BG4639" i="1"/>
  <c r="BD4641" i="1"/>
  <c r="BD4642" i="1" l="1"/>
  <c r="BE4640" i="1"/>
  <c r="BF4640" i="1" l="1"/>
  <c r="BG4640" i="1"/>
  <c r="BD4643" i="1"/>
  <c r="BE4641" i="1"/>
  <c r="BG4641" i="1" l="1"/>
  <c r="BF4641" i="1"/>
  <c r="BD4644" i="1"/>
  <c r="BE4642" i="1"/>
  <c r="BF4642" i="1" l="1"/>
  <c r="BG4642" i="1"/>
  <c r="BD4645" i="1"/>
  <c r="BE4643" i="1"/>
  <c r="BF4643" i="1" l="1"/>
  <c r="BG4643" i="1"/>
  <c r="BD4646" i="1"/>
  <c r="BE4644" i="1"/>
  <c r="BF4644" i="1" l="1"/>
  <c r="BG4644" i="1"/>
  <c r="BD4647" i="1"/>
  <c r="BE4645" i="1"/>
  <c r="BG4645" i="1" l="1"/>
  <c r="BF4645" i="1"/>
  <c r="BE4646" i="1"/>
  <c r="BD4648" i="1"/>
  <c r="BE4647" i="1" l="1"/>
  <c r="BG4646" i="1"/>
  <c r="BF4646" i="1"/>
  <c r="BD4649" i="1"/>
  <c r="BG4647" i="1" l="1"/>
  <c r="BF4647" i="1"/>
  <c r="BD4650" i="1"/>
  <c r="BE4649" i="1" s="1"/>
  <c r="BF4649" i="1" s="1"/>
  <c r="BE4648" i="1"/>
  <c r="BF4648" i="1" l="1"/>
  <c r="BG4648" i="1"/>
  <c r="BG4649" i="1"/>
  <c r="BD4651" i="1"/>
  <c r="BD4652" i="1" l="1"/>
  <c r="BE4650" i="1"/>
  <c r="BG4650" i="1" l="1"/>
  <c r="BF4650" i="1"/>
  <c r="BE4651" i="1"/>
  <c r="BD4653" i="1"/>
  <c r="BF4651" i="1" l="1"/>
  <c r="BG4651" i="1"/>
  <c r="BD4654" i="1"/>
  <c r="BE4652" i="1"/>
  <c r="BF4652" i="1" l="1"/>
  <c r="BG4652" i="1"/>
  <c r="BD4655" i="1"/>
  <c r="BE4653" i="1"/>
  <c r="BG4653" i="1" l="1"/>
  <c r="BF4653" i="1"/>
  <c r="BD4656" i="1"/>
  <c r="BE4654" i="1"/>
  <c r="BG4654" i="1" l="1"/>
  <c r="BF4654" i="1"/>
  <c r="BD4657" i="1"/>
  <c r="BE4655" i="1"/>
  <c r="BF4655" i="1" l="1"/>
  <c r="BG4655" i="1"/>
  <c r="BD4658" i="1"/>
  <c r="BE4657" i="1" s="1"/>
  <c r="BF4657" i="1" s="1"/>
  <c r="BE4656" i="1"/>
  <c r="BF4656" i="1" l="1"/>
  <c r="BG4656" i="1"/>
  <c r="BG4657" i="1"/>
  <c r="BD4659" i="1"/>
  <c r="BD4660" i="1" l="1"/>
  <c r="BE4658" i="1"/>
  <c r="BG4658" i="1" l="1"/>
  <c r="BF4658" i="1"/>
  <c r="BD4661" i="1"/>
  <c r="BE4660" i="1" s="1"/>
  <c r="BF4660" i="1" s="1"/>
  <c r="BE4659" i="1"/>
  <c r="BG4659" i="1" l="1"/>
  <c r="BF4659" i="1"/>
  <c r="BG4660" i="1"/>
  <c r="BD4662" i="1"/>
  <c r="BE4661" i="1" s="1"/>
  <c r="BG4661" i="1" l="1"/>
  <c r="BF4661" i="1"/>
  <c r="BD4663" i="1"/>
  <c r="BE4662" i="1" s="1"/>
  <c r="BF4662" i="1" s="1"/>
  <c r="BG4662" i="1" l="1"/>
  <c r="BD4664" i="1"/>
  <c r="BE4663" i="1" s="1"/>
  <c r="BG4663" i="1" l="1"/>
  <c r="BF4663" i="1"/>
  <c r="BD4665" i="1"/>
  <c r="BD4666" i="1" l="1"/>
  <c r="BE4664" i="1"/>
  <c r="BF4664" i="1" l="1"/>
  <c r="BG4664" i="1"/>
  <c r="BE4665" i="1"/>
  <c r="BD4667" i="1"/>
  <c r="BE4666" i="1" s="1"/>
  <c r="BG4666" i="1" l="1"/>
  <c r="BF4666" i="1"/>
  <c r="BG4665" i="1"/>
  <c r="BF4665" i="1"/>
  <c r="BD4668" i="1"/>
  <c r="BD4669" i="1" l="1"/>
  <c r="BE4668" i="1" s="1"/>
  <c r="BF4668" i="1" s="1"/>
  <c r="BE4667" i="1"/>
  <c r="BF4667" i="1" l="1"/>
  <c r="BG4667" i="1"/>
  <c r="BG4668" i="1"/>
  <c r="BD4670" i="1"/>
  <c r="BE4669" i="1" s="1"/>
  <c r="BF4669" i="1" s="1"/>
  <c r="BG4669" i="1" l="1"/>
  <c r="BD4671" i="1"/>
  <c r="BD4672" i="1" l="1"/>
  <c r="BE4670" i="1"/>
  <c r="BF4670" i="1" l="1"/>
  <c r="BG4670" i="1"/>
  <c r="BD4673" i="1"/>
  <c r="BE4671" i="1"/>
  <c r="BG4671" i="1" l="1"/>
  <c r="BF4671" i="1"/>
  <c r="BD4674" i="1"/>
  <c r="BE4672" i="1"/>
  <c r="BF4672" i="1" l="1"/>
  <c r="BG4672" i="1"/>
  <c r="BD4675" i="1"/>
  <c r="BE4673" i="1"/>
  <c r="BF4673" i="1" l="1"/>
  <c r="BG4673" i="1"/>
  <c r="BD4676" i="1"/>
  <c r="BE4675" i="1" s="1"/>
  <c r="BF4675" i="1" s="1"/>
  <c r="BE4674" i="1"/>
  <c r="BF4674" i="1" l="1"/>
  <c r="BG4674" i="1"/>
  <c r="BG4675" i="1"/>
  <c r="BD4677" i="1"/>
  <c r="BD4678" i="1" l="1"/>
  <c r="BE4677" i="1" s="1"/>
  <c r="BE4676" i="1"/>
  <c r="BG4677" i="1" l="1"/>
  <c r="BF4677" i="1"/>
  <c r="BF4676" i="1"/>
  <c r="BG4676" i="1"/>
  <c r="BD4679" i="1"/>
  <c r="BE4678" i="1" s="1"/>
  <c r="BF4678" i="1" s="1"/>
  <c r="BG4678" i="1" l="1"/>
  <c r="BD4680" i="1"/>
  <c r="BD4681" i="1" l="1"/>
  <c r="BE4679" i="1"/>
  <c r="BF4679" i="1" l="1"/>
  <c r="BG4679" i="1"/>
  <c r="BD4682" i="1"/>
  <c r="BE4681" i="1" s="1"/>
  <c r="BG4681" i="1" s="1"/>
  <c r="BE4680" i="1"/>
  <c r="BF4680" i="1" l="1"/>
  <c r="BG4680" i="1"/>
  <c r="BF4681" i="1"/>
  <c r="BD4683" i="1"/>
  <c r="BE4682" i="1" l="1"/>
  <c r="BD4684" i="1"/>
  <c r="BE4683" i="1" s="1"/>
  <c r="BG4683" i="1" s="1"/>
  <c r="BF4682" i="1" l="1"/>
  <c r="BG4682" i="1"/>
  <c r="BF4683" i="1"/>
  <c r="BD4685" i="1"/>
  <c r="BD4686" i="1" l="1"/>
  <c r="BE4684" i="1"/>
  <c r="BF4684" i="1" l="1"/>
  <c r="BG4684" i="1"/>
  <c r="BD4687" i="1"/>
  <c r="BE4686" i="1" s="1"/>
  <c r="BE4685" i="1"/>
  <c r="BF4686" i="1" l="1"/>
  <c r="BG4686" i="1"/>
  <c r="BF4685" i="1"/>
  <c r="BG4685" i="1"/>
  <c r="BD4688" i="1"/>
  <c r="BE4687" i="1" s="1"/>
  <c r="BF4687" i="1" s="1"/>
  <c r="BG4687" i="1" l="1"/>
  <c r="BD4689" i="1"/>
  <c r="BD4690" i="1" l="1"/>
  <c r="BE4689" i="1" s="1"/>
  <c r="BE4688" i="1"/>
  <c r="BG4689" i="1" l="1"/>
  <c r="BF4689" i="1"/>
  <c r="BF4688" i="1"/>
  <c r="BG4688" i="1"/>
  <c r="BD4691" i="1"/>
  <c r="BD4692" i="1" l="1"/>
  <c r="BE4690" i="1"/>
  <c r="BF4690" i="1" l="1"/>
  <c r="BG4690" i="1"/>
  <c r="BD4693" i="1"/>
  <c r="BE4692" i="1" s="1"/>
  <c r="BF4692" i="1" s="1"/>
  <c r="BE4691" i="1"/>
  <c r="BF4691" i="1" l="1"/>
  <c r="BG4691" i="1"/>
  <c r="BG4692" i="1"/>
  <c r="BD4694" i="1"/>
  <c r="BD4695" i="1" l="1"/>
  <c r="BE4694" i="1" s="1"/>
  <c r="BE4693" i="1"/>
  <c r="BF4694" i="1" l="1"/>
  <c r="BG4694" i="1"/>
  <c r="BF4693" i="1"/>
  <c r="BG4693" i="1"/>
  <c r="BD4696" i="1"/>
  <c r="BD4697" i="1" l="1"/>
  <c r="BE4695" i="1"/>
  <c r="BG4695" i="1" l="1"/>
  <c r="BF4695" i="1"/>
  <c r="BD4698" i="1"/>
  <c r="BE4696" i="1"/>
  <c r="BF4696" i="1" l="1"/>
  <c r="BG4696" i="1"/>
  <c r="BD4699" i="1"/>
  <c r="BE4697" i="1"/>
  <c r="BF4697" i="1" l="1"/>
  <c r="BG4697" i="1"/>
  <c r="BD4700" i="1"/>
  <c r="BE4699" i="1" s="1"/>
  <c r="BE4698" i="1"/>
  <c r="BG4699" i="1" l="1"/>
  <c r="BF4699" i="1"/>
  <c r="BF4698" i="1"/>
  <c r="BG4698" i="1"/>
  <c r="BD4701" i="1"/>
  <c r="BE4700" i="1" s="1"/>
  <c r="BF4700" i="1" s="1"/>
  <c r="BG4700" i="1" l="1"/>
  <c r="BD4702" i="1"/>
  <c r="BD4703" i="1" l="1"/>
  <c r="BE4702" i="1" s="1"/>
  <c r="BE4701" i="1"/>
  <c r="BF4702" i="1" l="1"/>
  <c r="BG4702" i="1"/>
  <c r="BG4701" i="1"/>
  <c r="BF4701" i="1"/>
  <c r="BD4704" i="1"/>
  <c r="BD4705" i="1" l="1"/>
  <c r="BE4703" i="1"/>
  <c r="BF4703" i="1" l="1"/>
  <c r="BG4703" i="1"/>
  <c r="BD4706" i="1"/>
  <c r="BE4704" i="1"/>
  <c r="BF4704" i="1" l="1"/>
  <c r="BG4704" i="1"/>
  <c r="BD4707" i="1"/>
  <c r="BE4705" i="1"/>
  <c r="BF4705" i="1" l="1"/>
  <c r="BG4705" i="1"/>
  <c r="BD4708" i="1"/>
  <c r="BE4706" i="1"/>
  <c r="BF4706" i="1" l="1"/>
  <c r="BG4706" i="1"/>
  <c r="BD4709" i="1"/>
  <c r="BE4707" i="1"/>
  <c r="BF4707" i="1" l="1"/>
  <c r="BG4707" i="1"/>
  <c r="BD4710" i="1"/>
  <c r="BE4708" i="1"/>
  <c r="BF4708" i="1" l="1"/>
  <c r="BG4708" i="1"/>
  <c r="BD4711" i="1"/>
  <c r="BE4710" i="1" s="1"/>
  <c r="BF4710" i="1" s="1"/>
  <c r="BE4709" i="1"/>
  <c r="BF4709" i="1" l="1"/>
  <c r="BG4709" i="1"/>
  <c r="BG4710" i="1"/>
  <c r="BD4712" i="1"/>
  <c r="BE4711" i="1" s="1"/>
  <c r="BF4711" i="1" s="1"/>
  <c r="BG4711" i="1" l="1"/>
  <c r="BD4713" i="1"/>
  <c r="BD4714" i="1" l="1"/>
  <c r="BE4713" i="1" s="1"/>
  <c r="BG4713" i="1" s="1"/>
  <c r="BE4712" i="1"/>
  <c r="BF4712" i="1" l="1"/>
  <c r="BG4712" i="1"/>
  <c r="BF4713" i="1"/>
  <c r="BD4715" i="1"/>
  <c r="BE4714" i="1" s="1"/>
  <c r="BF4714" i="1" l="1"/>
  <c r="BG4714" i="1"/>
  <c r="BD4716" i="1"/>
  <c r="BD4717" i="1" l="1"/>
  <c r="BE4715" i="1"/>
  <c r="BF4715" i="1" l="1"/>
  <c r="BG4715" i="1"/>
  <c r="BD4718" i="1"/>
  <c r="BE4716" i="1"/>
  <c r="BF4716" i="1" l="1"/>
  <c r="BG4716" i="1"/>
  <c r="BD4719" i="1"/>
  <c r="BE4717" i="1"/>
  <c r="BE4718" i="1" l="1"/>
  <c r="BG4717" i="1"/>
  <c r="BF4717" i="1"/>
  <c r="BD4720" i="1"/>
  <c r="BG4718" i="1" l="1"/>
  <c r="BF4718" i="1"/>
  <c r="BD4721" i="1"/>
  <c r="BE4719" i="1"/>
  <c r="BG4719" i="1" l="1"/>
  <c r="BF4719" i="1"/>
  <c r="BD4722" i="1"/>
  <c r="BE4720" i="1"/>
  <c r="BG4720" i="1" l="1"/>
  <c r="BF4720" i="1"/>
  <c r="BD4723" i="1"/>
  <c r="BE4721" i="1"/>
  <c r="BF4721" i="1" l="1"/>
  <c r="BG4721" i="1"/>
  <c r="BD4724" i="1"/>
  <c r="BE4723" i="1" s="1"/>
  <c r="BF4723" i="1" s="1"/>
  <c r="BE4722" i="1"/>
  <c r="BF4722" i="1" l="1"/>
  <c r="BG4722" i="1"/>
  <c r="BG4723" i="1"/>
  <c r="BD4725" i="1"/>
  <c r="BD4726" i="1" l="1"/>
  <c r="BE4724" i="1"/>
  <c r="BF4724" i="1" l="1"/>
  <c r="BG4724" i="1"/>
  <c r="BD4727" i="1"/>
  <c r="BE4725" i="1"/>
  <c r="BE4726" i="1" l="1"/>
  <c r="BG4725" i="1"/>
  <c r="BF4725" i="1"/>
  <c r="BD4728" i="1"/>
  <c r="BG4726" i="1" l="1"/>
  <c r="BF4726" i="1"/>
  <c r="BD4729" i="1"/>
  <c r="BE4728" i="1" s="1"/>
  <c r="BF4728" i="1" s="1"/>
  <c r="BE4727" i="1"/>
  <c r="BF4727" i="1" l="1"/>
  <c r="BG4727" i="1"/>
  <c r="BG4728" i="1"/>
  <c r="BD4730" i="1"/>
  <c r="BD4731" i="1" l="1"/>
  <c r="BE4729" i="1"/>
  <c r="BF4729" i="1" l="1"/>
  <c r="BG4729" i="1"/>
  <c r="BD4732" i="1"/>
  <c r="BE4731" i="1" s="1"/>
  <c r="BE4730" i="1"/>
  <c r="BG4731" i="1" l="1"/>
  <c r="BF4731" i="1"/>
  <c r="BF4730" i="1"/>
  <c r="BG4730" i="1"/>
  <c r="BD4733" i="1"/>
  <c r="BE4732" i="1" s="1"/>
  <c r="BF4732" i="1" s="1"/>
  <c r="BG4732" i="1" l="1"/>
  <c r="BD4734" i="1"/>
  <c r="BD4735" i="1" l="1"/>
  <c r="BE4733" i="1"/>
  <c r="BF4733" i="1" l="1"/>
  <c r="BG4733" i="1"/>
  <c r="BD4736" i="1"/>
  <c r="BE4735" i="1" s="1"/>
  <c r="BE4734" i="1"/>
  <c r="BF4735" i="1" l="1"/>
  <c r="BG4735" i="1"/>
  <c r="BF4734" i="1"/>
  <c r="BG4734" i="1"/>
  <c r="BD4737" i="1"/>
  <c r="BE4736" i="1" s="1"/>
  <c r="BF4736" i="1" s="1"/>
  <c r="BG4736" i="1" l="1"/>
  <c r="BD4738" i="1"/>
  <c r="BE4737" i="1" s="1"/>
  <c r="BG4737" i="1" s="1"/>
  <c r="BF4737" i="1" l="1"/>
  <c r="BD4739" i="1"/>
  <c r="BD4740" i="1" l="1"/>
  <c r="BE4738" i="1"/>
  <c r="BF4738" i="1" l="1"/>
  <c r="BG4738" i="1"/>
  <c r="BD4741" i="1"/>
  <c r="BE4739" i="1"/>
  <c r="BF4739" i="1" l="1"/>
  <c r="BG4739" i="1"/>
  <c r="BD4742" i="1"/>
  <c r="BE4741" i="1" s="1"/>
  <c r="BF4741" i="1" s="1"/>
  <c r="BE4740" i="1"/>
  <c r="BF4740" i="1" l="1"/>
  <c r="BG4740" i="1"/>
  <c r="BG4741" i="1"/>
  <c r="BD4743" i="1"/>
  <c r="BE4742" i="1" s="1"/>
  <c r="BF4742" i="1" s="1"/>
  <c r="BG4742" i="1" l="1"/>
  <c r="BD4744" i="1"/>
  <c r="BD4745" i="1" l="1"/>
  <c r="BE4744" i="1" s="1"/>
  <c r="BE4743" i="1"/>
  <c r="BF4744" i="1" l="1"/>
  <c r="BG4744" i="1"/>
  <c r="BG4743" i="1"/>
  <c r="BF4743" i="1"/>
  <c r="BD4746" i="1"/>
  <c r="BD4747" i="1" l="1"/>
  <c r="BE4745" i="1"/>
  <c r="BF4745" i="1" l="1"/>
  <c r="BG4745" i="1"/>
  <c r="BD4748" i="1"/>
  <c r="BE4747" i="1" s="1"/>
  <c r="BF4747" i="1" s="1"/>
  <c r="BE4746" i="1"/>
  <c r="BF4746" i="1" l="1"/>
  <c r="BG4746" i="1"/>
  <c r="BG4747" i="1"/>
  <c r="BD4749" i="1"/>
  <c r="BD4750" i="1" l="1"/>
  <c r="BE4749" i="1" s="1"/>
  <c r="BG4749" i="1" s="1"/>
  <c r="BE4748" i="1"/>
  <c r="BF4748" i="1" l="1"/>
  <c r="BG4748" i="1"/>
  <c r="BF4749" i="1"/>
  <c r="BD4751" i="1"/>
  <c r="BE4750" i="1" s="1"/>
  <c r="BF4750" i="1" l="1"/>
  <c r="BG4750" i="1"/>
  <c r="BD4752" i="1"/>
  <c r="BD4753" i="1" l="1"/>
  <c r="BE4752" i="1" s="1"/>
  <c r="BF4752" i="1" s="1"/>
  <c r="BE4751" i="1"/>
  <c r="BG4751" i="1" l="1"/>
  <c r="BF4751" i="1"/>
  <c r="BG4752" i="1"/>
  <c r="BD4754" i="1"/>
  <c r="BD4755" i="1" l="1"/>
  <c r="BE4753" i="1"/>
  <c r="BG4753" i="1" l="1"/>
  <c r="BF4753" i="1"/>
  <c r="BD4756" i="1"/>
  <c r="BE4755" i="1" s="1"/>
  <c r="BG4755" i="1" s="1"/>
  <c r="BE4754" i="1"/>
  <c r="BF4754" i="1" l="1"/>
  <c r="BG4754" i="1"/>
  <c r="BF4755" i="1"/>
  <c r="BD4757" i="1"/>
  <c r="BD4758" i="1" l="1"/>
  <c r="BE4756" i="1"/>
  <c r="BF4756" i="1" l="1"/>
  <c r="BG4756" i="1"/>
  <c r="BE4757" i="1"/>
  <c r="BD4759" i="1"/>
  <c r="BG4757" i="1" l="1"/>
  <c r="BF4757" i="1"/>
  <c r="BD4760" i="1"/>
  <c r="BE4758" i="1"/>
  <c r="BF4758" i="1" l="1"/>
  <c r="BG4758" i="1"/>
  <c r="BE4759" i="1"/>
  <c r="BD4761" i="1"/>
  <c r="BE4760" i="1" s="1"/>
  <c r="BF4760" i="1" s="1"/>
  <c r="BF4759" i="1" l="1"/>
  <c r="BG4759" i="1"/>
  <c r="BG4760" i="1"/>
  <c r="BD4762" i="1"/>
  <c r="BD4763" i="1" l="1"/>
  <c r="BE4762" i="1" s="1"/>
  <c r="BF4762" i="1" s="1"/>
  <c r="BE4761" i="1"/>
  <c r="BG4761" i="1" l="1"/>
  <c r="BF4761" i="1"/>
  <c r="BG4762" i="1"/>
  <c r="BD4764" i="1"/>
  <c r="BD4765" i="1" l="1"/>
  <c r="BE4763" i="1"/>
  <c r="BG4763" i="1" l="1"/>
  <c r="BF4763" i="1"/>
  <c r="BD4766" i="1"/>
  <c r="BE4765" i="1" s="1"/>
  <c r="BF4765" i="1" s="1"/>
  <c r="BE4764" i="1"/>
  <c r="BG4764" i="1" l="1"/>
  <c r="BF4764" i="1"/>
  <c r="BG4765" i="1"/>
  <c r="BD4767" i="1"/>
  <c r="BE4766" i="1" s="1"/>
  <c r="BF4766" i="1" s="1"/>
  <c r="BG4766" i="1" l="1"/>
  <c r="BD4768" i="1"/>
  <c r="BD4769" i="1" l="1"/>
  <c r="BE4768" i="1" s="1"/>
  <c r="BE4767" i="1"/>
  <c r="BF4768" i="1" l="1"/>
  <c r="BG4768" i="1"/>
  <c r="BG4767" i="1"/>
  <c r="BF4767" i="1"/>
  <c r="BD4770" i="1"/>
  <c r="BD4771" i="1" l="1"/>
  <c r="BE4770" i="1" s="1"/>
  <c r="BF4770" i="1" s="1"/>
  <c r="BE4769" i="1"/>
  <c r="BF4769" i="1" l="1"/>
  <c r="BG4769" i="1"/>
  <c r="BG4770" i="1"/>
  <c r="BD4772" i="1"/>
  <c r="BE4771" i="1" l="1"/>
  <c r="BD4773" i="1"/>
  <c r="BG4771" i="1" l="1"/>
  <c r="BF4771" i="1"/>
  <c r="BD4774" i="1"/>
  <c r="BE4773" i="1" s="1"/>
  <c r="BG4773" i="1" s="1"/>
  <c r="BE4772" i="1"/>
  <c r="BF4772" i="1" l="1"/>
  <c r="BG4772" i="1"/>
  <c r="BF4773" i="1"/>
  <c r="BD4775" i="1"/>
  <c r="BD4776" i="1" l="1"/>
  <c r="BE4774" i="1"/>
  <c r="BF4774" i="1" l="1"/>
  <c r="BG4774" i="1"/>
  <c r="BD4777" i="1"/>
  <c r="BE4775" i="1"/>
  <c r="BF4775" i="1" l="1"/>
  <c r="BG4775" i="1"/>
  <c r="BD4778" i="1"/>
  <c r="BE4776" i="1"/>
  <c r="BF4776" i="1" l="1"/>
  <c r="BG4776" i="1"/>
  <c r="BD4779" i="1"/>
  <c r="BE4778" i="1" s="1"/>
  <c r="BF4778" i="1" s="1"/>
  <c r="BE4777" i="1"/>
  <c r="BF4777" i="1" l="1"/>
  <c r="BG4777" i="1"/>
  <c r="BG4778" i="1"/>
  <c r="BD4780" i="1"/>
  <c r="BD4781" i="1" l="1"/>
  <c r="BE4779" i="1"/>
  <c r="BG4779" i="1" l="1"/>
  <c r="BF4779" i="1"/>
  <c r="BD4782" i="1"/>
  <c r="BE4781" i="1" s="1"/>
  <c r="BF4781" i="1" s="1"/>
  <c r="BE4780" i="1"/>
  <c r="BF4780" i="1" l="1"/>
  <c r="BG4780" i="1"/>
  <c r="BG4781" i="1"/>
  <c r="BD4783" i="1"/>
  <c r="BD4784" i="1" l="1"/>
  <c r="BE4783" i="1" s="1"/>
  <c r="BE4782" i="1"/>
  <c r="BF4783" i="1" l="1"/>
  <c r="BG4783" i="1"/>
  <c r="BF4782" i="1"/>
  <c r="BG4782" i="1"/>
  <c r="BD4785" i="1"/>
  <c r="BE4784" i="1" s="1"/>
  <c r="BF4784" i="1" l="1"/>
  <c r="BG4784" i="1"/>
  <c r="BD4786" i="1"/>
  <c r="BD4787" i="1" l="1"/>
  <c r="BE4786" i="1" s="1"/>
  <c r="BF4786" i="1" s="1"/>
  <c r="BE4785" i="1"/>
  <c r="BG4785" i="1" l="1"/>
  <c r="BF4785" i="1"/>
  <c r="BG4786" i="1"/>
  <c r="BD4788" i="1"/>
  <c r="BD4789" i="1" l="1"/>
  <c r="BE4787" i="1"/>
  <c r="BF4787" i="1" l="1"/>
  <c r="BG4787" i="1"/>
  <c r="BD4790" i="1"/>
  <c r="BE4788" i="1"/>
  <c r="BG4788" i="1" l="1"/>
  <c r="BF4788" i="1"/>
  <c r="BD4791" i="1"/>
  <c r="BE4789" i="1"/>
  <c r="BG4789" i="1" l="1"/>
  <c r="BF4789" i="1"/>
  <c r="BD4792" i="1"/>
  <c r="BE4791" i="1" s="1"/>
  <c r="BG4791" i="1" s="1"/>
  <c r="BE4790" i="1"/>
  <c r="BF4790" i="1" l="1"/>
  <c r="BG4790" i="1"/>
  <c r="BF4791" i="1"/>
  <c r="BD4793" i="1"/>
  <c r="BD4794" i="1" l="1"/>
  <c r="BE4792" i="1"/>
  <c r="BF4792" i="1" l="1"/>
  <c r="BG4792" i="1"/>
  <c r="BD4795" i="1"/>
  <c r="BE4793" i="1"/>
  <c r="BF4793" i="1" l="1"/>
  <c r="BG4793" i="1"/>
  <c r="BE4794" i="1"/>
  <c r="BD4796" i="1"/>
  <c r="BG4794" i="1" l="1"/>
  <c r="BF4794" i="1"/>
  <c r="BE4795" i="1"/>
  <c r="BD4797" i="1"/>
  <c r="BE4796" i="1" s="1"/>
  <c r="BF4796" i="1" s="1"/>
  <c r="BF4795" i="1" l="1"/>
  <c r="BG4795" i="1"/>
  <c r="BG4796" i="1"/>
  <c r="BD4798" i="1"/>
  <c r="BD4799" i="1" l="1"/>
  <c r="BE4797" i="1"/>
  <c r="BG4797" i="1" l="1"/>
  <c r="BF4797" i="1"/>
  <c r="BD4800" i="1"/>
  <c r="BE4798" i="1"/>
  <c r="BF4798" i="1" l="1"/>
  <c r="BG4798" i="1"/>
  <c r="BD4801" i="1"/>
  <c r="BE4799" i="1"/>
  <c r="BF4799" i="1" l="1"/>
  <c r="BG4799" i="1"/>
  <c r="BD4802" i="1"/>
  <c r="BE4800" i="1"/>
  <c r="BF4800" i="1" l="1"/>
  <c r="BG4800" i="1"/>
  <c r="BD4803" i="1"/>
  <c r="BE4801" i="1"/>
  <c r="BF4801" i="1" l="1"/>
  <c r="BG4801" i="1"/>
  <c r="BE4802" i="1"/>
  <c r="BD4804" i="1"/>
  <c r="BF4802" i="1" l="1"/>
  <c r="BG4802" i="1"/>
  <c r="BD4805" i="1"/>
  <c r="BE4803" i="1"/>
  <c r="BF4803" i="1" l="1"/>
  <c r="BG4803" i="1"/>
  <c r="BE4804" i="1"/>
  <c r="BD4806" i="1"/>
  <c r="BF4804" i="1" l="1"/>
  <c r="BG4804" i="1"/>
  <c r="BD4807" i="1"/>
  <c r="BE4805" i="1"/>
  <c r="BG4805" i="1" l="1"/>
  <c r="BF4805" i="1"/>
  <c r="BD4808" i="1"/>
  <c r="BE4806" i="1"/>
  <c r="BF4806" i="1" l="1"/>
  <c r="BG4806" i="1"/>
  <c r="BE4807" i="1"/>
  <c r="BD4809" i="1"/>
  <c r="BF4807" i="1" l="1"/>
  <c r="BG4807" i="1"/>
  <c r="BD4810" i="1"/>
  <c r="BE4808" i="1"/>
  <c r="BG4808" i="1" l="1"/>
  <c r="BF4808" i="1"/>
  <c r="BD4811" i="1"/>
  <c r="BE4809" i="1"/>
  <c r="BG4809" i="1" l="1"/>
  <c r="BF4809" i="1"/>
  <c r="BD4812" i="1"/>
  <c r="BE4810" i="1"/>
  <c r="BF4810" i="1" l="1"/>
  <c r="BG4810" i="1"/>
  <c r="BD4813" i="1"/>
  <c r="BE4812" i="1" s="1"/>
  <c r="BF4812" i="1" s="1"/>
  <c r="BE4811" i="1"/>
  <c r="BF4811" i="1" l="1"/>
  <c r="BG4811" i="1"/>
  <c r="BG4812" i="1"/>
  <c r="BD4814" i="1"/>
  <c r="BE4813" i="1" s="1"/>
  <c r="BF4813" i="1" s="1"/>
  <c r="BG4813" i="1" l="1"/>
  <c r="BD4815" i="1"/>
  <c r="BD4816" i="1" l="1"/>
  <c r="BE4814" i="1"/>
  <c r="BF4814" i="1" l="1"/>
  <c r="BG4814" i="1"/>
  <c r="BE4815" i="1"/>
  <c r="BD4817" i="1"/>
  <c r="BF4815" i="1" l="1"/>
  <c r="BG4815" i="1"/>
  <c r="BD4818" i="1"/>
  <c r="BE4817" i="1" s="1"/>
  <c r="BG4817" i="1" s="1"/>
  <c r="BE4816" i="1"/>
  <c r="BF4816" i="1" l="1"/>
  <c r="BG4816" i="1"/>
  <c r="BF4817" i="1"/>
  <c r="BD4819" i="1"/>
  <c r="BD4820" i="1" l="1"/>
  <c r="BE4819" i="1" s="1"/>
  <c r="BF4819" i="1" s="1"/>
  <c r="BE4818" i="1"/>
  <c r="BF4818" i="1" l="1"/>
  <c r="BG4818" i="1"/>
  <c r="BG4819" i="1"/>
  <c r="BD4821" i="1"/>
  <c r="BE4820" i="1" s="1"/>
  <c r="BF4820" i="1" s="1"/>
  <c r="BG4820" i="1" l="1"/>
  <c r="BD4822" i="1"/>
  <c r="BD4823" i="1" l="1"/>
  <c r="BE4821" i="1"/>
  <c r="BF4821" i="1" l="1"/>
  <c r="BG4821" i="1"/>
  <c r="BD4824" i="1"/>
  <c r="BE4822" i="1"/>
  <c r="BF4822" i="1" l="1"/>
  <c r="BG4822" i="1"/>
  <c r="BD4825" i="1"/>
  <c r="BE4823" i="1"/>
  <c r="BF4823" i="1" l="1"/>
  <c r="BG4823" i="1"/>
  <c r="BD4826" i="1"/>
  <c r="BE4825" i="1" s="1"/>
  <c r="BF4825" i="1" s="1"/>
  <c r="BE4824" i="1"/>
  <c r="BF4824" i="1" l="1"/>
  <c r="BG4824" i="1"/>
  <c r="BG4825" i="1"/>
  <c r="BD4827" i="1"/>
  <c r="BD4828" i="1" l="1"/>
  <c r="BE4826" i="1"/>
  <c r="BF4826" i="1" l="1"/>
  <c r="BG4826" i="1"/>
  <c r="BD4829" i="1"/>
  <c r="BE4828" i="1" s="1"/>
  <c r="BG4828" i="1" s="1"/>
  <c r="BE4827" i="1"/>
  <c r="BF4827" i="1" l="1"/>
  <c r="BG4827" i="1"/>
  <c r="BF4828" i="1"/>
  <c r="BD4830" i="1"/>
  <c r="BE4829" i="1" s="1"/>
  <c r="BG4829" i="1" s="1"/>
  <c r="BF4829" i="1" l="1"/>
  <c r="BD4831" i="1"/>
  <c r="BD4832" i="1" l="1"/>
  <c r="BE4831" i="1" s="1"/>
  <c r="BF4831" i="1" s="1"/>
  <c r="BE4830" i="1"/>
  <c r="BF4830" i="1" l="1"/>
  <c r="BG4830" i="1"/>
  <c r="BG4831" i="1"/>
  <c r="BD4833" i="1"/>
  <c r="BE4832" i="1" l="1"/>
  <c r="BD4834" i="1"/>
  <c r="BF4832" i="1" l="1"/>
  <c r="BG4832" i="1"/>
  <c r="BD4835" i="1"/>
  <c r="BE4834" i="1" s="1"/>
  <c r="BG4834" i="1" s="1"/>
  <c r="BE4833" i="1"/>
  <c r="BF4833" i="1" l="1"/>
  <c r="BG4833" i="1"/>
  <c r="BF4834" i="1"/>
  <c r="BD4836" i="1"/>
  <c r="BD4837" i="1" l="1"/>
  <c r="BE4835" i="1"/>
  <c r="BG4835" i="1" l="1"/>
  <c r="BF4835" i="1"/>
  <c r="BD4838" i="1"/>
  <c r="BE4837" i="1" s="1"/>
  <c r="BF4837" i="1" s="1"/>
  <c r="BE4836" i="1"/>
  <c r="BF4836" i="1" l="1"/>
  <c r="BG4836" i="1"/>
  <c r="BG4837" i="1"/>
  <c r="BD4839" i="1"/>
  <c r="BD4840" i="1" l="1"/>
  <c r="BE4838" i="1"/>
  <c r="BF4838" i="1" l="1"/>
  <c r="BG4838" i="1"/>
  <c r="BD4841" i="1"/>
  <c r="BE4840" i="1" s="1"/>
  <c r="BG4840" i="1" s="1"/>
  <c r="BE4839" i="1"/>
  <c r="BG4839" i="1" l="1"/>
  <c r="BF4839" i="1"/>
  <c r="BF4840" i="1"/>
  <c r="BD4842" i="1"/>
  <c r="BD4843" i="1" l="1"/>
  <c r="BE4842" i="1" s="1"/>
  <c r="BF4842" i="1" s="1"/>
  <c r="BE4841" i="1"/>
  <c r="BF4841" i="1" l="1"/>
  <c r="BG4841" i="1"/>
  <c r="BG4842" i="1"/>
  <c r="BD4844" i="1"/>
  <c r="BE4843" i="1" s="1"/>
  <c r="BF4843" i="1" s="1"/>
  <c r="BG4843" i="1" l="1"/>
  <c r="BD4845" i="1"/>
  <c r="BD4846" i="1" l="1"/>
  <c r="BE4844" i="1"/>
  <c r="BF4844" i="1" l="1"/>
  <c r="BG4844" i="1"/>
  <c r="BD4847" i="1"/>
  <c r="BE4846" i="1" s="1"/>
  <c r="BF4846" i="1" s="1"/>
  <c r="BE4845" i="1"/>
  <c r="BG4845" i="1" l="1"/>
  <c r="BF4845" i="1"/>
  <c r="BG4846" i="1"/>
  <c r="BD4848" i="1"/>
  <c r="BD4849" i="1" l="1"/>
  <c r="BE4848" i="1" s="1"/>
  <c r="BF4848" i="1" s="1"/>
  <c r="BE4847" i="1"/>
  <c r="BF4847" i="1" l="1"/>
  <c r="BG4847" i="1"/>
  <c r="BG4848" i="1"/>
  <c r="BD4850" i="1"/>
  <c r="BD4851" i="1" l="1"/>
  <c r="BE4849" i="1"/>
  <c r="BF4849" i="1" l="1"/>
  <c r="BG4849" i="1"/>
  <c r="BD4852" i="1"/>
  <c r="BE4851" i="1" s="1"/>
  <c r="BG4851" i="1" s="1"/>
  <c r="BE4850" i="1"/>
  <c r="BF4850" i="1" l="1"/>
  <c r="BG4850" i="1"/>
  <c r="BF4851" i="1"/>
  <c r="BD4853" i="1"/>
  <c r="BE4852" i="1" s="1"/>
  <c r="BF4852" i="1" s="1"/>
  <c r="BG4852" i="1" l="1"/>
  <c r="BD4854" i="1"/>
  <c r="BD4855" i="1" l="1"/>
  <c r="BE4854" i="1" s="1"/>
  <c r="BF4854" i="1" s="1"/>
  <c r="BE4853" i="1"/>
  <c r="BF4853" i="1" l="1"/>
  <c r="BG4853" i="1"/>
  <c r="BG4854" i="1"/>
  <c r="BD4856" i="1"/>
  <c r="BE4855" i="1" s="1"/>
  <c r="BF4855" i="1" s="1"/>
  <c r="BG4855" i="1" l="1"/>
  <c r="BD4857" i="1"/>
  <c r="BD4858" i="1" l="1"/>
  <c r="BE4856" i="1"/>
  <c r="BF4856" i="1" l="1"/>
  <c r="BG4856" i="1"/>
  <c r="BD4859" i="1"/>
  <c r="BE4857" i="1"/>
  <c r="BG4857" i="1" l="1"/>
  <c r="BF4857" i="1"/>
  <c r="BD4860" i="1"/>
  <c r="BE4858" i="1"/>
  <c r="BF4858" i="1" l="1"/>
  <c r="BG4858" i="1"/>
  <c r="BD4861" i="1"/>
  <c r="BE4860" i="1" s="1"/>
  <c r="BF4860" i="1" s="1"/>
  <c r="BE4859" i="1"/>
  <c r="BF4859" i="1" l="1"/>
  <c r="BG4859" i="1"/>
  <c r="BG4860" i="1"/>
  <c r="BD4862" i="1"/>
  <c r="BD4863" i="1" l="1"/>
  <c r="BE4861" i="1"/>
  <c r="BF4861" i="1" l="1"/>
  <c r="BG4861" i="1"/>
  <c r="BD4864" i="1"/>
  <c r="BE4863" i="1" s="1"/>
  <c r="BF4863" i="1" s="1"/>
  <c r="BE4862" i="1"/>
  <c r="BF4862" i="1" l="1"/>
  <c r="BG4862" i="1"/>
  <c r="BG4863" i="1"/>
  <c r="BD4865" i="1"/>
  <c r="BE4864" i="1" s="1"/>
  <c r="BF4864" i="1" s="1"/>
  <c r="BG4864" i="1" l="1"/>
  <c r="BD4866" i="1"/>
  <c r="BD4867" i="1" l="1"/>
  <c r="BE4866" i="1" s="1"/>
  <c r="BF4866" i="1" s="1"/>
  <c r="BE4865" i="1"/>
  <c r="BF4865" i="1" l="1"/>
  <c r="BG4865" i="1"/>
  <c r="BG4866" i="1"/>
  <c r="BD4868" i="1"/>
  <c r="BE4867" i="1" s="1"/>
  <c r="BF4867" i="1" s="1"/>
  <c r="BG4867" i="1" l="1"/>
  <c r="BD4869" i="1"/>
  <c r="BD4870" i="1" l="1"/>
  <c r="BE4868" i="1"/>
  <c r="BF4868" i="1" l="1"/>
  <c r="BG4868" i="1"/>
  <c r="BD4871" i="1"/>
  <c r="BE4869" i="1"/>
  <c r="BF4869" i="1" l="1"/>
  <c r="BG4869" i="1"/>
  <c r="BD4872" i="1"/>
  <c r="BE4870" i="1"/>
  <c r="BF4870" i="1" l="1"/>
  <c r="BG4870" i="1"/>
  <c r="BD4873" i="1"/>
  <c r="BE4872" i="1" s="1"/>
  <c r="BF4872" i="1" s="1"/>
  <c r="BE4871" i="1"/>
  <c r="BF4871" i="1" l="1"/>
  <c r="BG4871" i="1"/>
  <c r="BG4872" i="1"/>
  <c r="BD4874" i="1"/>
  <c r="BD4875" i="1" l="1"/>
  <c r="BE4873" i="1"/>
  <c r="BF4873" i="1" l="1"/>
  <c r="BG4873" i="1"/>
  <c r="BD4876" i="1"/>
  <c r="BE4875" i="1" s="1"/>
  <c r="BF4875" i="1" s="1"/>
  <c r="BE4874" i="1"/>
  <c r="BF4874" i="1" l="1"/>
  <c r="BG4874" i="1"/>
  <c r="BG4875" i="1"/>
  <c r="BD4877" i="1"/>
  <c r="BE4876" i="1" s="1"/>
  <c r="BF4876" i="1" s="1"/>
  <c r="BG4876" i="1" l="1"/>
  <c r="BD4878" i="1"/>
  <c r="BD4879" i="1" l="1"/>
  <c r="BE4877" i="1"/>
  <c r="BF4877" i="1" l="1"/>
  <c r="BG4877" i="1"/>
  <c r="BE4878" i="1"/>
  <c r="BD4880" i="1"/>
  <c r="BE4879" i="1" l="1"/>
  <c r="BF4878" i="1"/>
  <c r="BG4878" i="1"/>
  <c r="BD4881" i="1"/>
  <c r="BF4879" i="1" l="1"/>
  <c r="BG4879" i="1"/>
  <c r="BD4882" i="1"/>
  <c r="BE4881" i="1" s="1"/>
  <c r="BF4881" i="1" s="1"/>
  <c r="BE4880" i="1"/>
  <c r="BF4880" i="1" l="1"/>
  <c r="BG4880" i="1"/>
  <c r="BG4881" i="1"/>
  <c r="BD4883" i="1"/>
  <c r="BD4884" i="1" l="1"/>
  <c r="BE4883" i="1" s="1"/>
  <c r="BF4883" i="1" s="1"/>
  <c r="BE4882" i="1"/>
  <c r="BF4882" i="1" l="1"/>
  <c r="BG4882" i="1"/>
  <c r="BG4883" i="1"/>
  <c r="BD4885" i="1"/>
  <c r="BE4884" i="1" s="1"/>
  <c r="BF4884" i="1" s="1"/>
  <c r="BG4884" i="1" l="1"/>
  <c r="BD4886" i="1"/>
  <c r="BE4885" i="1" s="1"/>
  <c r="BF4885" i="1" s="1"/>
  <c r="BG4885" i="1" l="1"/>
  <c r="BD4887" i="1"/>
  <c r="BE4886" i="1" l="1"/>
  <c r="BD4888" i="1"/>
  <c r="BE4887" i="1" l="1"/>
  <c r="BF4886" i="1"/>
  <c r="BG4886" i="1"/>
  <c r="BD4889" i="1"/>
  <c r="BE4888" i="1" s="1"/>
  <c r="BF4888" i="1" s="1"/>
  <c r="BG4888" i="1" l="1"/>
  <c r="BF4887" i="1"/>
  <c r="BG4887" i="1"/>
  <c r="BD4890" i="1"/>
  <c r="BD4891" i="1" l="1"/>
  <c r="BE4890" i="1" s="1"/>
  <c r="BF4890" i="1" s="1"/>
  <c r="BE4889" i="1"/>
  <c r="BG4889" i="1" l="1"/>
  <c r="BF4889" i="1"/>
  <c r="BG4890" i="1"/>
  <c r="BD4892" i="1"/>
  <c r="BE4891" i="1" s="1"/>
  <c r="BF4891" i="1" s="1"/>
  <c r="BG4891" i="1" l="1"/>
  <c r="BD4893" i="1"/>
  <c r="BD4894" i="1" l="1"/>
  <c r="BE4893" i="1" s="1"/>
  <c r="BF4893" i="1" s="1"/>
  <c r="BE4892" i="1"/>
  <c r="BF4892" i="1" l="1"/>
  <c r="BG4892" i="1"/>
  <c r="BG4893" i="1"/>
  <c r="BD4895" i="1"/>
  <c r="BE4894" i="1" s="1"/>
  <c r="BF4894" i="1" s="1"/>
  <c r="BG4894" i="1" l="1"/>
  <c r="BD4896" i="1"/>
  <c r="BE4895" i="1" l="1"/>
  <c r="BD4897" i="1"/>
  <c r="BE4896" i="1" s="1"/>
  <c r="BF4896" i="1" s="1"/>
  <c r="BG4896" i="1" l="1"/>
  <c r="BF4895" i="1"/>
  <c r="BG4895" i="1"/>
  <c r="BD4898" i="1"/>
  <c r="BE4897" i="1" s="1"/>
  <c r="BF4897" i="1" s="1"/>
  <c r="BG4897" i="1" l="1"/>
  <c r="BD4899" i="1"/>
  <c r="BD4900" i="1" l="1"/>
  <c r="BE4899" i="1" s="1"/>
  <c r="BF4899" i="1" s="1"/>
  <c r="BE4898" i="1"/>
  <c r="BF4898" i="1" l="1"/>
  <c r="BG4898" i="1"/>
  <c r="BG4899" i="1"/>
  <c r="BD4901" i="1"/>
  <c r="BD4902" i="1" l="1"/>
  <c r="BE4900" i="1"/>
  <c r="BG4900" i="1" l="1"/>
  <c r="BF4900" i="1"/>
  <c r="BD4903" i="1"/>
  <c r="BE4901" i="1"/>
  <c r="BG4901" i="1" l="1"/>
  <c r="BF4901" i="1"/>
  <c r="BD4904" i="1"/>
  <c r="BE4902" i="1"/>
  <c r="BF4902" i="1" l="1"/>
  <c r="BG4902" i="1"/>
  <c r="BD4905" i="1"/>
  <c r="BE4904" i="1" s="1"/>
  <c r="BF4904" i="1" s="1"/>
  <c r="BE4903" i="1"/>
  <c r="BF4903" i="1" l="1"/>
  <c r="BG4903" i="1"/>
  <c r="BG4904" i="1"/>
  <c r="BD4906" i="1"/>
  <c r="BD4907" i="1" l="1"/>
  <c r="BE4906" i="1" s="1"/>
  <c r="BF4906" i="1" s="1"/>
  <c r="BE4905" i="1"/>
  <c r="BF4905" i="1" l="1"/>
  <c r="BG4905" i="1"/>
  <c r="BG4906" i="1"/>
  <c r="BD4908" i="1"/>
  <c r="BE4907" i="1" s="1"/>
  <c r="BG4907" i="1" s="1"/>
  <c r="BF4907" i="1" l="1"/>
  <c r="BD4909" i="1"/>
  <c r="BD4910" i="1" l="1"/>
  <c r="BE4908" i="1"/>
  <c r="BF4908" i="1" l="1"/>
  <c r="BG4908" i="1"/>
  <c r="BE4909" i="1"/>
  <c r="BD4911" i="1"/>
  <c r="BE4910" i="1" s="1"/>
  <c r="BF4910" i="1" s="1"/>
  <c r="BG4910" i="1" l="1"/>
  <c r="BF4909" i="1"/>
  <c r="BG4909" i="1"/>
  <c r="BD4912" i="1"/>
  <c r="BE4911" i="1" s="1"/>
  <c r="BG4911" i="1" s="1"/>
  <c r="BF4911" i="1" l="1"/>
  <c r="BD4913" i="1"/>
  <c r="BD4914" i="1" l="1"/>
  <c r="BE4912" i="1"/>
  <c r="BG4912" i="1" l="1"/>
  <c r="BF4912" i="1"/>
  <c r="BD4915" i="1"/>
  <c r="BE4913" i="1"/>
  <c r="BF4913" i="1" l="1"/>
  <c r="BG4913" i="1"/>
  <c r="BD4916" i="1"/>
  <c r="BE4914" i="1"/>
  <c r="BF4914" i="1" l="1"/>
  <c r="BG4914" i="1"/>
  <c r="BD4917" i="1"/>
  <c r="BE4915" i="1"/>
  <c r="BF4915" i="1" l="1"/>
  <c r="BG4915" i="1"/>
  <c r="BE4916" i="1"/>
  <c r="BD4918" i="1"/>
  <c r="BF4916" i="1" l="1"/>
  <c r="BG4916" i="1"/>
  <c r="BD4919" i="1"/>
  <c r="BE4917" i="1"/>
  <c r="BG4917" i="1" l="1"/>
  <c r="BF4917" i="1"/>
  <c r="BE4918" i="1"/>
  <c r="BD4920" i="1"/>
  <c r="BE4919" i="1" l="1"/>
  <c r="BG4918" i="1"/>
  <c r="BF4918" i="1"/>
  <c r="BD4921" i="1"/>
  <c r="BE4920" i="1" s="1"/>
  <c r="BF4920" i="1" s="1"/>
  <c r="BF4919" i="1" l="1"/>
  <c r="BG4919" i="1"/>
  <c r="BG4920" i="1"/>
  <c r="BD4922" i="1"/>
  <c r="BD4923" i="1" l="1"/>
  <c r="BE4922" i="1" s="1"/>
  <c r="BF4922" i="1" s="1"/>
  <c r="BE4921" i="1"/>
  <c r="BF4921" i="1" l="1"/>
  <c r="BG4921" i="1"/>
  <c r="BG4922" i="1"/>
  <c r="BD4924" i="1"/>
  <c r="BE4923" i="1" s="1"/>
  <c r="BG4923" i="1" s="1"/>
  <c r="BF4923" i="1" l="1"/>
  <c r="BD4925" i="1"/>
  <c r="BD4926" i="1" l="1"/>
  <c r="BE4925" i="1" s="1"/>
  <c r="BF4925" i="1" s="1"/>
  <c r="BE4924" i="1"/>
  <c r="BF4924" i="1" l="1"/>
  <c r="BG4924" i="1"/>
  <c r="BG4925" i="1"/>
  <c r="BD4927" i="1"/>
  <c r="BD4928" i="1" l="1"/>
  <c r="BE4927" i="1" s="1"/>
  <c r="BF4927" i="1" s="1"/>
  <c r="BE4926" i="1"/>
  <c r="BF4926" i="1" l="1"/>
  <c r="BG4926" i="1"/>
  <c r="BG4927" i="1"/>
  <c r="BD4929" i="1"/>
  <c r="BD4930" i="1" l="1"/>
  <c r="BE4928" i="1"/>
  <c r="BF4928" i="1" l="1"/>
  <c r="BG4928" i="1"/>
  <c r="BD4931" i="1"/>
  <c r="BE4930" i="1" s="1"/>
  <c r="BF4930" i="1" s="1"/>
  <c r="BE4929" i="1"/>
  <c r="BF4929" i="1" l="1"/>
  <c r="BG4929" i="1"/>
  <c r="BG4930" i="1"/>
  <c r="BD4932" i="1"/>
  <c r="BE4931" i="1" s="1"/>
  <c r="BF4931" i="1" s="1"/>
  <c r="BG4931" i="1" l="1"/>
  <c r="BD4933" i="1"/>
  <c r="BD4934" i="1" l="1"/>
  <c r="BE4932" i="1"/>
  <c r="BF4932" i="1" l="1"/>
  <c r="BG4932" i="1"/>
  <c r="BD4935" i="1"/>
  <c r="BE4934" i="1" s="1"/>
  <c r="BF4934" i="1" s="1"/>
  <c r="BE4933" i="1"/>
  <c r="BF4933" i="1" l="1"/>
  <c r="BG4933" i="1"/>
  <c r="BG4934" i="1"/>
  <c r="BD4936" i="1"/>
  <c r="BD4937" i="1" l="1"/>
  <c r="BE4935" i="1"/>
  <c r="BF4935" i="1" l="1"/>
  <c r="BG4935" i="1"/>
  <c r="BD4938" i="1"/>
  <c r="BE4937" i="1" s="1"/>
  <c r="BF4937" i="1" s="1"/>
  <c r="BE4936" i="1"/>
  <c r="BF4936" i="1" l="1"/>
  <c r="BG4936" i="1"/>
  <c r="BG4937" i="1"/>
  <c r="BD4939" i="1"/>
  <c r="BD4940" i="1" l="1"/>
  <c r="BE4938" i="1"/>
  <c r="BF4938" i="1" l="1"/>
  <c r="BG4938" i="1"/>
  <c r="BD4941" i="1"/>
  <c r="BE4939" i="1"/>
  <c r="BF4939" i="1" l="1"/>
  <c r="BG4939" i="1"/>
  <c r="BD4942" i="1"/>
  <c r="BE4940" i="1"/>
  <c r="BF4940" i="1" l="1"/>
  <c r="BG4940" i="1"/>
  <c r="BD4943" i="1"/>
  <c r="BE4942" i="1" s="1"/>
  <c r="BF4942" i="1" s="1"/>
  <c r="BE4941" i="1"/>
  <c r="BF4941" i="1" l="1"/>
  <c r="BG4941" i="1"/>
  <c r="BG4942" i="1"/>
  <c r="BD4944" i="1"/>
  <c r="BD4945" i="1" l="1"/>
  <c r="BE4943" i="1"/>
  <c r="BF4943" i="1" l="1"/>
  <c r="BG4943" i="1"/>
  <c r="BD4946" i="1"/>
  <c r="BE4945" i="1" s="1"/>
  <c r="BF4945" i="1" s="1"/>
  <c r="BE4944" i="1"/>
  <c r="BF4944" i="1" l="1"/>
  <c r="BG4944" i="1"/>
  <c r="BG4945" i="1"/>
  <c r="BD4947" i="1"/>
  <c r="BE4946" i="1" s="1"/>
  <c r="BF4946" i="1" s="1"/>
  <c r="BG4946" i="1" l="1"/>
  <c r="BD4948" i="1"/>
  <c r="BD4949" i="1" l="1"/>
  <c r="BE4947" i="1"/>
  <c r="BF4947" i="1" l="1"/>
  <c r="BG4947" i="1"/>
  <c r="BD4950" i="1"/>
  <c r="BE4949" i="1" s="1"/>
  <c r="BF4949" i="1" s="1"/>
  <c r="BE4948" i="1"/>
  <c r="BF4948" i="1" l="1"/>
  <c r="BG4948" i="1"/>
  <c r="BG4949" i="1"/>
  <c r="BD4951" i="1"/>
  <c r="BD4952" i="1" l="1"/>
  <c r="BE4950" i="1"/>
  <c r="BF4950" i="1" l="1"/>
  <c r="BG4950" i="1"/>
  <c r="BD4953" i="1"/>
  <c r="BE4951" i="1"/>
  <c r="BF4951" i="1" l="1"/>
  <c r="BG4951" i="1"/>
  <c r="BD4954" i="1"/>
  <c r="BE4952" i="1"/>
  <c r="BF4952" i="1" l="1"/>
  <c r="BG4952" i="1"/>
  <c r="BD4955" i="1"/>
  <c r="BE4953" i="1"/>
  <c r="BF4953" i="1" l="1"/>
  <c r="BG4953" i="1"/>
  <c r="BD4956" i="1"/>
  <c r="BE4954" i="1"/>
  <c r="BF4954" i="1" l="1"/>
  <c r="BG4954" i="1"/>
  <c r="BD4957" i="1"/>
  <c r="BE4955" i="1"/>
  <c r="BF4955" i="1" l="1"/>
  <c r="BG4955" i="1"/>
  <c r="BD4958" i="1"/>
  <c r="BE4957" i="1" s="1"/>
  <c r="BF4957" i="1" s="1"/>
  <c r="BE4956" i="1"/>
  <c r="BF4956" i="1" l="1"/>
  <c r="BG4956" i="1"/>
  <c r="BG4957" i="1"/>
  <c r="BD4959" i="1"/>
  <c r="BE4958" i="1" s="1"/>
  <c r="BF4958" i="1" s="1"/>
  <c r="BG4958" i="1" l="1"/>
  <c r="BD4960" i="1"/>
  <c r="BD4961" i="1" l="1"/>
  <c r="BE4959" i="1"/>
  <c r="BF4959" i="1" l="1"/>
  <c r="BG4959" i="1"/>
  <c r="BD4962" i="1"/>
  <c r="BE4961" i="1" s="1"/>
  <c r="BG4961" i="1" s="1"/>
  <c r="BE4960" i="1"/>
  <c r="BF4960" i="1" l="1"/>
  <c r="BG4960" i="1"/>
  <c r="BF4961" i="1"/>
  <c r="BD4963" i="1"/>
  <c r="BD4964" i="1" l="1"/>
  <c r="BE4963" i="1" s="1"/>
  <c r="BF4963" i="1" s="1"/>
  <c r="BE4962" i="1"/>
  <c r="BF4962" i="1" l="1"/>
  <c r="BG4962" i="1"/>
  <c r="BG4963" i="1"/>
  <c r="BD4965" i="1"/>
  <c r="BE4964" i="1" l="1"/>
  <c r="BD4966" i="1"/>
  <c r="BF4964" i="1" l="1"/>
  <c r="BG4964" i="1"/>
  <c r="BD4967" i="1"/>
  <c r="BE4965" i="1"/>
  <c r="BF4965" i="1" l="1"/>
  <c r="BG4965" i="1"/>
  <c r="BE4966" i="1"/>
  <c r="BD4968" i="1"/>
  <c r="BF4966" i="1" l="1"/>
  <c r="BG4966" i="1"/>
  <c r="BD4969" i="1"/>
  <c r="BE4967" i="1"/>
  <c r="BG4967" i="1" l="1"/>
  <c r="BF4967" i="1"/>
  <c r="BD4970" i="1"/>
  <c r="BE4968" i="1"/>
  <c r="BF4968" i="1" l="1"/>
  <c r="BG4968" i="1"/>
  <c r="BD4971" i="1"/>
  <c r="BE4969" i="1"/>
  <c r="BF4969" i="1" l="1"/>
  <c r="BG4969" i="1"/>
  <c r="BD4972" i="1"/>
  <c r="BE4970" i="1"/>
  <c r="BF4970" i="1" l="1"/>
  <c r="BG4970" i="1"/>
  <c r="BE4971" i="1"/>
  <c r="BD4973" i="1"/>
  <c r="BE4972" i="1" s="1"/>
  <c r="BG4972" i="1" s="1"/>
  <c r="BF4972" i="1" l="1"/>
  <c r="BF4971" i="1"/>
  <c r="BG4971" i="1"/>
  <c r="BD4974" i="1"/>
  <c r="BD4975" i="1" l="1"/>
  <c r="BE4974" i="1" s="1"/>
  <c r="BF4974" i="1" s="1"/>
  <c r="BE4973" i="1"/>
  <c r="BG4973" i="1" l="1"/>
  <c r="BF4973" i="1"/>
  <c r="BG4974" i="1"/>
  <c r="BD4976" i="1"/>
  <c r="BE4975" i="1" s="1"/>
  <c r="BF4975" i="1" s="1"/>
  <c r="BG4975" i="1" l="1"/>
  <c r="BD4977" i="1"/>
  <c r="BE4976" i="1" s="1"/>
  <c r="BF4976" i="1" s="1"/>
  <c r="BG4976" i="1" l="1"/>
  <c r="BD4978" i="1"/>
  <c r="BE4977" i="1" s="1"/>
  <c r="BF4977" i="1" s="1"/>
  <c r="BG4977" i="1" l="1"/>
  <c r="BD4979" i="1"/>
  <c r="BD4980" i="1" l="1"/>
  <c r="BE4978" i="1"/>
  <c r="BF4978" i="1" l="1"/>
  <c r="BG4978" i="1"/>
  <c r="BD4981" i="1"/>
  <c r="BE4980" i="1" s="1"/>
  <c r="BF4980" i="1" s="1"/>
  <c r="BE4979" i="1"/>
  <c r="BG4979" i="1" l="1"/>
  <c r="BF4979" i="1"/>
  <c r="BG4980" i="1"/>
  <c r="BD4982" i="1"/>
  <c r="BD4983" i="1" l="1"/>
  <c r="BE4981" i="1"/>
  <c r="BF4981" i="1" l="1"/>
  <c r="BG4981" i="1"/>
  <c r="BD4984" i="1"/>
  <c r="BE4982" i="1"/>
  <c r="BF4982" i="1" l="1"/>
  <c r="BG4982" i="1"/>
  <c r="BE4983" i="1"/>
  <c r="BD4985" i="1"/>
  <c r="BG4983" i="1" l="1"/>
  <c r="BF4983" i="1"/>
  <c r="BD4986" i="1"/>
  <c r="BE4985" i="1" s="1"/>
  <c r="BF4985" i="1" s="1"/>
  <c r="BE4984" i="1"/>
  <c r="BG4984" i="1" l="1"/>
  <c r="BF4984" i="1"/>
  <c r="BG4985" i="1"/>
  <c r="BD4987" i="1"/>
  <c r="BE4986" i="1" s="1"/>
  <c r="BF4986" i="1" s="1"/>
  <c r="BG4986" i="1" l="1"/>
  <c r="BD4988" i="1"/>
  <c r="BE4987" i="1" l="1"/>
  <c r="BD4989" i="1"/>
  <c r="BE4988" i="1" s="1"/>
  <c r="BF4988" i="1" s="1"/>
  <c r="BG4988" i="1" l="1"/>
  <c r="BF4987" i="1"/>
  <c r="BG4987" i="1"/>
  <c r="BD4990" i="1"/>
  <c r="BD4991" i="1" l="1"/>
  <c r="BE4989" i="1"/>
  <c r="BF4989" i="1" l="1"/>
  <c r="BG4989" i="1"/>
  <c r="BD4992" i="1"/>
  <c r="BE4990" i="1"/>
  <c r="BG4990" i="1" l="1"/>
  <c r="BF4990" i="1"/>
  <c r="BD4993" i="1"/>
  <c r="BE4991" i="1"/>
  <c r="BF4991" i="1" l="1"/>
  <c r="BG4991" i="1"/>
  <c r="BD4994" i="1"/>
  <c r="BE4992" i="1"/>
  <c r="BF4992" i="1" l="1"/>
  <c r="BG4992" i="1"/>
  <c r="BD4995" i="1"/>
  <c r="BE4994" i="1" s="1"/>
  <c r="BF4994" i="1" s="1"/>
  <c r="BE4993" i="1"/>
  <c r="BF4993" i="1" l="1"/>
  <c r="BG4993" i="1"/>
  <c r="BG4994" i="1"/>
  <c r="BD4996" i="1"/>
  <c r="BE4995" i="1" s="1"/>
  <c r="BG4995" i="1" s="1"/>
  <c r="BF4995" i="1" l="1"/>
  <c r="BD4997" i="1"/>
  <c r="BD4998" i="1" l="1"/>
  <c r="BE4996" i="1"/>
  <c r="BF4996" i="1" l="1"/>
  <c r="BG4996" i="1"/>
  <c r="BE4997" i="1"/>
  <c r="BD4999" i="1"/>
  <c r="BE4998" i="1" s="1"/>
  <c r="BF4998" i="1" s="1"/>
  <c r="BG4998" i="1" l="1"/>
  <c r="BF4997" i="1"/>
  <c r="BG4997" i="1"/>
  <c r="BD5000" i="1"/>
  <c r="BE4999" i="1" s="1"/>
  <c r="BF4999" i="1" s="1"/>
  <c r="BG4999" i="1" l="1"/>
  <c r="BD5001" i="1"/>
  <c r="BD5002" i="1" l="1"/>
  <c r="BE5000" i="1"/>
  <c r="BF5000" i="1" l="1"/>
  <c r="BG5000" i="1"/>
  <c r="BD5003" i="1"/>
  <c r="BE5001" i="1"/>
  <c r="BG5001" i="1" l="1"/>
  <c r="BF5001" i="1"/>
  <c r="BD5004" i="1"/>
  <c r="BE5002" i="1"/>
  <c r="BF5002" i="1" l="1"/>
  <c r="BG5002" i="1"/>
  <c r="BD5005" i="1"/>
  <c r="BE5003" i="1"/>
  <c r="BF5003" i="1" l="1"/>
  <c r="BG5003" i="1"/>
  <c r="BD5006" i="1"/>
  <c r="BE5005" i="1" s="1"/>
  <c r="BF5005" i="1" s="1"/>
  <c r="BE5004" i="1"/>
  <c r="BF5004" i="1" l="1"/>
  <c r="BG5004" i="1"/>
  <c r="BG5005" i="1"/>
  <c r="BD5007" i="1"/>
  <c r="BD5008" i="1" l="1"/>
  <c r="BE5007" i="1" s="1"/>
  <c r="BF5007" i="1" s="1"/>
  <c r="BE5006" i="1"/>
  <c r="BF5006" i="1" l="1"/>
  <c r="BG5006" i="1"/>
  <c r="BG5007" i="1"/>
  <c r="BD5009" i="1"/>
  <c r="BE5008" i="1" s="1"/>
  <c r="BF5008" i="1" s="1"/>
  <c r="BG5008" i="1" l="1"/>
  <c r="BD5010" i="1"/>
  <c r="BD5011" i="1" l="1"/>
  <c r="BE5010" i="1" s="1"/>
  <c r="BF5010" i="1" s="1"/>
  <c r="BE5009" i="1"/>
  <c r="BF5009" i="1" l="1"/>
  <c r="BG5009" i="1"/>
  <c r="BG5010" i="1"/>
  <c r="BD5012" i="1"/>
  <c r="BE5011" i="1" l="1"/>
  <c r="BD5013" i="1"/>
  <c r="BF5011" i="1" l="1"/>
  <c r="BG5011" i="1"/>
  <c r="BD5014" i="1"/>
  <c r="BE5012" i="1"/>
  <c r="BF5012" i="1" l="1"/>
  <c r="BG5012" i="1"/>
  <c r="BE5013" i="1"/>
  <c r="BD5015" i="1"/>
  <c r="BE5014" i="1" s="1"/>
  <c r="BF5014" i="1" s="1"/>
  <c r="BG5014" i="1" l="1"/>
  <c r="BF5013" i="1"/>
  <c r="BG5013" i="1"/>
  <c r="BD5016" i="1"/>
  <c r="BD5017" i="1" l="1"/>
  <c r="BE5016" i="1" s="1"/>
  <c r="BF5016" i="1" s="1"/>
  <c r="BE5015" i="1"/>
  <c r="BF5015" i="1" l="1"/>
  <c r="BG5015" i="1"/>
  <c r="BG5016" i="1"/>
  <c r="BD5018" i="1"/>
  <c r="BD5019" i="1" l="1"/>
  <c r="BE5018" i="1" s="1"/>
  <c r="BF5018" i="1" s="1"/>
  <c r="BE5017" i="1"/>
  <c r="BF5017" i="1" l="1"/>
  <c r="BG5017" i="1"/>
  <c r="BG5018" i="1"/>
  <c r="BD5020" i="1"/>
  <c r="BD5021" i="1" l="1"/>
  <c r="BE5019" i="1"/>
  <c r="BF5019" i="1" l="1"/>
  <c r="BG5019" i="1"/>
  <c r="BD5022" i="1"/>
  <c r="BE5020" i="1"/>
  <c r="BF5020" i="1" l="1"/>
  <c r="BG5020" i="1"/>
  <c r="BD5023" i="1"/>
  <c r="BE5021" i="1"/>
  <c r="BF5021" i="1" l="1"/>
  <c r="BG5021" i="1"/>
  <c r="BE5022" i="1"/>
  <c r="BD5024" i="1"/>
  <c r="BE5023" i="1" s="1"/>
  <c r="BF5023" i="1" s="1"/>
  <c r="BG5023" i="1" l="1"/>
  <c r="BF5022" i="1"/>
  <c r="BG5022" i="1"/>
  <c r="BD5025" i="1"/>
  <c r="BE5024" i="1" l="1"/>
  <c r="BD5026" i="1"/>
  <c r="BF5024" i="1" l="1"/>
  <c r="BG5024" i="1"/>
  <c r="BD5027" i="1"/>
  <c r="BE5025" i="1"/>
  <c r="BF5025" i="1" l="1"/>
  <c r="BG5025" i="1"/>
  <c r="BE5026" i="1"/>
  <c r="BD5028" i="1"/>
  <c r="BF5026" i="1" l="1"/>
  <c r="BG5026" i="1"/>
  <c r="BD5029" i="1"/>
  <c r="BE5027" i="1"/>
  <c r="BF5027" i="1" l="1"/>
  <c r="BG5027" i="1"/>
  <c r="BD5030" i="1"/>
  <c r="BE5028" i="1"/>
  <c r="BF5028" i="1" l="1"/>
  <c r="BG5028" i="1"/>
  <c r="BE5029" i="1"/>
  <c r="BD5031" i="1"/>
  <c r="BE5030" i="1" l="1"/>
  <c r="BF5029" i="1"/>
  <c r="BG5029" i="1"/>
  <c r="BD5032" i="1"/>
  <c r="BE5031" i="1" s="1"/>
  <c r="BF5031" i="1" s="1"/>
  <c r="BG5031" i="1" l="1"/>
  <c r="BF5030" i="1"/>
  <c r="BG5030" i="1"/>
  <c r="BD5033" i="1"/>
  <c r="BE5032" i="1" s="1"/>
  <c r="BF5032" i="1" s="1"/>
  <c r="BG5032" i="1" l="1"/>
  <c r="BD5034" i="1"/>
  <c r="BE5033" i="1" s="1"/>
  <c r="BG5033" i="1" s="1"/>
  <c r="BF5033" i="1" l="1"/>
  <c r="BD5035" i="1"/>
  <c r="BE5034" i="1" s="1"/>
  <c r="BF5034" i="1" s="1"/>
  <c r="BG5034" i="1" l="1"/>
  <c r="BD5036" i="1"/>
  <c r="BE5035" i="1" s="1"/>
  <c r="BF5035" i="1" s="1"/>
  <c r="BG5035" i="1" l="1"/>
  <c r="BD5037" i="1"/>
  <c r="BD5038" i="1" l="1"/>
  <c r="BE5036" i="1"/>
  <c r="BF5036" i="1" l="1"/>
  <c r="BG5036" i="1"/>
  <c r="BD5039" i="1"/>
  <c r="BE5037" i="1"/>
  <c r="BF5037" i="1" l="1"/>
  <c r="BG5037" i="1"/>
  <c r="BD5040" i="1"/>
  <c r="BE5038" i="1"/>
  <c r="BF5038" i="1" l="1"/>
  <c r="BG5038" i="1"/>
  <c r="BD5041" i="1"/>
  <c r="BE5040" i="1" s="1"/>
  <c r="BF5040" i="1" s="1"/>
  <c r="BE5039" i="1"/>
  <c r="BG5039" i="1" l="1"/>
  <c r="BF5039" i="1"/>
  <c r="BG5040" i="1"/>
  <c r="BD5042" i="1"/>
  <c r="BE5041" i="1" s="1"/>
  <c r="BF5041" i="1" s="1"/>
  <c r="BG5041" i="1" l="1"/>
  <c r="BD5043" i="1"/>
  <c r="BE5042" i="1" s="1"/>
  <c r="BF5042" i="1" s="1"/>
  <c r="BG5042" i="1" l="1"/>
  <c r="BD5044" i="1"/>
  <c r="BD5045" i="1" l="1"/>
  <c r="BE5043" i="1"/>
  <c r="BF5043" i="1" l="1"/>
  <c r="BG5043" i="1"/>
  <c r="BD5046" i="1"/>
  <c r="BE5044" i="1"/>
  <c r="BG5044" i="1" l="1"/>
  <c r="BF5044" i="1"/>
  <c r="BD5047" i="1"/>
  <c r="BE5046" i="1" s="1"/>
  <c r="BF5046" i="1" s="1"/>
  <c r="BE5045" i="1"/>
  <c r="BG5045" i="1" l="1"/>
  <c r="BF5045" i="1"/>
  <c r="BG5046" i="1"/>
  <c r="BD5048" i="1"/>
  <c r="BE5047" i="1" s="1"/>
  <c r="BF5047" i="1" s="1"/>
  <c r="BG5047" i="1" l="1"/>
  <c r="BD5049" i="1"/>
  <c r="BD5050" i="1" l="1"/>
  <c r="BE5048" i="1"/>
  <c r="BF5048" i="1" l="1"/>
  <c r="BG5048" i="1"/>
  <c r="BD5051" i="1"/>
  <c r="BE5050" i="1" s="1"/>
  <c r="BF5050" i="1" s="1"/>
  <c r="BE5049" i="1"/>
  <c r="BF5049" i="1" l="1"/>
  <c r="BG5049" i="1"/>
  <c r="BG5050" i="1"/>
  <c r="BD5052" i="1"/>
  <c r="BD5053" i="1" l="1"/>
  <c r="BE5052" i="1" s="1"/>
  <c r="BF5052" i="1" s="1"/>
  <c r="BE5051" i="1"/>
  <c r="BG5051" i="1" l="1"/>
  <c r="BF5051" i="1"/>
  <c r="BG5052" i="1"/>
  <c r="BD5054" i="1"/>
  <c r="BD5055" i="1" l="1"/>
  <c r="BE5054" i="1" s="1"/>
  <c r="BF5054" i="1" s="1"/>
  <c r="BE5053" i="1"/>
  <c r="BF5053" i="1" l="1"/>
  <c r="BG5053" i="1"/>
  <c r="BG5054" i="1"/>
  <c r="BD5056" i="1"/>
  <c r="BD5057" i="1" l="1"/>
  <c r="BE5056" i="1" s="1"/>
  <c r="BG5056" i="1" s="1"/>
  <c r="BE5055" i="1"/>
  <c r="BG5055" i="1" l="1"/>
  <c r="BF5055" i="1"/>
  <c r="BF5056" i="1"/>
  <c r="BD5058" i="1"/>
  <c r="BD5059" i="1" l="1"/>
  <c r="BE5057" i="1"/>
  <c r="BF5057" i="1" l="1"/>
  <c r="BG5057" i="1"/>
  <c r="BD5060" i="1"/>
  <c r="BE5059" i="1" s="1"/>
  <c r="BF5059" i="1" s="1"/>
  <c r="BE5058" i="1"/>
  <c r="BF5058" i="1" l="1"/>
  <c r="BG5058" i="1"/>
  <c r="BG5059" i="1"/>
  <c r="BD5061" i="1"/>
  <c r="BD5062" i="1" l="1"/>
  <c r="BE5060" i="1"/>
  <c r="BF5060" i="1" l="1"/>
  <c r="BG5060" i="1"/>
  <c r="BD5063" i="1"/>
  <c r="BE5062" i="1" s="1"/>
  <c r="BG5062" i="1" s="1"/>
  <c r="BE5061" i="1"/>
  <c r="BF5061" i="1" l="1"/>
  <c r="BG5061" i="1"/>
  <c r="BF5062" i="1"/>
  <c r="BD5064" i="1"/>
  <c r="BD5065" i="1" l="1"/>
  <c r="BE5064" i="1" s="1"/>
  <c r="BF5064" i="1" s="1"/>
  <c r="BE5063" i="1"/>
  <c r="BF5063" i="1" l="1"/>
  <c r="BG5063" i="1"/>
  <c r="BG5064" i="1"/>
  <c r="BD5066" i="1"/>
  <c r="BE5065" i="1" s="1"/>
  <c r="BF5065" i="1" s="1"/>
  <c r="BG5065" i="1" l="1"/>
  <c r="BD5067" i="1"/>
  <c r="BD5068" i="1" l="1"/>
  <c r="BE5066" i="1"/>
  <c r="BF5066" i="1" l="1"/>
  <c r="BG5066" i="1"/>
  <c r="BD5069" i="1"/>
  <c r="BE5068" i="1" s="1"/>
  <c r="BF5068" i="1" s="1"/>
  <c r="BE5067" i="1"/>
  <c r="BG5067" i="1" l="1"/>
  <c r="BF5067" i="1"/>
  <c r="BG5068" i="1"/>
  <c r="BD5070" i="1"/>
  <c r="BD5071" i="1" l="1"/>
  <c r="BE5069" i="1"/>
  <c r="BF5069" i="1" l="1"/>
  <c r="BG5069" i="1"/>
  <c r="BD5072" i="1"/>
  <c r="BE5071" i="1" s="1"/>
  <c r="BF5071" i="1" s="1"/>
  <c r="BE5070" i="1"/>
  <c r="BF5070" i="1" l="1"/>
  <c r="BG5070" i="1"/>
  <c r="BG5071" i="1"/>
  <c r="BD5073" i="1"/>
  <c r="BD5074" i="1" l="1"/>
  <c r="BE5073" i="1" s="1"/>
  <c r="BG5073" i="1" s="1"/>
  <c r="BE5072" i="1"/>
  <c r="BF5072" i="1" l="1"/>
  <c r="BG5072" i="1"/>
  <c r="BF5073" i="1"/>
  <c r="BD5075" i="1"/>
  <c r="BD5076" i="1" l="1"/>
  <c r="BE5074" i="1"/>
  <c r="BF5074" i="1" l="1"/>
  <c r="BG5074" i="1"/>
  <c r="BD5077" i="1"/>
  <c r="BE5076" i="1" s="1"/>
  <c r="BF5076" i="1" s="1"/>
  <c r="BE5075" i="1"/>
  <c r="BF5075" i="1" l="1"/>
  <c r="BG5075" i="1"/>
  <c r="BG5076" i="1"/>
  <c r="BD5078" i="1"/>
  <c r="BD5079" i="1" l="1"/>
  <c r="BE5078" i="1" s="1"/>
  <c r="BF5078" i="1" s="1"/>
  <c r="BE5077" i="1"/>
  <c r="BF5077" i="1" l="1"/>
  <c r="BG5077" i="1"/>
  <c r="BG5078" i="1"/>
  <c r="BD5080" i="1"/>
  <c r="BE5079" i="1" s="1"/>
  <c r="BF5079" i="1" s="1"/>
  <c r="BG5079" i="1" l="1"/>
  <c r="BD5081" i="1"/>
  <c r="BD5082" i="1" l="1"/>
  <c r="BE5081" i="1" s="1"/>
  <c r="BF5081" i="1" s="1"/>
  <c r="BE5080" i="1"/>
  <c r="BF5080" i="1" l="1"/>
  <c r="BG5080" i="1"/>
  <c r="BG5081" i="1"/>
  <c r="BD5083" i="1"/>
  <c r="BD5084" i="1" l="1"/>
  <c r="BE5082" i="1"/>
  <c r="BF5082" i="1" l="1"/>
  <c r="BG5082" i="1"/>
  <c r="BD5085" i="1"/>
  <c r="BE5084" i="1" s="1"/>
  <c r="BF5084" i="1" s="1"/>
  <c r="BE5083" i="1"/>
  <c r="BF5083" i="1" l="1"/>
  <c r="BG5083" i="1"/>
  <c r="BG5084" i="1"/>
  <c r="BD5086" i="1"/>
  <c r="BD5087" i="1" l="1"/>
  <c r="BE5085" i="1"/>
  <c r="BF5085" i="1" l="1"/>
  <c r="BG5085" i="1"/>
  <c r="BD5088" i="1"/>
  <c r="BE5086" i="1"/>
  <c r="BF5086" i="1" l="1"/>
  <c r="BG5086" i="1"/>
  <c r="BD5089" i="1"/>
  <c r="BE5087" i="1"/>
  <c r="BF5087" i="1" l="1"/>
  <c r="BG5087" i="1"/>
  <c r="BD5090" i="1"/>
  <c r="BE5088" i="1"/>
  <c r="BF5088" i="1" l="1"/>
  <c r="BG5088" i="1"/>
  <c r="BD5091" i="1"/>
  <c r="BE5089" i="1"/>
  <c r="BF5089" i="1" l="1"/>
  <c r="BG5089" i="1"/>
  <c r="BD5092" i="1"/>
  <c r="BE5091" i="1" s="1"/>
  <c r="BF5091" i="1" s="1"/>
  <c r="BE5090" i="1"/>
  <c r="BF5090" i="1" l="1"/>
  <c r="BG5090" i="1"/>
  <c r="BG5091" i="1"/>
  <c r="BD5093" i="1"/>
  <c r="BD5094" i="1" l="1"/>
  <c r="BE5093" i="1" s="1"/>
  <c r="BF5093" i="1" s="1"/>
  <c r="BE5092" i="1"/>
  <c r="BF5092" i="1" l="1"/>
  <c r="BG5092" i="1"/>
  <c r="BG5093" i="1"/>
  <c r="BD5095" i="1"/>
  <c r="BE5094" i="1" s="1"/>
  <c r="BF5094" i="1" s="1"/>
  <c r="BG5094" i="1" l="1"/>
  <c r="BD5096" i="1"/>
  <c r="BE5095" i="1" s="1"/>
  <c r="BF5095" i="1" s="1"/>
  <c r="BG5095" i="1" l="1"/>
  <c r="BD5097" i="1"/>
  <c r="BD5098" i="1" l="1"/>
  <c r="BE5096" i="1"/>
  <c r="BF5096" i="1" l="1"/>
  <c r="BG5096" i="1"/>
  <c r="BD5099" i="1"/>
  <c r="BE5098" i="1" s="1"/>
  <c r="BF5098" i="1" s="1"/>
  <c r="BE5097" i="1"/>
  <c r="BF5097" i="1" l="1"/>
  <c r="BG5097" i="1"/>
  <c r="BG5098" i="1"/>
  <c r="BD5100" i="1"/>
  <c r="BD5101" i="1" l="1"/>
  <c r="BE5099" i="1"/>
  <c r="BF5099" i="1" l="1"/>
  <c r="BG5099" i="1"/>
  <c r="BD5102" i="1"/>
  <c r="BE5100" i="1"/>
  <c r="BF5100" i="1" l="1"/>
  <c r="BG5100" i="1"/>
  <c r="BD5103" i="1"/>
  <c r="BE5102" i="1" s="1"/>
  <c r="BF5102" i="1" s="1"/>
  <c r="BE5101" i="1"/>
  <c r="BF5101" i="1" l="1"/>
  <c r="BG5101" i="1"/>
  <c r="BG5102" i="1"/>
  <c r="BD5104" i="1"/>
  <c r="BE5103" i="1" s="1"/>
  <c r="BF5103" i="1" s="1"/>
  <c r="BG5103" i="1" l="1"/>
  <c r="BD5105" i="1"/>
  <c r="BD5106" i="1" l="1"/>
  <c r="BE5105" i="1" s="1"/>
  <c r="BG5105" i="1" s="1"/>
  <c r="BE5104" i="1"/>
  <c r="BF5104" i="1" l="1"/>
  <c r="BG5104" i="1"/>
  <c r="BF5105" i="1"/>
  <c r="BD5107" i="1"/>
  <c r="BE5106" i="1" s="1"/>
  <c r="BF5106" i="1" s="1"/>
  <c r="BG5106" i="1" l="1"/>
  <c r="BD5108" i="1"/>
  <c r="BE5107" i="1" s="1"/>
  <c r="BF5107" i="1" s="1"/>
  <c r="BG5107" i="1" l="1"/>
  <c r="BD5109" i="1"/>
  <c r="BD5110" i="1" l="1"/>
  <c r="BE5108" i="1"/>
  <c r="BF5108" i="1" l="1"/>
  <c r="BG5108" i="1"/>
  <c r="BD5111" i="1"/>
  <c r="BE5109" i="1"/>
  <c r="BF5109" i="1" l="1"/>
  <c r="BG5109" i="1"/>
  <c r="BD5112" i="1"/>
  <c r="BE5110" i="1"/>
  <c r="BF5110" i="1" l="1"/>
  <c r="BG5110" i="1"/>
  <c r="BD5113" i="1"/>
  <c r="BE5111" i="1"/>
  <c r="BF5111" i="1" l="1"/>
  <c r="BG5111" i="1"/>
  <c r="BD5114" i="1"/>
  <c r="BE5112" i="1"/>
  <c r="BF5112" i="1" l="1"/>
  <c r="BG5112" i="1"/>
  <c r="BD5115" i="1"/>
  <c r="BE5114" i="1" s="1"/>
  <c r="BF5114" i="1" s="1"/>
  <c r="BE5113" i="1"/>
  <c r="BF5113" i="1" l="1"/>
  <c r="BG5113" i="1"/>
  <c r="BG5114" i="1"/>
  <c r="BD5116" i="1"/>
  <c r="BE5115" i="1" s="1"/>
  <c r="BF5115" i="1" s="1"/>
  <c r="BG5115" i="1" l="1"/>
  <c r="BD5117" i="1"/>
  <c r="BE5116" i="1" s="1"/>
  <c r="BG5116" i="1" s="1"/>
  <c r="BF5116" i="1" l="1"/>
  <c r="BD5118" i="1"/>
  <c r="BE5117" i="1" s="1"/>
  <c r="BG5117" i="1" s="1"/>
  <c r="BF5117" i="1" l="1"/>
  <c r="BD5119" i="1"/>
  <c r="BD5120" i="1" l="1"/>
  <c r="BE5118" i="1"/>
  <c r="BF5118" i="1" l="1"/>
  <c r="BG5118" i="1"/>
  <c r="BD5121" i="1"/>
  <c r="BE5119" i="1"/>
  <c r="BF5119" i="1" l="1"/>
  <c r="BG5119" i="1"/>
  <c r="BD5122" i="1"/>
  <c r="BE5120" i="1"/>
  <c r="BF5120" i="1" l="1"/>
  <c r="BG5120" i="1"/>
  <c r="BD5123" i="1"/>
  <c r="BE5121" i="1"/>
  <c r="BF5121" i="1" l="1"/>
  <c r="BG5121" i="1"/>
  <c r="BD5124" i="1"/>
  <c r="BE5122" i="1"/>
  <c r="BG5122" i="1" l="1"/>
  <c r="BF5122" i="1"/>
  <c r="BD5125" i="1"/>
  <c r="BE5123" i="1"/>
  <c r="BG5123" i="1" l="1"/>
  <c r="BF5123" i="1"/>
  <c r="BD5126" i="1"/>
  <c r="BE5124" i="1"/>
  <c r="BF5124" i="1" l="1"/>
  <c r="BG5124" i="1"/>
  <c r="BD5127" i="1"/>
  <c r="BE5125" i="1"/>
  <c r="BF5125" i="1" l="1"/>
  <c r="BG5125" i="1"/>
  <c r="BD5128" i="1"/>
  <c r="BE5127" i="1" s="1"/>
  <c r="BG5127" i="1" s="1"/>
  <c r="BE5126" i="1"/>
  <c r="BF5126" i="1" l="1"/>
  <c r="BG5126" i="1"/>
  <c r="BF5127" i="1"/>
  <c r="BD5129" i="1"/>
  <c r="BE5128" i="1" s="1"/>
  <c r="BG5128" i="1" s="1"/>
  <c r="BF5128" i="1" l="1"/>
  <c r="BD5130" i="1"/>
  <c r="BE5129" i="1" s="1"/>
  <c r="BF5129" i="1" s="1"/>
  <c r="BG5129" i="1" l="1"/>
  <c r="BD5131" i="1"/>
  <c r="BD5132" i="1" l="1"/>
  <c r="BE5130" i="1"/>
  <c r="BF5130" i="1" l="1"/>
  <c r="BG5130" i="1"/>
  <c r="BD5133" i="1"/>
  <c r="BE5131" i="1"/>
  <c r="BF5131" i="1" l="1"/>
  <c r="BG5131" i="1"/>
  <c r="BD5134" i="1"/>
  <c r="BE5132" i="1"/>
  <c r="BF5132" i="1" l="1"/>
  <c r="BG5132" i="1"/>
  <c r="BD5135" i="1"/>
  <c r="BE5134" i="1" s="1"/>
  <c r="BG5134" i="1" s="1"/>
  <c r="BE5133" i="1"/>
  <c r="BF5133" i="1" l="1"/>
  <c r="BG5133" i="1"/>
  <c r="BF5134" i="1"/>
  <c r="BD5136" i="1"/>
  <c r="BD5137" i="1" l="1"/>
  <c r="BE5135" i="1"/>
  <c r="BF5135" i="1" l="1"/>
  <c r="BG5135" i="1"/>
  <c r="BD5138" i="1"/>
  <c r="BE5137" i="1" s="1"/>
  <c r="BF5137" i="1" s="1"/>
  <c r="BE5136" i="1"/>
  <c r="BF5136" i="1" l="1"/>
  <c r="BG5136" i="1"/>
  <c r="BG5137" i="1"/>
  <c r="BD5139" i="1"/>
  <c r="BE5138" i="1" s="1"/>
  <c r="BF5138" i="1" s="1"/>
  <c r="BG5138" i="1" l="1"/>
  <c r="BD5140" i="1"/>
  <c r="BD5141" i="1" l="1"/>
  <c r="BE5139" i="1"/>
  <c r="BG5139" i="1" l="1"/>
  <c r="BF5139" i="1"/>
  <c r="BD5142" i="1"/>
  <c r="BE5141" i="1" s="1"/>
  <c r="BF5141" i="1" s="1"/>
  <c r="BE5140" i="1"/>
  <c r="BF5140" i="1" l="1"/>
  <c r="BG5140" i="1"/>
  <c r="BG5141" i="1"/>
  <c r="BD5143" i="1"/>
  <c r="BD5144" i="1" l="1"/>
  <c r="BE5142" i="1"/>
  <c r="BF5142" i="1" l="1"/>
  <c r="BG5142" i="1"/>
  <c r="BD5145" i="1"/>
  <c r="BE5143" i="1"/>
  <c r="BF5143" i="1" l="1"/>
  <c r="BG5143" i="1"/>
  <c r="BD5146" i="1"/>
  <c r="BE5144" i="1"/>
  <c r="BF5144" i="1" l="1"/>
  <c r="BG5144" i="1"/>
  <c r="BD5147" i="1"/>
  <c r="BE5145" i="1"/>
  <c r="BG5145" i="1" l="1"/>
  <c r="BF5145" i="1"/>
  <c r="BD5148" i="1"/>
  <c r="BE5146" i="1"/>
  <c r="BF5146" i="1" l="1"/>
  <c r="BG5146" i="1"/>
  <c r="BD5149" i="1"/>
  <c r="BE5147" i="1"/>
  <c r="BF5147" i="1" l="1"/>
  <c r="BG5147" i="1"/>
  <c r="BD5150" i="1"/>
  <c r="BE5149" i="1" s="1"/>
  <c r="BF5149" i="1" s="1"/>
  <c r="BE5148" i="1"/>
  <c r="BF5148" i="1" l="1"/>
  <c r="BG5148" i="1"/>
  <c r="BG5149" i="1"/>
  <c r="BD5151" i="1"/>
  <c r="BE5150" i="1" s="1"/>
  <c r="BF5150" i="1" s="1"/>
  <c r="BG5150" i="1" l="1"/>
  <c r="BD5152" i="1"/>
  <c r="BE5151" i="1" s="1"/>
  <c r="BF5151" i="1" s="1"/>
  <c r="BG5151" i="1" l="1"/>
  <c r="BD5153" i="1"/>
  <c r="BD5154" i="1" l="1"/>
  <c r="BE5153" i="1" s="1"/>
  <c r="BF5153" i="1" s="1"/>
  <c r="BE5152" i="1"/>
  <c r="BF5152" i="1" l="1"/>
  <c r="BG5152" i="1"/>
  <c r="BG5153" i="1"/>
  <c r="BD5155" i="1"/>
  <c r="BE5154" i="1" s="1"/>
  <c r="BF5154" i="1" s="1"/>
  <c r="BG5154" i="1" l="1"/>
  <c r="BD5156" i="1"/>
  <c r="BE5155" i="1" s="1"/>
  <c r="BF5155" i="1" s="1"/>
  <c r="BG5155" i="1" l="1"/>
  <c r="BD5157" i="1"/>
  <c r="BD5158" i="1" l="1"/>
  <c r="BE5156" i="1"/>
  <c r="BF5156" i="1" l="1"/>
  <c r="BG5156" i="1"/>
  <c r="BD5159" i="1"/>
  <c r="BE5158" i="1" s="1"/>
  <c r="BF5158" i="1" s="1"/>
  <c r="BE5157" i="1"/>
  <c r="BF5157" i="1" l="1"/>
  <c r="BG5157" i="1"/>
  <c r="BG5158" i="1"/>
  <c r="BD5160" i="1"/>
  <c r="BE5159" i="1" s="1"/>
  <c r="BF5159" i="1" s="1"/>
  <c r="BG5159" i="1" l="1"/>
  <c r="BD5161" i="1"/>
  <c r="BD5162" i="1" l="1"/>
  <c r="BE5161" i="1" s="1"/>
  <c r="BF5161" i="1" s="1"/>
  <c r="BE5160" i="1"/>
  <c r="BF5160" i="1" l="1"/>
  <c r="BG5160" i="1"/>
  <c r="BG5161" i="1"/>
  <c r="BD5163" i="1"/>
  <c r="BE5162" i="1" s="1"/>
  <c r="BF5162" i="1" s="1"/>
  <c r="BG5162" i="1" l="1"/>
  <c r="BD5164" i="1"/>
  <c r="BD5165" i="1" l="1"/>
  <c r="BE5163" i="1"/>
  <c r="BF5163" i="1" l="1"/>
  <c r="BG5163" i="1"/>
  <c r="BD5166" i="1"/>
  <c r="BE5165" i="1" s="1"/>
  <c r="BF5165" i="1" s="1"/>
  <c r="BE5164" i="1"/>
  <c r="BF5164" i="1" l="1"/>
  <c r="BG5164" i="1"/>
  <c r="BG5165" i="1"/>
  <c r="BD5167" i="1"/>
  <c r="BD5168" i="1" l="1"/>
  <c r="BE5166" i="1"/>
  <c r="BF5166" i="1" l="1"/>
  <c r="BG5166" i="1"/>
  <c r="BD5169" i="1"/>
  <c r="BE5167" i="1"/>
  <c r="BF5167" i="1" l="1"/>
  <c r="BG5167" i="1"/>
  <c r="BD5170" i="1"/>
  <c r="BE5168" i="1"/>
  <c r="BF5168" i="1" l="1"/>
  <c r="BG5168" i="1"/>
  <c r="BD5171" i="1"/>
  <c r="BE5170" i="1" s="1"/>
  <c r="BF5170" i="1" s="1"/>
  <c r="BE5169" i="1"/>
  <c r="BF5169" i="1" l="1"/>
  <c r="BG5169" i="1"/>
  <c r="BG5170" i="1"/>
  <c r="BD5172" i="1"/>
  <c r="BE5171" i="1" s="1"/>
  <c r="BF5171" i="1" s="1"/>
  <c r="BG5171" i="1" l="1"/>
  <c r="BD5173" i="1"/>
  <c r="BE5172" i="1" s="1"/>
  <c r="BF5172" i="1" s="1"/>
  <c r="BG5172" i="1" l="1"/>
  <c r="BD5174" i="1"/>
  <c r="BE5173" i="1" s="1"/>
  <c r="BF5173" i="1" s="1"/>
  <c r="BG5173" i="1" l="1"/>
  <c r="BD5175" i="1"/>
  <c r="BD5176" i="1" l="1"/>
  <c r="BE5174" i="1"/>
  <c r="BF5174" i="1" l="1"/>
  <c r="BG5174" i="1"/>
  <c r="BD5177" i="1"/>
  <c r="BE5176" i="1" s="1"/>
  <c r="BF5176" i="1" s="1"/>
  <c r="BE5175" i="1"/>
  <c r="BF5175" i="1" l="1"/>
  <c r="BG5175" i="1"/>
  <c r="BG5176" i="1"/>
  <c r="BD5178" i="1"/>
  <c r="BE5177" i="1" s="1"/>
  <c r="BG5177" i="1" s="1"/>
  <c r="BF5177" i="1" l="1"/>
  <c r="BD5179" i="1"/>
  <c r="BD5180" i="1" l="1"/>
  <c r="BE5178" i="1"/>
  <c r="BF5178" i="1" l="1"/>
  <c r="BG5178" i="1"/>
  <c r="BD5181" i="1"/>
  <c r="BE5180" i="1" s="1"/>
  <c r="BF5180" i="1" s="1"/>
  <c r="BE5179" i="1"/>
  <c r="BF5179" i="1" l="1"/>
  <c r="BG5179" i="1"/>
  <c r="BG5180" i="1"/>
  <c r="BD5182" i="1"/>
  <c r="BD5183" i="1" l="1"/>
  <c r="BE5181" i="1"/>
  <c r="BF5181" i="1" l="1"/>
  <c r="BG5181" i="1"/>
  <c r="BD5184" i="1"/>
  <c r="BE5183" i="1" s="1"/>
  <c r="BG5183" i="1" s="1"/>
  <c r="BE5182" i="1"/>
  <c r="BF5182" i="1" l="1"/>
  <c r="BG5182" i="1"/>
  <c r="BF5183" i="1"/>
  <c r="BD5185" i="1"/>
  <c r="BE5184" i="1" s="1"/>
  <c r="BF5184" i="1" s="1"/>
  <c r="BG5184" i="1" l="1"/>
  <c r="BD5186" i="1"/>
  <c r="BE5185" i="1" s="1"/>
  <c r="BG5185" i="1" s="1"/>
  <c r="BF5185" i="1" l="1"/>
  <c r="BD5187" i="1"/>
  <c r="BD5188" i="1" l="1"/>
  <c r="BE5186" i="1"/>
  <c r="BF5186" i="1" l="1"/>
  <c r="BG5186" i="1"/>
  <c r="BD5189" i="1"/>
  <c r="BE5187" i="1"/>
  <c r="BG5187" i="1" l="1"/>
  <c r="BF5187" i="1"/>
  <c r="BD5190" i="1"/>
  <c r="BE5189" i="1" s="1"/>
  <c r="BF5189" i="1" s="1"/>
  <c r="BE5188" i="1"/>
  <c r="BG5188" i="1" l="1"/>
  <c r="BF5188" i="1"/>
  <c r="BG5189" i="1"/>
  <c r="BD5191" i="1"/>
  <c r="BD5192" i="1" l="1"/>
  <c r="BE5190" i="1"/>
  <c r="BF5190" i="1" l="1"/>
  <c r="BG5190" i="1"/>
  <c r="BD5193" i="1"/>
  <c r="BE5192" i="1" s="1"/>
  <c r="BF5192" i="1" s="1"/>
  <c r="BE5191" i="1"/>
  <c r="BF5191" i="1" l="1"/>
  <c r="BG5191" i="1"/>
  <c r="BG5192" i="1"/>
  <c r="BD5194" i="1"/>
  <c r="BD5195" i="1" l="1"/>
  <c r="BE5193" i="1"/>
  <c r="BF5193" i="1" l="1"/>
  <c r="BG5193" i="1"/>
  <c r="BE5194" i="1"/>
  <c r="BD5196" i="1"/>
  <c r="BF5194" i="1" l="1"/>
  <c r="BG5194" i="1"/>
  <c r="BD5197" i="1"/>
  <c r="BE5195" i="1"/>
  <c r="BF5195" i="1" l="1"/>
  <c r="BG5195" i="1"/>
  <c r="BD5198" i="1"/>
  <c r="BE5196" i="1"/>
  <c r="BF5196" i="1" l="1"/>
  <c r="BG5196" i="1"/>
  <c r="BD5199" i="1"/>
  <c r="BE5197" i="1"/>
  <c r="BG5197" i="1" l="1"/>
  <c r="BF5197" i="1"/>
  <c r="BE5198" i="1"/>
  <c r="BD5200" i="1"/>
  <c r="BF5198" i="1" l="1"/>
  <c r="BG5198" i="1"/>
  <c r="BD5201" i="1"/>
  <c r="BE5200" i="1" s="1"/>
  <c r="BG5200" i="1" s="1"/>
  <c r="BE5199" i="1"/>
  <c r="BF5199" i="1" l="1"/>
  <c r="BG5199" i="1"/>
  <c r="BF5200" i="1"/>
  <c r="BD5202" i="1"/>
  <c r="BE5201" i="1" s="1"/>
  <c r="BG5201" i="1" s="1"/>
  <c r="BF5201" i="1" l="1"/>
  <c r="BD5203" i="1"/>
  <c r="BD5204" i="1" l="1"/>
  <c r="BE5202" i="1"/>
  <c r="BF5202" i="1" l="1"/>
  <c r="BG5202" i="1"/>
  <c r="BD5205" i="1"/>
  <c r="BE5204" i="1" s="1"/>
  <c r="BF5204" i="1" s="1"/>
  <c r="BE5203" i="1"/>
  <c r="BF5203" i="1" l="1"/>
  <c r="BG5203" i="1"/>
  <c r="BG5204" i="1"/>
  <c r="BD5206" i="1"/>
  <c r="BD5207" i="1" l="1"/>
  <c r="BE5205" i="1"/>
  <c r="BF5205" i="1" l="1"/>
  <c r="BG5205" i="1"/>
  <c r="BD5208" i="1"/>
  <c r="BE5207" i="1" s="1"/>
  <c r="BG5207" i="1" s="1"/>
  <c r="BE5206" i="1"/>
  <c r="BG5206" i="1" l="1"/>
  <c r="BF5206" i="1"/>
  <c r="BF5207" i="1"/>
  <c r="BD5209" i="1"/>
  <c r="BD5210" i="1" l="1"/>
  <c r="BE5208" i="1"/>
  <c r="BF5208" i="1" l="1"/>
  <c r="BG5208" i="1"/>
  <c r="BD5211" i="1"/>
  <c r="BE5209" i="1"/>
  <c r="BF5209" i="1" l="1"/>
  <c r="BG5209" i="1"/>
  <c r="BD5212" i="1"/>
  <c r="BE5210" i="1"/>
  <c r="BF5210" i="1" l="1"/>
  <c r="BG5210" i="1"/>
  <c r="BD5213" i="1"/>
  <c r="BE5211" i="1"/>
  <c r="BF5211" i="1" l="1"/>
  <c r="BG5211" i="1"/>
  <c r="BD5214" i="1"/>
  <c r="BE5213" i="1" s="1"/>
  <c r="BG5213" i="1" s="1"/>
  <c r="BE5212" i="1"/>
  <c r="BG5212" i="1" l="1"/>
  <c r="BF5212" i="1"/>
  <c r="BF5213" i="1"/>
  <c r="BD5215" i="1"/>
  <c r="BD5216" i="1" l="1"/>
  <c r="BE5215" i="1" s="1"/>
  <c r="BF5215" i="1" s="1"/>
  <c r="BE5214" i="1"/>
  <c r="BF5214" i="1" l="1"/>
  <c r="BG5214" i="1"/>
  <c r="BG5215" i="1"/>
  <c r="BD5217" i="1"/>
  <c r="BE5216" i="1" s="1"/>
  <c r="BF5216" i="1" s="1"/>
  <c r="BG5216" i="1" l="1"/>
  <c r="BD5218" i="1"/>
  <c r="BD5219" i="1" l="1"/>
  <c r="BE5217" i="1"/>
  <c r="BF5217" i="1" l="1"/>
  <c r="BG5217" i="1"/>
  <c r="BD5220" i="1"/>
  <c r="BE5218" i="1"/>
  <c r="BG5218" i="1" l="1"/>
  <c r="BF5218" i="1"/>
  <c r="BD5221" i="1"/>
  <c r="BE5219" i="1"/>
  <c r="BG5219" i="1" l="1"/>
  <c r="BF5219" i="1"/>
  <c r="BD5222" i="1"/>
  <c r="BE5220" i="1"/>
  <c r="BF5220" i="1" l="1"/>
  <c r="BG5220" i="1"/>
  <c r="BD5223" i="1"/>
  <c r="BE5221" i="1"/>
  <c r="BF5221" i="1" l="1"/>
  <c r="BG5221" i="1"/>
  <c r="BD5224" i="1"/>
  <c r="BE5223" i="1" s="1"/>
  <c r="BF5223" i="1" s="1"/>
  <c r="BE5222" i="1"/>
  <c r="BF5222" i="1" l="1"/>
  <c r="BG5222" i="1"/>
  <c r="BG5223" i="1"/>
  <c r="BD5225" i="1"/>
  <c r="BD5226" i="1" l="1"/>
  <c r="BE5225" i="1" s="1"/>
  <c r="BG5225" i="1" s="1"/>
  <c r="BE5224" i="1"/>
  <c r="BG5224" i="1" l="1"/>
  <c r="BF5224" i="1"/>
  <c r="BF5225" i="1"/>
  <c r="BD5227" i="1"/>
  <c r="BE5226" i="1" s="1"/>
  <c r="BF5226" i="1" s="1"/>
  <c r="BG5226" i="1" l="1"/>
  <c r="BD5228" i="1"/>
  <c r="BD5229" i="1" l="1"/>
  <c r="BE5228" i="1" s="1"/>
  <c r="BF5228" i="1" s="1"/>
  <c r="BE5227" i="1"/>
  <c r="BF5227" i="1" l="1"/>
  <c r="BG5227" i="1"/>
  <c r="BG5228" i="1"/>
  <c r="BD5230" i="1"/>
  <c r="BD5231" i="1" l="1"/>
  <c r="BE5230" i="1" s="1"/>
  <c r="BG5230" i="1" s="1"/>
  <c r="BE5229" i="1"/>
  <c r="BF5229" i="1" l="1"/>
  <c r="BG5229" i="1"/>
  <c r="BF5230" i="1"/>
  <c r="BD5232" i="1"/>
  <c r="BE5231" i="1" s="1"/>
  <c r="BG5231" i="1" s="1"/>
  <c r="BF5231" i="1" l="1"/>
  <c r="BD5233" i="1"/>
  <c r="BD5234" i="1" l="1"/>
  <c r="BE5232" i="1"/>
  <c r="BF5232" i="1" l="1"/>
  <c r="BG5232" i="1"/>
  <c r="BD5235" i="1"/>
  <c r="BE5233" i="1"/>
  <c r="BF5233" i="1" l="1"/>
  <c r="BG5233" i="1"/>
  <c r="BD5236" i="1"/>
  <c r="BE5234" i="1"/>
  <c r="BF5234" i="1" l="1"/>
  <c r="BG5234" i="1"/>
  <c r="BD5237" i="1"/>
  <c r="BE5236" i="1" s="1"/>
  <c r="BG5236" i="1" s="1"/>
  <c r="BE5235" i="1"/>
  <c r="BF5235" i="1" l="1"/>
  <c r="BG5235" i="1"/>
  <c r="BF5236" i="1"/>
  <c r="BD5238" i="1"/>
  <c r="BE5237" i="1" s="1"/>
  <c r="BG5237" i="1" s="1"/>
  <c r="BF5237" i="1" l="1"/>
  <c r="BD5239" i="1"/>
  <c r="BE5238" i="1" s="1"/>
  <c r="BF5238" i="1" s="1"/>
  <c r="BG5238" i="1" l="1"/>
  <c r="BD5240" i="1"/>
  <c r="BD5241" i="1" l="1"/>
  <c r="BE5240" i="1" s="1"/>
  <c r="BF5240" i="1" s="1"/>
  <c r="BE5239" i="1"/>
  <c r="BF5239" i="1" l="1"/>
  <c r="BG5239" i="1"/>
  <c r="BG5240" i="1"/>
  <c r="BD5242" i="1"/>
  <c r="BD5243" i="1" l="1"/>
  <c r="BE5241" i="1"/>
  <c r="BF5241" i="1" l="1"/>
  <c r="BG5241" i="1"/>
  <c r="BD5244" i="1"/>
  <c r="BE5242" i="1"/>
  <c r="BG5242" i="1" l="1"/>
  <c r="BF5242" i="1"/>
  <c r="BD5245" i="1"/>
  <c r="BE5243" i="1"/>
  <c r="BG5243" i="1" l="1"/>
  <c r="BF5243" i="1"/>
  <c r="BD5246" i="1"/>
  <c r="BE5244" i="1"/>
  <c r="BF5244" i="1" l="1"/>
  <c r="BG5244" i="1"/>
  <c r="BD5247" i="1"/>
  <c r="BE5246" i="1" s="1"/>
  <c r="BF5246" i="1" s="1"/>
  <c r="BE5245" i="1"/>
  <c r="BF5245" i="1" l="1"/>
  <c r="BG5245" i="1"/>
  <c r="BG5246" i="1"/>
  <c r="BD5248" i="1"/>
  <c r="BE5247" i="1" s="1"/>
  <c r="BF5247" i="1" s="1"/>
  <c r="BG5247" i="1" l="1"/>
  <c r="BD5249" i="1"/>
  <c r="BD5250" i="1" l="1"/>
  <c r="BE5249" i="1" s="1"/>
  <c r="BG5249" i="1" s="1"/>
  <c r="BE5248" i="1"/>
  <c r="BG5248" i="1" l="1"/>
  <c r="BF5248" i="1"/>
  <c r="BF5249" i="1"/>
  <c r="BD5251" i="1"/>
  <c r="BE5250" i="1" s="1"/>
  <c r="BF5250" i="1" s="1"/>
  <c r="BG5250" i="1" l="1"/>
  <c r="BD5252" i="1"/>
  <c r="BE5251" i="1" s="1"/>
  <c r="BF5251" i="1" s="1"/>
  <c r="BG5251" i="1" l="1"/>
  <c r="BD5253" i="1"/>
  <c r="BE5252" i="1" s="1"/>
  <c r="BF5252" i="1" s="1"/>
  <c r="BG5252" i="1" l="1"/>
  <c r="BD5254" i="1"/>
  <c r="BD5255" i="1" l="1"/>
  <c r="BE5254" i="1" s="1"/>
  <c r="BG5254" i="1" s="1"/>
  <c r="BE5253" i="1"/>
  <c r="BF5253" i="1" l="1"/>
  <c r="BG5253" i="1"/>
  <c r="BF5254" i="1"/>
  <c r="BD5256" i="1"/>
  <c r="BE5255" i="1" s="1"/>
  <c r="BG5255" i="1" s="1"/>
  <c r="BF5255" i="1" l="1"/>
  <c r="BD5257" i="1"/>
  <c r="BD5258" i="1" l="1"/>
  <c r="BE5256" i="1"/>
  <c r="BF5256" i="1" l="1"/>
  <c r="BG5256" i="1"/>
  <c r="BD5259" i="1"/>
  <c r="BE5258" i="1" s="1"/>
  <c r="BF5258" i="1" s="1"/>
  <c r="BE5257" i="1"/>
  <c r="BF5257" i="1" l="1"/>
  <c r="BG5257" i="1"/>
  <c r="BG5258" i="1"/>
  <c r="BD5260" i="1"/>
  <c r="BD5261" i="1" l="1"/>
  <c r="BE5259" i="1"/>
  <c r="BF5259" i="1" l="1"/>
  <c r="BG5259" i="1"/>
  <c r="BD5262" i="1"/>
  <c r="BE5261" i="1" s="1"/>
  <c r="BG5261" i="1" s="1"/>
  <c r="BE5260" i="1"/>
  <c r="BG5260" i="1" l="1"/>
  <c r="BF5260" i="1"/>
  <c r="BF5261" i="1"/>
  <c r="BD5263" i="1"/>
  <c r="BD5264" i="1" l="1"/>
  <c r="BE5262" i="1"/>
  <c r="BF5262" i="1" l="1"/>
  <c r="BG5262" i="1"/>
  <c r="BD5265" i="1"/>
  <c r="BE5264" i="1" s="1"/>
  <c r="BF5264" i="1" s="1"/>
  <c r="BE5263" i="1"/>
  <c r="BF5263" i="1" l="1"/>
  <c r="BG5263" i="1"/>
  <c r="BG5264" i="1"/>
  <c r="BD5266" i="1"/>
  <c r="BD5267" i="1" l="1"/>
  <c r="BE5265" i="1"/>
  <c r="BF5265" i="1" l="1"/>
  <c r="BG5265" i="1"/>
  <c r="BD5268" i="1"/>
  <c r="BE5267" i="1" s="1"/>
  <c r="BG5267" i="1" s="1"/>
  <c r="BE5266" i="1"/>
  <c r="BG5266" i="1" l="1"/>
  <c r="BF5266" i="1"/>
  <c r="BF5267" i="1"/>
  <c r="BD5269" i="1"/>
  <c r="BD5270" i="1" l="1"/>
  <c r="BE5269" i="1" s="1"/>
  <c r="BF5269" i="1" s="1"/>
  <c r="BE5268" i="1"/>
  <c r="BF5268" i="1" l="1"/>
  <c r="BG5268" i="1"/>
  <c r="BG5269" i="1"/>
  <c r="BD5271" i="1"/>
  <c r="BE5270" i="1" s="1"/>
  <c r="BF5270" i="1" s="1"/>
  <c r="BG5270" i="1" l="1"/>
  <c r="BD5272" i="1"/>
  <c r="BD5273" i="1" l="1"/>
  <c r="BE5272" i="1" s="1"/>
  <c r="BG5272" i="1" s="1"/>
  <c r="BE5271" i="1"/>
  <c r="BF5271" i="1" l="1"/>
  <c r="BG5271" i="1"/>
  <c r="BF5272" i="1"/>
  <c r="BD5274" i="1"/>
  <c r="BE5273" i="1" s="1"/>
  <c r="BG5273" i="1" s="1"/>
  <c r="BF5273" i="1" l="1"/>
  <c r="BD5275" i="1"/>
  <c r="BD5276" i="1" l="1"/>
  <c r="BE5275" i="1" s="1"/>
  <c r="BF5275" i="1" s="1"/>
  <c r="BE5274" i="1"/>
  <c r="BF5274" i="1" l="1"/>
  <c r="BG5274" i="1"/>
  <c r="BG5275" i="1"/>
  <c r="BD5277" i="1"/>
  <c r="BE5276" i="1" s="1"/>
  <c r="BF5276" i="1" s="1"/>
  <c r="BG5276" i="1" l="1"/>
  <c r="BD5278" i="1"/>
  <c r="BD5279" i="1" l="1"/>
  <c r="BE5278" i="1" s="1"/>
  <c r="BG5278" i="1" s="1"/>
  <c r="BE5277" i="1"/>
  <c r="BF5277" i="1" l="1"/>
  <c r="BG5277" i="1"/>
  <c r="BF5278" i="1"/>
  <c r="BD5280" i="1"/>
  <c r="BD5281" i="1" l="1"/>
  <c r="BE5279" i="1"/>
  <c r="BG5279" i="1" l="1"/>
  <c r="BF5279" i="1"/>
  <c r="BD5282" i="1"/>
  <c r="BE5281" i="1" s="1"/>
  <c r="BF5281" i="1" s="1"/>
  <c r="BE5280" i="1"/>
  <c r="BF5280" i="1" l="1"/>
  <c r="BG5280" i="1"/>
  <c r="BG5281" i="1"/>
  <c r="BD5283" i="1"/>
  <c r="BD5284" i="1" l="1"/>
  <c r="BE5283" i="1" s="1"/>
  <c r="BF5283" i="1" s="1"/>
  <c r="BE5282" i="1"/>
  <c r="BF5282" i="1" l="1"/>
  <c r="BG5282" i="1"/>
  <c r="BG5283" i="1"/>
  <c r="BD5285" i="1"/>
  <c r="BE5284" i="1" s="1"/>
  <c r="BG5284" i="1" s="1"/>
  <c r="BF5284" i="1" l="1"/>
  <c r="BD5286" i="1"/>
  <c r="BD5287" i="1" l="1"/>
  <c r="BE5286" i="1" s="1"/>
  <c r="BF5286" i="1" s="1"/>
  <c r="BE5285" i="1"/>
  <c r="BG5285" i="1" l="1"/>
  <c r="BF5285" i="1"/>
  <c r="BG5286" i="1"/>
  <c r="BD5288" i="1"/>
  <c r="BD5289" i="1" l="1"/>
  <c r="BE5288" i="1" s="1"/>
  <c r="BF5288" i="1" s="1"/>
  <c r="BE5287" i="1"/>
  <c r="BF5287" i="1" l="1"/>
  <c r="BG5287" i="1"/>
  <c r="BG5288" i="1"/>
  <c r="BD5290" i="1"/>
  <c r="BD5291" i="1" l="1"/>
  <c r="BE5289" i="1"/>
  <c r="BF5289" i="1" l="1"/>
  <c r="BG5289" i="1"/>
  <c r="BD5292" i="1"/>
  <c r="BE5291" i="1" s="1"/>
  <c r="BG5291" i="1" s="1"/>
  <c r="BE5290" i="1"/>
  <c r="BG5290" i="1" l="1"/>
  <c r="BF5290" i="1"/>
  <c r="BF5291" i="1"/>
  <c r="BD5293" i="1"/>
  <c r="BD5294" i="1" l="1"/>
  <c r="BE5292" i="1"/>
  <c r="BF5292" i="1" l="1"/>
  <c r="BG5292" i="1"/>
  <c r="BD5295" i="1"/>
  <c r="BE5294" i="1" s="1"/>
  <c r="BF5294" i="1" s="1"/>
  <c r="BE5293" i="1"/>
  <c r="BF5293" i="1" l="1"/>
  <c r="BG5293" i="1"/>
  <c r="BG5294" i="1"/>
  <c r="BD5296" i="1"/>
  <c r="BD5297" i="1" l="1"/>
  <c r="BE5295" i="1"/>
  <c r="BF5295" i="1" l="1"/>
  <c r="BG5295" i="1"/>
  <c r="BE5296" i="1"/>
  <c r="BD5298" i="1"/>
  <c r="BE5297" i="1" s="1"/>
  <c r="BG5297" i="1" s="1"/>
  <c r="BG5296" i="1" l="1"/>
  <c r="BF5296" i="1"/>
  <c r="BF5297" i="1"/>
  <c r="BD5299" i="1"/>
  <c r="BD5300" i="1" l="1"/>
  <c r="BE5298" i="1"/>
  <c r="BF5298" i="1" l="1"/>
  <c r="BG5298" i="1"/>
  <c r="BD5301" i="1"/>
  <c r="BE5300" i="1" s="1"/>
  <c r="BF5300" i="1" s="1"/>
  <c r="BE5299" i="1"/>
  <c r="BF5299" i="1" l="1"/>
  <c r="BG5299" i="1"/>
  <c r="BG5300" i="1"/>
  <c r="BD5302" i="1"/>
  <c r="BD5303" i="1" l="1"/>
  <c r="BE5302" i="1" s="1"/>
  <c r="BG5302" i="1" s="1"/>
  <c r="BE5301" i="1"/>
  <c r="BF5301" i="1" l="1"/>
  <c r="BG5301" i="1"/>
  <c r="BF5302" i="1"/>
  <c r="BD5304" i="1"/>
  <c r="BD5305" i="1" l="1"/>
  <c r="BE5303" i="1"/>
  <c r="BG5303" i="1" l="1"/>
  <c r="BF5303" i="1"/>
  <c r="BD5306" i="1"/>
  <c r="BE5305" i="1" s="1"/>
  <c r="BF5305" i="1" s="1"/>
  <c r="BE5304" i="1"/>
  <c r="BF5304" i="1" l="1"/>
  <c r="BG5304" i="1"/>
  <c r="BG5305" i="1"/>
  <c r="BD5307" i="1"/>
  <c r="BE5306" i="1" s="1"/>
  <c r="BF5306" i="1" s="1"/>
  <c r="BG5306" i="1" l="1"/>
  <c r="BD5308" i="1"/>
  <c r="BE5307" i="1" s="1"/>
  <c r="BF5307" i="1" s="1"/>
  <c r="BG5307" i="1" l="1"/>
  <c r="BD5309" i="1"/>
  <c r="BD5310" i="1" l="1"/>
  <c r="BE5308" i="1"/>
  <c r="BG5308" i="1" l="1"/>
  <c r="BF5308" i="1"/>
  <c r="BD5311" i="1"/>
  <c r="BE5310" i="1" s="1"/>
  <c r="BF5310" i="1" s="1"/>
  <c r="BE5309" i="1"/>
  <c r="BG5309" i="1" l="1"/>
  <c r="BF5309" i="1"/>
  <c r="BG5310" i="1"/>
  <c r="BD5312" i="1"/>
  <c r="BE5311" i="1" s="1"/>
  <c r="BF5311" i="1" s="1"/>
  <c r="BG5311" i="1" l="1"/>
  <c r="BD5313" i="1"/>
  <c r="BE5312" i="1" s="1"/>
  <c r="BF5312" i="1" s="1"/>
  <c r="BG5312" i="1" l="1"/>
  <c r="BD5314" i="1"/>
  <c r="BD5315" i="1" l="1"/>
  <c r="BE5314" i="1" s="1"/>
  <c r="BG5314" i="1" s="1"/>
  <c r="BE5313" i="1"/>
  <c r="BF5313" i="1" l="1"/>
  <c r="BG5313" i="1"/>
  <c r="BF5314" i="1"/>
  <c r="BD5316" i="1"/>
  <c r="BE5315" i="1" s="1"/>
  <c r="BG5315" i="1" s="1"/>
  <c r="BF5315" i="1" l="1"/>
  <c r="BD5317" i="1"/>
  <c r="BD5318" i="1" l="1"/>
  <c r="BE5317" i="1" s="1"/>
  <c r="BF5317" i="1" s="1"/>
  <c r="BE5316" i="1"/>
  <c r="BF5316" i="1" l="1"/>
  <c r="BG5316" i="1"/>
  <c r="BG5317" i="1"/>
  <c r="BD5319" i="1"/>
  <c r="BD5320" i="1" l="1"/>
  <c r="BE5318" i="1"/>
  <c r="BF5318" i="1" l="1"/>
  <c r="BG5318" i="1"/>
  <c r="BD5321" i="1"/>
  <c r="BE5319" i="1"/>
  <c r="BF5319" i="1" l="1"/>
  <c r="BG5319" i="1"/>
  <c r="BD5322" i="1"/>
  <c r="BE5320" i="1"/>
  <c r="BG5320" i="1" l="1"/>
  <c r="BF5320" i="1"/>
  <c r="BD5323" i="1"/>
  <c r="BE5321" i="1"/>
  <c r="BG5321" i="1" l="1"/>
  <c r="BF5321" i="1"/>
  <c r="BD5324" i="1"/>
  <c r="BE5322" i="1"/>
  <c r="BF5322" i="1" l="1"/>
  <c r="BG5322" i="1"/>
  <c r="BD5325" i="1"/>
  <c r="BE5324" i="1" s="1"/>
  <c r="BF5324" i="1" s="1"/>
  <c r="BE5323" i="1"/>
  <c r="BF5323" i="1" l="1"/>
  <c r="BG5323" i="1"/>
  <c r="BG5324" i="1"/>
  <c r="BD5326" i="1"/>
  <c r="BD5327" i="1" l="1"/>
  <c r="BE5325" i="1"/>
  <c r="BF5325" i="1" l="1"/>
  <c r="BG5325" i="1"/>
  <c r="BD5328" i="1"/>
  <c r="BE5326" i="1"/>
  <c r="BG5326" i="1" l="1"/>
  <c r="BF5326" i="1"/>
  <c r="BD5329" i="1"/>
  <c r="BE5327" i="1"/>
  <c r="BG5327" i="1" l="1"/>
  <c r="BF5327" i="1"/>
  <c r="BD5330" i="1"/>
  <c r="BE5329" i="1" s="1"/>
  <c r="BF5329" i="1" s="1"/>
  <c r="BE5328" i="1"/>
  <c r="BF5328" i="1" l="1"/>
  <c r="BG5328" i="1"/>
  <c r="BG5329" i="1"/>
  <c r="BD5331" i="1"/>
  <c r="BD5332" i="1" l="1"/>
  <c r="BE5331" i="1" s="1"/>
  <c r="BF5331" i="1" s="1"/>
  <c r="BE5330" i="1"/>
  <c r="BF5330" i="1" l="1"/>
  <c r="BG5330" i="1"/>
  <c r="BG5331" i="1"/>
  <c r="BD5333" i="1"/>
  <c r="BE5332" i="1" s="1"/>
  <c r="BG5332" i="1" s="1"/>
  <c r="BF5332" i="1" l="1"/>
  <c r="BD5334" i="1"/>
  <c r="BE5333" i="1" s="1"/>
  <c r="BG5333" i="1" s="1"/>
  <c r="BF5333" i="1" l="1"/>
  <c r="BD5335" i="1"/>
  <c r="BE5334" i="1" s="1"/>
  <c r="BF5334" i="1" s="1"/>
  <c r="BG5334" i="1" l="1"/>
  <c r="BD5336" i="1"/>
  <c r="BD5337" i="1" l="1"/>
  <c r="BE5336" i="1" s="1"/>
  <c r="BF5336" i="1" s="1"/>
  <c r="BE5335" i="1"/>
  <c r="BF5335" i="1" l="1"/>
  <c r="BG5335" i="1"/>
  <c r="BG5336" i="1"/>
  <c r="BD5338" i="1"/>
  <c r="BD5339" i="1" l="1"/>
  <c r="BE5337" i="1"/>
  <c r="BF5337" i="1" l="1"/>
  <c r="BG5337" i="1"/>
  <c r="BD5340" i="1"/>
  <c r="BE5338" i="1"/>
  <c r="BG5338" i="1" l="1"/>
  <c r="BF5338" i="1"/>
  <c r="BD5341" i="1"/>
  <c r="BE5340" i="1" s="1"/>
  <c r="BF5340" i="1" s="1"/>
  <c r="BE5339" i="1"/>
  <c r="BG5339" i="1" l="1"/>
  <c r="BF5339" i="1"/>
  <c r="BG5340" i="1"/>
  <c r="BD5342" i="1"/>
  <c r="BE5341" i="1" s="1"/>
  <c r="BF5341" i="1" s="1"/>
  <c r="BG5341" i="1" l="1"/>
  <c r="BD5343" i="1"/>
  <c r="BE5342" i="1" s="1"/>
  <c r="BF5342" i="1" s="1"/>
  <c r="BG5342" i="1" l="1"/>
  <c r="BD5344" i="1"/>
  <c r="BE5343" i="1" s="1"/>
  <c r="BF5343" i="1" s="1"/>
  <c r="BG5343" i="1" l="1"/>
  <c r="BD5345" i="1"/>
  <c r="BD5346" i="1" l="1"/>
  <c r="BE5345" i="1" s="1"/>
  <c r="BG5345" i="1" s="1"/>
  <c r="BE5344" i="1"/>
  <c r="BG5344" i="1" l="1"/>
  <c r="BF5344" i="1"/>
  <c r="BF5345" i="1"/>
  <c r="BD5347" i="1"/>
  <c r="BE5346" i="1" s="1"/>
  <c r="BF5346" i="1" s="1"/>
  <c r="BG5346" i="1" l="1"/>
  <c r="BD5348" i="1"/>
  <c r="BD5349" i="1" l="1"/>
  <c r="BE5348" i="1" s="1"/>
  <c r="BF5348" i="1" s="1"/>
  <c r="BE5347" i="1"/>
  <c r="BF5347" i="1" l="1"/>
  <c r="BG5347" i="1"/>
  <c r="BG5348" i="1"/>
  <c r="BD5350" i="1"/>
  <c r="BD5351" i="1" l="1"/>
  <c r="BE5349" i="1"/>
  <c r="BF5349" i="1" l="1"/>
  <c r="BG5349" i="1"/>
  <c r="BD5352" i="1"/>
  <c r="BE5350" i="1"/>
  <c r="BG5350" i="1" l="1"/>
  <c r="BF5350" i="1"/>
  <c r="BD5353" i="1"/>
  <c r="BE5351" i="1"/>
  <c r="BG5351" i="1" l="1"/>
  <c r="BF5351" i="1"/>
  <c r="BD5354" i="1"/>
  <c r="BE5353" i="1" s="1"/>
  <c r="BF5353" i="1" s="1"/>
  <c r="BE5352" i="1"/>
  <c r="BF5352" i="1" l="1"/>
  <c r="BG5352" i="1"/>
  <c r="BG5353" i="1"/>
  <c r="BD5355" i="1"/>
  <c r="BE5354" i="1" s="1"/>
  <c r="BF5354" i="1" s="1"/>
  <c r="BG5354" i="1" l="1"/>
  <c r="BD5356" i="1"/>
  <c r="BE5355" i="1" s="1"/>
  <c r="BF5355" i="1" s="1"/>
  <c r="BG5355" i="1" l="1"/>
  <c r="BD5357" i="1"/>
  <c r="BE5356" i="1" s="1"/>
  <c r="BG5356" i="1" s="1"/>
  <c r="BF5356" i="1" l="1"/>
  <c r="BD5358" i="1"/>
  <c r="BE5357" i="1" s="1"/>
  <c r="BG5357" i="1" s="1"/>
  <c r="BF5357" i="1" l="1"/>
  <c r="BD5359" i="1"/>
  <c r="BD5360" i="1" l="1"/>
  <c r="BE5358" i="1"/>
  <c r="BF5358" i="1" l="1"/>
  <c r="BG5358" i="1"/>
  <c r="BD5361" i="1"/>
  <c r="BE5359" i="1"/>
  <c r="BF5359" i="1" l="1"/>
  <c r="BG5359" i="1"/>
  <c r="BD5362" i="1"/>
  <c r="BE5360" i="1"/>
  <c r="BF5360" i="1" l="1"/>
  <c r="BG5360" i="1"/>
  <c r="BD5363" i="1"/>
  <c r="BE5361" i="1"/>
  <c r="BF5361" i="1" l="1"/>
  <c r="BG5361" i="1"/>
  <c r="BD5364" i="1"/>
  <c r="BE5362" i="1"/>
  <c r="BG5362" i="1" l="1"/>
  <c r="BF5362" i="1"/>
  <c r="BD5365" i="1"/>
  <c r="BE5364" i="1" s="1"/>
  <c r="BF5364" i="1" s="1"/>
  <c r="BE5363" i="1"/>
  <c r="BG5363" i="1" l="1"/>
  <c r="BF5363" i="1"/>
  <c r="BG5364" i="1"/>
  <c r="BD5366" i="1"/>
  <c r="BE5365" i="1" s="1"/>
  <c r="BF5365" i="1" s="1"/>
  <c r="BG5365" i="1" l="1"/>
  <c r="BD5367" i="1"/>
  <c r="BE5366" i="1" s="1"/>
  <c r="BF5366" i="1" s="1"/>
  <c r="BG5366" i="1" l="1"/>
  <c r="BD5368" i="1"/>
  <c r="BD5369" i="1" l="1"/>
  <c r="BE5367" i="1"/>
  <c r="BF5367" i="1" l="1"/>
  <c r="BG5367" i="1"/>
  <c r="BD5370" i="1"/>
  <c r="BE5369" i="1" s="1"/>
  <c r="BG5369" i="1" s="1"/>
  <c r="BE5368" i="1"/>
  <c r="BG5368" i="1" l="1"/>
  <c r="BF5368" i="1"/>
  <c r="BF5369" i="1"/>
  <c r="BD5371" i="1"/>
  <c r="BE5370" i="1" s="1"/>
  <c r="BF5370" i="1" s="1"/>
  <c r="BG5370" i="1" l="1"/>
  <c r="BD5372" i="1"/>
  <c r="BE5371" i="1" s="1"/>
  <c r="BF5371" i="1" s="1"/>
  <c r="BG5371" i="1" l="1"/>
  <c r="BD5373" i="1"/>
  <c r="BD5374" i="1" l="1"/>
  <c r="BE5372" i="1"/>
  <c r="BF5372" i="1" l="1"/>
  <c r="BG5372" i="1"/>
  <c r="BD5375" i="1"/>
  <c r="BE5373" i="1"/>
  <c r="BF5373" i="1" l="1"/>
  <c r="BG5373" i="1"/>
  <c r="BE5374" i="1"/>
  <c r="BD5376" i="1"/>
  <c r="BG5374" i="1" l="1"/>
  <c r="BF5374" i="1"/>
  <c r="BE5375" i="1"/>
  <c r="BD5377" i="1"/>
  <c r="BG5375" i="1" l="1"/>
  <c r="BF5375" i="1"/>
  <c r="BD5378" i="1"/>
  <c r="BE5376" i="1"/>
  <c r="BF5376" i="1" l="1"/>
  <c r="BG5376" i="1"/>
  <c r="BD5379" i="1"/>
  <c r="BE5378" i="1" s="1"/>
  <c r="BF5378" i="1" s="1"/>
  <c r="BE5377" i="1"/>
  <c r="BF5377" i="1" l="1"/>
  <c r="BG5377" i="1"/>
  <c r="BG5378" i="1"/>
  <c r="BD5380" i="1"/>
  <c r="BD5381" i="1" l="1"/>
  <c r="BE5379" i="1"/>
  <c r="BF5379" i="1" l="1"/>
  <c r="BG5379" i="1"/>
  <c r="BD5382" i="1"/>
  <c r="BE5381" i="1" s="1"/>
  <c r="BG5381" i="1" s="1"/>
  <c r="BE5380" i="1"/>
  <c r="BG5380" i="1" l="1"/>
  <c r="BF5380" i="1"/>
  <c r="BF5381" i="1"/>
  <c r="BD5383" i="1"/>
  <c r="BD5384" i="1" l="1"/>
  <c r="BE5382" i="1"/>
  <c r="BF5382" i="1" l="1"/>
  <c r="BG5382" i="1"/>
  <c r="BD5385" i="1"/>
  <c r="BE5383" i="1"/>
  <c r="BF5383" i="1" l="1"/>
  <c r="BG5383" i="1"/>
  <c r="BE5384" i="1"/>
  <c r="BD5386" i="1"/>
  <c r="BF5384" i="1" l="1"/>
  <c r="BG5384" i="1"/>
  <c r="BD5387" i="1"/>
  <c r="BE5386" i="1" s="1"/>
  <c r="BG5386" i="1" s="1"/>
  <c r="BE5385" i="1"/>
  <c r="BG5385" i="1" l="1"/>
  <c r="BF5385" i="1"/>
  <c r="BF5386" i="1"/>
  <c r="BD5388" i="1"/>
  <c r="BE5387" i="1" l="1"/>
  <c r="BD5389" i="1"/>
  <c r="BG5387" i="1" l="1"/>
  <c r="BF5387" i="1"/>
  <c r="BD5390" i="1"/>
  <c r="BE5388" i="1"/>
  <c r="BF5388" i="1" l="1"/>
  <c r="BG5388" i="1"/>
  <c r="BD5391" i="1"/>
  <c r="BE5389" i="1"/>
  <c r="BF5389" i="1" l="1"/>
  <c r="BG5389" i="1"/>
  <c r="BE5390" i="1"/>
  <c r="BD5392" i="1"/>
  <c r="BE5391" i="1" l="1"/>
  <c r="BF5390" i="1"/>
  <c r="BG5390" i="1"/>
  <c r="BD5393" i="1"/>
  <c r="BF5391" i="1" l="1"/>
  <c r="BG5391" i="1"/>
  <c r="BD5394" i="1"/>
  <c r="BE5392" i="1"/>
  <c r="BG5392" i="1" l="1"/>
  <c r="BF5392" i="1"/>
  <c r="BE5393" i="1"/>
  <c r="BD5395" i="1"/>
  <c r="BG5393" i="1" l="1"/>
  <c r="BF5393" i="1"/>
  <c r="BD5396" i="1"/>
  <c r="BE5394" i="1"/>
  <c r="BF5394" i="1" l="1"/>
  <c r="BG5394" i="1"/>
  <c r="BD5397" i="1"/>
  <c r="BE5395" i="1"/>
  <c r="BF5395" i="1" l="1"/>
  <c r="BG5395" i="1"/>
  <c r="BD5398" i="1"/>
  <c r="BE5396" i="1"/>
  <c r="BF5396" i="1" l="1"/>
  <c r="BG5396" i="1"/>
  <c r="BD5399" i="1"/>
  <c r="BE5397" i="1"/>
  <c r="BF5397" i="1" l="1"/>
  <c r="BG5397" i="1"/>
  <c r="BD5400" i="1"/>
  <c r="BE5398" i="1"/>
  <c r="BG5398" i="1" l="1"/>
  <c r="BF5398" i="1"/>
  <c r="BE5399" i="1"/>
  <c r="BD5401" i="1"/>
  <c r="BE5400" i="1" s="1"/>
  <c r="BF5400" i="1" s="1"/>
  <c r="BG5400" i="1" l="1"/>
  <c r="BG5399" i="1"/>
  <c r="BF5399" i="1"/>
  <c r="BD5402" i="1"/>
  <c r="BD5403" i="1" l="1"/>
  <c r="BE5401" i="1"/>
  <c r="BF5401" i="1" l="1"/>
  <c r="BG5401" i="1"/>
  <c r="BD5404" i="1"/>
  <c r="BE5402" i="1"/>
  <c r="BF5402" i="1" l="1"/>
  <c r="BG5402" i="1"/>
  <c r="BD5405" i="1"/>
  <c r="BE5404" i="1" s="1"/>
  <c r="BG5404" i="1" s="1"/>
  <c r="BE5403" i="1"/>
  <c r="BF5403" i="1" l="1"/>
  <c r="BG5403" i="1"/>
  <c r="BF5404" i="1"/>
  <c r="BD5406" i="1"/>
  <c r="BE5405" i="1" s="1"/>
  <c r="BG5405" i="1" s="1"/>
  <c r="BF5405" i="1" l="1"/>
  <c r="BD5407" i="1"/>
  <c r="BD5408" i="1" l="1"/>
  <c r="BE5407" i="1" s="1"/>
  <c r="BF5407" i="1" s="1"/>
  <c r="BE5406" i="1"/>
  <c r="BF5406" i="1" l="1"/>
  <c r="BG5406" i="1"/>
  <c r="BG5407" i="1"/>
  <c r="BD5409" i="1"/>
  <c r="BE5408" i="1" s="1"/>
  <c r="BF5408" i="1" s="1"/>
  <c r="BG5408" i="1" l="1"/>
  <c r="BD5410" i="1"/>
  <c r="BD5411" i="1" l="1"/>
  <c r="BE5409" i="1"/>
  <c r="BF5409" i="1" l="1"/>
  <c r="BG5409" i="1"/>
  <c r="BD5412" i="1"/>
  <c r="BE5410" i="1"/>
  <c r="BG5410" i="1" l="1"/>
  <c r="BF5410" i="1"/>
  <c r="BD5413" i="1"/>
  <c r="BE5412" i="1" s="1"/>
  <c r="BF5412" i="1" s="1"/>
  <c r="BE5411" i="1"/>
  <c r="BG5411" i="1" l="1"/>
  <c r="BF5411" i="1"/>
  <c r="BG5412" i="1"/>
  <c r="BD5414" i="1"/>
  <c r="BD5415" i="1" l="1"/>
  <c r="BE5413" i="1"/>
  <c r="BF5413" i="1" l="1"/>
  <c r="BG5413" i="1"/>
  <c r="BD5416" i="1"/>
  <c r="BE5414" i="1"/>
  <c r="BF5414" i="1" l="1"/>
  <c r="BG5414" i="1"/>
  <c r="BD5417" i="1"/>
  <c r="BE5415" i="1"/>
  <c r="BF5415" i="1" l="1"/>
  <c r="BG5415" i="1"/>
  <c r="BD5418" i="1"/>
  <c r="BE5417" i="1" s="1"/>
  <c r="BG5417" i="1" s="1"/>
  <c r="BE5416" i="1"/>
  <c r="BG5416" i="1" l="1"/>
  <c r="BF5416" i="1"/>
  <c r="BF5417" i="1"/>
  <c r="BD5419" i="1"/>
  <c r="BE5418" i="1" s="1"/>
  <c r="BF5418" i="1" s="1"/>
  <c r="BG5418" i="1" l="1"/>
  <c r="BD5420" i="1"/>
  <c r="BD5421" i="1" l="1"/>
  <c r="BE5420" i="1" s="1"/>
  <c r="BF5420" i="1" s="1"/>
  <c r="BE5419" i="1"/>
  <c r="BF5419" i="1" l="1"/>
  <c r="BG5419" i="1"/>
  <c r="BG5420" i="1"/>
  <c r="BD5422" i="1"/>
  <c r="BD5423" i="1" l="1"/>
  <c r="BE5421" i="1"/>
  <c r="BF5421" i="1" l="1"/>
  <c r="BG5421" i="1"/>
  <c r="BD5424" i="1"/>
  <c r="BE5422" i="1"/>
  <c r="BG5422" i="1" l="1"/>
  <c r="BF5422" i="1"/>
  <c r="BD5425" i="1"/>
  <c r="BE5423" i="1"/>
  <c r="BG5423" i="1" l="1"/>
  <c r="BF5423" i="1"/>
  <c r="BD5426" i="1"/>
  <c r="BE5424" i="1"/>
  <c r="BF5424" i="1" l="1"/>
  <c r="BG5424" i="1"/>
  <c r="BD5427" i="1"/>
  <c r="BE5426" i="1" s="1"/>
  <c r="BF5426" i="1" s="1"/>
  <c r="BE5425" i="1"/>
  <c r="BF5425" i="1" l="1"/>
  <c r="BG5425" i="1"/>
  <c r="BG5426" i="1"/>
  <c r="BD5428" i="1"/>
  <c r="BD5429" i="1" l="1"/>
  <c r="BE5428" i="1" s="1"/>
  <c r="BG5428" i="1" s="1"/>
  <c r="BE5427" i="1"/>
  <c r="BF5427" i="1" l="1"/>
  <c r="BG5427" i="1"/>
  <c r="BF5428" i="1"/>
  <c r="BD5430" i="1"/>
  <c r="BE5429" i="1" s="1"/>
  <c r="BG5429" i="1" s="1"/>
  <c r="BF5429" i="1" l="1"/>
  <c r="BD5431" i="1"/>
  <c r="BD5432" i="1" l="1"/>
  <c r="BE5431" i="1" s="1"/>
  <c r="BF5431" i="1" s="1"/>
  <c r="BE5430" i="1"/>
  <c r="BF5430" i="1" l="1"/>
  <c r="BG5430" i="1"/>
  <c r="BG5431" i="1"/>
  <c r="BD5433" i="1"/>
  <c r="BE5432" i="1" s="1"/>
  <c r="BF5432" i="1" s="1"/>
  <c r="BG5432" i="1" l="1"/>
  <c r="BD5434" i="1"/>
  <c r="BD5435" i="1" l="1"/>
  <c r="BE5434" i="1" s="1"/>
  <c r="BG5434" i="1" s="1"/>
  <c r="BE5433" i="1"/>
  <c r="BF5433" i="1" l="1"/>
  <c r="BG5433" i="1"/>
  <c r="BF5434" i="1"/>
  <c r="BD5436" i="1"/>
  <c r="BE5435" i="1" s="1"/>
  <c r="BG5435" i="1" s="1"/>
  <c r="BF5435" i="1" l="1"/>
  <c r="BD5437" i="1"/>
  <c r="BD5438" i="1" l="1"/>
  <c r="BE5437" i="1" s="1"/>
  <c r="BF5437" i="1" s="1"/>
  <c r="BE5436" i="1"/>
  <c r="BF5436" i="1" l="1"/>
  <c r="BG5436" i="1"/>
  <c r="BG5437" i="1"/>
  <c r="BD5439" i="1"/>
  <c r="BE5438" i="1" s="1"/>
  <c r="BF5438" i="1" s="1"/>
  <c r="BG5438" i="1" l="1"/>
  <c r="BD5440" i="1"/>
  <c r="BD5441" i="1" l="1"/>
  <c r="BE5440" i="1" s="1"/>
  <c r="BG5440" i="1" s="1"/>
  <c r="BE5439" i="1"/>
  <c r="BF5439" i="1" l="1"/>
  <c r="BG5439" i="1"/>
  <c r="BF5440" i="1"/>
  <c r="BD5442" i="1"/>
  <c r="BE5441" i="1" s="1"/>
  <c r="BG5441" i="1" s="1"/>
  <c r="BF5441" i="1" l="1"/>
  <c r="BD5443" i="1"/>
  <c r="BD5444" i="1" l="1"/>
  <c r="BE5443" i="1" s="1"/>
  <c r="BF5443" i="1" s="1"/>
  <c r="BE5442" i="1"/>
  <c r="BF5442" i="1" l="1"/>
  <c r="BG5442" i="1"/>
  <c r="BG5443" i="1"/>
  <c r="BD5445" i="1"/>
  <c r="BE5444" i="1" s="1"/>
  <c r="BF5444" i="1" s="1"/>
  <c r="BG5444" i="1" l="1"/>
  <c r="BD5446" i="1"/>
  <c r="BD5447" i="1" l="1"/>
  <c r="BE5445" i="1"/>
  <c r="BF5445" i="1" l="1"/>
  <c r="BG5445" i="1"/>
  <c r="BD5448" i="1"/>
  <c r="BE5447" i="1" s="1"/>
  <c r="BG5447" i="1" s="1"/>
  <c r="BE5446" i="1"/>
  <c r="BG5446" i="1" l="1"/>
  <c r="BF5446" i="1"/>
  <c r="BF5447" i="1"/>
  <c r="BD5449" i="1"/>
  <c r="BD5450" i="1" l="1"/>
  <c r="BE5448" i="1"/>
  <c r="BF5448" i="1" l="1"/>
  <c r="BG5448" i="1"/>
  <c r="BD5451" i="1"/>
  <c r="BE5449" i="1"/>
  <c r="BF5449" i="1" l="1"/>
  <c r="BG5449" i="1"/>
  <c r="BD5452" i="1"/>
  <c r="BE5450" i="1"/>
  <c r="BF5450" i="1" l="1"/>
  <c r="BG5450" i="1"/>
  <c r="BD5453" i="1"/>
  <c r="BE5451" i="1"/>
  <c r="BF5451" i="1" l="1"/>
  <c r="BG5451" i="1"/>
  <c r="BD5454" i="1"/>
  <c r="BE5453" i="1" s="1"/>
  <c r="BG5453" i="1" s="1"/>
  <c r="BE5452" i="1"/>
  <c r="BG5452" i="1" l="1"/>
  <c r="BF5452" i="1"/>
  <c r="BF5453" i="1"/>
  <c r="BD5455" i="1"/>
  <c r="BD5456" i="1" l="1"/>
  <c r="BE5455" i="1" s="1"/>
  <c r="BF5455" i="1" s="1"/>
  <c r="BE5454" i="1"/>
  <c r="BF5454" i="1" l="1"/>
  <c r="BG5454" i="1"/>
  <c r="BG5455" i="1"/>
  <c r="BD5457" i="1"/>
  <c r="BE5456" i="1" s="1"/>
  <c r="BF5456" i="1" s="1"/>
  <c r="BG5456" i="1" l="1"/>
  <c r="BD5458" i="1"/>
  <c r="BD5459" i="1" l="1"/>
  <c r="BE5458" i="1" s="1"/>
  <c r="BG5458" i="1" s="1"/>
  <c r="BE5457" i="1"/>
  <c r="BF5457" i="1" l="1"/>
  <c r="BG5457" i="1"/>
  <c r="BF5458" i="1"/>
  <c r="BD5460" i="1"/>
  <c r="BE5459" i="1" s="1"/>
  <c r="BG5459" i="1" s="1"/>
  <c r="BF5459" i="1" l="1"/>
  <c r="BD5461" i="1"/>
  <c r="BD5462" i="1" l="1"/>
  <c r="BE5461" i="1" s="1"/>
  <c r="BF5461" i="1" s="1"/>
  <c r="BE5460" i="1"/>
  <c r="BF5460" i="1" l="1"/>
  <c r="BG5460" i="1"/>
  <c r="BG5461" i="1"/>
  <c r="BD5463" i="1"/>
  <c r="BD5464" i="1" l="1"/>
  <c r="BE5462" i="1"/>
  <c r="BF5462" i="1" l="1"/>
  <c r="BG5462" i="1"/>
  <c r="BD5465" i="1"/>
  <c r="BE5464" i="1" s="1"/>
  <c r="BG5464" i="1" s="1"/>
  <c r="BE5463" i="1"/>
  <c r="BF5463" i="1" l="1"/>
  <c r="BG5463" i="1"/>
  <c r="BF5464" i="1"/>
  <c r="BD5466" i="1"/>
  <c r="BD5467" i="1" l="1"/>
  <c r="BE5466" i="1" s="1"/>
  <c r="BF5466" i="1" s="1"/>
  <c r="BE5465" i="1"/>
  <c r="BG5465" i="1" l="1"/>
  <c r="BF5465" i="1"/>
  <c r="BG5466" i="1"/>
  <c r="BD5468" i="1"/>
  <c r="BD5469" i="1" l="1"/>
  <c r="BE5467" i="1"/>
  <c r="BF5467" i="1" l="1"/>
  <c r="BG5467" i="1"/>
  <c r="BD5470" i="1"/>
  <c r="BE5469" i="1" s="1"/>
  <c r="BG5469" i="1" s="1"/>
  <c r="BE5468" i="1"/>
  <c r="BF5468" i="1" l="1"/>
  <c r="BG5468" i="1"/>
  <c r="BF5469" i="1"/>
  <c r="BD5471" i="1"/>
  <c r="BD5472" i="1" l="1"/>
  <c r="BE5471" i="1" s="1"/>
  <c r="BG5471" i="1" s="1"/>
  <c r="BE5470" i="1"/>
  <c r="BG5470" i="1" l="1"/>
  <c r="BF5470" i="1"/>
  <c r="BF5471" i="1"/>
  <c r="BD5473" i="1"/>
  <c r="BD5474" i="1" l="1"/>
  <c r="BE5472" i="1"/>
  <c r="BF5472" i="1" l="1"/>
  <c r="BG5472" i="1"/>
  <c r="BD5475" i="1"/>
  <c r="BE5474" i="1" s="1"/>
  <c r="BF5474" i="1" s="1"/>
  <c r="BE5473" i="1"/>
  <c r="BF5473" i="1" l="1"/>
  <c r="BG5473" i="1"/>
  <c r="BG5474" i="1"/>
  <c r="BD5476" i="1"/>
  <c r="BE5475" i="1" s="1"/>
  <c r="BF5475" i="1" s="1"/>
  <c r="BG5475" i="1" l="1"/>
  <c r="BD5477" i="1"/>
  <c r="BE5476" i="1" s="1"/>
  <c r="BG5476" i="1" s="1"/>
  <c r="BF5476" i="1" l="1"/>
  <c r="BD5478" i="1"/>
  <c r="BD5479" i="1" l="1"/>
  <c r="BE5478" i="1" s="1"/>
  <c r="BF5478" i="1" s="1"/>
  <c r="BE5477" i="1"/>
  <c r="BG5477" i="1" l="1"/>
  <c r="BF5477" i="1"/>
  <c r="BG5478" i="1"/>
  <c r="BD5480" i="1"/>
  <c r="BD5481" i="1" l="1"/>
  <c r="BE5479" i="1"/>
  <c r="BF5479" i="1" l="1"/>
  <c r="BG5479" i="1"/>
  <c r="BD5482" i="1"/>
  <c r="BE5480" i="1"/>
  <c r="BF5480" i="1" l="1"/>
  <c r="BG5480" i="1"/>
  <c r="BD5483" i="1"/>
  <c r="BE5481" i="1"/>
  <c r="BF5481" i="1" l="1"/>
  <c r="BG5481" i="1"/>
  <c r="BD5484" i="1"/>
  <c r="BE5483" i="1" s="1"/>
  <c r="BG5483" i="1" s="1"/>
  <c r="BE5482" i="1"/>
  <c r="BG5482" i="1" l="1"/>
  <c r="BF5482" i="1"/>
  <c r="BF5483" i="1"/>
  <c r="BD5485" i="1"/>
  <c r="BD5486" i="1" l="1"/>
  <c r="BE5484" i="1"/>
  <c r="BF5484" i="1" l="1"/>
  <c r="BG5484" i="1"/>
  <c r="BD5487" i="1"/>
  <c r="BE5486" i="1" s="1"/>
  <c r="BF5486" i="1" s="1"/>
  <c r="BE5485" i="1"/>
  <c r="BF5485" i="1" l="1"/>
  <c r="BG5485" i="1"/>
  <c r="BG5486" i="1"/>
  <c r="BD5488" i="1"/>
  <c r="BE5487" i="1" s="1"/>
  <c r="BG5487" i="1" s="1"/>
  <c r="BF5487" i="1" l="1"/>
  <c r="BD5489" i="1"/>
  <c r="BD5490" i="1" l="1"/>
  <c r="BE5488" i="1"/>
  <c r="BG5488" i="1" l="1"/>
  <c r="BF5488" i="1"/>
  <c r="BD5491" i="1"/>
  <c r="BE5490" i="1" s="1"/>
  <c r="BF5490" i="1" s="1"/>
  <c r="BE5489" i="1"/>
  <c r="BG5489" i="1" l="1"/>
  <c r="BF5489" i="1"/>
  <c r="BG5490" i="1"/>
  <c r="BD5492" i="1"/>
  <c r="BD5493" i="1" l="1"/>
  <c r="BE5491" i="1"/>
  <c r="BF5491" i="1" l="1"/>
  <c r="BG5491" i="1"/>
  <c r="BD5494" i="1"/>
  <c r="BE5493" i="1" s="1"/>
  <c r="BF5493" i="1" s="1"/>
  <c r="BE5492" i="1"/>
  <c r="BF5492" i="1" l="1"/>
  <c r="BG5492" i="1"/>
  <c r="BG5493" i="1"/>
  <c r="BD5495" i="1"/>
  <c r="BE5494" i="1" l="1"/>
  <c r="BD5496" i="1"/>
  <c r="BE5495" i="1" s="1"/>
  <c r="BG5495" i="1" s="1"/>
  <c r="BF5495" i="1" l="1"/>
  <c r="BG5494" i="1"/>
  <c r="BF5494" i="1"/>
  <c r="BD5497" i="1"/>
  <c r="BE5496" i="1" s="1"/>
  <c r="BF5496" i="1" s="1"/>
  <c r="BG5496" i="1" l="1"/>
  <c r="BD5498" i="1"/>
  <c r="BD5499" i="1" l="1"/>
  <c r="BE5498" i="1" s="1"/>
  <c r="BF5498" i="1" s="1"/>
  <c r="BE5497" i="1"/>
  <c r="BF5497" i="1" l="1"/>
  <c r="BG5497" i="1"/>
  <c r="BG5498" i="1"/>
  <c r="BD5500" i="1"/>
  <c r="BE5499" i="1" s="1"/>
  <c r="BF5499" i="1" s="1"/>
  <c r="BG5499" i="1" l="1"/>
  <c r="BD5501" i="1"/>
  <c r="BE5500" i="1" s="1"/>
  <c r="BG5500" i="1" s="1"/>
  <c r="BF5500" i="1" l="1"/>
  <c r="BD5502" i="1"/>
  <c r="BD5503" i="1" l="1"/>
  <c r="BE5501" i="1"/>
  <c r="BG5501" i="1" l="1"/>
  <c r="BF5501" i="1"/>
  <c r="BD5504" i="1"/>
  <c r="BE5503" i="1" s="1"/>
  <c r="BF5503" i="1" s="1"/>
  <c r="BE5502" i="1"/>
  <c r="BF5502" i="1" l="1"/>
  <c r="BG5502" i="1"/>
  <c r="BG5503" i="1"/>
  <c r="BD5505" i="1"/>
  <c r="BD5506" i="1" l="1"/>
  <c r="BE5505" i="1" s="1"/>
  <c r="BF5505" i="1" s="1"/>
  <c r="BE5504" i="1"/>
  <c r="BF5504" i="1" l="1"/>
  <c r="BG5504" i="1"/>
  <c r="BG5505" i="1"/>
  <c r="BD5507" i="1"/>
  <c r="BD5508" i="1" l="1"/>
  <c r="BE5507" i="1" s="1"/>
  <c r="BG5507" i="1" s="1"/>
  <c r="BE5506" i="1"/>
  <c r="BG5506" i="1" l="1"/>
  <c r="BF5506" i="1"/>
  <c r="BF5507" i="1"/>
  <c r="BD5509" i="1"/>
  <c r="BE5508" i="1" s="1"/>
  <c r="BF5508" i="1" s="1"/>
  <c r="BG5508" i="1" l="1"/>
  <c r="BD5510" i="1"/>
  <c r="BD5511" i="1" l="1"/>
  <c r="BE5510" i="1" s="1"/>
  <c r="BF5510" i="1" s="1"/>
  <c r="BE5509" i="1"/>
  <c r="BF5509" i="1" l="1"/>
  <c r="BG5509" i="1"/>
  <c r="BG5510" i="1"/>
  <c r="BD5512" i="1"/>
  <c r="BE5511" i="1" s="1"/>
  <c r="BF5511" i="1" s="1"/>
  <c r="BG5511" i="1" l="1"/>
  <c r="BD5513" i="1"/>
  <c r="BE5512" i="1" l="1"/>
  <c r="BD5514" i="1"/>
  <c r="BE5513" i="1" s="1"/>
  <c r="BG5513" i="1" s="1"/>
  <c r="BF5513" i="1" l="1"/>
  <c r="BG5512" i="1"/>
  <c r="BF5512" i="1"/>
  <c r="BD5515" i="1"/>
  <c r="BE5514" i="1" l="1"/>
  <c r="BD5516" i="1"/>
  <c r="BF5514" i="1" l="1"/>
  <c r="BG5514" i="1"/>
  <c r="BD5517" i="1"/>
  <c r="BE5515" i="1"/>
  <c r="BF5515" i="1" l="1"/>
  <c r="BG5515" i="1"/>
  <c r="BE5516" i="1"/>
  <c r="BD5518" i="1"/>
  <c r="BE5517" i="1" l="1"/>
  <c r="BG5516" i="1"/>
  <c r="BF5516" i="1"/>
  <c r="BD5519" i="1"/>
  <c r="BE5518" i="1" s="1"/>
  <c r="BG5518" i="1" s="1"/>
  <c r="BF5518" i="1" l="1"/>
  <c r="BF5517" i="1"/>
  <c r="BG5517" i="1"/>
  <c r="BD5520" i="1"/>
  <c r="BE5519" i="1" l="1"/>
  <c r="BD5521" i="1"/>
  <c r="BE5520" i="1" s="1"/>
  <c r="BF5520" i="1" s="1"/>
  <c r="BG5520" i="1" l="1"/>
  <c r="BG5519" i="1"/>
  <c r="BF5519" i="1"/>
  <c r="BD5522" i="1"/>
  <c r="BD5523" i="1" l="1"/>
  <c r="BE5521" i="1"/>
  <c r="BF5521" i="1" l="1"/>
  <c r="BG5521" i="1"/>
  <c r="BE5522" i="1"/>
  <c r="BD5524" i="1"/>
  <c r="BF5522" i="1" l="1"/>
  <c r="BG5522" i="1"/>
  <c r="BD5525" i="1"/>
  <c r="BE5523" i="1"/>
  <c r="BG5523" i="1" l="1"/>
  <c r="BF5523" i="1"/>
  <c r="BE5524" i="1"/>
  <c r="BD5526" i="1"/>
  <c r="BE5525" i="1" l="1"/>
  <c r="BG5524" i="1"/>
  <c r="BF5524" i="1"/>
  <c r="BD5527" i="1"/>
  <c r="BE5526" i="1" s="1"/>
  <c r="BF5526" i="1" s="1"/>
  <c r="BG5526" i="1" l="1"/>
  <c r="BG5525" i="1"/>
  <c r="BF5525" i="1"/>
  <c r="BD5528" i="1"/>
  <c r="BE5527" i="1" s="1"/>
  <c r="BF5527" i="1" s="1"/>
  <c r="BG5527" i="1" l="1"/>
  <c r="BD5529" i="1"/>
  <c r="BE5528" i="1" l="1"/>
  <c r="BD5530" i="1"/>
  <c r="BE5529" i="1" s="1"/>
  <c r="BF5529" i="1" s="1"/>
  <c r="BG5529" i="1" l="1"/>
  <c r="BG5528" i="1"/>
  <c r="BF5528" i="1"/>
  <c r="BD5531" i="1"/>
  <c r="BE5530" i="1" s="1"/>
  <c r="BG5530" i="1" s="1"/>
  <c r="BF5530" i="1" l="1"/>
  <c r="BD5532" i="1"/>
  <c r="BE5531" i="1" s="1"/>
  <c r="BG5531" i="1" s="1"/>
  <c r="BF5531" i="1" l="1"/>
  <c r="BD5533" i="1"/>
  <c r="BD5534" i="1" l="1"/>
  <c r="BE5532" i="1"/>
  <c r="BF5532" i="1" l="1"/>
  <c r="BG5532" i="1"/>
  <c r="BD5535" i="1"/>
  <c r="BE5533" i="1"/>
  <c r="BF5533" i="1" l="1"/>
  <c r="BG5533" i="1"/>
  <c r="BD5536" i="1"/>
  <c r="BE5534" i="1"/>
  <c r="BF5534" i="1" l="1"/>
  <c r="BG5534" i="1"/>
  <c r="BD5537" i="1"/>
  <c r="BE5535" i="1"/>
  <c r="BF5535" i="1" l="1"/>
  <c r="BG5535" i="1"/>
  <c r="BD5538" i="1"/>
  <c r="BE5537" i="1" s="1"/>
  <c r="BG5537" i="1" s="1"/>
  <c r="BE5536" i="1"/>
  <c r="BG5536" i="1" l="1"/>
  <c r="BF5536" i="1"/>
  <c r="BF5537" i="1"/>
  <c r="BD5539" i="1"/>
  <c r="BD5540" i="1" l="1"/>
  <c r="BE5538" i="1"/>
  <c r="BF5538" i="1" l="1"/>
  <c r="BG5538" i="1"/>
  <c r="BD5541" i="1"/>
  <c r="BE5539" i="1"/>
  <c r="BF5539" i="1" l="1"/>
  <c r="BG5539" i="1"/>
  <c r="BE5540" i="1"/>
  <c r="BD5542" i="1"/>
  <c r="BE5541" i="1" s="1"/>
  <c r="BG5541" i="1" s="1"/>
  <c r="BF5541" i="1" l="1"/>
  <c r="BF5540" i="1"/>
  <c r="BG5540" i="1"/>
  <c r="BD5543" i="1"/>
  <c r="BE5542" i="1" s="1"/>
  <c r="BG5542" i="1" s="1"/>
  <c r="BF5542" i="1" l="1"/>
  <c r="BD5544" i="1"/>
  <c r="BD5545" i="1" l="1"/>
  <c r="BE5544" i="1" s="1"/>
  <c r="BF5544" i="1" s="1"/>
  <c r="BE5543" i="1"/>
  <c r="BG5543" i="1" l="1"/>
  <c r="BF5543" i="1"/>
  <c r="BG5544" i="1"/>
  <c r="BD5546" i="1"/>
  <c r="BD5547" i="1" l="1"/>
  <c r="BE5546" i="1" s="1"/>
  <c r="BF5546" i="1" s="1"/>
  <c r="BE5545" i="1"/>
  <c r="BF5545" i="1" l="1"/>
  <c r="BG5545" i="1"/>
  <c r="BG5546" i="1"/>
  <c r="BD5548" i="1"/>
  <c r="BE5547" i="1" s="1"/>
  <c r="BF5547" i="1" s="1"/>
  <c r="BG5547" i="1" l="1"/>
  <c r="BD5549" i="1"/>
  <c r="BD5550" i="1" l="1"/>
  <c r="BE5548" i="1"/>
  <c r="BG5548" i="1" l="1"/>
  <c r="BF5548" i="1"/>
  <c r="BD5551" i="1"/>
  <c r="BE5550" i="1" s="1"/>
  <c r="BF5550" i="1" s="1"/>
  <c r="BE5549" i="1"/>
  <c r="BG5549" i="1" l="1"/>
  <c r="BF5549" i="1"/>
  <c r="BG5550" i="1"/>
  <c r="BD5552" i="1"/>
  <c r="BD5553" i="1" l="1"/>
  <c r="BE5551" i="1"/>
  <c r="BF5551" i="1" l="1"/>
  <c r="BG5551" i="1"/>
  <c r="BD5554" i="1"/>
  <c r="BE5553" i="1" s="1"/>
  <c r="BF5553" i="1" s="1"/>
  <c r="BE5552" i="1"/>
  <c r="BF5552" i="1" l="1"/>
  <c r="BG5552" i="1"/>
  <c r="BG5553" i="1"/>
  <c r="BD5555" i="1"/>
  <c r="BD5556" i="1" l="1"/>
  <c r="BE5555" i="1" s="1"/>
  <c r="BG5555" i="1" s="1"/>
  <c r="BE5554" i="1"/>
  <c r="BG5554" i="1" l="1"/>
  <c r="BF5554" i="1"/>
  <c r="BF5555" i="1"/>
  <c r="BD5557" i="1"/>
  <c r="BE5556" i="1" s="1"/>
  <c r="BF5556" i="1" s="1"/>
  <c r="BG5556" i="1" l="1"/>
  <c r="BD5558" i="1"/>
  <c r="BD5559" i="1" l="1"/>
  <c r="BE5558" i="1" s="1"/>
  <c r="BF5558" i="1" s="1"/>
  <c r="BE5557" i="1"/>
  <c r="BF5557" i="1" l="1"/>
  <c r="BG5557" i="1"/>
  <c r="BG5558" i="1"/>
  <c r="BD5560" i="1"/>
  <c r="BD5561" i="1" l="1"/>
  <c r="BE5559" i="1"/>
  <c r="BF5559" i="1" l="1"/>
  <c r="BG5559" i="1"/>
  <c r="BD5562" i="1"/>
  <c r="BE5560" i="1"/>
  <c r="BG5560" i="1" l="1"/>
  <c r="BF5560" i="1"/>
  <c r="BE5561" i="1"/>
  <c r="BD5563" i="1"/>
  <c r="BE5562" i="1" l="1"/>
  <c r="BG5561" i="1"/>
  <c r="BF5561" i="1"/>
  <c r="BD5564" i="1"/>
  <c r="BE5563" i="1" s="1"/>
  <c r="BF5563" i="1" s="1"/>
  <c r="BG5563" i="1" l="1"/>
  <c r="BF5562" i="1"/>
  <c r="BG5562" i="1"/>
  <c r="BD5565" i="1"/>
  <c r="BE5564" i="1" l="1"/>
  <c r="BD5566" i="1"/>
  <c r="BE5565" i="1" s="1"/>
  <c r="BG5565" i="1" s="1"/>
  <c r="BF5565" i="1" l="1"/>
  <c r="BF5564" i="1"/>
  <c r="BG5564" i="1"/>
  <c r="BD5567" i="1"/>
  <c r="BD5568" i="1" l="1"/>
  <c r="BE5567" i="1" s="1"/>
  <c r="BG5567" i="1" s="1"/>
  <c r="BE5566" i="1"/>
  <c r="BG5566" i="1" l="1"/>
  <c r="BF5566" i="1"/>
  <c r="BF5567" i="1"/>
  <c r="BD5569" i="1"/>
  <c r="BD5570" i="1" l="1"/>
  <c r="BE5568" i="1"/>
  <c r="BF5568" i="1" l="1"/>
  <c r="BG5568" i="1"/>
  <c r="BD5571" i="1"/>
  <c r="BE5569" i="1"/>
  <c r="BF5569" i="1" l="1"/>
  <c r="BG5569" i="1"/>
  <c r="BD5572" i="1"/>
  <c r="BE5570" i="1"/>
  <c r="BF5570" i="1" l="1"/>
  <c r="BG5570" i="1"/>
  <c r="BD5573" i="1"/>
  <c r="BE5571" i="1"/>
  <c r="BF5571" i="1" l="1"/>
  <c r="BG5571" i="1"/>
  <c r="BD5574" i="1"/>
  <c r="BE5572" i="1"/>
  <c r="BG5572" i="1" l="1"/>
  <c r="BF5572" i="1"/>
  <c r="BD5575" i="1"/>
  <c r="BE5573" i="1"/>
  <c r="BG5573" i="1" l="1"/>
  <c r="BF5573" i="1"/>
  <c r="BD5576" i="1"/>
  <c r="BE5574" i="1"/>
  <c r="BF5574" i="1" l="1"/>
  <c r="BG5574" i="1"/>
  <c r="BD5577" i="1"/>
  <c r="BE5575" i="1"/>
  <c r="BF5575" i="1" l="1"/>
  <c r="BG5575" i="1"/>
  <c r="BE5576" i="1"/>
  <c r="BD5578" i="1"/>
  <c r="BE5577" i="1" l="1"/>
  <c r="BG5576" i="1"/>
  <c r="BF5576" i="1"/>
  <c r="BD5579" i="1"/>
  <c r="BF5577" i="1" l="1"/>
  <c r="BG5577" i="1"/>
  <c r="BD5580" i="1"/>
  <c r="BE5578" i="1"/>
  <c r="BG5578" i="1" l="1"/>
  <c r="BF5578" i="1"/>
  <c r="BD5581" i="1"/>
  <c r="BE5580" i="1" s="1"/>
  <c r="BF5580" i="1" s="1"/>
  <c r="BE5579" i="1"/>
  <c r="BG5579" i="1" l="1"/>
  <c r="BF5579" i="1"/>
  <c r="BG5580" i="1"/>
  <c r="BD5582" i="1"/>
  <c r="BD5583" i="1" l="1"/>
  <c r="BE5581" i="1"/>
  <c r="BF5581" i="1" l="1"/>
  <c r="BG5581" i="1"/>
  <c r="BD5584" i="1"/>
  <c r="BE5582" i="1"/>
  <c r="BF5582" i="1" l="1"/>
  <c r="BG5582" i="1"/>
  <c r="BD5585" i="1"/>
  <c r="BE5584" i="1" s="1"/>
  <c r="BG5584" i="1" s="1"/>
  <c r="BE5583" i="1"/>
  <c r="BF5583" i="1" l="1"/>
  <c r="BG5583" i="1"/>
  <c r="BF5584" i="1"/>
  <c r="BD5586" i="1"/>
  <c r="BD5587" i="1" l="1"/>
  <c r="BE5586" i="1" s="1"/>
  <c r="BF5586" i="1" s="1"/>
  <c r="BE5585" i="1"/>
  <c r="BG5585" i="1" l="1"/>
  <c r="BF5585" i="1"/>
  <c r="BG5586" i="1"/>
  <c r="BD5588" i="1"/>
  <c r="BD5589" i="1" l="1"/>
  <c r="BE5587" i="1"/>
  <c r="BF5587" i="1" l="1"/>
  <c r="BG5587" i="1"/>
  <c r="BD5590" i="1"/>
  <c r="BE5589" i="1" s="1"/>
  <c r="BF5589" i="1" s="1"/>
  <c r="BE5588" i="1"/>
  <c r="BG5588" i="1" l="1"/>
  <c r="BF5588" i="1"/>
  <c r="BG5589" i="1"/>
  <c r="BD5591" i="1"/>
  <c r="BE5590" i="1" s="1"/>
  <c r="BG5590" i="1" s="1"/>
  <c r="BF5590" i="1" l="1"/>
  <c r="BD5592" i="1"/>
  <c r="BD5593" i="1" l="1"/>
  <c r="BE5592" i="1" s="1"/>
  <c r="BF5592" i="1" s="1"/>
  <c r="BE5591" i="1"/>
  <c r="BG5591" i="1" l="1"/>
  <c r="BF5591" i="1"/>
  <c r="BG5592" i="1"/>
  <c r="BD5594" i="1"/>
  <c r="BD5595" i="1" l="1"/>
  <c r="BE5593" i="1"/>
  <c r="BF5593" i="1" l="1"/>
  <c r="BG5593" i="1"/>
  <c r="BD5596" i="1"/>
  <c r="BE5594" i="1"/>
  <c r="BF5594" i="1" l="1"/>
  <c r="BG5594" i="1"/>
  <c r="BD5597" i="1"/>
  <c r="BE5596" i="1" s="1"/>
  <c r="BG5596" i="1" s="1"/>
  <c r="BE5595" i="1"/>
  <c r="BF5595" i="1" l="1"/>
  <c r="BG5595" i="1"/>
  <c r="BF5596" i="1"/>
  <c r="BD5598" i="1"/>
  <c r="BE5597" i="1" s="1"/>
  <c r="BG5597" i="1" s="1"/>
  <c r="BF5597" i="1" l="1"/>
  <c r="BD5599" i="1"/>
  <c r="BD5600" i="1" l="1"/>
  <c r="BE5599" i="1" s="1"/>
  <c r="BF5599" i="1" s="1"/>
  <c r="BE5598" i="1"/>
  <c r="BF5598" i="1" l="1"/>
  <c r="BG5598" i="1"/>
  <c r="BG5599" i="1"/>
  <c r="BD5601" i="1"/>
  <c r="BE5600" i="1" s="1"/>
  <c r="BF5600" i="1" s="1"/>
  <c r="BG5600" i="1" l="1"/>
  <c r="BD5602" i="1"/>
  <c r="BE5601" i="1" s="1"/>
  <c r="BF5601" i="1" s="1"/>
  <c r="BG5601" i="1" l="1"/>
  <c r="BD5603" i="1"/>
  <c r="BD5604" i="1" l="1"/>
  <c r="BE5602" i="1"/>
  <c r="BG5602" i="1" l="1"/>
  <c r="BF5602" i="1"/>
  <c r="BD5605" i="1"/>
  <c r="BE5603" i="1"/>
  <c r="BG5603" i="1" l="1"/>
  <c r="BF5603" i="1"/>
  <c r="BD5606" i="1"/>
  <c r="BE5604" i="1"/>
  <c r="BF5604" i="1" l="1"/>
  <c r="BG5604" i="1"/>
  <c r="BD5607" i="1"/>
  <c r="BE5606" i="1" s="1"/>
  <c r="BF5606" i="1" s="1"/>
  <c r="BE5605" i="1"/>
  <c r="BF5605" i="1" l="1"/>
  <c r="BG5605" i="1"/>
  <c r="BG5606" i="1"/>
  <c r="BD5608" i="1"/>
  <c r="BE5607" i="1" s="1"/>
  <c r="BF5607" i="1" s="1"/>
  <c r="BG5607" i="1" l="1"/>
  <c r="BD5609" i="1"/>
  <c r="BD5610" i="1" l="1"/>
  <c r="BE5609" i="1" s="1"/>
  <c r="BG5609" i="1" s="1"/>
  <c r="BE5608" i="1"/>
  <c r="BG5608" i="1" l="1"/>
  <c r="BF5608" i="1"/>
  <c r="BF5609" i="1"/>
  <c r="BD5611" i="1"/>
  <c r="BE5610" i="1" s="1"/>
  <c r="BF5610" i="1" s="1"/>
  <c r="BG5610" i="1" l="1"/>
  <c r="BD5612" i="1"/>
  <c r="BD5613" i="1" l="1"/>
  <c r="BE5611" i="1"/>
  <c r="BF5611" i="1" l="1"/>
  <c r="BG5611" i="1"/>
  <c r="BD5614" i="1"/>
  <c r="BE5613" i="1" s="1"/>
  <c r="BF5613" i="1" s="1"/>
  <c r="BE5612" i="1"/>
  <c r="BG5612" i="1" l="1"/>
  <c r="BF5612" i="1"/>
  <c r="BG5613" i="1"/>
  <c r="BD5615" i="1"/>
  <c r="BD5616" i="1" l="1"/>
  <c r="BE5614" i="1"/>
  <c r="BG5614" i="1" l="1"/>
  <c r="BF5614" i="1"/>
  <c r="BD5617" i="1"/>
  <c r="BE5616" i="1" s="1"/>
  <c r="BF5616" i="1" s="1"/>
  <c r="BE5615" i="1"/>
  <c r="BG5615" i="1" l="1"/>
  <c r="BF5615" i="1"/>
  <c r="BG5616" i="1"/>
  <c r="BD5618" i="1"/>
  <c r="BD5619" i="1" l="1"/>
  <c r="BE5618" i="1" s="1"/>
  <c r="BF5618" i="1" s="1"/>
  <c r="BE5617" i="1"/>
  <c r="BF5617" i="1" l="1"/>
  <c r="BG5617" i="1"/>
  <c r="BG5618" i="1"/>
  <c r="BD5620" i="1"/>
  <c r="BD5621" i="1" l="1"/>
  <c r="BE5619" i="1"/>
  <c r="BF5619" i="1" l="1"/>
  <c r="BG5619" i="1"/>
  <c r="BD5622" i="1"/>
  <c r="BE5620" i="1"/>
  <c r="BG5620" i="1" l="1"/>
  <c r="BF5620" i="1"/>
  <c r="BD5623" i="1"/>
  <c r="BE5621" i="1"/>
  <c r="BG5621" i="1" l="1"/>
  <c r="BF5621" i="1"/>
  <c r="BD5624" i="1"/>
  <c r="BE5623" i="1" s="1"/>
  <c r="BF5623" i="1" s="1"/>
  <c r="BE5622" i="1"/>
  <c r="BF5622" i="1" l="1"/>
  <c r="BG5622" i="1"/>
  <c r="BG5623" i="1"/>
  <c r="BD5625" i="1"/>
  <c r="BE5624" i="1" s="1"/>
  <c r="BF5624" i="1" s="1"/>
  <c r="BG5624" i="1" l="1"/>
  <c r="BD5626" i="1"/>
  <c r="BE5625" i="1" s="1"/>
  <c r="BF5625" i="1" s="1"/>
  <c r="BG5625" i="1" l="1"/>
  <c r="BD5627" i="1"/>
  <c r="BD5628" i="1" l="1"/>
  <c r="BE5627" i="1" s="1"/>
  <c r="BG5627" i="1" s="1"/>
  <c r="BE5626" i="1"/>
  <c r="BG5626" i="1" l="1"/>
  <c r="BF5626" i="1"/>
  <c r="BF5627" i="1"/>
  <c r="BD5629" i="1"/>
  <c r="BE5628" i="1" s="1"/>
  <c r="BF5628" i="1" s="1"/>
  <c r="BG5628" i="1" l="1"/>
  <c r="BD5630" i="1"/>
  <c r="BD5631" i="1" l="1"/>
  <c r="BE5630" i="1" s="1"/>
  <c r="BG5630" i="1" s="1"/>
  <c r="BE5629" i="1"/>
  <c r="BF5629" i="1" l="1"/>
  <c r="BG5629" i="1"/>
  <c r="BF5630" i="1"/>
  <c r="BD5632" i="1"/>
  <c r="BE5631" i="1" s="1"/>
  <c r="BF5631" i="1" s="1"/>
  <c r="BG5631" i="1" l="1"/>
  <c r="BD5633" i="1"/>
  <c r="BD5634" i="1" l="1"/>
  <c r="BE5632" i="1"/>
  <c r="BG5632" i="1" l="1"/>
  <c r="BF5632" i="1"/>
  <c r="BD5635" i="1"/>
  <c r="BE5633" i="1"/>
  <c r="BG5633" i="1" l="1"/>
  <c r="BF5633" i="1"/>
  <c r="BD5636" i="1"/>
  <c r="BE5634" i="1"/>
  <c r="BF5634" i="1" l="1"/>
  <c r="BG5634" i="1"/>
  <c r="BD5637" i="1"/>
  <c r="BE5635" i="1"/>
  <c r="BF5635" i="1" l="1"/>
  <c r="BG5635" i="1"/>
  <c r="BD5638" i="1"/>
  <c r="BE5637" i="1" s="1"/>
  <c r="BG5637" i="1" s="1"/>
  <c r="BE5636" i="1"/>
  <c r="BF5636" i="1" l="1"/>
  <c r="BG5636" i="1"/>
  <c r="BF5637" i="1"/>
  <c r="BD5639" i="1"/>
  <c r="BD5640" i="1" l="1"/>
  <c r="BE5638" i="1"/>
  <c r="BG5638" i="1" l="1"/>
  <c r="BF5638" i="1"/>
  <c r="BD5641" i="1"/>
  <c r="BE5639" i="1"/>
  <c r="BG5639" i="1" l="1"/>
  <c r="BF5639" i="1"/>
  <c r="BD5642" i="1"/>
  <c r="BE5640" i="1"/>
  <c r="BF5640" i="1" l="1"/>
  <c r="BG5640" i="1"/>
  <c r="BD5643" i="1"/>
  <c r="BE5641" i="1"/>
  <c r="BF5641" i="1" l="1"/>
  <c r="BG5641" i="1"/>
  <c r="BD5644" i="1"/>
  <c r="BE5643" i="1" s="1"/>
  <c r="BF5643" i="1" s="1"/>
  <c r="BE5642" i="1"/>
  <c r="BG5642" i="1" l="1"/>
  <c r="BF5642" i="1"/>
  <c r="BG5643" i="1"/>
  <c r="BD5645" i="1"/>
  <c r="BE5644" i="1" s="1"/>
  <c r="BG5644" i="1" s="1"/>
  <c r="BF5644" i="1" l="1"/>
  <c r="BD5646" i="1"/>
  <c r="BD5647" i="1" l="1"/>
  <c r="BE5645" i="1"/>
  <c r="BG5645" i="1" l="1"/>
  <c r="BF5645" i="1"/>
  <c r="BD5648" i="1"/>
  <c r="BE5646" i="1"/>
  <c r="BF5646" i="1" l="1"/>
  <c r="BG5646" i="1"/>
  <c r="BD5649" i="1"/>
  <c r="BE5647" i="1"/>
  <c r="BF5647" i="1" l="1"/>
  <c r="BG5647" i="1"/>
  <c r="BD5650" i="1"/>
  <c r="BE5649" i="1" s="1"/>
  <c r="BG5649" i="1" s="1"/>
  <c r="BE5648" i="1"/>
  <c r="BG5648" i="1" l="1"/>
  <c r="BF5648" i="1"/>
  <c r="BF5649" i="1"/>
  <c r="BD5651" i="1"/>
  <c r="BE5650" i="1" s="1"/>
  <c r="BG5650" i="1" s="1"/>
  <c r="BF5650" i="1" l="1"/>
  <c r="BD5652" i="1"/>
  <c r="BD5653" i="1" l="1"/>
  <c r="BE5652" i="1" s="1"/>
  <c r="BF5652" i="1" s="1"/>
  <c r="BE5651" i="1"/>
  <c r="BG5651" i="1" l="1"/>
  <c r="BF5651" i="1"/>
  <c r="BG5652" i="1"/>
  <c r="BD5654" i="1"/>
  <c r="BD5655" i="1" l="1"/>
  <c r="BE5653" i="1"/>
  <c r="BF5653" i="1" l="1"/>
  <c r="BG5653" i="1"/>
  <c r="BD5656" i="1"/>
  <c r="BE5654" i="1"/>
  <c r="BF5654" i="1" l="1"/>
  <c r="BG5654" i="1"/>
  <c r="BD5657" i="1"/>
  <c r="BE5656" i="1" s="1"/>
  <c r="BG5656" i="1" s="1"/>
  <c r="BE5655" i="1"/>
  <c r="BG5655" i="1" l="1"/>
  <c r="BF5655" i="1"/>
  <c r="BF5656" i="1"/>
  <c r="BD5658" i="1"/>
  <c r="BD5659" i="1" l="1"/>
  <c r="BE5658" i="1" s="1"/>
  <c r="BF5658" i="1" s="1"/>
  <c r="BE5657" i="1"/>
  <c r="BG5657" i="1" l="1"/>
  <c r="BF5657" i="1"/>
  <c r="BG5658" i="1"/>
  <c r="BD5660" i="1"/>
  <c r="BD5661" i="1" l="1"/>
  <c r="BE5659" i="1"/>
  <c r="BF5659" i="1" l="1"/>
  <c r="BG5659" i="1"/>
  <c r="BD5662" i="1"/>
  <c r="BE5661" i="1" s="1"/>
  <c r="BF5661" i="1" s="1"/>
  <c r="BE5660" i="1"/>
  <c r="BF5660" i="1" l="1"/>
  <c r="BG5660" i="1"/>
  <c r="BG5661" i="1"/>
  <c r="BD5663" i="1"/>
  <c r="BD5664" i="1" l="1"/>
  <c r="BE5663" i="1" s="1"/>
  <c r="BG5663" i="1" s="1"/>
  <c r="BE5662" i="1"/>
  <c r="BG5662" i="1" l="1"/>
  <c r="BF5662" i="1"/>
  <c r="BF5663" i="1"/>
  <c r="BD5665" i="1"/>
  <c r="BE5664" i="1" s="1"/>
  <c r="BF5664" i="1" s="1"/>
  <c r="BG5664" i="1" l="1"/>
  <c r="BD5666" i="1"/>
  <c r="BD5667" i="1" l="1"/>
  <c r="BE5666" i="1" s="1"/>
  <c r="BG5666" i="1" s="1"/>
  <c r="BE5665" i="1"/>
  <c r="BF5665" i="1" l="1"/>
  <c r="BG5665" i="1"/>
  <c r="BF5666" i="1"/>
  <c r="BD5668" i="1"/>
  <c r="BD5669" i="1" l="1"/>
  <c r="BE5668" i="1" s="1"/>
  <c r="BG5668" i="1" s="1"/>
  <c r="BE5667" i="1"/>
  <c r="BF5667" i="1" l="1"/>
  <c r="BG5667" i="1"/>
  <c r="BF5668" i="1"/>
  <c r="BD5670" i="1"/>
  <c r="BE5669" i="1" s="1"/>
  <c r="BG5669" i="1" s="1"/>
  <c r="BF5669" i="1" l="1"/>
  <c r="BD5671" i="1"/>
  <c r="BD5672" i="1" l="1"/>
  <c r="BE5670" i="1"/>
  <c r="BF5670" i="1" l="1"/>
  <c r="BG5670" i="1"/>
  <c r="BD5673" i="1"/>
  <c r="BE5671" i="1"/>
  <c r="BF5671" i="1" l="1"/>
  <c r="BG5671" i="1"/>
  <c r="BD5674" i="1"/>
  <c r="BE5673" i="1" s="1"/>
  <c r="BF5673" i="1" s="1"/>
  <c r="BE5672" i="1"/>
  <c r="BF5672" i="1" l="1"/>
  <c r="BG5672" i="1"/>
  <c r="BG5673" i="1"/>
  <c r="BD5675" i="1"/>
  <c r="BE5674" i="1" s="1"/>
  <c r="BG5674" i="1" s="1"/>
  <c r="BF5674" i="1" l="1"/>
  <c r="BD5676" i="1"/>
  <c r="BD5677" i="1" l="1"/>
  <c r="BE5675" i="1"/>
  <c r="BG5675" i="1" l="1"/>
  <c r="BF5675" i="1"/>
  <c r="BD5678" i="1"/>
  <c r="BE5676" i="1"/>
  <c r="BF5676" i="1" l="1"/>
  <c r="BG5676" i="1"/>
  <c r="BD5679" i="1"/>
  <c r="BE5677" i="1"/>
  <c r="BF5677" i="1" l="1"/>
  <c r="BG5677" i="1"/>
  <c r="BD5680" i="1"/>
  <c r="BE5679" i="1" s="1"/>
  <c r="BF5679" i="1" s="1"/>
  <c r="BE5678" i="1"/>
  <c r="BF5678" i="1" l="1"/>
  <c r="BG5678" i="1"/>
  <c r="BG5679" i="1"/>
  <c r="BD5681" i="1"/>
  <c r="BE5680" i="1" s="1"/>
  <c r="BG5680" i="1" s="1"/>
  <c r="BF5680" i="1" l="1"/>
  <c r="BD5682" i="1"/>
  <c r="BD5683" i="1" l="1"/>
  <c r="BE5681" i="1"/>
  <c r="BG5681" i="1" l="1"/>
  <c r="BF5681" i="1"/>
  <c r="BD5684" i="1"/>
  <c r="BE5682" i="1"/>
  <c r="BF5682" i="1" l="1"/>
  <c r="BG5682" i="1"/>
  <c r="BD5685" i="1"/>
  <c r="BE5683" i="1"/>
  <c r="BF5683" i="1" l="1"/>
  <c r="BG5683" i="1"/>
  <c r="BD5686" i="1"/>
  <c r="BE5685" i="1" s="1"/>
  <c r="BG5685" i="1" s="1"/>
  <c r="BE5684" i="1"/>
  <c r="BG5684" i="1" l="1"/>
  <c r="BF5684" i="1"/>
  <c r="BF5685" i="1"/>
  <c r="BD5687" i="1"/>
  <c r="BE5686" i="1" s="1"/>
  <c r="BG5686" i="1" s="1"/>
  <c r="BF5686" i="1" l="1"/>
  <c r="BD5689" i="1"/>
  <c r="BD5688" i="1"/>
  <c r="BE5688" i="1" l="1"/>
  <c r="BF5688" i="1" s="1"/>
  <c r="BD5690" i="1"/>
  <c r="BE5689" i="1" s="1"/>
  <c r="BF5689" i="1" s="1"/>
  <c r="BE5687" i="1"/>
  <c r="BG5687" i="1" l="1"/>
  <c r="BF5687" i="1"/>
  <c r="BG5689" i="1"/>
  <c r="BG5688" i="1"/>
  <c r="AL110" i="1" l="1"/>
  <c r="E376" i="1" s="1"/>
  <c r="D376" i="1" s="1"/>
  <c r="AM110" i="1" l="1"/>
  <c r="AP110" i="1" s="1"/>
  <c r="G376" i="1" s="1"/>
  <c r="M12" i="1" l="1"/>
  <c r="K659" i="1"/>
  <c r="F376" i="1"/>
  <c r="P12" i="1" s="1"/>
  <c r="Q12" i="1" s="1"/>
  <c r="N12" i="1" l="1"/>
  <c r="N32" i="1"/>
  <c r="N33" i="1"/>
  <c r="N34" i="1"/>
  <c r="N26" i="1"/>
  <c r="N35" i="1"/>
  <c r="N31" i="1"/>
  <c r="N27" i="1"/>
  <c r="N28" i="1"/>
  <c r="N25" i="1"/>
  <c r="N30" i="1"/>
  <c r="N24" i="1"/>
  <c r="N29" i="1"/>
  <c r="N23" i="1"/>
  <c r="N17" i="1"/>
  <c r="N18" i="1"/>
  <c r="N21" i="1"/>
  <c r="N16" i="1"/>
  <c r="N19" i="1"/>
  <c r="N20" i="1"/>
  <c r="N14" i="1"/>
  <c r="N13" i="1"/>
  <c r="N15" i="1"/>
  <c r="N22" i="1"/>
  <c r="R12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<sst xmlns="http://schemas.openxmlformats.org/spreadsheetml/2006/main" count="685" uniqueCount="414">
  <si>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</si>
  <si>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</si>
  <si>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</si>
  <si>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</si>
  <si>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</si>
  <si>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</si>
  <si>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</si>
  <si>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</si>
  <si>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Ponto crítico</t>
  </si>
  <si>
    <t>RESULTADOS DA REGRESSÃO</t>
  </si>
  <si>
    <t>ANÁLISE DOS RESÍDUOS</t>
  </si>
  <si>
    <t>Estatística t</t>
  </si>
  <si>
    <t>Nível de significância</t>
  </si>
  <si>
    <t>Graus de liberdade</t>
  </si>
  <si>
    <t>Soma dos quadrados</t>
  </si>
  <si>
    <t>Quadrados médios</t>
  </si>
  <si>
    <t>Estatística F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</si>
  <si>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</si>
  <si>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</si>
  <si>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</si>
  <si>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</si>
  <si>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</si>
  <si>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</si>
  <si>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</si>
  <si>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</si>
  <si>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</si>
  <si>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</si>
  <si>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</si>
  <si>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</si>
  <si>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</si>
  <si>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</si>
  <si>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</si>
  <si>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</si>
  <si>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</si>
  <si>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Permite-se arredondar o resultado da avaliação, bem como os limites do intervalo de confiança e do campo de arbítrio, em até 1%. (NBR 14653-1:2019. Item 6.8.1)</t>
  </si>
  <si>
    <t>Limites de extrapolação. NBR 14653-2:2011. Avaliação de bens. Parte 2: Imóveis urbanos.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</si>
  <si>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</si>
  <si>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</si>
  <si>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</si>
  <si>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</si>
  <si>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</si>
  <si>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</si>
  <si>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</si>
  <si>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</si>
  <si>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</si>
  <si>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</si>
  <si>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</si>
  <si>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</si>
  <si>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</si>
  <si>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</si>
  <si>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</si>
  <si>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</si>
  <si>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</si>
  <si>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</si>
  <si>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</si>
  <si>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</si>
  <si>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</si>
  <si>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</si>
  <si>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</si>
  <si>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</si>
  <si>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</si>
  <si>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</si>
  <si>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</si>
  <si>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</si>
  <si>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
Essa não é a situação da presente avaliação; portanto rejeita-se a hipótese de autocorrelação.</t>
  </si>
  <si>
    <t>A partir da análise do gráfico acima, não se verifica padrão de dispersão dos resíduos contra os valores ajustados. Portanto, rejeita-se a hipótese da homocesdasticidade.</t>
  </si>
  <si>
    <t>Análise dos resíduos da regressão linear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</si>
  <si>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</si>
  <si>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</si>
  <si>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</si>
  <si>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</si>
  <si>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</si>
  <si>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</si>
  <si>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</si>
  <si>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</si>
  <si>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</si>
  <si>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</si>
  <si>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</si>
  <si>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</si>
  <si>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</si>
  <si>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</si>
  <si>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</si>
  <si>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</si>
  <si>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</si>
  <si>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</si>
  <si>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</si>
  <si>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Nivel de significância máximo admitido para a rejeição da hipótese nula do modelo (Tabela 1, linha 6)</t>
  </si>
  <si>
    <t>O gráfico abaixo demonstra as regiões de aceitação e de rejeição da hipótese nula do modelo.</t>
  </si>
  <si>
    <t>Nivel de significância máximo admitido para a rejeição da hipótese nula do coeficiente regressor (Tabela 1, linha 5)</t>
  </si>
  <si>
    <t>Em um teste bicaudal, o nivel de significância para a rejeição da hipótese nula de cada coeficiente regressor não pode ultrapassar 30% (trinta por cento).</t>
  </si>
  <si>
    <t>A representação gráfica do teste pode ser visualizada abaixo:</t>
  </si>
  <si>
    <t>Verificação de autocorrelação (A.2.1.4, NBR 14653-2:2011. Avaliação de bens. Parte 2: Imóveis urbanos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</si>
  <si>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</si>
  <si>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</si>
  <si>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</si>
  <si>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</si>
  <si>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</si>
  <si>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não admitida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</si>
  <si>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</si>
  <si>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</si>
  <si>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</si>
  <si>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</si>
  <si>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</si>
  <si>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</si>
  <si>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t>Equação da regressão:</t>
  </si>
  <si>
    <t>A inclusão da constante (interseção) na equação é necessária para que a reta da regressão atinja o melhor ajuste dos valores previstos aos valores observados.</t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</si>
  <si>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</si>
  <si>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t>Extrapoção</t>
  </si>
  <si>
    <t>Admissibilidade</t>
  </si>
  <si>
    <t>Variável independente</t>
  </si>
  <si>
    <t>Valor da variável</t>
  </si>
  <si>
    <t>Média dos valores observados</t>
  </si>
  <si>
    <t>Verificação de homoscedasticidade (A.2.1.3, NBR 14653-2:2011. Avaliação de bens. Parte 2: Imóveis urbanos</t>
  </si>
  <si>
    <t>Menor valor da amostra</t>
  </si>
  <si>
    <t>Maior valor da amostra</t>
  </si>
  <si>
    <t>Limites da extrapolação</t>
  </si>
  <si>
    <t>Tamanho da amostra</t>
  </si>
  <si>
    <t>Parâmetros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</si>
  <si>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</si>
  <si>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</si>
  <si>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</si>
  <si>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</si>
  <si>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</si>
  <si>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r>
      <t xml:space="preserve">t </t>
    </r>
    <r>
      <rPr>
        <vertAlign val="subscript"/>
        <sz val="11"/>
        <rFont val="Aptos"/>
        <family val="2"/>
      </rPr>
      <t>crítico</t>
    </r>
  </si>
  <si>
    <t>Semiamplitude</t>
  </si>
  <si>
    <t>Grau de precisão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</si>
  <si>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</si>
  <si>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</si>
  <si>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</si>
  <si>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</si>
  <si>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Erro padrão da estimativa</t>
  </si>
  <si>
    <t>RAIZ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</si>
  <si>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</si>
  <si>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</si>
  <si>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</si>
  <si>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</si>
  <si>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</si>
  <si>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</si>
  <si>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</si>
  <si>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</si>
  <si>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 xml:space="preserve"> : a) ao intervalo de predição ou ao intervalo de confiança de 80% para a estimativa de tendência central; e b) ao campo de arbítrio no intervalo [-15%;+15%]. Observe-se que a primeira parte 1 da NBR 14653 foi atualizada em 2019. Atualmente, o conceito de intervalo de valores admissíveis se encontra no item 6.8.2 da NBR 14653-1:2019 (Avaliação de bens. Parte 1: Procedimentos gerais).</t>
    </r>
  </si>
  <si>
    <t>DEPENDENTE</t>
  </si>
  <si>
    <t>DADOS COLETADOS NO MERCADO</t>
  </si>
  <si>
    <t>VARIÁVEIS INCLUÍDAS NO MODELO DE REGRESSÃO LINEAR MÚLTIPLA</t>
  </si>
  <si>
    <t>Coeficiente de variação</t>
  </si>
  <si>
    <t>Matriz de correlações: multicolinearidade (A.2.1.5 da NBR 14653-2:2011. Avaliação de bens. Parte 2: Imóveis rubanos)</t>
  </si>
  <si>
    <t>Elementos do gráfico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</si>
  <si>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</si>
  <si>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</si>
  <si>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</si>
  <si>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Conclusão</t>
  </si>
  <si>
    <t>Ponto percentual calculado</t>
  </si>
  <si>
    <t>Nível de significância do modelo</t>
  </si>
  <si>
    <t>Nível de significância máximo</t>
  </si>
  <si>
    <t>Nível de significância do coeficiente regressor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</si>
  <si>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</si>
  <si>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Ponto t calculado</t>
  </si>
  <si>
    <t>Elementos da diagonal principal da matriz de projeção</t>
  </si>
  <si>
    <t>INDEPENDENTES</t>
  </si>
  <si>
    <t>NBR 14653-2:2011. Avaliação de bens. Parte 2: Imóveis urbanos</t>
  </si>
  <si>
    <t>Não atende às exigências mínimas previstas na NBR 14653-2:2011</t>
  </si>
  <si>
    <t>Tamanho mínimo da amostra</t>
  </si>
  <si>
    <t>Atende às exigências para o grau I da NBR 14653-2:2011</t>
  </si>
  <si>
    <t>Atende às exigências para o grau II da NBR 14653-2:2011</t>
  </si>
  <si>
    <t>Atende às exigências para o grau III da NBR 14653-2:2011</t>
  </si>
  <si>
    <t>RESUMO DOS RESULTADOS</t>
  </si>
  <si>
    <t>PRESSUPOSTO DE VALIDADE</t>
  </si>
  <si>
    <t>ATINGIDO</t>
  </si>
  <si>
    <t>CONCLUSÃO</t>
  </si>
  <si>
    <t>Grau de precisão alcançado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</si>
  <si>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</si>
  <si>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</si>
  <si>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</si>
  <si>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</si>
  <si>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</si>
  <si>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</si>
  <si>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</si>
  <si>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</si>
  <si>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</si>
  <si>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</si>
  <si>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</si>
  <si>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</si>
  <si>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</si>
  <si>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</si>
  <si>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</si>
  <si>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</si>
  <si>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</si>
  <si>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</si>
  <si>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</si>
  <si>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</si>
  <si>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</si>
  <si>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</si>
  <si>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</si>
  <si>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</si>
  <si>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</si>
  <si>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</si>
  <si>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</si>
  <si>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</si>
  <si>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</si>
  <si>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</si>
  <si>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</si>
  <si>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</si>
  <si>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</si>
  <si>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</si>
  <si>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</si>
  <si>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</si>
  <si>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</si>
  <si>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</si>
  <si>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</si>
  <si>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</si>
  <si>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</si>
  <si>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</si>
  <si>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</si>
  <si>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</si>
  <si>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</si>
  <si>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</si>
  <si>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</si>
  <si>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</si>
  <si>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</si>
  <si>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</si>
  <si>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</si>
  <si>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</si>
  <si>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</si>
  <si>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</si>
  <si>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</si>
  <si>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</si>
  <si>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</si>
  <si>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</si>
  <si>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</si>
  <si>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</si>
  <si>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</si>
  <si>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</si>
  <si>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</si>
  <si>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</si>
  <si>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</si>
  <si>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</si>
  <si>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</si>
  <si>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</si>
  <si>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</si>
  <si>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</si>
  <si>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</si>
  <si>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</si>
  <si>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</si>
  <si>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</si>
  <si>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</si>
  <si>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</si>
  <si>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</si>
  <si>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</si>
  <si>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</si>
  <si>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</si>
  <si>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</si>
  <si>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</si>
  <si>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</si>
  <si>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</si>
  <si>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</si>
  <si>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</si>
  <si>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</si>
  <si>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</si>
  <si>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</si>
  <si>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</si>
  <si>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</si>
  <si>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</si>
  <si>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</si>
  <si>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</si>
  <si>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</si>
  <si>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</si>
  <si>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</si>
  <si>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</si>
  <si>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</si>
  <si>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</si>
  <si>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</si>
  <si>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</si>
  <si>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</si>
  <si>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</si>
  <si>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</si>
  <si>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</si>
  <si>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</si>
  <si>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</si>
  <si>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</si>
  <si>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</si>
  <si>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</si>
  <si>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</si>
  <si>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</si>
  <si>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</si>
  <si>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</si>
  <si>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</si>
  <si>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</si>
  <si>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</si>
  <si>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</si>
  <si>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</si>
  <si>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</si>
  <si>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</si>
  <si>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</si>
  <si>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</si>
  <si>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</si>
  <si>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</si>
  <si>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</si>
  <si>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</si>
  <si>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</si>
  <si>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</si>
  <si>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</si>
  <si>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</si>
  <si>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</si>
  <si>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</si>
  <si>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</si>
  <si>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</si>
  <si>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</si>
  <si>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</si>
  <si>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</si>
  <si>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</si>
  <si>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</si>
  <si>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</si>
  <si>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</si>
  <si>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</si>
  <si>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</si>
  <si>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</si>
  <si>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</si>
  <si>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</si>
  <si>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</si>
  <si>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</si>
  <si>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</si>
  <si>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k</t>
  </si>
  <si>
    <t>n</t>
  </si>
  <si>
    <t>Pontos influenciantes: A.2.1.6 da NBR 14653-2:2011. Avaliação de bens. Parte 2: Imóveis urbanos. Estatística de Cook. Estatística de Mahalanobis.</t>
  </si>
  <si>
    <t>Resíduo padronizado</t>
  </si>
  <si>
    <t>Resíduo studentizado</t>
  </si>
  <si>
    <t>Distância de Mahalanobis</t>
  </si>
  <si>
    <t>Resultado do teste de Mahalanobis a um nível de significância de 10% (dez por cento)</t>
  </si>
  <si>
    <t>Distribuição X²
(cauda direita)</t>
  </si>
  <si>
    <t>alfa</t>
  </si>
  <si>
    <t>Ponto</t>
  </si>
  <si>
    <t>Distribuição acumulada</t>
  </si>
  <si>
    <t>limite (cauda direita)</t>
  </si>
  <si>
    <t>Primeira significância</t>
  </si>
  <si>
    <t>Segunda significância</t>
  </si>
  <si>
    <t>Ponto percentual crítico</t>
  </si>
  <si>
    <t>TRIBUNAL REGIONAL DO TRABALHO DA 15ª REGIÃO</t>
  </si>
  <si>
    <t>VARA DO TRABALHO DE BEBEDOURO-SP</t>
  </si>
  <si>
    <t>Cartório de Registro de Imóveis:</t>
  </si>
  <si>
    <t>declive maior que10%</t>
  </si>
  <si>
    <t>2.8 - Áreas do imóvel, lote, ou gleba</t>
  </si>
  <si>
    <t>2.10 - Informações relativas ao condomínio, se for o caso</t>
  </si>
  <si>
    <t>F) Informações adicionais relevantes:</t>
  </si>
  <si>
    <t>LAPPONI, Juan Carlos. Estatística usando Excel. 4. ed. revista e atualizada.  Rio de Janeiro: Elsevier, 2005.</t>
  </si>
  <si>
    <t>Distância de Cook</t>
  </si>
  <si>
    <t>Influência de cada elemento sobre os resultados da regressão</t>
  </si>
  <si>
    <t>Residuo padronizado
[-2;+2]</t>
  </si>
  <si>
    <t>ANÁLISE DE PONTOS ATÍPICOS: "OUTLIERS"  - PONTOS INFLUENCIANTES - DISTÂNCIA DOS ELEMENTOS  ATÉ O CENTRO DA NUVEM DE DADOS</t>
  </si>
  <si>
    <t>Atributos do bem avaliando</t>
  </si>
  <si>
    <t>Valor observado</t>
  </si>
  <si>
    <t>Valor previsto</t>
  </si>
  <si>
    <t>¹ Nesta pasta de trabalho, foram utilizadas as abreviações recomendadas por Wooldridge (2022, p. 39).</t>
  </si>
  <si>
    <t>Nível de significância máximo para a rejeição da hipótese nula do modelo</t>
  </si>
  <si>
    <t>Nível de significância máximo para a rejeição da hipótese nula do coeficiente regressor (variável independente x_1)</t>
  </si>
  <si>
    <t>Nível de significância máximo para a rejeição da hipótese nula do coeficiente regressor (variável independente x_2)</t>
  </si>
  <si>
    <t>Nível de significância máximo para a rejeição da hipótese nula do coeficiente regressor (variável independente x_3)</t>
  </si>
  <si>
    <t>Tamanho da amostra (n)</t>
  </si>
  <si>
    <t>Variáveis do modelo (k)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</si>
  <si>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</si>
  <si>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</si>
  <si>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</si>
  <si>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</si>
  <si>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Resíduo relativo</t>
  </si>
  <si>
    <t>constante</t>
  </si>
  <si>
    <t>a estimativa será alterada em:</t>
  </si>
  <si>
    <t>Atributo (abreviatura)</t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</si>
  <si>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</si>
  <si>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</si>
  <si>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</si>
  <si>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t>Explicação sobre o modelo adotado para se fazer a estimativa. A equação da regressão indica que, a cada alteração em uma unidade na variável independente:</t>
  </si>
  <si>
    <t>Residuo</t>
  </si>
  <si>
    <r>
      <t>Soma dos resíduos elevados ao quadrado SQE</t>
    </r>
    <r>
      <rPr>
        <sz val="11"/>
        <rFont val="Aptos"/>
        <family val="2"/>
      </rPr>
      <t>¹</t>
    </r>
    <r>
      <rPr>
        <b/>
        <sz val="11"/>
        <rFont val="Aptos"/>
        <family val="2"/>
      </rPr>
      <t xml:space="preserve"> (explicados pela regressão):</t>
    </r>
  </si>
  <si>
    <t>Soma dos resíduos elevados ao quadrados SQR (não explicados):</t>
  </si>
  <si>
    <t>Soma total dos resíduos elevados ao quadrado (SQT = SQR + SQE):</t>
  </si>
  <si>
    <t>Resíduo padronizado ajustado aos graus de liberdade²</t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</si>
  <si>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</si>
  <si>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</si>
  <si>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² Os resíduos padronizados apresentados nos resultados da regressão calculada pelo Microsoft Excel® estão ajustados aos graus de liberdade.</t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</si>
  <si>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</si>
  <si>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</si>
  <si>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t>Campo de arbítrio [-15%;+15%]</t>
  </si>
  <si>
    <t>Laudo de vistoria elaborado pelo Prof. Vagner Sebastião Sperone, Oficial de Justiça do Tribunal de Justiça do Estado de São Paulo.</t>
  </si>
  <si>
    <t>R² ajustado</t>
  </si>
  <si>
    <t>Avaliação</t>
  </si>
  <si>
    <t>CASELLA, George; BERGER, Roger Lee. Inferência estatística. Tradução de Solange Aparecida Visconte. São Paulo: Cengage Learning, 2018.</t>
  </si>
  <si>
    <t>CHARNET, Reinaldo; FREIRE, Clarice Azevedo de Luna; CHARNET, Eugênia Maria Reginato; BONVINO, Heloísa.  Análise de modelos de regressão linear: com aplicações. 2. ed. Campinas,SP: Editora da Unicamp, 2008.</t>
  </si>
  <si>
    <t>LATTIN, James; CARROLL, John Douglas; GREEN, Paul Edgar. Análise de dados multivariados. Tradução de Harue Avritscher. São Paulo: Cengage Learning, 2011.</t>
  </si>
  <si>
    <t>MARINHO, Jefferson Luiz Alves. Avaliação de imóveis urbanos: análise dos pressupostos do modelo. São Paulo: Editora Leud, 2023.</t>
  </si>
  <si>
    <t>NASSER JÚNIOR, Radegaz. Avaliação de bens: princípios básicos e aplicações. São Paulo: Editora Leud, 2019.</t>
  </si>
  <si>
    <t>PINDYCK, Robert Stephen; RUBINFELD, Daniel Lee. Econometria: modelos e previsões. Rio de Janeiro: Elsevier, 2004.</t>
  </si>
  <si>
    <t>Área construída</t>
  </si>
  <si>
    <t>Área do terreno</t>
  </si>
  <si>
    <t>Quartos</t>
  </si>
  <si>
    <t>Preço observado no mercado</t>
  </si>
  <si>
    <t>Situação do imóvel no mercado</t>
  </si>
  <si>
    <t>Fator de oferta aplicável</t>
  </si>
  <si>
    <t>Preço previamente ajustado ao fator de oferta</t>
  </si>
  <si>
    <t>Fonte</t>
  </si>
  <si>
    <t>Fontes</t>
  </si>
  <si>
    <t>Aplicabilidade do fator de oferta</t>
  </si>
  <si>
    <t>MM Imóveis</t>
  </si>
  <si>
    <t>Fator aplicável</t>
  </si>
  <si>
    <t>Imóveis Braga</t>
  </si>
  <si>
    <t>Negociação concluída</t>
  </si>
  <si>
    <t>Habit Imóveis</t>
  </si>
  <si>
    <t>Imóvel à venda</t>
  </si>
  <si>
    <t>Torrieri Imobiliária</t>
  </si>
  <si>
    <t>Imobiliária Parceria</t>
  </si>
  <si>
    <t>Plaza Imóveis</t>
  </si>
  <si>
    <t>Em relação às variáveis dicotômicas, não se admite nem extrapolação nem interpolação (item A.5 da NBR 14653-2:2011. Avaliação de bens. Parte 2: Imóveis urbanos). Em relação às variáveis expressas por códigos alocados, não se admite a extrapolação (item A.6 da NBR 14653-2:2011. Avaliação de bens. Parte 2: Imóveis urbanos).</t>
  </si>
  <si>
    <t>Entre as variáveis independentes, não foi detectada correlação superior a 80% (oitenta por cento); portanto, com fundamento na doutrina consagrada na área de avaliações, aceita-se o modelo (Marinho, 2023, p. 99).
O imóvel avaliando segue os padrões estruturais do modelo; portanto a existência de multicolinearidade não invalida o modelo (A.2.1.5.4 da NBR 14653-2:2011. Avaliação de bens. Parte 2: Imóveis urbanos).</t>
  </si>
  <si>
    <t>ANDERSON, David Ray; SWEENEY, Dennis James; WILLIAMS, Thomas Arthur. Statistics for business and economics. 7. ed. Cincinatti (Ohio): South-Western College Publishing, 1999.</t>
  </si>
  <si>
    <r>
      <rPr>
        <vertAlign val="superscript"/>
        <sz val="11"/>
        <rFont val="Aptos"/>
        <family val="2"/>
      </rPr>
      <t>5</t>
    </r>
    <r>
      <rPr>
        <sz val="11"/>
        <rFont val="Aptos"/>
        <family val="2"/>
      </rPr>
      <t xml:space="preserve"> Encontramos na doutrina especializada na área de econometria (Anderson; Sweeney; Williams, 1999, p. 661), orientação de ordem prática no sentido de que sejam analisados com especial atenção aqueles elementos cujo resultado da estatística de Cook sejam maiores do que 1 (um).</t>
    </r>
  </si>
  <si>
    <t>WOOLDRIDGE, Jeffrey Marc. Introdução à econometria: uma abordagem moderna. Tradução da 6ª edição norte-americana. Tradução de Priscilla Rodrigues da Silva Lopes e Lívia Marina Koeppl. São Paulo: Cengage Learning, 2022.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</si>
</sst>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0.000%"/>
    <numFmt numFmtId="170" formatCode="0.0000%"/>
    <numFmt numFmtId="171" formatCode="#,##0.000_ ;\-#,##0.000\ "/>
    <numFmt numFmtId="172" formatCode="#,##0.0000_ ;\-#,##0.0000\ "/>
    <numFmt numFmtId="173" formatCode="#,##0.000000000000_ ;\-#,##0.000000000000\ "/>
    <numFmt numFmtId="174" formatCode="#,##0.00000_ ;\-#,##0.00000\ "/>
  </numFmts>
  <fonts count="16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10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vertAlign val="superscript"/>
      <sz val="11"/>
      <name val="Aptos"/>
      <family val="2"/>
    </font>
    <font>
      <sz val="11"/>
      <name val="Arial Nova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ptos Display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ck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164" fontId="0" fillId="0" borderId="0"/>
    <xf numFmtId="9" fontId="1" fillId="0" borderId="0" applyFont="0" applyFill="0" applyBorder="0" applyAlignment="0" applyProtection="0"/>
  </cellStyleXfs>
  <cellXfs count="266">
    <xf numFmtId="164" fontId="0" fillId="0" borderId="0" xfId="0"/>
    <xf numFmtId="165" fontId="2" fillId="0" borderId="0" xfId="0" applyNumberFormat="1" applyFont="1" applyProtection="1"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wrapText="1"/>
      <protection hidden="1"/>
    </xf>
    <xf numFmtId="165" fontId="2" fillId="0" borderId="2" xfId="0" applyNumberFormat="1" applyFont="1" applyBorder="1" applyProtection="1">
      <protection hidden="1"/>
    </xf>
    <xf numFmtId="165" fontId="2" fillId="0" borderId="1" xfId="0" applyNumberFormat="1" applyFont="1" applyBorder="1" applyProtection="1">
      <protection hidden="1"/>
    </xf>
    <xf numFmtId="10" fontId="2" fillId="0" borderId="1" xfId="1" applyNumberFormat="1" applyFont="1" applyBorder="1" applyProtection="1"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4" fontId="2" fillId="0" borderId="0" xfId="0" applyFont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70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70" fontId="2" fillId="0" borderId="1" xfId="1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0" fontId="2" fillId="0" borderId="1" xfId="1" applyNumberFormat="1" applyFont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left" vertical="center"/>
      <protection hidden="1"/>
    </xf>
    <xf numFmtId="166" fontId="2" fillId="0" borderId="1" xfId="0" applyNumberFormat="1" applyFont="1" applyBorder="1" applyAlignment="1" applyProtection="1">
      <alignment horizontal="center" vertical="center"/>
      <protection hidden="1"/>
    </xf>
    <xf numFmtId="168" fontId="2" fillId="0" borderId="0" xfId="0" applyNumberFormat="1" applyFont="1" applyAlignment="1" applyProtection="1">
      <alignment vertical="center"/>
      <protection hidden="1"/>
    </xf>
    <xf numFmtId="168" fontId="2" fillId="0" borderId="1" xfId="0" applyNumberFormat="1" applyFont="1" applyBorder="1" applyAlignment="1" applyProtection="1">
      <alignment vertical="center"/>
      <protection hidden="1"/>
    </xf>
    <xf numFmtId="166" fontId="2" fillId="2" borderId="0" xfId="0" applyNumberFormat="1" applyFont="1" applyFill="1" applyAlignment="1" applyProtection="1">
      <alignment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72" fontId="2" fillId="0" borderId="1" xfId="0" applyNumberFormat="1" applyFont="1" applyBorder="1" applyAlignment="1" applyProtection="1">
      <alignment vertical="center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0" xfId="0" applyNumberFormat="1" applyFont="1" applyAlignment="1" applyProtection="1">
      <alignment vertical="center"/>
      <protection hidden="1"/>
    </xf>
    <xf numFmtId="172" fontId="2" fillId="0" borderId="2" xfId="0" applyNumberFormat="1" applyFont="1" applyBorder="1" applyAlignment="1" applyProtection="1">
      <alignment vertical="center"/>
      <protection hidden="1"/>
    </xf>
    <xf numFmtId="173" fontId="6" fillId="0" borderId="1" xfId="0" applyNumberFormat="1" applyFont="1" applyBorder="1" applyAlignment="1" applyProtection="1">
      <alignment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70" fontId="2" fillId="0" borderId="2" xfId="1" applyNumberFormat="1" applyFont="1" applyBorder="1" applyAlignment="1" applyProtection="1">
      <alignment vertical="center"/>
      <protection hidden="1"/>
    </xf>
    <xf numFmtId="10" fontId="2" fillId="0" borderId="2" xfId="1" applyNumberFormat="1" applyFont="1" applyBorder="1" applyProtection="1">
      <protection hidden="1"/>
    </xf>
    <xf numFmtId="167" fontId="2" fillId="0" borderId="1" xfId="0" applyNumberFormat="1" applyFont="1" applyBorder="1" applyProtection="1">
      <protection hidden="1"/>
    </xf>
    <xf numFmtId="164" fontId="9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10" fillId="0" borderId="0" xfId="0" applyFont="1" applyAlignment="1">
      <alignment horizontal="center" vertical="center"/>
    </xf>
    <xf numFmtId="164" fontId="0" fillId="0" borderId="5" xfId="0" applyBorder="1"/>
    <xf numFmtId="164" fontId="0" fillId="0" borderId="12" xfId="0" applyBorder="1"/>
    <xf numFmtId="164" fontId="0" fillId="0" borderId="2" xfId="0" applyBorder="1"/>
    <xf numFmtId="164" fontId="0" fillId="0" borderId="13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3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20" xfId="0" applyFont="1" applyBorder="1" applyAlignment="1">
      <alignment vertical="center"/>
    </xf>
    <xf numFmtId="164" fontId="2" fillId="0" borderId="13" xfId="0" applyFont="1" applyBorder="1" applyAlignment="1">
      <alignment vertical="center"/>
    </xf>
    <xf numFmtId="164" fontId="0" fillId="0" borderId="5" xfId="0" applyBorder="1" applyAlignment="1">
      <alignment vertical="center"/>
    </xf>
    <xf numFmtId="164" fontId="2" fillId="0" borderId="5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3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1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5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8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6" fillId="0" borderId="0" xfId="0" applyNumberFormat="1" applyFont="1" applyAlignment="1" applyProtection="1">
      <alignment horizontal="left" vertical="center"/>
      <protection hidden="1"/>
    </xf>
    <xf numFmtId="165" fontId="6" fillId="0" borderId="0" xfId="0" applyNumberFormat="1" applyFont="1" applyAlignment="1" applyProtection="1">
      <alignment horizontal="center" vertical="center" wrapText="1"/>
      <protection hidden="1"/>
    </xf>
    <xf numFmtId="10" fontId="2" fillId="0" borderId="0" xfId="1" applyNumberFormat="1" applyFont="1" applyFill="1" applyBorder="1" applyProtection="1">
      <protection hidden="1"/>
    </xf>
    <xf numFmtId="165" fontId="2" fillId="0" borderId="0" xfId="0" applyNumberFormat="1" applyFont="1" applyAlignment="1" applyProtection="1">
      <alignment horizontal="left" indent="1"/>
      <protection hidden="1"/>
    </xf>
    <xf numFmtId="167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64" fontId="0" fillId="0" borderId="22" xfId="0" applyBorder="1" applyAlignment="1">
      <alignment vertical="center"/>
    </xf>
    <xf numFmtId="164" fontId="0" fillId="0" borderId="0" xfId="0" applyAlignment="1">
      <alignment horizontal="left" vertical="center"/>
    </xf>
    <xf numFmtId="165" fontId="3" fillId="0" borderId="0" xfId="0" applyNumberFormat="1" applyFont="1" applyAlignment="1" applyProtection="1">
      <alignment horizontal="left" vertical="center"/>
      <protection hidden="1"/>
    </xf>
    <xf numFmtId="164" fontId="0" fillId="0" borderId="31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32" xfId="0" applyBorder="1" applyAlignment="1">
      <alignment horizontal="left" vertical="center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167" fontId="2" fillId="0" borderId="0" xfId="0" applyNumberFormat="1" applyFont="1" applyAlignment="1" applyProtection="1">
      <alignment vertical="center"/>
      <protection hidden="1"/>
    </xf>
    <xf numFmtId="166" fontId="2" fillId="0" borderId="1" xfId="0" applyNumberFormat="1" applyFont="1" applyBorder="1" applyProtection="1">
      <protection hidden="1"/>
    </xf>
    <xf numFmtId="166" fontId="2" fillId="0" borderId="2" xfId="0" applyNumberFormat="1" applyFont="1" applyBorder="1" applyProtection="1">
      <protection hidden="1"/>
    </xf>
    <xf numFmtId="165" fontId="3" fillId="0" borderId="2" xfId="0" applyNumberFormat="1" applyFont="1" applyBorder="1" applyAlignment="1" applyProtection="1">
      <alignment horizontal="center"/>
      <protection hidden="1"/>
    </xf>
    <xf numFmtId="165" fontId="2" fillId="0" borderId="1" xfId="0" applyNumberFormat="1" applyFont="1" applyBorder="1" applyAlignment="1" applyProtection="1">
      <alignment horizont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4" fillId="0" borderId="1" xfId="0" applyNumberFormat="1" applyFont="1" applyBorder="1" applyAlignment="1" applyProtection="1">
      <alignment horizontal="center" vertical="center"/>
      <protection hidden="1"/>
    </xf>
    <xf numFmtId="166" fontId="2" fillId="2" borderId="0" xfId="0" applyNumberFormat="1" applyFont="1" applyFill="1" applyAlignment="1" applyProtection="1">
      <alignment horizontal="center" vertical="center"/>
      <protection hidden="1"/>
    </xf>
    <xf numFmtId="166" fontId="2" fillId="2" borderId="2" xfId="0" applyNumberFormat="1" applyFont="1" applyFill="1" applyBorder="1" applyAlignment="1" applyProtection="1">
      <alignment horizontal="center" vertical="center"/>
      <protection hidden="1"/>
    </xf>
    <xf numFmtId="165" fontId="2" fillId="2" borderId="2" xfId="0" applyNumberFormat="1" applyFont="1" applyFill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vertical="center"/>
      <protection hidden="1"/>
    </xf>
    <xf numFmtId="167" fontId="2" fillId="0" borderId="2" xfId="0" applyNumberFormat="1" applyFont="1" applyBorder="1" applyProtection="1">
      <protection hidden="1"/>
    </xf>
    <xf numFmtId="173" fontId="6" fillId="0" borderId="2" xfId="0" applyNumberFormat="1" applyFont="1" applyBorder="1" applyAlignment="1" applyProtection="1">
      <alignment vertical="center"/>
      <protection hidden="1"/>
    </xf>
    <xf numFmtId="10" fontId="6" fillId="0" borderId="2" xfId="1" applyNumberFormat="1" applyFont="1" applyBorder="1" applyAlignment="1" applyProtection="1">
      <alignment horizontal="right" vertical="center"/>
      <protection hidden="1"/>
    </xf>
    <xf numFmtId="166" fontId="2" fillId="0" borderId="2" xfId="0" applyNumberFormat="1" applyFont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horizontal="center"/>
      <protection hidden="1"/>
    </xf>
    <xf numFmtId="165" fontId="2" fillId="0" borderId="2" xfId="0" applyNumberFormat="1" applyFont="1" applyBorder="1" applyAlignment="1" applyProtection="1">
      <alignment horizontal="center"/>
      <protection hidden="1"/>
    </xf>
    <xf numFmtId="166" fontId="6" fillId="0" borderId="0" xfId="0" applyNumberFormat="1" applyFont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/>
      <protection hidden="1"/>
    </xf>
    <xf numFmtId="165" fontId="2" fillId="0" borderId="1" xfId="0" applyNumberFormat="1" applyFont="1" applyBorder="1" applyAlignment="1" applyProtection="1">
      <alignment horizontal="left"/>
      <protection hidden="1"/>
    </xf>
    <xf numFmtId="165" fontId="2" fillId="2" borderId="0" xfId="0" applyNumberFormat="1" applyFont="1" applyFill="1" applyAlignment="1" applyProtection="1">
      <alignment horizontal="left"/>
      <protection hidden="1"/>
    </xf>
    <xf numFmtId="165" fontId="2" fillId="2" borderId="5" xfId="0" applyNumberFormat="1" applyFont="1" applyFill="1" applyBorder="1" applyAlignment="1" applyProtection="1">
      <alignment horizontal="left"/>
      <protection hidden="1"/>
    </xf>
    <xf numFmtId="165" fontId="3" fillId="0" borderId="2" xfId="0" applyNumberFormat="1" applyFont="1" applyBorder="1" applyAlignment="1" applyProtection="1">
      <alignment vertical="center" wrapText="1"/>
      <protection hidden="1"/>
    </xf>
    <xf numFmtId="164" fontId="2" fillId="2" borderId="0" xfId="0" applyFont="1" applyFill="1" applyProtection="1">
      <protection hidden="1"/>
    </xf>
    <xf numFmtId="164" fontId="2" fillId="2" borderId="5" xfId="0" applyFont="1" applyFill="1" applyBorder="1" applyProtection="1">
      <protection hidden="1"/>
    </xf>
    <xf numFmtId="165" fontId="3" fillId="6" borderId="0" xfId="0" applyNumberFormat="1" applyFont="1" applyFill="1" applyAlignment="1" applyProtection="1">
      <alignment horizontal="centerContinuous" vertical="center"/>
      <protection hidden="1"/>
    </xf>
    <xf numFmtId="165" fontId="3" fillId="5" borderId="0" xfId="0" applyNumberFormat="1" applyFont="1" applyFill="1" applyAlignment="1" applyProtection="1">
      <alignment horizontal="centerContinuous" vertical="center"/>
      <protection hidden="1"/>
    </xf>
    <xf numFmtId="165" fontId="3" fillId="2" borderId="0" xfId="0" applyNumberFormat="1" applyFont="1" applyFill="1" applyAlignment="1" applyProtection="1">
      <alignment horizontal="centerContinuous" vertical="center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5" fontId="3" fillId="3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12" fillId="0" borderId="0" xfId="0" applyNumberFormat="1" applyFont="1" applyAlignment="1" applyProtection="1">
      <alignment horizontal="justify" vertical="center"/>
      <protection hidden="1"/>
    </xf>
    <xf numFmtId="164" fontId="12" fillId="0" borderId="0" xfId="0" applyFont="1" applyAlignment="1" applyProtection="1">
      <alignment horizontal="justify" vertical="center"/>
      <protection hidden="1"/>
    </xf>
    <xf numFmtId="165" fontId="2" fillId="0" borderId="0" xfId="0" applyNumberFormat="1" applyFont="1" applyAlignment="1" applyProtection="1">
      <alignment horizontal="center"/>
      <protection hidden="1"/>
    </xf>
    <xf numFmtId="165" fontId="2" fillId="0" borderId="0" xfId="0" applyNumberFormat="1" applyFont="1" applyAlignment="1" applyProtection="1">
      <alignment horizontal="right"/>
      <protection hidden="1"/>
    </xf>
    <xf numFmtId="171" fontId="2" fillId="0" borderId="0" xfId="0" applyNumberFormat="1" applyFont="1" applyProtection="1">
      <protection hidden="1"/>
    </xf>
    <xf numFmtId="165" fontId="14" fillId="0" borderId="0" xfId="0" applyNumberFormat="1" applyFont="1" applyProtection="1">
      <protection hidden="1"/>
    </xf>
    <xf numFmtId="165" fontId="14" fillId="0" borderId="0" xfId="0" applyNumberFormat="1" applyFont="1" applyAlignment="1" applyProtection="1">
      <alignment wrapText="1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left"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/>
      <protection hidden="1"/>
    </xf>
    <xf numFmtId="166" fontId="14" fillId="0" borderId="0" xfId="0" applyNumberFormat="1" applyFont="1" applyAlignment="1" applyProtection="1">
      <alignment horizontal="center" wrapText="1"/>
      <protection hidden="1"/>
    </xf>
    <xf numFmtId="172" fontId="14" fillId="0" borderId="0" xfId="0" applyNumberFormat="1" applyFont="1" applyAlignment="1" applyProtection="1">
      <alignment wrapText="1"/>
      <protection hidden="1"/>
    </xf>
    <xf numFmtId="165" fontId="14" fillId="0" borderId="0" xfId="0" applyNumberFormat="1" applyFont="1" applyAlignment="1" applyProtection="1">
      <alignment horizontal="right"/>
      <protection hidden="1"/>
    </xf>
    <xf numFmtId="166" fontId="14" fillId="0" borderId="0" xfId="0" applyNumberFormat="1" applyFont="1" applyAlignment="1" applyProtection="1">
      <alignment horizontal="center"/>
      <protection hidden="1"/>
    </xf>
    <xf numFmtId="166" fontId="14" fillId="0" borderId="0" xfId="0" applyNumberFormat="1" applyFont="1" applyProtection="1">
      <protection hidden="1"/>
    </xf>
    <xf numFmtId="174" fontId="14" fillId="0" borderId="0" xfId="0" applyNumberFormat="1" applyFont="1" applyProtection="1"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horizontal="center" vertical="center" wrapText="1"/>
      <protection hidden="1"/>
    </xf>
    <xf numFmtId="165" fontId="14" fillId="0" borderId="0" xfId="0" applyNumberFormat="1" applyFont="1" applyAlignment="1" applyProtection="1">
      <alignment horizontal="right" vertical="center" wrapText="1"/>
      <protection hidden="1"/>
    </xf>
    <xf numFmtId="165" fontId="14" fillId="0" borderId="0" xfId="0" applyNumberFormat="1" applyFont="1" applyAlignment="1" applyProtection="1">
      <alignment horizontal="left" vertical="center" wrapText="1"/>
      <protection hidden="1"/>
    </xf>
    <xf numFmtId="165" fontId="14" fillId="0" borderId="0" xfId="0" applyNumberFormat="1" applyFont="1" applyAlignment="1" applyProtection="1">
      <alignment horizontal="justify" vertical="center"/>
      <protection hidden="1"/>
    </xf>
    <xf numFmtId="165" fontId="14" fillId="0" borderId="0" xfId="1" applyNumberFormat="1" applyFont="1" applyFill="1" applyBorder="1" applyProtection="1">
      <protection hidden="1"/>
    </xf>
    <xf numFmtId="165" fontId="13" fillId="0" borderId="0" xfId="0" applyNumberFormat="1" applyFont="1" applyAlignment="1" applyProtection="1">
      <alignment vertical="center"/>
      <protection hidden="1"/>
    </xf>
    <xf numFmtId="165" fontId="14" fillId="0" borderId="0" xfId="1" applyNumberFormat="1" applyFont="1" applyFill="1" applyAlignment="1" applyProtection="1">
      <alignment vertical="center"/>
      <protection hidden="1"/>
    </xf>
    <xf numFmtId="165" fontId="14" fillId="0" borderId="0" xfId="1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3" fillId="0" borderId="6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72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left" vertical="center" indent="1"/>
      <protection hidden="1"/>
    </xf>
    <xf numFmtId="165" fontId="2" fillId="0" borderId="2" xfId="0" applyNumberFormat="1" applyFont="1" applyBorder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6" fillId="0" borderId="2" xfId="0" applyNumberFormat="1" applyFont="1" applyBorder="1" applyAlignment="1" applyProtection="1">
      <alignment vertical="center"/>
      <protection hidden="1"/>
    </xf>
    <xf numFmtId="165" fontId="6" fillId="0" borderId="1" xfId="0" applyNumberFormat="1" applyFont="1" applyBorder="1" applyAlignment="1" applyProtection="1">
      <alignment vertical="center"/>
      <protection hidden="1"/>
    </xf>
    <xf numFmtId="165" fontId="7" fillId="2" borderId="3" xfId="0" applyNumberFormat="1" applyFont="1" applyFill="1" applyBorder="1" applyAlignment="1" applyProtection="1">
      <alignment horizontal="center" vertical="center" wrapText="1"/>
      <protection hidden="1"/>
    </xf>
    <xf numFmtId="165" fontId="7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6" fillId="0" borderId="3" xfId="0" applyNumberFormat="1" applyFont="1" applyBorder="1" applyAlignment="1" applyProtection="1">
      <alignment horizontal="justify" vertical="center" wrapText="1"/>
      <protection hidden="1"/>
    </xf>
    <xf numFmtId="165" fontId="6" fillId="0" borderId="2" xfId="0" applyNumberFormat="1" applyFont="1" applyBorder="1" applyAlignment="1" applyProtection="1">
      <alignment horizontal="justify" vertical="center" wrapText="1"/>
      <protection hidden="1"/>
    </xf>
    <xf numFmtId="10" fontId="6" fillId="0" borderId="3" xfId="1" applyNumberFormat="1" applyFont="1" applyBorder="1" applyAlignment="1" applyProtection="1">
      <alignment horizontal="center" vertical="center"/>
      <protection hidden="1"/>
    </xf>
    <xf numFmtId="10" fontId="6" fillId="0" borderId="2" xfId="1" applyNumberFormat="1" applyFont="1" applyBorder="1" applyAlignment="1" applyProtection="1">
      <alignment horizontal="center" vertical="center"/>
      <protection hidden="1"/>
    </xf>
    <xf numFmtId="165" fontId="6" fillId="0" borderId="3" xfId="0" applyNumberFormat="1" applyFont="1" applyBorder="1" applyAlignment="1" applyProtection="1">
      <alignment horizontal="center" vertical="center" wrapText="1"/>
      <protection hidden="1"/>
    </xf>
    <xf numFmtId="165" fontId="6" fillId="0" borderId="2" xfId="0" applyNumberFormat="1" applyFont="1" applyBorder="1" applyAlignment="1" applyProtection="1">
      <alignment horizontal="center" vertical="center" wrapText="1"/>
      <protection hidden="1"/>
    </xf>
    <xf numFmtId="165" fontId="7" fillId="2" borderId="0" xfId="0" applyNumberFormat="1" applyFont="1" applyFill="1" applyAlignment="1" applyProtection="1">
      <alignment horizontal="center" vertical="center"/>
      <protection hidden="1"/>
    </xf>
    <xf numFmtId="165" fontId="7" fillId="5" borderId="0" xfId="0" applyNumberFormat="1" applyFont="1" applyFill="1" applyAlignment="1" applyProtection="1">
      <alignment horizontal="center" vertical="center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Protection="1">
      <protection hidden="1"/>
    </xf>
    <xf numFmtId="165" fontId="14" fillId="0" borderId="0" xfId="0" applyNumberFormat="1" applyFont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left" vertical="center"/>
      <protection hidden="1"/>
    </xf>
    <xf numFmtId="169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1" xfId="0" applyNumberFormat="1" applyFont="1" applyBorder="1" applyProtection="1">
      <protection hidden="1"/>
    </xf>
    <xf numFmtId="164" fontId="0" fillId="0" borderId="0" xfId="0" applyAlignment="1" applyProtection="1">
      <alignment vertical="center"/>
      <protection hidden="1"/>
    </xf>
    <xf numFmtId="164" fontId="0" fillId="0" borderId="25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6" xfId="0" applyBorder="1" applyAlignment="1">
      <alignment horizontal="left" vertical="center"/>
    </xf>
    <xf numFmtId="165" fontId="3" fillId="3" borderId="9" xfId="0" applyNumberFormat="1" applyFont="1" applyFill="1" applyBorder="1" applyAlignment="1" applyProtection="1">
      <alignment horizontal="left" vertical="center"/>
      <protection hidden="1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4" fontId="2" fillId="0" borderId="0" xfId="0" applyFont="1" applyAlignment="1">
      <alignment vertical="center" wrapText="1"/>
    </xf>
    <xf numFmtId="164" fontId="0" fillId="0" borderId="0" xfId="0"/>
    <xf numFmtId="164" fontId="0" fillId="0" borderId="2" xfId="0" applyBorder="1"/>
    <xf numFmtId="164" fontId="3" fillId="0" borderId="4" xfId="0" applyFont="1" applyBorder="1" applyAlignment="1">
      <alignment vertical="center" wrapText="1"/>
    </xf>
    <xf numFmtId="164" fontId="8" fillId="0" borderId="4" xfId="0" applyFont="1" applyBorder="1"/>
    <xf numFmtId="164" fontId="0" fillId="0" borderId="22" xfId="0" applyBorder="1"/>
    <xf numFmtId="164" fontId="0" fillId="0" borderId="23" xfId="0" applyBorder="1"/>
    <xf numFmtId="164" fontId="0" fillId="0" borderId="24" xfId="0" applyBorder="1"/>
    <xf numFmtId="20" fontId="0" fillId="0" borderId="25" xfId="0" applyNumberFormat="1" applyBorder="1"/>
    <xf numFmtId="20" fontId="0" fillId="0" borderId="19" xfId="0" applyNumberFormat="1" applyBorder="1"/>
    <xf numFmtId="20" fontId="0" fillId="0" borderId="26" xfId="0" applyNumberFormat="1" applyBorder="1"/>
    <xf numFmtId="164" fontId="0" fillId="0" borderId="4" xfId="0" applyBorder="1"/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4" fontId="3" fillId="0" borderId="0" xfId="0" applyFont="1" applyAlignment="1">
      <alignment vertical="center"/>
    </xf>
    <xf numFmtId="164" fontId="0" fillId="0" borderId="4" xfId="0" applyBorder="1" applyAlignment="1">
      <alignment vertical="center"/>
    </xf>
    <xf numFmtId="164" fontId="9" fillId="0" borderId="0" xfId="0" applyFont="1" applyAlignment="1">
      <alignment horizontal="center" vertical="center"/>
    </xf>
    <xf numFmtId="164" fontId="0" fillId="0" borderId="14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14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 applyAlignment="1">
      <alignment vertical="center" shrinkToFit="1"/>
    </xf>
    <xf numFmtId="3" fontId="0" fillId="0" borderId="4" xfId="0" applyNumberFormat="1" applyBorder="1" applyAlignment="1">
      <alignment vertical="center"/>
    </xf>
    <xf numFmtId="164" fontId="8" fillId="0" borderId="14" xfId="0" applyFont="1" applyBorder="1"/>
    <xf numFmtId="164" fontId="8" fillId="0" borderId="1" xfId="0" applyFont="1" applyBorder="1"/>
    <xf numFmtId="164" fontId="8" fillId="0" borderId="15" xfId="0" applyFont="1" applyBorder="1"/>
    <xf numFmtId="164" fontId="3" fillId="0" borderId="14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3" fillId="0" borderId="27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28" xfId="0" applyFont="1" applyBorder="1" applyAlignment="1">
      <alignment horizontal="center" vertical="center" wrapText="1"/>
    </xf>
    <xf numFmtId="164" fontId="3" fillId="0" borderId="29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2" fillId="0" borderId="0" xfId="0" applyFont="1" applyProtection="1">
      <protection hidden="1"/>
    </xf>
    <xf numFmtId="165" fontId="13" fillId="0" borderId="0" xfId="0" applyNumberFormat="1" applyFont="1" applyProtection="1">
      <protection hidden="1"/>
    </xf>
    <xf numFmtId="165" fontId="2" fillId="0" borderId="1" xfId="0" applyNumberFormat="1" applyFont="1" applyBorder="1" applyAlignment="1" applyProtection="1">
      <alignment vertical="center"/>
      <protection locked="0" hidden="1"/>
    </xf>
    <xf numFmtId="166" fontId="2" fillId="0" borderId="1" xfId="0" applyNumberFormat="1" applyFont="1" applyBorder="1" applyAlignment="1" applyProtection="1">
      <alignment vertical="center"/>
      <protection locked="0" hidden="1"/>
    </xf>
    <xf numFmtId="165" fontId="2" fillId="0" borderId="2" xfId="0" applyNumberFormat="1" applyFont="1" applyBorder="1" applyProtection="1">
      <protection locked="0" hidden="1"/>
    </xf>
    <xf numFmtId="165" fontId="2" fillId="0" borderId="1" xfId="0" applyNumberFormat="1" applyFont="1" applyBorder="1" applyProtection="1">
      <protection locked="0" hidden="1"/>
    </xf>
    <xf numFmtId="166" fontId="2" fillId="0" borderId="1" xfId="0" applyNumberFormat="1" applyFont="1" applyBorder="1" applyProtection="1">
      <protection locked="0" hidden="1"/>
    </xf>
    <xf numFmtId="166" fontId="2" fillId="0" borderId="2" xfId="0" applyNumberFormat="1" applyFont="1" applyBorder="1" applyAlignment="1" applyProtection="1">
      <alignment vertical="center"/>
      <protection locked="0" hidden="1"/>
    </xf>
    <xf numFmtId="165" fontId="2" fillId="0" borderId="0" xfId="0" applyNumberFormat="1" applyFont="1" applyAlignment="1" applyProtection="1">
      <alignment vertical="center"/>
      <protection locked="0" hidden="1"/>
    </xf>
  </cellXfs>
  <cellStyles count="2">
    <cellStyle name="Normal" xfId="0" builtinId="0" customBuiltin="1"/>
    <cellStyle name="Porcentagem" xfId="1" builtinId="5"/>
  </cellStyles>
  <dxfs count="1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3" tint="0.749961851863155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layout>
        <c:manualLayout>
          <c:xMode val="edge"/>
          <c:yMode val="edge"/>
          <c:x val="0.34264069810914483"/>
          <c:y val="2.066177648048368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3CA-4389-9AEE-7C07545D6E1B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strRef>
              <c:f>'RESULTADOS DA REGRESSÃO'!$F$276</c:f>
              <c:strCache>
                <c:ptCount val="1"/>
                <c:pt idx="0">
                  <c:v>Resíduo padronizado</c:v>
                </c:pt>
              </c:strCache>
            </c:strRef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yVal>
            <c:numRef>
              <c:f>'RESULTADOS DA REGRESSÃO'!$F$277:$F$300</c:f>
              <c:numCache>
                <c:formatCode>#,##0.000000000_ ;\-#,##0.000000000\ </c:formatCode>
                <c:ptCount val="24"/>
                <c:pt idx="0">
                  <c:v>0.47092751832640473</c:v>
                </c:pt>
                <c:pt idx="1">
                  <c:v>1.204810538115402</c:v>
                </c:pt>
                <c:pt idx="2">
                  <c:v>-0.53783397314999981</c:v>
                </c:pt>
                <c:pt idx="3">
                  <c:v>-1.1355718068645622</c:v>
                </c:pt>
                <c:pt idx="4">
                  <c:v>0.64073159539119595</c:v>
                </c:pt>
                <c:pt idx="5">
                  <c:v>1.3817135645941356</c:v>
                </c:pt>
                <c:pt idx="6">
                  <c:v>-0.8015699061501953</c:v>
                </c:pt>
                <c:pt idx="7">
                  <c:v>-1.3993077398647671</c:v>
                </c:pt>
                <c:pt idx="8">
                  <c:v>-1.762687673767722</c:v>
                </c:pt>
                <c:pt idx="9">
                  <c:v>0.44001803366015318</c:v>
                </c:pt>
                <c:pt idx="10">
                  <c:v>3.5212670126553776E-2</c:v>
                </c:pt>
                <c:pt idx="11">
                  <c:v>-0.62351734375335455</c:v>
                </c:pt>
                <c:pt idx="12">
                  <c:v>-0.4490951092260812</c:v>
                </c:pt>
                <c:pt idx="13">
                  <c:v>1.976970606357247</c:v>
                </c:pt>
                <c:pt idx="14">
                  <c:v>0.18837526267604179</c:v>
                </c:pt>
                <c:pt idx="15">
                  <c:v>0.48420742252466631</c:v>
                </c:pt>
                <c:pt idx="16">
                  <c:v>0.44001803366015318</c:v>
                </c:pt>
                <c:pt idx="17">
                  <c:v>3.5212670126553776E-2</c:v>
                </c:pt>
                <c:pt idx="18">
                  <c:v>-0.62351734375335455</c:v>
                </c:pt>
                <c:pt idx="19">
                  <c:v>-0.97904763399805128</c:v>
                </c:pt>
                <c:pt idx="20">
                  <c:v>1.4470180815852769</c:v>
                </c:pt>
                <c:pt idx="21">
                  <c:v>-0.34157726209592826</c:v>
                </c:pt>
                <c:pt idx="22">
                  <c:v>-4.5745102247303736E-2</c:v>
                </c:pt>
                <c:pt idx="23">
                  <c:v>-4.5745102247303736E-2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3CA-4389-9AEE-7C07545D6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REGRESSÃO'!$V$693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9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REGRESSÃO'!$V$694:$V$2694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1.0871643470729263E-2</c:v>
                </c:pt>
                <c:pt idx="742">
                  <c:v>1.0916701704318906E-2</c:v>
                </c:pt>
                <c:pt idx="743">
                  <c:v>1.0961771294944966E-2</c:v>
                </c:pt>
                <c:pt idx="744">
                  <c:v>1.100685084430251E-2</c:v>
                </c:pt>
                <c:pt idx="745">
                  <c:v>1.1051938947845943E-2</c:v>
                </c:pt>
                <c:pt idx="746">
                  <c:v>1.109703419485345E-2</c:v>
                </c:pt>
                <c:pt idx="747">
                  <c:v>1.1142135168492145E-2</c:v>
                </c:pt>
                <c:pt idx="748">
                  <c:v>1.1187240445884003E-2</c:v>
                </c:pt>
                <c:pt idx="749">
                  <c:v>1.1232348598172563E-2</c:v>
                </c:pt>
                <c:pt idx="750">
                  <c:v>1.1277458190590313E-2</c:v>
                </c:pt>
                <c:pt idx="751">
                  <c:v>1.1322567782526896E-2</c:v>
                </c:pt>
                <c:pt idx="752">
                  <c:v>1.1367675927598011E-2</c:v>
                </c:pt>
                <c:pt idx="753">
                  <c:v>1.1412781173715086E-2</c:v>
                </c:pt>
                <c:pt idx="754">
                  <c:v>1.1457882063155671E-2</c:v>
                </c:pt>
                <c:pt idx="755">
                  <c:v>1.1502977132634545E-2</c:v>
                </c:pt>
                <c:pt idx="756">
                  <c:v>1.1548064913375566E-2</c:v>
                </c:pt>
                <c:pt idx="757">
                  <c:v>1.1593143931184276E-2</c:v>
                </c:pt>
                <c:pt idx="758">
                  <c:v>1.1638212706521159E-2</c:v>
                </c:pt>
                <c:pt idx="759">
                  <c:v>1.1683269754575665E-2</c:v>
                </c:pt>
                <c:pt idx="760">
                  <c:v>1.1728313585340957E-2</c:v>
                </c:pt>
                <c:pt idx="761">
                  <c:v>1.1773342703689281E-2</c:v>
                </c:pt>
                <c:pt idx="762">
                  <c:v>1.1818355609448142E-2</c:v>
                </c:pt>
                <c:pt idx="763">
                  <c:v>1.1863350797477105E-2</c:v>
                </c:pt>
                <c:pt idx="764">
                  <c:v>1.1908326757745316E-2</c:v>
                </c:pt>
                <c:pt idx="765">
                  <c:v>1.1953281975409737E-2</c:v>
                </c:pt>
                <c:pt idx="766">
                  <c:v>1.199821493089399E-2</c:v>
                </c:pt>
                <c:pt idx="767">
                  <c:v>1.2043124099967942E-2</c:v>
                </c:pt>
                <c:pt idx="768">
                  <c:v>1.2088007953827955E-2</c:v>
                </c:pt>
                <c:pt idx="769">
                  <c:v>1.2132864959177779E-2</c:v>
                </c:pt>
                <c:pt idx="770">
                  <c:v>1.2177693578310125E-2</c:v>
                </c:pt>
                <c:pt idx="771">
                  <c:v>1.2222492269188904E-2</c:v>
                </c:pt>
                <c:pt idx="772">
                  <c:v>1.2267259485532074E-2</c:v>
                </c:pt>
                <c:pt idx="773">
                  <c:v>1.2311993676895191E-2</c:v>
                </c:pt>
                <c:pt idx="774">
                  <c:v>1.2356693288755563E-2</c:v>
                </c:pt>
                <c:pt idx="775">
                  <c:v>1.2401356762597033E-2</c:v>
                </c:pt>
                <c:pt idx="776">
                  <c:v>1.2445982535995447E-2</c:v>
                </c:pt>
                <c:pt idx="777">
                  <c:v>1.2490569042704652E-2</c:v>
                </c:pt>
                <c:pt idx="778">
                  <c:v>1.2535114712743196E-2</c:v>
                </c:pt>
                <c:pt idx="779">
                  <c:v>1.2579617972481584E-2</c:v>
                </c:pt>
                <c:pt idx="780">
                  <c:v>1.2624077244730175E-2</c:v>
                </c:pt>
                <c:pt idx="781">
                  <c:v>1.2668490948827648E-2</c:v>
                </c:pt>
                <c:pt idx="782">
                  <c:v>1.2712857500730092E-2</c:v>
                </c:pt>
                <c:pt idx="783">
                  <c:v>1.2757175313100631E-2</c:v>
                </c:pt>
                <c:pt idx="784">
                  <c:v>1.2801442795399678E-2</c:v>
                </c:pt>
                <c:pt idx="785">
                  <c:v>1.2845658353975739E-2</c:v>
                </c:pt>
                <c:pt idx="786">
                  <c:v>1.2889820392156776E-2</c:v>
                </c:pt>
                <c:pt idx="787">
                  <c:v>1.2933927310342137E-2</c:v>
                </c:pt>
                <c:pt idx="788">
                  <c:v>1.2977977506095069E-2</c:v>
                </c:pt>
                <c:pt idx="789">
                  <c:v>1.3021969374235685E-2</c:v>
                </c:pt>
                <c:pt idx="790">
                  <c:v>1.3065901306934575E-2</c:v>
                </c:pt>
                <c:pt idx="791">
                  <c:v>1.3109771693806871E-2</c:v>
                </c:pt>
                <c:pt idx="792">
                  <c:v>1.3153578922006876E-2</c:v>
                </c:pt>
                <c:pt idx="793">
                  <c:v>1.319732137632321E-2</c:v>
                </c:pt>
                <c:pt idx="794">
                  <c:v>1.3240997439274411E-2</c:v>
                </c:pt>
                <c:pt idx="795">
                  <c:v>1.3284605491205111E-2</c:v>
                </c:pt>
                <c:pt idx="796">
                  <c:v>1.3328143910382648E-2</c:v>
                </c:pt>
                <c:pt idx="797">
                  <c:v>1.3371611073094199E-2</c:v>
                </c:pt>
                <c:pt idx="798">
                  <c:v>1.3415005353744361E-2</c:v>
                </c:pt>
                <c:pt idx="799">
                  <c:v>1.3458325124953256E-2</c:v>
                </c:pt>
                <c:pt idx="800">
                  <c:v>1.3501568757654996E-2</c:v>
                </c:pt>
                <c:pt idx="801">
                  <c:v>1.3544734621196725E-2</c:v>
                </c:pt>
                <c:pt idx="802">
                  <c:v>1.3587821083438015E-2</c:v>
                </c:pt>
                <c:pt idx="803">
                  <c:v>1.3630826510850741E-2</c:v>
                </c:pt>
                <c:pt idx="804">
                  <c:v>1.3673749268619398E-2</c:v>
                </c:pt>
                <c:pt idx="805">
                  <c:v>1.3716587720741779E-2</c:v>
                </c:pt>
                <c:pt idx="806">
                  <c:v>1.3759340230130129E-2</c:v>
                </c:pt>
                <c:pt idx="807">
                  <c:v>1.3802005158712686E-2</c:v>
                </c:pt>
                <c:pt idx="808">
                  <c:v>1.3844580867535598E-2</c:v>
                </c:pt>
                <c:pt idx="809">
                  <c:v>1.3887065716865243E-2</c:v>
                </c:pt>
                <c:pt idx="810">
                  <c:v>1.3929458066290961E-2</c:v>
                </c:pt>
                <c:pt idx="811">
                  <c:v>1.3971756274828067E-2</c:v>
                </c:pt>
                <c:pt idx="812">
                  <c:v>1.4013958701021316E-2</c:v>
                </c:pt>
                <c:pt idx="813">
                  <c:v>1.4056063703048675E-2</c:v>
                </c:pt>
                <c:pt idx="814">
                  <c:v>1.4098069638825454E-2</c:v>
                </c:pt>
                <c:pt idx="815">
                  <c:v>1.4139974866108766E-2</c:v>
                </c:pt>
                <c:pt idx="816">
                  <c:v>1.4181777742602314E-2</c:v>
                </c:pt>
                <c:pt idx="817">
                  <c:v>1.4223476626061486E-2</c:v>
                </c:pt>
                <c:pt idx="818">
                  <c:v>1.4265069874398774E-2</c:v>
                </c:pt>
                <c:pt idx="819">
                  <c:v>1.4306555845789479E-2</c:v>
                </c:pt>
                <c:pt idx="820">
                  <c:v>1.4347932898777704E-2</c:v>
                </c:pt>
                <c:pt idx="821">
                  <c:v>1.4389199392382661E-2</c:v>
                </c:pt>
                <c:pt idx="822">
                  <c:v>1.4430353686205162E-2</c:v>
                </c:pt>
                <c:pt idx="823">
                  <c:v>1.4471394140534482E-2</c:v>
                </c:pt>
                <c:pt idx="824">
                  <c:v>1.4512319116455379E-2</c:v>
                </c:pt>
                <c:pt idx="825">
                  <c:v>1.4553126975955427E-2</c:v>
                </c:pt>
                <c:pt idx="826">
                  <c:v>1.4593816082032517E-2</c:v>
                </c:pt>
                <c:pt idx="827">
                  <c:v>1.4634384798802646E-2</c:v>
                </c:pt>
                <c:pt idx="828">
                  <c:v>1.4674831491607856E-2</c:v>
                </c:pt>
                <c:pt idx="829">
                  <c:v>1.4715154527124416E-2</c:v>
                </c:pt>
                <c:pt idx="830">
                  <c:v>1.4755352273471184E-2</c:v>
                </c:pt>
                <c:pt idx="831">
                  <c:v>1.4795423100318148E-2</c:v>
                </c:pt>
                <c:pt idx="832">
                  <c:v>1.4835365378995179E-2</c:v>
                </c:pt>
                <c:pt idx="833">
                  <c:v>1.487517748260085E-2</c:v>
                </c:pt>
                <c:pt idx="834">
                  <c:v>1.491485778611153E-2</c:v>
                </c:pt>
                <c:pt idx="835">
                  <c:v>1.4954404666490532E-2</c:v>
                </c:pt>
                <c:pt idx="836">
                  <c:v>1.4993816502797444E-2</c:v>
                </c:pt>
                <c:pt idx="837">
                  <c:v>1.5033091676297539E-2</c:v>
                </c:pt>
                <c:pt idx="838">
                  <c:v>1.5072228570571354E-2</c:v>
                </c:pt>
                <c:pt idx="839">
                  <c:v>1.5111225571624311E-2</c:v>
                </c:pt>
                <c:pt idx="840">
                  <c:v>1.5150081067996472E-2</c:v>
                </c:pt>
                <c:pt idx="841">
                  <c:v>1.5188793450872361E-2</c:v>
                </c:pt>
                <c:pt idx="842">
                  <c:v>1.522736111419086E-2</c:v>
                </c:pt>
                <c:pt idx="843">
                  <c:v>1.5265782454755156E-2</c:v>
                </c:pt>
                <c:pt idx="844">
                  <c:v>1.5304055872342771E-2</c:v>
                </c:pt>
                <c:pt idx="845">
                  <c:v>1.5342179769815587E-2</c:v>
                </c:pt>
                <c:pt idx="846">
                  <c:v>1.5380152553229918E-2</c:v>
                </c:pt>
                <c:pt idx="847">
                  <c:v>1.5417972631946627E-2</c:v>
                </c:pt>
                <c:pt idx="848">
                  <c:v>1.5455638418741213E-2</c:v>
                </c:pt>
                <c:pt idx="849">
                  <c:v>1.5493148329913931E-2</c:v>
                </c:pt>
                <c:pt idx="850">
                  <c:v>1.5530500785399868E-2</c:v>
                </c:pt>
                <c:pt idx="851">
                  <c:v>1.5567694208879004E-2</c:v>
                </c:pt>
                <c:pt idx="852">
                  <c:v>1.5604727027886268E-2</c:v>
                </c:pt>
                <c:pt idx="853">
                  <c:v>1.5641597673921509E-2</c:v>
                </c:pt>
                <c:pt idx="854">
                  <c:v>1.5678304582559425E-2</c:v>
                </c:pt>
                <c:pt idx="855">
                  <c:v>1.5714846193559472E-2</c:v>
                </c:pt>
                <c:pt idx="856">
                  <c:v>1.5751220950975586E-2</c:v>
                </c:pt>
                <c:pt idx="857">
                  <c:v>1.5787427303265964E-2</c:v>
                </c:pt>
                <c:pt idx="858">
                  <c:v>1.5823463703402596E-2</c:v>
                </c:pt>
                <c:pt idx="859">
                  <c:v>1.5859328608980826E-2</c:v>
                </c:pt>
                <c:pt idx="860">
                  <c:v>1.5895020482328711E-2</c:v>
                </c:pt>
                <c:pt idx="861">
                  <c:v>1.5930537790616237E-2</c:v>
                </c:pt>
                <c:pt idx="862">
                  <c:v>1.5965879005964471E-2</c:v>
                </c:pt>
                <c:pt idx="863">
                  <c:v>1.6001042605554492E-2</c:v>
                </c:pt>
                <c:pt idx="864">
                  <c:v>1.6036027071736191E-2</c:v>
                </c:pt>
                <c:pt idx="865">
                  <c:v>1.6070830892136879E-2</c:v>
                </c:pt>
                <c:pt idx="866">
                  <c:v>1.6105452559769754E-2</c:v>
                </c:pt>
                <c:pt idx="867">
                  <c:v>1.6139890573142097E-2</c:v>
                </c:pt>
                <c:pt idx="868">
                  <c:v>1.6174143436363336E-2</c:v>
                </c:pt>
                <c:pt idx="869">
                  <c:v>1.6208209659252851E-2</c:v>
                </c:pt>
                <c:pt idx="870">
                  <c:v>1.6242087757447572E-2</c:v>
                </c:pt>
                <c:pt idx="871">
                  <c:v>1.6275776252509304E-2</c:v>
                </c:pt>
                <c:pt idx="872">
                  <c:v>1.6309273672031888E-2</c:v>
                </c:pt>
                <c:pt idx="873">
                  <c:v>1.6342578549747976E-2</c:v>
                </c:pt>
                <c:pt idx="874">
                  <c:v>1.637568942563563E-2</c:v>
                </c:pt>
                <c:pt idx="875">
                  <c:v>1.6408604846024622E-2</c:v>
                </c:pt>
                <c:pt idx="876">
                  <c:v>1.6441323363702409E-2</c:v>
                </c:pt>
                <c:pt idx="877">
                  <c:v>1.6473843538019853E-2</c:v>
                </c:pt>
                <c:pt idx="878">
                  <c:v>1.6506163934996574E-2</c:v>
                </c:pt>
                <c:pt idx="879">
                  <c:v>1.6538283127426018E-2</c:v>
                </c:pt>
                <c:pt idx="880">
                  <c:v>1.6570199694980175E-2</c:v>
                </c:pt>
                <c:pt idx="881">
                  <c:v>1.6601912224313946E-2</c:v>
                </c:pt>
                <c:pt idx="882">
                  <c:v>1.6633419309169169E-2</c:v>
                </c:pt>
                <c:pt idx="883">
                  <c:v>1.6664719550478276E-2</c:v>
                </c:pt>
                <c:pt idx="884">
                  <c:v>1.669581155646753E-2</c:v>
                </c:pt>
                <c:pt idx="885">
                  <c:v>1.672669394275994E-2</c:v>
                </c:pt>
                <c:pt idx="886">
                  <c:v>1.6757365332477719E-2</c:v>
                </c:pt>
                <c:pt idx="887">
                  <c:v>1.6787824356344377E-2</c:v>
                </c:pt>
                <c:pt idx="888">
                  <c:v>1.6818069652786365E-2</c:v>
                </c:pt>
                <c:pt idx="889">
                  <c:v>1.6848099868034285E-2</c:v>
                </c:pt>
                <c:pt idx="890">
                  <c:v>1.6877913656223677E-2</c:v>
                </c:pt>
                <c:pt idx="891">
                  <c:v>1.690750967949534E-2</c:v>
                </c:pt>
                <c:pt idx="892">
                  <c:v>1.6936886608095211E-2</c:v>
                </c:pt>
                <c:pt idx="893">
                  <c:v>1.6966043120473721E-2</c:v>
                </c:pt>
                <c:pt idx="894">
                  <c:v>1.6994977903384761E-2</c:v>
                </c:pt>
                <c:pt idx="895">
                  <c:v>1.702368965198402E-2</c:v>
                </c:pt>
                <c:pt idx="896">
                  <c:v>1.7052177069926958E-2</c:v>
                </c:pt>
                <c:pt idx="897">
                  <c:v>1.7080438869466166E-2</c:v>
                </c:pt>
                <c:pt idx="898">
                  <c:v>1.7108473771548241E-2</c:v>
                </c:pt>
                <c:pt idx="899">
                  <c:v>1.7136280505910137E-2</c:v>
                </c:pt>
                <c:pt idx="900">
                  <c:v>1.7163857811174937E-2</c:v>
                </c:pt>
                <c:pt idx="901">
                  <c:v>1.7191204434947097E-2</c:v>
                </c:pt>
                <c:pt idx="902">
                  <c:v>1.7218319133907117E-2</c:v>
                </c:pt>
                <c:pt idx="903">
                  <c:v>1.7245200673905635E-2</c:v>
                </c:pt>
                <c:pt idx="904">
                  <c:v>1.7271847830056933E-2</c:v>
                </c:pt>
                <c:pt idx="905">
                  <c:v>1.7298259386831862E-2</c:v>
                </c:pt>
                <c:pt idx="906">
                  <c:v>1.7324434138150147E-2</c:v>
                </c:pt>
                <c:pt idx="907">
                  <c:v>1.7350370887472075E-2</c:v>
                </c:pt>
                <c:pt idx="908">
                  <c:v>1.7376068447889581E-2</c:v>
                </c:pt>
                <c:pt idx="909">
                  <c:v>1.740152564221668E-2</c:v>
                </c:pt>
                <c:pt idx="910">
                  <c:v>1.7426741303079259E-2</c:v>
                </c:pt>
                <c:pt idx="911">
                  <c:v>1.7451714273004224E-2</c:v>
                </c:pt>
                <c:pt idx="912">
                  <c:v>1.747644340450796E-2</c:v>
                </c:pt>
                <c:pt idx="913">
                  <c:v>1.7500927560184162E-2</c:v>
                </c:pt>
                <c:pt idx="914">
                  <c:v>1.7525165612790956E-2</c:v>
                </c:pt>
                <c:pt idx="915">
                  <c:v>1.7549156445337295E-2</c:v>
                </c:pt>
                <c:pt idx="916">
                  <c:v>1.7572898951168744E-2</c:v>
                </c:pt>
                <c:pt idx="917">
                  <c:v>1.7596392034052482E-2</c:v>
                </c:pt>
                <c:pt idx="918">
                  <c:v>1.7619634608261589E-2</c:v>
                </c:pt>
                <c:pt idx="919">
                  <c:v>1.7642625598658649E-2</c:v>
                </c:pt>
                <c:pt idx="920">
                  <c:v>1.7665363940778576E-2</c:v>
                </c:pt>
                <c:pt idx="921">
                  <c:v>1.7687848580910718E-2</c:v>
                </c:pt>
                <c:pt idx="922">
                  <c:v>1.77100784761802E-2</c:v>
                </c:pt>
                <c:pt idx="923">
                  <c:v>1.7732052594628487E-2</c:v>
                </c:pt>
                <c:pt idx="924">
                  <c:v>1.7753769915293195E-2</c:v>
                </c:pt>
                <c:pt idx="925">
                  <c:v>1.7775229428287128E-2</c:v>
                </c:pt>
                <c:pt idx="926">
                  <c:v>1.7796430134876497E-2</c:v>
                </c:pt>
                <c:pt idx="927">
                  <c:v>1.7817371047558365E-2</c:v>
                </c:pt>
                <c:pt idx="928">
                  <c:v>1.7838051190137295E-2</c:v>
                </c:pt>
                <c:pt idx="929">
                  <c:v>1.7858469597801137E-2</c:v>
                </c:pt>
                <c:pt idx="930">
                  <c:v>1.7878625317196046E-2</c:v>
                </c:pt>
                <c:pt idx="931">
                  <c:v>1.7898517406500634E-2</c:v>
                </c:pt>
                <c:pt idx="932">
                  <c:v>1.791814493549931E-2</c:v>
                </c:pt>
                <c:pt idx="933">
                  <c:v>1.7937506985654741E-2</c:v>
                </c:pt>
                <c:pt idx="934">
                  <c:v>1.7956602650179496E-2</c:v>
                </c:pt>
                <c:pt idx="935">
                  <c:v>1.7975431034106787E-2</c:v>
                </c:pt>
                <c:pt idx="936">
                  <c:v>1.7993991254360381E-2</c:v>
                </c:pt>
                <c:pt idx="937">
                  <c:v>1.8012282439823592E-2</c:v>
                </c:pt>
                <c:pt idx="938">
                  <c:v>1.8030303731407436E-2</c:v>
                </c:pt>
                <c:pt idx="939">
                  <c:v>1.804805428211783E-2</c:v>
                </c:pt>
                <c:pt idx="940">
                  <c:v>1.8065533257121971E-2</c:v>
                </c:pt>
                <c:pt idx="941">
                  <c:v>1.8082739833813727E-2</c:v>
                </c:pt>
                <c:pt idx="942">
                  <c:v>1.809967320187816E-2</c:v>
                </c:pt>
                <c:pt idx="943">
                  <c:v>1.8116332563355122E-2</c:v>
                </c:pt>
                <c:pt idx="944">
                  <c:v>1.8132717132701929E-2</c:v>
                </c:pt>
                <c:pt idx="945">
                  <c:v>1.8148826136855058E-2</c:v>
                </c:pt>
                <c:pt idx="946">
                  <c:v>1.8164658815290953E-2</c:v>
                </c:pt>
                <c:pt idx="947">
                  <c:v>1.8180214420085852E-2</c:v>
                </c:pt>
                <c:pt idx="948">
                  <c:v>1.8195492215974659E-2</c:v>
                </c:pt>
                <c:pt idx="949">
                  <c:v>1.8210491480408889E-2</c:v>
                </c:pt>
                <c:pt idx="950">
                  <c:v>1.822521150361359E-2</c:v>
                </c:pt>
                <c:pt idx="951">
                  <c:v>1.823965158864331E-2</c:v>
                </c:pt>
                <c:pt idx="952">
                  <c:v>1.825381105143712E-2</c:v>
                </c:pt>
                <c:pt idx="953">
                  <c:v>1.8267689220872595E-2</c:v>
                </c:pt>
                <c:pt idx="954">
                  <c:v>1.8281285438818837E-2</c:v>
                </c:pt>
                <c:pt idx="955">
                  <c:v>1.829459906018847E-2</c:v>
                </c:pt>
                <c:pt idx="956">
                  <c:v>1.8307629452988691E-2</c:v>
                </c:pt>
                <c:pt idx="957">
                  <c:v>1.8320375998371212E-2</c:v>
                </c:pt>
                <c:pt idx="958">
                  <c:v>1.8332838090681283E-2</c:v>
                </c:pt>
                <c:pt idx="959">
                  <c:v>1.8345015137505642E-2</c:v>
                </c:pt>
                <c:pt idx="960">
                  <c:v>1.8356906559719433E-2</c:v>
                </c:pt>
                <c:pt idx="961">
                  <c:v>1.8368511791532146E-2</c:v>
                </c:pt>
                <c:pt idx="962">
                  <c:v>1.8379830280532437E-2</c:v>
                </c:pt>
                <c:pt idx="963">
                  <c:v>1.8390861487731981E-2</c:v>
                </c:pt>
                <c:pt idx="964">
                  <c:v>1.8401604887608239E-2</c:v>
                </c:pt>
                <c:pt idx="965">
                  <c:v>1.8412059968146186E-2</c:v>
                </c:pt>
                <c:pt idx="966">
                  <c:v>1.8422226230878972E-2</c:v>
                </c:pt>
                <c:pt idx="967">
                  <c:v>1.843210319092755E-2</c:v>
                </c:pt>
                <c:pt idx="968">
                  <c:v>1.8441690377039192E-2</c:v>
                </c:pt>
                <c:pt idx="969">
                  <c:v>1.8450987331624976E-2</c:v>
                </c:pt>
                <c:pt idx="970">
                  <c:v>1.8459993610796192E-2</c:v>
                </c:pt>
                <c:pt idx="971">
                  <c:v>1.846870878439966E-2</c:v>
                </c:pt>
                <c:pt idx="972">
                  <c:v>1.8477132436051955E-2</c:v>
                </c:pt>
                <c:pt idx="973">
                  <c:v>1.8485264163172595E-2</c:v>
                </c:pt>
                <c:pt idx="974">
                  <c:v>1.8493103577016071E-2</c:v>
                </c:pt>
                <c:pt idx="975">
                  <c:v>1.8500650302702846E-2</c:v>
                </c:pt>
                <c:pt idx="976">
                  <c:v>1.8507903979249223E-2</c:v>
                </c:pt>
                <c:pt idx="977">
                  <c:v>1.8514864259596121E-2</c:v>
                </c:pt>
                <c:pt idx="978">
                  <c:v>1.8521530810636767E-2</c:v>
                </c:pt>
                <c:pt idx="979">
                  <c:v>1.8527903313243232E-2</c:v>
                </c:pt>
                <c:pt idx="980">
                  <c:v>1.8533981462291928E-2</c:v>
                </c:pt>
                <c:pt idx="981">
                  <c:v>1.8539764966687935E-2</c:v>
                </c:pt>
                <c:pt idx="982">
                  <c:v>1.8545253549388237E-2</c:v>
                </c:pt>
                <c:pt idx="983">
                  <c:v>1.855044694742386E-2</c:v>
                </c:pt>
                <c:pt idx="984">
                  <c:v>1.8555344911920849E-2</c:v>
                </c:pt>
                <c:pt idx="985">
                  <c:v>1.8559947208120143E-2</c:v>
                </c:pt>
                <c:pt idx="986">
                  <c:v>1.8564253615396355E-2</c:v>
                </c:pt>
                <c:pt idx="987">
                  <c:v>1.8568263927275373E-2</c:v>
                </c:pt>
                <c:pt idx="988">
                  <c:v>1.8571977951450866E-2</c:v>
                </c:pt>
                <c:pt idx="989">
                  <c:v>1.8575395509799655E-2</c:v>
                </c:pt>
                <c:pt idx="990">
                  <c:v>1.8578516438395965E-2</c:v>
                </c:pt>
                <c:pt idx="991">
                  <c:v>1.85813405875245E-2</c:v>
                </c:pt>
                <c:pt idx="992">
                  <c:v>1.8583867821692433E-2</c:v>
                </c:pt>
                <c:pt idx="993">
                  <c:v>1.8586098019640233E-2</c:v>
                </c:pt>
                <c:pt idx="994">
                  <c:v>1.8588031074351377E-2</c:v>
                </c:pt>
                <c:pt idx="995">
                  <c:v>1.858966689306089E-2</c:v>
                </c:pt>
                <c:pt idx="996">
                  <c:v>1.8591005397262762E-2</c:v>
                </c:pt>
                <c:pt idx="997">
                  <c:v>1.859204652271625E-2</c:v>
                </c:pt>
                <c:pt idx="998">
                  <c:v>1.8592790219450993E-2</c:v>
                </c:pt>
                <c:pt idx="999">
                  <c:v>1.8593236451771029E-2</c:v>
                </c:pt>
                <c:pt idx="1000">
                  <c:v>1.8593385198257626E-2</c:v>
                </c:pt>
                <c:pt idx="1001">
                  <c:v>1.8593236451771029E-2</c:v>
                </c:pt>
                <c:pt idx="1002">
                  <c:v>1.8592790219450993E-2</c:v>
                </c:pt>
                <c:pt idx="1003">
                  <c:v>1.859204652271625E-2</c:v>
                </c:pt>
                <c:pt idx="1004">
                  <c:v>1.8591005397262762E-2</c:v>
                </c:pt>
                <c:pt idx="1005">
                  <c:v>1.858966689306089E-2</c:v>
                </c:pt>
                <c:pt idx="1006">
                  <c:v>1.8588031074351377E-2</c:v>
                </c:pt>
                <c:pt idx="1007">
                  <c:v>1.8586098019640233E-2</c:v>
                </c:pt>
                <c:pt idx="1008">
                  <c:v>1.858386782169243E-2</c:v>
                </c:pt>
                <c:pt idx="1009">
                  <c:v>1.85813405875245E-2</c:v>
                </c:pt>
                <c:pt idx="1010">
                  <c:v>1.8578516438395965E-2</c:v>
                </c:pt>
                <c:pt idx="1011">
                  <c:v>1.8575395509799655E-2</c:v>
                </c:pt>
                <c:pt idx="1012">
                  <c:v>1.8571977951450866E-2</c:v>
                </c:pt>
                <c:pt idx="1013">
                  <c:v>1.8568263927275369E-2</c:v>
                </c:pt>
                <c:pt idx="1014">
                  <c:v>1.8564253615396355E-2</c:v>
                </c:pt>
                <c:pt idx="1015">
                  <c:v>1.8559947208120143E-2</c:v>
                </c:pt>
                <c:pt idx="1016">
                  <c:v>1.8555344911920849E-2</c:v>
                </c:pt>
                <c:pt idx="1017">
                  <c:v>1.855044694742386E-2</c:v>
                </c:pt>
                <c:pt idx="1018">
                  <c:v>1.8545253549388237E-2</c:v>
                </c:pt>
                <c:pt idx="1019">
                  <c:v>1.8539764966687931E-2</c:v>
                </c:pt>
                <c:pt idx="1020">
                  <c:v>1.8533981462291925E-2</c:v>
                </c:pt>
                <c:pt idx="1021">
                  <c:v>1.8527903313243232E-2</c:v>
                </c:pt>
                <c:pt idx="1022">
                  <c:v>1.8521530810636767E-2</c:v>
                </c:pt>
                <c:pt idx="1023">
                  <c:v>1.8514864259596121E-2</c:v>
                </c:pt>
                <c:pt idx="1024">
                  <c:v>1.8507903979249219E-2</c:v>
                </c:pt>
                <c:pt idx="1025">
                  <c:v>1.8500650302702846E-2</c:v>
                </c:pt>
                <c:pt idx="1026">
                  <c:v>1.8493103577016067E-2</c:v>
                </c:pt>
                <c:pt idx="1027">
                  <c:v>1.8485264163172595E-2</c:v>
                </c:pt>
                <c:pt idx="1028">
                  <c:v>1.8477132436051955E-2</c:v>
                </c:pt>
                <c:pt idx="1029">
                  <c:v>1.846870878439966E-2</c:v>
                </c:pt>
                <c:pt idx="1030">
                  <c:v>1.8459993610796192E-2</c:v>
                </c:pt>
                <c:pt idx="1031">
                  <c:v>1.8450987331624973E-2</c:v>
                </c:pt>
                <c:pt idx="1032">
                  <c:v>1.8441690377039188E-2</c:v>
                </c:pt>
                <c:pt idx="1033">
                  <c:v>1.843210319092755E-2</c:v>
                </c:pt>
                <c:pt idx="1034">
                  <c:v>1.8422226230878972E-2</c:v>
                </c:pt>
                <c:pt idx="1035">
                  <c:v>1.8412059968146186E-2</c:v>
                </c:pt>
                <c:pt idx="1036">
                  <c:v>1.8401604887608239E-2</c:v>
                </c:pt>
                <c:pt idx="1037">
                  <c:v>1.8390861487731978E-2</c:v>
                </c:pt>
                <c:pt idx="1038">
                  <c:v>1.8379830280532437E-2</c:v>
                </c:pt>
                <c:pt idx="1039">
                  <c:v>1.8368511791532146E-2</c:v>
                </c:pt>
                <c:pt idx="1040">
                  <c:v>1.8356906559719433E-2</c:v>
                </c:pt>
                <c:pt idx="1041">
                  <c:v>1.8345015137505638E-2</c:v>
                </c:pt>
                <c:pt idx="1042">
                  <c:v>1.8332838090681279E-2</c:v>
                </c:pt>
                <c:pt idx="1043">
                  <c:v>1.8320375998371208E-2</c:v>
                </c:pt>
                <c:pt idx="1044">
                  <c:v>1.8307629452988691E-2</c:v>
                </c:pt>
                <c:pt idx="1045">
                  <c:v>1.829459906018847E-2</c:v>
                </c:pt>
                <c:pt idx="1046">
                  <c:v>1.8281285438818833E-2</c:v>
                </c:pt>
                <c:pt idx="1047">
                  <c:v>1.8267689220872595E-2</c:v>
                </c:pt>
                <c:pt idx="1048">
                  <c:v>1.8253811051437117E-2</c:v>
                </c:pt>
                <c:pt idx="1049">
                  <c:v>1.8239651588643307E-2</c:v>
                </c:pt>
                <c:pt idx="1050">
                  <c:v>1.822521150361359E-2</c:v>
                </c:pt>
                <c:pt idx="1051">
                  <c:v>1.8210491480408889E-2</c:v>
                </c:pt>
                <c:pt idx="1052">
                  <c:v>1.8195492215974659E-2</c:v>
                </c:pt>
                <c:pt idx="1053">
                  <c:v>1.8180214420085848E-2</c:v>
                </c:pt>
                <c:pt idx="1054">
                  <c:v>1.816465881529095E-2</c:v>
                </c:pt>
                <c:pt idx="1055">
                  <c:v>1.8148826136855058E-2</c:v>
                </c:pt>
                <c:pt idx="1056">
                  <c:v>1.8132717132701929E-2</c:v>
                </c:pt>
                <c:pt idx="1057">
                  <c:v>1.8116332563355122E-2</c:v>
                </c:pt>
                <c:pt idx="1058">
                  <c:v>1.8099673201878157E-2</c:v>
                </c:pt>
                <c:pt idx="1059">
                  <c:v>1.8082739833813723E-2</c:v>
                </c:pt>
                <c:pt idx="1060">
                  <c:v>1.8065533257121971E-2</c:v>
                </c:pt>
                <c:pt idx="1061">
                  <c:v>1.804805428211783E-2</c:v>
                </c:pt>
                <c:pt idx="1062">
                  <c:v>1.8030303731407436E-2</c:v>
                </c:pt>
                <c:pt idx="1063">
                  <c:v>1.8012282439823592E-2</c:v>
                </c:pt>
                <c:pt idx="1064">
                  <c:v>1.7993991254360377E-2</c:v>
                </c:pt>
                <c:pt idx="1065">
                  <c:v>1.7975431034106787E-2</c:v>
                </c:pt>
                <c:pt idx="1066">
                  <c:v>1.7956602650179496E-2</c:v>
                </c:pt>
                <c:pt idx="1067">
                  <c:v>1.7937506985654741E-2</c:v>
                </c:pt>
                <c:pt idx="1068">
                  <c:v>1.791814493549931E-2</c:v>
                </c:pt>
                <c:pt idx="1069">
                  <c:v>1.7898517406500634E-2</c:v>
                </c:pt>
                <c:pt idx="1070">
                  <c:v>1.7878625317196046E-2</c:v>
                </c:pt>
                <c:pt idx="1071">
                  <c:v>1.7858469597801137E-2</c:v>
                </c:pt>
                <c:pt idx="1072">
                  <c:v>1.7838051190137295E-2</c:v>
                </c:pt>
                <c:pt idx="1073">
                  <c:v>1.7817371047558365E-2</c:v>
                </c:pt>
                <c:pt idx="1074">
                  <c:v>1.7796430134876494E-2</c:v>
                </c:pt>
                <c:pt idx="1075">
                  <c:v>1.7775229428287121E-2</c:v>
                </c:pt>
                <c:pt idx="1076">
                  <c:v>1.7753769915293191E-2</c:v>
                </c:pt>
                <c:pt idx="1077">
                  <c:v>1.7732052594628483E-2</c:v>
                </c:pt>
                <c:pt idx="1078">
                  <c:v>1.77100784761802E-2</c:v>
                </c:pt>
                <c:pt idx="1079">
                  <c:v>1.7687848580910718E-2</c:v>
                </c:pt>
                <c:pt idx="1080">
                  <c:v>1.7665363940778573E-2</c:v>
                </c:pt>
                <c:pt idx="1081">
                  <c:v>1.7642625598658646E-2</c:v>
                </c:pt>
                <c:pt idx="1082">
                  <c:v>1.7619634608261586E-2</c:v>
                </c:pt>
                <c:pt idx="1083">
                  <c:v>1.7596392034052482E-2</c:v>
                </c:pt>
                <c:pt idx="1084">
                  <c:v>1.7572898951168744E-2</c:v>
                </c:pt>
                <c:pt idx="1085">
                  <c:v>1.7549156445337295E-2</c:v>
                </c:pt>
                <c:pt idx="1086">
                  <c:v>1.7525165612790949E-2</c:v>
                </c:pt>
                <c:pt idx="1087">
                  <c:v>1.7500927560184162E-2</c:v>
                </c:pt>
                <c:pt idx="1088">
                  <c:v>1.7476443404507956E-2</c:v>
                </c:pt>
                <c:pt idx="1089">
                  <c:v>1.7451714273004224E-2</c:v>
                </c:pt>
                <c:pt idx="1090">
                  <c:v>1.7426741303079259E-2</c:v>
                </c:pt>
                <c:pt idx="1091">
                  <c:v>1.7401525642216677E-2</c:v>
                </c:pt>
                <c:pt idx="1092">
                  <c:v>1.7376068447889578E-2</c:v>
                </c:pt>
                <c:pt idx="1093">
                  <c:v>1.7350370887472072E-2</c:v>
                </c:pt>
                <c:pt idx="1094">
                  <c:v>1.7324434138150147E-2</c:v>
                </c:pt>
                <c:pt idx="1095">
                  <c:v>1.7298259386831862E-2</c:v>
                </c:pt>
                <c:pt idx="1096">
                  <c:v>1.7271847830056933E-2</c:v>
                </c:pt>
                <c:pt idx="1097">
                  <c:v>1.7245200673905631E-2</c:v>
                </c:pt>
                <c:pt idx="1098">
                  <c:v>1.721831913390711E-2</c:v>
                </c:pt>
                <c:pt idx="1099">
                  <c:v>1.7191204434947094E-2</c:v>
                </c:pt>
                <c:pt idx="1100">
                  <c:v>1.7163857811174937E-2</c:v>
                </c:pt>
                <c:pt idx="1101">
                  <c:v>1.7136280505910137E-2</c:v>
                </c:pt>
                <c:pt idx="1102">
                  <c:v>1.7108473771548238E-2</c:v>
                </c:pt>
                <c:pt idx="1103">
                  <c:v>1.7080438869466162E-2</c:v>
                </c:pt>
                <c:pt idx="1104">
                  <c:v>1.7052177069926955E-2</c:v>
                </c:pt>
                <c:pt idx="1105">
                  <c:v>1.7023689651984017E-2</c:v>
                </c:pt>
                <c:pt idx="1106">
                  <c:v>1.6994977903384761E-2</c:v>
                </c:pt>
                <c:pt idx="1107">
                  <c:v>1.6966043120473721E-2</c:v>
                </c:pt>
                <c:pt idx="1108">
                  <c:v>1.6936886608095204E-2</c:v>
                </c:pt>
                <c:pt idx="1109">
                  <c:v>1.6907509679495336E-2</c:v>
                </c:pt>
                <c:pt idx="1110">
                  <c:v>1.687791365622367E-2</c:v>
                </c:pt>
                <c:pt idx="1111">
                  <c:v>1.6848099868034285E-2</c:v>
                </c:pt>
                <c:pt idx="1112">
                  <c:v>1.6818069652786365E-2</c:v>
                </c:pt>
                <c:pt idx="1113">
                  <c:v>1.6787824356344377E-2</c:v>
                </c:pt>
                <c:pt idx="1114">
                  <c:v>1.6757365332477715E-2</c:v>
                </c:pt>
                <c:pt idx="1115">
                  <c:v>1.672669394275993E-2</c:v>
                </c:pt>
                <c:pt idx="1116">
                  <c:v>1.6695811556467526E-2</c:v>
                </c:pt>
                <c:pt idx="1117">
                  <c:v>1.6664719550478276E-2</c:v>
                </c:pt>
                <c:pt idx="1118">
                  <c:v>1.6633419309169169E-2</c:v>
                </c:pt>
                <c:pt idx="1119">
                  <c:v>1.6601912224313942E-2</c:v>
                </c:pt>
                <c:pt idx="1120">
                  <c:v>1.6570199694980171E-2</c:v>
                </c:pt>
                <c:pt idx="1121">
                  <c:v>1.6538283127426015E-2</c:v>
                </c:pt>
                <c:pt idx="1122">
                  <c:v>1.6506163934996574E-2</c:v>
                </c:pt>
                <c:pt idx="1123">
                  <c:v>1.6473843538019853E-2</c:v>
                </c:pt>
                <c:pt idx="1124">
                  <c:v>1.6441323363702409E-2</c:v>
                </c:pt>
                <c:pt idx="1125">
                  <c:v>1.6408604846024619E-2</c:v>
                </c:pt>
                <c:pt idx="1126">
                  <c:v>1.6375689425635626E-2</c:v>
                </c:pt>
                <c:pt idx="1127">
                  <c:v>1.6342578549747969E-2</c:v>
                </c:pt>
                <c:pt idx="1128">
                  <c:v>1.6309273672031888E-2</c:v>
                </c:pt>
                <c:pt idx="1129">
                  <c:v>1.6275776252509304E-2</c:v>
                </c:pt>
                <c:pt idx="1130">
                  <c:v>1.6242087757447562E-2</c:v>
                </c:pt>
                <c:pt idx="1131">
                  <c:v>1.6208209659252848E-2</c:v>
                </c:pt>
                <c:pt idx="1132">
                  <c:v>1.6174143436363329E-2</c:v>
                </c:pt>
                <c:pt idx="1133">
                  <c:v>1.6139890573142093E-2</c:v>
                </c:pt>
                <c:pt idx="1134">
                  <c:v>1.6105452559769754E-2</c:v>
                </c:pt>
                <c:pt idx="1135">
                  <c:v>1.6070830892136879E-2</c:v>
                </c:pt>
                <c:pt idx="1136">
                  <c:v>1.6036027071736188E-2</c:v>
                </c:pt>
                <c:pt idx="1137">
                  <c:v>1.6001042605554489E-2</c:v>
                </c:pt>
                <c:pt idx="1138">
                  <c:v>1.5965879005964467E-2</c:v>
                </c:pt>
                <c:pt idx="1139">
                  <c:v>1.5930537790616237E-2</c:v>
                </c:pt>
                <c:pt idx="1140">
                  <c:v>1.5895020482328711E-2</c:v>
                </c:pt>
                <c:pt idx="1141">
                  <c:v>1.5859328608980826E-2</c:v>
                </c:pt>
                <c:pt idx="1142">
                  <c:v>1.5823463703402593E-2</c:v>
                </c:pt>
                <c:pt idx="1143">
                  <c:v>1.5787427303265954E-2</c:v>
                </c:pt>
                <c:pt idx="1144">
                  <c:v>1.5751220950975583E-2</c:v>
                </c:pt>
                <c:pt idx="1145">
                  <c:v>1.5714846193559472E-2</c:v>
                </c:pt>
                <c:pt idx="1146">
                  <c:v>1.5678304582559425E-2</c:v>
                </c:pt>
                <c:pt idx="1147">
                  <c:v>1.5641597673921499E-2</c:v>
                </c:pt>
                <c:pt idx="1148">
                  <c:v>1.5604727027886263E-2</c:v>
                </c:pt>
                <c:pt idx="1149">
                  <c:v>1.5567694208878997E-2</c:v>
                </c:pt>
                <c:pt idx="1150">
                  <c:v>1.5530500785399868E-2</c:v>
                </c:pt>
                <c:pt idx="1151">
                  <c:v>1.5493148329913931E-2</c:v>
                </c:pt>
                <c:pt idx="1152">
                  <c:v>1.5455638418741213E-2</c:v>
                </c:pt>
                <c:pt idx="1153">
                  <c:v>1.5417972631946622E-2</c:v>
                </c:pt>
                <c:pt idx="1154">
                  <c:v>1.5380152553229913E-2</c:v>
                </c:pt>
                <c:pt idx="1155">
                  <c:v>1.5342179769815582E-2</c:v>
                </c:pt>
                <c:pt idx="1156">
                  <c:v>1.5304055872342771E-2</c:v>
                </c:pt>
                <c:pt idx="1157">
                  <c:v>1.5265782454755156E-2</c:v>
                </c:pt>
                <c:pt idx="1158">
                  <c:v>1.5227361114190853E-2</c:v>
                </c:pt>
                <c:pt idx="1159">
                  <c:v>1.5188793450872354E-2</c:v>
                </c:pt>
                <c:pt idx="1160">
                  <c:v>1.5150081067996467E-2</c:v>
                </c:pt>
                <c:pt idx="1161">
                  <c:v>1.5111225571624306E-2</c:v>
                </c:pt>
                <c:pt idx="1162">
                  <c:v>1.5072228570571354E-2</c:v>
                </c:pt>
                <c:pt idx="1163">
                  <c:v>1.5033091676297539E-2</c:v>
                </c:pt>
                <c:pt idx="1164">
                  <c:v>1.4993816502797437E-2</c:v>
                </c:pt>
                <c:pt idx="1165">
                  <c:v>1.4954404666490525E-2</c:v>
                </c:pt>
                <c:pt idx="1166">
                  <c:v>1.4914857786111521E-2</c:v>
                </c:pt>
                <c:pt idx="1167">
                  <c:v>1.487517748260085E-2</c:v>
                </c:pt>
                <c:pt idx="1168">
                  <c:v>1.4835365378995179E-2</c:v>
                </c:pt>
                <c:pt idx="1169">
                  <c:v>1.4795423100318148E-2</c:v>
                </c:pt>
                <c:pt idx="1170">
                  <c:v>1.4755352273471176E-2</c:v>
                </c:pt>
                <c:pt idx="1171">
                  <c:v>1.4715154527124408E-2</c:v>
                </c:pt>
                <c:pt idx="1172">
                  <c:v>1.4674831491607851E-2</c:v>
                </c:pt>
                <c:pt idx="1173">
                  <c:v>1.4634384798802646E-2</c:v>
                </c:pt>
                <c:pt idx="1174">
                  <c:v>1.4593816082032517E-2</c:v>
                </c:pt>
                <c:pt idx="1175">
                  <c:v>1.4553126975955418E-2</c:v>
                </c:pt>
                <c:pt idx="1176">
                  <c:v>1.4512319116455372E-2</c:v>
                </c:pt>
                <c:pt idx="1177">
                  <c:v>1.4471394140534473E-2</c:v>
                </c:pt>
                <c:pt idx="1178">
                  <c:v>1.4430353686205162E-2</c:v>
                </c:pt>
                <c:pt idx="1179">
                  <c:v>1.4389199392382661E-2</c:v>
                </c:pt>
                <c:pt idx="1180">
                  <c:v>1.4347932898777704E-2</c:v>
                </c:pt>
                <c:pt idx="1181">
                  <c:v>1.4306555845789472E-2</c:v>
                </c:pt>
                <c:pt idx="1182">
                  <c:v>1.4265069874398767E-2</c:v>
                </c:pt>
                <c:pt idx="1183">
                  <c:v>1.4223476626061477E-2</c:v>
                </c:pt>
                <c:pt idx="1184">
                  <c:v>1.4181777742602314E-2</c:v>
                </c:pt>
                <c:pt idx="1185">
                  <c:v>1.4139974866108766E-2</c:v>
                </c:pt>
                <c:pt idx="1186">
                  <c:v>1.4098069638825449E-2</c:v>
                </c:pt>
                <c:pt idx="1187">
                  <c:v>1.4056063703048668E-2</c:v>
                </c:pt>
                <c:pt idx="1188">
                  <c:v>1.4013958701021307E-2</c:v>
                </c:pt>
                <c:pt idx="1189">
                  <c:v>1.397175627482806E-2</c:v>
                </c:pt>
                <c:pt idx="1190">
                  <c:v>1.3929458066290961E-2</c:v>
                </c:pt>
                <c:pt idx="1191">
                  <c:v>1.3887065716865243E-2</c:v>
                </c:pt>
                <c:pt idx="1192">
                  <c:v>1.3844580867535589E-2</c:v>
                </c:pt>
                <c:pt idx="1193">
                  <c:v>1.3802005158712678E-2</c:v>
                </c:pt>
                <c:pt idx="1194">
                  <c:v>1.375934023013012E-2</c:v>
                </c:pt>
                <c:pt idx="1195">
                  <c:v>1.3716587720741779E-2</c:v>
                </c:pt>
                <c:pt idx="1196">
                  <c:v>1.3673749268619398E-2</c:v>
                </c:pt>
                <c:pt idx="1197">
                  <c:v>1.3630826510850741E-2</c:v>
                </c:pt>
                <c:pt idx="1198">
                  <c:v>1.3587821083438008E-2</c:v>
                </c:pt>
                <c:pt idx="1199">
                  <c:v>1.3544734621196717E-2</c:v>
                </c:pt>
                <c:pt idx="1200">
                  <c:v>1.3501568757654988E-2</c:v>
                </c:pt>
                <c:pt idx="1201">
                  <c:v>1.3458325124953256E-2</c:v>
                </c:pt>
                <c:pt idx="1202">
                  <c:v>1.3415005353744361E-2</c:v>
                </c:pt>
                <c:pt idx="1203">
                  <c:v>1.3371611073094191E-2</c:v>
                </c:pt>
                <c:pt idx="1204">
                  <c:v>1.332814391038264E-2</c:v>
                </c:pt>
                <c:pt idx="1205">
                  <c:v>1.3284605491205104E-2</c:v>
                </c:pt>
                <c:pt idx="1206">
                  <c:v>1.3240997439274411E-2</c:v>
                </c:pt>
                <c:pt idx="1207">
                  <c:v>1.319732137632321E-2</c:v>
                </c:pt>
                <c:pt idx="1208">
                  <c:v>1.3153578922006876E-2</c:v>
                </c:pt>
                <c:pt idx="1209">
                  <c:v>1.3109771693806862E-2</c:v>
                </c:pt>
                <c:pt idx="1210">
                  <c:v>1.3065901306934566E-2</c:v>
                </c:pt>
                <c:pt idx="1211">
                  <c:v>1.3021969374235677E-2</c:v>
                </c:pt>
                <c:pt idx="1212">
                  <c:v>1.2977977506095069E-2</c:v>
                </c:pt>
                <c:pt idx="1213">
                  <c:v>1.2933927310342137E-2</c:v>
                </c:pt>
                <c:pt idx="1214">
                  <c:v>1.2889820392156767E-2</c:v>
                </c:pt>
                <c:pt idx="1215">
                  <c:v>1.284565835397573E-2</c:v>
                </c:pt>
                <c:pt idx="1216">
                  <c:v>1.2801442795399673E-2</c:v>
                </c:pt>
                <c:pt idx="1217">
                  <c:v>1.2757175313100624E-2</c:v>
                </c:pt>
                <c:pt idx="1218">
                  <c:v>1.2712857500730092E-2</c:v>
                </c:pt>
                <c:pt idx="1219">
                  <c:v>1.2668490948827648E-2</c:v>
                </c:pt>
                <c:pt idx="1220">
                  <c:v>1.2624077244730169E-2</c:v>
                </c:pt>
                <c:pt idx="1221">
                  <c:v>1.2579617972481576E-2</c:v>
                </c:pt>
                <c:pt idx="1222">
                  <c:v>1.2535114712743187E-2</c:v>
                </c:pt>
                <c:pt idx="1223">
                  <c:v>1.2490569042704652E-2</c:v>
                </c:pt>
                <c:pt idx="1224">
                  <c:v>1.2445982535995447E-2</c:v>
                </c:pt>
                <c:pt idx="1225">
                  <c:v>1.2401356762597033E-2</c:v>
                </c:pt>
                <c:pt idx="1226">
                  <c:v>1.2356693288755556E-2</c:v>
                </c:pt>
                <c:pt idx="1227">
                  <c:v>1.2311993676895184E-2</c:v>
                </c:pt>
                <c:pt idx="1228">
                  <c:v>1.2267259485532069E-2</c:v>
                </c:pt>
                <c:pt idx="1229">
                  <c:v>1.2222492269188904E-2</c:v>
                </c:pt>
                <c:pt idx="1230">
                  <c:v>1.2177693578310125E-2</c:v>
                </c:pt>
                <c:pt idx="1231">
                  <c:v>1.2132864959177772E-2</c:v>
                </c:pt>
                <c:pt idx="1232">
                  <c:v>1.2088007953827947E-2</c:v>
                </c:pt>
                <c:pt idx="1233">
                  <c:v>1.2043124099967934E-2</c:v>
                </c:pt>
                <c:pt idx="1234">
                  <c:v>1.199821493089399E-2</c:v>
                </c:pt>
                <c:pt idx="1235">
                  <c:v>1.1953281975409737E-2</c:v>
                </c:pt>
                <c:pt idx="1236">
                  <c:v>1.1908326757745316E-2</c:v>
                </c:pt>
                <c:pt idx="1237">
                  <c:v>1.1863350797477096E-2</c:v>
                </c:pt>
                <c:pt idx="1238">
                  <c:v>1.1818355609448133E-2</c:v>
                </c:pt>
                <c:pt idx="1239">
                  <c:v>1.1773342703689273E-2</c:v>
                </c:pt>
                <c:pt idx="1240">
                  <c:v>1.1728313585340957E-2</c:v>
                </c:pt>
                <c:pt idx="1241">
                  <c:v>1.1683269754575665E-2</c:v>
                </c:pt>
                <c:pt idx="1242">
                  <c:v>1.1638212706521151E-2</c:v>
                </c:pt>
                <c:pt idx="1243">
                  <c:v>1.1593143931184269E-2</c:v>
                </c:pt>
                <c:pt idx="1244">
                  <c:v>1.1548064913375559E-2</c:v>
                </c:pt>
                <c:pt idx="1245">
                  <c:v>1.1502977132634536E-2</c:v>
                </c:pt>
                <c:pt idx="1246">
                  <c:v>1.1457882063155671E-2</c:v>
                </c:pt>
                <c:pt idx="1247">
                  <c:v>1.1412781173715086E-2</c:v>
                </c:pt>
                <c:pt idx="1248">
                  <c:v>1.1367675927598004E-2</c:v>
                </c:pt>
                <c:pt idx="1249">
                  <c:v>1.1322567782526887E-2</c:v>
                </c:pt>
                <c:pt idx="1250">
                  <c:v>1.1277458190590308E-2</c:v>
                </c:pt>
                <c:pt idx="1251">
                  <c:v>1.1232348598172563E-2</c:v>
                </c:pt>
                <c:pt idx="1252">
                  <c:v>1.1187240445884003E-2</c:v>
                </c:pt>
                <c:pt idx="1253">
                  <c:v>1.1142135168492136E-2</c:v>
                </c:pt>
                <c:pt idx="1254">
                  <c:v>1.1097034194853441E-2</c:v>
                </c:pt>
                <c:pt idx="1255">
                  <c:v>1.1051938947845934E-2</c:v>
                </c:pt>
                <c:pt idx="1256">
                  <c:v>1.1006850844302501E-2</c:v>
                </c:pt>
                <c:pt idx="1257">
                  <c:v>1.0961771294944966E-2</c:v>
                </c:pt>
                <c:pt idx="1258">
                  <c:v>1.0916701704318904E-2</c:v>
                </c:pt>
                <c:pt idx="1259">
                  <c:v>1.0871643470729258E-2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31-4C0C-9934-CE73B1FE0AAE}"/>
            </c:ext>
          </c:extLst>
        </c:ser>
        <c:ser>
          <c:idx val="0"/>
          <c:order val="1"/>
          <c:tx>
            <c:strRef>
              <c:f>'RESULTADOS DA REGRESSÃO'!$U$693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cat>
            <c:numRef>
              <c:f>'RESULTADOS DA REGRESSÃO'!$R$694:$R$2694</c:f>
              <c:numCache>
                <c:formatCode>#,##0.00_ ;\-#,##0.00\ </c:formatCode>
                <c:ptCount val="2001"/>
                <c:pt idx="0">
                  <c:v>-85.824560971031204</c:v>
                </c:pt>
                <c:pt idx="1">
                  <c:v>-85.73873641006017</c:v>
                </c:pt>
                <c:pt idx="2">
                  <c:v>-85.652911849089136</c:v>
                </c:pt>
                <c:pt idx="3">
                  <c:v>-85.567087288118117</c:v>
                </c:pt>
                <c:pt idx="4">
                  <c:v>-85.481262727147083</c:v>
                </c:pt>
                <c:pt idx="5">
                  <c:v>-85.395438166176049</c:v>
                </c:pt>
                <c:pt idx="6">
                  <c:v>-85.309613605205016</c:v>
                </c:pt>
                <c:pt idx="7">
                  <c:v>-85.223789044233982</c:v>
                </c:pt>
                <c:pt idx="8">
                  <c:v>-85.137964483262948</c:v>
                </c:pt>
                <c:pt idx="9">
                  <c:v>-85.052139922291929</c:v>
                </c:pt>
                <c:pt idx="10">
                  <c:v>-84.966315361320895</c:v>
                </c:pt>
                <c:pt idx="11">
                  <c:v>-84.880490800349861</c:v>
                </c:pt>
                <c:pt idx="12">
                  <c:v>-84.794666239378827</c:v>
                </c:pt>
                <c:pt idx="13">
                  <c:v>-84.708841678407794</c:v>
                </c:pt>
                <c:pt idx="14">
                  <c:v>-84.623017117436774</c:v>
                </c:pt>
                <c:pt idx="15">
                  <c:v>-84.53719255646574</c:v>
                </c:pt>
                <c:pt idx="16">
                  <c:v>-84.451367995494707</c:v>
                </c:pt>
                <c:pt idx="17">
                  <c:v>-84.365543434523673</c:v>
                </c:pt>
                <c:pt idx="18">
                  <c:v>-84.279718873552639</c:v>
                </c:pt>
                <c:pt idx="19">
                  <c:v>-84.193894312581605</c:v>
                </c:pt>
                <c:pt idx="20">
                  <c:v>-84.108069751610586</c:v>
                </c:pt>
                <c:pt idx="21">
                  <c:v>-84.022245190639552</c:v>
                </c:pt>
                <c:pt idx="22">
                  <c:v>-83.936420629668518</c:v>
                </c:pt>
                <c:pt idx="23">
                  <c:v>-83.850596068697484</c:v>
                </c:pt>
                <c:pt idx="24">
                  <c:v>-83.764771507726451</c:v>
                </c:pt>
                <c:pt idx="25">
                  <c:v>-83.678946946755417</c:v>
                </c:pt>
                <c:pt idx="26">
                  <c:v>-83.593122385784397</c:v>
                </c:pt>
                <c:pt idx="27">
                  <c:v>-83.507297824813364</c:v>
                </c:pt>
                <c:pt idx="28">
                  <c:v>-83.42147326384233</c:v>
                </c:pt>
                <c:pt idx="29">
                  <c:v>-83.335648702871296</c:v>
                </c:pt>
                <c:pt idx="30">
                  <c:v>-83.249824141900262</c:v>
                </c:pt>
                <c:pt idx="31">
                  <c:v>-83.163999580929243</c:v>
                </c:pt>
                <c:pt idx="32">
                  <c:v>-83.078175019958209</c:v>
                </c:pt>
                <c:pt idx="33">
                  <c:v>-82.992350458987175</c:v>
                </c:pt>
                <c:pt idx="34">
                  <c:v>-82.906525898016142</c:v>
                </c:pt>
                <c:pt idx="35">
                  <c:v>-82.820701337045108</c:v>
                </c:pt>
                <c:pt idx="36">
                  <c:v>-82.734876776074074</c:v>
                </c:pt>
                <c:pt idx="37">
                  <c:v>-82.649052215103055</c:v>
                </c:pt>
                <c:pt idx="38">
                  <c:v>-82.563227654132021</c:v>
                </c:pt>
                <c:pt idx="39">
                  <c:v>-82.477403093160987</c:v>
                </c:pt>
                <c:pt idx="40">
                  <c:v>-82.391578532189953</c:v>
                </c:pt>
                <c:pt idx="41">
                  <c:v>-82.30575397121892</c:v>
                </c:pt>
                <c:pt idx="42">
                  <c:v>-82.219929410247886</c:v>
                </c:pt>
                <c:pt idx="43">
                  <c:v>-82.134104849276866</c:v>
                </c:pt>
                <c:pt idx="44">
                  <c:v>-82.048280288305833</c:v>
                </c:pt>
                <c:pt idx="45">
                  <c:v>-81.962455727334799</c:v>
                </c:pt>
                <c:pt idx="46">
                  <c:v>-81.876631166363765</c:v>
                </c:pt>
                <c:pt idx="47">
                  <c:v>-81.790806605392731</c:v>
                </c:pt>
                <c:pt idx="48">
                  <c:v>-81.704982044421712</c:v>
                </c:pt>
                <c:pt idx="49">
                  <c:v>-81.619157483450678</c:v>
                </c:pt>
                <c:pt idx="50">
                  <c:v>-81.533332922479644</c:v>
                </c:pt>
                <c:pt idx="51">
                  <c:v>-81.447508361508611</c:v>
                </c:pt>
                <c:pt idx="52">
                  <c:v>-81.361683800537577</c:v>
                </c:pt>
                <c:pt idx="53">
                  <c:v>-81.275859239566557</c:v>
                </c:pt>
                <c:pt idx="54">
                  <c:v>-81.190034678595524</c:v>
                </c:pt>
                <c:pt idx="55">
                  <c:v>-81.10421011762449</c:v>
                </c:pt>
                <c:pt idx="56">
                  <c:v>-81.018385556653456</c:v>
                </c:pt>
                <c:pt idx="57">
                  <c:v>-80.932560995682422</c:v>
                </c:pt>
                <c:pt idx="58">
                  <c:v>-80.846736434711389</c:v>
                </c:pt>
                <c:pt idx="59">
                  <c:v>-80.760911873740369</c:v>
                </c:pt>
                <c:pt idx="60">
                  <c:v>-80.675087312769335</c:v>
                </c:pt>
                <c:pt idx="61">
                  <c:v>-80.589262751798302</c:v>
                </c:pt>
                <c:pt idx="62">
                  <c:v>-80.503438190827268</c:v>
                </c:pt>
                <c:pt idx="63">
                  <c:v>-80.417613629856234</c:v>
                </c:pt>
                <c:pt idx="64">
                  <c:v>-80.3317890688852</c:v>
                </c:pt>
                <c:pt idx="65">
                  <c:v>-80.245964507914181</c:v>
                </c:pt>
                <c:pt idx="66">
                  <c:v>-80.160139946943147</c:v>
                </c:pt>
                <c:pt idx="67">
                  <c:v>-80.074315385972113</c:v>
                </c:pt>
                <c:pt idx="68">
                  <c:v>-79.98849082500108</c:v>
                </c:pt>
                <c:pt idx="69">
                  <c:v>-79.902666264030046</c:v>
                </c:pt>
                <c:pt idx="70">
                  <c:v>-79.816841703059026</c:v>
                </c:pt>
                <c:pt idx="71">
                  <c:v>-79.731017142087993</c:v>
                </c:pt>
                <c:pt idx="72">
                  <c:v>-79.645192581116959</c:v>
                </c:pt>
                <c:pt idx="73">
                  <c:v>-79.559368020145925</c:v>
                </c:pt>
                <c:pt idx="74">
                  <c:v>-79.473543459174891</c:v>
                </c:pt>
                <c:pt idx="75">
                  <c:v>-79.387718898203858</c:v>
                </c:pt>
                <c:pt idx="76">
                  <c:v>-79.301894337232838</c:v>
                </c:pt>
                <c:pt idx="77">
                  <c:v>-79.216069776261804</c:v>
                </c:pt>
                <c:pt idx="78">
                  <c:v>-79.13024521529077</c:v>
                </c:pt>
                <c:pt idx="79">
                  <c:v>-79.044420654319737</c:v>
                </c:pt>
                <c:pt idx="80">
                  <c:v>-78.958596093348703</c:v>
                </c:pt>
                <c:pt idx="81">
                  <c:v>-78.872771532377669</c:v>
                </c:pt>
                <c:pt idx="82">
                  <c:v>-78.78694697140665</c:v>
                </c:pt>
                <c:pt idx="83">
                  <c:v>-78.701122410435616</c:v>
                </c:pt>
                <c:pt idx="84">
                  <c:v>-78.615297849464582</c:v>
                </c:pt>
                <c:pt idx="85">
                  <c:v>-78.529473288493548</c:v>
                </c:pt>
                <c:pt idx="86">
                  <c:v>-78.443648727522515</c:v>
                </c:pt>
                <c:pt idx="87">
                  <c:v>-78.357824166551495</c:v>
                </c:pt>
                <c:pt idx="88">
                  <c:v>-78.271999605580461</c:v>
                </c:pt>
                <c:pt idx="89">
                  <c:v>-78.186175044609428</c:v>
                </c:pt>
                <c:pt idx="90">
                  <c:v>-78.100350483638394</c:v>
                </c:pt>
                <c:pt idx="91">
                  <c:v>-78.01452592266736</c:v>
                </c:pt>
                <c:pt idx="92">
                  <c:v>-77.928701361696326</c:v>
                </c:pt>
                <c:pt idx="93">
                  <c:v>-77.842876800725307</c:v>
                </c:pt>
                <c:pt idx="94">
                  <c:v>-77.757052239754273</c:v>
                </c:pt>
                <c:pt idx="95">
                  <c:v>-77.671227678783239</c:v>
                </c:pt>
                <c:pt idx="96">
                  <c:v>-77.585403117812206</c:v>
                </c:pt>
                <c:pt idx="97">
                  <c:v>-77.499578556841172</c:v>
                </c:pt>
                <c:pt idx="98">
                  <c:v>-77.413753995870138</c:v>
                </c:pt>
                <c:pt idx="99">
                  <c:v>-77.327929434899119</c:v>
                </c:pt>
                <c:pt idx="100">
                  <c:v>-77.242104873928085</c:v>
                </c:pt>
                <c:pt idx="101">
                  <c:v>-77.156280312957051</c:v>
                </c:pt>
                <c:pt idx="102">
                  <c:v>-77.070455751986017</c:v>
                </c:pt>
                <c:pt idx="103">
                  <c:v>-76.984631191014984</c:v>
                </c:pt>
                <c:pt idx="104">
                  <c:v>-76.898806630043964</c:v>
                </c:pt>
                <c:pt idx="105">
                  <c:v>-76.81298206907293</c:v>
                </c:pt>
                <c:pt idx="106">
                  <c:v>-76.727157508101897</c:v>
                </c:pt>
                <c:pt idx="107">
                  <c:v>-76.641332947130863</c:v>
                </c:pt>
                <c:pt idx="108">
                  <c:v>-76.555508386159829</c:v>
                </c:pt>
                <c:pt idx="109">
                  <c:v>-76.46968382518881</c:v>
                </c:pt>
                <c:pt idx="110">
                  <c:v>-76.383859264217776</c:v>
                </c:pt>
                <c:pt idx="111">
                  <c:v>-76.298034703246742</c:v>
                </c:pt>
                <c:pt idx="112">
                  <c:v>-76.212210142275708</c:v>
                </c:pt>
                <c:pt idx="113">
                  <c:v>-76.126385581304675</c:v>
                </c:pt>
                <c:pt idx="114">
                  <c:v>-76.040561020333641</c:v>
                </c:pt>
                <c:pt idx="115">
                  <c:v>-75.954736459362607</c:v>
                </c:pt>
                <c:pt idx="116">
                  <c:v>-75.868911898391588</c:v>
                </c:pt>
                <c:pt idx="117">
                  <c:v>-75.783087337420554</c:v>
                </c:pt>
                <c:pt idx="118">
                  <c:v>-75.69726277644952</c:v>
                </c:pt>
                <c:pt idx="119">
                  <c:v>-75.611438215478486</c:v>
                </c:pt>
                <c:pt idx="120">
                  <c:v>-75.525613654507453</c:v>
                </c:pt>
                <c:pt idx="121">
                  <c:v>-75.439789093536433</c:v>
                </c:pt>
                <c:pt idx="122">
                  <c:v>-75.353964532565399</c:v>
                </c:pt>
                <c:pt idx="123">
                  <c:v>-75.268139971594366</c:v>
                </c:pt>
                <c:pt idx="124">
                  <c:v>-75.182315410623332</c:v>
                </c:pt>
                <c:pt idx="125">
                  <c:v>-75.096490849652298</c:v>
                </c:pt>
                <c:pt idx="126">
                  <c:v>-75.010666288681279</c:v>
                </c:pt>
                <c:pt idx="127">
                  <c:v>-74.924841727710245</c:v>
                </c:pt>
                <c:pt idx="128">
                  <c:v>-74.839017166739211</c:v>
                </c:pt>
                <c:pt idx="129">
                  <c:v>-74.753192605768177</c:v>
                </c:pt>
                <c:pt idx="130">
                  <c:v>-74.667368044797144</c:v>
                </c:pt>
                <c:pt idx="131">
                  <c:v>-74.58154348382611</c:v>
                </c:pt>
                <c:pt idx="132">
                  <c:v>-74.49571892285509</c:v>
                </c:pt>
                <c:pt idx="133">
                  <c:v>-74.409894361884056</c:v>
                </c:pt>
                <c:pt idx="134">
                  <c:v>-74.324069800913023</c:v>
                </c:pt>
                <c:pt idx="135">
                  <c:v>-74.238245239941989</c:v>
                </c:pt>
                <c:pt idx="136">
                  <c:v>-74.152420678970955</c:v>
                </c:pt>
                <c:pt idx="137">
                  <c:v>-74.066596117999921</c:v>
                </c:pt>
                <c:pt idx="138">
                  <c:v>-73.980771557028902</c:v>
                </c:pt>
                <c:pt idx="139">
                  <c:v>-73.894946996057868</c:v>
                </c:pt>
                <c:pt idx="140">
                  <c:v>-73.809122435086834</c:v>
                </c:pt>
                <c:pt idx="141">
                  <c:v>-73.723297874115801</c:v>
                </c:pt>
                <c:pt idx="142">
                  <c:v>-73.637473313144767</c:v>
                </c:pt>
                <c:pt idx="143">
                  <c:v>-73.551648752173747</c:v>
                </c:pt>
                <c:pt idx="144">
                  <c:v>-73.465824191202714</c:v>
                </c:pt>
                <c:pt idx="145">
                  <c:v>-73.37999963023168</c:v>
                </c:pt>
                <c:pt idx="146">
                  <c:v>-73.294175069260646</c:v>
                </c:pt>
                <c:pt idx="147">
                  <c:v>-73.208350508289612</c:v>
                </c:pt>
                <c:pt idx="148">
                  <c:v>-73.122525947318593</c:v>
                </c:pt>
                <c:pt idx="149">
                  <c:v>-73.036701386347559</c:v>
                </c:pt>
                <c:pt idx="150">
                  <c:v>-72.950876825376525</c:v>
                </c:pt>
                <c:pt idx="151">
                  <c:v>-72.865052264405492</c:v>
                </c:pt>
                <c:pt idx="152">
                  <c:v>-72.779227703434458</c:v>
                </c:pt>
                <c:pt idx="153">
                  <c:v>-72.693403142463424</c:v>
                </c:pt>
                <c:pt idx="154">
                  <c:v>-72.60757858149239</c:v>
                </c:pt>
                <c:pt idx="155">
                  <c:v>-72.521754020521371</c:v>
                </c:pt>
                <c:pt idx="156">
                  <c:v>-72.435929459550337</c:v>
                </c:pt>
                <c:pt idx="157">
                  <c:v>-72.350104898579303</c:v>
                </c:pt>
                <c:pt idx="158">
                  <c:v>-72.26428033760827</c:v>
                </c:pt>
                <c:pt idx="159">
                  <c:v>-72.178455776637236</c:v>
                </c:pt>
                <c:pt idx="160">
                  <c:v>-72.092631215666216</c:v>
                </c:pt>
                <c:pt idx="161">
                  <c:v>-72.006806654695183</c:v>
                </c:pt>
                <c:pt idx="162">
                  <c:v>-71.920982093724149</c:v>
                </c:pt>
                <c:pt idx="163">
                  <c:v>-71.835157532753115</c:v>
                </c:pt>
                <c:pt idx="164">
                  <c:v>-71.749332971782081</c:v>
                </c:pt>
                <c:pt idx="165">
                  <c:v>-71.663508410811062</c:v>
                </c:pt>
                <c:pt idx="166">
                  <c:v>-71.577683849840028</c:v>
                </c:pt>
                <c:pt idx="167">
                  <c:v>-71.491859288868994</c:v>
                </c:pt>
                <c:pt idx="168">
                  <c:v>-71.406034727897961</c:v>
                </c:pt>
                <c:pt idx="169">
                  <c:v>-71.320210166926927</c:v>
                </c:pt>
                <c:pt idx="170">
                  <c:v>-71.234385605955893</c:v>
                </c:pt>
                <c:pt idx="171">
                  <c:v>-71.148561044984859</c:v>
                </c:pt>
                <c:pt idx="172">
                  <c:v>-71.06273648401384</c:v>
                </c:pt>
                <c:pt idx="173">
                  <c:v>-70.976911923042806</c:v>
                </c:pt>
                <c:pt idx="174">
                  <c:v>-70.891087362071772</c:v>
                </c:pt>
                <c:pt idx="175">
                  <c:v>-70.805262801100739</c:v>
                </c:pt>
                <c:pt idx="176">
                  <c:v>-70.719438240129705</c:v>
                </c:pt>
                <c:pt idx="177">
                  <c:v>-70.633613679158685</c:v>
                </c:pt>
                <c:pt idx="178">
                  <c:v>-70.547789118187652</c:v>
                </c:pt>
                <c:pt idx="179">
                  <c:v>-70.461964557216618</c:v>
                </c:pt>
                <c:pt idx="180">
                  <c:v>-70.376139996245584</c:v>
                </c:pt>
                <c:pt idx="181">
                  <c:v>-70.29031543527455</c:v>
                </c:pt>
                <c:pt idx="182">
                  <c:v>-70.204490874303531</c:v>
                </c:pt>
                <c:pt idx="183">
                  <c:v>-70.118666313332497</c:v>
                </c:pt>
                <c:pt idx="184">
                  <c:v>-70.032841752361463</c:v>
                </c:pt>
                <c:pt idx="185">
                  <c:v>-69.94701719139043</c:v>
                </c:pt>
                <c:pt idx="186">
                  <c:v>-69.861192630419396</c:v>
                </c:pt>
                <c:pt idx="187">
                  <c:v>-69.775368069448376</c:v>
                </c:pt>
                <c:pt idx="188">
                  <c:v>-69.689543508477328</c:v>
                </c:pt>
                <c:pt idx="189">
                  <c:v>-69.603718947506309</c:v>
                </c:pt>
                <c:pt idx="190">
                  <c:v>-69.517894386535275</c:v>
                </c:pt>
                <c:pt idx="191">
                  <c:v>-69.432069825564241</c:v>
                </c:pt>
                <c:pt idx="192">
                  <c:v>-69.346245264593207</c:v>
                </c:pt>
                <c:pt idx="193">
                  <c:v>-69.260420703622174</c:v>
                </c:pt>
                <c:pt idx="194">
                  <c:v>-69.174596142651154</c:v>
                </c:pt>
                <c:pt idx="195">
                  <c:v>-69.08877158168012</c:v>
                </c:pt>
                <c:pt idx="196">
                  <c:v>-69.002947020709087</c:v>
                </c:pt>
                <c:pt idx="197">
                  <c:v>-68.917122459738053</c:v>
                </c:pt>
                <c:pt idx="198">
                  <c:v>-68.831297898767019</c:v>
                </c:pt>
                <c:pt idx="199">
                  <c:v>-68.745473337796</c:v>
                </c:pt>
                <c:pt idx="200">
                  <c:v>-68.659648776824966</c:v>
                </c:pt>
                <c:pt idx="201">
                  <c:v>-68.573824215853932</c:v>
                </c:pt>
                <c:pt idx="202">
                  <c:v>-68.487999654882898</c:v>
                </c:pt>
                <c:pt idx="203">
                  <c:v>-68.402175093911865</c:v>
                </c:pt>
                <c:pt idx="204">
                  <c:v>-68.316350532940845</c:v>
                </c:pt>
                <c:pt idx="205">
                  <c:v>-68.230525971969811</c:v>
                </c:pt>
                <c:pt idx="206">
                  <c:v>-68.144701410998778</c:v>
                </c:pt>
                <c:pt idx="207">
                  <c:v>-68.058876850027744</c:v>
                </c:pt>
                <c:pt idx="208">
                  <c:v>-67.97305228905671</c:v>
                </c:pt>
                <c:pt idx="209">
                  <c:v>-67.887227728085676</c:v>
                </c:pt>
                <c:pt idx="210">
                  <c:v>-67.801403167114643</c:v>
                </c:pt>
                <c:pt idx="211">
                  <c:v>-67.715578606143623</c:v>
                </c:pt>
                <c:pt idx="212">
                  <c:v>-67.629754045172589</c:v>
                </c:pt>
                <c:pt idx="213">
                  <c:v>-67.543929484201556</c:v>
                </c:pt>
                <c:pt idx="214">
                  <c:v>-67.458104923230522</c:v>
                </c:pt>
                <c:pt idx="215">
                  <c:v>-67.372280362259488</c:v>
                </c:pt>
                <c:pt idx="216">
                  <c:v>-67.286455801288469</c:v>
                </c:pt>
                <c:pt idx="217">
                  <c:v>-67.200631240317435</c:v>
                </c:pt>
                <c:pt idx="218">
                  <c:v>-67.114806679346401</c:v>
                </c:pt>
                <c:pt idx="219">
                  <c:v>-67.028982118375367</c:v>
                </c:pt>
                <c:pt idx="220">
                  <c:v>-66.943157557404334</c:v>
                </c:pt>
                <c:pt idx="221">
                  <c:v>-66.857332996433314</c:v>
                </c:pt>
                <c:pt idx="222">
                  <c:v>-66.77150843546228</c:v>
                </c:pt>
                <c:pt idx="223">
                  <c:v>-66.685683874491247</c:v>
                </c:pt>
                <c:pt idx="224">
                  <c:v>-66.599859313520213</c:v>
                </c:pt>
                <c:pt idx="225">
                  <c:v>-66.514034752549179</c:v>
                </c:pt>
                <c:pt idx="226">
                  <c:v>-66.42821019157816</c:v>
                </c:pt>
                <c:pt idx="227">
                  <c:v>-66.342385630607112</c:v>
                </c:pt>
                <c:pt idx="228">
                  <c:v>-66.256561069636092</c:v>
                </c:pt>
                <c:pt idx="229">
                  <c:v>-66.170736508665058</c:v>
                </c:pt>
                <c:pt idx="230">
                  <c:v>-66.084911947694025</c:v>
                </c:pt>
                <c:pt idx="231">
                  <c:v>-65.999087386722991</c:v>
                </c:pt>
                <c:pt idx="232">
                  <c:v>-65.913262825751957</c:v>
                </c:pt>
                <c:pt idx="233">
                  <c:v>-65.827438264780938</c:v>
                </c:pt>
                <c:pt idx="234">
                  <c:v>-65.741613703809904</c:v>
                </c:pt>
                <c:pt idx="235">
                  <c:v>-65.65578914283887</c:v>
                </c:pt>
                <c:pt idx="236">
                  <c:v>-65.569964581867836</c:v>
                </c:pt>
                <c:pt idx="237">
                  <c:v>-65.484140020896803</c:v>
                </c:pt>
                <c:pt idx="238">
                  <c:v>-65.398315459925783</c:v>
                </c:pt>
                <c:pt idx="239">
                  <c:v>-65.312490898954749</c:v>
                </c:pt>
                <c:pt idx="240">
                  <c:v>-65.226666337983715</c:v>
                </c:pt>
                <c:pt idx="241">
                  <c:v>-65.140841777012682</c:v>
                </c:pt>
                <c:pt idx="242">
                  <c:v>-65.055017216041648</c:v>
                </c:pt>
                <c:pt idx="243">
                  <c:v>-64.969192655070628</c:v>
                </c:pt>
                <c:pt idx="244">
                  <c:v>-64.883368094099581</c:v>
                </c:pt>
                <c:pt idx="245">
                  <c:v>-64.797543533128561</c:v>
                </c:pt>
                <c:pt idx="246">
                  <c:v>-64.711718972157527</c:v>
                </c:pt>
                <c:pt idx="247">
                  <c:v>-64.625894411186493</c:v>
                </c:pt>
                <c:pt idx="248">
                  <c:v>-64.54006985021546</c:v>
                </c:pt>
                <c:pt idx="249">
                  <c:v>-64.454245289244426</c:v>
                </c:pt>
                <c:pt idx="250">
                  <c:v>-64.368420728273406</c:v>
                </c:pt>
                <c:pt idx="251">
                  <c:v>-64.282596167302373</c:v>
                </c:pt>
                <c:pt idx="252">
                  <c:v>-64.196771606331339</c:v>
                </c:pt>
                <c:pt idx="253">
                  <c:v>-64.110947045360305</c:v>
                </c:pt>
                <c:pt idx="254">
                  <c:v>-64.025122484389271</c:v>
                </c:pt>
                <c:pt idx="255">
                  <c:v>-63.939297923418245</c:v>
                </c:pt>
                <c:pt idx="256">
                  <c:v>-63.853473362447218</c:v>
                </c:pt>
                <c:pt idx="257">
                  <c:v>-63.767648801476184</c:v>
                </c:pt>
                <c:pt idx="258">
                  <c:v>-63.681824240505151</c:v>
                </c:pt>
                <c:pt idx="259">
                  <c:v>-63.595999679534117</c:v>
                </c:pt>
                <c:pt idx="260">
                  <c:v>-63.51017511856309</c:v>
                </c:pt>
                <c:pt idx="261">
                  <c:v>-63.424350557592064</c:v>
                </c:pt>
                <c:pt idx="262">
                  <c:v>-63.33852599662103</c:v>
                </c:pt>
                <c:pt idx="263">
                  <c:v>-63.252701435649996</c:v>
                </c:pt>
                <c:pt idx="264">
                  <c:v>-63.166876874678962</c:v>
                </c:pt>
                <c:pt idx="265">
                  <c:v>-63.081052313707929</c:v>
                </c:pt>
                <c:pt idx="266">
                  <c:v>-62.995227752736902</c:v>
                </c:pt>
                <c:pt idx="267">
                  <c:v>-62.909403191765875</c:v>
                </c:pt>
                <c:pt idx="268">
                  <c:v>-62.823578630794842</c:v>
                </c:pt>
                <c:pt idx="269">
                  <c:v>-62.737754069823808</c:v>
                </c:pt>
                <c:pt idx="270">
                  <c:v>-62.651929508852774</c:v>
                </c:pt>
                <c:pt idx="271">
                  <c:v>-62.566104947881747</c:v>
                </c:pt>
                <c:pt idx="272">
                  <c:v>-62.480280386910714</c:v>
                </c:pt>
                <c:pt idx="273">
                  <c:v>-62.394455825939687</c:v>
                </c:pt>
                <c:pt idx="274">
                  <c:v>-62.308631264968653</c:v>
                </c:pt>
                <c:pt idx="275">
                  <c:v>-62.22280670399762</c:v>
                </c:pt>
                <c:pt idx="276">
                  <c:v>-62.136982143026586</c:v>
                </c:pt>
                <c:pt idx="277">
                  <c:v>-62.051157582055559</c:v>
                </c:pt>
                <c:pt idx="278">
                  <c:v>-61.965333021084533</c:v>
                </c:pt>
                <c:pt idx="279">
                  <c:v>-61.879508460113499</c:v>
                </c:pt>
                <c:pt idx="280">
                  <c:v>-61.793683899142465</c:v>
                </c:pt>
                <c:pt idx="281">
                  <c:v>-61.707859338171431</c:v>
                </c:pt>
                <c:pt idx="282">
                  <c:v>-61.622034777200405</c:v>
                </c:pt>
                <c:pt idx="283">
                  <c:v>-61.536210216229371</c:v>
                </c:pt>
                <c:pt idx="284">
                  <c:v>-61.450385655258344</c:v>
                </c:pt>
                <c:pt idx="285">
                  <c:v>-61.364561094287311</c:v>
                </c:pt>
                <c:pt idx="286">
                  <c:v>-61.278736533316277</c:v>
                </c:pt>
                <c:pt idx="287">
                  <c:v>-61.192911972345243</c:v>
                </c:pt>
                <c:pt idx="288">
                  <c:v>-61.107087411374216</c:v>
                </c:pt>
                <c:pt idx="289">
                  <c:v>-61.02126285040319</c:v>
                </c:pt>
                <c:pt idx="290">
                  <c:v>-60.935438289432156</c:v>
                </c:pt>
                <c:pt idx="291">
                  <c:v>-60.849613728461122</c:v>
                </c:pt>
                <c:pt idx="292">
                  <c:v>-60.763789167490089</c:v>
                </c:pt>
                <c:pt idx="293">
                  <c:v>-60.677964606519055</c:v>
                </c:pt>
                <c:pt idx="294">
                  <c:v>-60.592140045548028</c:v>
                </c:pt>
                <c:pt idx="295">
                  <c:v>-60.506315484577001</c:v>
                </c:pt>
                <c:pt idx="296">
                  <c:v>-60.420490923605968</c:v>
                </c:pt>
                <c:pt idx="297">
                  <c:v>-60.334666362634934</c:v>
                </c:pt>
                <c:pt idx="298">
                  <c:v>-60.2488418016639</c:v>
                </c:pt>
                <c:pt idx="299">
                  <c:v>-60.163017240692874</c:v>
                </c:pt>
                <c:pt idx="300">
                  <c:v>-60.07719267972184</c:v>
                </c:pt>
                <c:pt idx="301">
                  <c:v>-59.991368118750813</c:v>
                </c:pt>
                <c:pt idx="302">
                  <c:v>-59.905543557779779</c:v>
                </c:pt>
                <c:pt idx="303">
                  <c:v>-59.819718996808746</c:v>
                </c:pt>
                <c:pt idx="304">
                  <c:v>-59.733894435837712</c:v>
                </c:pt>
                <c:pt idx="305">
                  <c:v>-59.648069874866685</c:v>
                </c:pt>
                <c:pt idx="306">
                  <c:v>-59.562245313895659</c:v>
                </c:pt>
                <c:pt idx="307">
                  <c:v>-59.476420752924625</c:v>
                </c:pt>
                <c:pt idx="308">
                  <c:v>-59.390596191953591</c:v>
                </c:pt>
                <c:pt idx="309">
                  <c:v>-59.304771630982557</c:v>
                </c:pt>
                <c:pt idx="310">
                  <c:v>-59.218947070011531</c:v>
                </c:pt>
                <c:pt idx="311">
                  <c:v>-59.133122509040497</c:v>
                </c:pt>
                <c:pt idx="312">
                  <c:v>-59.04729794806947</c:v>
                </c:pt>
                <c:pt idx="313">
                  <c:v>-58.961473387098437</c:v>
                </c:pt>
                <c:pt idx="314">
                  <c:v>-58.875648826127403</c:v>
                </c:pt>
                <c:pt idx="315">
                  <c:v>-58.789824265156369</c:v>
                </c:pt>
                <c:pt idx="316">
                  <c:v>-58.703999704185343</c:v>
                </c:pt>
                <c:pt idx="317">
                  <c:v>-58.618175143214316</c:v>
                </c:pt>
                <c:pt idx="318">
                  <c:v>-58.532350582243282</c:v>
                </c:pt>
                <c:pt idx="319">
                  <c:v>-58.446526021272248</c:v>
                </c:pt>
                <c:pt idx="320">
                  <c:v>-58.360701460301215</c:v>
                </c:pt>
                <c:pt idx="321">
                  <c:v>-58.274876899330181</c:v>
                </c:pt>
                <c:pt idx="322">
                  <c:v>-58.189052338359154</c:v>
                </c:pt>
                <c:pt idx="323">
                  <c:v>-58.103227777388128</c:v>
                </c:pt>
                <c:pt idx="324">
                  <c:v>-58.017403216417094</c:v>
                </c:pt>
                <c:pt idx="325">
                  <c:v>-57.93157865544606</c:v>
                </c:pt>
                <c:pt idx="326">
                  <c:v>-57.845754094475026</c:v>
                </c:pt>
                <c:pt idx="327">
                  <c:v>-57.759929533504</c:v>
                </c:pt>
                <c:pt idx="328">
                  <c:v>-57.674104972532966</c:v>
                </c:pt>
                <c:pt idx="329">
                  <c:v>-57.588280411561939</c:v>
                </c:pt>
                <c:pt idx="330">
                  <c:v>-57.502455850590906</c:v>
                </c:pt>
                <c:pt idx="331">
                  <c:v>-57.416631289619872</c:v>
                </c:pt>
                <c:pt idx="332">
                  <c:v>-57.330806728648838</c:v>
                </c:pt>
                <c:pt idx="333">
                  <c:v>-57.244982167677811</c:v>
                </c:pt>
                <c:pt idx="334">
                  <c:v>-57.159157606706785</c:v>
                </c:pt>
                <c:pt idx="335">
                  <c:v>-57.073333045735751</c:v>
                </c:pt>
                <c:pt idx="336">
                  <c:v>-56.987508484764717</c:v>
                </c:pt>
                <c:pt idx="337">
                  <c:v>-56.901683923793684</c:v>
                </c:pt>
                <c:pt idx="338">
                  <c:v>-56.815859362822657</c:v>
                </c:pt>
                <c:pt idx="339">
                  <c:v>-56.730034801851623</c:v>
                </c:pt>
                <c:pt idx="340">
                  <c:v>-56.644210240880597</c:v>
                </c:pt>
                <c:pt idx="341">
                  <c:v>-56.558385679909563</c:v>
                </c:pt>
                <c:pt idx="342">
                  <c:v>-56.472561118938529</c:v>
                </c:pt>
                <c:pt idx="343">
                  <c:v>-56.386736557967495</c:v>
                </c:pt>
                <c:pt idx="344">
                  <c:v>-56.300911996996469</c:v>
                </c:pt>
                <c:pt idx="345">
                  <c:v>-56.215087436025442</c:v>
                </c:pt>
                <c:pt idx="346">
                  <c:v>-56.129262875054408</c:v>
                </c:pt>
                <c:pt idx="347">
                  <c:v>-56.043438314083375</c:v>
                </c:pt>
                <c:pt idx="348">
                  <c:v>-55.957613753112341</c:v>
                </c:pt>
                <c:pt idx="349">
                  <c:v>-55.871789192141307</c:v>
                </c:pt>
                <c:pt idx="350">
                  <c:v>-55.78596463117028</c:v>
                </c:pt>
                <c:pt idx="351">
                  <c:v>-55.700140070199254</c:v>
                </c:pt>
                <c:pt idx="352">
                  <c:v>-55.61431550922822</c:v>
                </c:pt>
                <c:pt idx="353">
                  <c:v>-55.528490948257186</c:v>
                </c:pt>
                <c:pt idx="354">
                  <c:v>-55.442666387286152</c:v>
                </c:pt>
                <c:pt idx="355">
                  <c:v>-55.356841826315126</c:v>
                </c:pt>
                <c:pt idx="356">
                  <c:v>-55.271017265344092</c:v>
                </c:pt>
                <c:pt idx="357">
                  <c:v>-55.185192704373065</c:v>
                </c:pt>
                <c:pt idx="358">
                  <c:v>-55.099368143402032</c:v>
                </c:pt>
                <c:pt idx="359">
                  <c:v>-55.013543582430998</c:v>
                </c:pt>
                <c:pt idx="360">
                  <c:v>-54.927719021459964</c:v>
                </c:pt>
                <c:pt idx="361">
                  <c:v>-54.841894460488938</c:v>
                </c:pt>
                <c:pt idx="362">
                  <c:v>-54.756069899517911</c:v>
                </c:pt>
                <c:pt idx="363">
                  <c:v>-54.670245338546877</c:v>
                </c:pt>
                <c:pt idx="364">
                  <c:v>-54.584420777575843</c:v>
                </c:pt>
                <c:pt idx="365">
                  <c:v>-54.49859621660481</c:v>
                </c:pt>
                <c:pt idx="366">
                  <c:v>-54.412771655633783</c:v>
                </c:pt>
                <c:pt idx="367">
                  <c:v>-54.326947094662749</c:v>
                </c:pt>
                <c:pt idx="368">
                  <c:v>-54.241122533691723</c:v>
                </c:pt>
                <c:pt idx="369">
                  <c:v>-54.155297972720689</c:v>
                </c:pt>
                <c:pt idx="370">
                  <c:v>-54.069473411749655</c:v>
                </c:pt>
                <c:pt idx="371">
                  <c:v>-53.983648850778621</c:v>
                </c:pt>
                <c:pt idx="372">
                  <c:v>-53.897824289807595</c:v>
                </c:pt>
                <c:pt idx="373">
                  <c:v>-53.811999728836561</c:v>
                </c:pt>
                <c:pt idx="374">
                  <c:v>-53.726175167865534</c:v>
                </c:pt>
                <c:pt idx="375">
                  <c:v>-53.640350606894501</c:v>
                </c:pt>
                <c:pt idx="376">
                  <c:v>-53.554526045923467</c:v>
                </c:pt>
                <c:pt idx="377">
                  <c:v>-53.46870148495244</c:v>
                </c:pt>
                <c:pt idx="378">
                  <c:v>-53.382876923981406</c:v>
                </c:pt>
                <c:pt idx="379">
                  <c:v>-53.297052363010373</c:v>
                </c:pt>
                <c:pt idx="380">
                  <c:v>-53.211227802039346</c:v>
                </c:pt>
                <c:pt idx="381">
                  <c:v>-53.125403241068312</c:v>
                </c:pt>
                <c:pt idx="382">
                  <c:v>-53.039578680097286</c:v>
                </c:pt>
                <c:pt idx="383">
                  <c:v>-52.953754119126252</c:v>
                </c:pt>
                <c:pt idx="384">
                  <c:v>-52.867929558155218</c:v>
                </c:pt>
                <c:pt idx="385">
                  <c:v>-52.782104997184192</c:v>
                </c:pt>
                <c:pt idx="386">
                  <c:v>-52.696280436213158</c:v>
                </c:pt>
                <c:pt idx="387">
                  <c:v>-52.610455875242124</c:v>
                </c:pt>
                <c:pt idx="388">
                  <c:v>-52.524631314271097</c:v>
                </c:pt>
                <c:pt idx="389">
                  <c:v>-52.438806753300064</c:v>
                </c:pt>
                <c:pt idx="390">
                  <c:v>-52.35298219232903</c:v>
                </c:pt>
                <c:pt idx="391">
                  <c:v>-52.267157631358003</c:v>
                </c:pt>
                <c:pt idx="392">
                  <c:v>-52.18133307038697</c:v>
                </c:pt>
                <c:pt idx="393">
                  <c:v>-52.095508509415936</c:v>
                </c:pt>
                <c:pt idx="394">
                  <c:v>-52.009683948444909</c:v>
                </c:pt>
                <c:pt idx="395">
                  <c:v>-51.923859387473875</c:v>
                </c:pt>
                <c:pt idx="396">
                  <c:v>-51.838034826502849</c:v>
                </c:pt>
                <c:pt idx="397">
                  <c:v>-51.752210265531815</c:v>
                </c:pt>
                <c:pt idx="398">
                  <c:v>-51.666385704560781</c:v>
                </c:pt>
                <c:pt idx="399">
                  <c:v>-51.580561143589755</c:v>
                </c:pt>
                <c:pt idx="400">
                  <c:v>-51.494736582618721</c:v>
                </c:pt>
                <c:pt idx="401">
                  <c:v>-51.408912021647687</c:v>
                </c:pt>
                <c:pt idx="402">
                  <c:v>-51.32308746067666</c:v>
                </c:pt>
                <c:pt idx="403">
                  <c:v>-51.237262899705627</c:v>
                </c:pt>
                <c:pt idx="404">
                  <c:v>-51.151438338734593</c:v>
                </c:pt>
                <c:pt idx="405">
                  <c:v>-51.065613777763566</c:v>
                </c:pt>
                <c:pt idx="406">
                  <c:v>-50.979789216792533</c:v>
                </c:pt>
                <c:pt idx="407">
                  <c:v>-50.893964655821499</c:v>
                </c:pt>
                <c:pt idx="408">
                  <c:v>-50.808140094850472</c:v>
                </c:pt>
                <c:pt idx="409">
                  <c:v>-50.722315533879438</c:v>
                </c:pt>
                <c:pt idx="410">
                  <c:v>-50.636490972908412</c:v>
                </c:pt>
                <c:pt idx="411">
                  <c:v>-50.550666411937378</c:v>
                </c:pt>
                <c:pt idx="412">
                  <c:v>-50.464841850966344</c:v>
                </c:pt>
                <c:pt idx="413">
                  <c:v>-50.379017289995318</c:v>
                </c:pt>
                <c:pt idx="414">
                  <c:v>-50.293192729024284</c:v>
                </c:pt>
                <c:pt idx="415">
                  <c:v>-50.20736816805325</c:v>
                </c:pt>
                <c:pt idx="416">
                  <c:v>-50.121543607082224</c:v>
                </c:pt>
                <c:pt idx="417">
                  <c:v>-50.03571904611119</c:v>
                </c:pt>
                <c:pt idx="418">
                  <c:v>-49.949894485140156</c:v>
                </c:pt>
                <c:pt idx="419">
                  <c:v>-49.864069924169129</c:v>
                </c:pt>
                <c:pt idx="420">
                  <c:v>-49.778245363198096</c:v>
                </c:pt>
                <c:pt idx="421">
                  <c:v>-49.692420802227062</c:v>
                </c:pt>
                <c:pt idx="422">
                  <c:v>-49.606596241256035</c:v>
                </c:pt>
                <c:pt idx="423">
                  <c:v>-49.520771680285002</c:v>
                </c:pt>
                <c:pt idx="424">
                  <c:v>-49.434947119313975</c:v>
                </c:pt>
                <c:pt idx="425">
                  <c:v>-49.349122558342941</c:v>
                </c:pt>
                <c:pt idx="426">
                  <c:v>-49.263297997371907</c:v>
                </c:pt>
                <c:pt idx="427">
                  <c:v>-49.177473436400881</c:v>
                </c:pt>
                <c:pt idx="428">
                  <c:v>-49.091648875429847</c:v>
                </c:pt>
                <c:pt idx="429">
                  <c:v>-49.005824314458813</c:v>
                </c:pt>
                <c:pt idx="430">
                  <c:v>-48.919999753487787</c:v>
                </c:pt>
                <c:pt idx="431">
                  <c:v>-48.834175192516753</c:v>
                </c:pt>
                <c:pt idx="432">
                  <c:v>-48.748350631545719</c:v>
                </c:pt>
                <c:pt idx="433">
                  <c:v>-48.662526070574692</c:v>
                </c:pt>
                <c:pt idx="434">
                  <c:v>-48.576701509603659</c:v>
                </c:pt>
                <c:pt idx="435">
                  <c:v>-48.490876948632625</c:v>
                </c:pt>
                <c:pt idx="436">
                  <c:v>-48.405052387661598</c:v>
                </c:pt>
                <c:pt idx="437">
                  <c:v>-48.319227826690565</c:v>
                </c:pt>
                <c:pt idx="438">
                  <c:v>-48.233403265719538</c:v>
                </c:pt>
                <c:pt idx="439">
                  <c:v>-48.147578704748504</c:v>
                </c:pt>
                <c:pt idx="440">
                  <c:v>-48.06175414377747</c:v>
                </c:pt>
                <c:pt idx="441">
                  <c:v>-47.975929582806444</c:v>
                </c:pt>
                <c:pt idx="442">
                  <c:v>-47.89010502183541</c:v>
                </c:pt>
                <c:pt idx="443">
                  <c:v>-47.804280460864376</c:v>
                </c:pt>
                <c:pt idx="444">
                  <c:v>-47.71845589989335</c:v>
                </c:pt>
                <c:pt idx="445">
                  <c:v>-47.632631338922316</c:v>
                </c:pt>
                <c:pt idx="446">
                  <c:v>-47.546806777951282</c:v>
                </c:pt>
                <c:pt idx="447">
                  <c:v>-47.460982216980256</c:v>
                </c:pt>
                <c:pt idx="448">
                  <c:v>-47.375157656009222</c:v>
                </c:pt>
                <c:pt idx="449">
                  <c:v>-47.289333095038188</c:v>
                </c:pt>
                <c:pt idx="450">
                  <c:v>-47.203508534067161</c:v>
                </c:pt>
                <c:pt idx="451">
                  <c:v>-47.117683973096128</c:v>
                </c:pt>
                <c:pt idx="452">
                  <c:v>-47.031859412125101</c:v>
                </c:pt>
                <c:pt idx="453">
                  <c:v>-46.946034851154067</c:v>
                </c:pt>
                <c:pt idx="454">
                  <c:v>-46.860210290183034</c:v>
                </c:pt>
                <c:pt idx="455">
                  <c:v>-46.774385729212007</c:v>
                </c:pt>
                <c:pt idx="456">
                  <c:v>-46.688561168240973</c:v>
                </c:pt>
                <c:pt idx="457">
                  <c:v>-46.602736607269939</c:v>
                </c:pt>
                <c:pt idx="458">
                  <c:v>-46.516912046298913</c:v>
                </c:pt>
                <c:pt idx="459">
                  <c:v>-46.431087485327879</c:v>
                </c:pt>
                <c:pt idx="460">
                  <c:v>-46.345262924356845</c:v>
                </c:pt>
                <c:pt idx="461">
                  <c:v>-46.259438363385819</c:v>
                </c:pt>
                <c:pt idx="462">
                  <c:v>-46.173613802414785</c:v>
                </c:pt>
                <c:pt idx="463">
                  <c:v>-46.087789241443751</c:v>
                </c:pt>
                <c:pt idx="464">
                  <c:v>-46.001964680472724</c:v>
                </c:pt>
                <c:pt idx="465">
                  <c:v>-45.916140119501691</c:v>
                </c:pt>
                <c:pt idx="466">
                  <c:v>-45.830315558530664</c:v>
                </c:pt>
                <c:pt idx="467">
                  <c:v>-45.74449099755963</c:v>
                </c:pt>
                <c:pt idx="468">
                  <c:v>-45.658666436588597</c:v>
                </c:pt>
                <c:pt idx="469">
                  <c:v>-45.57284187561757</c:v>
                </c:pt>
                <c:pt idx="470">
                  <c:v>-45.487017314646536</c:v>
                </c:pt>
                <c:pt idx="471">
                  <c:v>-45.401192753675502</c:v>
                </c:pt>
                <c:pt idx="472">
                  <c:v>-45.315368192704476</c:v>
                </c:pt>
                <c:pt idx="473">
                  <c:v>-45.229543631733442</c:v>
                </c:pt>
                <c:pt idx="474">
                  <c:v>-45.143719070762408</c:v>
                </c:pt>
                <c:pt idx="475">
                  <c:v>-45.057894509791382</c:v>
                </c:pt>
                <c:pt idx="476">
                  <c:v>-44.972069948820348</c:v>
                </c:pt>
                <c:pt idx="477">
                  <c:v>-44.886245387849314</c:v>
                </c:pt>
                <c:pt idx="478">
                  <c:v>-44.800420826878288</c:v>
                </c:pt>
                <c:pt idx="479">
                  <c:v>-44.714596265907254</c:v>
                </c:pt>
                <c:pt idx="480">
                  <c:v>-44.628771704936227</c:v>
                </c:pt>
                <c:pt idx="481">
                  <c:v>-44.542947143965193</c:v>
                </c:pt>
                <c:pt idx="482">
                  <c:v>-44.45712258299416</c:v>
                </c:pt>
                <c:pt idx="483">
                  <c:v>-44.371298022023133</c:v>
                </c:pt>
                <c:pt idx="484">
                  <c:v>-44.285473461052099</c:v>
                </c:pt>
                <c:pt idx="485">
                  <c:v>-44.199648900081066</c:v>
                </c:pt>
                <c:pt idx="486">
                  <c:v>-44.113824339110039</c:v>
                </c:pt>
                <c:pt idx="487">
                  <c:v>-44.027999778139005</c:v>
                </c:pt>
                <c:pt idx="488">
                  <c:v>-43.942175217167971</c:v>
                </c:pt>
                <c:pt idx="489">
                  <c:v>-43.856350656196945</c:v>
                </c:pt>
                <c:pt idx="490">
                  <c:v>-43.770526095225911</c:v>
                </c:pt>
                <c:pt idx="491">
                  <c:v>-43.684701534254877</c:v>
                </c:pt>
                <c:pt idx="492">
                  <c:v>-43.598876973283851</c:v>
                </c:pt>
                <c:pt idx="493">
                  <c:v>-43.513052412312817</c:v>
                </c:pt>
                <c:pt idx="494">
                  <c:v>-43.42722785134179</c:v>
                </c:pt>
                <c:pt idx="495">
                  <c:v>-43.341403290370756</c:v>
                </c:pt>
                <c:pt idx="496">
                  <c:v>-43.255578729399723</c:v>
                </c:pt>
                <c:pt idx="497">
                  <c:v>-43.169754168428696</c:v>
                </c:pt>
                <c:pt idx="498">
                  <c:v>-43.083929607457662</c:v>
                </c:pt>
                <c:pt idx="499">
                  <c:v>-42.998105046486629</c:v>
                </c:pt>
                <c:pt idx="500">
                  <c:v>-42.912280485515602</c:v>
                </c:pt>
                <c:pt idx="501">
                  <c:v>-42.826455924544568</c:v>
                </c:pt>
                <c:pt idx="502">
                  <c:v>-42.740631363573534</c:v>
                </c:pt>
                <c:pt idx="503">
                  <c:v>-42.654806802602508</c:v>
                </c:pt>
                <c:pt idx="504">
                  <c:v>-42.568982241631474</c:v>
                </c:pt>
                <c:pt idx="505">
                  <c:v>-42.48315768066044</c:v>
                </c:pt>
                <c:pt idx="506">
                  <c:v>-42.397333119689414</c:v>
                </c:pt>
                <c:pt idx="507">
                  <c:v>-42.31150855871838</c:v>
                </c:pt>
                <c:pt idx="508">
                  <c:v>-42.225683997747353</c:v>
                </c:pt>
                <c:pt idx="509">
                  <c:v>-42.13985943677632</c:v>
                </c:pt>
                <c:pt idx="510">
                  <c:v>-42.054034875805286</c:v>
                </c:pt>
                <c:pt idx="511">
                  <c:v>-41.968210314834259</c:v>
                </c:pt>
                <c:pt idx="512">
                  <c:v>-41.882385753863225</c:v>
                </c:pt>
                <c:pt idx="513">
                  <c:v>-41.796561192892192</c:v>
                </c:pt>
                <c:pt idx="514">
                  <c:v>-41.710736631921165</c:v>
                </c:pt>
                <c:pt idx="515">
                  <c:v>-41.624912070950131</c:v>
                </c:pt>
                <c:pt idx="516">
                  <c:v>-41.539087509979097</c:v>
                </c:pt>
                <c:pt idx="517">
                  <c:v>-41.453262949008071</c:v>
                </c:pt>
                <c:pt idx="518">
                  <c:v>-41.367438388037037</c:v>
                </c:pt>
                <c:pt idx="519">
                  <c:v>-41.28161382706601</c:v>
                </c:pt>
                <c:pt idx="520">
                  <c:v>-41.195789266094977</c:v>
                </c:pt>
                <c:pt idx="521">
                  <c:v>-41.109964705123943</c:v>
                </c:pt>
                <c:pt idx="522">
                  <c:v>-41.024140144152916</c:v>
                </c:pt>
                <c:pt idx="523">
                  <c:v>-40.938315583181883</c:v>
                </c:pt>
                <c:pt idx="524">
                  <c:v>-40.852491022210849</c:v>
                </c:pt>
                <c:pt idx="525">
                  <c:v>-40.766666461239822</c:v>
                </c:pt>
                <c:pt idx="526">
                  <c:v>-40.680841900268788</c:v>
                </c:pt>
                <c:pt idx="527">
                  <c:v>-40.595017339297755</c:v>
                </c:pt>
                <c:pt idx="528">
                  <c:v>-40.509192778326728</c:v>
                </c:pt>
                <c:pt idx="529">
                  <c:v>-40.423368217355694</c:v>
                </c:pt>
                <c:pt idx="530">
                  <c:v>-40.337543656384661</c:v>
                </c:pt>
                <c:pt idx="531">
                  <c:v>-40.251719095413634</c:v>
                </c:pt>
                <c:pt idx="532">
                  <c:v>-40.1658945344426</c:v>
                </c:pt>
                <c:pt idx="533">
                  <c:v>-40.080069973471574</c:v>
                </c:pt>
                <c:pt idx="534">
                  <c:v>-39.99424541250054</c:v>
                </c:pt>
                <c:pt idx="535">
                  <c:v>-39.908420851529506</c:v>
                </c:pt>
                <c:pt idx="536">
                  <c:v>-39.822596290558479</c:v>
                </c:pt>
                <c:pt idx="537">
                  <c:v>-39.736771729587446</c:v>
                </c:pt>
                <c:pt idx="538">
                  <c:v>-39.650947168616412</c:v>
                </c:pt>
                <c:pt idx="539">
                  <c:v>-39.565122607645385</c:v>
                </c:pt>
                <c:pt idx="540">
                  <c:v>-39.479298046674351</c:v>
                </c:pt>
                <c:pt idx="541">
                  <c:v>-39.393473485703318</c:v>
                </c:pt>
                <c:pt idx="542">
                  <c:v>-39.307648924732291</c:v>
                </c:pt>
                <c:pt idx="543">
                  <c:v>-39.221824363761257</c:v>
                </c:pt>
                <c:pt idx="544">
                  <c:v>-39.135999802790224</c:v>
                </c:pt>
                <c:pt idx="545">
                  <c:v>-39.050175241819197</c:v>
                </c:pt>
                <c:pt idx="546">
                  <c:v>-38.964350680848163</c:v>
                </c:pt>
                <c:pt idx="547">
                  <c:v>-38.878526119877137</c:v>
                </c:pt>
                <c:pt idx="548">
                  <c:v>-38.792701558906103</c:v>
                </c:pt>
                <c:pt idx="549">
                  <c:v>-38.706876997935069</c:v>
                </c:pt>
                <c:pt idx="550">
                  <c:v>-38.621052436964042</c:v>
                </c:pt>
                <c:pt idx="551">
                  <c:v>-38.535227875993009</c:v>
                </c:pt>
                <c:pt idx="552">
                  <c:v>-38.449403315021975</c:v>
                </c:pt>
                <c:pt idx="553">
                  <c:v>-38.363578754050948</c:v>
                </c:pt>
                <c:pt idx="554">
                  <c:v>-38.277754193079915</c:v>
                </c:pt>
                <c:pt idx="555">
                  <c:v>-38.191929632108881</c:v>
                </c:pt>
                <c:pt idx="556">
                  <c:v>-38.106105071137854</c:v>
                </c:pt>
                <c:pt idx="557">
                  <c:v>-38.02028051016682</c:v>
                </c:pt>
                <c:pt idx="558">
                  <c:v>-37.934455949195787</c:v>
                </c:pt>
                <c:pt idx="559">
                  <c:v>-37.84863138822476</c:v>
                </c:pt>
                <c:pt idx="560">
                  <c:v>-37.762806827253726</c:v>
                </c:pt>
                <c:pt idx="561">
                  <c:v>-37.6769822662827</c:v>
                </c:pt>
                <c:pt idx="562">
                  <c:v>-37.591157705311666</c:v>
                </c:pt>
                <c:pt idx="563">
                  <c:v>-37.505333144340632</c:v>
                </c:pt>
                <c:pt idx="564">
                  <c:v>-37.419508583369606</c:v>
                </c:pt>
                <c:pt idx="565">
                  <c:v>-37.333684022398572</c:v>
                </c:pt>
                <c:pt idx="566">
                  <c:v>-37.247859461427538</c:v>
                </c:pt>
                <c:pt idx="567">
                  <c:v>-37.162034900456511</c:v>
                </c:pt>
                <c:pt idx="568">
                  <c:v>-37.076210339485478</c:v>
                </c:pt>
                <c:pt idx="569">
                  <c:v>-36.990385778514444</c:v>
                </c:pt>
                <c:pt idx="570">
                  <c:v>-36.904561217543417</c:v>
                </c:pt>
                <c:pt idx="571">
                  <c:v>-36.818736656572383</c:v>
                </c:pt>
                <c:pt idx="572">
                  <c:v>-36.73291209560135</c:v>
                </c:pt>
                <c:pt idx="573">
                  <c:v>-36.647087534630323</c:v>
                </c:pt>
                <c:pt idx="574">
                  <c:v>-36.561262973659289</c:v>
                </c:pt>
                <c:pt idx="575">
                  <c:v>-36.475438412688263</c:v>
                </c:pt>
                <c:pt idx="576">
                  <c:v>-36.389613851717229</c:v>
                </c:pt>
                <c:pt idx="577">
                  <c:v>-36.303789290746195</c:v>
                </c:pt>
                <c:pt idx="578">
                  <c:v>-36.217964729775169</c:v>
                </c:pt>
                <c:pt idx="579">
                  <c:v>-36.132140168804135</c:v>
                </c:pt>
                <c:pt idx="580">
                  <c:v>-36.046315607833101</c:v>
                </c:pt>
                <c:pt idx="581">
                  <c:v>-35.960491046862074</c:v>
                </c:pt>
                <c:pt idx="582">
                  <c:v>-35.874666485891041</c:v>
                </c:pt>
                <c:pt idx="583">
                  <c:v>-35.788841924920007</c:v>
                </c:pt>
                <c:pt idx="584">
                  <c:v>-35.70301736394898</c:v>
                </c:pt>
                <c:pt idx="585">
                  <c:v>-35.617192802977947</c:v>
                </c:pt>
                <c:pt idx="586">
                  <c:v>-35.531368242006913</c:v>
                </c:pt>
                <c:pt idx="587">
                  <c:v>-35.445543681035886</c:v>
                </c:pt>
                <c:pt idx="588">
                  <c:v>-35.359719120064852</c:v>
                </c:pt>
                <c:pt idx="589">
                  <c:v>-35.273894559093826</c:v>
                </c:pt>
                <c:pt idx="590">
                  <c:v>-35.188069998122792</c:v>
                </c:pt>
                <c:pt idx="591">
                  <c:v>-35.102245437151758</c:v>
                </c:pt>
                <c:pt idx="592">
                  <c:v>-35.016420876180732</c:v>
                </c:pt>
                <c:pt idx="593">
                  <c:v>-34.930596315209698</c:v>
                </c:pt>
                <c:pt idx="594">
                  <c:v>-34.844771754238664</c:v>
                </c:pt>
                <c:pt idx="595">
                  <c:v>-34.758947193267637</c:v>
                </c:pt>
                <c:pt idx="596">
                  <c:v>-34.673122632296604</c:v>
                </c:pt>
                <c:pt idx="597">
                  <c:v>-34.58729807132557</c:v>
                </c:pt>
                <c:pt idx="598">
                  <c:v>-34.501473510354543</c:v>
                </c:pt>
                <c:pt idx="599">
                  <c:v>-34.41564894938351</c:v>
                </c:pt>
                <c:pt idx="600">
                  <c:v>-34.329824388412476</c:v>
                </c:pt>
                <c:pt idx="601">
                  <c:v>-34.243999827441449</c:v>
                </c:pt>
                <c:pt idx="602">
                  <c:v>-34.158175266470415</c:v>
                </c:pt>
                <c:pt idx="603">
                  <c:v>-34.072350705499389</c:v>
                </c:pt>
                <c:pt idx="604">
                  <c:v>-33.986526144528355</c:v>
                </c:pt>
                <c:pt idx="605">
                  <c:v>-33.900701583557321</c:v>
                </c:pt>
                <c:pt idx="606">
                  <c:v>-33.814877022586295</c:v>
                </c:pt>
                <c:pt idx="607">
                  <c:v>-33.729052461615261</c:v>
                </c:pt>
                <c:pt idx="608">
                  <c:v>-33.643227900644227</c:v>
                </c:pt>
                <c:pt idx="609">
                  <c:v>-33.557403339673201</c:v>
                </c:pt>
                <c:pt idx="610">
                  <c:v>-33.471578778702167</c:v>
                </c:pt>
                <c:pt idx="611">
                  <c:v>-33.385754217731133</c:v>
                </c:pt>
                <c:pt idx="612">
                  <c:v>-33.299929656760106</c:v>
                </c:pt>
                <c:pt idx="613">
                  <c:v>-33.214105095789073</c:v>
                </c:pt>
                <c:pt idx="614">
                  <c:v>-33.128280534818039</c:v>
                </c:pt>
                <c:pt idx="615">
                  <c:v>-33.042455973847012</c:v>
                </c:pt>
                <c:pt idx="616">
                  <c:v>-32.956631412875979</c:v>
                </c:pt>
                <c:pt idx="617">
                  <c:v>-32.870806851904952</c:v>
                </c:pt>
                <c:pt idx="618">
                  <c:v>-32.784982290933918</c:v>
                </c:pt>
                <c:pt idx="619">
                  <c:v>-32.699157729962884</c:v>
                </c:pt>
                <c:pt idx="620">
                  <c:v>-32.613333168991858</c:v>
                </c:pt>
                <c:pt idx="621">
                  <c:v>-32.527508608020824</c:v>
                </c:pt>
                <c:pt idx="622">
                  <c:v>-32.44168404704979</c:v>
                </c:pt>
                <c:pt idx="623">
                  <c:v>-32.355859486078764</c:v>
                </c:pt>
                <c:pt idx="624">
                  <c:v>-32.27003492510773</c:v>
                </c:pt>
                <c:pt idx="625">
                  <c:v>-32.184210364136696</c:v>
                </c:pt>
                <c:pt idx="626">
                  <c:v>-32.098385803165669</c:v>
                </c:pt>
                <c:pt idx="627">
                  <c:v>-32.012561242194636</c:v>
                </c:pt>
                <c:pt idx="628">
                  <c:v>-31.926736681223602</c:v>
                </c:pt>
                <c:pt idx="629">
                  <c:v>-31.840912120252575</c:v>
                </c:pt>
                <c:pt idx="630">
                  <c:v>-31.755087559281542</c:v>
                </c:pt>
                <c:pt idx="631">
                  <c:v>-31.669262998310515</c:v>
                </c:pt>
                <c:pt idx="632">
                  <c:v>-31.583438437339481</c:v>
                </c:pt>
                <c:pt idx="633">
                  <c:v>-31.497613876368447</c:v>
                </c:pt>
                <c:pt idx="634">
                  <c:v>-31.411789315397421</c:v>
                </c:pt>
                <c:pt idx="635">
                  <c:v>-31.325964754426387</c:v>
                </c:pt>
                <c:pt idx="636">
                  <c:v>-31.240140193455353</c:v>
                </c:pt>
                <c:pt idx="637">
                  <c:v>-31.154315632484327</c:v>
                </c:pt>
                <c:pt idx="638">
                  <c:v>-31.068491071513293</c:v>
                </c:pt>
                <c:pt idx="639">
                  <c:v>-30.982666510542259</c:v>
                </c:pt>
                <c:pt idx="640">
                  <c:v>-30.896841949571233</c:v>
                </c:pt>
                <c:pt idx="641">
                  <c:v>-30.811017388600199</c:v>
                </c:pt>
                <c:pt idx="642">
                  <c:v>-30.725192827629165</c:v>
                </c:pt>
                <c:pt idx="643">
                  <c:v>-30.639368266658138</c:v>
                </c:pt>
                <c:pt idx="644">
                  <c:v>-30.553543705687105</c:v>
                </c:pt>
                <c:pt idx="645">
                  <c:v>-30.467719144716078</c:v>
                </c:pt>
                <c:pt idx="646">
                  <c:v>-30.381894583745044</c:v>
                </c:pt>
                <c:pt idx="647">
                  <c:v>-30.296070022774011</c:v>
                </c:pt>
                <c:pt idx="648">
                  <c:v>-30.210245461802984</c:v>
                </c:pt>
                <c:pt idx="649">
                  <c:v>-30.12442090083195</c:v>
                </c:pt>
                <c:pt idx="650">
                  <c:v>-30.038596339860916</c:v>
                </c:pt>
                <c:pt idx="651">
                  <c:v>-29.95277177888989</c:v>
                </c:pt>
                <c:pt idx="652">
                  <c:v>-29.866947217918856</c:v>
                </c:pt>
                <c:pt idx="653">
                  <c:v>-29.781122656947822</c:v>
                </c:pt>
                <c:pt idx="654">
                  <c:v>-29.695298095976796</c:v>
                </c:pt>
                <c:pt idx="655">
                  <c:v>-29.609473535005762</c:v>
                </c:pt>
                <c:pt idx="656">
                  <c:v>-29.523648974034728</c:v>
                </c:pt>
                <c:pt idx="657">
                  <c:v>-29.437824413063701</c:v>
                </c:pt>
                <c:pt idx="658">
                  <c:v>-29.351999852092668</c:v>
                </c:pt>
                <c:pt idx="659">
                  <c:v>-29.266175291121641</c:v>
                </c:pt>
                <c:pt idx="660">
                  <c:v>-29.180350730150607</c:v>
                </c:pt>
                <c:pt idx="661">
                  <c:v>-29.094526169179574</c:v>
                </c:pt>
                <c:pt idx="662">
                  <c:v>-29.008701608208547</c:v>
                </c:pt>
                <c:pt idx="663">
                  <c:v>-28.922877047237513</c:v>
                </c:pt>
                <c:pt idx="664">
                  <c:v>-28.837052486266479</c:v>
                </c:pt>
                <c:pt idx="665">
                  <c:v>-28.751227925295453</c:v>
                </c:pt>
                <c:pt idx="666">
                  <c:v>-28.665403364324419</c:v>
                </c:pt>
                <c:pt idx="667">
                  <c:v>-28.579578803353385</c:v>
                </c:pt>
                <c:pt idx="668">
                  <c:v>-28.493754242382359</c:v>
                </c:pt>
                <c:pt idx="669">
                  <c:v>-28.407929681411325</c:v>
                </c:pt>
                <c:pt idx="670">
                  <c:v>-28.322105120440291</c:v>
                </c:pt>
                <c:pt idx="671">
                  <c:v>-28.236280559469265</c:v>
                </c:pt>
                <c:pt idx="672">
                  <c:v>-28.150455998498231</c:v>
                </c:pt>
                <c:pt idx="673">
                  <c:v>-28.064631437527204</c:v>
                </c:pt>
                <c:pt idx="674">
                  <c:v>-27.97880687655617</c:v>
                </c:pt>
                <c:pt idx="675">
                  <c:v>-27.892982315585137</c:v>
                </c:pt>
                <c:pt idx="676">
                  <c:v>-27.80715775461411</c:v>
                </c:pt>
                <c:pt idx="677">
                  <c:v>-27.721333193643076</c:v>
                </c:pt>
                <c:pt idx="678">
                  <c:v>-27.635508632672042</c:v>
                </c:pt>
                <c:pt idx="679">
                  <c:v>-27.549684071701016</c:v>
                </c:pt>
                <c:pt idx="680">
                  <c:v>-27.463859510729982</c:v>
                </c:pt>
                <c:pt idx="681">
                  <c:v>-27.378034949758948</c:v>
                </c:pt>
                <c:pt idx="682">
                  <c:v>-27.292210388787922</c:v>
                </c:pt>
                <c:pt idx="683">
                  <c:v>-27.206385827816888</c:v>
                </c:pt>
                <c:pt idx="684">
                  <c:v>-27.120561266845854</c:v>
                </c:pt>
                <c:pt idx="685">
                  <c:v>-27.034736705874828</c:v>
                </c:pt>
                <c:pt idx="686">
                  <c:v>-26.948912144903794</c:v>
                </c:pt>
                <c:pt idx="687">
                  <c:v>-26.863087583932767</c:v>
                </c:pt>
                <c:pt idx="688">
                  <c:v>-26.777263022961733</c:v>
                </c:pt>
                <c:pt idx="689">
                  <c:v>-26.6914384619907</c:v>
                </c:pt>
                <c:pt idx="690">
                  <c:v>-26.605613901019673</c:v>
                </c:pt>
                <c:pt idx="691">
                  <c:v>-26.519789340048639</c:v>
                </c:pt>
                <c:pt idx="692">
                  <c:v>-26.433964779077606</c:v>
                </c:pt>
                <c:pt idx="693">
                  <c:v>-26.348140218106579</c:v>
                </c:pt>
                <c:pt idx="694">
                  <c:v>-26.262315657135545</c:v>
                </c:pt>
                <c:pt idx="695">
                  <c:v>-26.176491096164511</c:v>
                </c:pt>
                <c:pt idx="696">
                  <c:v>-26.090666535193485</c:v>
                </c:pt>
                <c:pt idx="697">
                  <c:v>-26.004841974222451</c:v>
                </c:pt>
                <c:pt idx="698">
                  <c:v>-25.919017413251417</c:v>
                </c:pt>
                <c:pt idx="699">
                  <c:v>-25.833192852280391</c:v>
                </c:pt>
                <c:pt idx="700">
                  <c:v>-25.747368291309357</c:v>
                </c:pt>
                <c:pt idx="701">
                  <c:v>-25.66154373033833</c:v>
                </c:pt>
                <c:pt idx="702">
                  <c:v>-25.575719169367297</c:v>
                </c:pt>
                <c:pt idx="703">
                  <c:v>-25.489894608396263</c:v>
                </c:pt>
                <c:pt idx="704">
                  <c:v>-25.404070047425236</c:v>
                </c:pt>
                <c:pt idx="705">
                  <c:v>-25.318245486454202</c:v>
                </c:pt>
                <c:pt idx="706">
                  <c:v>-25.232420925483169</c:v>
                </c:pt>
                <c:pt idx="707">
                  <c:v>-25.146596364512142</c:v>
                </c:pt>
                <c:pt idx="708">
                  <c:v>-25.060771803541108</c:v>
                </c:pt>
                <c:pt idx="709">
                  <c:v>-24.974947242570074</c:v>
                </c:pt>
                <c:pt idx="710">
                  <c:v>-24.889122681599048</c:v>
                </c:pt>
                <c:pt idx="711">
                  <c:v>-24.803298120628014</c:v>
                </c:pt>
                <c:pt idx="712">
                  <c:v>-24.71747355965698</c:v>
                </c:pt>
                <c:pt idx="713">
                  <c:v>-24.631648998685954</c:v>
                </c:pt>
                <c:pt idx="714">
                  <c:v>-24.54582443771492</c:v>
                </c:pt>
                <c:pt idx="715">
                  <c:v>-24.459999876743893</c:v>
                </c:pt>
                <c:pt idx="716">
                  <c:v>-24.37417531577286</c:v>
                </c:pt>
                <c:pt idx="717">
                  <c:v>-24.288350754801826</c:v>
                </c:pt>
                <c:pt idx="718">
                  <c:v>-24.202526193830799</c:v>
                </c:pt>
                <c:pt idx="719">
                  <c:v>-24.116701632859765</c:v>
                </c:pt>
                <c:pt idx="720">
                  <c:v>-24.030877071888732</c:v>
                </c:pt>
                <c:pt idx="721">
                  <c:v>-23.945052510917705</c:v>
                </c:pt>
                <c:pt idx="722">
                  <c:v>-23.859227949946671</c:v>
                </c:pt>
                <c:pt idx="723">
                  <c:v>-23.773403388975638</c:v>
                </c:pt>
                <c:pt idx="724">
                  <c:v>-23.687578828004611</c:v>
                </c:pt>
                <c:pt idx="725">
                  <c:v>-23.601754267033577</c:v>
                </c:pt>
                <c:pt idx="726">
                  <c:v>-23.515929706062543</c:v>
                </c:pt>
                <c:pt idx="727">
                  <c:v>-23.430105145091517</c:v>
                </c:pt>
                <c:pt idx="728">
                  <c:v>-23.344280584120483</c:v>
                </c:pt>
                <c:pt idx="729">
                  <c:v>-23.258456023149456</c:v>
                </c:pt>
                <c:pt idx="730">
                  <c:v>-23.172631462178423</c:v>
                </c:pt>
                <c:pt idx="731">
                  <c:v>-23.086806901207389</c:v>
                </c:pt>
                <c:pt idx="732">
                  <c:v>-23.000982340236362</c:v>
                </c:pt>
                <c:pt idx="733">
                  <c:v>-22.915157779265328</c:v>
                </c:pt>
                <c:pt idx="734">
                  <c:v>-22.829333218294295</c:v>
                </c:pt>
                <c:pt idx="735">
                  <c:v>-22.743508657323268</c:v>
                </c:pt>
                <c:pt idx="736">
                  <c:v>-22.657684096352234</c:v>
                </c:pt>
                <c:pt idx="737">
                  <c:v>-22.571859535381201</c:v>
                </c:pt>
                <c:pt idx="738">
                  <c:v>-22.486034974410174</c:v>
                </c:pt>
                <c:pt idx="739">
                  <c:v>-22.40021041343914</c:v>
                </c:pt>
                <c:pt idx="740">
                  <c:v>-22.314385852468106</c:v>
                </c:pt>
                <c:pt idx="741">
                  <c:v>-22.22856129149708</c:v>
                </c:pt>
                <c:pt idx="742">
                  <c:v>-22.142736730526046</c:v>
                </c:pt>
                <c:pt idx="743">
                  <c:v>-22.056912169555019</c:v>
                </c:pt>
                <c:pt idx="744">
                  <c:v>-21.971087608583986</c:v>
                </c:pt>
                <c:pt idx="745">
                  <c:v>-21.885263047612952</c:v>
                </c:pt>
                <c:pt idx="746">
                  <c:v>-21.799438486641918</c:v>
                </c:pt>
                <c:pt idx="747">
                  <c:v>-21.713613925670884</c:v>
                </c:pt>
                <c:pt idx="748">
                  <c:v>-21.627789364699865</c:v>
                </c:pt>
                <c:pt idx="749">
                  <c:v>-21.541964803728831</c:v>
                </c:pt>
                <c:pt idx="750">
                  <c:v>-21.456140242757797</c:v>
                </c:pt>
                <c:pt idx="751">
                  <c:v>-21.370315681786764</c:v>
                </c:pt>
                <c:pt idx="752">
                  <c:v>-21.28449112081573</c:v>
                </c:pt>
                <c:pt idx="753">
                  <c:v>-21.19866655984471</c:v>
                </c:pt>
                <c:pt idx="754">
                  <c:v>-21.112841998873677</c:v>
                </c:pt>
                <c:pt idx="755">
                  <c:v>-21.027017437902643</c:v>
                </c:pt>
                <c:pt idx="756">
                  <c:v>-20.941192876931609</c:v>
                </c:pt>
                <c:pt idx="757">
                  <c:v>-20.855368315960575</c:v>
                </c:pt>
                <c:pt idx="758">
                  <c:v>-20.769543754989542</c:v>
                </c:pt>
                <c:pt idx="759">
                  <c:v>-20.683719194018522</c:v>
                </c:pt>
                <c:pt idx="760">
                  <c:v>-20.597894633047488</c:v>
                </c:pt>
                <c:pt idx="761">
                  <c:v>-20.512070072076455</c:v>
                </c:pt>
                <c:pt idx="762">
                  <c:v>-20.426245511105421</c:v>
                </c:pt>
                <c:pt idx="763">
                  <c:v>-20.340420950134387</c:v>
                </c:pt>
                <c:pt idx="764">
                  <c:v>-20.254596389163368</c:v>
                </c:pt>
                <c:pt idx="765">
                  <c:v>-20.168771828192334</c:v>
                </c:pt>
                <c:pt idx="766">
                  <c:v>-20.0829472672213</c:v>
                </c:pt>
                <c:pt idx="767">
                  <c:v>-19.997122706250266</c:v>
                </c:pt>
                <c:pt idx="768">
                  <c:v>-19.911298145279233</c:v>
                </c:pt>
                <c:pt idx="769">
                  <c:v>-19.825473584308199</c:v>
                </c:pt>
                <c:pt idx="770">
                  <c:v>-19.739649023337179</c:v>
                </c:pt>
                <c:pt idx="771">
                  <c:v>-19.653824462366146</c:v>
                </c:pt>
                <c:pt idx="772">
                  <c:v>-19.567999901395112</c:v>
                </c:pt>
                <c:pt idx="773">
                  <c:v>-19.482175340424078</c:v>
                </c:pt>
                <c:pt idx="774">
                  <c:v>-19.396350779453044</c:v>
                </c:pt>
                <c:pt idx="775">
                  <c:v>-19.310526218482025</c:v>
                </c:pt>
                <c:pt idx="776">
                  <c:v>-19.224701657510991</c:v>
                </c:pt>
                <c:pt idx="777">
                  <c:v>-19.138877096539957</c:v>
                </c:pt>
                <c:pt idx="778">
                  <c:v>-19.053052535568924</c:v>
                </c:pt>
                <c:pt idx="779">
                  <c:v>-18.96722797459789</c:v>
                </c:pt>
                <c:pt idx="780">
                  <c:v>-18.881403413626856</c:v>
                </c:pt>
                <c:pt idx="781">
                  <c:v>-18.795578852655836</c:v>
                </c:pt>
                <c:pt idx="782">
                  <c:v>-18.709754291684803</c:v>
                </c:pt>
                <c:pt idx="783">
                  <c:v>-18.623929730713769</c:v>
                </c:pt>
                <c:pt idx="784">
                  <c:v>-18.538105169742735</c:v>
                </c:pt>
                <c:pt idx="785">
                  <c:v>-18.452280608771702</c:v>
                </c:pt>
                <c:pt idx="786">
                  <c:v>-18.366456047800668</c:v>
                </c:pt>
                <c:pt idx="787">
                  <c:v>-18.280631486829648</c:v>
                </c:pt>
                <c:pt idx="788">
                  <c:v>-18.194806925858614</c:v>
                </c:pt>
                <c:pt idx="789">
                  <c:v>-18.108982364887581</c:v>
                </c:pt>
                <c:pt idx="790">
                  <c:v>-18.023157803916547</c:v>
                </c:pt>
                <c:pt idx="791">
                  <c:v>-17.937333242945513</c:v>
                </c:pt>
                <c:pt idx="792">
                  <c:v>-17.851508681974494</c:v>
                </c:pt>
                <c:pt idx="793">
                  <c:v>-17.76568412100346</c:v>
                </c:pt>
                <c:pt idx="794">
                  <c:v>-17.679859560032426</c:v>
                </c:pt>
                <c:pt idx="795">
                  <c:v>-17.594034999061392</c:v>
                </c:pt>
                <c:pt idx="796">
                  <c:v>-17.508210438090359</c:v>
                </c:pt>
                <c:pt idx="797">
                  <c:v>-17.422385877119325</c:v>
                </c:pt>
                <c:pt idx="798">
                  <c:v>-17.336561316148305</c:v>
                </c:pt>
                <c:pt idx="799">
                  <c:v>-17.250736755177272</c:v>
                </c:pt>
                <c:pt idx="800">
                  <c:v>-17.164912194206238</c:v>
                </c:pt>
                <c:pt idx="801">
                  <c:v>-17.079087633235204</c:v>
                </c:pt>
                <c:pt idx="802">
                  <c:v>-16.99326307226417</c:v>
                </c:pt>
                <c:pt idx="803">
                  <c:v>-16.907438511293151</c:v>
                </c:pt>
                <c:pt idx="804">
                  <c:v>-16.821613950322117</c:v>
                </c:pt>
                <c:pt idx="805">
                  <c:v>-16.735789389351083</c:v>
                </c:pt>
                <c:pt idx="806">
                  <c:v>-16.64996482838005</c:v>
                </c:pt>
                <c:pt idx="807">
                  <c:v>-16.564140267409016</c:v>
                </c:pt>
                <c:pt idx="808">
                  <c:v>-16.478315706437982</c:v>
                </c:pt>
                <c:pt idx="809">
                  <c:v>-16.392491145466963</c:v>
                </c:pt>
                <c:pt idx="810">
                  <c:v>-16.306666584495929</c:v>
                </c:pt>
                <c:pt idx="811">
                  <c:v>-16.220842023524895</c:v>
                </c:pt>
                <c:pt idx="812">
                  <c:v>-16.135017462553861</c:v>
                </c:pt>
                <c:pt idx="813">
                  <c:v>-16.049192901582828</c:v>
                </c:pt>
                <c:pt idx="814">
                  <c:v>-15.963368340611794</c:v>
                </c:pt>
                <c:pt idx="815">
                  <c:v>-15.877543779640774</c:v>
                </c:pt>
                <c:pt idx="816">
                  <c:v>-15.791719218669741</c:v>
                </c:pt>
                <c:pt idx="817">
                  <c:v>-15.705894657698707</c:v>
                </c:pt>
                <c:pt idx="818">
                  <c:v>-15.620070096727673</c:v>
                </c:pt>
                <c:pt idx="819">
                  <c:v>-15.534245535756639</c:v>
                </c:pt>
                <c:pt idx="820">
                  <c:v>-15.44842097478562</c:v>
                </c:pt>
                <c:pt idx="821">
                  <c:v>-15.362596413814586</c:v>
                </c:pt>
                <c:pt idx="822">
                  <c:v>-15.276771852843552</c:v>
                </c:pt>
                <c:pt idx="823">
                  <c:v>-15.190947291872519</c:v>
                </c:pt>
                <c:pt idx="824">
                  <c:v>-15.105122730901485</c:v>
                </c:pt>
                <c:pt idx="825">
                  <c:v>-15.019298169930451</c:v>
                </c:pt>
                <c:pt idx="826">
                  <c:v>-14.933473608959432</c:v>
                </c:pt>
                <c:pt idx="827">
                  <c:v>-14.847649047988398</c:v>
                </c:pt>
                <c:pt idx="828">
                  <c:v>-14.761824487017364</c:v>
                </c:pt>
                <c:pt idx="829">
                  <c:v>-14.67599992604633</c:v>
                </c:pt>
                <c:pt idx="830">
                  <c:v>-14.590175365075297</c:v>
                </c:pt>
                <c:pt idx="831">
                  <c:v>-14.504350804104277</c:v>
                </c:pt>
                <c:pt idx="832">
                  <c:v>-14.418526243133243</c:v>
                </c:pt>
                <c:pt idx="833">
                  <c:v>-14.33270168216221</c:v>
                </c:pt>
                <c:pt idx="834">
                  <c:v>-14.246877121191176</c:v>
                </c:pt>
                <c:pt idx="835">
                  <c:v>-14.161052560220142</c:v>
                </c:pt>
                <c:pt idx="836">
                  <c:v>-14.075227999249108</c:v>
                </c:pt>
                <c:pt idx="837">
                  <c:v>-13.989403438278089</c:v>
                </c:pt>
                <c:pt idx="838">
                  <c:v>-13.903578877307055</c:v>
                </c:pt>
                <c:pt idx="839">
                  <c:v>-13.817754316336021</c:v>
                </c:pt>
                <c:pt idx="840">
                  <c:v>-13.731929755364987</c:v>
                </c:pt>
                <c:pt idx="841">
                  <c:v>-13.646105194393954</c:v>
                </c:pt>
                <c:pt idx="842">
                  <c:v>-13.56028063342292</c:v>
                </c:pt>
                <c:pt idx="843">
                  <c:v>-13.4744560724519</c:v>
                </c:pt>
                <c:pt idx="844">
                  <c:v>-13.388631511480867</c:v>
                </c:pt>
                <c:pt idx="845">
                  <c:v>-13.302806950509833</c:v>
                </c:pt>
                <c:pt idx="846">
                  <c:v>-13.216982389538799</c:v>
                </c:pt>
                <c:pt idx="847">
                  <c:v>-13.131157828567765</c:v>
                </c:pt>
                <c:pt idx="848">
                  <c:v>-13.045333267596746</c:v>
                </c:pt>
                <c:pt idx="849">
                  <c:v>-12.959508706625712</c:v>
                </c:pt>
                <c:pt idx="850">
                  <c:v>-12.873684145654678</c:v>
                </c:pt>
                <c:pt idx="851">
                  <c:v>-12.787859584683645</c:v>
                </c:pt>
                <c:pt idx="852">
                  <c:v>-12.702035023712611</c:v>
                </c:pt>
                <c:pt idx="853">
                  <c:v>-12.616210462741577</c:v>
                </c:pt>
                <c:pt idx="854">
                  <c:v>-12.530385901770558</c:v>
                </c:pt>
                <c:pt idx="855">
                  <c:v>-12.444561340799524</c:v>
                </c:pt>
                <c:pt idx="856">
                  <c:v>-12.35873677982849</c:v>
                </c:pt>
                <c:pt idx="857">
                  <c:v>-12.272912218857456</c:v>
                </c:pt>
                <c:pt idx="858">
                  <c:v>-12.187087657886423</c:v>
                </c:pt>
                <c:pt idx="859">
                  <c:v>-12.101263096915403</c:v>
                </c:pt>
                <c:pt idx="860">
                  <c:v>-12.015438535944369</c:v>
                </c:pt>
                <c:pt idx="861">
                  <c:v>-11.929613974973336</c:v>
                </c:pt>
                <c:pt idx="862">
                  <c:v>-11.843789414002302</c:v>
                </c:pt>
                <c:pt idx="863">
                  <c:v>-11.757964853031268</c:v>
                </c:pt>
                <c:pt idx="864">
                  <c:v>-11.672140292060234</c:v>
                </c:pt>
                <c:pt idx="865">
                  <c:v>-11.586315731089215</c:v>
                </c:pt>
                <c:pt idx="866">
                  <c:v>-11.500491170118181</c:v>
                </c:pt>
                <c:pt idx="867">
                  <c:v>-11.414666609147147</c:v>
                </c:pt>
                <c:pt idx="868">
                  <c:v>-11.328842048176114</c:v>
                </c:pt>
                <c:pt idx="869">
                  <c:v>-11.24301748720508</c:v>
                </c:pt>
                <c:pt idx="870">
                  <c:v>-11.157192926234046</c:v>
                </c:pt>
                <c:pt idx="871">
                  <c:v>-11.071368365263027</c:v>
                </c:pt>
                <c:pt idx="872">
                  <c:v>-10.985543804291993</c:v>
                </c:pt>
                <c:pt idx="873">
                  <c:v>-10.899719243320959</c:v>
                </c:pt>
                <c:pt idx="874">
                  <c:v>-10.813894682349925</c:v>
                </c:pt>
                <c:pt idx="875">
                  <c:v>-10.728070121378892</c:v>
                </c:pt>
                <c:pt idx="876">
                  <c:v>-10.642245560407872</c:v>
                </c:pt>
                <c:pt idx="877">
                  <c:v>-10.556420999436838</c:v>
                </c:pt>
                <c:pt idx="878">
                  <c:v>-10.470596438465805</c:v>
                </c:pt>
                <c:pt idx="879">
                  <c:v>-10.384771877494771</c:v>
                </c:pt>
                <c:pt idx="880">
                  <c:v>-10.298947316523737</c:v>
                </c:pt>
                <c:pt idx="881">
                  <c:v>-10.213122755552703</c:v>
                </c:pt>
                <c:pt idx="882">
                  <c:v>-10.127298194581684</c:v>
                </c:pt>
                <c:pt idx="883">
                  <c:v>-10.04147363361065</c:v>
                </c:pt>
                <c:pt idx="884">
                  <c:v>-9.9556490726396163</c:v>
                </c:pt>
                <c:pt idx="885">
                  <c:v>-9.8698245116685825</c:v>
                </c:pt>
                <c:pt idx="886">
                  <c:v>-9.7839999506975488</c:v>
                </c:pt>
                <c:pt idx="887">
                  <c:v>-9.6981753897265293</c:v>
                </c:pt>
                <c:pt idx="888">
                  <c:v>-9.6123508287554955</c:v>
                </c:pt>
                <c:pt idx="889">
                  <c:v>-9.5265262677844618</c:v>
                </c:pt>
                <c:pt idx="890">
                  <c:v>-9.440701706813428</c:v>
                </c:pt>
                <c:pt idx="891">
                  <c:v>-9.3548771458423943</c:v>
                </c:pt>
                <c:pt idx="892">
                  <c:v>-9.2690525848713605</c:v>
                </c:pt>
                <c:pt idx="893">
                  <c:v>-9.183228023900341</c:v>
                </c:pt>
                <c:pt idx="894">
                  <c:v>-9.0974034629293072</c:v>
                </c:pt>
                <c:pt idx="895">
                  <c:v>-9.0115789019582735</c:v>
                </c:pt>
                <c:pt idx="896">
                  <c:v>-8.9257543409872397</c:v>
                </c:pt>
                <c:pt idx="897">
                  <c:v>-8.839929780016206</c:v>
                </c:pt>
                <c:pt idx="898">
                  <c:v>-8.7541052190451722</c:v>
                </c:pt>
                <c:pt idx="899">
                  <c:v>-8.6682806580741527</c:v>
                </c:pt>
                <c:pt idx="900">
                  <c:v>-8.582456097103119</c:v>
                </c:pt>
                <c:pt idx="901">
                  <c:v>-8.4966315361320852</c:v>
                </c:pt>
                <c:pt idx="902">
                  <c:v>-8.4108069751610515</c:v>
                </c:pt>
                <c:pt idx="903">
                  <c:v>-8.3249824141900177</c:v>
                </c:pt>
                <c:pt idx="904">
                  <c:v>-8.2391578532189982</c:v>
                </c:pt>
                <c:pt idx="905">
                  <c:v>-8.1533332922479644</c:v>
                </c:pt>
                <c:pt idx="906">
                  <c:v>-8.0675087312769307</c:v>
                </c:pt>
                <c:pt idx="907">
                  <c:v>-7.9816841703058969</c:v>
                </c:pt>
                <c:pt idx="908">
                  <c:v>-7.8958596093348632</c:v>
                </c:pt>
                <c:pt idx="909">
                  <c:v>-7.8100350483638294</c:v>
                </c:pt>
                <c:pt idx="910">
                  <c:v>-7.7242104873928099</c:v>
                </c:pt>
                <c:pt idx="911">
                  <c:v>-7.6383859264217762</c:v>
                </c:pt>
                <c:pt idx="912">
                  <c:v>-7.5525613654507424</c:v>
                </c:pt>
                <c:pt idx="913">
                  <c:v>-7.4667368044797087</c:v>
                </c:pt>
                <c:pt idx="914">
                  <c:v>-7.3809122435086749</c:v>
                </c:pt>
                <c:pt idx="915">
                  <c:v>-7.2950876825376554</c:v>
                </c:pt>
                <c:pt idx="916">
                  <c:v>-7.2092631215666216</c:v>
                </c:pt>
                <c:pt idx="917">
                  <c:v>-7.1234385605955879</c:v>
                </c:pt>
                <c:pt idx="918">
                  <c:v>-7.0376139996245541</c:v>
                </c:pt>
                <c:pt idx="919">
                  <c:v>-6.9517894386535204</c:v>
                </c:pt>
                <c:pt idx="920">
                  <c:v>-6.8659648776824866</c:v>
                </c:pt>
                <c:pt idx="921">
                  <c:v>-6.7801403167114671</c:v>
                </c:pt>
                <c:pt idx="922">
                  <c:v>-6.6943157557404334</c:v>
                </c:pt>
                <c:pt idx="923">
                  <c:v>-6.6084911947693996</c:v>
                </c:pt>
                <c:pt idx="924">
                  <c:v>-6.5226666337983659</c:v>
                </c:pt>
                <c:pt idx="925">
                  <c:v>-6.4368420728273321</c:v>
                </c:pt>
                <c:pt idx="926">
                  <c:v>-6.3510175118562984</c:v>
                </c:pt>
                <c:pt idx="927">
                  <c:v>-6.2651929508852788</c:v>
                </c:pt>
                <c:pt idx="928">
                  <c:v>-6.1793683899142451</c:v>
                </c:pt>
                <c:pt idx="929">
                  <c:v>-6.0935438289432113</c:v>
                </c:pt>
                <c:pt idx="930">
                  <c:v>-6.0077192679721776</c:v>
                </c:pt>
                <c:pt idx="931">
                  <c:v>-5.9218947070011438</c:v>
                </c:pt>
                <c:pt idx="932">
                  <c:v>-5.8360701460301243</c:v>
                </c:pt>
                <c:pt idx="933">
                  <c:v>-5.7502455850590906</c:v>
                </c:pt>
                <c:pt idx="934">
                  <c:v>-5.6644210240880568</c:v>
                </c:pt>
                <c:pt idx="935">
                  <c:v>-5.5785964631170231</c:v>
                </c:pt>
                <c:pt idx="936">
                  <c:v>-5.4927719021459893</c:v>
                </c:pt>
                <c:pt idx="937">
                  <c:v>-5.4069473411749556</c:v>
                </c:pt>
                <c:pt idx="938">
                  <c:v>-5.321122780203936</c:v>
                </c:pt>
                <c:pt idx="939">
                  <c:v>-5.2352982192329023</c:v>
                </c:pt>
                <c:pt idx="940">
                  <c:v>-5.1494736582618685</c:v>
                </c:pt>
                <c:pt idx="941">
                  <c:v>-5.0636490972908348</c:v>
                </c:pt>
                <c:pt idx="942">
                  <c:v>-4.977824536319801</c:v>
                </c:pt>
                <c:pt idx="943">
                  <c:v>-4.8919999753487815</c:v>
                </c:pt>
                <c:pt idx="944">
                  <c:v>-4.8061754143777478</c:v>
                </c:pt>
                <c:pt idx="945">
                  <c:v>-4.720350853406714</c:v>
                </c:pt>
                <c:pt idx="946">
                  <c:v>-4.6345262924356803</c:v>
                </c:pt>
                <c:pt idx="947">
                  <c:v>-4.5487017314646465</c:v>
                </c:pt>
                <c:pt idx="948">
                  <c:v>-4.4628771704936128</c:v>
                </c:pt>
                <c:pt idx="949">
                  <c:v>-4.3770526095225932</c:v>
                </c:pt>
                <c:pt idx="950">
                  <c:v>-4.2912280485515595</c:v>
                </c:pt>
                <c:pt idx="951">
                  <c:v>-4.2054034875805257</c:v>
                </c:pt>
                <c:pt idx="952">
                  <c:v>-4.119578926609492</c:v>
                </c:pt>
                <c:pt idx="953">
                  <c:v>-4.0337543656384582</c:v>
                </c:pt>
                <c:pt idx="954">
                  <c:v>-3.9479298046674245</c:v>
                </c:pt>
                <c:pt idx="955">
                  <c:v>-3.862105243696405</c:v>
                </c:pt>
                <c:pt idx="956">
                  <c:v>-3.7762806827253712</c:v>
                </c:pt>
                <c:pt idx="957">
                  <c:v>-3.6904561217543375</c:v>
                </c:pt>
                <c:pt idx="958">
                  <c:v>-3.6046315607833037</c:v>
                </c:pt>
                <c:pt idx="959">
                  <c:v>-3.51880699981227</c:v>
                </c:pt>
                <c:pt idx="960">
                  <c:v>-3.4329824388412504</c:v>
                </c:pt>
                <c:pt idx="961">
                  <c:v>-3.3471578778702167</c:v>
                </c:pt>
                <c:pt idx="962">
                  <c:v>-3.2613333168991829</c:v>
                </c:pt>
                <c:pt idx="963">
                  <c:v>-3.1755087559281492</c:v>
                </c:pt>
                <c:pt idx="964">
                  <c:v>-3.0896841949571154</c:v>
                </c:pt>
                <c:pt idx="965">
                  <c:v>-3.0038596339860817</c:v>
                </c:pt>
                <c:pt idx="966">
                  <c:v>-2.9180350730150622</c:v>
                </c:pt>
                <c:pt idx="967">
                  <c:v>-2.8322105120440284</c:v>
                </c:pt>
                <c:pt idx="968">
                  <c:v>-2.7463859510729947</c:v>
                </c:pt>
                <c:pt idx="969">
                  <c:v>-2.6605613901019609</c:v>
                </c:pt>
                <c:pt idx="970">
                  <c:v>-2.5747368291309272</c:v>
                </c:pt>
                <c:pt idx="971">
                  <c:v>-2.4889122681599076</c:v>
                </c:pt>
                <c:pt idx="972">
                  <c:v>-2.4030877071888739</c:v>
                </c:pt>
                <c:pt idx="973">
                  <c:v>-2.3172631462178401</c:v>
                </c:pt>
                <c:pt idx="974">
                  <c:v>-2.2314385852468064</c:v>
                </c:pt>
                <c:pt idx="975">
                  <c:v>-2.1456140242757726</c:v>
                </c:pt>
                <c:pt idx="976">
                  <c:v>-2.0597894633047389</c:v>
                </c:pt>
                <c:pt idx="977">
                  <c:v>-1.9739649023337194</c:v>
                </c:pt>
                <c:pt idx="978">
                  <c:v>-1.8881403413626856</c:v>
                </c:pt>
                <c:pt idx="979">
                  <c:v>-1.8023157803916519</c:v>
                </c:pt>
                <c:pt idx="980">
                  <c:v>-1.7164912194206181</c:v>
                </c:pt>
                <c:pt idx="981">
                  <c:v>-1.6306666584495844</c:v>
                </c:pt>
                <c:pt idx="982">
                  <c:v>-1.5448420974785506</c:v>
                </c:pt>
                <c:pt idx="983">
                  <c:v>-1.4590175365075311</c:v>
                </c:pt>
                <c:pt idx="984">
                  <c:v>-1.3731929755364973</c:v>
                </c:pt>
                <c:pt idx="985">
                  <c:v>-1.2873684145654636</c:v>
                </c:pt>
                <c:pt idx="986">
                  <c:v>-1.2015438535944298</c:v>
                </c:pt>
                <c:pt idx="987">
                  <c:v>-1.1157192926233961</c:v>
                </c:pt>
                <c:pt idx="988">
                  <c:v>-1.0298947316523765</c:v>
                </c:pt>
                <c:pt idx="989">
                  <c:v>-0.9440701706813428</c:v>
                </c:pt>
                <c:pt idx="990">
                  <c:v>-0.85824560971030905</c:v>
                </c:pt>
                <c:pt idx="991">
                  <c:v>-0.77242104873927531</c:v>
                </c:pt>
                <c:pt idx="992">
                  <c:v>-0.68659648776824156</c:v>
                </c:pt>
                <c:pt idx="993">
                  <c:v>-0.60077192679720781</c:v>
                </c:pt>
                <c:pt idx="994">
                  <c:v>-0.51494736582618827</c:v>
                </c:pt>
                <c:pt idx="995">
                  <c:v>-0.42912280485515453</c:v>
                </c:pt>
                <c:pt idx="996">
                  <c:v>-0.34329824388412078</c:v>
                </c:pt>
                <c:pt idx="997">
                  <c:v>-0.25747368291308703</c:v>
                </c:pt>
                <c:pt idx="998">
                  <c:v>-0.17164912194205328</c:v>
                </c:pt>
                <c:pt idx="999">
                  <c:v>-8.5824560971033748E-2</c:v>
                </c:pt>
                <c:pt idx="1000">
                  <c:v>0</c:v>
                </c:pt>
                <c:pt idx="1001">
                  <c:v>8.5824560971033748E-2</c:v>
                </c:pt>
                <c:pt idx="1002">
                  <c:v>0.1716491219420675</c:v>
                </c:pt>
                <c:pt idx="1003">
                  <c:v>0.25747368291310124</c:v>
                </c:pt>
                <c:pt idx="1004">
                  <c:v>0.34329824388413499</c:v>
                </c:pt>
                <c:pt idx="1005">
                  <c:v>0.42912280485515453</c:v>
                </c:pt>
                <c:pt idx="1006">
                  <c:v>0.51494736582618827</c:v>
                </c:pt>
                <c:pt idx="1007">
                  <c:v>0.60077192679722202</c:v>
                </c:pt>
                <c:pt idx="1008">
                  <c:v>0.68659648776825577</c:v>
                </c:pt>
                <c:pt idx="1009">
                  <c:v>0.77242104873928952</c:v>
                </c:pt>
                <c:pt idx="1010">
                  <c:v>0.85824560971032327</c:v>
                </c:pt>
                <c:pt idx="1011">
                  <c:v>0.9440701706813428</c:v>
                </c:pt>
                <c:pt idx="1012">
                  <c:v>1.0298947316523765</c:v>
                </c:pt>
                <c:pt idx="1013">
                  <c:v>1.1157192926234103</c:v>
                </c:pt>
                <c:pt idx="1014">
                  <c:v>1.201543853594444</c:v>
                </c:pt>
                <c:pt idx="1015">
                  <c:v>1.2873684145654778</c:v>
                </c:pt>
                <c:pt idx="1016">
                  <c:v>1.3731929755364973</c:v>
                </c:pt>
                <c:pt idx="1017">
                  <c:v>1.4590175365075311</c:v>
                </c:pt>
                <c:pt idx="1018">
                  <c:v>1.5448420974785648</c:v>
                </c:pt>
                <c:pt idx="1019">
                  <c:v>1.6306666584495986</c:v>
                </c:pt>
                <c:pt idx="1020">
                  <c:v>1.7164912194206323</c:v>
                </c:pt>
                <c:pt idx="1021">
                  <c:v>1.8023157803916661</c:v>
                </c:pt>
                <c:pt idx="1022">
                  <c:v>1.8881403413626856</c:v>
                </c:pt>
                <c:pt idx="1023">
                  <c:v>1.9739649023337194</c:v>
                </c:pt>
                <c:pt idx="1024">
                  <c:v>2.0597894633047531</c:v>
                </c:pt>
                <c:pt idx="1025">
                  <c:v>2.1456140242757868</c:v>
                </c:pt>
                <c:pt idx="1026">
                  <c:v>2.2314385852468206</c:v>
                </c:pt>
                <c:pt idx="1027">
                  <c:v>2.3172631462178401</c:v>
                </c:pt>
                <c:pt idx="1028">
                  <c:v>2.4030877071888739</c:v>
                </c:pt>
                <c:pt idx="1029">
                  <c:v>2.4889122681599076</c:v>
                </c:pt>
                <c:pt idx="1030">
                  <c:v>2.5747368291309414</c:v>
                </c:pt>
                <c:pt idx="1031">
                  <c:v>2.6605613901019751</c:v>
                </c:pt>
                <c:pt idx="1032">
                  <c:v>2.7463859510730089</c:v>
                </c:pt>
                <c:pt idx="1033">
                  <c:v>2.8322105120440284</c:v>
                </c:pt>
                <c:pt idx="1034">
                  <c:v>2.9180350730150622</c:v>
                </c:pt>
                <c:pt idx="1035">
                  <c:v>3.0038596339860959</c:v>
                </c:pt>
                <c:pt idx="1036">
                  <c:v>3.0896841949571296</c:v>
                </c:pt>
                <c:pt idx="1037">
                  <c:v>3.1755087559281634</c:v>
                </c:pt>
                <c:pt idx="1038">
                  <c:v>3.2613333168991829</c:v>
                </c:pt>
                <c:pt idx="1039">
                  <c:v>3.3471578778702167</c:v>
                </c:pt>
                <c:pt idx="1040">
                  <c:v>3.4329824388412504</c:v>
                </c:pt>
                <c:pt idx="1041">
                  <c:v>3.5188069998122842</c:v>
                </c:pt>
                <c:pt idx="1042">
                  <c:v>3.6046315607833179</c:v>
                </c:pt>
                <c:pt idx="1043">
                  <c:v>3.6904561217543517</c:v>
                </c:pt>
                <c:pt idx="1044">
                  <c:v>3.7762806827253712</c:v>
                </c:pt>
                <c:pt idx="1045">
                  <c:v>3.862105243696405</c:v>
                </c:pt>
                <c:pt idx="1046">
                  <c:v>3.9479298046674387</c:v>
                </c:pt>
                <c:pt idx="1047">
                  <c:v>4.0337543656384724</c:v>
                </c:pt>
                <c:pt idx="1048">
                  <c:v>4.1195789266095062</c:v>
                </c:pt>
                <c:pt idx="1049">
                  <c:v>4.2054034875805399</c:v>
                </c:pt>
                <c:pt idx="1050">
                  <c:v>4.2912280485515595</c:v>
                </c:pt>
                <c:pt idx="1051">
                  <c:v>4.3770526095225932</c:v>
                </c:pt>
                <c:pt idx="1052">
                  <c:v>4.462877170493627</c:v>
                </c:pt>
                <c:pt idx="1053">
                  <c:v>4.5487017314646607</c:v>
                </c:pt>
                <c:pt idx="1054">
                  <c:v>4.6345262924356945</c:v>
                </c:pt>
                <c:pt idx="1055">
                  <c:v>4.720350853406714</c:v>
                </c:pt>
                <c:pt idx="1056">
                  <c:v>4.8061754143777478</c:v>
                </c:pt>
                <c:pt idx="1057">
                  <c:v>4.8919999753487815</c:v>
                </c:pt>
                <c:pt idx="1058">
                  <c:v>4.9778245363198153</c:v>
                </c:pt>
                <c:pt idx="1059">
                  <c:v>5.063649097290849</c:v>
                </c:pt>
                <c:pt idx="1060">
                  <c:v>5.1494736582618827</c:v>
                </c:pt>
                <c:pt idx="1061">
                  <c:v>5.2352982192329023</c:v>
                </c:pt>
                <c:pt idx="1062">
                  <c:v>5.321122780203936</c:v>
                </c:pt>
                <c:pt idx="1063">
                  <c:v>5.4069473411749698</c:v>
                </c:pt>
                <c:pt idx="1064">
                  <c:v>5.4927719021460035</c:v>
                </c:pt>
                <c:pt idx="1065">
                  <c:v>5.5785964631170373</c:v>
                </c:pt>
                <c:pt idx="1066">
                  <c:v>5.6644210240880568</c:v>
                </c:pt>
                <c:pt idx="1067">
                  <c:v>5.7502455850590906</c:v>
                </c:pt>
                <c:pt idx="1068">
                  <c:v>5.8360701460301243</c:v>
                </c:pt>
                <c:pt idx="1069">
                  <c:v>5.9218947070011581</c:v>
                </c:pt>
                <c:pt idx="1070">
                  <c:v>6.0077192679721918</c:v>
                </c:pt>
                <c:pt idx="1071">
                  <c:v>6.0935438289432255</c:v>
                </c:pt>
                <c:pt idx="1072">
                  <c:v>6.1793683899142451</c:v>
                </c:pt>
                <c:pt idx="1073">
                  <c:v>6.2651929508852788</c:v>
                </c:pt>
                <c:pt idx="1074">
                  <c:v>6.3510175118563126</c:v>
                </c:pt>
                <c:pt idx="1075">
                  <c:v>6.4368420728273463</c:v>
                </c:pt>
                <c:pt idx="1076">
                  <c:v>6.5226666337983801</c:v>
                </c:pt>
                <c:pt idx="1077">
                  <c:v>6.6084911947694138</c:v>
                </c:pt>
                <c:pt idx="1078">
                  <c:v>6.6943157557404334</c:v>
                </c:pt>
                <c:pt idx="1079">
                  <c:v>6.7801403167114671</c:v>
                </c:pt>
                <c:pt idx="1080">
                  <c:v>6.8659648776825009</c:v>
                </c:pt>
                <c:pt idx="1081">
                  <c:v>6.9517894386535346</c:v>
                </c:pt>
                <c:pt idx="1082">
                  <c:v>7.0376139996245684</c:v>
                </c:pt>
                <c:pt idx="1083">
                  <c:v>7.1234385605955879</c:v>
                </c:pt>
                <c:pt idx="1084">
                  <c:v>7.2092631215666216</c:v>
                </c:pt>
                <c:pt idx="1085">
                  <c:v>7.2950876825376554</c:v>
                </c:pt>
                <c:pt idx="1086">
                  <c:v>7.3809122435086891</c:v>
                </c:pt>
                <c:pt idx="1087">
                  <c:v>7.4667368044797229</c:v>
                </c:pt>
                <c:pt idx="1088">
                  <c:v>7.5525613654507566</c:v>
                </c:pt>
                <c:pt idx="1089">
                  <c:v>7.6383859264217762</c:v>
                </c:pt>
                <c:pt idx="1090">
                  <c:v>7.7242104873928099</c:v>
                </c:pt>
                <c:pt idx="1091">
                  <c:v>7.8100350483638437</c:v>
                </c:pt>
                <c:pt idx="1092">
                  <c:v>7.8958596093348774</c:v>
                </c:pt>
                <c:pt idx="1093">
                  <c:v>7.9816841703059112</c:v>
                </c:pt>
                <c:pt idx="1094">
                  <c:v>8.0675087312769307</c:v>
                </c:pt>
                <c:pt idx="1095">
                  <c:v>8.1533332922479644</c:v>
                </c:pt>
                <c:pt idx="1096">
                  <c:v>8.2391578532189982</c:v>
                </c:pt>
                <c:pt idx="1097">
                  <c:v>8.3249824141900319</c:v>
                </c:pt>
                <c:pt idx="1098">
                  <c:v>8.4108069751610657</c:v>
                </c:pt>
                <c:pt idx="1099">
                  <c:v>8.4966315361320994</c:v>
                </c:pt>
                <c:pt idx="1100">
                  <c:v>8.582456097103119</c:v>
                </c:pt>
                <c:pt idx="1101">
                  <c:v>8.6682806580741527</c:v>
                </c:pt>
                <c:pt idx="1102">
                  <c:v>8.7541052190451865</c:v>
                </c:pt>
                <c:pt idx="1103">
                  <c:v>8.8399297800162202</c:v>
                </c:pt>
                <c:pt idx="1104">
                  <c:v>8.925754340987254</c:v>
                </c:pt>
                <c:pt idx="1105">
                  <c:v>9.0115789019582877</c:v>
                </c:pt>
                <c:pt idx="1106">
                  <c:v>9.0974034629293072</c:v>
                </c:pt>
                <c:pt idx="1107">
                  <c:v>9.183228023900341</c:v>
                </c:pt>
                <c:pt idx="1108">
                  <c:v>9.2690525848713747</c:v>
                </c:pt>
                <c:pt idx="1109">
                  <c:v>9.3548771458424085</c:v>
                </c:pt>
                <c:pt idx="1110">
                  <c:v>9.4407017068134422</c:v>
                </c:pt>
                <c:pt idx="1111">
                  <c:v>9.5265262677844618</c:v>
                </c:pt>
                <c:pt idx="1112">
                  <c:v>9.6123508287554955</c:v>
                </c:pt>
                <c:pt idx="1113">
                  <c:v>9.6981753897265293</c:v>
                </c:pt>
                <c:pt idx="1114">
                  <c:v>9.783999950697563</c:v>
                </c:pt>
                <c:pt idx="1115">
                  <c:v>9.8698245116685968</c:v>
                </c:pt>
                <c:pt idx="1116">
                  <c:v>9.9556490726396305</c:v>
                </c:pt>
                <c:pt idx="1117">
                  <c:v>10.04147363361065</c:v>
                </c:pt>
                <c:pt idx="1118">
                  <c:v>10.127298194581684</c:v>
                </c:pt>
                <c:pt idx="1119">
                  <c:v>10.213122755552718</c:v>
                </c:pt>
                <c:pt idx="1120">
                  <c:v>10.298947316523751</c:v>
                </c:pt>
                <c:pt idx="1121">
                  <c:v>10.384771877494785</c:v>
                </c:pt>
                <c:pt idx="1122">
                  <c:v>10.470596438465805</c:v>
                </c:pt>
                <c:pt idx="1123">
                  <c:v>10.556420999436838</c:v>
                </c:pt>
                <c:pt idx="1124">
                  <c:v>10.642245560407872</c:v>
                </c:pt>
                <c:pt idx="1125">
                  <c:v>10.728070121378906</c:v>
                </c:pt>
                <c:pt idx="1126">
                  <c:v>10.81389468234994</c:v>
                </c:pt>
                <c:pt idx="1127">
                  <c:v>10.899719243320973</c:v>
                </c:pt>
                <c:pt idx="1128">
                  <c:v>10.985543804291993</c:v>
                </c:pt>
                <c:pt idx="1129">
                  <c:v>11.071368365263027</c:v>
                </c:pt>
                <c:pt idx="1130">
                  <c:v>11.15719292623406</c:v>
                </c:pt>
                <c:pt idx="1131">
                  <c:v>11.243017487205094</c:v>
                </c:pt>
                <c:pt idx="1132">
                  <c:v>11.328842048176128</c:v>
                </c:pt>
                <c:pt idx="1133">
                  <c:v>11.414666609147162</c:v>
                </c:pt>
                <c:pt idx="1134">
                  <c:v>11.500491170118181</c:v>
                </c:pt>
                <c:pt idx="1135">
                  <c:v>11.586315731089215</c:v>
                </c:pt>
                <c:pt idx="1136">
                  <c:v>11.672140292060249</c:v>
                </c:pt>
                <c:pt idx="1137">
                  <c:v>11.757964853031282</c:v>
                </c:pt>
                <c:pt idx="1138">
                  <c:v>11.843789414002316</c:v>
                </c:pt>
                <c:pt idx="1139">
                  <c:v>11.929613974973336</c:v>
                </c:pt>
                <c:pt idx="1140">
                  <c:v>12.015438535944369</c:v>
                </c:pt>
                <c:pt idx="1141">
                  <c:v>12.101263096915403</c:v>
                </c:pt>
                <c:pt idx="1142">
                  <c:v>12.187087657886437</c:v>
                </c:pt>
                <c:pt idx="1143">
                  <c:v>12.272912218857471</c:v>
                </c:pt>
                <c:pt idx="1144">
                  <c:v>12.358736779828504</c:v>
                </c:pt>
                <c:pt idx="1145">
                  <c:v>12.444561340799524</c:v>
                </c:pt>
                <c:pt idx="1146">
                  <c:v>12.530385901770558</c:v>
                </c:pt>
                <c:pt idx="1147">
                  <c:v>12.616210462741591</c:v>
                </c:pt>
                <c:pt idx="1148">
                  <c:v>12.702035023712625</c:v>
                </c:pt>
                <c:pt idx="1149">
                  <c:v>12.787859584683659</c:v>
                </c:pt>
                <c:pt idx="1150">
                  <c:v>12.873684145654678</c:v>
                </c:pt>
                <c:pt idx="1151">
                  <c:v>12.959508706625712</c:v>
                </c:pt>
                <c:pt idx="1152">
                  <c:v>13.045333267596746</c:v>
                </c:pt>
                <c:pt idx="1153">
                  <c:v>13.13115782856778</c:v>
                </c:pt>
                <c:pt idx="1154">
                  <c:v>13.216982389538813</c:v>
                </c:pt>
                <c:pt idx="1155">
                  <c:v>13.302806950509847</c:v>
                </c:pt>
                <c:pt idx="1156">
                  <c:v>13.388631511480867</c:v>
                </c:pt>
                <c:pt idx="1157">
                  <c:v>13.4744560724519</c:v>
                </c:pt>
                <c:pt idx="1158">
                  <c:v>13.560280633422934</c:v>
                </c:pt>
                <c:pt idx="1159">
                  <c:v>13.646105194393968</c:v>
                </c:pt>
                <c:pt idx="1160">
                  <c:v>13.731929755365002</c:v>
                </c:pt>
                <c:pt idx="1161">
                  <c:v>13.817754316336035</c:v>
                </c:pt>
                <c:pt idx="1162">
                  <c:v>13.903578877307055</c:v>
                </c:pt>
                <c:pt idx="1163">
                  <c:v>13.989403438278089</c:v>
                </c:pt>
                <c:pt idx="1164">
                  <c:v>14.075227999249122</c:v>
                </c:pt>
                <c:pt idx="1165">
                  <c:v>14.161052560220156</c:v>
                </c:pt>
                <c:pt idx="1166">
                  <c:v>14.24687712119119</c:v>
                </c:pt>
                <c:pt idx="1167">
                  <c:v>14.33270168216221</c:v>
                </c:pt>
                <c:pt idx="1168">
                  <c:v>14.418526243133243</c:v>
                </c:pt>
                <c:pt idx="1169">
                  <c:v>14.504350804104277</c:v>
                </c:pt>
                <c:pt idx="1170">
                  <c:v>14.590175365075311</c:v>
                </c:pt>
                <c:pt idx="1171">
                  <c:v>14.675999926046345</c:v>
                </c:pt>
                <c:pt idx="1172">
                  <c:v>14.761824487017378</c:v>
                </c:pt>
                <c:pt idx="1173">
                  <c:v>14.847649047988398</c:v>
                </c:pt>
                <c:pt idx="1174">
                  <c:v>14.933473608959432</c:v>
                </c:pt>
                <c:pt idx="1175">
                  <c:v>15.019298169930465</c:v>
                </c:pt>
                <c:pt idx="1176">
                  <c:v>15.105122730901499</c:v>
                </c:pt>
                <c:pt idx="1177">
                  <c:v>15.190947291872533</c:v>
                </c:pt>
                <c:pt idx="1178">
                  <c:v>15.276771852843552</c:v>
                </c:pt>
                <c:pt idx="1179">
                  <c:v>15.362596413814586</c:v>
                </c:pt>
                <c:pt idx="1180">
                  <c:v>15.44842097478562</c:v>
                </c:pt>
                <c:pt idx="1181">
                  <c:v>15.534245535756654</c:v>
                </c:pt>
                <c:pt idx="1182">
                  <c:v>15.620070096727687</c:v>
                </c:pt>
                <c:pt idx="1183">
                  <c:v>15.705894657698721</c:v>
                </c:pt>
                <c:pt idx="1184">
                  <c:v>15.791719218669741</c:v>
                </c:pt>
                <c:pt idx="1185">
                  <c:v>15.877543779640774</c:v>
                </c:pt>
                <c:pt idx="1186">
                  <c:v>15.963368340611808</c:v>
                </c:pt>
                <c:pt idx="1187">
                  <c:v>16.049192901582842</c:v>
                </c:pt>
                <c:pt idx="1188">
                  <c:v>16.135017462553876</c:v>
                </c:pt>
                <c:pt idx="1189">
                  <c:v>16.220842023524909</c:v>
                </c:pt>
                <c:pt idx="1190">
                  <c:v>16.306666584495929</c:v>
                </c:pt>
                <c:pt idx="1191">
                  <c:v>16.392491145466963</c:v>
                </c:pt>
                <c:pt idx="1192">
                  <c:v>16.478315706437996</c:v>
                </c:pt>
                <c:pt idx="1193">
                  <c:v>16.56414026740903</c:v>
                </c:pt>
                <c:pt idx="1194">
                  <c:v>16.649964828380064</c:v>
                </c:pt>
                <c:pt idx="1195">
                  <c:v>16.735789389351083</c:v>
                </c:pt>
                <c:pt idx="1196">
                  <c:v>16.821613950322117</c:v>
                </c:pt>
                <c:pt idx="1197">
                  <c:v>16.907438511293151</c:v>
                </c:pt>
                <c:pt idx="1198">
                  <c:v>16.993263072264185</c:v>
                </c:pt>
                <c:pt idx="1199">
                  <c:v>17.079087633235218</c:v>
                </c:pt>
                <c:pt idx="1200">
                  <c:v>17.164912194206252</c:v>
                </c:pt>
                <c:pt idx="1201">
                  <c:v>17.250736755177272</c:v>
                </c:pt>
                <c:pt idx="1202">
                  <c:v>17.336561316148305</c:v>
                </c:pt>
                <c:pt idx="1203">
                  <c:v>17.422385877119339</c:v>
                </c:pt>
                <c:pt idx="1204">
                  <c:v>17.508210438090373</c:v>
                </c:pt>
                <c:pt idx="1205">
                  <c:v>17.594034999061407</c:v>
                </c:pt>
                <c:pt idx="1206">
                  <c:v>17.679859560032426</c:v>
                </c:pt>
                <c:pt idx="1207">
                  <c:v>17.76568412100346</c:v>
                </c:pt>
                <c:pt idx="1208">
                  <c:v>17.851508681974494</c:v>
                </c:pt>
                <c:pt idx="1209">
                  <c:v>17.937333242945527</c:v>
                </c:pt>
                <c:pt idx="1210">
                  <c:v>18.023157803916561</c:v>
                </c:pt>
                <c:pt idx="1211">
                  <c:v>18.108982364887595</c:v>
                </c:pt>
                <c:pt idx="1212">
                  <c:v>18.194806925858614</c:v>
                </c:pt>
                <c:pt idx="1213">
                  <c:v>18.280631486829648</c:v>
                </c:pt>
                <c:pt idx="1214">
                  <c:v>18.366456047800682</c:v>
                </c:pt>
                <c:pt idx="1215">
                  <c:v>18.452280608771716</c:v>
                </c:pt>
                <c:pt idx="1216">
                  <c:v>18.538105169742749</c:v>
                </c:pt>
                <c:pt idx="1217">
                  <c:v>18.623929730713783</c:v>
                </c:pt>
                <c:pt idx="1218">
                  <c:v>18.709754291684803</c:v>
                </c:pt>
                <c:pt idx="1219">
                  <c:v>18.795578852655836</c:v>
                </c:pt>
                <c:pt idx="1220">
                  <c:v>18.88140341362687</c:v>
                </c:pt>
                <c:pt idx="1221">
                  <c:v>18.967227974597904</c:v>
                </c:pt>
                <c:pt idx="1222">
                  <c:v>19.053052535568938</c:v>
                </c:pt>
                <c:pt idx="1223">
                  <c:v>19.138877096539957</c:v>
                </c:pt>
                <c:pt idx="1224">
                  <c:v>19.224701657510991</c:v>
                </c:pt>
                <c:pt idx="1225">
                  <c:v>19.310526218482025</c:v>
                </c:pt>
                <c:pt idx="1226">
                  <c:v>19.396350779453059</c:v>
                </c:pt>
                <c:pt idx="1227">
                  <c:v>19.482175340424092</c:v>
                </c:pt>
                <c:pt idx="1228">
                  <c:v>19.567999901395126</c:v>
                </c:pt>
                <c:pt idx="1229">
                  <c:v>19.653824462366146</c:v>
                </c:pt>
                <c:pt idx="1230">
                  <c:v>19.739649023337179</c:v>
                </c:pt>
                <c:pt idx="1231">
                  <c:v>19.825473584308213</c:v>
                </c:pt>
                <c:pt idx="1232">
                  <c:v>19.911298145279247</c:v>
                </c:pt>
                <c:pt idx="1233">
                  <c:v>19.997122706250281</c:v>
                </c:pt>
                <c:pt idx="1234">
                  <c:v>20.0829472672213</c:v>
                </c:pt>
                <c:pt idx="1235">
                  <c:v>20.168771828192334</c:v>
                </c:pt>
                <c:pt idx="1236">
                  <c:v>20.254596389163368</c:v>
                </c:pt>
                <c:pt idx="1237">
                  <c:v>20.340420950134401</c:v>
                </c:pt>
                <c:pt idx="1238">
                  <c:v>20.426245511105435</c:v>
                </c:pt>
                <c:pt idx="1239">
                  <c:v>20.512070072076469</c:v>
                </c:pt>
                <c:pt idx="1240">
                  <c:v>20.597894633047488</c:v>
                </c:pt>
                <c:pt idx="1241">
                  <c:v>20.683719194018522</c:v>
                </c:pt>
                <c:pt idx="1242">
                  <c:v>20.769543754989556</c:v>
                </c:pt>
                <c:pt idx="1243">
                  <c:v>20.85536831596059</c:v>
                </c:pt>
                <c:pt idx="1244">
                  <c:v>20.941192876931623</c:v>
                </c:pt>
                <c:pt idx="1245">
                  <c:v>21.027017437902657</c:v>
                </c:pt>
                <c:pt idx="1246">
                  <c:v>21.112841998873677</c:v>
                </c:pt>
                <c:pt idx="1247">
                  <c:v>21.19866655984471</c:v>
                </c:pt>
                <c:pt idx="1248">
                  <c:v>21.284491120815744</c:v>
                </c:pt>
                <c:pt idx="1249">
                  <c:v>21.370315681786778</c:v>
                </c:pt>
                <c:pt idx="1250">
                  <c:v>21.456140242757812</c:v>
                </c:pt>
                <c:pt idx="1251">
                  <c:v>21.541964803728831</c:v>
                </c:pt>
                <c:pt idx="1252">
                  <c:v>21.627789364699865</c:v>
                </c:pt>
                <c:pt idx="1253">
                  <c:v>21.713613925670899</c:v>
                </c:pt>
                <c:pt idx="1254">
                  <c:v>21.799438486641932</c:v>
                </c:pt>
                <c:pt idx="1255">
                  <c:v>21.885263047612966</c:v>
                </c:pt>
                <c:pt idx="1256">
                  <c:v>21.971087608584</c:v>
                </c:pt>
                <c:pt idx="1257">
                  <c:v>22.056912169555019</c:v>
                </c:pt>
                <c:pt idx="1258">
                  <c:v>22.142736730526053</c:v>
                </c:pt>
                <c:pt idx="1259">
                  <c:v>22.228561291497087</c:v>
                </c:pt>
                <c:pt idx="1260">
                  <c:v>22.314385852468121</c:v>
                </c:pt>
                <c:pt idx="1261">
                  <c:v>22.400210413439154</c:v>
                </c:pt>
                <c:pt idx="1262">
                  <c:v>22.486034974410174</c:v>
                </c:pt>
                <c:pt idx="1263">
                  <c:v>22.571859535381208</c:v>
                </c:pt>
                <c:pt idx="1264">
                  <c:v>22.657684096352241</c:v>
                </c:pt>
                <c:pt idx="1265">
                  <c:v>22.743508657323275</c:v>
                </c:pt>
                <c:pt idx="1266">
                  <c:v>22.829333218294309</c:v>
                </c:pt>
                <c:pt idx="1267">
                  <c:v>22.915157779265343</c:v>
                </c:pt>
                <c:pt idx="1268">
                  <c:v>23.000982340236362</c:v>
                </c:pt>
                <c:pt idx="1269">
                  <c:v>23.086806901207396</c:v>
                </c:pt>
                <c:pt idx="1270">
                  <c:v>23.17263146217843</c:v>
                </c:pt>
                <c:pt idx="1271">
                  <c:v>23.258456023149463</c:v>
                </c:pt>
                <c:pt idx="1272">
                  <c:v>23.344280584120497</c:v>
                </c:pt>
                <c:pt idx="1273">
                  <c:v>23.430105145091531</c:v>
                </c:pt>
                <c:pt idx="1274">
                  <c:v>23.515929706062551</c:v>
                </c:pt>
                <c:pt idx="1275">
                  <c:v>23.601754267033584</c:v>
                </c:pt>
                <c:pt idx="1276">
                  <c:v>23.687578828004618</c:v>
                </c:pt>
                <c:pt idx="1277">
                  <c:v>23.773403388975652</c:v>
                </c:pt>
                <c:pt idx="1278">
                  <c:v>23.859227949946685</c:v>
                </c:pt>
                <c:pt idx="1279">
                  <c:v>23.945052510917705</c:v>
                </c:pt>
                <c:pt idx="1280">
                  <c:v>24.030877071888739</c:v>
                </c:pt>
                <c:pt idx="1281">
                  <c:v>24.116701632859773</c:v>
                </c:pt>
                <c:pt idx="1282">
                  <c:v>24.202526193830806</c:v>
                </c:pt>
                <c:pt idx="1283">
                  <c:v>24.28835075480184</c:v>
                </c:pt>
                <c:pt idx="1284">
                  <c:v>24.374175315772874</c:v>
                </c:pt>
                <c:pt idx="1285">
                  <c:v>24.459999876743893</c:v>
                </c:pt>
                <c:pt idx="1286">
                  <c:v>24.545824437714927</c:v>
                </c:pt>
                <c:pt idx="1287">
                  <c:v>24.631648998685961</c:v>
                </c:pt>
                <c:pt idx="1288">
                  <c:v>24.717473559656995</c:v>
                </c:pt>
                <c:pt idx="1289">
                  <c:v>24.803298120628028</c:v>
                </c:pt>
                <c:pt idx="1290">
                  <c:v>24.889122681599048</c:v>
                </c:pt>
                <c:pt idx="1291">
                  <c:v>24.974947242570082</c:v>
                </c:pt>
                <c:pt idx="1292">
                  <c:v>25.060771803541115</c:v>
                </c:pt>
                <c:pt idx="1293">
                  <c:v>25.146596364512149</c:v>
                </c:pt>
                <c:pt idx="1294">
                  <c:v>25.232420925483183</c:v>
                </c:pt>
                <c:pt idx="1295">
                  <c:v>25.318245486454217</c:v>
                </c:pt>
                <c:pt idx="1296">
                  <c:v>25.404070047425236</c:v>
                </c:pt>
                <c:pt idx="1297">
                  <c:v>25.48989460839627</c:v>
                </c:pt>
                <c:pt idx="1298">
                  <c:v>25.575719169367304</c:v>
                </c:pt>
                <c:pt idx="1299">
                  <c:v>25.661543730338337</c:v>
                </c:pt>
                <c:pt idx="1300">
                  <c:v>25.747368291309371</c:v>
                </c:pt>
                <c:pt idx="1301">
                  <c:v>25.833192852280391</c:v>
                </c:pt>
                <c:pt idx="1302">
                  <c:v>25.919017413251424</c:v>
                </c:pt>
                <c:pt idx="1303">
                  <c:v>26.004841974222458</c:v>
                </c:pt>
                <c:pt idx="1304">
                  <c:v>26.090666535193492</c:v>
                </c:pt>
                <c:pt idx="1305">
                  <c:v>26.176491096164526</c:v>
                </c:pt>
                <c:pt idx="1306">
                  <c:v>26.262315657135559</c:v>
                </c:pt>
                <c:pt idx="1307">
                  <c:v>26.348140218106579</c:v>
                </c:pt>
                <c:pt idx="1308">
                  <c:v>26.433964779077613</c:v>
                </c:pt>
                <c:pt idx="1309">
                  <c:v>26.519789340048646</c:v>
                </c:pt>
                <c:pt idx="1310">
                  <c:v>26.60561390101968</c:v>
                </c:pt>
                <c:pt idx="1311">
                  <c:v>26.691438461990714</c:v>
                </c:pt>
                <c:pt idx="1312">
                  <c:v>26.777263022961748</c:v>
                </c:pt>
                <c:pt idx="1313">
                  <c:v>26.863087583932767</c:v>
                </c:pt>
                <c:pt idx="1314">
                  <c:v>26.948912144903801</c:v>
                </c:pt>
                <c:pt idx="1315">
                  <c:v>27.034736705874835</c:v>
                </c:pt>
                <c:pt idx="1316">
                  <c:v>27.120561266845868</c:v>
                </c:pt>
                <c:pt idx="1317">
                  <c:v>27.206385827816902</c:v>
                </c:pt>
                <c:pt idx="1318">
                  <c:v>27.292210388787922</c:v>
                </c:pt>
                <c:pt idx="1319">
                  <c:v>27.378034949758955</c:v>
                </c:pt>
                <c:pt idx="1320">
                  <c:v>27.463859510729989</c:v>
                </c:pt>
                <c:pt idx="1321">
                  <c:v>27.549684071701023</c:v>
                </c:pt>
                <c:pt idx="1322">
                  <c:v>27.635508632672057</c:v>
                </c:pt>
                <c:pt idx="1323">
                  <c:v>27.72133319364309</c:v>
                </c:pt>
                <c:pt idx="1324">
                  <c:v>27.80715775461411</c:v>
                </c:pt>
                <c:pt idx="1325">
                  <c:v>27.892982315585144</c:v>
                </c:pt>
                <c:pt idx="1326">
                  <c:v>27.978806876556177</c:v>
                </c:pt>
                <c:pt idx="1327">
                  <c:v>28.064631437527211</c:v>
                </c:pt>
                <c:pt idx="1328">
                  <c:v>28.150455998498245</c:v>
                </c:pt>
                <c:pt idx="1329">
                  <c:v>28.236280559469265</c:v>
                </c:pt>
                <c:pt idx="1330">
                  <c:v>28.322105120440298</c:v>
                </c:pt>
                <c:pt idx="1331">
                  <c:v>28.407929681411332</c:v>
                </c:pt>
                <c:pt idx="1332">
                  <c:v>28.493754242382366</c:v>
                </c:pt>
                <c:pt idx="1333">
                  <c:v>28.5795788033534</c:v>
                </c:pt>
                <c:pt idx="1334">
                  <c:v>28.665403364324433</c:v>
                </c:pt>
                <c:pt idx="1335">
                  <c:v>28.751227925295453</c:v>
                </c:pt>
                <c:pt idx="1336">
                  <c:v>28.837052486266487</c:v>
                </c:pt>
                <c:pt idx="1337">
                  <c:v>28.92287704723752</c:v>
                </c:pt>
                <c:pt idx="1338">
                  <c:v>29.008701608208554</c:v>
                </c:pt>
                <c:pt idx="1339">
                  <c:v>29.094526169179588</c:v>
                </c:pt>
                <c:pt idx="1340">
                  <c:v>29.180350730150622</c:v>
                </c:pt>
                <c:pt idx="1341">
                  <c:v>29.266175291121641</c:v>
                </c:pt>
                <c:pt idx="1342">
                  <c:v>29.351999852092675</c:v>
                </c:pt>
                <c:pt idx="1343">
                  <c:v>29.437824413063709</c:v>
                </c:pt>
                <c:pt idx="1344">
                  <c:v>29.523648974034742</c:v>
                </c:pt>
                <c:pt idx="1345">
                  <c:v>29.609473535005776</c:v>
                </c:pt>
                <c:pt idx="1346">
                  <c:v>29.695298095976796</c:v>
                </c:pt>
                <c:pt idx="1347">
                  <c:v>29.781122656947829</c:v>
                </c:pt>
                <c:pt idx="1348">
                  <c:v>29.866947217918863</c:v>
                </c:pt>
                <c:pt idx="1349">
                  <c:v>29.952771778889897</c:v>
                </c:pt>
                <c:pt idx="1350">
                  <c:v>30.038596339860931</c:v>
                </c:pt>
                <c:pt idx="1351">
                  <c:v>30.124420900831964</c:v>
                </c:pt>
                <c:pt idx="1352">
                  <c:v>30.210245461802984</c:v>
                </c:pt>
                <c:pt idx="1353">
                  <c:v>30.296070022774018</c:v>
                </c:pt>
                <c:pt idx="1354">
                  <c:v>30.381894583745051</c:v>
                </c:pt>
                <c:pt idx="1355">
                  <c:v>30.467719144716085</c:v>
                </c:pt>
                <c:pt idx="1356">
                  <c:v>30.553543705687119</c:v>
                </c:pt>
                <c:pt idx="1357">
                  <c:v>30.639368266658138</c:v>
                </c:pt>
                <c:pt idx="1358">
                  <c:v>30.725192827629172</c:v>
                </c:pt>
                <c:pt idx="1359">
                  <c:v>30.811017388600206</c:v>
                </c:pt>
                <c:pt idx="1360">
                  <c:v>30.89684194957124</c:v>
                </c:pt>
                <c:pt idx="1361">
                  <c:v>30.982666510542273</c:v>
                </c:pt>
                <c:pt idx="1362">
                  <c:v>31.068491071513307</c:v>
                </c:pt>
                <c:pt idx="1363">
                  <c:v>31.154315632484327</c:v>
                </c:pt>
                <c:pt idx="1364">
                  <c:v>31.24014019345536</c:v>
                </c:pt>
                <c:pt idx="1365">
                  <c:v>31.325964754426394</c:v>
                </c:pt>
                <c:pt idx="1366">
                  <c:v>31.411789315397428</c:v>
                </c:pt>
                <c:pt idx="1367">
                  <c:v>31.497613876368462</c:v>
                </c:pt>
                <c:pt idx="1368">
                  <c:v>31.583438437339495</c:v>
                </c:pt>
                <c:pt idx="1369">
                  <c:v>31.669262998310515</c:v>
                </c:pt>
                <c:pt idx="1370">
                  <c:v>31.755087559281549</c:v>
                </c:pt>
                <c:pt idx="1371">
                  <c:v>31.840912120252582</c:v>
                </c:pt>
                <c:pt idx="1372">
                  <c:v>31.926736681223616</c:v>
                </c:pt>
                <c:pt idx="1373">
                  <c:v>32.01256124219465</c:v>
                </c:pt>
                <c:pt idx="1374">
                  <c:v>32.098385803165669</c:v>
                </c:pt>
                <c:pt idx="1375">
                  <c:v>32.184210364136703</c:v>
                </c:pt>
                <c:pt idx="1376">
                  <c:v>32.270034925107737</c:v>
                </c:pt>
                <c:pt idx="1377">
                  <c:v>32.355859486078771</c:v>
                </c:pt>
                <c:pt idx="1378">
                  <c:v>32.441684047049804</c:v>
                </c:pt>
                <c:pt idx="1379">
                  <c:v>32.527508608020838</c:v>
                </c:pt>
                <c:pt idx="1380">
                  <c:v>32.613333168991858</c:v>
                </c:pt>
                <c:pt idx="1381">
                  <c:v>32.699157729962891</c:v>
                </c:pt>
                <c:pt idx="1382">
                  <c:v>32.784982290933925</c:v>
                </c:pt>
                <c:pt idx="1383">
                  <c:v>32.870806851904959</c:v>
                </c:pt>
                <c:pt idx="1384">
                  <c:v>32.956631412875993</c:v>
                </c:pt>
                <c:pt idx="1385">
                  <c:v>33.042455973847012</c:v>
                </c:pt>
                <c:pt idx="1386">
                  <c:v>33.128280534818046</c:v>
                </c:pt>
                <c:pt idx="1387">
                  <c:v>33.21410509578908</c:v>
                </c:pt>
                <c:pt idx="1388">
                  <c:v>33.299929656760114</c:v>
                </c:pt>
                <c:pt idx="1389">
                  <c:v>33.385754217731147</c:v>
                </c:pt>
                <c:pt idx="1390">
                  <c:v>33.471578778702181</c:v>
                </c:pt>
                <c:pt idx="1391">
                  <c:v>33.557403339673201</c:v>
                </c:pt>
                <c:pt idx="1392">
                  <c:v>33.643227900644234</c:v>
                </c:pt>
                <c:pt idx="1393">
                  <c:v>33.729052461615268</c:v>
                </c:pt>
                <c:pt idx="1394">
                  <c:v>33.814877022586302</c:v>
                </c:pt>
                <c:pt idx="1395">
                  <c:v>33.900701583557336</c:v>
                </c:pt>
                <c:pt idx="1396">
                  <c:v>33.986526144528369</c:v>
                </c:pt>
                <c:pt idx="1397">
                  <c:v>34.072350705499389</c:v>
                </c:pt>
                <c:pt idx="1398">
                  <c:v>34.158175266470423</c:v>
                </c:pt>
                <c:pt idx="1399">
                  <c:v>34.243999827441456</c:v>
                </c:pt>
                <c:pt idx="1400">
                  <c:v>34.32982438841249</c:v>
                </c:pt>
                <c:pt idx="1401">
                  <c:v>34.415648949383524</c:v>
                </c:pt>
                <c:pt idx="1402">
                  <c:v>34.501473510354543</c:v>
                </c:pt>
                <c:pt idx="1403">
                  <c:v>34.587298071325577</c:v>
                </c:pt>
                <c:pt idx="1404">
                  <c:v>34.673122632296611</c:v>
                </c:pt>
                <c:pt idx="1405">
                  <c:v>34.758947193267645</c:v>
                </c:pt>
                <c:pt idx="1406">
                  <c:v>34.844771754238678</c:v>
                </c:pt>
                <c:pt idx="1407">
                  <c:v>34.930596315209712</c:v>
                </c:pt>
                <c:pt idx="1408">
                  <c:v>35.016420876180732</c:v>
                </c:pt>
                <c:pt idx="1409">
                  <c:v>35.102245437151765</c:v>
                </c:pt>
                <c:pt idx="1410">
                  <c:v>35.188069998122799</c:v>
                </c:pt>
                <c:pt idx="1411">
                  <c:v>35.273894559093833</c:v>
                </c:pt>
                <c:pt idx="1412">
                  <c:v>35.359719120064867</c:v>
                </c:pt>
                <c:pt idx="1413">
                  <c:v>35.445543681035886</c:v>
                </c:pt>
                <c:pt idx="1414">
                  <c:v>35.53136824200692</c:v>
                </c:pt>
                <c:pt idx="1415">
                  <c:v>35.617192802977954</c:v>
                </c:pt>
                <c:pt idx="1416">
                  <c:v>35.703017363948987</c:v>
                </c:pt>
                <c:pt idx="1417">
                  <c:v>35.788841924920021</c:v>
                </c:pt>
                <c:pt idx="1418">
                  <c:v>35.874666485891055</c:v>
                </c:pt>
                <c:pt idx="1419">
                  <c:v>35.960491046862074</c:v>
                </c:pt>
                <c:pt idx="1420">
                  <c:v>36.046315607833108</c:v>
                </c:pt>
                <c:pt idx="1421">
                  <c:v>36.132140168804142</c:v>
                </c:pt>
                <c:pt idx="1422">
                  <c:v>36.217964729775176</c:v>
                </c:pt>
                <c:pt idx="1423">
                  <c:v>36.303789290746209</c:v>
                </c:pt>
                <c:pt idx="1424">
                  <c:v>36.389613851717243</c:v>
                </c:pt>
                <c:pt idx="1425">
                  <c:v>36.475438412688263</c:v>
                </c:pt>
                <c:pt idx="1426">
                  <c:v>36.561262973659296</c:v>
                </c:pt>
                <c:pt idx="1427">
                  <c:v>36.64708753463033</c:v>
                </c:pt>
                <c:pt idx="1428">
                  <c:v>36.732912095601364</c:v>
                </c:pt>
                <c:pt idx="1429">
                  <c:v>36.818736656572398</c:v>
                </c:pt>
                <c:pt idx="1430">
                  <c:v>36.904561217543417</c:v>
                </c:pt>
                <c:pt idx="1431">
                  <c:v>36.990385778514451</c:v>
                </c:pt>
                <c:pt idx="1432">
                  <c:v>37.076210339485485</c:v>
                </c:pt>
                <c:pt idx="1433">
                  <c:v>37.162034900456518</c:v>
                </c:pt>
                <c:pt idx="1434">
                  <c:v>37.247859461427552</c:v>
                </c:pt>
                <c:pt idx="1435">
                  <c:v>37.333684022398586</c:v>
                </c:pt>
                <c:pt idx="1436">
                  <c:v>37.419508583369606</c:v>
                </c:pt>
                <c:pt idx="1437">
                  <c:v>37.505333144340639</c:v>
                </c:pt>
                <c:pt idx="1438">
                  <c:v>37.591157705311673</c:v>
                </c:pt>
                <c:pt idx="1439">
                  <c:v>37.676982266282707</c:v>
                </c:pt>
                <c:pt idx="1440">
                  <c:v>37.76280682725374</c:v>
                </c:pt>
                <c:pt idx="1441">
                  <c:v>37.84863138822476</c:v>
                </c:pt>
                <c:pt idx="1442">
                  <c:v>37.934455949195794</c:v>
                </c:pt>
                <c:pt idx="1443">
                  <c:v>38.020280510166828</c:v>
                </c:pt>
                <c:pt idx="1444">
                  <c:v>38.106105071137861</c:v>
                </c:pt>
                <c:pt idx="1445">
                  <c:v>38.191929632108895</c:v>
                </c:pt>
                <c:pt idx="1446">
                  <c:v>38.277754193079929</c:v>
                </c:pt>
                <c:pt idx="1447">
                  <c:v>38.363578754050948</c:v>
                </c:pt>
                <c:pt idx="1448">
                  <c:v>38.449403315021982</c:v>
                </c:pt>
                <c:pt idx="1449">
                  <c:v>38.535227875993016</c:v>
                </c:pt>
                <c:pt idx="1450">
                  <c:v>38.62105243696405</c:v>
                </c:pt>
                <c:pt idx="1451">
                  <c:v>38.706876997935083</c:v>
                </c:pt>
                <c:pt idx="1452">
                  <c:v>38.792701558906117</c:v>
                </c:pt>
                <c:pt idx="1453">
                  <c:v>38.878526119877137</c:v>
                </c:pt>
                <c:pt idx="1454">
                  <c:v>38.96435068084817</c:v>
                </c:pt>
                <c:pt idx="1455">
                  <c:v>39.050175241819204</c:v>
                </c:pt>
                <c:pt idx="1456">
                  <c:v>39.135999802790238</c:v>
                </c:pt>
                <c:pt idx="1457">
                  <c:v>39.221824363761272</c:v>
                </c:pt>
                <c:pt idx="1458">
                  <c:v>39.307648924732291</c:v>
                </c:pt>
                <c:pt idx="1459">
                  <c:v>39.393473485703325</c:v>
                </c:pt>
                <c:pt idx="1460">
                  <c:v>39.479298046674359</c:v>
                </c:pt>
                <c:pt idx="1461">
                  <c:v>39.565122607645392</c:v>
                </c:pt>
                <c:pt idx="1462">
                  <c:v>39.650947168616426</c:v>
                </c:pt>
                <c:pt idx="1463">
                  <c:v>39.73677172958746</c:v>
                </c:pt>
                <c:pt idx="1464">
                  <c:v>39.822596290558479</c:v>
                </c:pt>
                <c:pt idx="1465">
                  <c:v>39.908420851529513</c:v>
                </c:pt>
                <c:pt idx="1466">
                  <c:v>39.994245412500547</c:v>
                </c:pt>
                <c:pt idx="1467">
                  <c:v>40.080069973471581</c:v>
                </c:pt>
                <c:pt idx="1468">
                  <c:v>40.165894534442614</c:v>
                </c:pt>
                <c:pt idx="1469">
                  <c:v>40.251719095413634</c:v>
                </c:pt>
                <c:pt idx="1470">
                  <c:v>40.337543656384668</c:v>
                </c:pt>
                <c:pt idx="1471">
                  <c:v>40.423368217355701</c:v>
                </c:pt>
                <c:pt idx="1472">
                  <c:v>40.509192778326735</c:v>
                </c:pt>
                <c:pt idx="1473">
                  <c:v>40.595017339297769</c:v>
                </c:pt>
                <c:pt idx="1474">
                  <c:v>40.680841900268803</c:v>
                </c:pt>
                <c:pt idx="1475">
                  <c:v>40.766666461239822</c:v>
                </c:pt>
                <c:pt idx="1476">
                  <c:v>40.852491022210856</c:v>
                </c:pt>
                <c:pt idx="1477">
                  <c:v>40.93831558318189</c:v>
                </c:pt>
                <c:pt idx="1478">
                  <c:v>41.024140144152923</c:v>
                </c:pt>
                <c:pt idx="1479">
                  <c:v>41.109964705123957</c:v>
                </c:pt>
                <c:pt idx="1480">
                  <c:v>41.195789266094991</c:v>
                </c:pt>
                <c:pt idx="1481">
                  <c:v>41.28161382706601</c:v>
                </c:pt>
                <c:pt idx="1482">
                  <c:v>41.367438388037044</c:v>
                </c:pt>
                <c:pt idx="1483">
                  <c:v>41.453262949008078</c:v>
                </c:pt>
                <c:pt idx="1484">
                  <c:v>41.539087509979112</c:v>
                </c:pt>
                <c:pt idx="1485">
                  <c:v>41.624912070950145</c:v>
                </c:pt>
                <c:pt idx="1486">
                  <c:v>41.710736631921165</c:v>
                </c:pt>
                <c:pt idx="1487">
                  <c:v>41.796561192892199</c:v>
                </c:pt>
                <c:pt idx="1488">
                  <c:v>41.882385753863232</c:v>
                </c:pt>
                <c:pt idx="1489">
                  <c:v>41.968210314834266</c:v>
                </c:pt>
                <c:pt idx="1490">
                  <c:v>42.0540348758053</c:v>
                </c:pt>
                <c:pt idx="1491">
                  <c:v>42.139859436776334</c:v>
                </c:pt>
                <c:pt idx="1492">
                  <c:v>42.225683997747367</c:v>
                </c:pt>
                <c:pt idx="1493">
                  <c:v>42.311508558718387</c:v>
                </c:pt>
                <c:pt idx="1494">
                  <c:v>42.397333119689435</c:v>
                </c:pt>
                <c:pt idx="1495">
                  <c:v>42.483157680660455</c:v>
                </c:pt>
                <c:pt idx="1496">
                  <c:v>42.568982241631474</c:v>
                </c:pt>
                <c:pt idx="1497">
                  <c:v>42.654806802602522</c:v>
                </c:pt>
                <c:pt idx="1498">
                  <c:v>42.740631363573542</c:v>
                </c:pt>
                <c:pt idx="1499">
                  <c:v>42.826455924544589</c:v>
                </c:pt>
                <c:pt idx="1500">
                  <c:v>42.912280485515609</c:v>
                </c:pt>
                <c:pt idx="1501">
                  <c:v>42.998105046486629</c:v>
                </c:pt>
                <c:pt idx="1502">
                  <c:v>43.083929607457677</c:v>
                </c:pt>
                <c:pt idx="1503">
                  <c:v>43.169754168428696</c:v>
                </c:pt>
                <c:pt idx="1504">
                  <c:v>43.255578729399744</c:v>
                </c:pt>
                <c:pt idx="1505">
                  <c:v>43.341403290370764</c:v>
                </c:pt>
                <c:pt idx="1506">
                  <c:v>43.427227851341783</c:v>
                </c:pt>
                <c:pt idx="1507">
                  <c:v>43.513052412312831</c:v>
                </c:pt>
                <c:pt idx="1508">
                  <c:v>43.598876973283851</c:v>
                </c:pt>
                <c:pt idx="1509">
                  <c:v>43.684701534254899</c:v>
                </c:pt>
                <c:pt idx="1510">
                  <c:v>43.770526095225918</c:v>
                </c:pt>
                <c:pt idx="1511">
                  <c:v>43.856350656196938</c:v>
                </c:pt>
                <c:pt idx="1512">
                  <c:v>43.942175217167986</c:v>
                </c:pt>
                <c:pt idx="1513">
                  <c:v>44.027999778139005</c:v>
                </c:pt>
                <c:pt idx="1514">
                  <c:v>44.113824339110053</c:v>
                </c:pt>
                <c:pt idx="1515">
                  <c:v>44.199648900081073</c:v>
                </c:pt>
                <c:pt idx="1516">
                  <c:v>44.285473461052121</c:v>
                </c:pt>
                <c:pt idx="1517">
                  <c:v>44.37129802202314</c:v>
                </c:pt>
                <c:pt idx="1518">
                  <c:v>44.45712258299416</c:v>
                </c:pt>
                <c:pt idx="1519">
                  <c:v>44.542947143965208</c:v>
                </c:pt>
                <c:pt idx="1520">
                  <c:v>44.628771704936227</c:v>
                </c:pt>
                <c:pt idx="1521">
                  <c:v>44.714596265907275</c:v>
                </c:pt>
                <c:pt idx="1522">
                  <c:v>44.800420826878295</c:v>
                </c:pt>
                <c:pt idx="1523">
                  <c:v>44.886245387849314</c:v>
                </c:pt>
                <c:pt idx="1524">
                  <c:v>44.972069948820362</c:v>
                </c:pt>
                <c:pt idx="1525">
                  <c:v>45.057894509791382</c:v>
                </c:pt>
                <c:pt idx="1526">
                  <c:v>45.14371907076243</c:v>
                </c:pt>
                <c:pt idx="1527">
                  <c:v>45.229543631733449</c:v>
                </c:pt>
                <c:pt idx="1528">
                  <c:v>45.315368192704469</c:v>
                </c:pt>
                <c:pt idx="1529">
                  <c:v>45.401192753675517</c:v>
                </c:pt>
                <c:pt idx="1530">
                  <c:v>45.487017314646536</c:v>
                </c:pt>
                <c:pt idx="1531">
                  <c:v>45.572841875617584</c:v>
                </c:pt>
                <c:pt idx="1532">
                  <c:v>45.658666436588604</c:v>
                </c:pt>
                <c:pt idx="1533">
                  <c:v>45.744490997559652</c:v>
                </c:pt>
                <c:pt idx="1534">
                  <c:v>45.830315558530671</c:v>
                </c:pt>
                <c:pt idx="1535">
                  <c:v>45.916140119501691</c:v>
                </c:pt>
                <c:pt idx="1536">
                  <c:v>46.001964680472739</c:v>
                </c:pt>
                <c:pt idx="1537">
                  <c:v>46.087789241443758</c:v>
                </c:pt>
                <c:pt idx="1538">
                  <c:v>46.173613802414806</c:v>
                </c:pt>
                <c:pt idx="1539">
                  <c:v>46.259438363385826</c:v>
                </c:pt>
                <c:pt idx="1540">
                  <c:v>46.345262924356845</c:v>
                </c:pt>
                <c:pt idx="1541">
                  <c:v>46.431087485327893</c:v>
                </c:pt>
                <c:pt idx="1542">
                  <c:v>46.516912046298913</c:v>
                </c:pt>
                <c:pt idx="1543">
                  <c:v>46.602736607269961</c:v>
                </c:pt>
                <c:pt idx="1544">
                  <c:v>46.68856116824098</c:v>
                </c:pt>
                <c:pt idx="1545">
                  <c:v>46.774385729212</c:v>
                </c:pt>
                <c:pt idx="1546">
                  <c:v>46.860210290183048</c:v>
                </c:pt>
                <c:pt idx="1547">
                  <c:v>46.946034851154067</c:v>
                </c:pt>
                <c:pt idx="1548">
                  <c:v>47.031859412125115</c:v>
                </c:pt>
                <c:pt idx="1549">
                  <c:v>47.117683973096135</c:v>
                </c:pt>
                <c:pt idx="1550">
                  <c:v>47.203508534067154</c:v>
                </c:pt>
                <c:pt idx="1551">
                  <c:v>47.289333095038202</c:v>
                </c:pt>
                <c:pt idx="1552">
                  <c:v>47.375157656009222</c:v>
                </c:pt>
                <c:pt idx="1553">
                  <c:v>47.46098221698027</c:v>
                </c:pt>
                <c:pt idx="1554">
                  <c:v>47.546806777951289</c:v>
                </c:pt>
                <c:pt idx="1555">
                  <c:v>47.632631338922337</c:v>
                </c:pt>
                <c:pt idx="1556">
                  <c:v>47.718455899893357</c:v>
                </c:pt>
                <c:pt idx="1557">
                  <c:v>47.804280460864376</c:v>
                </c:pt>
                <c:pt idx="1558">
                  <c:v>47.890105021835424</c:v>
                </c:pt>
                <c:pt idx="1559">
                  <c:v>47.975929582806444</c:v>
                </c:pt>
                <c:pt idx="1560">
                  <c:v>48.061754143777492</c:v>
                </c:pt>
                <c:pt idx="1561">
                  <c:v>48.147578704748511</c:v>
                </c:pt>
                <c:pt idx="1562">
                  <c:v>48.233403265719531</c:v>
                </c:pt>
                <c:pt idx="1563">
                  <c:v>48.319227826690579</c:v>
                </c:pt>
                <c:pt idx="1564">
                  <c:v>48.405052387661598</c:v>
                </c:pt>
                <c:pt idx="1565">
                  <c:v>48.490876948632646</c:v>
                </c:pt>
                <c:pt idx="1566">
                  <c:v>48.576701509603666</c:v>
                </c:pt>
                <c:pt idx="1567">
                  <c:v>48.662526070574685</c:v>
                </c:pt>
                <c:pt idx="1568">
                  <c:v>48.748350631545733</c:v>
                </c:pt>
                <c:pt idx="1569">
                  <c:v>48.834175192516753</c:v>
                </c:pt>
                <c:pt idx="1570">
                  <c:v>48.919999753487801</c:v>
                </c:pt>
                <c:pt idx="1571">
                  <c:v>49.00582431445882</c:v>
                </c:pt>
                <c:pt idx="1572">
                  <c:v>49.091648875429868</c:v>
                </c:pt>
                <c:pt idx="1573">
                  <c:v>49.177473436400888</c:v>
                </c:pt>
                <c:pt idx="1574">
                  <c:v>49.263297997371907</c:v>
                </c:pt>
                <c:pt idx="1575">
                  <c:v>49.349122558342955</c:v>
                </c:pt>
                <c:pt idx="1576">
                  <c:v>49.434947119313975</c:v>
                </c:pt>
                <c:pt idx="1577">
                  <c:v>49.520771680285023</c:v>
                </c:pt>
                <c:pt idx="1578">
                  <c:v>49.606596241256042</c:v>
                </c:pt>
                <c:pt idx="1579">
                  <c:v>49.692420802227062</c:v>
                </c:pt>
                <c:pt idx="1580">
                  <c:v>49.77824536319811</c:v>
                </c:pt>
                <c:pt idx="1581">
                  <c:v>49.864069924169129</c:v>
                </c:pt>
                <c:pt idx="1582">
                  <c:v>49.949894485140177</c:v>
                </c:pt>
                <c:pt idx="1583">
                  <c:v>50.035719046111197</c:v>
                </c:pt>
                <c:pt idx="1584">
                  <c:v>50.121543607082216</c:v>
                </c:pt>
                <c:pt idx="1585">
                  <c:v>50.207368168053264</c:v>
                </c:pt>
                <c:pt idx="1586">
                  <c:v>50.293192729024284</c:v>
                </c:pt>
                <c:pt idx="1587">
                  <c:v>50.379017289995332</c:v>
                </c:pt>
                <c:pt idx="1588">
                  <c:v>50.464841850966351</c:v>
                </c:pt>
                <c:pt idx="1589">
                  <c:v>50.550666411937399</c:v>
                </c:pt>
                <c:pt idx="1590">
                  <c:v>50.636490972908419</c:v>
                </c:pt>
                <c:pt idx="1591">
                  <c:v>50.722315533879438</c:v>
                </c:pt>
                <c:pt idx="1592">
                  <c:v>50.808140094850486</c:v>
                </c:pt>
                <c:pt idx="1593">
                  <c:v>50.893964655821506</c:v>
                </c:pt>
                <c:pt idx="1594">
                  <c:v>50.979789216792554</c:v>
                </c:pt>
                <c:pt idx="1595">
                  <c:v>51.065613777763573</c:v>
                </c:pt>
                <c:pt idx="1596">
                  <c:v>51.151438338734593</c:v>
                </c:pt>
                <c:pt idx="1597">
                  <c:v>51.237262899705641</c:v>
                </c:pt>
                <c:pt idx="1598">
                  <c:v>51.32308746067666</c:v>
                </c:pt>
                <c:pt idx="1599">
                  <c:v>51.408912021647708</c:v>
                </c:pt>
                <c:pt idx="1600">
                  <c:v>51.494736582618728</c:v>
                </c:pt>
                <c:pt idx="1601">
                  <c:v>51.580561143589748</c:v>
                </c:pt>
                <c:pt idx="1602">
                  <c:v>51.666385704560795</c:v>
                </c:pt>
                <c:pt idx="1603">
                  <c:v>51.752210265531815</c:v>
                </c:pt>
                <c:pt idx="1604">
                  <c:v>51.838034826502863</c:v>
                </c:pt>
                <c:pt idx="1605">
                  <c:v>51.923859387473883</c:v>
                </c:pt>
                <c:pt idx="1606">
                  <c:v>52.009683948444902</c:v>
                </c:pt>
                <c:pt idx="1607">
                  <c:v>52.09550850941595</c:v>
                </c:pt>
                <c:pt idx="1608">
                  <c:v>52.18133307038697</c:v>
                </c:pt>
                <c:pt idx="1609">
                  <c:v>52.267157631358018</c:v>
                </c:pt>
                <c:pt idx="1610">
                  <c:v>52.352982192329037</c:v>
                </c:pt>
                <c:pt idx="1611">
                  <c:v>52.438806753300085</c:v>
                </c:pt>
                <c:pt idx="1612">
                  <c:v>52.524631314271105</c:v>
                </c:pt>
                <c:pt idx="1613">
                  <c:v>52.610455875242124</c:v>
                </c:pt>
                <c:pt idx="1614">
                  <c:v>52.696280436213172</c:v>
                </c:pt>
                <c:pt idx="1615">
                  <c:v>52.782104997184192</c:v>
                </c:pt>
                <c:pt idx="1616">
                  <c:v>52.86792955815524</c:v>
                </c:pt>
                <c:pt idx="1617">
                  <c:v>52.953754119126259</c:v>
                </c:pt>
                <c:pt idx="1618">
                  <c:v>53.039578680097279</c:v>
                </c:pt>
                <c:pt idx="1619">
                  <c:v>53.125403241068327</c:v>
                </c:pt>
                <c:pt idx="1620">
                  <c:v>53.211227802039346</c:v>
                </c:pt>
                <c:pt idx="1621">
                  <c:v>53.297052363010394</c:v>
                </c:pt>
                <c:pt idx="1622">
                  <c:v>53.382876923981414</c:v>
                </c:pt>
                <c:pt idx="1623">
                  <c:v>53.468701484952433</c:v>
                </c:pt>
                <c:pt idx="1624">
                  <c:v>53.554526045923481</c:v>
                </c:pt>
                <c:pt idx="1625">
                  <c:v>53.640350606894501</c:v>
                </c:pt>
                <c:pt idx="1626">
                  <c:v>53.726175167865549</c:v>
                </c:pt>
                <c:pt idx="1627">
                  <c:v>53.811999728836568</c:v>
                </c:pt>
                <c:pt idx="1628">
                  <c:v>53.897824289807616</c:v>
                </c:pt>
                <c:pt idx="1629">
                  <c:v>53.983648850778636</c:v>
                </c:pt>
                <c:pt idx="1630">
                  <c:v>54.069473411749655</c:v>
                </c:pt>
                <c:pt idx="1631">
                  <c:v>54.155297972720703</c:v>
                </c:pt>
                <c:pt idx="1632">
                  <c:v>54.241122533691723</c:v>
                </c:pt>
                <c:pt idx="1633">
                  <c:v>54.326947094662771</c:v>
                </c:pt>
                <c:pt idx="1634">
                  <c:v>54.41277165563379</c:v>
                </c:pt>
                <c:pt idx="1635">
                  <c:v>54.49859621660481</c:v>
                </c:pt>
                <c:pt idx="1636">
                  <c:v>54.584420777575858</c:v>
                </c:pt>
                <c:pt idx="1637">
                  <c:v>54.670245338546877</c:v>
                </c:pt>
                <c:pt idx="1638">
                  <c:v>54.756069899517925</c:v>
                </c:pt>
                <c:pt idx="1639">
                  <c:v>54.841894460488945</c:v>
                </c:pt>
                <c:pt idx="1640">
                  <c:v>54.927719021459964</c:v>
                </c:pt>
                <c:pt idx="1641">
                  <c:v>55.013543582431012</c:v>
                </c:pt>
                <c:pt idx="1642">
                  <c:v>55.099368143402032</c:v>
                </c:pt>
                <c:pt idx="1643">
                  <c:v>55.18519270437308</c:v>
                </c:pt>
                <c:pt idx="1644">
                  <c:v>55.271017265344099</c:v>
                </c:pt>
                <c:pt idx="1645">
                  <c:v>55.356841826315147</c:v>
                </c:pt>
                <c:pt idx="1646">
                  <c:v>55.442666387286167</c:v>
                </c:pt>
                <c:pt idx="1647">
                  <c:v>55.528490948257186</c:v>
                </c:pt>
                <c:pt idx="1648">
                  <c:v>55.614315509228234</c:v>
                </c:pt>
                <c:pt idx="1649">
                  <c:v>55.700140070199254</c:v>
                </c:pt>
                <c:pt idx="1650">
                  <c:v>55.785964631170302</c:v>
                </c:pt>
                <c:pt idx="1651">
                  <c:v>55.871789192141321</c:v>
                </c:pt>
                <c:pt idx="1652">
                  <c:v>55.957613753112341</c:v>
                </c:pt>
                <c:pt idx="1653">
                  <c:v>56.043438314083389</c:v>
                </c:pt>
                <c:pt idx="1654">
                  <c:v>56.129262875054408</c:v>
                </c:pt>
                <c:pt idx="1655">
                  <c:v>56.215087436025456</c:v>
                </c:pt>
                <c:pt idx="1656">
                  <c:v>56.300911996996476</c:v>
                </c:pt>
                <c:pt idx="1657">
                  <c:v>56.386736557967495</c:v>
                </c:pt>
                <c:pt idx="1658">
                  <c:v>56.472561118938543</c:v>
                </c:pt>
                <c:pt idx="1659">
                  <c:v>56.558385679909563</c:v>
                </c:pt>
                <c:pt idx="1660">
                  <c:v>56.644210240880611</c:v>
                </c:pt>
                <c:pt idx="1661">
                  <c:v>56.73003480185163</c:v>
                </c:pt>
                <c:pt idx="1662">
                  <c:v>56.81585936282265</c:v>
                </c:pt>
                <c:pt idx="1663">
                  <c:v>56.901683923793698</c:v>
                </c:pt>
                <c:pt idx="1664">
                  <c:v>56.987508484764717</c:v>
                </c:pt>
                <c:pt idx="1665">
                  <c:v>57.073333045735765</c:v>
                </c:pt>
                <c:pt idx="1666">
                  <c:v>57.159157606706785</c:v>
                </c:pt>
                <c:pt idx="1667">
                  <c:v>57.244982167677833</c:v>
                </c:pt>
                <c:pt idx="1668">
                  <c:v>57.330806728648852</c:v>
                </c:pt>
                <c:pt idx="1669">
                  <c:v>57.416631289619872</c:v>
                </c:pt>
                <c:pt idx="1670">
                  <c:v>57.50245585059092</c:v>
                </c:pt>
                <c:pt idx="1671">
                  <c:v>57.588280411561939</c:v>
                </c:pt>
                <c:pt idx="1672">
                  <c:v>57.674104972532987</c:v>
                </c:pt>
                <c:pt idx="1673">
                  <c:v>57.759929533504007</c:v>
                </c:pt>
                <c:pt idx="1674">
                  <c:v>57.845754094475026</c:v>
                </c:pt>
                <c:pt idx="1675">
                  <c:v>57.931578655446074</c:v>
                </c:pt>
                <c:pt idx="1676">
                  <c:v>58.017403216417094</c:v>
                </c:pt>
                <c:pt idx="1677">
                  <c:v>58.103227777388142</c:v>
                </c:pt>
                <c:pt idx="1678">
                  <c:v>58.189052338359161</c:v>
                </c:pt>
                <c:pt idx="1679">
                  <c:v>58.274876899330181</c:v>
                </c:pt>
                <c:pt idx="1680">
                  <c:v>58.360701460301229</c:v>
                </c:pt>
                <c:pt idx="1681">
                  <c:v>58.446526021272248</c:v>
                </c:pt>
                <c:pt idx="1682">
                  <c:v>58.532350582243296</c:v>
                </c:pt>
                <c:pt idx="1683">
                  <c:v>58.618175143214316</c:v>
                </c:pt>
                <c:pt idx="1684">
                  <c:v>58.703999704185364</c:v>
                </c:pt>
                <c:pt idx="1685">
                  <c:v>58.789824265156383</c:v>
                </c:pt>
                <c:pt idx="1686">
                  <c:v>58.875648826127403</c:v>
                </c:pt>
                <c:pt idx="1687">
                  <c:v>58.961473387098451</c:v>
                </c:pt>
                <c:pt idx="1688">
                  <c:v>59.04729794806947</c:v>
                </c:pt>
                <c:pt idx="1689">
                  <c:v>59.133122509040518</c:v>
                </c:pt>
                <c:pt idx="1690">
                  <c:v>59.218947070011538</c:v>
                </c:pt>
                <c:pt idx="1691">
                  <c:v>59.304771630982557</c:v>
                </c:pt>
                <c:pt idx="1692">
                  <c:v>59.390596191953605</c:v>
                </c:pt>
                <c:pt idx="1693">
                  <c:v>59.476420752924625</c:v>
                </c:pt>
                <c:pt idx="1694">
                  <c:v>59.562245313895673</c:v>
                </c:pt>
                <c:pt idx="1695">
                  <c:v>59.648069874866692</c:v>
                </c:pt>
                <c:pt idx="1696">
                  <c:v>59.733894435837712</c:v>
                </c:pt>
                <c:pt idx="1697">
                  <c:v>59.81971899680876</c:v>
                </c:pt>
                <c:pt idx="1698">
                  <c:v>59.905543557779779</c:v>
                </c:pt>
                <c:pt idx="1699">
                  <c:v>59.991368118750827</c:v>
                </c:pt>
                <c:pt idx="1700">
                  <c:v>60.077192679721847</c:v>
                </c:pt>
                <c:pt idx="1701">
                  <c:v>60.163017240692895</c:v>
                </c:pt>
                <c:pt idx="1702">
                  <c:v>60.248841801663914</c:v>
                </c:pt>
                <c:pt idx="1703">
                  <c:v>60.334666362634934</c:v>
                </c:pt>
                <c:pt idx="1704">
                  <c:v>60.420490923605982</c:v>
                </c:pt>
                <c:pt idx="1705">
                  <c:v>60.506315484577001</c:v>
                </c:pt>
                <c:pt idx="1706">
                  <c:v>60.592140045548049</c:v>
                </c:pt>
                <c:pt idx="1707">
                  <c:v>60.677964606519069</c:v>
                </c:pt>
                <c:pt idx="1708">
                  <c:v>60.763789167490089</c:v>
                </c:pt>
                <c:pt idx="1709">
                  <c:v>60.849613728461136</c:v>
                </c:pt>
                <c:pt idx="1710">
                  <c:v>60.935438289432156</c:v>
                </c:pt>
                <c:pt idx="1711">
                  <c:v>61.021262850403204</c:v>
                </c:pt>
                <c:pt idx="1712">
                  <c:v>61.107087411374224</c:v>
                </c:pt>
                <c:pt idx="1713">
                  <c:v>61.192911972345243</c:v>
                </c:pt>
                <c:pt idx="1714">
                  <c:v>61.278736533316291</c:v>
                </c:pt>
                <c:pt idx="1715">
                  <c:v>61.364561094287311</c:v>
                </c:pt>
                <c:pt idx="1716">
                  <c:v>61.450385655258358</c:v>
                </c:pt>
                <c:pt idx="1717">
                  <c:v>61.536210216229378</c:v>
                </c:pt>
                <c:pt idx="1718">
                  <c:v>61.622034777200398</c:v>
                </c:pt>
                <c:pt idx="1719">
                  <c:v>61.707859338171446</c:v>
                </c:pt>
                <c:pt idx="1720">
                  <c:v>61.793683899142465</c:v>
                </c:pt>
                <c:pt idx="1721">
                  <c:v>61.879508460113513</c:v>
                </c:pt>
                <c:pt idx="1722">
                  <c:v>61.965333021084533</c:v>
                </c:pt>
                <c:pt idx="1723">
                  <c:v>62.051157582055581</c:v>
                </c:pt>
                <c:pt idx="1724">
                  <c:v>62.1369821430266</c:v>
                </c:pt>
                <c:pt idx="1725">
                  <c:v>62.22280670399762</c:v>
                </c:pt>
                <c:pt idx="1726">
                  <c:v>62.308631264968668</c:v>
                </c:pt>
                <c:pt idx="1727">
                  <c:v>62.394455825939687</c:v>
                </c:pt>
                <c:pt idx="1728">
                  <c:v>62.480280386910735</c:v>
                </c:pt>
                <c:pt idx="1729">
                  <c:v>62.566104947881755</c:v>
                </c:pt>
                <c:pt idx="1730">
                  <c:v>62.651929508852774</c:v>
                </c:pt>
                <c:pt idx="1731">
                  <c:v>62.737754069823822</c:v>
                </c:pt>
                <c:pt idx="1732">
                  <c:v>62.823578630794842</c:v>
                </c:pt>
                <c:pt idx="1733">
                  <c:v>62.90940319176589</c:v>
                </c:pt>
                <c:pt idx="1734">
                  <c:v>62.995227752736909</c:v>
                </c:pt>
                <c:pt idx="1735">
                  <c:v>63.081052313707929</c:v>
                </c:pt>
                <c:pt idx="1736">
                  <c:v>63.166876874678977</c:v>
                </c:pt>
                <c:pt idx="1737">
                  <c:v>63.252701435649996</c:v>
                </c:pt>
                <c:pt idx="1738">
                  <c:v>63.338525996621044</c:v>
                </c:pt>
                <c:pt idx="1739">
                  <c:v>63.424350557592064</c:v>
                </c:pt>
                <c:pt idx="1740">
                  <c:v>63.510175118563112</c:v>
                </c:pt>
                <c:pt idx="1741">
                  <c:v>63.595999679534131</c:v>
                </c:pt>
                <c:pt idx="1742">
                  <c:v>63.681824240505151</c:v>
                </c:pt>
                <c:pt idx="1743">
                  <c:v>63.767648801476199</c:v>
                </c:pt>
                <c:pt idx="1744">
                  <c:v>63.853473362447218</c:v>
                </c:pt>
                <c:pt idx="1745">
                  <c:v>63.939297923418266</c:v>
                </c:pt>
                <c:pt idx="1746">
                  <c:v>64.025122484389286</c:v>
                </c:pt>
                <c:pt idx="1747">
                  <c:v>64.110947045360305</c:v>
                </c:pt>
                <c:pt idx="1748">
                  <c:v>64.196771606331353</c:v>
                </c:pt>
                <c:pt idx="1749">
                  <c:v>64.282596167302373</c:v>
                </c:pt>
                <c:pt idx="1750">
                  <c:v>64.368420728273421</c:v>
                </c:pt>
                <c:pt idx="1751">
                  <c:v>64.45424528924444</c:v>
                </c:pt>
                <c:pt idx="1752">
                  <c:v>64.54006985021546</c:v>
                </c:pt>
                <c:pt idx="1753">
                  <c:v>64.625894411186508</c:v>
                </c:pt>
                <c:pt idx="1754">
                  <c:v>64.711718972157527</c:v>
                </c:pt>
                <c:pt idx="1755">
                  <c:v>64.797543533128575</c:v>
                </c:pt>
                <c:pt idx="1756">
                  <c:v>64.883368094099595</c:v>
                </c:pt>
                <c:pt idx="1757">
                  <c:v>64.969192655070643</c:v>
                </c:pt>
                <c:pt idx="1758">
                  <c:v>65.055017216041662</c:v>
                </c:pt>
                <c:pt idx="1759">
                  <c:v>65.140841777012682</c:v>
                </c:pt>
                <c:pt idx="1760">
                  <c:v>65.22666633798373</c:v>
                </c:pt>
                <c:pt idx="1761">
                  <c:v>65.312490898954749</c:v>
                </c:pt>
                <c:pt idx="1762">
                  <c:v>65.398315459925797</c:v>
                </c:pt>
                <c:pt idx="1763">
                  <c:v>65.484140020896817</c:v>
                </c:pt>
                <c:pt idx="1764">
                  <c:v>65.569964581867836</c:v>
                </c:pt>
                <c:pt idx="1765">
                  <c:v>65.655789142838884</c:v>
                </c:pt>
                <c:pt idx="1766">
                  <c:v>65.741613703809904</c:v>
                </c:pt>
                <c:pt idx="1767">
                  <c:v>65.827438264780952</c:v>
                </c:pt>
                <c:pt idx="1768">
                  <c:v>65.913262825751971</c:v>
                </c:pt>
                <c:pt idx="1769">
                  <c:v>65.999087386722991</c:v>
                </c:pt>
                <c:pt idx="1770">
                  <c:v>66.084911947694039</c:v>
                </c:pt>
                <c:pt idx="1771">
                  <c:v>66.170736508665058</c:v>
                </c:pt>
                <c:pt idx="1772">
                  <c:v>66.256561069636106</c:v>
                </c:pt>
                <c:pt idx="1773">
                  <c:v>66.342385630607126</c:v>
                </c:pt>
                <c:pt idx="1774">
                  <c:v>66.428210191578145</c:v>
                </c:pt>
                <c:pt idx="1775">
                  <c:v>66.514034752549193</c:v>
                </c:pt>
                <c:pt idx="1776">
                  <c:v>66.599859313520213</c:v>
                </c:pt>
                <c:pt idx="1777">
                  <c:v>66.685683874491261</c:v>
                </c:pt>
                <c:pt idx="1778">
                  <c:v>66.77150843546228</c:v>
                </c:pt>
                <c:pt idx="1779">
                  <c:v>66.857332996433328</c:v>
                </c:pt>
                <c:pt idx="1780">
                  <c:v>66.943157557404348</c:v>
                </c:pt>
                <c:pt idx="1781">
                  <c:v>67.028982118375367</c:v>
                </c:pt>
                <c:pt idx="1782">
                  <c:v>67.114806679346415</c:v>
                </c:pt>
                <c:pt idx="1783">
                  <c:v>67.200631240317435</c:v>
                </c:pt>
                <c:pt idx="1784">
                  <c:v>67.286455801288483</c:v>
                </c:pt>
                <c:pt idx="1785">
                  <c:v>67.372280362259502</c:v>
                </c:pt>
                <c:pt idx="1786">
                  <c:v>67.458104923230522</c:v>
                </c:pt>
                <c:pt idx="1787">
                  <c:v>67.54392948420157</c:v>
                </c:pt>
                <c:pt idx="1788">
                  <c:v>67.629754045172589</c:v>
                </c:pt>
                <c:pt idx="1789">
                  <c:v>67.715578606143637</c:v>
                </c:pt>
                <c:pt idx="1790">
                  <c:v>67.801403167114657</c:v>
                </c:pt>
                <c:pt idx="1791">
                  <c:v>67.887227728085676</c:v>
                </c:pt>
                <c:pt idx="1792">
                  <c:v>67.973052289056724</c:v>
                </c:pt>
                <c:pt idx="1793">
                  <c:v>68.058876850027744</c:v>
                </c:pt>
                <c:pt idx="1794">
                  <c:v>68.144701410998792</c:v>
                </c:pt>
                <c:pt idx="1795">
                  <c:v>68.230525971969811</c:v>
                </c:pt>
                <c:pt idx="1796">
                  <c:v>68.316350532940859</c:v>
                </c:pt>
                <c:pt idx="1797">
                  <c:v>68.402175093911879</c:v>
                </c:pt>
                <c:pt idx="1798">
                  <c:v>68.487999654882898</c:v>
                </c:pt>
                <c:pt idx="1799">
                  <c:v>68.573824215853946</c:v>
                </c:pt>
                <c:pt idx="1800">
                  <c:v>68.659648776824966</c:v>
                </c:pt>
                <c:pt idx="1801">
                  <c:v>68.745473337796014</c:v>
                </c:pt>
                <c:pt idx="1802">
                  <c:v>68.831297898767033</c:v>
                </c:pt>
                <c:pt idx="1803">
                  <c:v>68.917122459738053</c:v>
                </c:pt>
                <c:pt idx="1804">
                  <c:v>69.002947020709101</c:v>
                </c:pt>
                <c:pt idx="1805">
                  <c:v>69.08877158168012</c:v>
                </c:pt>
                <c:pt idx="1806">
                  <c:v>69.174596142651168</c:v>
                </c:pt>
                <c:pt idx="1807">
                  <c:v>69.260420703622188</c:v>
                </c:pt>
                <c:pt idx="1808">
                  <c:v>69.346245264593207</c:v>
                </c:pt>
                <c:pt idx="1809">
                  <c:v>69.432069825564255</c:v>
                </c:pt>
                <c:pt idx="1810">
                  <c:v>69.517894386535275</c:v>
                </c:pt>
                <c:pt idx="1811">
                  <c:v>69.603718947506323</c:v>
                </c:pt>
                <c:pt idx="1812">
                  <c:v>69.689543508477342</c:v>
                </c:pt>
                <c:pt idx="1813">
                  <c:v>69.775368069448362</c:v>
                </c:pt>
                <c:pt idx="1814">
                  <c:v>69.86119263041941</c:v>
                </c:pt>
                <c:pt idx="1815">
                  <c:v>69.94701719139043</c:v>
                </c:pt>
                <c:pt idx="1816">
                  <c:v>70.032841752361477</c:v>
                </c:pt>
                <c:pt idx="1817">
                  <c:v>70.118666313332497</c:v>
                </c:pt>
                <c:pt idx="1818">
                  <c:v>70.204490874303545</c:v>
                </c:pt>
                <c:pt idx="1819">
                  <c:v>70.290315435274564</c:v>
                </c:pt>
                <c:pt idx="1820">
                  <c:v>70.376139996245584</c:v>
                </c:pt>
                <c:pt idx="1821">
                  <c:v>70.461964557216632</c:v>
                </c:pt>
                <c:pt idx="1822">
                  <c:v>70.547789118187652</c:v>
                </c:pt>
                <c:pt idx="1823">
                  <c:v>70.633613679158699</c:v>
                </c:pt>
                <c:pt idx="1824">
                  <c:v>70.719438240129719</c:v>
                </c:pt>
                <c:pt idx="1825">
                  <c:v>70.805262801100739</c:v>
                </c:pt>
                <c:pt idx="1826">
                  <c:v>70.891087362071787</c:v>
                </c:pt>
                <c:pt idx="1827">
                  <c:v>70.976911923042806</c:v>
                </c:pt>
                <c:pt idx="1828">
                  <c:v>71.062736484013854</c:v>
                </c:pt>
                <c:pt idx="1829">
                  <c:v>71.148561044984874</c:v>
                </c:pt>
                <c:pt idx="1830">
                  <c:v>71.234385605955893</c:v>
                </c:pt>
                <c:pt idx="1831">
                  <c:v>71.320210166926941</c:v>
                </c:pt>
                <c:pt idx="1832">
                  <c:v>71.406034727897961</c:v>
                </c:pt>
                <c:pt idx="1833">
                  <c:v>71.491859288869009</c:v>
                </c:pt>
                <c:pt idx="1834">
                  <c:v>71.577683849840028</c:v>
                </c:pt>
                <c:pt idx="1835">
                  <c:v>71.663508410811076</c:v>
                </c:pt>
                <c:pt idx="1836">
                  <c:v>71.749332971782096</c:v>
                </c:pt>
                <c:pt idx="1837">
                  <c:v>71.835157532753115</c:v>
                </c:pt>
                <c:pt idx="1838">
                  <c:v>71.920982093724163</c:v>
                </c:pt>
                <c:pt idx="1839">
                  <c:v>72.006806654695183</c:v>
                </c:pt>
                <c:pt idx="1840">
                  <c:v>72.092631215666231</c:v>
                </c:pt>
                <c:pt idx="1841">
                  <c:v>72.17845577663725</c:v>
                </c:pt>
                <c:pt idx="1842">
                  <c:v>72.26428033760827</c:v>
                </c:pt>
                <c:pt idx="1843">
                  <c:v>72.350104898579318</c:v>
                </c:pt>
                <c:pt idx="1844">
                  <c:v>72.435929459550337</c:v>
                </c:pt>
                <c:pt idx="1845">
                  <c:v>72.521754020521385</c:v>
                </c:pt>
                <c:pt idx="1846">
                  <c:v>72.607578581492405</c:v>
                </c:pt>
                <c:pt idx="1847">
                  <c:v>72.693403142463424</c:v>
                </c:pt>
                <c:pt idx="1848">
                  <c:v>72.779227703434472</c:v>
                </c:pt>
                <c:pt idx="1849">
                  <c:v>72.865052264405492</c:v>
                </c:pt>
                <c:pt idx="1850">
                  <c:v>72.95087682537654</c:v>
                </c:pt>
                <c:pt idx="1851">
                  <c:v>73.036701386347559</c:v>
                </c:pt>
                <c:pt idx="1852">
                  <c:v>73.122525947318607</c:v>
                </c:pt>
                <c:pt idx="1853">
                  <c:v>73.208350508289627</c:v>
                </c:pt>
                <c:pt idx="1854">
                  <c:v>73.294175069260646</c:v>
                </c:pt>
                <c:pt idx="1855">
                  <c:v>73.379999630231694</c:v>
                </c:pt>
                <c:pt idx="1856">
                  <c:v>73.465824191202714</c:v>
                </c:pt>
                <c:pt idx="1857">
                  <c:v>73.551648752173762</c:v>
                </c:pt>
                <c:pt idx="1858">
                  <c:v>73.637473313144781</c:v>
                </c:pt>
                <c:pt idx="1859">
                  <c:v>73.723297874115801</c:v>
                </c:pt>
                <c:pt idx="1860">
                  <c:v>73.809122435086849</c:v>
                </c:pt>
                <c:pt idx="1861">
                  <c:v>73.894946996057868</c:v>
                </c:pt>
                <c:pt idx="1862">
                  <c:v>73.980771557028916</c:v>
                </c:pt>
                <c:pt idx="1863">
                  <c:v>74.066596117999936</c:v>
                </c:pt>
                <c:pt idx="1864">
                  <c:v>74.152420678970955</c:v>
                </c:pt>
                <c:pt idx="1865">
                  <c:v>74.238245239942003</c:v>
                </c:pt>
                <c:pt idx="1866">
                  <c:v>74.324069800913023</c:v>
                </c:pt>
                <c:pt idx="1867">
                  <c:v>74.409894361884071</c:v>
                </c:pt>
                <c:pt idx="1868">
                  <c:v>74.49571892285509</c:v>
                </c:pt>
                <c:pt idx="1869">
                  <c:v>74.58154348382611</c:v>
                </c:pt>
                <c:pt idx="1870">
                  <c:v>74.667368044797158</c:v>
                </c:pt>
                <c:pt idx="1871">
                  <c:v>74.753192605768177</c:v>
                </c:pt>
                <c:pt idx="1872">
                  <c:v>74.839017166739225</c:v>
                </c:pt>
                <c:pt idx="1873">
                  <c:v>74.924841727710245</c:v>
                </c:pt>
                <c:pt idx="1874">
                  <c:v>75.010666288681293</c:v>
                </c:pt>
                <c:pt idx="1875">
                  <c:v>75.096490849652312</c:v>
                </c:pt>
                <c:pt idx="1876">
                  <c:v>75.182315410623332</c:v>
                </c:pt>
                <c:pt idx="1877">
                  <c:v>75.26813997159438</c:v>
                </c:pt>
                <c:pt idx="1878">
                  <c:v>75.353964532565399</c:v>
                </c:pt>
                <c:pt idx="1879">
                  <c:v>75.439789093536447</c:v>
                </c:pt>
                <c:pt idx="1880">
                  <c:v>75.525613654507467</c:v>
                </c:pt>
                <c:pt idx="1881">
                  <c:v>75.611438215478486</c:v>
                </c:pt>
                <c:pt idx="1882">
                  <c:v>75.697262776449534</c:v>
                </c:pt>
                <c:pt idx="1883">
                  <c:v>75.783087337420554</c:v>
                </c:pt>
                <c:pt idx="1884">
                  <c:v>75.868911898391602</c:v>
                </c:pt>
                <c:pt idx="1885">
                  <c:v>75.954736459362621</c:v>
                </c:pt>
                <c:pt idx="1886">
                  <c:v>76.040561020333641</c:v>
                </c:pt>
                <c:pt idx="1887">
                  <c:v>76.126385581304689</c:v>
                </c:pt>
                <c:pt idx="1888">
                  <c:v>76.212210142275708</c:v>
                </c:pt>
                <c:pt idx="1889">
                  <c:v>76.298034703246756</c:v>
                </c:pt>
                <c:pt idx="1890">
                  <c:v>76.383859264217776</c:v>
                </c:pt>
                <c:pt idx="1891">
                  <c:v>76.469683825188824</c:v>
                </c:pt>
                <c:pt idx="1892">
                  <c:v>76.555508386159843</c:v>
                </c:pt>
                <c:pt idx="1893">
                  <c:v>76.641332947130863</c:v>
                </c:pt>
                <c:pt idx="1894">
                  <c:v>76.727157508101911</c:v>
                </c:pt>
                <c:pt idx="1895">
                  <c:v>76.81298206907293</c:v>
                </c:pt>
                <c:pt idx="1896">
                  <c:v>76.898806630043978</c:v>
                </c:pt>
                <c:pt idx="1897">
                  <c:v>76.984631191014998</c:v>
                </c:pt>
                <c:pt idx="1898">
                  <c:v>77.070455751986017</c:v>
                </c:pt>
                <c:pt idx="1899">
                  <c:v>77.156280312957065</c:v>
                </c:pt>
                <c:pt idx="1900">
                  <c:v>77.242104873928085</c:v>
                </c:pt>
                <c:pt idx="1901">
                  <c:v>77.327929434899133</c:v>
                </c:pt>
                <c:pt idx="1902">
                  <c:v>77.413753995870152</c:v>
                </c:pt>
                <c:pt idx="1903">
                  <c:v>77.499578556841172</c:v>
                </c:pt>
                <c:pt idx="1904">
                  <c:v>77.58540311781222</c:v>
                </c:pt>
                <c:pt idx="1905">
                  <c:v>77.671227678783239</c:v>
                </c:pt>
                <c:pt idx="1906">
                  <c:v>77.757052239754287</c:v>
                </c:pt>
                <c:pt idx="1907">
                  <c:v>77.842876800725307</c:v>
                </c:pt>
                <c:pt idx="1908">
                  <c:v>77.928701361696355</c:v>
                </c:pt>
                <c:pt idx="1909">
                  <c:v>78.014525922667374</c:v>
                </c:pt>
                <c:pt idx="1910">
                  <c:v>78.100350483638394</c:v>
                </c:pt>
                <c:pt idx="1911">
                  <c:v>78.186175044609442</c:v>
                </c:pt>
                <c:pt idx="1912">
                  <c:v>78.271999605580461</c:v>
                </c:pt>
                <c:pt idx="1913">
                  <c:v>78.357824166551509</c:v>
                </c:pt>
                <c:pt idx="1914">
                  <c:v>78.443648727522529</c:v>
                </c:pt>
                <c:pt idx="1915">
                  <c:v>78.529473288493548</c:v>
                </c:pt>
                <c:pt idx="1916">
                  <c:v>78.615297849464596</c:v>
                </c:pt>
                <c:pt idx="1917">
                  <c:v>78.701122410435616</c:v>
                </c:pt>
                <c:pt idx="1918">
                  <c:v>78.786946971406664</c:v>
                </c:pt>
                <c:pt idx="1919">
                  <c:v>78.872771532377683</c:v>
                </c:pt>
                <c:pt idx="1920">
                  <c:v>78.958596093348703</c:v>
                </c:pt>
                <c:pt idx="1921">
                  <c:v>79.044420654319751</c:v>
                </c:pt>
                <c:pt idx="1922">
                  <c:v>79.13024521529077</c:v>
                </c:pt>
                <c:pt idx="1923">
                  <c:v>79.216069776261818</c:v>
                </c:pt>
                <c:pt idx="1924">
                  <c:v>79.301894337232838</c:v>
                </c:pt>
                <c:pt idx="1925">
                  <c:v>79.387718898203858</c:v>
                </c:pt>
                <c:pt idx="1926">
                  <c:v>79.473543459174905</c:v>
                </c:pt>
                <c:pt idx="1927">
                  <c:v>79.559368020145925</c:v>
                </c:pt>
                <c:pt idx="1928">
                  <c:v>79.645192581116973</c:v>
                </c:pt>
                <c:pt idx="1929">
                  <c:v>79.731017142087993</c:v>
                </c:pt>
                <c:pt idx="1930">
                  <c:v>79.81684170305904</c:v>
                </c:pt>
                <c:pt idx="1931">
                  <c:v>79.90266626403006</c:v>
                </c:pt>
                <c:pt idx="1932">
                  <c:v>79.98849082500108</c:v>
                </c:pt>
                <c:pt idx="1933">
                  <c:v>80.074315385972128</c:v>
                </c:pt>
                <c:pt idx="1934">
                  <c:v>80.160139946943147</c:v>
                </c:pt>
                <c:pt idx="1935">
                  <c:v>80.245964507914195</c:v>
                </c:pt>
                <c:pt idx="1936">
                  <c:v>80.331789068885215</c:v>
                </c:pt>
                <c:pt idx="1937">
                  <c:v>80.417613629856234</c:v>
                </c:pt>
                <c:pt idx="1938">
                  <c:v>80.503438190827282</c:v>
                </c:pt>
                <c:pt idx="1939">
                  <c:v>80.589262751798302</c:v>
                </c:pt>
                <c:pt idx="1940">
                  <c:v>80.67508731276935</c:v>
                </c:pt>
                <c:pt idx="1941">
                  <c:v>80.760911873740369</c:v>
                </c:pt>
                <c:pt idx="1942">
                  <c:v>80.846736434711389</c:v>
                </c:pt>
                <c:pt idx="1943">
                  <c:v>80.932560995682437</c:v>
                </c:pt>
                <c:pt idx="1944">
                  <c:v>81.018385556653456</c:v>
                </c:pt>
                <c:pt idx="1945">
                  <c:v>81.104210117624504</c:v>
                </c:pt>
                <c:pt idx="1946">
                  <c:v>81.190034678595524</c:v>
                </c:pt>
                <c:pt idx="1947">
                  <c:v>81.275859239566572</c:v>
                </c:pt>
                <c:pt idx="1948">
                  <c:v>81.361683800537591</c:v>
                </c:pt>
                <c:pt idx="1949">
                  <c:v>81.447508361508611</c:v>
                </c:pt>
                <c:pt idx="1950">
                  <c:v>81.533332922479659</c:v>
                </c:pt>
                <c:pt idx="1951">
                  <c:v>81.619157483450678</c:v>
                </c:pt>
                <c:pt idx="1952">
                  <c:v>81.704982044421726</c:v>
                </c:pt>
                <c:pt idx="1953">
                  <c:v>81.790806605392746</c:v>
                </c:pt>
                <c:pt idx="1954">
                  <c:v>81.876631166363765</c:v>
                </c:pt>
                <c:pt idx="1955">
                  <c:v>81.962455727334813</c:v>
                </c:pt>
                <c:pt idx="1956">
                  <c:v>82.048280288305833</c:v>
                </c:pt>
                <c:pt idx="1957">
                  <c:v>82.134104849276881</c:v>
                </c:pt>
                <c:pt idx="1958">
                  <c:v>82.2199294102479</c:v>
                </c:pt>
                <c:pt idx="1959">
                  <c:v>82.30575397121892</c:v>
                </c:pt>
                <c:pt idx="1960">
                  <c:v>82.391578532189968</c:v>
                </c:pt>
                <c:pt idx="1961">
                  <c:v>82.477403093160987</c:v>
                </c:pt>
                <c:pt idx="1962">
                  <c:v>82.563227654132035</c:v>
                </c:pt>
                <c:pt idx="1963">
                  <c:v>82.649052215103055</c:v>
                </c:pt>
                <c:pt idx="1964">
                  <c:v>82.734876776074103</c:v>
                </c:pt>
                <c:pt idx="1965">
                  <c:v>82.820701337045122</c:v>
                </c:pt>
                <c:pt idx="1966">
                  <c:v>82.906525898016142</c:v>
                </c:pt>
                <c:pt idx="1967">
                  <c:v>82.99235045898719</c:v>
                </c:pt>
                <c:pt idx="1968">
                  <c:v>83.078175019958209</c:v>
                </c:pt>
                <c:pt idx="1969">
                  <c:v>83.163999580929257</c:v>
                </c:pt>
                <c:pt idx="1970">
                  <c:v>83.249824141900277</c:v>
                </c:pt>
                <c:pt idx="1971">
                  <c:v>83.335648702871296</c:v>
                </c:pt>
                <c:pt idx="1972">
                  <c:v>83.421473263842344</c:v>
                </c:pt>
                <c:pt idx="1973">
                  <c:v>83.507297824813364</c:v>
                </c:pt>
                <c:pt idx="1974">
                  <c:v>83.593122385784412</c:v>
                </c:pt>
                <c:pt idx="1975">
                  <c:v>83.678946946755431</c:v>
                </c:pt>
                <c:pt idx="1976">
                  <c:v>83.764771507726451</c:v>
                </c:pt>
                <c:pt idx="1977">
                  <c:v>83.850596068697499</c:v>
                </c:pt>
                <c:pt idx="1978">
                  <c:v>83.936420629668518</c:v>
                </c:pt>
                <c:pt idx="1979">
                  <c:v>84.022245190639566</c:v>
                </c:pt>
                <c:pt idx="1980">
                  <c:v>84.108069751610586</c:v>
                </c:pt>
                <c:pt idx="1981">
                  <c:v>84.193894312581605</c:v>
                </c:pt>
                <c:pt idx="1982">
                  <c:v>84.279718873552653</c:v>
                </c:pt>
                <c:pt idx="1983">
                  <c:v>84.365543434523673</c:v>
                </c:pt>
                <c:pt idx="1984">
                  <c:v>84.451367995494721</c:v>
                </c:pt>
                <c:pt idx="1985">
                  <c:v>84.53719255646574</c:v>
                </c:pt>
                <c:pt idx="1986">
                  <c:v>84.623017117436788</c:v>
                </c:pt>
                <c:pt idx="1987">
                  <c:v>84.708841678407808</c:v>
                </c:pt>
                <c:pt idx="1988">
                  <c:v>84.794666239378827</c:v>
                </c:pt>
                <c:pt idx="1989">
                  <c:v>84.880490800349875</c:v>
                </c:pt>
                <c:pt idx="1990">
                  <c:v>84.966315361320895</c:v>
                </c:pt>
                <c:pt idx="1991">
                  <c:v>85.052139922291943</c:v>
                </c:pt>
                <c:pt idx="1992">
                  <c:v>85.137964483262962</c:v>
                </c:pt>
                <c:pt idx="1993">
                  <c:v>85.223789044233982</c:v>
                </c:pt>
                <c:pt idx="1994">
                  <c:v>85.30961360520503</c:v>
                </c:pt>
                <c:pt idx="1995">
                  <c:v>85.395438166176049</c:v>
                </c:pt>
                <c:pt idx="1996">
                  <c:v>85.481262727147097</c:v>
                </c:pt>
                <c:pt idx="1997">
                  <c:v>85.567087288118117</c:v>
                </c:pt>
                <c:pt idx="1998">
                  <c:v>85.652911849089136</c:v>
                </c:pt>
                <c:pt idx="1999">
                  <c:v>85.738736410060184</c:v>
                </c:pt>
                <c:pt idx="2000">
                  <c:v>85.824560971031204</c:v>
                </c:pt>
              </c:numCache>
            </c:numRef>
          </c:cat>
          <c:val>
            <c:numRef>
              <c:f>'RESULTADOS DA REGRESSÃO'!$U$694:$U$2694</c:f>
              <c:numCache>
                <c:formatCode>#,##0.00_ ;\-#,##0.00\ </c:formatCode>
                <c:ptCount val="2001"/>
                <c:pt idx="0">
                  <c:v>6.2373858602111701E-6</c:v>
                </c:pt>
                <c:pt idx="1">
                  <c:v>6.3379359908161978E-6</c:v>
                </c:pt>
                <c:pt idx="2">
                  <c:v>6.4400040045852048E-6</c:v>
                </c:pt>
                <c:pt idx="3">
                  <c:v>6.543611053512026E-6</c:v>
                </c:pt>
                <c:pt idx="4">
                  <c:v>6.6487785555893867E-6</c:v>
                </c:pt>
                <c:pt idx="5">
                  <c:v>6.755528197706293E-6</c:v>
                </c:pt>
                <c:pt idx="6">
                  <c:v>6.8638819385707765E-6</c:v>
                </c:pt>
                <c:pt idx="7">
                  <c:v>6.9738620116573981E-6</c:v>
                </c:pt>
                <c:pt idx="8">
                  <c:v>7.0854909281799914E-6</c:v>
                </c:pt>
                <c:pt idx="9">
                  <c:v>7.1987914800895848E-6</c:v>
                </c:pt>
                <c:pt idx="10">
                  <c:v>7.3137867430979425E-6</c:v>
                </c:pt>
                <c:pt idx="11">
                  <c:v>7.4305000797261497E-6</c:v>
                </c:pt>
                <c:pt idx="12">
                  <c:v>7.548955142379266E-6</c:v>
                </c:pt>
                <c:pt idx="13">
                  <c:v>7.6691758764463943E-6</c:v>
                </c:pt>
                <c:pt idx="14">
                  <c:v>7.79118652342665E-6</c:v>
                </c:pt>
                <c:pt idx="15">
                  <c:v>7.9150116240811477E-6</c:v>
                </c:pt>
                <c:pt idx="16">
                  <c:v>8.0406760216108786E-6</c:v>
                </c:pt>
                <c:pt idx="17">
                  <c:v>8.1682048648607988E-6</c:v>
                </c:pt>
                <c:pt idx="18">
                  <c:v>8.2976236115502302E-6</c:v>
                </c:pt>
                <c:pt idx="19">
                  <c:v>8.4289580315295413E-6</c:v>
                </c:pt>
                <c:pt idx="20">
                  <c:v>8.5622342100633023E-6</c:v>
                </c:pt>
                <c:pt idx="21">
                  <c:v>8.6974785511400162E-6</c:v>
                </c:pt>
                <c:pt idx="22">
                  <c:v>8.8347177808084997E-6</c:v>
                </c:pt>
                <c:pt idx="23">
                  <c:v>8.9739789505409754E-6</c:v>
                </c:pt>
                <c:pt idx="24">
                  <c:v>9.1152894406231482E-6</c:v>
                </c:pt>
                <c:pt idx="25">
                  <c:v>9.2586769635711259E-6</c:v>
                </c:pt>
                <c:pt idx="26">
                  <c:v>9.4041695675753149E-6</c:v>
                </c:pt>
                <c:pt idx="27">
                  <c:v>9.5517956399718116E-6</c:v>
                </c:pt>
                <c:pt idx="28">
                  <c:v>9.7015839107404236E-6</c:v>
                </c:pt>
                <c:pt idx="29">
                  <c:v>9.8535634560306181E-6</c:v>
                </c:pt>
                <c:pt idx="30">
                  <c:v>1.0007763701714489E-5</c:v>
                </c:pt>
                <c:pt idx="31">
                  <c:v>1.0164214426967365E-5</c:v>
                </c:pt>
                <c:pt idx="32">
                  <c:v>1.0322945767876013E-5</c:v>
                </c:pt>
                <c:pt idx="33">
                  <c:v>1.0483988221074395E-5</c:v>
                </c:pt>
                <c:pt idx="34">
                  <c:v>1.0647372647407208E-5</c:v>
                </c:pt>
                <c:pt idx="35">
                  <c:v>1.0813130275621367E-5</c:v>
                </c:pt>
                <c:pt idx="36">
                  <c:v>1.0981292706085209E-5</c:v>
                </c:pt>
                <c:pt idx="37">
                  <c:v>1.1151891914535716E-5</c:v>
                </c:pt>
                <c:pt idx="38">
                  <c:v>1.1324960255853911E-5</c:v>
                </c:pt>
                <c:pt idx="39">
                  <c:v>1.1500530467868176E-5</c:v>
                </c:pt>
                <c:pt idx="40">
                  <c:v>1.1678635675185791E-5</c:v>
                </c:pt>
                <c:pt idx="41">
                  <c:v>1.1859309393052932E-5</c:v>
                </c:pt>
                <c:pt idx="42">
                  <c:v>1.2042585531242708E-5</c:v>
                </c:pt>
                <c:pt idx="43">
                  <c:v>1.2228498397971692E-5</c:v>
                </c:pt>
                <c:pt idx="44">
                  <c:v>1.2417082703844998E-5</c:v>
                </c:pt>
                <c:pt idx="45">
                  <c:v>1.2608373565829639E-5</c:v>
                </c:pt>
                <c:pt idx="46">
                  <c:v>1.2802406511256525E-5</c:v>
                </c:pt>
                <c:pt idx="47">
                  <c:v>1.299921748185119E-5</c:v>
                </c:pt>
                <c:pt idx="48">
                  <c:v>1.3198842837792974E-5</c:v>
                </c:pt>
                <c:pt idx="49">
                  <c:v>1.3401319361803109E-5</c:v>
                </c:pt>
                <c:pt idx="50">
                  <c:v>1.360668426326131E-5</c:v>
                </c:pt>
                <c:pt idx="51">
                  <c:v>1.3814975182351361E-5</c:v>
                </c:pt>
                <c:pt idx="52">
                  <c:v>1.402623019423546E-5</c:v>
                </c:pt>
                <c:pt idx="53">
                  <c:v>1.4240487813257471E-5</c:v>
                </c:pt>
                <c:pt idx="54">
                  <c:v>1.4457786997175032E-5</c:v>
                </c:pt>
                <c:pt idx="55">
                  <c:v>1.4678167151420618E-5</c:v>
                </c:pt>
                <c:pt idx="56">
                  <c:v>1.4901668133391544E-5</c:v>
                </c:pt>
                <c:pt idx="57">
                  <c:v>1.5128330256769023E-5</c:v>
                </c:pt>
                <c:pt idx="58">
                  <c:v>1.5358194295866272E-5</c:v>
                </c:pt>
                <c:pt idx="59">
                  <c:v>1.5591301490005501E-5</c:v>
                </c:pt>
                <c:pt idx="60">
                  <c:v>1.5827693547924189E-5</c:v>
                </c:pt>
                <c:pt idx="61">
                  <c:v>1.606741265221022E-5</c:v>
                </c:pt>
                <c:pt idx="62">
                  <c:v>1.6310501463766211E-5</c:v>
                </c:pt>
                <c:pt idx="63">
                  <c:v>1.6557003126302881E-5</c:v>
                </c:pt>
                <c:pt idx="64">
                  <c:v>1.6806961270861726E-5</c:v>
                </c:pt>
                <c:pt idx="65">
                  <c:v>1.7060420020366428E-5</c:v>
                </c:pt>
                <c:pt idx="66">
                  <c:v>1.7317423994203818E-5</c:v>
                </c:pt>
                <c:pt idx="67">
                  <c:v>1.7578018312833465E-5</c:v>
                </c:pt>
                <c:pt idx="68">
                  <c:v>1.7842248602426727E-5</c:v>
                </c:pt>
                <c:pt idx="69">
                  <c:v>1.8110160999534669E-5</c:v>
                </c:pt>
                <c:pt idx="70">
                  <c:v>1.8381802155785259E-5</c:v>
                </c:pt>
                <c:pt idx="71">
                  <c:v>1.8657219242609498E-5</c:v>
                </c:pt>
                <c:pt idx="72">
                  <c:v>1.8936459955996389E-5</c:v>
                </c:pt>
                <c:pt idx="73">
                  <c:v>1.9219572521277308E-5</c:v>
                </c:pt>
                <c:pt idx="74">
                  <c:v>1.9506605697938995E-5</c:v>
                </c:pt>
                <c:pt idx="75">
                  <c:v>1.9797608784465812E-5</c:v>
                </c:pt>
                <c:pt idx="76">
                  <c:v>2.0092631623210555E-5</c:v>
                </c:pt>
                <c:pt idx="77">
                  <c:v>2.0391724605294612E-5</c:v>
                </c:pt>
                <c:pt idx="78">
                  <c:v>2.0694938675536326E-5</c:v>
                </c:pt>
                <c:pt idx="79">
                  <c:v>2.1002325337408767E-5</c:v>
                </c:pt>
                <c:pt idx="80">
                  <c:v>2.1313936658025776E-5</c:v>
                </c:pt>
                <c:pt idx="81">
                  <c:v>2.1629825273156944E-5</c:v>
                </c:pt>
                <c:pt idx="82">
                  <c:v>2.1950044392271165E-5</c:v>
                </c:pt>
                <c:pt idx="83">
                  <c:v>2.2274647803608665E-5</c:v>
                </c:pt>
                <c:pt idx="84">
                  <c:v>2.260368987928156E-5</c:v>
                </c:pt>
                <c:pt idx="85">
                  <c:v>2.2937225580402791E-5</c:v>
                </c:pt>
                <c:pt idx="86">
                  <c:v>2.3275310462243485E-5</c:v>
                </c:pt>
                <c:pt idx="87">
                  <c:v>2.3618000679418473E-5</c:v>
                </c:pt>
                <c:pt idx="88">
                  <c:v>2.39653529911003E-5</c:v>
                </c:pt>
                <c:pt idx="89">
                  <c:v>2.4317424766260618E-5</c:v>
                </c:pt>
                <c:pt idx="90">
                  <c:v>2.4674273988940336E-5</c:v>
                </c:pt>
                <c:pt idx="91">
                  <c:v>2.5035959263547305E-5</c:v>
                </c:pt>
                <c:pt idx="92">
                  <c:v>2.540253982018164E-5</c:v>
                </c:pt>
                <c:pt idx="93">
                  <c:v>2.5774075519989148E-5</c:v>
                </c:pt>
                <c:pt idx="94">
                  <c:v>2.6150626860542145E-5</c:v>
                </c:pt>
                <c:pt idx="95">
                  <c:v>2.6532254981247358E-5</c:v>
                </c:pt>
                <c:pt idx="96">
                  <c:v>2.6919021668781841E-5</c:v>
                </c:pt>
                <c:pt idx="97">
                  <c:v>2.7310989362555485E-5</c:v>
                </c:pt>
                <c:pt idx="98">
                  <c:v>2.770822116020108E-5</c:v>
                </c:pt>
                <c:pt idx="99">
                  <c:v>2.8110780823091026E-5</c:v>
                </c:pt>
                <c:pt idx="100">
                  <c:v>2.8518732781880948E-5</c:v>
                </c:pt>
                <c:pt idx="101">
                  <c:v>2.8932142142079913E-5</c:v>
                </c:pt>
                <c:pt idx="102">
                  <c:v>2.9351074689647266E-5</c:v>
                </c:pt>
                <c:pt idx="103">
                  <c:v>2.9775596896615494E-5</c:v>
                </c:pt>
                <c:pt idx="104">
                  <c:v>3.0205775926739825E-5</c:v>
                </c:pt>
                <c:pt idx="105">
                  <c:v>3.0641679641173567E-5</c:v>
                </c:pt>
                <c:pt idx="106">
                  <c:v>3.108337660416879E-5</c:v>
                </c:pt>
                <c:pt idx="107">
                  <c:v>3.1530936088803671E-5</c:v>
                </c:pt>
                <c:pt idx="108">
                  <c:v>3.1984428082734561E-5</c:v>
                </c:pt>
                <c:pt idx="109">
                  <c:v>3.2443923293973314E-5</c:v>
                </c:pt>
                <c:pt idx="110">
                  <c:v>3.2909493156690817E-5</c:v>
                </c:pt>
                <c:pt idx="111">
                  <c:v>3.3381209837043552E-5</c:v>
                </c:pt>
                <c:pt idx="112">
                  <c:v>3.3859146239026648E-5</c:v>
                </c:pt>
                <c:pt idx="113">
                  <c:v>3.4343376010350304E-5</c:v>
                </c:pt>
                <c:pt idx="114">
                  <c:v>3.4833973548341054E-5</c:v>
                </c:pt>
                <c:pt idx="115">
                  <c:v>3.5331014005866492E-5</c:v>
                </c:pt>
                <c:pt idx="116">
                  <c:v>3.5834573297284614E-5</c:v>
                </c:pt>
                <c:pt idx="117">
                  <c:v>3.6344728104416192E-5</c:v>
                </c:pt>
                <c:pt idx="118">
                  <c:v>3.686155588254026E-5</c:v>
                </c:pt>
                <c:pt idx="119">
                  <c:v>3.7385134866413524E-5</c:v>
                </c:pt>
                <c:pt idx="120">
                  <c:v>3.7915544076311726E-5</c:v>
                </c:pt>
                <c:pt idx="121">
                  <c:v>3.8452863324094055E-5</c:v>
                </c:pt>
                <c:pt idx="122">
                  <c:v>3.8997173219290114E-5</c:v>
                </c:pt>
                <c:pt idx="123">
                  <c:v>3.9548555175208155E-5</c:v>
                </c:pt>
                <c:pt idx="124">
                  <c:v>4.0107091415065737E-5</c:v>
                </c:pt>
                <c:pt idx="125">
                  <c:v>4.0672864978141751E-5</c:v>
                </c:pt>
                <c:pt idx="126">
                  <c:v>4.1245959725949099E-5</c:v>
                </c:pt>
                <c:pt idx="127">
                  <c:v>4.1826460348429714E-5</c:v>
                </c:pt>
                <c:pt idx="128">
                  <c:v>4.2414452370167717E-5</c:v>
                </c:pt>
                <c:pt idx="129">
                  <c:v>4.3010022156625394E-5</c:v>
                </c:pt>
                <c:pt idx="130">
                  <c:v>4.3613256920397674E-5</c:v>
                </c:pt>
                <c:pt idx="131">
                  <c:v>4.4224244727486603E-5</c:v>
                </c:pt>
                <c:pt idx="132">
                  <c:v>4.4843074503594609E-5</c:v>
                </c:pt>
                <c:pt idx="133">
                  <c:v>4.5469836040438621E-5</c:v>
                </c:pt>
                <c:pt idx="134">
                  <c:v>4.6104620002079581E-5</c:v>
                </c:pt>
                <c:pt idx="135">
                  <c:v>4.6747517931273422E-5</c:v>
                </c:pt>
                <c:pt idx="136">
                  <c:v>4.7398622255838154E-5</c:v>
                </c:pt>
                <c:pt idx="137">
                  <c:v>4.8058026295038791E-5</c:v>
                </c:pt>
                <c:pt idx="138">
                  <c:v>4.8725824265989595E-5</c:v>
                </c:pt>
                <c:pt idx="139">
                  <c:v>4.9402111290073808E-5</c:v>
                </c:pt>
                <c:pt idx="140">
                  <c:v>5.0086983399377976E-5</c:v>
                </c:pt>
                <c:pt idx="141">
                  <c:v>5.0780537543144137E-5</c:v>
                </c:pt>
                <c:pt idx="142">
                  <c:v>5.1482871594236867E-5</c:v>
                </c:pt>
                <c:pt idx="143">
                  <c:v>5.2194084355625155E-5</c:v>
                </c:pt>
                <c:pt idx="144">
                  <c:v>5.2914275566880108E-5</c:v>
                </c:pt>
                <c:pt idx="145">
                  <c:v>5.3643545910685486E-5</c:v>
                </c:pt>
                <c:pt idx="146">
                  <c:v>5.4381997019363797E-5</c:v>
                </c:pt>
                <c:pt idx="147">
                  <c:v>5.5129731481414896E-5</c:v>
                </c:pt>
                <c:pt idx="148">
                  <c:v>5.588685284806768E-5</c:v>
                </c:pt>
                <c:pt idx="149">
                  <c:v>5.6653465639844941E-5</c:v>
                </c:pt>
                <c:pt idx="150">
                  <c:v>5.7429675353139862E-5</c:v>
                </c:pt>
                <c:pt idx="151">
                  <c:v>5.8215588466803685E-5</c:v>
                </c:pt>
                <c:pt idx="152">
                  <c:v>5.9011312448746171E-5</c:v>
                </c:pt>
                <c:pt idx="153">
                  <c:v>5.9816955762545196E-5</c:v>
                </c:pt>
                <c:pt idx="154">
                  <c:v>6.0632627874067203E-5</c:v>
                </c:pt>
                <c:pt idx="155">
                  <c:v>6.1458439258096944E-5</c:v>
                </c:pt>
                <c:pt idx="156">
                  <c:v>6.2294501404977905E-5</c:v>
                </c:pt>
                <c:pt idx="157">
                  <c:v>6.3140926827258626E-5</c:v>
                </c:pt>
                <c:pt idx="158">
                  <c:v>6.3997829066350163E-5</c:v>
                </c:pt>
                <c:pt idx="159">
                  <c:v>6.4865322699189103E-5</c:v>
                </c:pt>
                <c:pt idx="160">
                  <c:v>6.5743523344908694E-5</c:v>
                </c:pt>
                <c:pt idx="161">
                  <c:v>6.6632547671516382E-5</c:v>
                </c:pt>
                <c:pt idx="162">
                  <c:v>6.7532513402576775E-5</c:v>
                </c:pt>
                <c:pt idx="163">
                  <c:v>6.8443539323900421E-5</c:v>
                </c:pt>
                <c:pt idx="164">
                  <c:v>6.9365745290237901E-5</c:v>
                </c:pt>
                <c:pt idx="165">
                  <c:v>7.0299252231977152E-5</c:v>
                </c:pt>
                <c:pt idx="166">
                  <c:v>7.1244182161845515E-5</c:v>
                </c:pt>
                <c:pt idx="167">
                  <c:v>7.2200658181614157E-5</c:v>
                </c:pt>
                <c:pt idx="168">
                  <c:v>7.3168804488804717E-5</c:v>
                </c:pt>
                <c:pt idx="169">
                  <c:v>7.414874638339897E-5</c:v>
                </c:pt>
                <c:pt idx="170">
                  <c:v>7.5140610274548685E-5</c:v>
                </c:pt>
                <c:pt idx="171">
                  <c:v>7.6144523687286483E-5</c:v>
                </c:pt>
                <c:pt idx="172">
                  <c:v>7.7160615269235896E-5</c:v>
                </c:pt>
                <c:pt idx="173">
                  <c:v>7.8189014797323109E-5</c:v>
                </c:pt>
                <c:pt idx="174">
                  <c:v>7.9229853184483413E-5</c:v>
                </c:pt>
                <c:pt idx="175">
                  <c:v>8.0283262486369544E-5</c:v>
                </c:pt>
                <c:pt idx="176">
                  <c:v>8.1349375908055046E-5</c:v>
                </c:pt>
                <c:pt idx="177">
                  <c:v>8.2428327810734738E-5</c:v>
                </c:pt>
                <c:pt idx="178">
                  <c:v>8.3520253718421787E-5</c:v>
                </c:pt>
                <c:pt idx="179">
                  <c:v>8.4625290324638933E-5</c:v>
                </c:pt>
                <c:pt idx="180">
                  <c:v>8.5743575499104652E-5</c:v>
                </c:pt>
                <c:pt idx="181">
                  <c:v>8.687524829441393E-5</c:v>
                </c:pt>
                <c:pt idx="182">
                  <c:v>8.8020448952710959E-5</c:v>
                </c:pt>
                <c:pt idx="183">
                  <c:v>8.9179318912354771E-5</c:v>
                </c:pt>
                <c:pt idx="184">
                  <c:v>9.0352000814576222E-5</c:v>
                </c:pt>
                <c:pt idx="185">
                  <c:v>9.153863851012611E-5</c:v>
                </c:pt>
                <c:pt idx="186">
                  <c:v>9.2739377065912681E-5</c:v>
                </c:pt>
                <c:pt idx="187">
                  <c:v>9.3954362771629592E-5</c:v>
                </c:pt>
                <c:pt idx="188">
                  <c:v>9.5183743146371914E-5</c:v>
                </c:pt>
                <c:pt idx="189">
                  <c:v>9.6427666945238258E-5</c:v>
                </c:pt>
                <c:pt idx="190">
                  <c:v>9.7686284165923336E-5</c:v>
                </c:pt>
                <c:pt idx="191">
                  <c:v>9.8959746055293145E-5</c:v>
                </c:pt>
                <c:pt idx="192">
                  <c:v>1.0024820511594693E-4</c:v>
                </c:pt>
                <c:pt idx="193">
                  <c:v>1.0155181511276456E-4</c:v>
                </c:pt>
                <c:pt idx="194">
                  <c:v>1.0287073107943562E-4</c:v>
                </c:pt>
                <c:pt idx="195">
                  <c:v>1.0420510932497343E-4</c:v>
                </c:pt>
                <c:pt idx="196">
                  <c:v>1.0555510744020859E-4</c:v>
                </c:pt>
                <c:pt idx="197">
                  <c:v>1.0692088430426539E-4</c:v>
                </c:pt>
                <c:pt idx="198">
                  <c:v>1.0830260009101839E-4</c:v>
                </c:pt>
                <c:pt idx="199">
                  <c:v>1.0970041627552743E-4</c:v>
                </c:pt>
                <c:pt idx="200">
                  <c:v>1.111144956404521E-4</c:v>
                </c:pt>
                <c:pt idx="201">
                  <c:v>1.1254500228244248E-4</c:v>
                </c:pt>
                <c:pt idx="202">
                  <c:v>1.1399210161850788E-4</c:v>
                </c:pt>
                <c:pt idx="203">
                  <c:v>1.1545596039236011E-4</c:v>
                </c:pt>
                <c:pt idx="204">
                  <c:v>1.1693674668073277E-4</c:v>
                </c:pt>
                <c:pt idx="205">
                  <c:v>1.1843462989967399E-4</c:v>
                </c:pt>
                <c:pt idx="206">
                  <c:v>1.1994978081081086E-4</c:v>
                </c:pt>
                <c:pt idx="207">
                  <c:v>1.2148237152758782E-4</c:v>
                </c:pt>
                <c:pt idx="208">
                  <c:v>1.2303257552147479E-4</c:v>
                </c:pt>
                <c:pt idx="209">
                  <c:v>1.2460056762814533E-4</c:v>
                </c:pt>
                <c:pt idx="210">
                  <c:v>1.2618652405362482E-4</c:v>
                </c:pt>
                <c:pt idx="211">
                  <c:v>1.2779062238040551E-4</c:v>
                </c:pt>
                <c:pt idx="212">
                  <c:v>1.2941304157353022E-4</c:v>
                </c:pt>
                <c:pt idx="213">
                  <c:v>1.3105396198663969E-4</c:v>
                </c:pt>
                <c:pt idx="214">
                  <c:v>1.3271356536798752E-4</c:v>
                </c:pt>
                <c:pt idx="215">
                  <c:v>1.343920348664171E-4</c:v>
                </c:pt>
                <c:pt idx="216">
                  <c:v>1.3608955503730344E-4</c:v>
                </c:pt>
                <c:pt idx="217">
                  <c:v>1.3780631184845589E-4</c:v>
                </c:pt>
                <c:pt idx="218">
                  <c:v>1.3954249268598054E-4</c:v>
                </c:pt>
                <c:pt idx="219">
                  <c:v>1.4129828636010578E-4</c:v>
                </c:pt>
                <c:pt idx="220">
                  <c:v>1.4307388311096239E-4</c:v>
                </c:pt>
                <c:pt idx="221">
                  <c:v>1.4486947461432519E-4</c:v>
                </c:pt>
                <c:pt idx="222">
                  <c:v>1.466852539873098E-4</c:v>
                </c:pt>
                <c:pt idx="223">
                  <c:v>1.4852141579402325E-4</c:v>
                </c:pt>
                <c:pt idx="224">
                  <c:v>1.5037815605117182E-4</c:v>
                </c:pt>
                <c:pt idx="225">
                  <c:v>1.5225567223362042E-4</c:v>
                </c:pt>
                <c:pt idx="226">
                  <c:v>1.5415416327990366E-4</c:v>
                </c:pt>
                <c:pt idx="227">
                  <c:v>1.5607382959769204E-4</c:v>
                </c:pt>
                <c:pt idx="228">
                  <c:v>1.5801487306919986E-4</c:v>
                </c:pt>
                <c:pt idx="229">
                  <c:v>1.5997749705655212E-4</c:v>
                </c:pt>
                <c:pt idx="230">
                  <c:v>1.6196190640709008E-4</c:v>
                </c:pt>
                <c:pt idx="231">
                  <c:v>1.6396830745862891E-4</c:v>
                </c:pt>
                <c:pt idx="232">
                  <c:v>1.659969080446573E-4</c:v>
                </c:pt>
                <c:pt idx="233">
                  <c:v>1.6804791749948424E-4</c:v>
                </c:pt>
                <c:pt idx="234">
                  <c:v>1.7012154666332595E-4</c:v>
                </c:pt>
                <c:pt idx="235">
                  <c:v>1.7221800788733526E-4</c:v>
                </c:pt>
                <c:pt idx="236">
                  <c:v>1.743375150385722E-4</c:v>
                </c:pt>
                <c:pt idx="237">
                  <c:v>1.7648028350491365E-4</c:v>
                </c:pt>
                <c:pt idx="238">
                  <c:v>1.7864653019989952E-4</c:v>
                </c:pt>
                <c:pt idx="239">
                  <c:v>1.8083647356751962E-4</c:v>
                </c:pt>
                <c:pt idx="240">
                  <c:v>1.8305033358693046E-4</c:v>
                </c:pt>
                <c:pt idx="241">
                  <c:v>1.8528833177711149E-4</c:v>
                </c:pt>
                <c:pt idx="242">
                  <c:v>1.8755069120145198E-4</c:v>
                </c:pt>
                <c:pt idx="243">
                  <c:v>1.8983763647226838E-4</c:v>
                </c:pt>
                <c:pt idx="244">
                  <c:v>1.9214939375525821E-4</c:v>
                </c:pt>
                <c:pt idx="245">
                  <c:v>1.9448619077387275E-4</c:v>
                </c:pt>
                <c:pt idx="246">
                  <c:v>1.9684825681363021E-4</c:v>
                </c:pt>
                <c:pt idx="247">
                  <c:v>1.9923582272634498E-4</c:v>
                </c:pt>
                <c:pt idx="248">
                  <c:v>2.0164912093428863E-4</c:v>
                </c:pt>
                <c:pt idx="249">
                  <c:v>2.0408838543427128E-4</c:v>
                </c:pt>
                <c:pt idx="250">
                  <c:v>2.0655385180164969E-4</c:v>
                </c:pt>
                <c:pt idx="251">
                  <c:v>2.0904575719425325E-4</c:v>
                </c:pt>
                <c:pt idx="252">
                  <c:v>2.1156434035623061E-4</c:v>
                </c:pt>
                <c:pt idx="253">
                  <c:v>2.1410984162181725E-4</c:v>
                </c:pt>
                <c:pt idx="254">
                  <c:v>2.1668250291901836E-4</c:v>
                </c:pt>
                <c:pt idx="255">
                  <c:v>2.1928256777320736E-4</c:v>
                </c:pt>
                <c:pt idx="256">
                  <c:v>2.2191028131064358E-4</c:v>
                </c:pt>
                <c:pt idx="257">
                  <c:v>2.2456589026189662E-4</c:v>
                </c:pt>
                <c:pt idx="258">
                  <c:v>2.2724964296518758E-4</c:v>
                </c:pt>
                <c:pt idx="259">
                  <c:v>2.2996178936963887E-4</c:v>
                </c:pt>
                <c:pt idx="260">
                  <c:v>2.3270258103843511E-4</c:v>
                </c:pt>
                <c:pt idx="261">
                  <c:v>2.3547227115188827E-4</c:v>
                </c:pt>
                <c:pt idx="262">
                  <c:v>2.3827111451041482E-4</c:v>
                </c:pt>
                <c:pt idx="263">
                  <c:v>2.4109936753741054E-4</c:v>
                </c:pt>
                <c:pt idx="264">
                  <c:v>2.4395728828203664E-4</c:v>
                </c:pt>
                <c:pt idx="265">
                  <c:v>2.4684513642190262E-4</c:v>
                </c:pt>
                <c:pt idx="266">
                  <c:v>2.4976317326565195E-4</c:v>
                </c:pt>
                <c:pt idx="267">
                  <c:v>2.5271166175544864E-4</c:v>
                </c:pt>
                <c:pt idx="268">
                  <c:v>2.5569086646935805E-4</c:v>
                </c:pt>
                <c:pt idx="269">
                  <c:v>2.5870105362362726E-4</c:v>
                </c:pt>
                <c:pt idx="270">
                  <c:v>2.6174249107485957E-4</c:v>
                </c:pt>
                <c:pt idx="271">
                  <c:v>2.6481544832208221E-4</c:v>
                </c:pt>
                <c:pt idx="272">
                  <c:v>2.6792019650870704E-4</c:v>
                </c:pt>
                <c:pt idx="273">
                  <c:v>2.710570084243818E-4</c:v>
                </c:pt>
                <c:pt idx="274">
                  <c:v>2.7422615850672871E-4</c:v>
                </c:pt>
                <c:pt idx="275">
                  <c:v>2.7742792284297458E-4</c:v>
                </c:pt>
                <c:pt idx="276">
                  <c:v>2.8066257917146398E-4</c:v>
                </c:pt>
                <c:pt idx="277">
                  <c:v>2.8393040688305795E-4</c:v>
                </c:pt>
                <c:pt idx="278">
                  <c:v>2.8723168702241746E-4</c:v>
                </c:pt>
                <c:pt idx="279">
                  <c:v>2.9056670228916792E-4</c:v>
                </c:pt>
                <c:pt idx="280">
                  <c:v>2.9393573703894241E-4</c:v>
                </c:pt>
                <c:pt idx="281">
                  <c:v>2.9733907728430676E-4</c:v>
                </c:pt>
                <c:pt idx="282">
                  <c:v>3.0077701069556028E-4</c:v>
                </c:pt>
                <c:pt idx="283">
                  <c:v>3.0424982660141235E-4</c:v>
                </c:pt>
                <c:pt idx="284">
                  <c:v>3.0775781598953335E-4</c:v>
                </c:pt>
                <c:pt idx="285">
                  <c:v>3.113012715069816E-4</c:v>
                </c:pt>
                <c:pt idx="286">
                  <c:v>3.1488048746049414E-4</c:v>
                </c:pt>
                <c:pt idx="287">
                  <c:v>3.1849575981665623E-4</c:v>
                </c:pt>
                <c:pt idx="288">
                  <c:v>3.221473862019341E-4</c:v>
                </c:pt>
                <c:pt idx="289">
                  <c:v>3.2583566590257447E-4</c:v>
                </c:pt>
                <c:pt idx="290">
                  <c:v>3.2956089986437308E-4</c:v>
                </c:pt>
                <c:pt idx="291">
                  <c:v>3.3332339069230078E-4</c:v>
                </c:pt>
                <c:pt idx="292">
                  <c:v>3.3712344264999862E-4</c:v>
                </c:pt>
                <c:pt idx="293">
                  <c:v>3.409613616591297E-4</c:v>
                </c:pt>
                <c:pt idx="294">
                  <c:v>3.4483745529859122E-4</c:v>
                </c:pt>
                <c:pt idx="295">
                  <c:v>3.4875203280358333E-4</c:v>
                </c:pt>
                <c:pt idx="296">
                  <c:v>3.5270540506453804E-4</c:v>
                </c:pt>
                <c:pt idx="297">
                  <c:v>3.5669788462589457E-4</c:v>
                </c:pt>
                <c:pt idx="298">
                  <c:v>3.6072978568473771E-4</c:v>
                </c:pt>
                <c:pt idx="299">
                  <c:v>3.648014240892811E-4</c:v>
                </c:pt>
                <c:pt idx="300">
                  <c:v>3.6891311733720192E-4</c:v>
                </c:pt>
                <c:pt idx="301">
                  <c:v>3.7306518457382514E-4</c:v>
                </c:pt>
                <c:pt idx="302">
                  <c:v>3.7725794659015645E-4</c:v>
                </c:pt>
                <c:pt idx="303">
                  <c:v>3.8149172582075259E-4</c:v>
                </c:pt>
                <c:pt idx="304">
                  <c:v>3.8576684634144745E-4</c:v>
                </c:pt>
                <c:pt idx="305">
                  <c:v>3.9008363386691127E-4</c:v>
                </c:pt>
                <c:pt idx="306">
                  <c:v>3.9444241574805355E-4</c:v>
                </c:pt>
                <c:pt idx="307">
                  <c:v>3.9884352096926834E-4</c:v>
                </c:pt>
                <c:pt idx="308">
                  <c:v>4.0328728014551128E-4</c:v>
                </c:pt>
                <c:pt idx="309">
                  <c:v>4.0777402551921653E-4</c:v>
                </c:pt>
                <c:pt idx="310">
                  <c:v>4.1230409095704989E-4</c:v>
                </c:pt>
                <c:pt idx="311">
                  <c:v>4.1687781194649123E-4</c:v>
                </c:pt>
                <c:pt idx="312">
                  <c:v>4.2149552559225123E-4</c:v>
                </c:pt>
                <c:pt idx="313">
                  <c:v>4.2615757061251891E-4</c:v>
                </c:pt>
                <c:pt idx="314">
                  <c:v>4.3086428733503173E-4</c:v>
                </c:pt>
                <c:pt idx="315">
                  <c:v>4.3561601769298228E-4</c:v>
                </c:pt>
                <c:pt idx="316">
                  <c:v>4.4041310522074381E-4</c:v>
                </c:pt>
                <c:pt idx="317">
                  <c:v>4.452558950494203E-4</c:v>
                </c:pt>
                <c:pt idx="318">
                  <c:v>4.5014473390222342E-4</c:v>
                </c:pt>
                <c:pt idx="319">
                  <c:v>4.5507997008966447E-4</c:v>
                </c:pt>
                <c:pt idx="320">
                  <c:v>4.600619535045687E-4</c:v>
                </c:pt>
                <c:pt idx="321">
                  <c:v>4.6509103561691084E-4</c:v>
                </c:pt>
                <c:pt idx="322">
                  <c:v>4.7016756946846193E-4</c:v>
                </c:pt>
                <c:pt idx="323">
                  <c:v>4.7529190966725274E-4</c:v>
                </c:pt>
                <c:pt idx="324">
                  <c:v>4.8046441238185441E-4</c:v>
                </c:pt>
                <c:pt idx="325">
                  <c:v>4.8568543533546464E-4</c:v>
                </c:pt>
                <c:pt idx="326">
                  <c:v>4.9095533779980837E-4</c:v>
                </c:pt>
                <c:pt idx="327">
                  <c:v>4.962744805888491E-4</c:v>
                </c:pt>
                <c:pt idx="328">
                  <c:v>5.0164322605230694E-4</c:v>
                </c:pt>
                <c:pt idx="329">
                  <c:v>5.0706193806897553E-4</c:v>
                </c:pt>
                <c:pt idx="330">
                  <c:v>5.1253098203985794E-4</c:v>
                </c:pt>
                <c:pt idx="331">
                  <c:v>5.1805072488109291E-4</c:v>
                </c:pt>
                <c:pt idx="332">
                  <c:v>5.2362153501668758E-4</c:v>
                </c:pt>
                <c:pt idx="333">
                  <c:v>5.2924378237105356E-4</c:v>
                </c:pt>
                <c:pt idx="334">
                  <c:v>5.3491783836133954E-4</c:v>
                </c:pt>
                <c:pt idx="335">
                  <c:v>5.4064407588955859E-4</c:v>
                </c:pt>
                <c:pt idx="336">
                  <c:v>5.4642286933451602E-4</c:v>
                </c:pt>
                <c:pt idx="337">
                  <c:v>5.5225459454352895E-4</c:v>
                </c:pt>
                <c:pt idx="338">
                  <c:v>5.581396288239413E-4</c:v>
                </c:pt>
                <c:pt idx="339">
                  <c:v>5.6407835093443318E-4</c:v>
                </c:pt>
                <c:pt idx="340">
                  <c:v>5.7007114107610946E-4</c:v>
                </c:pt>
                <c:pt idx="341">
                  <c:v>5.7611838088339473E-4</c:v>
                </c:pt>
                <c:pt idx="342">
                  <c:v>5.8222045341470123E-4</c:v>
                </c:pt>
                <c:pt idx="343">
                  <c:v>5.8837774314288919E-4</c:v>
                </c:pt>
                <c:pt idx="344">
                  <c:v>5.9459063594551455E-4</c:v>
                </c:pt>
                <c:pt idx="345">
                  <c:v>6.0085951909485903E-4</c:v>
                </c:pt>
                <c:pt idx="346">
                  <c:v>6.0718478124773716E-4</c:v>
                </c:pt>
                <c:pt idx="347">
                  <c:v>6.1356681243509214E-4</c:v>
                </c:pt>
                <c:pt idx="348">
                  <c:v>6.2000600405136893E-4</c:v>
                </c:pt>
                <c:pt idx="349">
                  <c:v>6.2650274884366159E-4</c:v>
                </c:pt>
                <c:pt idx="350">
                  <c:v>6.3305744090064577E-4</c:v>
                </c:pt>
                <c:pt idx="351">
                  <c:v>6.3967047564128369E-4</c:v>
                </c:pt>
                <c:pt idx="352">
                  <c:v>6.4634224980329898E-4</c:v>
                </c:pt>
                <c:pt idx="353">
                  <c:v>6.5307316143143148E-4</c:v>
                </c:pt>
                <c:pt idx="354">
                  <c:v>6.5986360986546424E-4</c:v>
                </c:pt>
                <c:pt idx="355">
                  <c:v>6.6671399572801381E-4</c:v>
                </c:pt>
                <c:pt idx="356">
                  <c:v>6.7362472091210524E-4</c:v>
                </c:pt>
                <c:pt idx="357">
                  <c:v>6.8059618856849816E-4</c:v>
                </c:pt>
                <c:pt idx="358">
                  <c:v>6.8762880309279194E-4</c:v>
                </c:pt>
                <c:pt idx="359">
                  <c:v>6.9472297011229577E-4</c:v>
                </c:pt>
                <c:pt idx="360">
                  <c:v>7.0187909647265742E-4</c:v>
                </c:pt>
                <c:pt idx="361">
                  <c:v>7.0909759022426519E-4</c:v>
                </c:pt>
                <c:pt idx="362">
                  <c:v>7.1637886060840837E-4</c:v>
                </c:pt>
                <c:pt idx="363">
                  <c:v>7.2372331804319606E-4</c:v>
                </c:pt>
                <c:pt idx="364">
                  <c:v>7.3113137410924184E-4</c:v>
                </c:pt>
                <c:pt idx="365">
                  <c:v>7.3860344153510763E-4</c:v>
                </c:pt>
                <c:pt idx="366">
                  <c:v>7.4613993418250018E-4</c:v>
                </c:pt>
                <c:pt idx="367">
                  <c:v>7.5374126703123745E-4</c:v>
                </c:pt>
                <c:pt idx="368">
                  <c:v>7.6140785616395643E-4</c:v>
                </c:pt>
                <c:pt idx="369">
                  <c:v>7.6914011875058692E-4</c:v>
                </c:pt>
                <c:pt idx="370">
                  <c:v>7.7693847303257635E-4</c:v>
                </c:pt>
                <c:pt idx="371">
                  <c:v>7.8480333830686986E-4</c:v>
                </c:pt>
                <c:pt idx="372">
                  <c:v>7.9273513490963525E-4</c:v>
                </c:pt>
                <c:pt idx="373">
                  <c:v>8.007342841997566E-4</c:v>
                </c:pt>
                <c:pt idx="374">
                  <c:v>8.0880120854205802E-4</c:v>
                </c:pt>
                <c:pt idx="375">
                  <c:v>8.169363312902913E-4</c:v>
                </c:pt>
                <c:pt idx="376">
                  <c:v>8.251400767698673E-4</c:v>
                </c:pt>
                <c:pt idx="377">
                  <c:v>8.3341287026033662E-4</c:v>
                </c:pt>
                <c:pt idx="378">
                  <c:v>8.4175513797761687E-4</c:v>
                </c:pt>
                <c:pt idx="379">
                  <c:v>8.5016730705596657E-4</c:v>
                </c:pt>
                <c:pt idx="380">
                  <c:v>8.586498055297042E-4</c:v>
                </c:pt>
                <c:pt idx="381">
                  <c:v>8.6720306231467413E-4</c:v>
                </c:pt>
                <c:pt idx="382">
                  <c:v>8.758275071894516E-4</c:v>
                </c:pt>
                <c:pt idx="383">
                  <c:v>8.8452357077629831E-4</c:v>
                </c:pt>
                <c:pt idx="384">
                  <c:v>8.9329168452185396E-4</c:v>
                </c:pt>
                <c:pt idx="385">
                  <c:v>9.0213228067757356E-4</c:v>
                </c:pt>
                <c:pt idx="386">
                  <c:v>9.1104579227990344E-4</c:v>
                </c:pt>
                <c:pt idx="387">
                  <c:v>9.2003265313020106E-4</c:v>
                </c:pt>
                <c:pt idx="388">
                  <c:v>9.2909329777439008E-4</c:v>
                </c:pt>
                <c:pt idx="389">
                  <c:v>9.3822816148236095E-4</c:v>
                </c:pt>
                <c:pt idx="390">
                  <c:v>9.4743768022710292E-4</c:v>
                </c:pt>
                <c:pt idx="391">
                  <c:v>9.5672229066358122E-4</c:v>
                </c:pt>
                <c:pt idx="392">
                  <c:v>9.6608243010734627E-4</c:v>
                </c:pt>
                <c:pt idx="393">
                  <c:v>9.7551853651288488E-4</c:v>
                </c:pt>
                <c:pt idx="394">
                  <c:v>9.8503104845170221E-4</c:v>
                </c:pt>
                <c:pt idx="395">
                  <c:v>9.9462040509014772E-4</c:v>
                </c:pt>
                <c:pt idx="396">
                  <c:v>1.0042870461669682E-3</c:v>
                </c:pt>
                <c:pt idx="397">
                  <c:v>1.0140314119706031E-3</c:v>
                </c:pt>
                <c:pt idx="398">
                  <c:v>1.0238539433162111E-3</c:v>
                </c:pt>
                <c:pt idx="399">
                  <c:v>1.0337550815224317E-3</c:v>
                </c:pt>
                <c:pt idx="400">
                  <c:v>1.0437352683878845E-3</c:v>
                </c:pt>
                <c:pt idx="401">
                  <c:v>1.0537949461673947E-3</c:v>
                </c:pt>
                <c:pt idx="402">
                  <c:v>1.0639345575479612E-3</c:v>
                </c:pt>
                <c:pt idx="403">
                  <c:v>1.074154545624452E-3</c:v>
                </c:pt>
                <c:pt idx="404">
                  <c:v>1.0844553538750356E-3</c:v>
                </c:pt>
                <c:pt idx="405">
                  <c:v>1.0948374261363432E-3</c:v>
                </c:pt>
                <c:pt idx="406">
                  <c:v>1.1053012065783672E-3</c:v>
                </c:pt>
                <c:pt idx="407">
                  <c:v>1.1158471396790883E-3</c:v>
                </c:pt>
                <c:pt idx="408">
                  <c:v>1.1264756701988385E-3</c:v>
                </c:pt>
                <c:pt idx="409">
                  <c:v>1.1371872431543931E-3</c:v>
                </c:pt>
                <c:pt idx="410">
                  <c:v>1.1479823037928E-3</c:v>
                </c:pt>
                <c:pt idx="411">
                  <c:v>1.1588612975649364E-3</c:v>
                </c:pt>
                <c:pt idx="412">
                  <c:v>1.1698246700988018E-3</c:v>
                </c:pt>
                <c:pt idx="413">
                  <c:v>1.180872867172539E-3</c:v>
                </c:pt>
                <c:pt idx="414">
                  <c:v>1.1920063346871936E-3</c:v>
                </c:pt>
                <c:pt idx="415">
                  <c:v>1.2032255186392013E-3</c:v>
                </c:pt>
                <c:pt idx="416">
                  <c:v>1.2145308650926081E-3</c:v>
                </c:pt>
                <c:pt idx="417">
                  <c:v>1.2259228201510284E-3</c:v>
                </c:pt>
                <c:pt idx="418">
                  <c:v>1.2374018299293279E-3</c:v>
                </c:pt>
                <c:pt idx="419">
                  <c:v>1.2489683405250494E-3</c:v>
                </c:pt>
                <c:pt idx="420">
                  <c:v>1.2606227979895621E-3</c:v>
                </c:pt>
                <c:pt idx="421">
                  <c:v>1.2723656482989557E-3</c:v>
                </c:pt>
                <c:pt idx="422">
                  <c:v>1.284197337324656E-3</c:v>
                </c:pt>
                <c:pt idx="423">
                  <c:v>1.2961183108037878E-3</c:v>
                </c:pt>
                <c:pt idx="424">
                  <c:v>1.3081290143092633E-3</c:v>
                </c:pt>
                <c:pt idx="425">
                  <c:v>1.3202298932196137E-3</c:v>
                </c:pt>
                <c:pt idx="426">
                  <c:v>1.332421392688543E-3</c:v>
                </c:pt>
                <c:pt idx="427">
                  <c:v>1.3447039576142356E-3</c:v>
                </c:pt>
                <c:pt idx="428">
                  <c:v>1.3570780326083959E-3</c:v>
                </c:pt>
                <c:pt idx="429">
                  <c:v>1.369544061965004E-3</c:v>
                </c:pt>
                <c:pt idx="430">
                  <c:v>1.3821024896288482E-3</c:v>
                </c:pt>
                <c:pt idx="431">
                  <c:v>1.394753759163761E-3</c:v>
                </c:pt>
                <c:pt idx="432">
                  <c:v>1.4074983137206136E-3</c:v>
                </c:pt>
                <c:pt idx="433">
                  <c:v>1.4203365960050428E-3</c:v>
                </c:pt>
                <c:pt idx="434">
                  <c:v>1.4332690482449231E-3</c:v>
                </c:pt>
                <c:pt idx="435">
                  <c:v>1.4462961121575739E-3</c:v>
                </c:pt>
                <c:pt idx="436">
                  <c:v>1.4594182289167173E-3</c:v>
                </c:pt>
                <c:pt idx="437">
                  <c:v>1.4726358391191705E-3</c:v>
                </c:pt>
                <c:pt idx="438">
                  <c:v>1.4859493827512882E-3</c:v>
                </c:pt>
                <c:pt idx="439">
                  <c:v>1.4993592991551512E-3</c:v>
                </c:pt>
                <c:pt idx="440">
                  <c:v>1.5128660269944846E-3</c:v>
                </c:pt>
                <c:pt idx="441">
                  <c:v>1.5264700042203502E-3</c:v>
                </c:pt>
                <c:pt idx="442">
                  <c:v>1.5401716680365693E-3</c:v>
                </c:pt>
                <c:pt idx="443">
                  <c:v>1.5539714548648842E-3</c:v>
                </c:pt>
                <c:pt idx="444">
                  <c:v>1.5678698003098979E-3</c:v>
                </c:pt>
                <c:pt idx="445">
                  <c:v>1.5818671391237486E-3</c:v>
                </c:pt>
                <c:pt idx="446">
                  <c:v>1.5959639051705207E-3</c:v>
                </c:pt>
                <c:pt idx="447">
                  <c:v>1.6101605313904451E-3</c:v>
                </c:pt>
                <c:pt idx="448">
                  <c:v>1.6244574497638309E-3</c:v>
                </c:pt>
                <c:pt idx="449">
                  <c:v>1.6388550912747458E-3</c:v>
                </c:pt>
                <c:pt idx="450">
                  <c:v>1.6533538858744801E-3</c:v>
                </c:pt>
                <c:pt idx="451">
                  <c:v>1.6679542624447507E-3</c:v>
                </c:pt>
                <c:pt idx="452">
                  <c:v>1.6826566487606579E-3</c:v>
                </c:pt>
                <c:pt idx="453">
                  <c:v>1.6974614714534383E-3</c:v>
                </c:pt>
                <c:pt idx="454">
                  <c:v>1.7123691559729321E-3</c:v>
                </c:pt>
                <c:pt idx="455">
                  <c:v>1.7273801265498582E-3</c:v>
                </c:pt>
                <c:pt idx="456">
                  <c:v>1.7424948061578369E-3</c:v>
                </c:pt>
                <c:pt idx="457">
                  <c:v>1.7577136164751686E-3</c:v>
                </c:pt>
                <c:pt idx="458">
                  <c:v>1.7730369778464084E-3</c:v>
                </c:pt>
                <c:pt idx="459">
                  <c:v>1.7884653092436979E-3</c:v>
                </c:pt>
                <c:pt idx="460">
                  <c:v>1.8039990282278549E-3</c:v>
                </c:pt>
                <c:pt idx="461">
                  <c:v>1.8196385509092711E-3</c:v>
                </c:pt>
                <c:pt idx="462">
                  <c:v>1.8353842919085635E-3</c:v>
                </c:pt>
                <c:pt idx="463">
                  <c:v>1.8512366643169984E-3</c:v>
                </c:pt>
                <c:pt idx="464">
                  <c:v>1.8671960796567176E-3</c:v>
                </c:pt>
                <c:pt idx="465">
                  <c:v>1.8832629478407377E-3</c:v>
                </c:pt>
                <c:pt idx="466">
                  <c:v>1.8994376771327105E-3</c:v>
                </c:pt>
                <c:pt idx="467">
                  <c:v>1.9157206741065166E-3</c:v>
                </c:pt>
                <c:pt idx="468">
                  <c:v>1.9321123436056057E-3</c:v>
                </c:pt>
                <c:pt idx="469">
                  <c:v>1.9486130887021336E-3</c:v>
                </c:pt>
                <c:pt idx="470">
                  <c:v>1.9652233106559253E-3</c:v>
                </c:pt>
                <c:pt idx="471">
                  <c:v>1.9819434088731856E-3</c:v>
                </c:pt>
                <c:pt idx="472">
                  <c:v>1.9987737808650295E-3</c:v>
                </c:pt>
                <c:pt idx="473">
                  <c:v>2.0157148222058282E-3</c:v>
                </c:pt>
                <c:pt idx="474">
                  <c:v>2.0327669264913186E-3</c:v>
                </c:pt>
                <c:pt idx="475">
                  <c:v>2.0499304852965436E-3</c:v>
                </c:pt>
                <c:pt idx="476">
                  <c:v>2.0672058881335983E-3</c:v>
                </c:pt>
                <c:pt idx="477">
                  <c:v>2.0845935224091728E-3</c:v>
                </c:pt>
                <c:pt idx="478">
                  <c:v>2.1020937733819017E-3</c:v>
                </c:pt>
                <c:pt idx="479">
                  <c:v>2.1197070241195603E-3</c:v>
                </c:pt>
                <c:pt idx="480">
                  <c:v>2.137433655456023E-3</c:v>
                </c:pt>
                <c:pt idx="481">
                  <c:v>2.1552740459481043E-3</c:v>
                </c:pt>
                <c:pt idx="482">
                  <c:v>2.1732285718321603E-3</c:v>
                </c:pt>
                <c:pt idx="483">
                  <c:v>2.1912976069805496E-3</c:v>
                </c:pt>
                <c:pt idx="484">
                  <c:v>2.209481522857925E-3</c:v>
                </c:pt>
                <c:pt idx="485">
                  <c:v>2.2277806884773281E-3</c:v>
                </c:pt>
                <c:pt idx="486">
                  <c:v>2.2461954703561294E-3</c:v>
                </c:pt>
                <c:pt idx="487">
                  <c:v>2.264726232471826E-3</c:v>
                </c:pt>
                <c:pt idx="488">
                  <c:v>2.2833733362176336E-3</c:v>
                </c:pt>
                <c:pt idx="489">
                  <c:v>2.302137140357948E-3</c:v>
                </c:pt>
                <c:pt idx="490">
                  <c:v>2.32101800098366E-3</c:v>
                </c:pt>
                <c:pt idx="491">
                  <c:v>2.3400162714672852E-3</c:v>
                </c:pt>
                <c:pt idx="492">
                  <c:v>2.3591323024179612E-3</c:v>
                </c:pt>
                <c:pt idx="493">
                  <c:v>2.3783664416363185E-3</c:v>
                </c:pt>
                <c:pt idx="494">
                  <c:v>2.397719034069165E-3</c:v>
                </c:pt>
                <c:pt idx="495">
                  <c:v>2.4171904217640608E-3</c:v>
                </c:pt>
                <c:pt idx="496">
                  <c:v>2.4367809438237509E-3</c:v>
                </c:pt>
                <c:pt idx="497">
                  <c:v>2.4564909363604579E-3</c:v>
                </c:pt>
                <c:pt idx="498">
                  <c:v>2.4763207324500452E-3</c:v>
                </c:pt>
                <c:pt idx="499">
                  <c:v>2.4962706620860597E-3</c:v>
                </c:pt>
                <c:pt idx="500">
                  <c:v>2.5163410521336382E-3</c:v>
                </c:pt>
                <c:pt idx="501">
                  <c:v>2.5365322262833104E-3</c:v>
                </c:pt>
                <c:pt idx="502">
                  <c:v>2.5568445050046656E-3</c:v>
                </c:pt>
                <c:pt idx="503">
                  <c:v>2.5772782054999236E-3</c:v>
                </c:pt>
                <c:pt idx="504">
                  <c:v>2.5978336416573886E-3</c:v>
                </c:pt>
                <c:pt idx="505">
                  <c:v>2.6185111240047865E-3</c:v>
                </c:pt>
                <c:pt idx="506">
                  <c:v>2.6393109596625211E-3</c:v>
                </c:pt>
                <c:pt idx="507">
                  <c:v>2.6602334522968182E-3</c:v>
                </c:pt>
                <c:pt idx="508">
                  <c:v>2.6812789020727633E-3</c:v>
                </c:pt>
                <c:pt idx="509">
                  <c:v>2.7024476056072854E-3</c:v>
                </c:pt>
                <c:pt idx="510">
                  <c:v>2.7237398559220062E-3</c:v>
                </c:pt>
                <c:pt idx="511">
                  <c:v>2.7451559423960349E-3</c:v>
                </c:pt>
                <c:pt idx="512">
                  <c:v>2.766696150718687E-3</c:v>
                </c:pt>
                <c:pt idx="513">
                  <c:v>2.7883607628421034E-3</c:v>
                </c:pt>
                <c:pt idx="514">
                  <c:v>2.8101500569338127E-3</c:v>
                </c:pt>
                <c:pt idx="515">
                  <c:v>2.8320643073292341E-3</c:v>
                </c:pt>
                <c:pt idx="516">
                  <c:v>2.8541037844840972E-3</c:v>
                </c:pt>
                <c:pt idx="517">
                  <c:v>2.8762687549268077E-3</c:v>
                </c:pt>
                <c:pt idx="518">
                  <c:v>2.8985594812107741E-3</c:v>
                </c:pt>
                <c:pt idx="519">
                  <c:v>2.920976221866654E-3</c:v>
                </c:pt>
                <c:pt idx="520">
                  <c:v>2.9435192313545864E-3</c:v>
                </c:pt>
                <c:pt idx="521">
                  <c:v>2.9661887600163422E-3</c:v>
                </c:pt>
                <c:pt idx="522">
                  <c:v>2.988985054027473E-3</c:v>
                </c:pt>
                <c:pt idx="523">
                  <c:v>3.0119083553494085E-3</c:v>
                </c:pt>
                <c:pt idx="524">
                  <c:v>3.0349589016815124E-3</c:v>
                </c:pt>
                <c:pt idx="525">
                  <c:v>3.0581369264131384E-3</c:v>
                </c:pt>
                <c:pt idx="526">
                  <c:v>3.0814426585756469E-3</c:v>
                </c:pt>
                <c:pt idx="527">
                  <c:v>3.104876322794407E-3</c:v>
                </c:pt>
                <c:pt idx="528">
                  <c:v>3.1284381392407859E-3</c:v>
                </c:pt>
                <c:pt idx="529">
                  <c:v>3.152128323584147E-3</c:v>
                </c:pt>
                <c:pt idx="530">
                  <c:v>3.1759470869438151E-3</c:v>
                </c:pt>
                <c:pt idx="531">
                  <c:v>3.1998946358410647E-3</c:v>
                </c:pt>
                <c:pt idx="532">
                  <c:v>3.2239711721511115E-3</c:v>
                </c:pt>
                <c:pt idx="533">
                  <c:v>3.2481768930551053E-3</c:v>
                </c:pt>
                <c:pt idx="534">
                  <c:v>3.2725119909921565E-3</c:v>
                </c:pt>
                <c:pt idx="535">
                  <c:v>3.2969766536113483E-3</c:v>
                </c:pt>
                <c:pt idx="536">
                  <c:v>3.3215710637238198E-3</c:v>
                </c:pt>
                <c:pt idx="537">
                  <c:v>3.346295399254844E-3</c:v>
                </c:pt>
                <c:pt idx="538">
                  <c:v>3.3711498331959484E-3</c:v>
                </c:pt>
                <c:pt idx="539">
                  <c:v>3.3961345335570851E-3</c:v>
                </c:pt>
                <c:pt idx="540">
                  <c:v>3.421249663318839E-3</c:v>
                </c:pt>
                <c:pt idx="541">
                  <c:v>3.4464953803846721E-3</c:v>
                </c:pt>
                <c:pt idx="542">
                  <c:v>3.4718718375332499E-3</c:v>
                </c:pt>
                <c:pt idx="543">
                  <c:v>3.4973791823708056E-3</c:v>
                </c:pt>
                <c:pt idx="544">
                  <c:v>3.5230175572835672E-3</c:v>
                </c:pt>
                <c:pt idx="545">
                  <c:v>3.5487870993902706E-3</c:v>
                </c:pt>
                <c:pt idx="546">
                  <c:v>3.5746879404947394E-3</c:v>
                </c:pt>
                <c:pt idx="547">
                  <c:v>3.600720207038526E-3</c:v>
                </c:pt>
                <c:pt idx="548">
                  <c:v>3.6268840200536774E-3</c:v>
                </c:pt>
                <c:pt idx="549">
                  <c:v>3.6531794951155435E-3</c:v>
                </c:pt>
                <c:pt idx="550">
                  <c:v>3.6796067422957207E-3</c:v>
                </c:pt>
                <c:pt idx="551">
                  <c:v>3.7061658661150781E-3</c:v>
                </c:pt>
                <c:pt idx="552">
                  <c:v>3.7328569654968722E-3</c:v>
                </c:pt>
                <c:pt idx="553">
                  <c:v>3.7596801337200143E-3</c:v>
                </c:pt>
                <c:pt idx="554">
                  <c:v>3.786635458372419E-3</c:v>
                </c:pt>
                <c:pt idx="555">
                  <c:v>3.8137230213044762E-3</c:v>
                </c:pt>
                <c:pt idx="556">
                  <c:v>3.8409428985826731E-3</c:v>
                </c:pt>
                <c:pt idx="557">
                  <c:v>3.868295160443333E-3</c:v>
                </c:pt>
                <c:pt idx="558">
                  <c:v>3.8957798712464767E-3</c:v>
                </c:pt>
                <c:pt idx="559">
                  <c:v>3.9233970894298597E-3</c:v>
                </c:pt>
                <c:pt idx="560">
                  <c:v>3.9511468674631378E-3</c:v>
                </c:pt>
                <c:pt idx="561">
                  <c:v>3.9790292518021766E-3</c:v>
                </c:pt>
                <c:pt idx="562">
                  <c:v>4.0070442828435545E-3</c:v>
                </c:pt>
                <c:pt idx="563">
                  <c:v>4.0351919948791882E-3</c:v>
                </c:pt>
                <c:pt idx="564">
                  <c:v>4.0634724160511599E-3</c:v>
                </c:pt>
                <c:pt idx="565">
                  <c:v>4.0918855683067168E-3</c:v>
                </c:pt>
                <c:pt idx="566">
                  <c:v>4.1204314673534354E-3</c:v>
                </c:pt>
                <c:pt idx="567">
                  <c:v>4.1491101226145766E-3</c:v>
                </c:pt>
                <c:pt idx="568">
                  <c:v>4.1779215371846633E-3</c:v>
                </c:pt>
                <c:pt idx="569">
                  <c:v>4.206865707785213E-3</c:v>
                </c:pt>
                <c:pt idx="570">
                  <c:v>4.2359426247206983E-3</c:v>
                </c:pt>
                <c:pt idx="571">
                  <c:v>4.26515227183472E-3</c:v>
                </c:pt>
                <c:pt idx="572">
                  <c:v>4.2944946264663842E-3</c:v>
                </c:pt>
                <c:pt idx="573">
                  <c:v>4.323969659406901E-3</c:v>
                </c:pt>
                <c:pt idx="574">
                  <c:v>4.3535773348564264E-3</c:v>
                </c:pt>
                <c:pt idx="575">
                  <c:v>4.3833176103811027E-3</c:v>
                </c:pt>
                <c:pt idx="576">
                  <c:v>4.4131904368703862E-3</c:v>
                </c:pt>
                <c:pt idx="577">
                  <c:v>4.4431957584945706E-3</c:v>
                </c:pt>
                <c:pt idx="578">
                  <c:v>4.473333512662582E-3</c:v>
                </c:pt>
                <c:pt idx="579">
                  <c:v>4.5036036299800405E-3</c:v>
                </c:pt>
                <c:pt idx="580">
                  <c:v>4.5340060342075597E-3</c:v>
                </c:pt>
                <c:pt idx="581">
                  <c:v>4.5645406422193235E-3</c:v>
                </c:pt>
                <c:pt idx="582">
                  <c:v>4.595207363961947E-3</c:v>
                </c:pt>
                <c:pt idx="583">
                  <c:v>4.6260061024135926E-3</c:v>
                </c:pt>
                <c:pt idx="584">
                  <c:v>4.6569367535433843E-3</c:v>
                </c:pt>
                <c:pt idx="585">
                  <c:v>4.6879992062711278E-3</c:v>
                </c:pt>
                <c:pt idx="586">
                  <c:v>4.719193342427287E-3</c:v>
                </c:pt>
                <c:pt idx="587">
                  <c:v>4.7505190367132955E-3</c:v>
                </c:pt>
                <c:pt idx="588">
                  <c:v>4.7819761566621731E-3</c:v>
                </c:pt>
                <c:pt idx="589">
                  <c:v>4.8135645625994308E-3</c:v>
                </c:pt>
                <c:pt idx="590">
                  <c:v>4.8452841076043369E-3</c:v>
                </c:pt>
                <c:pt idx="591">
                  <c:v>4.8771346374714549E-3</c:v>
                </c:pt>
                <c:pt idx="592">
                  <c:v>4.9091159906725678E-3</c:v>
                </c:pt>
                <c:pt idx="593">
                  <c:v>4.9412279983189053E-3</c:v>
                </c:pt>
                <c:pt idx="594">
                  <c:v>4.9734704841237097E-3</c:v>
                </c:pt>
                <c:pt idx="595">
                  <c:v>5.0058432643651785E-3</c:v>
                </c:pt>
                <c:pt idx="596">
                  <c:v>5.0383461478497498E-3</c:v>
                </c:pt>
                <c:pt idx="597">
                  <c:v>5.0709789358757192E-3</c:v>
                </c:pt>
                <c:pt idx="598">
                  <c:v>5.1037414221972704E-3</c:v>
                </c:pt>
                <c:pt idx="599">
                  <c:v>5.1366333929888522E-3</c:v>
                </c:pt>
                <c:pt idx="600">
                  <c:v>5.1696546268099313E-3</c:v>
                </c:pt>
                <c:pt idx="601">
                  <c:v>5.2028048945701282E-3</c:v>
                </c:pt>
                <c:pt idx="602">
                  <c:v>5.2360839594947691E-3</c:v>
                </c:pt>
                <c:pt idx="603">
                  <c:v>5.2694915770907869E-3</c:v>
                </c:pt>
                <c:pt idx="604">
                  <c:v>5.3030274951130765E-3</c:v>
                </c:pt>
                <c:pt idx="605">
                  <c:v>5.3366914535312006E-3</c:v>
                </c:pt>
                <c:pt idx="606">
                  <c:v>5.3704831844965566E-3</c:v>
                </c:pt>
                <c:pt idx="607">
                  <c:v>5.4044024123099492E-3</c:v>
                </c:pt>
                <c:pt idx="608">
                  <c:v>5.4384488533895563E-3</c:v>
                </c:pt>
                <c:pt idx="609">
                  <c:v>5.4726222162393701E-3</c:v>
                </c:pt>
                <c:pt idx="610">
                  <c:v>5.506922201418055E-3</c:v>
                </c:pt>
                <c:pt idx="611">
                  <c:v>5.5413485015082305E-3</c:v>
                </c:pt>
                <c:pt idx="612">
                  <c:v>5.5759008010862286E-3</c:v>
                </c:pt>
                <c:pt idx="613">
                  <c:v>5.6105787766923005E-3</c:v>
                </c:pt>
                <c:pt idx="614">
                  <c:v>5.6453820968012502E-3</c:v>
                </c:pt>
                <c:pt idx="615">
                  <c:v>5.6803104217935801E-3</c:v>
                </c:pt>
                <c:pt idx="616">
                  <c:v>5.7153634039270795E-3</c:v>
                </c:pt>
                <c:pt idx="617">
                  <c:v>5.7505406873088784E-3</c:v>
                </c:pt>
                <c:pt idx="618">
                  <c:v>5.7858419078680185E-3</c:v>
                </c:pt>
                <c:pt idx="619">
                  <c:v>5.8212666933284783E-3</c:v>
                </c:pt>
                <c:pt idx="620">
                  <c:v>5.856814663182692E-3</c:v>
                </c:pt>
                <c:pt idx="621">
                  <c:v>5.8924854286656119E-3</c:v>
                </c:pt>
                <c:pt idx="622">
                  <c:v>5.9282785927291994E-3</c:v>
                </c:pt>
                <c:pt idx="623">
                  <c:v>5.9641937500174913E-3</c:v>
                </c:pt>
                <c:pt idx="624">
                  <c:v>6.00023048684216E-3</c:v>
                </c:pt>
                <c:pt idx="625">
                  <c:v>6.0363883811585597E-3</c:v>
                </c:pt>
                <c:pt idx="626">
                  <c:v>6.0726670025423616E-3</c:v>
                </c:pt>
                <c:pt idx="627">
                  <c:v>6.1090659121666767E-3</c:v>
                </c:pt>
                <c:pt idx="628">
                  <c:v>6.1455846627797095E-3</c:v>
                </c:pt>
                <c:pt idx="629">
                  <c:v>6.1822227986829924E-3</c:v>
                </c:pt>
                <c:pt idx="630">
                  <c:v>6.218979855710135E-3</c:v>
                </c:pt>
                <c:pt idx="631">
                  <c:v>6.2558553612061321E-3</c:v>
                </c:pt>
                <c:pt idx="632">
                  <c:v>6.2928488340072437E-3</c:v>
                </c:pt>
                <c:pt idx="633">
                  <c:v>6.3299597844214163E-3</c:v>
                </c:pt>
                <c:pt idx="634">
                  <c:v>6.3671877142092888E-3</c:v>
                </c:pt>
                <c:pt idx="635">
                  <c:v>6.404532116565778E-3</c:v>
                </c:pt>
                <c:pt idx="636">
                  <c:v>6.4419924761022146E-3</c:v>
                </c:pt>
                <c:pt idx="637">
                  <c:v>6.4795682688290846E-3</c:v>
                </c:pt>
                <c:pt idx="638">
                  <c:v>6.5172589621393783E-3</c:v>
                </c:pt>
                <c:pt idx="639">
                  <c:v>6.5550640147924721E-3</c:v>
                </c:pt>
                <c:pt idx="640">
                  <c:v>6.5929828768986768E-3</c:v>
                </c:pt>
                <c:pt idx="641">
                  <c:v>6.6310149899043566E-3</c:v>
                </c:pt>
                <c:pt idx="642">
                  <c:v>6.6691597865776598E-3</c:v>
                </c:pt>
                <c:pt idx="643">
                  <c:v>6.7074166909948472E-3</c:v>
                </c:pt>
                <c:pt idx="644">
                  <c:v>6.7457851185272937E-3</c:v>
                </c:pt>
                <c:pt idx="645">
                  <c:v>6.7842644758290393E-3</c:v>
                </c:pt>
                <c:pt idx="646">
                  <c:v>6.8228541608250388E-3</c:v>
                </c:pt>
                <c:pt idx="647">
                  <c:v>6.8615535626999867E-3</c:v>
                </c:pt>
                <c:pt idx="648">
                  <c:v>6.9003620618878049E-3</c:v>
                </c:pt>
                <c:pt idx="649">
                  <c:v>6.9392790300618042E-3</c:v>
                </c:pt>
                <c:pt idx="650">
                  <c:v>6.9783038301254215E-3</c:v>
                </c:pt>
                <c:pt idx="651">
                  <c:v>7.01743581620366E-3</c:v>
                </c:pt>
                <c:pt idx="652">
                  <c:v>7.0566743336351982E-3</c:v>
                </c:pt>
                <c:pt idx="653">
                  <c:v>7.0960187189650983E-3</c:v>
                </c:pt>
                <c:pt idx="654">
                  <c:v>7.1354682999382312E-3</c:v>
                </c:pt>
                <c:pt idx="655">
                  <c:v>7.1750223954933686E-3</c:v>
                </c:pt>
                <c:pt idx="656">
                  <c:v>7.2146803157579088E-3</c:v>
                </c:pt>
                <c:pt idx="657">
                  <c:v>7.2544413620433219E-3</c:v>
                </c:pt>
                <c:pt idx="658">
                  <c:v>7.2943048268412653E-3</c:v>
                </c:pt>
                <c:pt idx="659">
                  <c:v>7.3342699938203698E-3</c:v>
                </c:pt>
                <c:pt idx="660">
                  <c:v>7.3743361378237398E-3</c:v>
                </c:pt>
                <c:pt idx="661">
                  <c:v>7.4145025248671158E-3</c:v>
                </c:pt>
                <c:pt idx="662">
                  <c:v>7.4547684121377775E-3</c:v>
                </c:pt>
                <c:pt idx="663">
                  <c:v>7.4951330479941193E-3</c:v>
                </c:pt>
                <c:pt idx="664">
                  <c:v>7.5355956719659204E-3</c:v>
                </c:pt>
                <c:pt idx="665">
                  <c:v>7.5761555147553696E-3</c:v>
                </c:pt>
                <c:pt idx="666">
                  <c:v>7.6168117982387679E-3</c:v>
                </c:pt>
                <c:pt idx="667">
                  <c:v>7.6575637354689427E-3</c:v>
                </c:pt>
                <c:pt idx="668">
                  <c:v>7.6984105306784085E-3</c:v>
                </c:pt>
                <c:pt idx="669">
                  <c:v>7.7393513792832569E-3</c:v>
                </c:pt>
                <c:pt idx="670">
                  <c:v>7.7803854678877302E-3</c:v>
                </c:pt>
                <c:pt idx="671">
                  <c:v>7.821511974289562E-3</c:v>
                </c:pt>
                <c:pt idx="672">
                  <c:v>7.8627300674860671E-3</c:v>
                </c:pt>
                <c:pt idx="673">
                  <c:v>7.90403890768091E-3</c:v>
                </c:pt>
                <c:pt idx="674">
                  <c:v>7.9454376462916934E-3</c:v>
                </c:pt>
                <c:pt idx="675">
                  <c:v>7.9869254259582086E-3</c:v>
                </c:pt>
                <c:pt idx="676">
                  <c:v>8.0285013805515022E-3</c:v>
                </c:pt>
                <c:pt idx="677">
                  <c:v>8.0701646351836638E-3</c:v>
                </c:pt>
                <c:pt idx="678">
                  <c:v>8.1119143062183523E-3</c:v>
                </c:pt>
                <c:pt idx="679">
                  <c:v>8.1537495012821096E-3</c:v>
                </c:pt>
                <c:pt idx="680">
                  <c:v>8.1956693192764291E-3</c:v>
                </c:pt>
                <c:pt idx="681">
                  <c:v>8.2376728503905424E-3</c:v>
                </c:pt>
                <c:pt idx="682">
                  <c:v>8.2797591761150421E-3</c:v>
                </c:pt>
                <c:pt idx="683">
                  <c:v>8.3219273692562226E-3</c:v>
                </c:pt>
                <c:pt idx="684">
                  <c:v>8.3641764939511847E-3</c:v>
                </c:pt>
                <c:pt idx="685">
                  <c:v>8.4065056056837582E-3</c:v>
                </c:pt>
                <c:pt idx="686">
                  <c:v>8.4489137513011677E-3</c:v>
                </c:pt>
                <c:pt idx="687">
                  <c:v>8.4913999690314525E-3</c:v>
                </c:pt>
                <c:pt idx="688">
                  <c:v>8.5339632885017402E-3</c:v>
                </c:pt>
                <c:pt idx="689">
                  <c:v>8.5766027307572178E-3</c:v>
                </c:pt>
                <c:pt idx="690">
                  <c:v>8.6193173082809299E-3</c:v>
                </c:pt>
                <c:pt idx="691">
                  <c:v>8.6621060250143805E-3</c:v>
                </c:pt>
                <c:pt idx="692">
                  <c:v>8.7049678763788663E-3</c:v>
                </c:pt>
                <c:pt idx="693">
                  <c:v>8.7479018492976519E-3</c:v>
                </c:pt>
                <c:pt idx="694">
                  <c:v>8.7909069222189239E-3</c:v>
                </c:pt>
                <c:pt idx="695">
                  <c:v>8.8339820651395003E-3</c:v>
                </c:pt>
                <c:pt idx="696">
                  <c:v>8.8771262396293901E-3</c:v>
                </c:pt>
                <c:pt idx="697">
                  <c:v>8.9203383988571295E-3</c:v>
                </c:pt>
                <c:pt idx="698">
                  <c:v>8.9636174876158749E-3</c:v>
                </c:pt>
                <c:pt idx="699">
                  <c:v>9.0069624423503667E-3</c:v>
                </c:pt>
                <c:pt idx="700">
                  <c:v>9.0503721911846472E-3</c:v>
                </c:pt>
                <c:pt idx="701">
                  <c:v>9.0938456539505705E-3</c:v>
                </c:pt>
                <c:pt idx="702">
                  <c:v>9.1373817422171644E-3</c:v>
                </c:pt>
                <c:pt idx="703">
                  <c:v>9.1809793593207439E-3</c:v>
                </c:pt>
                <c:pt idx="704">
                  <c:v>9.2246374003958527E-3</c:v>
                </c:pt>
                <c:pt idx="705">
                  <c:v>9.2683547524070251E-3</c:v>
                </c:pt>
                <c:pt idx="706">
                  <c:v>9.3121302941813287E-3</c:v>
                </c:pt>
                <c:pt idx="707">
                  <c:v>9.3559628964417062E-3</c:v>
                </c:pt>
                <c:pt idx="708">
                  <c:v>9.3998514218411825E-3</c:v>
                </c:pt>
                <c:pt idx="709">
                  <c:v>9.4437947249977998E-3</c:v>
                </c:pt>
                <c:pt idx="710">
                  <c:v>9.4877916525304175E-3</c:v>
                </c:pt>
                <c:pt idx="711">
                  <c:v>9.5318410430953217E-3</c:v>
                </c:pt>
                <c:pt idx="712">
                  <c:v>9.5759417274235911E-3</c:v>
                </c:pt>
                <c:pt idx="713">
                  <c:v>9.6200925283593409E-3</c:v>
                </c:pt>
                <c:pt idx="714">
                  <c:v>9.6642922608987242E-3</c:v>
                </c:pt>
                <c:pt idx="715">
                  <c:v>9.7085397322297772E-3</c:v>
                </c:pt>
                <c:pt idx="716">
                  <c:v>9.7528337417730464E-3</c:v>
                </c:pt>
                <c:pt idx="717">
                  <c:v>9.7971730812230449E-3</c:v>
                </c:pt>
                <c:pt idx="718">
                  <c:v>9.8415565345904964E-3</c:v>
                </c:pt>
                <c:pt idx="719">
                  <c:v>9.8859828782454345E-3</c:v>
                </c:pt>
                <c:pt idx="720">
                  <c:v>9.9304508809610476E-3</c:v>
                </c:pt>
                <c:pt idx="721">
                  <c:v>9.9749593039583535E-3</c:v>
                </c:pt>
                <c:pt idx="722">
                  <c:v>1.0019506900951731E-2</c:v>
                </c:pt>
                <c:pt idx="723">
                  <c:v>1.0064092418195177E-2</c:v>
                </c:pt>
                <c:pt idx="724">
                  <c:v>1.0108714594529408E-2</c:v>
                </c:pt>
                <c:pt idx="725">
                  <c:v>1.0153372161429796E-2</c:v>
                </c:pt>
                <c:pt idx="726">
                  <c:v>1.0198063843055043E-2</c:v>
                </c:pt>
                <c:pt idx="727">
                  <c:v>1.02427883562967E-2</c:v>
                </c:pt>
                <c:pt idx="728">
                  <c:v>1.02875444108295E-2</c:v>
                </c:pt>
                <c:pt idx="729">
                  <c:v>1.0332330709162434E-2</c:v>
                </c:pt>
                <c:pt idx="730">
                  <c:v>1.0377145946690694E-2</c:v>
                </c:pt>
                <c:pt idx="731">
                  <c:v>1.0421988811748342E-2</c:v>
                </c:pt>
                <c:pt idx="732">
                  <c:v>1.0466857985661843E-2</c:v>
                </c:pt>
                <c:pt idx="733">
                  <c:v>1.0511752142804358E-2</c:v>
                </c:pt>
                <c:pt idx="734">
                  <c:v>1.0556669950650799E-2</c:v>
                </c:pt>
                <c:pt idx="735">
                  <c:v>1.0601610069833733E-2</c:v>
                </c:pt>
                <c:pt idx="736">
                  <c:v>1.0646571154200051E-2</c:v>
                </c:pt>
                <c:pt idx="737">
                  <c:v>1.0691551850868387E-2</c:v>
                </c:pt>
                <c:pt idx="738">
                  <c:v>1.0736550800287376E-2</c:v>
                </c:pt>
                <c:pt idx="739">
                  <c:v>1.0781566636294664E-2</c:v>
                </c:pt>
                <c:pt idx="740">
                  <c:v>1.0826597986176693E-2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1.0826597986176686E-2</c:v>
                </c:pt>
                <c:pt idx="1261">
                  <c:v>1.0781566636294659E-2</c:v>
                </c:pt>
                <c:pt idx="1262">
                  <c:v>1.0736550800287376E-2</c:v>
                </c:pt>
                <c:pt idx="1263">
                  <c:v>1.0691551850868385E-2</c:v>
                </c:pt>
                <c:pt idx="1264">
                  <c:v>1.0646571154200047E-2</c:v>
                </c:pt>
                <c:pt idx="1265">
                  <c:v>1.0601610069833728E-2</c:v>
                </c:pt>
                <c:pt idx="1266">
                  <c:v>1.055666995065079E-2</c:v>
                </c:pt>
                <c:pt idx="1267">
                  <c:v>1.0511752142804351E-2</c:v>
                </c:pt>
                <c:pt idx="1268">
                  <c:v>1.0466857985661843E-2</c:v>
                </c:pt>
                <c:pt idx="1269">
                  <c:v>1.0421988811748341E-2</c:v>
                </c:pt>
                <c:pt idx="1270">
                  <c:v>1.037714594669069E-2</c:v>
                </c:pt>
                <c:pt idx="1271">
                  <c:v>1.0332330709162433E-2</c:v>
                </c:pt>
                <c:pt idx="1272">
                  <c:v>1.0287544410829491E-2</c:v>
                </c:pt>
                <c:pt idx="1273">
                  <c:v>1.0242788356296694E-2</c:v>
                </c:pt>
                <c:pt idx="1274">
                  <c:v>1.0198063843055036E-2</c:v>
                </c:pt>
                <c:pt idx="1275">
                  <c:v>1.0153372161429792E-2</c:v>
                </c:pt>
                <c:pt idx="1276">
                  <c:v>1.0108714594529401E-2</c:v>
                </c:pt>
                <c:pt idx="1277">
                  <c:v>1.0064092418195168E-2</c:v>
                </c:pt>
                <c:pt idx="1278">
                  <c:v>1.0019506900951722E-2</c:v>
                </c:pt>
                <c:pt idx="1279">
                  <c:v>9.9749593039583535E-3</c:v>
                </c:pt>
                <c:pt idx="1280">
                  <c:v>9.9304508809610406E-3</c:v>
                </c:pt>
                <c:pt idx="1281">
                  <c:v>9.8859828782454327E-3</c:v>
                </c:pt>
                <c:pt idx="1282">
                  <c:v>9.841556534590493E-3</c:v>
                </c:pt>
                <c:pt idx="1283">
                  <c:v>9.7971730812230363E-3</c:v>
                </c:pt>
                <c:pt idx="1284">
                  <c:v>9.7528337417730395E-3</c:v>
                </c:pt>
                <c:pt idx="1285">
                  <c:v>9.7085397322297772E-3</c:v>
                </c:pt>
                <c:pt idx="1286">
                  <c:v>9.6642922608987224E-3</c:v>
                </c:pt>
                <c:pt idx="1287">
                  <c:v>9.6200925283593339E-3</c:v>
                </c:pt>
                <c:pt idx="1288">
                  <c:v>9.5759417274235859E-3</c:v>
                </c:pt>
                <c:pt idx="1289">
                  <c:v>9.531841043095313E-3</c:v>
                </c:pt>
                <c:pt idx="1290">
                  <c:v>9.4877916525304175E-3</c:v>
                </c:pt>
                <c:pt idx="1291">
                  <c:v>9.4437947249977963E-3</c:v>
                </c:pt>
                <c:pt idx="1292">
                  <c:v>9.3998514218411808E-3</c:v>
                </c:pt>
                <c:pt idx="1293">
                  <c:v>9.3559628964417028E-3</c:v>
                </c:pt>
                <c:pt idx="1294">
                  <c:v>9.3121302941813217E-3</c:v>
                </c:pt>
                <c:pt idx="1295">
                  <c:v>9.2683547524070199E-3</c:v>
                </c:pt>
                <c:pt idx="1296">
                  <c:v>9.2246374003958527E-3</c:v>
                </c:pt>
                <c:pt idx="1297">
                  <c:v>9.1809793593207404E-3</c:v>
                </c:pt>
                <c:pt idx="1298">
                  <c:v>9.1373817422171627E-3</c:v>
                </c:pt>
                <c:pt idx="1299">
                  <c:v>9.0938456539505653E-3</c:v>
                </c:pt>
                <c:pt idx="1300">
                  <c:v>9.0503721911846403E-3</c:v>
                </c:pt>
                <c:pt idx="1301">
                  <c:v>9.0069624423503667E-3</c:v>
                </c:pt>
                <c:pt idx="1302">
                  <c:v>8.9636174876158714E-3</c:v>
                </c:pt>
                <c:pt idx="1303">
                  <c:v>8.9203383988571226E-3</c:v>
                </c:pt>
                <c:pt idx="1304">
                  <c:v>8.8771262396293883E-3</c:v>
                </c:pt>
                <c:pt idx="1305">
                  <c:v>8.8339820651394934E-3</c:v>
                </c:pt>
                <c:pt idx="1306">
                  <c:v>8.7909069222189169E-3</c:v>
                </c:pt>
                <c:pt idx="1307">
                  <c:v>8.7479018492976519E-3</c:v>
                </c:pt>
                <c:pt idx="1308">
                  <c:v>8.7049678763788628E-3</c:v>
                </c:pt>
                <c:pt idx="1309">
                  <c:v>8.6621060250143753E-3</c:v>
                </c:pt>
                <c:pt idx="1310">
                  <c:v>8.6193173082809247E-3</c:v>
                </c:pt>
                <c:pt idx="1311">
                  <c:v>8.5766027307572108E-3</c:v>
                </c:pt>
                <c:pt idx="1312">
                  <c:v>8.5339632885017332E-3</c:v>
                </c:pt>
                <c:pt idx="1313">
                  <c:v>8.4913999690314525E-3</c:v>
                </c:pt>
                <c:pt idx="1314">
                  <c:v>8.4489137513011625E-3</c:v>
                </c:pt>
                <c:pt idx="1315">
                  <c:v>8.4065056056837548E-3</c:v>
                </c:pt>
                <c:pt idx="1316">
                  <c:v>8.3641764939511778E-3</c:v>
                </c:pt>
                <c:pt idx="1317">
                  <c:v>8.3219273692562157E-3</c:v>
                </c:pt>
                <c:pt idx="1318">
                  <c:v>8.2797591761150421E-3</c:v>
                </c:pt>
                <c:pt idx="1319">
                  <c:v>8.2376728503905424E-3</c:v>
                </c:pt>
                <c:pt idx="1320">
                  <c:v>8.1956693192764239E-3</c:v>
                </c:pt>
                <c:pt idx="1321">
                  <c:v>8.1537495012821079E-3</c:v>
                </c:pt>
                <c:pt idx="1322">
                  <c:v>8.1119143062183454E-3</c:v>
                </c:pt>
                <c:pt idx="1323">
                  <c:v>8.0701646351836569E-3</c:v>
                </c:pt>
                <c:pt idx="1324">
                  <c:v>8.0285013805515022E-3</c:v>
                </c:pt>
                <c:pt idx="1325">
                  <c:v>7.9869254259582051E-3</c:v>
                </c:pt>
                <c:pt idx="1326">
                  <c:v>7.9454376462916899E-3</c:v>
                </c:pt>
                <c:pt idx="1327">
                  <c:v>7.90403890768091E-3</c:v>
                </c:pt>
                <c:pt idx="1328">
                  <c:v>7.8627300674860602E-3</c:v>
                </c:pt>
                <c:pt idx="1329">
                  <c:v>7.821511974289562E-3</c:v>
                </c:pt>
                <c:pt idx="1330">
                  <c:v>7.7803854678877259E-3</c:v>
                </c:pt>
                <c:pt idx="1331">
                  <c:v>7.7393513792832552E-3</c:v>
                </c:pt>
                <c:pt idx="1332">
                  <c:v>7.698410530678405E-3</c:v>
                </c:pt>
                <c:pt idx="1333">
                  <c:v>7.6575637354689349E-3</c:v>
                </c:pt>
                <c:pt idx="1334">
                  <c:v>7.6168117982387609E-3</c:v>
                </c:pt>
                <c:pt idx="1335">
                  <c:v>7.5761555147553696E-3</c:v>
                </c:pt>
                <c:pt idx="1336">
                  <c:v>7.5355956719659186E-3</c:v>
                </c:pt>
                <c:pt idx="1337">
                  <c:v>7.4951330479941132E-3</c:v>
                </c:pt>
                <c:pt idx="1338">
                  <c:v>7.4547684121377758E-3</c:v>
                </c:pt>
                <c:pt idx="1339">
                  <c:v>7.4145025248671097E-3</c:v>
                </c:pt>
                <c:pt idx="1340">
                  <c:v>7.3743361378237329E-3</c:v>
                </c:pt>
                <c:pt idx="1341">
                  <c:v>7.3342699938203698E-3</c:v>
                </c:pt>
                <c:pt idx="1342">
                  <c:v>7.2943048268412636E-3</c:v>
                </c:pt>
                <c:pt idx="1343">
                  <c:v>7.2544413620433158E-3</c:v>
                </c:pt>
                <c:pt idx="1344">
                  <c:v>7.2146803157579018E-3</c:v>
                </c:pt>
                <c:pt idx="1345">
                  <c:v>7.1750223954933617E-3</c:v>
                </c:pt>
                <c:pt idx="1346">
                  <c:v>7.1354682999382312E-3</c:v>
                </c:pt>
                <c:pt idx="1347">
                  <c:v>7.096018718965094E-3</c:v>
                </c:pt>
                <c:pt idx="1348">
                  <c:v>7.0566743336351956E-3</c:v>
                </c:pt>
                <c:pt idx="1349">
                  <c:v>7.0174358162036566E-3</c:v>
                </c:pt>
                <c:pt idx="1350">
                  <c:v>6.9783038301254145E-3</c:v>
                </c:pt>
                <c:pt idx="1351">
                  <c:v>6.9392790300617973E-3</c:v>
                </c:pt>
                <c:pt idx="1352">
                  <c:v>6.9003620618878049E-3</c:v>
                </c:pt>
                <c:pt idx="1353">
                  <c:v>6.8615535626999806E-3</c:v>
                </c:pt>
                <c:pt idx="1354">
                  <c:v>6.8228541608250362E-3</c:v>
                </c:pt>
                <c:pt idx="1355">
                  <c:v>6.7842644758290367E-3</c:v>
                </c:pt>
                <c:pt idx="1356">
                  <c:v>6.7457851185272867E-3</c:v>
                </c:pt>
                <c:pt idx="1357">
                  <c:v>6.7074166909948472E-3</c:v>
                </c:pt>
                <c:pt idx="1358">
                  <c:v>6.6691597865776555E-3</c:v>
                </c:pt>
                <c:pt idx="1359">
                  <c:v>6.6310149899043566E-3</c:v>
                </c:pt>
                <c:pt idx="1360">
                  <c:v>6.5929828768986724E-3</c:v>
                </c:pt>
                <c:pt idx="1361">
                  <c:v>6.5550640147924669E-3</c:v>
                </c:pt>
                <c:pt idx="1362">
                  <c:v>6.5172589621393714E-3</c:v>
                </c:pt>
                <c:pt idx="1363">
                  <c:v>6.4795682688290846E-3</c:v>
                </c:pt>
                <c:pt idx="1364">
                  <c:v>6.4419924761022103E-3</c:v>
                </c:pt>
                <c:pt idx="1365">
                  <c:v>6.4045321165657745E-3</c:v>
                </c:pt>
                <c:pt idx="1366">
                  <c:v>6.3671877142092844E-3</c:v>
                </c:pt>
                <c:pt idx="1367">
                  <c:v>6.3299597844214094E-3</c:v>
                </c:pt>
                <c:pt idx="1368">
                  <c:v>6.292848834007235E-3</c:v>
                </c:pt>
                <c:pt idx="1369">
                  <c:v>6.2558553612061321E-3</c:v>
                </c:pt>
                <c:pt idx="1370">
                  <c:v>6.2189798557101316E-3</c:v>
                </c:pt>
                <c:pt idx="1371">
                  <c:v>6.1822227986829898E-3</c:v>
                </c:pt>
                <c:pt idx="1372">
                  <c:v>6.1455846627797035E-3</c:v>
                </c:pt>
                <c:pt idx="1373">
                  <c:v>6.1090659121666707E-3</c:v>
                </c:pt>
                <c:pt idx="1374">
                  <c:v>6.0726670025423616E-3</c:v>
                </c:pt>
                <c:pt idx="1375">
                  <c:v>6.0363883811585571E-3</c:v>
                </c:pt>
                <c:pt idx="1376">
                  <c:v>6.0002304868421556E-3</c:v>
                </c:pt>
                <c:pt idx="1377">
                  <c:v>5.9641937500174895E-3</c:v>
                </c:pt>
                <c:pt idx="1378">
                  <c:v>5.9282785927291925E-3</c:v>
                </c:pt>
                <c:pt idx="1379">
                  <c:v>5.8924854286656067E-3</c:v>
                </c:pt>
                <c:pt idx="1380">
                  <c:v>5.856814663182692E-3</c:v>
                </c:pt>
                <c:pt idx="1381">
                  <c:v>5.8212666933284748E-3</c:v>
                </c:pt>
                <c:pt idx="1382">
                  <c:v>5.7858419078680168E-3</c:v>
                </c:pt>
                <c:pt idx="1383">
                  <c:v>5.750540687308874E-3</c:v>
                </c:pt>
                <c:pt idx="1384">
                  <c:v>5.7153634039270734E-3</c:v>
                </c:pt>
                <c:pt idx="1385">
                  <c:v>5.6803104217935801E-3</c:v>
                </c:pt>
                <c:pt idx="1386">
                  <c:v>5.6453820968012476E-3</c:v>
                </c:pt>
                <c:pt idx="1387">
                  <c:v>5.6105787766922962E-3</c:v>
                </c:pt>
                <c:pt idx="1388">
                  <c:v>5.5759008010862277E-3</c:v>
                </c:pt>
                <c:pt idx="1389">
                  <c:v>5.5413485015082245E-3</c:v>
                </c:pt>
                <c:pt idx="1390">
                  <c:v>5.5069222014180498E-3</c:v>
                </c:pt>
                <c:pt idx="1391">
                  <c:v>5.4726222162393701E-3</c:v>
                </c:pt>
                <c:pt idx="1392">
                  <c:v>5.4384488533895537E-3</c:v>
                </c:pt>
                <c:pt idx="1393">
                  <c:v>5.4044024123099449E-3</c:v>
                </c:pt>
                <c:pt idx="1394">
                  <c:v>5.3704831844965549E-3</c:v>
                </c:pt>
                <c:pt idx="1395">
                  <c:v>5.3366914535311945E-3</c:v>
                </c:pt>
                <c:pt idx="1396">
                  <c:v>5.3030274951130713E-3</c:v>
                </c:pt>
                <c:pt idx="1397">
                  <c:v>5.2694915770907869E-3</c:v>
                </c:pt>
                <c:pt idx="1398">
                  <c:v>5.2360839594947674E-3</c:v>
                </c:pt>
                <c:pt idx="1399">
                  <c:v>5.2028048945701256E-3</c:v>
                </c:pt>
                <c:pt idx="1400">
                  <c:v>5.1696546268099261E-3</c:v>
                </c:pt>
                <c:pt idx="1401">
                  <c:v>5.1366333929888462E-3</c:v>
                </c:pt>
                <c:pt idx="1402">
                  <c:v>5.1037414221972704E-3</c:v>
                </c:pt>
                <c:pt idx="1403">
                  <c:v>5.0709789358757158E-3</c:v>
                </c:pt>
                <c:pt idx="1404">
                  <c:v>5.0383461478497472E-3</c:v>
                </c:pt>
                <c:pt idx="1405">
                  <c:v>5.0058432643651785E-3</c:v>
                </c:pt>
                <c:pt idx="1406">
                  <c:v>4.9734704841237036E-3</c:v>
                </c:pt>
                <c:pt idx="1407">
                  <c:v>4.9412279983189009E-3</c:v>
                </c:pt>
                <c:pt idx="1408">
                  <c:v>4.9091159906725678E-3</c:v>
                </c:pt>
                <c:pt idx="1409">
                  <c:v>4.8771346374714541E-3</c:v>
                </c:pt>
                <c:pt idx="1410">
                  <c:v>4.8452841076043326E-3</c:v>
                </c:pt>
                <c:pt idx="1411">
                  <c:v>4.8135645625994282E-3</c:v>
                </c:pt>
                <c:pt idx="1412">
                  <c:v>4.781976156662167E-3</c:v>
                </c:pt>
                <c:pt idx="1413">
                  <c:v>4.7505190367132955E-3</c:v>
                </c:pt>
                <c:pt idx="1414">
                  <c:v>4.7191933424272844E-3</c:v>
                </c:pt>
                <c:pt idx="1415">
                  <c:v>4.6879992062711269E-3</c:v>
                </c:pt>
                <c:pt idx="1416">
                  <c:v>4.6569367535433817E-3</c:v>
                </c:pt>
                <c:pt idx="1417">
                  <c:v>4.6260061024135874E-3</c:v>
                </c:pt>
                <c:pt idx="1418">
                  <c:v>4.5952073639619418E-3</c:v>
                </c:pt>
                <c:pt idx="1419">
                  <c:v>4.5645406422193235E-3</c:v>
                </c:pt>
                <c:pt idx="1420">
                  <c:v>4.5340060342075571E-3</c:v>
                </c:pt>
                <c:pt idx="1421">
                  <c:v>4.5036036299800387E-3</c:v>
                </c:pt>
                <c:pt idx="1422">
                  <c:v>4.4733335126625785E-3</c:v>
                </c:pt>
                <c:pt idx="1423">
                  <c:v>4.4431957584945662E-3</c:v>
                </c:pt>
                <c:pt idx="1424">
                  <c:v>4.4131904368703819E-3</c:v>
                </c:pt>
                <c:pt idx="1425">
                  <c:v>4.3833176103811027E-3</c:v>
                </c:pt>
                <c:pt idx="1426">
                  <c:v>4.3535773348564229E-3</c:v>
                </c:pt>
                <c:pt idx="1427">
                  <c:v>4.3239696594068993E-3</c:v>
                </c:pt>
                <c:pt idx="1428">
                  <c:v>4.2944946264663799E-3</c:v>
                </c:pt>
                <c:pt idx="1429">
                  <c:v>4.2651522718347165E-3</c:v>
                </c:pt>
                <c:pt idx="1430">
                  <c:v>4.2359426247206983E-3</c:v>
                </c:pt>
                <c:pt idx="1431">
                  <c:v>4.2068657077852104E-3</c:v>
                </c:pt>
                <c:pt idx="1432">
                  <c:v>4.1779215371846616E-3</c:v>
                </c:pt>
                <c:pt idx="1433">
                  <c:v>4.1491101226145731E-3</c:v>
                </c:pt>
                <c:pt idx="1434">
                  <c:v>4.1204314673534293E-3</c:v>
                </c:pt>
                <c:pt idx="1435">
                  <c:v>4.0918855683067133E-3</c:v>
                </c:pt>
                <c:pt idx="1436">
                  <c:v>4.0634724160511599E-3</c:v>
                </c:pt>
                <c:pt idx="1437">
                  <c:v>4.0351919948791847E-3</c:v>
                </c:pt>
                <c:pt idx="1438">
                  <c:v>4.0070442828435528E-3</c:v>
                </c:pt>
                <c:pt idx="1439">
                  <c:v>3.9790292518021748E-3</c:v>
                </c:pt>
                <c:pt idx="1440">
                  <c:v>3.9511468674631334E-3</c:v>
                </c:pt>
                <c:pt idx="1441">
                  <c:v>3.9233970894298597E-3</c:v>
                </c:pt>
                <c:pt idx="1442">
                  <c:v>3.8957798712464754E-3</c:v>
                </c:pt>
                <c:pt idx="1443">
                  <c:v>3.8682951604433295E-3</c:v>
                </c:pt>
                <c:pt idx="1444">
                  <c:v>3.8409428985826718E-3</c:v>
                </c:pt>
                <c:pt idx="1445">
                  <c:v>3.8137230213044714E-3</c:v>
                </c:pt>
                <c:pt idx="1446">
                  <c:v>3.7866354583724151E-3</c:v>
                </c:pt>
                <c:pt idx="1447">
                  <c:v>3.7596801337200143E-3</c:v>
                </c:pt>
                <c:pt idx="1448">
                  <c:v>3.7328569654968709E-3</c:v>
                </c:pt>
                <c:pt idx="1449">
                  <c:v>3.7061658661150746E-3</c:v>
                </c:pt>
                <c:pt idx="1450">
                  <c:v>3.6796067422957194E-3</c:v>
                </c:pt>
                <c:pt idx="1451">
                  <c:v>3.6531794951155392E-3</c:v>
                </c:pt>
                <c:pt idx="1452">
                  <c:v>3.6268840200536718E-3</c:v>
                </c:pt>
                <c:pt idx="1453">
                  <c:v>3.600720207038526E-3</c:v>
                </c:pt>
                <c:pt idx="1454">
                  <c:v>3.5746879404947359E-3</c:v>
                </c:pt>
                <c:pt idx="1455">
                  <c:v>3.5487870993902693E-3</c:v>
                </c:pt>
                <c:pt idx="1456">
                  <c:v>3.5230175572835624E-3</c:v>
                </c:pt>
                <c:pt idx="1457">
                  <c:v>3.4973791823708009E-3</c:v>
                </c:pt>
                <c:pt idx="1458">
                  <c:v>3.4718718375332499E-3</c:v>
                </c:pt>
                <c:pt idx="1459">
                  <c:v>3.4464953803846708E-3</c:v>
                </c:pt>
                <c:pt idx="1460">
                  <c:v>3.421249663318836E-3</c:v>
                </c:pt>
                <c:pt idx="1461">
                  <c:v>3.3961345335570838E-3</c:v>
                </c:pt>
                <c:pt idx="1462">
                  <c:v>3.371149833195944E-3</c:v>
                </c:pt>
                <c:pt idx="1463">
                  <c:v>3.3462953992548397E-3</c:v>
                </c:pt>
                <c:pt idx="1464">
                  <c:v>3.3215710637238198E-3</c:v>
                </c:pt>
                <c:pt idx="1465">
                  <c:v>3.2969766536113474E-3</c:v>
                </c:pt>
                <c:pt idx="1466">
                  <c:v>3.2725119909921539E-3</c:v>
                </c:pt>
                <c:pt idx="1467">
                  <c:v>3.248176893055104E-3</c:v>
                </c:pt>
                <c:pt idx="1468">
                  <c:v>3.2239711721511071E-3</c:v>
                </c:pt>
                <c:pt idx="1469">
                  <c:v>3.1998946358410647E-3</c:v>
                </c:pt>
                <c:pt idx="1470">
                  <c:v>3.1759470869438125E-3</c:v>
                </c:pt>
                <c:pt idx="1471">
                  <c:v>3.1521283235841457E-3</c:v>
                </c:pt>
                <c:pt idx="1472">
                  <c:v>3.1284381392407833E-3</c:v>
                </c:pt>
                <c:pt idx="1473">
                  <c:v>3.1048763227944027E-3</c:v>
                </c:pt>
                <c:pt idx="1474">
                  <c:v>3.0814426585756434E-3</c:v>
                </c:pt>
                <c:pt idx="1475">
                  <c:v>3.0581369264131384E-3</c:v>
                </c:pt>
                <c:pt idx="1476">
                  <c:v>3.0349589016815115E-3</c:v>
                </c:pt>
                <c:pt idx="1477">
                  <c:v>3.0119083553494059E-3</c:v>
                </c:pt>
                <c:pt idx="1478">
                  <c:v>2.9889850540274717E-3</c:v>
                </c:pt>
                <c:pt idx="1479">
                  <c:v>2.9661887600163383E-3</c:v>
                </c:pt>
                <c:pt idx="1480">
                  <c:v>2.943519231354583E-3</c:v>
                </c:pt>
                <c:pt idx="1481">
                  <c:v>2.920976221866654E-3</c:v>
                </c:pt>
                <c:pt idx="1482">
                  <c:v>2.8985594812107724E-3</c:v>
                </c:pt>
                <c:pt idx="1483">
                  <c:v>2.8762687549268055E-3</c:v>
                </c:pt>
                <c:pt idx="1484">
                  <c:v>2.8541037844840938E-3</c:v>
                </c:pt>
                <c:pt idx="1485">
                  <c:v>2.8320643073292307E-3</c:v>
                </c:pt>
                <c:pt idx="1486">
                  <c:v>2.8101500569338127E-3</c:v>
                </c:pt>
                <c:pt idx="1487">
                  <c:v>2.7883607628421013E-3</c:v>
                </c:pt>
                <c:pt idx="1488">
                  <c:v>2.7666961507186857E-3</c:v>
                </c:pt>
                <c:pt idx="1489">
                  <c:v>2.7451559423960327E-3</c:v>
                </c:pt>
                <c:pt idx="1490">
                  <c:v>2.7237398559220027E-3</c:v>
                </c:pt>
                <c:pt idx="1491">
                  <c:v>2.702447605607282E-3</c:v>
                </c:pt>
                <c:pt idx="1492">
                  <c:v>2.6812789020727599E-3</c:v>
                </c:pt>
                <c:pt idx="1493">
                  <c:v>2.6602334522968151E-3</c:v>
                </c:pt>
                <c:pt idx="1494">
                  <c:v>2.6393109596625163E-3</c:v>
                </c:pt>
                <c:pt idx="1495">
                  <c:v>2.6185111240047835E-3</c:v>
                </c:pt>
                <c:pt idx="1496">
                  <c:v>2.5978336416573886E-3</c:v>
                </c:pt>
                <c:pt idx="1497">
                  <c:v>2.5772782054999202E-3</c:v>
                </c:pt>
                <c:pt idx="1498">
                  <c:v>2.5568445050046643E-3</c:v>
                </c:pt>
                <c:pt idx="1499">
                  <c:v>2.5365322262833048E-3</c:v>
                </c:pt>
                <c:pt idx="1500">
                  <c:v>2.5163410521336356E-3</c:v>
                </c:pt>
                <c:pt idx="1501">
                  <c:v>2.4962706620860597E-3</c:v>
                </c:pt>
                <c:pt idx="1502">
                  <c:v>2.4763207324500431E-3</c:v>
                </c:pt>
                <c:pt idx="1503">
                  <c:v>2.4564909363604579E-3</c:v>
                </c:pt>
                <c:pt idx="1504">
                  <c:v>2.4367809438237465E-3</c:v>
                </c:pt>
                <c:pt idx="1505">
                  <c:v>2.4171904217640582E-3</c:v>
                </c:pt>
                <c:pt idx="1506">
                  <c:v>2.3977190340691672E-3</c:v>
                </c:pt>
                <c:pt idx="1507">
                  <c:v>2.3783664416363163E-3</c:v>
                </c:pt>
                <c:pt idx="1508">
                  <c:v>2.3591323024179612E-3</c:v>
                </c:pt>
                <c:pt idx="1509">
                  <c:v>2.3400162714672791E-3</c:v>
                </c:pt>
                <c:pt idx="1510">
                  <c:v>2.32101800098366E-3</c:v>
                </c:pt>
                <c:pt idx="1511">
                  <c:v>2.3021371403579498E-3</c:v>
                </c:pt>
                <c:pt idx="1512">
                  <c:v>2.2833733362176293E-3</c:v>
                </c:pt>
                <c:pt idx="1513">
                  <c:v>2.264726232471826E-3</c:v>
                </c:pt>
                <c:pt idx="1514">
                  <c:v>2.2461954703561268E-3</c:v>
                </c:pt>
                <c:pt idx="1515">
                  <c:v>2.2277806884773259E-3</c:v>
                </c:pt>
                <c:pt idx="1516">
                  <c:v>2.2094815228579203E-3</c:v>
                </c:pt>
                <c:pt idx="1517">
                  <c:v>2.1912976069805479E-3</c:v>
                </c:pt>
                <c:pt idx="1518">
                  <c:v>2.1732285718321603E-3</c:v>
                </c:pt>
                <c:pt idx="1519">
                  <c:v>2.1552740459481021E-3</c:v>
                </c:pt>
                <c:pt idx="1520">
                  <c:v>2.137433655456023E-3</c:v>
                </c:pt>
                <c:pt idx="1521">
                  <c:v>2.1197070241195533E-3</c:v>
                </c:pt>
                <c:pt idx="1522">
                  <c:v>2.1020937733819017E-3</c:v>
                </c:pt>
                <c:pt idx="1523">
                  <c:v>2.0845935224091728E-3</c:v>
                </c:pt>
                <c:pt idx="1524">
                  <c:v>2.0672058881335965E-3</c:v>
                </c:pt>
                <c:pt idx="1525">
                  <c:v>2.0499304852965436E-3</c:v>
                </c:pt>
                <c:pt idx="1526">
                  <c:v>2.032766926491313E-3</c:v>
                </c:pt>
                <c:pt idx="1527">
                  <c:v>2.0157148222058282E-3</c:v>
                </c:pt>
                <c:pt idx="1528">
                  <c:v>1.9987737808650312E-3</c:v>
                </c:pt>
                <c:pt idx="1529">
                  <c:v>1.9819434088731822E-3</c:v>
                </c:pt>
                <c:pt idx="1530">
                  <c:v>1.9652233106559253E-3</c:v>
                </c:pt>
                <c:pt idx="1531">
                  <c:v>1.9486130887021319E-3</c:v>
                </c:pt>
                <c:pt idx="1532">
                  <c:v>1.9321123436056033E-3</c:v>
                </c:pt>
                <c:pt idx="1533">
                  <c:v>1.9157206741065135E-3</c:v>
                </c:pt>
                <c:pt idx="1534">
                  <c:v>1.8994376771327088E-3</c:v>
                </c:pt>
                <c:pt idx="1535">
                  <c:v>1.8832629478407377E-3</c:v>
                </c:pt>
                <c:pt idx="1536">
                  <c:v>1.8671960796567163E-3</c:v>
                </c:pt>
                <c:pt idx="1537">
                  <c:v>1.8512366643169966E-3</c:v>
                </c:pt>
                <c:pt idx="1538">
                  <c:v>1.8353842919085585E-3</c:v>
                </c:pt>
                <c:pt idx="1539">
                  <c:v>1.8196385509092711E-3</c:v>
                </c:pt>
                <c:pt idx="1540">
                  <c:v>1.8039990282278549E-3</c:v>
                </c:pt>
                <c:pt idx="1541">
                  <c:v>1.7884653092436944E-3</c:v>
                </c:pt>
                <c:pt idx="1542">
                  <c:v>1.7730369778464084E-3</c:v>
                </c:pt>
                <c:pt idx="1543">
                  <c:v>1.7577136164751658E-3</c:v>
                </c:pt>
                <c:pt idx="1544">
                  <c:v>1.7424948061578352E-3</c:v>
                </c:pt>
                <c:pt idx="1545">
                  <c:v>1.7273801265498595E-3</c:v>
                </c:pt>
                <c:pt idx="1546">
                  <c:v>1.7123691559729291E-3</c:v>
                </c:pt>
                <c:pt idx="1547">
                  <c:v>1.6974614714534383E-3</c:v>
                </c:pt>
                <c:pt idx="1548">
                  <c:v>1.6826566487606563E-3</c:v>
                </c:pt>
                <c:pt idx="1549">
                  <c:v>1.6679542624447494E-3</c:v>
                </c:pt>
                <c:pt idx="1550">
                  <c:v>1.6533538858744818E-3</c:v>
                </c:pt>
                <c:pt idx="1551">
                  <c:v>1.638855091274743E-3</c:v>
                </c:pt>
                <c:pt idx="1552">
                  <c:v>1.6244574497638309E-3</c:v>
                </c:pt>
                <c:pt idx="1553">
                  <c:v>1.6101605313904434E-3</c:v>
                </c:pt>
                <c:pt idx="1554">
                  <c:v>1.5959639051705188E-3</c:v>
                </c:pt>
                <c:pt idx="1555">
                  <c:v>1.5818671391237434E-3</c:v>
                </c:pt>
                <c:pt idx="1556">
                  <c:v>1.5678698003098979E-3</c:v>
                </c:pt>
                <c:pt idx="1557">
                  <c:v>1.5539714548648842E-3</c:v>
                </c:pt>
                <c:pt idx="1558">
                  <c:v>1.5401716680365659E-3</c:v>
                </c:pt>
                <c:pt idx="1559">
                  <c:v>1.5264700042203502E-3</c:v>
                </c:pt>
                <c:pt idx="1560">
                  <c:v>1.512866026994482E-3</c:v>
                </c:pt>
                <c:pt idx="1561">
                  <c:v>1.499359299155149E-3</c:v>
                </c:pt>
                <c:pt idx="1562">
                  <c:v>1.4859493827512893E-3</c:v>
                </c:pt>
                <c:pt idx="1563">
                  <c:v>1.4726358391191679E-3</c:v>
                </c:pt>
                <c:pt idx="1564">
                  <c:v>1.4594182289167173E-3</c:v>
                </c:pt>
                <c:pt idx="1565">
                  <c:v>1.4462961121575709E-3</c:v>
                </c:pt>
                <c:pt idx="1566">
                  <c:v>1.4332690482449213E-3</c:v>
                </c:pt>
                <c:pt idx="1567">
                  <c:v>1.4203365960050428E-3</c:v>
                </c:pt>
                <c:pt idx="1568">
                  <c:v>1.4074983137206123E-3</c:v>
                </c:pt>
                <c:pt idx="1569">
                  <c:v>1.394753759163761E-3</c:v>
                </c:pt>
                <c:pt idx="1570">
                  <c:v>1.382102489628846E-3</c:v>
                </c:pt>
                <c:pt idx="1571">
                  <c:v>1.3695440619650031E-3</c:v>
                </c:pt>
                <c:pt idx="1572">
                  <c:v>1.3570780326083928E-3</c:v>
                </c:pt>
                <c:pt idx="1573">
                  <c:v>1.3447039576142356E-3</c:v>
                </c:pt>
                <c:pt idx="1574">
                  <c:v>1.332421392688543E-3</c:v>
                </c:pt>
                <c:pt idx="1575">
                  <c:v>1.3202298932196105E-3</c:v>
                </c:pt>
                <c:pt idx="1576">
                  <c:v>1.3081290143092633E-3</c:v>
                </c:pt>
                <c:pt idx="1577">
                  <c:v>1.2961183108037855E-3</c:v>
                </c:pt>
                <c:pt idx="1578">
                  <c:v>1.2841973373246545E-3</c:v>
                </c:pt>
                <c:pt idx="1579">
                  <c:v>1.2723656482989557E-3</c:v>
                </c:pt>
                <c:pt idx="1580">
                  <c:v>1.2606227979895602E-3</c:v>
                </c:pt>
                <c:pt idx="1581">
                  <c:v>1.2489683405250494E-3</c:v>
                </c:pt>
                <c:pt idx="1582">
                  <c:v>1.237401829929326E-3</c:v>
                </c:pt>
                <c:pt idx="1583">
                  <c:v>1.2259228201510269E-3</c:v>
                </c:pt>
                <c:pt idx="1584">
                  <c:v>1.2145308650926081E-3</c:v>
                </c:pt>
                <c:pt idx="1585">
                  <c:v>1.2032255186391998E-3</c:v>
                </c:pt>
                <c:pt idx="1586">
                  <c:v>1.1920063346871936E-3</c:v>
                </c:pt>
                <c:pt idx="1587">
                  <c:v>1.1808728671725366E-3</c:v>
                </c:pt>
                <c:pt idx="1588">
                  <c:v>1.1698246700988003E-3</c:v>
                </c:pt>
                <c:pt idx="1589">
                  <c:v>1.1588612975649347E-3</c:v>
                </c:pt>
                <c:pt idx="1590">
                  <c:v>1.1479823037927989E-3</c:v>
                </c:pt>
                <c:pt idx="1591">
                  <c:v>1.1371872431543931E-3</c:v>
                </c:pt>
                <c:pt idx="1592">
                  <c:v>1.1264756701988359E-3</c:v>
                </c:pt>
                <c:pt idx="1593">
                  <c:v>1.1158471396790883E-3</c:v>
                </c:pt>
                <c:pt idx="1594">
                  <c:v>1.1053012065783652E-3</c:v>
                </c:pt>
                <c:pt idx="1595">
                  <c:v>1.0948374261363423E-3</c:v>
                </c:pt>
                <c:pt idx="1596">
                  <c:v>1.0844553538750356E-3</c:v>
                </c:pt>
                <c:pt idx="1597">
                  <c:v>1.0741545456244496E-3</c:v>
                </c:pt>
                <c:pt idx="1598">
                  <c:v>1.0639345575479612E-3</c:v>
                </c:pt>
                <c:pt idx="1599">
                  <c:v>1.0537949461673923E-3</c:v>
                </c:pt>
                <c:pt idx="1600">
                  <c:v>1.0437352683878836E-3</c:v>
                </c:pt>
                <c:pt idx="1601">
                  <c:v>1.0337550815224317E-3</c:v>
                </c:pt>
                <c:pt idx="1602">
                  <c:v>1.0238539433162098E-3</c:v>
                </c:pt>
                <c:pt idx="1603">
                  <c:v>1.0140314119706031E-3</c:v>
                </c:pt>
                <c:pt idx="1604">
                  <c:v>1.0042870461669661E-3</c:v>
                </c:pt>
                <c:pt idx="1605">
                  <c:v>9.9462040509014685E-4</c:v>
                </c:pt>
                <c:pt idx="1606">
                  <c:v>9.8503104845170351E-4</c:v>
                </c:pt>
                <c:pt idx="1607">
                  <c:v>9.7551853651288358E-4</c:v>
                </c:pt>
                <c:pt idx="1608">
                  <c:v>9.6608243010734627E-4</c:v>
                </c:pt>
                <c:pt idx="1609">
                  <c:v>9.5672229066357905E-4</c:v>
                </c:pt>
                <c:pt idx="1610">
                  <c:v>9.4743768022710292E-4</c:v>
                </c:pt>
                <c:pt idx="1611">
                  <c:v>9.3822816148235889E-4</c:v>
                </c:pt>
                <c:pt idx="1612">
                  <c:v>9.2909329777438922E-4</c:v>
                </c:pt>
                <c:pt idx="1613">
                  <c:v>9.2003265313020106E-4</c:v>
                </c:pt>
                <c:pt idx="1614">
                  <c:v>9.1104579227990258E-4</c:v>
                </c:pt>
                <c:pt idx="1615">
                  <c:v>9.0213228067757356E-4</c:v>
                </c:pt>
                <c:pt idx="1616">
                  <c:v>8.9329168452185245E-4</c:v>
                </c:pt>
                <c:pt idx="1617">
                  <c:v>8.8452357077629744E-4</c:v>
                </c:pt>
                <c:pt idx="1618">
                  <c:v>8.7582750718945225E-4</c:v>
                </c:pt>
                <c:pt idx="1619">
                  <c:v>8.6720306231467294E-4</c:v>
                </c:pt>
                <c:pt idx="1620">
                  <c:v>8.586498055297042E-4</c:v>
                </c:pt>
                <c:pt idx="1621">
                  <c:v>8.5016730705596451E-4</c:v>
                </c:pt>
                <c:pt idx="1622">
                  <c:v>8.4175513797761622E-4</c:v>
                </c:pt>
                <c:pt idx="1623">
                  <c:v>8.3341287026033781E-4</c:v>
                </c:pt>
                <c:pt idx="1624">
                  <c:v>8.2514007676986665E-4</c:v>
                </c:pt>
                <c:pt idx="1625">
                  <c:v>8.169363312902913E-4</c:v>
                </c:pt>
                <c:pt idx="1626">
                  <c:v>8.088012085420565E-4</c:v>
                </c:pt>
                <c:pt idx="1627">
                  <c:v>8.007342841997566E-4</c:v>
                </c:pt>
                <c:pt idx="1628">
                  <c:v>7.9273513490963352E-4</c:v>
                </c:pt>
                <c:pt idx="1629">
                  <c:v>7.8480333830686813E-4</c:v>
                </c:pt>
                <c:pt idx="1630">
                  <c:v>7.7693847303257635E-4</c:v>
                </c:pt>
                <c:pt idx="1631">
                  <c:v>7.6914011875058594E-4</c:v>
                </c:pt>
                <c:pt idx="1632">
                  <c:v>7.6140785616395643E-4</c:v>
                </c:pt>
                <c:pt idx="1633">
                  <c:v>7.5374126703123571E-4</c:v>
                </c:pt>
                <c:pt idx="1634">
                  <c:v>7.4613993418249942E-4</c:v>
                </c:pt>
                <c:pt idx="1635">
                  <c:v>7.3860344153510763E-4</c:v>
                </c:pt>
                <c:pt idx="1636">
                  <c:v>7.3113137410924119E-4</c:v>
                </c:pt>
                <c:pt idx="1637">
                  <c:v>7.2372331804319606E-4</c:v>
                </c:pt>
                <c:pt idx="1638">
                  <c:v>7.1637886060840685E-4</c:v>
                </c:pt>
                <c:pt idx="1639">
                  <c:v>7.0909759022426519E-4</c:v>
                </c:pt>
                <c:pt idx="1640">
                  <c:v>7.0187909647265742E-4</c:v>
                </c:pt>
                <c:pt idx="1641">
                  <c:v>6.9472297011229415E-4</c:v>
                </c:pt>
                <c:pt idx="1642">
                  <c:v>6.8762880309279194E-4</c:v>
                </c:pt>
                <c:pt idx="1643">
                  <c:v>6.805961885684973E-4</c:v>
                </c:pt>
                <c:pt idx="1644">
                  <c:v>6.7362472091210524E-4</c:v>
                </c:pt>
                <c:pt idx="1645">
                  <c:v>6.6671399572801229E-4</c:v>
                </c:pt>
                <c:pt idx="1646">
                  <c:v>6.5986360986546239E-4</c:v>
                </c:pt>
                <c:pt idx="1647">
                  <c:v>6.5307316143143148E-4</c:v>
                </c:pt>
                <c:pt idx="1648">
                  <c:v>6.4634224980329822E-4</c:v>
                </c:pt>
                <c:pt idx="1649">
                  <c:v>6.3967047564128369E-4</c:v>
                </c:pt>
                <c:pt idx="1650">
                  <c:v>6.3305744090064436E-4</c:v>
                </c:pt>
                <c:pt idx="1651">
                  <c:v>6.2650274884366007E-4</c:v>
                </c:pt>
                <c:pt idx="1652">
                  <c:v>6.2000600405136893E-4</c:v>
                </c:pt>
                <c:pt idx="1653">
                  <c:v>6.1356681243509128E-4</c:v>
                </c:pt>
                <c:pt idx="1654">
                  <c:v>6.0718478124773716E-4</c:v>
                </c:pt>
                <c:pt idx="1655">
                  <c:v>6.0085951909485773E-4</c:v>
                </c:pt>
                <c:pt idx="1656">
                  <c:v>5.9459063594551455E-4</c:v>
                </c:pt>
                <c:pt idx="1657">
                  <c:v>5.8837774314288919E-4</c:v>
                </c:pt>
                <c:pt idx="1658">
                  <c:v>5.8222045341469993E-4</c:v>
                </c:pt>
                <c:pt idx="1659">
                  <c:v>5.7611838088339473E-4</c:v>
                </c:pt>
                <c:pt idx="1660">
                  <c:v>5.7007114107610871E-4</c:v>
                </c:pt>
                <c:pt idx="1661">
                  <c:v>5.6407835093443242E-4</c:v>
                </c:pt>
                <c:pt idx="1662">
                  <c:v>5.5813962882394184E-4</c:v>
                </c:pt>
                <c:pt idx="1663">
                  <c:v>5.5225459454352733E-4</c:v>
                </c:pt>
                <c:pt idx="1664">
                  <c:v>5.4642286933451602E-4</c:v>
                </c:pt>
                <c:pt idx="1665">
                  <c:v>5.4064407588955794E-4</c:v>
                </c:pt>
                <c:pt idx="1666">
                  <c:v>5.3491783836133954E-4</c:v>
                </c:pt>
                <c:pt idx="1667">
                  <c:v>5.2924378237105215E-4</c:v>
                </c:pt>
                <c:pt idx="1668">
                  <c:v>5.2362153501668649E-4</c:v>
                </c:pt>
                <c:pt idx="1669">
                  <c:v>5.1805072488109291E-4</c:v>
                </c:pt>
                <c:pt idx="1670">
                  <c:v>5.125309820398575E-4</c:v>
                </c:pt>
                <c:pt idx="1671">
                  <c:v>5.0706193806897553E-4</c:v>
                </c:pt>
                <c:pt idx="1672">
                  <c:v>5.0164322605230521E-4</c:v>
                </c:pt>
                <c:pt idx="1673">
                  <c:v>4.962744805888491E-4</c:v>
                </c:pt>
                <c:pt idx="1674">
                  <c:v>4.9095533779980837E-4</c:v>
                </c:pt>
                <c:pt idx="1675">
                  <c:v>4.8568543533546334E-4</c:v>
                </c:pt>
                <c:pt idx="1676">
                  <c:v>4.8046441238185441E-4</c:v>
                </c:pt>
                <c:pt idx="1677">
                  <c:v>4.7529190966725214E-4</c:v>
                </c:pt>
                <c:pt idx="1678">
                  <c:v>4.7016756946846149E-4</c:v>
                </c:pt>
                <c:pt idx="1679">
                  <c:v>4.6509103561691084E-4</c:v>
                </c:pt>
                <c:pt idx="1680">
                  <c:v>4.6006195350456767E-4</c:v>
                </c:pt>
                <c:pt idx="1681">
                  <c:v>4.5507997008966447E-4</c:v>
                </c:pt>
                <c:pt idx="1682">
                  <c:v>4.5014473390222299E-4</c:v>
                </c:pt>
                <c:pt idx="1683">
                  <c:v>4.452558950494203E-4</c:v>
                </c:pt>
                <c:pt idx="1684">
                  <c:v>4.4041310522074223E-4</c:v>
                </c:pt>
                <c:pt idx="1685">
                  <c:v>4.356160176929819E-4</c:v>
                </c:pt>
                <c:pt idx="1686">
                  <c:v>4.3086428733503173E-4</c:v>
                </c:pt>
                <c:pt idx="1687">
                  <c:v>4.2615757061251772E-4</c:v>
                </c:pt>
                <c:pt idx="1688">
                  <c:v>4.2149552559225123E-4</c:v>
                </c:pt>
                <c:pt idx="1689">
                  <c:v>4.1687781194649036E-4</c:v>
                </c:pt>
                <c:pt idx="1690">
                  <c:v>4.123040909570494E-4</c:v>
                </c:pt>
                <c:pt idx="1691">
                  <c:v>4.0777402551921653E-4</c:v>
                </c:pt>
                <c:pt idx="1692">
                  <c:v>4.0328728014551042E-4</c:v>
                </c:pt>
                <c:pt idx="1693">
                  <c:v>3.9884352096926834E-4</c:v>
                </c:pt>
                <c:pt idx="1694">
                  <c:v>3.9444241574805307E-4</c:v>
                </c:pt>
                <c:pt idx="1695">
                  <c:v>3.9008363386691073E-4</c:v>
                </c:pt>
                <c:pt idx="1696">
                  <c:v>3.8576684634144745E-4</c:v>
                </c:pt>
                <c:pt idx="1697">
                  <c:v>3.8149172582075156E-4</c:v>
                </c:pt>
                <c:pt idx="1698">
                  <c:v>3.7725794659015645E-4</c:v>
                </c:pt>
                <c:pt idx="1699">
                  <c:v>3.7306518457382482E-4</c:v>
                </c:pt>
                <c:pt idx="1700">
                  <c:v>3.6891311733720138E-4</c:v>
                </c:pt>
                <c:pt idx="1701">
                  <c:v>3.6480142408927964E-4</c:v>
                </c:pt>
                <c:pt idx="1702">
                  <c:v>3.6072978568473738E-4</c:v>
                </c:pt>
                <c:pt idx="1703">
                  <c:v>3.5669788462589457E-4</c:v>
                </c:pt>
                <c:pt idx="1704">
                  <c:v>3.5270540506453707E-4</c:v>
                </c:pt>
                <c:pt idx="1705">
                  <c:v>3.4875203280358333E-4</c:v>
                </c:pt>
                <c:pt idx="1706">
                  <c:v>3.448374552985903E-4</c:v>
                </c:pt>
                <c:pt idx="1707">
                  <c:v>3.4096136165912927E-4</c:v>
                </c:pt>
                <c:pt idx="1708">
                  <c:v>3.3712344264999862E-4</c:v>
                </c:pt>
                <c:pt idx="1709">
                  <c:v>3.3332339069229992E-4</c:v>
                </c:pt>
                <c:pt idx="1710">
                  <c:v>3.2956089986437308E-4</c:v>
                </c:pt>
                <c:pt idx="1711">
                  <c:v>3.258356659025742E-4</c:v>
                </c:pt>
                <c:pt idx="1712">
                  <c:v>3.2214738620193388E-4</c:v>
                </c:pt>
                <c:pt idx="1713">
                  <c:v>3.1849575981665623E-4</c:v>
                </c:pt>
                <c:pt idx="1714">
                  <c:v>3.1488048746049354E-4</c:v>
                </c:pt>
                <c:pt idx="1715">
                  <c:v>3.113012715069816E-4</c:v>
                </c:pt>
                <c:pt idx="1716">
                  <c:v>3.0775781598953308E-4</c:v>
                </c:pt>
                <c:pt idx="1717">
                  <c:v>3.0424982660141181E-4</c:v>
                </c:pt>
                <c:pt idx="1718">
                  <c:v>3.0077701069556028E-4</c:v>
                </c:pt>
                <c:pt idx="1719">
                  <c:v>2.9733907728430648E-4</c:v>
                </c:pt>
                <c:pt idx="1720">
                  <c:v>2.9393573703894241E-4</c:v>
                </c:pt>
                <c:pt idx="1721">
                  <c:v>2.9056670228916716E-4</c:v>
                </c:pt>
                <c:pt idx="1722">
                  <c:v>2.8723168702241746E-4</c:v>
                </c:pt>
                <c:pt idx="1723">
                  <c:v>2.8393040688305714E-4</c:v>
                </c:pt>
                <c:pt idx="1724">
                  <c:v>2.8066257917146371E-4</c:v>
                </c:pt>
                <c:pt idx="1725">
                  <c:v>2.7742792284297458E-4</c:v>
                </c:pt>
                <c:pt idx="1726">
                  <c:v>2.7422615850672795E-4</c:v>
                </c:pt>
                <c:pt idx="1727">
                  <c:v>2.710570084243818E-4</c:v>
                </c:pt>
                <c:pt idx="1728">
                  <c:v>2.6792019650870633E-4</c:v>
                </c:pt>
                <c:pt idx="1729">
                  <c:v>2.6481544832208172E-4</c:v>
                </c:pt>
                <c:pt idx="1730">
                  <c:v>2.6174249107485957E-4</c:v>
                </c:pt>
                <c:pt idx="1731">
                  <c:v>2.5870105362362704E-4</c:v>
                </c:pt>
                <c:pt idx="1732">
                  <c:v>2.5569086646935805E-4</c:v>
                </c:pt>
                <c:pt idx="1733">
                  <c:v>2.5271166175544794E-4</c:v>
                </c:pt>
                <c:pt idx="1734">
                  <c:v>2.4976317326565173E-4</c:v>
                </c:pt>
                <c:pt idx="1735">
                  <c:v>2.4684513642190262E-4</c:v>
                </c:pt>
                <c:pt idx="1736">
                  <c:v>2.439572882820362E-4</c:v>
                </c:pt>
                <c:pt idx="1737">
                  <c:v>2.4109936753741054E-4</c:v>
                </c:pt>
                <c:pt idx="1738">
                  <c:v>2.3827111451041422E-4</c:v>
                </c:pt>
                <c:pt idx="1739">
                  <c:v>2.3547227115188827E-4</c:v>
                </c:pt>
                <c:pt idx="1740">
                  <c:v>2.3270258103843451E-4</c:v>
                </c:pt>
                <c:pt idx="1741">
                  <c:v>2.2996178936963865E-4</c:v>
                </c:pt>
                <c:pt idx="1742">
                  <c:v>2.2724964296518758E-4</c:v>
                </c:pt>
                <c:pt idx="1743">
                  <c:v>2.2456589026189602E-4</c:v>
                </c:pt>
                <c:pt idx="1744">
                  <c:v>2.2191028131064358E-4</c:v>
                </c:pt>
                <c:pt idx="1745">
                  <c:v>2.1928256777320676E-4</c:v>
                </c:pt>
                <c:pt idx="1746">
                  <c:v>2.1668250291901776E-4</c:v>
                </c:pt>
                <c:pt idx="1747">
                  <c:v>2.1410984162181725E-4</c:v>
                </c:pt>
                <c:pt idx="1748">
                  <c:v>2.1156434035623042E-4</c:v>
                </c:pt>
                <c:pt idx="1749">
                  <c:v>2.0904575719425325E-4</c:v>
                </c:pt>
                <c:pt idx="1750">
                  <c:v>2.0655385180164918E-4</c:v>
                </c:pt>
                <c:pt idx="1751">
                  <c:v>2.0408838543427076E-4</c:v>
                </c:pt>
                <c:pt idx="1752">
                  <c:v>2.0164912093428863E-4</c:v>
                </c:pt>
                <c:pt idx="1753">
                  <c:v>1.9923582272634462E-4</c:v>
                </c:pt>
                <c:pt idx="1754">
                  <c:v>1.9684825681363021E-4</c:v>
                </c:pt>
                <c:pt idx="1755">
                  <c:v>1.9448619077387224E-4</c:v>
                </c:pt>
                <c:pt idx="1756">
                  <c:v>1.9214939375525783E-4</c:v>
                </c:pt>
                <c:pt idx="1757">
                  <c:v>1.8983763647226803E-4</c:v>
                </c:pt>
                <c:pt idx="1758">
                  <c:v>1.8755069120145147E-4</c:v>
                </c:pt>
                <c:pt idx="1759">
                  <c:v>1.8528833177711149E-4</c:v>
                </c:pt>
                <c:pt idx="1760">
                  <c:v>1.8305033358693014E-4</c:v>
                </c:pt>
                <c:pt idx="1761">
                  <c:v>1.8083647356751962E-4</c:v>
                </c:pt>
                <c:pt idx="1762">
                  <c:v>1.7864653019989904E-4</c:v>
                </c:pt>
                <c:pt idx="1763">
                  <c:v>1.7648028350491319E-4</c:v>
                </c:pt>
                <c:pt idx="1764">
                  <c:v>1.743375150385722E-4</c:v>
                </c:pt>
                <c:pt idx="1765">
                  <c:v>1.7221800788733499E-4</c:v>
                </c:pt>
                <c:pt idx="1766">
                  <c:v>1.7012154666332595E-4</c:v>
                </c:pt>
                <c:pt idx="1767">
                  <c:v>1.680479174994838E-4</c:v>
                </c:pt>
                <c:pt idx="1768">
                  <c:v>1.6599690804465687E-4</c:v>
                </c:pt>
                <c:pt idx="1769">
                  <c:v>1.6396830745862891E-4</c:v>
                </c:pt>
                <c:pt idx="1770">
                  <c:v>1.6196190640708978E-4</c:v>
                </c:pt>
                <c:pt idx="1771">
                  <c:v>1.5997749705655212E-4</c:v>
                </c:pt>
                <c:pt idx="1772">
                  <c:v>1.5801487306919945E-4</c:v>
                </c:pt>
                <c:pt idx="1773">
                  <c:v>1.5607382959769187E-4</c:v>
                </c:pt>
                <c:pt idx="1774">
                  <c:v>1.5415416327990407E-4</c:v>
                </c:pt>
                <c:pt idx="1775">
                  <c:v>1.5225567223361999E-4</c:v>
                </c:pt>
                <c:pt idx="1776">
                  <c:v>1.5037815605117182E-4</c:v>
                </c:pt>
                <c:pt idx="1777">
                  <c:v>1.4852141579402314E-4</c:v>
                </c:pt>
                <c:pt idx="1778">
                  <c:v>1.466852539873098E-4</c:v>
                </c:pt>
                <c:pt idx="1779">
                  <c:v>1.4486947461432478E-4</c:v>
                </c:pt>
                <c:pt idx="1780">
                  <c:v>1.4307388311096201E-4</c:v>
                </c:pt>
                <c:pt idx="1781">
                  <c:v>1.4129828636010578E-4</c:v>
                </c:pt>
                <c:pt idx="1782">
                  <c:v>1.3954249268598043E-4</c:v>
                </c:pt>
                <c:pt idx="1783">
                  <c:v>1.3780631184845589E-4</c:v>
                </c:pt>
                <c:pt idx="1784">
                  <c:v>1.3608955503730308E-4</c:v>
                </c:pt>
                <c:pt idx="1785">
                  <c:v>1.3439203486641699E-4</c:v>
                </c:pt>
                <c:pt idx="1786">
                  <c:v>1.3271356536798752E-4</c:v>
                </c:pt>
                <c:pt idx="1787">
                  <c:v>1.3105396198663944E-4</c:v>
                </c:pt>
                <c:pt idx="1788">
                  <c:v>1.2941304157353022E-4</c:v>
                </c:pt>
                <c:pt idx="1789">
                  <c:v>1.2779062238040516E-4</c:v>
                </c:pt>
                <c:pt idx="1790">
                  <c:v>1.2618652405362461E-4</c:v>
                </c:pt>
                <c:pt idx="1791">
                  <c:v>1.2460056762814533E-4</c:v>
                </c:pt>
                <c:pt idx="1792">
                  <c:v>1.230325755214745E-4</c:v>
                </c:pt>
                <c:pt idx="1793">
                  <c:v>1.2148237152758782E-4</c:v>
                </c:pt>
                <c:pt idx="1794">
                  <c:v>1.1994978081081073E-4</c:v>
                </c:pt>
                <c:pt idx="1795">
                  <c:v>1.1843462989967399E-4</c:v>
                </c:pt>
                <c:pt idx="1796">
                  <c:v>1.1693674668073247E-4</c:v>
                </c:pt>
                <c:pt idx="1797">
                  <c:v>1.1545596039235978E-4</c:v>
                </c:pt>
                <c:pt idx="1798">
                  <c:v>1.1399210161850788E-4</c:v>
                </c:pt>
                <c:pt idx="1799">
                  <c:v>1.1254500228244237E-4</c:v>
                </c:pt>
                <c:pt idx="1800">
                  <c:v>1.111144956404521E-4</c:v>
                </c:pt>
                <c:pt idx="1801">
                  <c:v>1.0970041627552713E-4</c:v>
                </c:pt>
                <c:pt idx="1802">
                  <c:v>1.083026000910182E-4</c:v>
                </c:pt>
                <c:pt idx="1803">
                  <c:v>1.0692088430426539E-4</c:v>
                </c:pt>
                <c:pt idx="1804">
                  <c:v>1.055551074402083E-4</c:v>
                </c:pt>
                <c:pt idx="1805">
                  <c:v>1.0420510932497343E-4</c:v>
                </c:pt>
                <c:pt idx="1806">
                  <c:v>1.0287073107943554E-4</c:v>
                </c:pt>
                <c:pt idx="1807">
                  <c:v>1.0155181511276438E-4</c:v>
                </c:pt>
                <c:pt idx="1808">
                  <c:v>1.0024820511594693E-4</c:v>
                </c:pt>
                <c:pt idx="1809">
                  <c:v>9.895974605529282E-5</c:v>
                </c:pt>
                <c:pt idx="1810">
                  <c:v>9.7686284165923336E-5</c:v>
                </c:pt>
                <c:pt idx="1811">
                  <c:v>9.642766694523819E-5</c:v>
                </c:pt>
                <c:pt idx="1812">
                  <c:v>9.5183743146371832E-5</c:v>
                </c:pt>
                <c:pt idx="1813">
                  <c:v>9.3954362771629755E-5</c:v>
                </c:pt>
                <c:pt idx="1814">
                  <c:v>9.2739377065912423E-5</c:v>
                </c:pt>
                <c:pt idx="1815">
                  <c:v>9.153863851012611E-5</c:v>
                </c:pt>
                <c:pt idx="1816">
                  <c:v>9.0352000814576154E-5</c:v>
                </c:pt>
                <c:pt idx="1817">
                  <c:v>8.9179318912354771E-5</c:v>
                </c:pt>
                <c:pt idx="1818">
                  <c:v>8.8020448952710661E-5</c:v>
                </c:pt>
                <c:pt idx="1819">
                  <c:v>8.6875248294413849E-5</c:v>
                </c:pt>
                <c:pt idx="1820">
                  <c:v>8.5743575499104652E-5</c:v>
                </c:pt>
                <c:pt idx="1821">
                  <c:v>8.4625290324638608E-5</c:v>
                </c:pt>
                <c:pt idx="1822">
                  <c:v>8.3520253718421787E-5</c:v>
                </c:pt>
                <c:pt idx="1823">
                  <c:v>8.2428327810734589E-5</c:v>
                </c:pt>
                <c:pt idx="1824">
                  <c:v>8.1349375908054897E-5</c:v>
                </c:pt>
                <c:pt idx="1825">
                  <c:v>8.0283262486369544E-5</c:v>
                </c:pt>
                <c:pt idx="1826">
                  <c:v>7.9229853184483142E-5</c:v>
                </c:pt>
                <c:pt idx="1827">
                  <c:v>7.8189014797323109E-5</c:v>
                </c:pt>
                <c:pt idx="1828">
                  <c:v>7.716061526923576E-5</c:v>
                </c:pt>
                <c:pt idx="1829">
                  <c:v>7.6144523687286279E-5</c:v>
                </c:pt>
                <c:pt idx="1830">
                  <c:v>7.5140610274548685E-5</c:v>
                </c:pt>
                <c:pt idx="1831">
                  <c:v>7.4148746383398902E-5</c:v>
                </c:pt>
                <c:pt idx="1832">
                  <c:v>7.3168804488804717E-5</c:v>
                </c:pt>
                <c:pt idx="1833">
                  <c:v>7.2200658181613967E-5</c:v>
                </c:pt>
                <c:pt idx="1834">
                  <c:v>7.1244182161845515E-5</c:v>
                </c:pt>
                <c:pt idx="1835">
                  <c:v>7.0299252231976895E-5</c:v>
                </c:pt>
                <c:pt idx="1836">
                  <c:v>6.9365745290237847E-5</c:v>
                </c:pt>
                <c:pt idx="1837">
                  <c:v>6.8443539323900421E-5</c:v>
                </c:pt>
                <c:pt idx="1838">
                  <c:v>6.7532513402576586E-5</c:v>
                </c:pt>
                <c:pt idx="1839">
                  <c:v>6.6632547671516382E-5</c:v>
                </c:pt>
                <c:pt idx="1840">
                  <c:v>6.5743523344908572E-5</c:v>
                </c:pt>
                <c:pt idx="1841">
                  <c:v>6.4865322699188995E-5</c:v>
                </c:pt>
                <c:pt idx="1842">
                  <c:v>6.3997829066350163E-5</c:v>
                </c:pt>
                <c:pt idx="1843">
                  <c:v>6.3140926827258463E-5</c:v>
                </c:pt>
                <c:pt idx="1844">
                  <c:v>6.2294501404977905E-5</c:v>
                </c:pt>
                <c:pt idx="1845">
                  <c:v>6.1458439258096835E-5</c:v>
                </c:pt>
                <c:pt idx="1846">
                  <c:v>6.0632627874067041E-5</c:v>
                </c:pt>
                <c:pt idx="1847">
                  <c:v>5.9816955762545196E-5</c:v>
                </c:pt>
                <c:pt idx="1848">
                  <c:v>5.9011312448746063E-5</c:v>
                </c:pt>
                <c:pt idx="1849">
                  <c:v>5.8215588466803685E-5</c:v>
                </c:pt>
                <c:pt idx="1850">
                  <c:v>5.7429675353139645E-5</c:v>
                </c:pt>
                <c:pt idx="1851">
                  <c:v>5.6653465639844941E-5</c:v>
                </c:pt>
                <c:pt idx="1852">
                  <c:v>5.5886852848067578E-5</c:v>
                </c:pt>
                <c:pt idx="1853">
                  <c:v>5.5129731481414794E-5</c:v>
                </c:pt>
                <c:pt idx="1854">
                  <c:v>5.4381997019363797E-5</c:v>
                </c:pt>
                <c:pt idx="1855">
                  <c:v>5.364354591068529E-5</c:v>
                </c:pt>
                <c:pt idx="1856">
                  <c:v>5.2914275566880108E-5</c:v>
                </c:pt>
                <c:pt idx="1857">
                  <c:v>5.219408435562506E-5</c:v>
                </c:pt>
                <c:pt idx="1858">
                  <c:v>5.1482871594236786E-5</c:v>
                </c:pt>
                <c:pt idx="1859">
                  <c:v>5.0780537543144137E-5</c:v>
                </c:pt>
                <c:pt idx="1860">
                  <c:v>5.0086983399377793E-5</c:v>
                </c:pt>
                <c:pt idx="1861">
                  <c:v>4.9402111290073808E-5</c:v>
                </c:pt>
                <c:pt idx="1862">
                  <c:v>4.87258242659895E-5</c:v>
                </c:pt>
                <c:pt idx="1863">
                  <c:v>4.8058026295038663E-5</c:v>
                </c:pt>
                <c:pt idx="1864">
                  <c:v>4.7398622255838154E-5</c:v>
                </c:pt>
                <c:pt idx="1865">
                  <c:v>4.6747517931273375E-5</c:v>
                </c:pt>
                <c:pt idx="1866">
                  <c:v>4.6104620002079581E-5</c:v>
                </c:pt>
                <c:pt idx="1867">
                  <c:v>4.5469836040438459E-5</c:v>
                </c:pt>
                <c:pt idx="1868">
                  <c:v>4.4843074503594609E-5</c:v>
                </c:pt>
                <c:pt idx="1869">
                  <c:v>4.4224244727486603E-5</c:v>
                </c:pt>
                <c:pt idx="1870">
                  <c:v>4.3613256920397592E-5</c:v>
                </c:pt>
                <c:pt idx="1871">
                  <c:v>4.3010022156625394E-5</c:v>
                </c:pt>
                <c:pt idx="1872">
                  <c:v>4.2414452370167554E-5</c:v>
                </c:pt>
                <c:pt idx="1873">
                  <c:v>4.1826460348429714E-5</c:v>
                </c:pt>
                <c:pt idx="1874">
                  <c:v>4.1245959725949065E-5</c:v>
                </c:pt>
                <c:pt idx="1875">
                  <c:v>4.0672864978141609E-5</c:v>
                </c:pt>
                <c:pt idx="1876">
                  <c:v>4.0107091415065737E-5</c:v>
                </c:pt>
                <c:pt idx="1877">
                  <c:v>3.9548555175208087E-5</c:v>
                </c:pt>
                <c:pt idx="1878">
                  <c:v>3.8997173219290114E-5</c:v>
                </c:pt>
                <c:pt idx="1879">
                  <c:v>3.845286332409396E-5</c:v>
                </c:pt>
                <c:pt idx="1880">
                  <c:v>3.7915544076311617E-5</c:v>
                </c:pt>
                <c:pt idx="1881">
                  <c:v>3.7385134866413524E-5</c:v>
                </c:pt>
                <c:pt idx="1882">
                  <c:v>3.6861555882540226E-5</c:v>
                </c:pt>
                <c:pt idx="1883">
                  <c:v>3.6344728104416192E-5</c:v>
                </c:pt>
                <c:pt idx="1884">
                  <c:v>3.5834573297284512E-5</c:v>
                </c:pt>
                <c:pt idx="1885">
                  <c:v>3.5331014005866404E-5</c:v>
                </c:pt>
                <c:pt idx="1886">
                  <c:v>3.4833973548341054E-5</c:v>
                </c:pt>
                <c:pt idx="1887">
                  <c:v>3.434337601035027E-5</c:v>
                </c:pt>
                <c:pt idx="1888">
                  <c:v>3.3859146239026648E-5</c:v>
                </c:pt>
                <c:pt idx="1889">
                  <c:v>3.3381209837043464E-5</c:v>
                </c:pt>
                <c:pt idx="1890">
                  <c:v>3.2909493156690817E-5</c:v>
                </c:pt>
                <c:pt idx="1891">
                  <c:v>3.244392329397326E-5</c:v>
                </c:pt>
                <c:pt idx="1892">
                  <c:v>3.1984428082734439E-5</c:v>
                </c:pt>
                <c:pt idx="1893">
                  <c:v>3.1530936088803671E-5</c:v>
                </c:pt>
                <c:pt idx="1894">
                  <c:v>3.1083376604168736E-5</c:v>
                </c:pt>
                <c:pt idx="1895">
                  <c:v>3.0641679641173567E-5</c:v>
                </c:pt>
                <c:pt idx="1896">
                  <c:v>3.0205775926739743E-5</c:v>
                </c:pt>
                <c:pt idx="1897">
                  <c:v>2.9775596896615392E-5</c:v>
                </c:pt>
                <c:pt idx="1898">
                  <c:v>2.9351074689647266E-5</c:v>
                </c:pt>
                <c:pt idx="1899">
                  <c:v>2.8932142142079865E-5</c:v>
                </c:pt>
                <c:pt idx="1900">
                  <c:v>2.8518732781880948E-5</c:v>
                </c:pt>
                <c:pt idx="1901">
                  <c:v>2.8110780823090931E-5</c:v>
                </c:pt>
                <c:pt idx="1902">
                  <c:v>2.770822116020106E-5</c:v>
                </c:pt>
                <c:pt idx="1903">
                  <c:v>2.7310989362555485E-5</c:v>
                </c:pt>
                <c:pt idx="1904">
                  <c:v>2.691902166878175E-5</c:v>
                </c:pt>
                <c:pt idx="1905">
                  <c:v>2.6532254981247358E-5</c:v>
                </c:pt>
                <c:pt idx="1906">
                  <c:v>2.6150626860542053E-5</c:v>
                </c:pt>
                <c:pt idx="1907">
                  <c:v>2.5774075519989148E-5</c:v>
                </c:pt>
                <c:pt idx="1908">
                  <c:v>2.5402539820181525E-5</c:v>
                </c:pt>
                <c:pt idx="1909">
                  <c:v>2.503595926354722E-5</c:v>
                </c:pt>
                <c:pt idx="1910">
                  <c:v>2.4674273988940336E-5</c:v>
                </c:pt>
                <c:pt idx="1911">
                  <c:v>2.4317424766260571E-5</c:v>
                </c:pt>
                <c:pt idx="1912">
                  <c:v>2.39653529911003E-5</c:v>
                </c:pt>
                <c:pt idx="1913">
                  <c:v>2.3618000679418412E-5</c:v>
                </c:pt>
                <c:pt idx="1914">
                  <c:v>2.3275310462243401E-5</c:v>
                </c:pt>
                <c:pt idx="1915">
                  <c:v>2.2937225580402791E-5</c:v>
                </c:pt>
                <c:pt idx="1916">
                  <c:v>2.2603689879281519E-5</c:v>
                </c:pt>
                <c:pt idx="1917">
                  <c:v>2.2274647803608665E-5</c:v>
                </c:pt>
                <c:pt idx="1918">
                  <c:v>2.1950044392271087E-5</c:v>
                </c:pt>
                <c:pt idx="1919">
                  <c:v>2.1629825273156907E-5</c:v>
                </c:pt>
                <c:pt idx="1920">
                  <c:v>2.1313936658025776E-5</c:v>
                </c:pt>
                <c:pt idx="1921">
                  <c:v>2.1002325337408712E-5</c:v>
                </c:pt>
                <c:pt idx="1922">
                  <c:v>2.0694938675536326E-5</c:v>
                </c:pt>
                <c:pt idx="1923">
                  <c:v>2.0391724605294574E-5</c:v>
                </c:pt>
                <c:pt idx="1924">
                  <c:v>2.0092631623210555E-5</c:v>
                </c:pt>
                <c:pt idx="1925">
                  <c:v>1.9797608784465812E-5</c:v>
                </c:pt>
                <c:pt idx="1926">
                  <c:v>1.9506605697938944E-5</c:v>
                </c:pt>
                <c:pt idx="1927">
                  <c:v>1.9219572521277308E-5</c:v>
                </c:pt>
                <c:pt idx="1928">
                  <c:v>1.8936459955996355E-5</c:v>
                </c:pt>
                <c:pt idx="1929">
                  <c:v>1.8657219242609498E-5</c:v>
                </c:pt>
                <c:pt idx="1930">
                  <c:v>1.8381802155785195E-5</c:v>
                </c:pt>
                <c:pt idx="1931">
                  <c:v>1.8110160999534604E-5</c:v>
                </c:pt>
                <c:pt idx="1932">
                  <c:v>1.7842248602426727E-5</c:v>
                </c:pt>
                <c:pt idx="1933">
                  <c:v>1.7578018312833431E-5</c:v>
                </c:pt>
                <c:pt idx="1934">
                  <c:v>1.7317423994203818E-5</c:v>
                </c:pt>
                <c:pt idx="1935">
                  <c:v>1.7060420020366384E-5</c:v>
                </c:pt>
                <c:pt idx="1936">
                  <c:v>1.6806961270861696E-5</c:v>
                </c:pt>
                <c:pt idx="1937">
                  <c:v>1.6557003126302881E-5</c:v>
                </c:pt>
                <c:pt idx="1938">
                  <c:v>1.6310501463766153E-5</c:v>
                </c:pt>
                <c:pt idx="1939">
                  <c:v>1.606741265221022E-5</c:v>
                </c:pt>
                <c:pt idx="1940">
                  <c:v>1.5827693547924175E-5</c:v>
                </c:pt>
                <c:pt idx="1941">
                  <c:v>1.5591301490005501E-5</c:v>
                </c:pt>
                <c:pt idx="1942">
                  <c:v>1.5358194295866272E-5</c:v>
                </c:pt>
                <c:pt idx="1943">
                  <c:v>1.5128330256768982E-5</c:v>
                </c:pt>
                <c:pt idx="1944">
                  <c:v>1.4901668133391544E-5</c:v>
                </c:pt>
                <c:pt idx="1945">
                  <c:v>1.4678167151420591E-5</c:v>
                </c:pt>
                <c:pt idx="1946">
                  <c:v>1.4457786997175032E-5</c:v>
                </c:pt>
                <c:pt idx="1947">
                  <c:v>1.424048781325742E-5</c:v>
                </c:pt>
                <c:pt idx="1948">
                  <c:v>1.4026230194235434E-5</c:v>
                </c:pt>
                <c:pt idx="1949">
                  <c:v>1.3814975182351361E-5</c:v>
                </c:pt>
                <c:pt idx="1950">
                  <c:v>1.3606684263261273E-5</c:v>
                </c:pt>
                <c:pt idx="1951">
                  <c:v>1.3401319361803109E-5</c:v>
                </c:pt>
                <c:pt idx="1952">
                  <c:v>1.3198842837792952E-5</c:v>
                </c:pt>
                <c:pt idx="1953">
                  <c:v>1.2999217481851168E-5</c:v>
                </c:pt>
                <c:pt idx="1954">
                  <c:v>1.2802406511256525E-5</c:v>
                </c:pt>
                <c:pt idx="1955">
                  <c:v>1.2608373565829607E-5</c:v>
                </c:pt>
                <c:pt idx="1956">
                  <c:v>1.2417082703844998E-5</c:v>
                </c:pt>
                <c:pt idx="1957">
                  <c:v>1.222849839797167E-5</c:v>
                </c:pt>
                <c:pt idx="1958">
                  <c:v>1.2042585531242687E-5</c:v>
                </c:pt>
                <c:pt idx="1959">
                  <c:v>1.1859309393052932E-5</c:v>
                </c:pt>
                <c:pt idx="1960">
                  <c:v>1.1678635675185759E-5</c:v>
                </c:pt>
                <c:pt idx="1961">
                  <c:v>1.1500530467868176E-5</c:v>
                </c:pt>
                <c:pt idx="1962">
                  <c:v>1.1324960255853893E-5</c:v>
                </c:pt>
                <c:pt idx="1963">
                  <c:v>1.1151891914535716E-5</c:v>
                </c:pt>
                <c:pt idx="1964">
                  <c:v>1.0981292706085151E-5</c:v>
                </c:pt>
                <c:pt idx="1965">
                  <c:v>1.0813130275621347E-5</c:v>
                </c:pt>
                <c:pt idx="1966">
                  <c:v>1.0647372647407208E-5</c:v>
                </c:pt>
                <c:pt idx="1967">
                  <c:v>1.0483988221074358E-5</c:v>
                </c:pt>
                <c:pt idx="1968">
                  <c:v>1.0322945767876013E-5</c:v>
                </c:pt>
                <c:pt idx="1969">
                  <c:v>1.0164214426967347E-5</c:v>
                </c:pt>
                <c:pt idx="1970">
                  <c:v>1.0007763701714472E-5</c:v>
                </c:pt>
                <c:pt idx="1971">
                  <c:v>9.8535634560306181E-6</c:v>
                </c:pt>
                <c:pt idx="1972">
                  <c:v>9.701583910740388E-6</c:v>
                </c:pt>
                <c:pt idx="1973">
                  <c:v>9.5517956399718116E-6</c:v>
                </c:pt>
                <c:pt idx="1974">
                  <c:v>9.4041695675752979E-6</c:v>
                </c:pt>
                <c:pt idx="1975">
                  <c:v>9.2586769635710937E-6</c:v>
                </c:pt>
                <c:pt idx="1976">
                  <c:v>9.1152894406231482E-6</c:v>
                </c:pt>
                <c:pt idx="1977">
                  <c:v>8.9739789505409449E-6</c:v>
                </c:pt>
                <c:pt idx="1978">
                  <c:v>8.8347177808084997E-6</c:v>
                </c:pt>
                <c:pt idx="1979">
                  <c:v>8.6974785511399993E-6</c:v>
                </c:pt>
                <c:pt idx="1980">
                  <c:v>8.5622342100633023E-6</c:v>
                </c:pt>
                <c:pt idx="1981">
                  <c:v>8.4289580315295413E-6</c:v>
                </c:pt>
                <c:pt idx="1982">
                  <c:v>8.297623611550215E-6</c:v>
                </c:pt>
                <c:pt idx="1983">
                  <c:v>8.1682048648607988E-6</c:v>
                </c:pt>
                <c:pt idx="1984">
                  <c:v>8.0406760216108515E-6</c:v>
                </c:pt>
                <c:pt idx="1985">
                  <c:v>7.9150116240811477E-6</c:v>
                </c:pt>
                <c:pt idx="1986">
                  <c:v>7.7911865234266365E-6</c:v>
                </c:pt>
                <c:pt idx="1987">
                  <c:v>7.6691758764463808E-6</c:v>
                </c:pt>
                <c:pt idx="1988">
                  <c:v>7.548955142379266E-6</c:v>
                </c:pt>
                <c:pt idx="1989">
                  <c:v>7.4305000797261235E-6</c:v>
                </c:pt>
                <c:pt idx="1990">
                  <c:v>7.3137867430979425E-6</c:v>
                </c:pt>
                <c:pt idx="1991">
                  <c:v>7.1987914800895712E-6</c:v>
                </c:pt>
                <c:pt idx="1992">
                  <c:v>7.0854909281799669E-6</c:v>
                </c:pt>
                <c:pt idx="1993">
                  <c:v>6.9738620116573981E-6</c:v>
                </c:pt>
                <c:pt idx="1994">
                  <c:v>6.8638819385707638E-6</c:v>
                </c:pt>
                <c:pt idx="1995">
                  <c:v>6.755528197706293E-6</c:v>
                </c:pt>
                <c:pt idx="1996">
                  <c:v>6.6487785555893638E-6</c:v>
                </c:pt>
                <c:pt idx="1997">
                  <c:v>6.543611053512026E-6</c:v>
                </c:pt>
                <c:pt idx="1998">
                  <c:v>6.4400040045852048E-6</c:v>
                </c:pt>
                <c:pt idx="1999">
                  <c:v>6.3379359908161859E-6</c:v>
                </c:pt>
                <c:pt idx="2000">
                  <c:v>6.2373858602111701E-6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31-4C0C-9934-CE73B1FE0AAE}"/>
            </c:ext>
          </c:extLst>
        </c:ser>
        <c:ser>
          <c:idx val="2"/>
          <c:order val="3"/>
          <c:tx>
            <c:strRef>
              <c:f>'RESULTADOS DA REGRESSÃO'!$W$693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REGRESSÃO'!$W$694:$W$2694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1.8593385198257626E-2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A31-4C0C-9934-CE73B1FE0AAE}"/>
            </c:ext>
          </c:extLst>
        </c:ser>
        <c:ser>
          <c:idx val="3"/>
          <c:order val="4"/>
          <c:tx>
            <c:strRef>
              <c:f>'RESULTADOS DA REGRESSÃO'!$Z$693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tx2">
                <a:lumMod val="50000"/>
                <a:lumOff val="50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REGRESSÃO'!$Z$694:$Z$2694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6.2373858602111701E-6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A31-4C0C-9934-CE73B1FE0A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>
          <c:ext xmlns:c15="http://schemas.microsoft.com/office/drawing/2012/chart" uri="{02D57815-91ED-43cb-92C2-25804820EDAC}">
            <c15:filteredBarSeries>
              <c15:ser>
                <c:idx val="1"/>
                <c:order val="2"/>
                <c:tx>
                  <c:strRef>
                    <c:extLst>
                      <c:ext uri="{02D57815-91ED-43cb-92C2-25804820EDAC}">
                        <c15:formulaRef>
                          <c15:sqref>'RESULTADOS DA REGRESSÃO'!$U$693</c15:sqref>
                        </c15:formulaRef>
                      </c:ext>
                    </c:extLst>
                    <c:strCache>
                      <c:ptCount val="1"/>
                      <c:pt idx="0">
                        <c:v>Região de rejeição da hipótese nula</c:v>
                      </c:pt>
                    </c:strCache>
                  </c:strRef>
                </c:tx>
                <c:spPr>
                  <a:solidFill>
                    <a:schemeClr val="tx1">
                      <a:lumMod val="75000"/>
                      <a:lumOff val="25000"/>
                    </a:schemeClr>
                  </a:solidFill>
                  <a:ln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'RESULTADOS DA REGRESSÃO'!$U$694:$U$2694</c15:sqref>
                        </c15:formulaRef>
                      </c:ext>
                    </c:extLst>
                    <c:numCache>
                      <c:formatCode>#,##0.00_ ;\-#,##0.00\ </c:formatCode>
                      <c:ptCount val="2001"/>
                      <c:pt idx="0">
                        <c:v>6.2373858602111701E-6</c:v>
                      </c:pt>
                      <c:pt idx="1">
                        <c:v>6.3379359908161978E-6</c:v>
                      </c:pt>
                      <c:pt idx="2">
                        <c:v>6.4400040045852048E-6</c:v>
                      </c:pt>
                      <c:pt idx="3">
                        <c:v>6.543611053512026E-6</c:v>
                      </c:pt>
                      <c:pt idx="4">
                        <c:v>6.6487785555893867E-6</c:v>
                      </c:pt>
                      <c:pt idx="5">
                        <c:v>6.755528197706293E-6</c:v>
                      </c:pt>
                      <c:pt idx="6">
                        <c:v>6.8638819385707765E-6</c:v>
                      </c:pt>
                      <c:pt idx="7">
                        <c:v>6.9738620116573981E-6</c:v>
                      </c:pt>
                      <c:pt idx="8">
                        <c:v>7.0854909281799914E-6</c:v>
                      </c:pt>
                      <c:pt idx="9">
                        <c:v>7.1987914800895848E-6</c:v>
                      </c:pt>
                      <c:pt idx="10">
                        <c:v>7.3137867430979425E-6</c:v>
                      </c:pt>
                      <c:pt idx="11">
                        <c:v>7.4305000797261497E-6</c:v>
                      </c:pt>
                      <c:pt idx="12">
                        <c:v>7.548955142379266E-6</c:v>
                      </c:pt>
                      <c:pt idx="13">
                        <c:v>7.6691758764463943E-6</c:v>
                      </c:pt>
                      <c:pt idx="14">
                        <c:v>7.79118652342665E-6</c:v>
                      </c:pt>
                      <c:pt idx="15">
                        <c:v>7.9150116240811477E-6</c:v>
                      </c:pt>
                      <c:pt idx="16">
                        <c:v>8.0406760216108786E-6</c:v>
                      </c:pt>
                      <c:pt idx="17">
                        <c:v>8.1682048648607988E-6</c:v>
                      </c:pt>
                      <c:pt idx="18">
                        <c:v>8.2976236115502302E-6</c:v>
                      </c:pt>
                      <c:pt idx="19">
                        <c:v>8.4289580315295413E-6</c:v>
                      </c:pt>
                      <c:pt idx="20">
                        <c:v>8.5622342100633023E-6</c:v>
                      </c:pt>
                      <c:pt idx="21">
                        <c:v>8.6974785511400162E-6</c:v>
                      </c:pt>
                      <c:pt idx="22">
                        <c:v>8.8347177808084997E-6</c:v>
                      </c:pt>
                      <c:pt idx="23">
                        <c:v>8.9739789505409754E-6</c:v>
                      </c:pt>
                      <c:pt idx="24">
                        <c:v>9.1152894406231482E-6</c:v>
                      </c:pt>
                      <c:pt idx="25">
                        <c:v>9.2586769635711259E-6</c:v>
                      </c:pt>
                      <c:pt idx="26">
                        <c:v>9.4041695675753149E-6</c:v>
                      </c:pt>
                      <c:pt idx="27">
                        <c:v>9.5517956399718116E-6</c:v>
                      </c:pt>
                      <c:pt idx="28">
                        <c:v>9.7015839107404236E-6</c:v>
                      </c:pt>
                      <c:pt idx="29">
                        <c:v>9.8535634560306181E-6</c:v>
                      </c:pt>
                      <c:pt idx="30">
                        <c:v>1.0007763701714489E-5</c:v>
                      </c:pt>
                      <c:pt idx="31">
                        <c:v>1.0164214426967365E-5</c:v>
                      </c:pt>
                      <c:pt idx="32">
                        <c:v>1.0322945767876013E-5</c:v>
                      </c:pt>
                      <c:pt idx="33">
                        <c:v>1.0483988221074395E-5</c:v>
                      </c:pt>
                      <c:pt idx="34">
                        <c:v>1.0647372647407208E-5</c:v>
                      </c:pt>
                      <c:pt idx="35">
                        <c:v>1.0813130275621367E-5</c:v>
                      </c:pt>
                      <c:pt idx="36">
                        <c:v>1.0981292706085209E-5</c:v>
                      </c:pt>
                      <c:pt idx="37">
                        <c:v>1.1151891914535716E-5</c:v>
                      </c:pt>
                      <c:pt idx="38">
                        <c:v>1.1324960255853911E-5</c:v>
                      </c:pt>
                      <c:pt idx="39">
                        <c:v>1.1500530467868176E-5</c:v>
                      </c:pt>
                      <c:pt idx="40">
                        <c:v>1.1678635675185791E-5</c:v>
                      </c:pt>
                      <c:pt idx="41">
                        <c:v>1.1859309393052932E-5</c:v>
                      </c:pt>
                      <c:pt idx="42">
                        <c:v>1.2042585531242708E-5</c:v>
                      </c:pt>
                      <c:pt idx="43">
                        <c:v>1.2228498397971692E-5</c:v>
                      </c:pt>
                      <c:pt idx="44">
                        <c:v>1.2417082703844998E-5</c:v>
                      </c:pt>
                      <c:pt idx="45">
                        <c:v>1.2608373565829639E-5</c:v>
                      </c:pt>
                      <c:pt idx="46">
                        <c:v>1.2802406511256525E-5</c:v>
                      </c:pt>
                      <c:pt idx="47">
                        <c:v>1.299921748185119E-5</c:v>
                      </c:pt>
                      <c:pt idx="48">
                        <c:v>1.3198842837792974E-5</c:v>
                      </c:pt>
                      <c:pt idx="49">
                        <c:v>1.3401319361803109E-5</c:v>
                      </c:pt>
                      <c:pt idx="50">
                        <c:v>1.360668426326131E-5</c:v>
                      </c:pt>
                      <c:pt idx="51">
                        <c:v>1.3814975182351361E-5</c:v>
                      </c:pt>
                      <c:pt idx="52">
                        <c:v>1.402623019423546E-5</c:v>
                      </c:pt>
                      <c:pt idx="53">
                        <c:v>1.4240487813257471E-5</c:v>
                      </c:pt>
                      <c:pt idx="54">
                        <c:v>1.4457786997175032E-5</c:v>
                      </c:pt>
                      <c:pt idx="55">
                        <c:v>1.4678167151420618E-5</c:v>
                      </c:pt>
                      <c:pt idx="56">
                        <c:v>1.4901668133391544E-5</c:v>
                      </c:pt>
                      <c:pt idx="57">
                        <c:v>1.5128330256769023E-5</c:v>
                      </c:pt>
                      <c:pt idx="58">
                        <c:v>1.5358194295866272E-5</c:v>
                      </c:pt>
                      <c:pt idx="59">
                        <c:v>1.5591301490005501E-5</c:v>
                      </c:pt>
                      <c:pt idx="60">
                        <c:v>1.5827693547924189E-5</c:v>
                      </c:pt>
                      <c:pt idx="61">
                        <c:v>1.606741265221022E-5</c:v>
                      </c:pt>
                      <c:pt idx="62">
                        <c:v>1.6310501463766211E-5</c:v>
                      </c:pt>
                      <c:pt idx="63">
                        <c:v>1.6557003126302881E-5</c:v>
                      </c:pt>
                      <c:pt idx="64">
                        <c:v>1.6806961270861726E-5</c:v>
                      </c:pt>
                      <c:pt idx="65">
                        <c:v>1.7060420020366428E-5</c:v>
                      </c:pt>
                      <c:pt idx="66">
                        <c:v>1.7317423994203818E-5</c:v>
                      </c:pt>
                      <c:pt idx="67">
                        <c:v>1.7578018312833465E-5</c:v>
                      </c:pt>
                      <c:pt idx="68">
                        <c:v>1.7842248602426727E-5</c:v>
                      </c:pt>
                      <c:pt idx="69">
                        <c:v>1.8110160999534669E-5</c:v>
                      </c:pt>
                      <c:pt idx="70">
                        <c:v>1.8381802155785259E-5</c:v>
                      </c:pt>
                      <c:pt idx="71">
                        <c:v>1.8657219242609498E-5</c:v>
                      </c:pt>
                      <c:pt idx="72">
                        <c:v>1.8936459955996389E-5</c:v>
                      </c:pt>
                      <c:pt idx="73">
                        <c:v>1.9219572521277308E-5</c:v>
                      </c:pt>
                      <c:pt idx="74">
                        <c:v>1.9506605697938995E-5</c:v>
                      </c:pt>
                      <c:pt idx="75">
                        <c:v>1.9797608784465812E-5</c:v>
                      </c:pt>
                      <c:pt idx="76">
                        <c:v>2.0092631623210555E-5</c:v>
                      </c:pt>
                      <c:pt idx="77">
                        <c:v>2.0391724605294612E-5</c:v>
                      </c:pt>
                      <c:pt idx="78">
                        <c:v>2.0694938675536326E-5</c:v>
                      </c:pt>
                      <c:pt idx="79">
                        <c:v>2.1002325337408767E-5</c:v>
                      </c:pt>
                      <c:pt idx="80">
                        <c:v>2.1313936658025776E-5</c:v>
                      </c:pt>
                      <c:pt idx="81">
                        <c:v>2.1629825273156944E-5</c:v>
                      </c:pt>
                      <c:pt idx="82">
                        <c:v>2.1950044392271165E-5</c:v>
                      </c:pt>
                      <c:pt idx="83">
                        <c:v>2.2274647803608665E-5</c:v>
                      </c:pt>
                      <c:pt idx="84">
                        <c:v>2.260368987928156E-5</c:v>
                      </c:pt>
                      <c:pt idx="85">
                        <c:v>2.2937225580402791E-5</c:v>
                      </c:pt>
                      <c:pt idx="86">
                        <c:v>2.3275310462243485E-5</c:v>
                      </c:pt>
                      <c:pt idx="87">
                        <c:v>2.3618000679418473E-5</c:v>
                      </c:pt>
                      <c:pt idx="88">
                        <c:v>2.39653529911003E-5</c:v>
                      </c:pt>
                      <c:pt idx="89">
                        <c:v>2.4317424766260618E-5</c:v>
                      </c:pt>
                      <c:pt idx="90">
                        <c:v>2.4674273988940336E-5</c:v>
                      </c:pt>
                      <c:pt idx="91">
                        <c:v>2.5035959263547305E-5</c:v>
                      </c:pt>
                      <c:pt idx="92">
                        <c:v>2.540253982018164E-5</c:v>
                      </c:pt>
                      <c:pt idx="93">
                        <c:v>2.5774075519989148E-5</c:v>
                      </c:pt>
                      <c:pt idx="94">
                        <c:v>2.6150626860542145E-5</c:v>
                      </c:pt>
                      <c:pt idx="95">
                        <c:v>2.6532254981247358E-5</c:v>
                      </c:pt>
                      <c:pt idx="96">
                        <c:v>2.6919021668781841E-5</c:v>
                      </c:pt>
                      <c:pt idx="97">
                        <c:v>2.7310989362555485E-5</c:v>
                      </c:pt>
                      <c:pt idx="98">
                        <c:v>2.770822116020108E-5</c:v>
                      </c:pt>
                      <c:pt idx="99">
                        <c:v>2.8110780823091026E-5</c:v>
                      </c:pt>
                      <c:pt idx="100">
                        <c:v>2.8518732781880948E-5</c:v>
                      </c:pt>
                      <c:pt idx="101">
                        <c:v>2.8932142142079913E-5</c:v>
                      </c:pt>
                      <c:pt idx="102">
                        <c:v>2.9351074689647266E-5</c:v>
                      </c:pt>
                      <c:pt idx="103">
                        <c:v>2.9775596896615494E-5</c:v>
                      </c:pt>
                      <c:pt idx="104">
                        <c:v>3.0205775926739825E-5</c:v>
                      </c:pt>
                      <c:pt idx="105">
                        <c:v>3.0641679641173567E-5</c:v>
                      </c:pt>
                      <c:pt idx="106">
                        <c:v>3.108337660416879E-5</c:v>
                      </c:pt>
                      <c:pt idx="107">
                        <c:v>3.1530936088803671E-5</c:v>
                      </c:pt>
                      <c:pt idx="108">
                        <c:v>3.1984428082734561E-5</c:v>
                      </c:pt>
                      <c:pt idx="109">
                        <c:v>3.2443923293973314E-5</c:v>
                      </c:pt>
                      <c:pt idx="110">
                        <c:v>3.2909493156690817E-5</c:v>
                      </c:pt>
                      <c:pt idx="111">
                        <c:v>3.3381209837043552E-5</c:v>
                      </c:pt>
                      <c:pt idx="112">
                        <c:v>3.3859146239026648E-5</c:v>
                      </c:pt>
                      <c:pt idx="113">
                        <c:v>3.4343376010350304E-5</c:v>
                      </c:pt>
                      <c:pt idx="114">
                        <c:v>3.4833973548341054E-5</c:v>
                      </c:pt>
                      <c:pt idx="115">
                        <c:v>3.5331014005866492E-5</c:v>
                      </c:pt>
                      <c:pt idx="116">
                        <c:v>3.5834573297284614E-5</c:v>
                      </c:pt>
                      <c:pt idx="117">
                        <c:v>3.6344728104416192E-5</c:v>
                      </c:pt>
                      <c:pt idx="118">
                        <c:v>3.686155588254026E-5</c:v>
                      </c:pt>
                      <c:pt idx="119">
                        <c:v>3.7385134866413524E-5</c:v>
                      </c:pt>
                      <c:pt idx="120">
                        <c:v>3.7915544076311726E-5</c:v>
                      </c:pt>
                      <c:pt idx="121">
                        <c:v>3.8452863324094055E-5</c:v>
                      </c:pt>
                      <c:pt idx="122">
                        <c:v>3.8997173219290114E-5</c:v>
                      </c:pt>
                      <c:pt idx="123">
                        <c:v>3.9548555175208155E-5</c:v>
                      </c:pt>
                      <c:pt idx="124">
                        <c:v>4.0107091415065737E-5</c:v>
                      </c:pt>
                      <c:pt idx="125">
                        <c:v>4.0672864978141751E-5</c:v>
                      </c:pt>
                      <c:pt idx="126">
                        <c:v>4.1245959725949099E-5</c:v>
                      </c:pt>
                      <c:pt idx="127">
                        <c:v>4.1826460348429714E-5</c:v>
                      </c:pt>
                      <c:pt idx="128">
                        <c:v>4.2414452370167717E-5</c:v>
                      </c:pt>
                      <c:pt idx="129">
                        <c:v>4.3010022156625394E-5</c:v>
                      </c:pt>
                      <c:pt idx="130">
                        <c:v>4.3613256920397674E-5</c:v>
                      </c:pt>
                      <c:pt idx="131">
                        <c:v>4.4224244727486603E-5</c:v>
                      </c:pt>
                      <c:pt idx="132">
                        <c:v>4.4843074503594609E-5</c:v>
                      </c:pt>
                      <c:pt idx="133">
                        <c:v>4.5469836040438621E-5</c:v>
                      </c:pt>
                      <c:pt idx="134">
                        <c:v>4.6104620002079581E-5</c:v>
                      </c:pt>
                      <c:pt idx="135">
                        <c:v>4.6747517931273422E-5</c:v>
                      </c:pt>
                      <c:pt idx="136">
                        <c:v>4.7398622255838154E-5</c:v>
                      </c:pt>
                      <c:pt idx="137">
                        <c:v>4.8058026295038791E-5</c:v>
                      </c:pt>
                      <c:pt idx="138">
                        <c:v>4.8725824265989595E-5</c:v>
                      </c:pt>
                      <c:pt idx="139">
                        <c:v>4.9402111290073808E-5</c:v>
                      </c:pt>
                      <c:pt idx="140">
                        <c:v>5.0086983399377976E-5</c:v>
                      </c:pt>
                      <c:pt idx="141">
                        <c:v>5.0780537543144137E-5</c:v>
                      </c:pt>
                      <c:pt idx="142">
                        <c:v>5.1482871594236867E-5</c:v>
                      </c:pt>
                      <c:pt idx="143">
                        <c:v>5.2194084355625155E-5</c:v>
                      </c:pt>
                      <c:pt idx="144">
                        <c:v>5.2914275566880108E-5</c:v>
                      </c:pt>
                      <c:pt idx="145">
                        <c:v>5.3643545910685486E-5</c:v>
                      </c:pt>
                      <c:pt idx="146">
                        <c:v>5.4381997019363797E-5</c:v>
                      </c:pt>
                      <c:pt idx="147">
                        <c:v>5.5129731481414896E-5</c:v>
                      </c:pt>
                      <c:pt idx="148">
                        <c:v>5.588685284806768E-5</c:v>
                      </c:pt>
                      <c:pt idx="149">
                        <c:v>5.6653465639844941E-5</c:v>
                      </c:pt>
                      <c:pt idx="150">
                        <c:v>5.7429675353139862E-5</c:v>
                      </c:pt>
                      <c:pt idx="151">
                        <c:v>5.8215588466803685E-5</c:v>
                      </c:pt>
                      <c:pt idx="152">
                        <c:v>5.9011312448746171E-5</c:v>
                      </c:pt>
                      <c:pt idx="153">
                        <c:v>5.9816955762545196E-5</c:v>
                      </c:pt>
                      <c:pt idx="154">
                        <c:v>6.0632627874067203E-5</c:v>
                      </c:pt>
                      <c:pt idx="155">
                        <c:v>6.1458439258096944E-5</c:v>
                      </c:pt>
                      <c:pt idx="156">
                        <c:v>6.2294501404977905E-5</c:v>
                      </c:pt>
                      <c:pt idx="157">
                        <c:v>6.3140926827258626E-5</c:v>
                      </c:pt>
                      <c:pt idx="158">
                        <c:v>6.3997829066350163E-5</c:v>
                      </c:pt>
                      <c:pt idx="159">
                        <c:v>6.4865322699189103E-5</c:v>
                      </c:pt>
                      <c:pt idx="160">
                        <c:v>6.5743523344908694E-5</c:v>
                      </c:pt>
                      <c:pt idx="161">
                        <c:v>6.6632547671516382E-5</c:v>
                      </c:pt>
                      <c:pt idx="162">
                        <c:v>6.7532513402576775E-5</c:v>
                      </c:pt>
                      <c:pt idx="163">
                        <c:v>6.8443539323900421E-5</c:v>
                      </c:pt>
                      <c:pt idx="164">
                        <c:v>6.9365745290237901E-5</c:v>
                      </c:pt>
                      <c:pt idx="165">
                        <c:v>7.0299252231977152E-5</c:v>
                      </c:pt>
                      <c:pt idx="166">
                        <c:v>7.1244182161845515E-5</c:v>
                      </c:pt>
                      <c:pt idx="167">
                        <c:v>7.2200658181614157E-5</c:v>
                      </c:pt>
                      <c:pt idx="168">
                        <c:v>7.3168804488804717E-5</c:v>
                      </c:pt>
                      <c:pt idx="169">
                        <c:v>7.414874638339897E-5</c:v>
                      </c:pt>
                      <c:pt idx="170">
                        <c:v>7.5140610274548685E-5</c:v>
                      </c:pt>
                      <c:pt idx="171">
                        <c:v>7.6144523687286483E-5</c:v>
                      </c:pt>
                      <c:pt idx="172">
                        <c:v>7.7160615269235896E-5</c:v>
                      </c:pt>
                      <c:pt idx="173">
                        <c:v>7.8189014797323109E-5</c:v>
                      </c:pt>
                      <c:pt idx="174">
                        <c:v>7.9229853184483413E-5</c:v>
                      </c:pt>
                      <c:pt idx="175">
                        <c:v>8.0283262486369544E-5</c:v>
                      </c:pt>
                      <c:pt idx="176">
                        <c:v>8.1349375908055046E-5</c:v>
                      </c:pt>
                      <c:pt idx="177">
                        <c:v>8.2428327810734738E-5</c:v>
                      </c:pt>
                      <c:pt idx="178">
                        <c:v>8.3520253718421787E-5</c:v>
                      </c:pt>
                      <c:pt idx="179">
                        <c:v>8.4625290324638933E-5</c:v>
                      </c:pt>
                      <c:pt idx="180">
                        <c:v>8.5743575499104652E-5</c:v>
                      </c:pt>
                      <c:pt idx="181">
                        <c:v>8.687524829441393E-5</c:v>
                      </c:pt>
                      <c:pt idx="182">
                        <c:v>8.8020448952710959E-5</c:v>
                      </c:pt>
                      <c:pt idx="183">
                        <c:v>8.9179318912354771E-5</c:v>
                      </c:pt>
                      <c:pt idx="184">
                        <c:v>9.0352000814576222E-5</c:v>
                      </c:pt>
                      <c:pt idx="185">
                        <c:v>9.153863851012611E-5</c:v>
                      </c:pt>
                      <c:pt idx="186">
                        <c:v>9.2739377065912681E-5</c:v>
                      </c:pt>
                      <c:pt idx="187">
                        <c:v>9.3954362771629592E-5</c:v>
                      </c:pt>
                      <c:pt idx="188">
                        <c:v>9.5183743146371914E-5</c:v>
                      </c:pt>
                      <c:pt idx="189">
                        <c:v>9.6427666945238258E-5</c:v>
                      </c:pt>
                      <c:pt idx="190">
                        <c:v>9.7686284165923336E-5</c:v>
                      </c:pt>
                      <c:pt idx="191">
                        <c:v>9.8959746055293145E-5</c:v>
                      </c:pt>
                      <c:pt idx="192">
                        <c:v>1.0024820511594693E-4</c:v>
                      </c:pt>
                      <c:pt idx="193">
                        <c:v>1.0155181511276456E-4</c:v>
                      </c:pt>
                      <c:pt idx="194">
                        <c:v>1.0287073107943562E-4</c:v>
                      </c:pt>
                      <c:pt idx="195">
                        <c:v>1.0420510932497343E-4</c:v>
                      </c:pt>
                      <c:pt idx="196">
                        <c:v>1.0555510744020859E-4</c:v>
                      </c:pt>
                      <c:pt idx="197">
                        <c:v>1.0692088430426539E-4</c:v>
                      </c:pt>
                      <c:pt idx="198">
                        <c:v>1.0830260009101839E-4</c:v>
                      </c:pt>
                      <c:pt idx="199">
                        <c:v>1.0970041627552743E-4</c:v>
                      </c:pt>
                      <c:pt idx="200">
                        <c:v>1.111144956404521E-4</c:v>
                      </c:pt>
                      <c:pt idx="201">
                        <c:v>1.1254500228244248E-4</c:v>
                      </c:pt>
                      <c:pt idx="202">
                        <c:v>1.1399210161850788E-4</c:v>
                      </c:pt>
                      <c:pt idx="203">
                        <c:v>1.1545596039236011E-4</c:v>
                      </c:pt>
                      <c:pt idx="204">
                        <c:v>1.1693674668073277E-4</c:v>
                      </c:pt>
                      <c:pt idx="205">
                        <c:v>1.1843462989967399E-4</c:v>
                      </c:pt>
                      <c:pt idx="206">
                        <c:v>1.1994978081081086E-4</c:v>
                      </c:pt>
                      <c:pt idx="207">
                        <c:v>1.2148237152758782E-4</c:v>
                      </c:pt>
                      <c:pt idx="208">
                        <c:v>1.2303257552147479E-4</c:v>
                      </c:pt>
                      <c:pt idx="209">
                        <c:v>1.2460056762814533E-4</c:v>
                      </c:pt>
                      <c:pt idx="210">
                        <c:v>1.2618652405362482E-4</c:v>
                      </c:pt>
                      <c:pt idx="211">
                        <c:v>1.2779062238040551E-4</c:v>
                      </c:pt>
                      <c:pt idx="212">
                        <c:v>1.2941304157353022E-4</c:v>
                      </c:pt>
                      <c:pt idx="213">
                        <c:v>1.3105396198663969E-4</c:v>
                      </c:pt>
                      <c:pt idx="214">
                        <c:v>1.3271356536798752E-4</c:v>
                      </c:pt>
                      <c:pt idx="215">
                        <c:v>1.343920348664171E-4</c:v>
                      </c:pt>
                      <c:pt idx="216">
                        <c:v>1.3608955503730344E-4</c:v>
                      </c:pt>
                      <c:pt idx="217">
                        <c:v>1.3780631184845589E-4</c:v>
                      </c:pt>
                      <c:pt idx="218">
                        <c:v>1.3954249268598054E-4</c:v>
                      </c:pt>
                      <c:pt idx="219">
                        <c:v>1.4129828636010578E-4</c:v>
                      </c:pt>
                      <c:pt idx="220">
                        <c:v>1.4307388311096239E-4</c:v>
                      </c:pt>
                      <c:pt idx="221">
                        <c:v>1.4486947461432519E-4</c:v>
                      </c:pt>
                      <c:pt idx="222">
                        <c:v>1.466852539873098E-4</c:v>
                      </c:pt>
                      <c:pt idx="223">
                        <c:v>1.4852141579402325E-4</c:v>
                      </c:pt>
                      <c:pt idx="224">
                        <c:v>1.5037815605117182E-4</c:v>
                      </c:pt>
                      <c:pt idx="225">
                        <c:v>1.5225567223362042E-4</c:v>
                      </c:pt>
                      <c:pt idx="226">
                        <c:v>1.5415416327990366E-4</c:v>
                      </c:pt>
                      <c:pt idx="227">
                        <c:v>1.5607382959769204E-4</c:v>
                      </c:pt>
                      <c:pt idx="228">
                        <c:v>1.5801487306919986E-4</c:v>
                      </c:pt>
                      <c:pt idx="229">
                        <c:v>1.5997749705655212E-4</c:v>
                      </c:pt>
                      <c:pt idx="230">
                        <c:v>1.6196190640709008E-4</c:v>
                      </c:pt>
                      <c:pt idx="231">
                        <c:v>1.6396830745862891E-4</c:v>
                      </c:pt>
                      <c:pt idx="232">
                        <c:v>1.659969080446573E-4</c:v>
                      </c:pt>
                      <c:pt idx="233">
                        <c:v>1.6804791749948424E-4</c:v>
                      </c:pt>
                      <c:pt idx="234">
                        <c:v>1.7012154666332595E-4</c:v>
                      </c:pt>
                      <c:pt idx="235">
                        <c:v>1.7221800788733526E-4</c:v>
                      </c:pt>
                      <c:pt idx="236">
                        <c:v>1.743375150385722E-4</c:v>
                      </c:pt>
                      <c:pt idx="237">
                        <c:v>1.7648028350491365E-4</c:v>
                      </c:pt>
                      <c:pt idx="238">
                        <c:v>1.7864653019989952E-4</c:v>
                      </c:pt>
                      <c:pt idx="239">
                        <c:v>1.8083647356751962E-4</c:v>
                      </c:pt>
                      <c:pt idx="240">
                        <c:v>1.8305033358693046E-4</c:v>
                      </c:pt>
                      <c:pt idx="241">
                        <c:v>1.8528833177711149E-4</c:v>
                      </c:pt>
                      <c:pt idx="242">
                        <c:v>1.8755069120145198E-4</c:v>
                      </c:pt>
                      <c:pt idx="243">
                        <c:v>1.8983763647226838E-4</c:v>
                      </c:pt>
                      <c:pt idx="244">
                        <c:v>1.9214939375525821E-4</c:v>
                      </c:pt>
                      <c:pt idx="245">
                        <c:v>1.9448619077387275E-4</c:v>
                      </c:pt>
                      <c:pt idx="246">
                        <c:v>1.9684825681363021E-4</c:v>
                      </c:pt>
                      <c:pt idx="247">
                        <c:v>1.9923582272634498E-4</c:v>
                      </c:pt>
                      <c:pt idx="248">
                        <c:v>2.0164912093428863E-4</c:v>
                      </c:pt>
                      <c:pt idx="249">
                        <c:v>2.0408838543427128E-4</c:v>
                      </c:pt>
                      <c:pt idx="250">
                        <c:v>2.0655385180164969E-4</c:v>
                      </c:pt>
                      <c:pt idx="251">
                        <c:v>2.0904575719425325E-4</c:v>
                      </c:pt>
                      <c:pt idx="252">
                        <c:v>2.1156434035623061E-4</c:v>
                      </c:pt>
                      <c:pt idx="253">
                        <c:v>2.1410984162181725E-4</c:v>
                      </c:pt>
                      <c:pt idx="254">
                        <c:v>2.1668250291901836E-4</c:v>
                      </c:pt>
                      <c:pt idx="255">
                        <c:v>2.1928256777320736E-4</c:v>
                      </c:pt>
                      <c:pt idx="256">
                        <c:v>2.2191028131064358E-4</c:v>
                      </c:pt>
                      <c:pt idx="257">
                        <c:v>2.2456589026189662E-4</c:v>
                      </c:pt>
                      <c:pt idx="258">
                        <c:v>2.2724964296518758E-4</c:v>
                      </c:pt>
                      <c:pt idx="259">
                        <c:v>2.2996178936963887E-4</c:v>
                      </c:pt>
                      <c:pt idx="260">
                        <c:v>2.3270258103843511E-4</c:v>
                      </c:pt>
                      <c:pt idx="261">
                        <c:v>2.3547227115188827E-4</c:v>
                      </c:pt>
                      <c:pt idx="262">
                        <c:v>2.3827111451041482E-4</c:v>
                      </c:pt>
                      <c:pt idx="263">
                        <c:v>2.4109936753741054E-4</c:v>
                      </c:pt>
                      <c:pt idx="264">
                        <c:v>2.4395728828203664E-4</c:v>
                      </c:pt>
                      <c:pt idx="265">
                        <c:v>2.4684513642190262E-4</c:v>
                      </c:pt>
                      <c:pt idx="266">
                        <c:v>2.4976317326565195E-4</c:v>
                      </c:pt>
                      <c:pt idx="267">
                        <c:v>2.5271166175544864E-4</c:v>
                      </c:pt>
                      <c:pt idx="268">
                        <c:v>2.5569086646935805E-4</c:v>
                      </c:pt>
                      <c:pt idx="269">
                        <c:v>2.5870105362362726E-4</c:v>
                      </c:pt>
                      <c:pt idx="270">
                        <c:v>2.6174249107485957E-4</c:v>
                      </c:pt>
                      <c:pt idx="271">
                        <c:v>2.6481544832208221E-4</c:v>
                      </c:pt>
                      <c:pt idx="272">
                        <c:v>2.6792019650870704E-4</c:v>
                      </c:pt>
                      <c:pt idx="273">
                        <c:v>2.710570084243818E-4</c:v>
                      </c:pt>
                      <c:pt idx="274">
                        <c:v>2.7422615850672871E-4</c:v>
                      </c:pt>
                      <c:pt idx="275">
                        <c:v>2.7742792284297458E-4</c:v>
                      </c:pt>
                      <c:pt idx="276">
                        <c:v>2.8066257917146398E-4</c:v>
                      </c:pt>
                      <c:pt idx="277">
                        <c:v>2.8393040688305795E-4</c:v>
                      </c:pt>
                      <c:pt idx="278">
                        <c:v>2.8723168702241746E-4</c:v>
                      </c:pt>
                      <c:pt idx="279">
                        <c:v>2.9056670228916792E-4</c:v>
                      </c:pt>
                      <c:pt idx="280">
                        <c:v>2.9393573703894241E-4</c:v>
                      </c:pt>
                      <c:pt idx="281">
                        <c:v>2.9733907728430676E-4</c:v>
                      </c:pt>
                      <c:pt idx="282">
                        <c:v>3.0077701069556028E-4</c:v>
                      </c:pt>
                      <c:pt idx="283">
                        <c:v>3.0424982660141235E-4</c:v>
                      </c:pt>
                      <c:pt idx="284">
                        <c:v>3.0775781598953335E-4</c:v>
                      </c:pt>
                      <c:pt idx="285">
                        <c:v>3.113012715069816E-4</c:v>
                      </c:pt>
                      <c:pt idx="286">
                        <c:v>3.1488048746049414E-4</c:v>
                      </c:pt>
                      <c:pt idx="287">
                        <c:v>3.1849575981665623E-4</c:v>
                      </c:pt>
                      <c:pt idx="288">
                        <c:v>3.221473862019341E-4</c:v>
                      </c:pt>
                      <c:pt idx="289">
                        <c:v>3.2583566590257447E-4</c:v>
                      </c:pt>
                      <c:pt idx="290">
                        <c:v>3.2956089986437308E-4</c:v>
                      </c:pt>
                      <c:pt idx="291">
                        <c:v>3.3332339069230078E-4</c:v>
                      </c:pt>
                      <c:pt idx="292">
                        <c:v>3.3712344264999862E-4</c:v>
                      </c:pt>
                      <c:pt idx="293">
                        <c:v>3.409613616591297E-4</c:v>
                      </c:pt>
                      <c:pt idx="294">
                        <c:v>3.4483745529859122E-4</c:v>
                      </c:pt>
                      <c:pt idx="295">
                        <c:v>3.4875203280358333E-4</c:v>
                      </c:pt>
                      <c:pt idx="296">
                        <c:v>3.5270540506453804E-4</c:v>
                      </c:pt>
                      <c:pt idx="297">
                        <c:v>3.5669788462589457E-4</c:v>
                      </c:pt>
                      <c:pt idx="298">
                        <c:v>3.6072978568473771E-4</c:v>
                      </c:pt>
                      <c:pt idx="299">
                        <c:v>3.648014240892811E-4</c:v>
                      </c:pt>
                      <c:pt idx="300">
                        <c:v>3.6891311733720192E-4</c:v>
                      </c:pt>
                      <c:pt idx="301">
                        <c:v>3.7306518457382514E-4</c:v>
                      </c:pt>
                      <c:pt idx="302">
                        <c:v>3.7725794659015645E-4</c:v>
                      </c:pt>
                      <c:pt idx="303">
                        <c:v>3.8149172582075259E-4</c:v>
                      </c:pt>
                      <c:pt idx="304">
                        <c:v>3.8576684634144745E-4</c:v>
                      </c:pt>
                      <c:pt idx="305">
                        <c:v>3.9008363386691127E-4</c:v>
                      </c:pt>
                      <c:pt idx="306">
                        <c:v>3.9444241574805355E-4</c:v>
                      </c:pt>
                      <c:pt idx="307">
                        <c:v>3.9884352096926834E-4</c:v>
                      </c:pt>
                      <c:pt idx="308">
                        <c:v>4.0328728014551128E-4</c:v>
                      </c:pt>
                      <c:pt idx="309">
                        <c:v>4.0777402551921653E-4</c:v>
                      </c:pt>
                      <c:pt idx="310">
                        <c:v>4.1230409095704989E-4</c:v>
                      </c:pt>
                      <c:pt idx="311">
                        <c:v>4.1687781194649123E-4</c:v>
                      </c:pt>
                      <c:pt idx="312">
                        <c:v>4.2149552559225123E-4</c:v>
                      </c:pt>
                      <c:pt idx="313">
                        <c:v>4.2615757061251891E-4</c:v>
                      </c:pt>
                      <c:pt idx="314">
                        <c:v>4.3086428733503173E-4</c:v>
                      </c:pt>
                      <c:pt idx="315">
                        <c:v>4.3561601769298228E-4</c:v>
                      </c:pt>
                      <c:pt idx="316">
                        <c:v>4.4041310522074381E-4</c:v>
                      </c:pt>
                      <c:pt idx="317">
                        <c:v>4.452558950494203E-4</c:v>
                      </c:pt>
                      <c:pt idx="318">
                        <c:v>4.5014473390222342E-4</c:v>
                      </c:pt>
                      <c:pt idx="319">
                        <c:v>4.5507997008966447E-4</c:v>
                      </c:pt>
                      <c:pt idx="320">
                        <c:v>4.600619535045687E-4</c:v>
                      </c:pt>
                      <c:pt idx="321">
                        <c:v>4.6509103561691084E-4</c:v>
                      </c:pt>
                      <c:pt idx="322">
                        <c:v>4.7016756946846193E-4</c:v>
                      </c:pt>
                      <c:pt idx="323">
                        <c:v>4.7529190966725274E-4</c:v>
                      </c:pt>
                      <c:pt idx="324">
                        <c:v>4.8046441238185441E-4</c:v>
                      </c:pt>
                      <c:pt idx="325">
                        <c:v>4.8568543533546464E-4</c:v>
                      </c:pt>
                      <c:pt idx="326">
                        <c:v>4.9095533779980837E-4</c:v>
                      </c:pt>
                      <c:pt idx="327">
                        <c:v>4.962744805888491E-4</c:v>
                      </c:pt>
                      <c:pt idx="328">
                        <c:v>5.0164322605230694E-4</c:v>
                      </c:pt>
                      <c:pt idx="329">
                        <c:v>5.0706193806897553E-4</c:v>
                      </c:pt>
                      <c:pt idx="330">
                        <c:v>5.1253098203985794E-4</c:v>
                      </c:pt>
                      <c:pt idx="331">
                        <c:v>5.1805072488109291E-4</c:v>
                      </c:pt>
                      <c:pt idx="332">
                        <c:v>5.2362153501668758E-4</c:v>
                      </c:pt>
                      <c:pt idx="333">
                        <c:v>5.2924378237105356E-4</c:v>
                      </c:pt>
                      <c:pt idx="334">
                        <c:v>5.3491783836133954E-4</c:v>
                      </c:pt>
                      <c:pt idx="335">
                        <c:v>5.4064407588955859E-4</c:v>
                      </c:pt>
                      <c:pt idx="336">
                        <c:v>5.4642286933451602E-4</c:v>
                      </c:pt>
                      <c:pt idx="337">
                        <c:v>5.5225459454352895E-4</c:v>
                      </c:pt>
                      <c:pt idx="338">
                        <c:v>5.581396288239413E-4</c:v>
                      </c:pt>
                      <c:pt idx="339">
                        <c:v>5.6407835093443318E-4</c:v>
                      </c:pt>
                      <c:pt idx="340">
                        <c:v>5.7007114107610946E-4</c:v>
                      </c:pt>
                      <c:pt idx="341">
                        <c:v>5.7611838088339473E-4</c:v>
                      </c:pt>
                      <c:pt idx="342">
                        <c:v>5.8222045341470123E-4</c:v>
                      </c:pt>
                      <c:pt idx="343">
                        <c:v>5.8837774314288919E-4</c:v>
                      </c:pt>
                      <c:pt idx="344">
                        <c:v>5.9459063594551455E-4</c:v>
                      </c:pt>
                      <c:pt idx="345">
                        <c:v>6.0085951909485903E-4</c:v>
                      </c:pt>
                      <c:pt idx="346">
                        <c:v>6.0718478124773716E-4</c:v>
                      </c:pt>
                      <c:pt idx="347">
                        <c:v>6.1356681243509214E-4</c:v>
                      </c:pt>
                      <c:pt idx="348">
                        <c:v>6.2000600405136893E-4</c:v>
                      </c:pt>
                      <c:pt idx="349">
                        <c:v>6.2650274884366159E-4</c:v>
                      </c:pt>
                      <c:pt idx="350">
                        <c:v>6.3305744090064577E-4</c:v>
                      </c:pt>
                      <c:pt idx="351">
                        <c:v>6.3967047564128369E-4</c:v>
                      </c:pt>
                      <c:pt idx="352">
                        <c:v>6.4634224980329898E-4</c:v>
                      </c:pt>
                      <c:pt idx="353">
                        <c:v>6.5307316143143148E-4</c:v>
                      </c:pt>
                      <c:pt idx="354">
                        <c:v>6.5986360986546424E-4</c:v>
                      </c:pt>
                      <c:pt idx="355">
                        <c:v>6.6671399572801381E-4</c:v>
                      </c:pt>
                      <c:pt idx="356">
                        <c:v>6.7362472091210524E-4</c:v>
                      </c:pt>
                      <c:pt idx="357">
                        <c:v>6.8059618856849816E-4</c:v>
                      </c:pt>
                      <c:pt idx="358">
                        <c:v>6.8762880309279194E-4</c:v>
                      </c:pt>
                      <c:pt idx="359">
                        <c:v>6.9472297011229577E-4</c:v>
                      </c:pt>
                      <c:pt idx="360">
                        <c:v>7.0187909647265742E-4</c:v>
                      </c:pt>
                      <c:pt idx="361">
                        <c:v>7.0909759022426519E-4</c:v>
                      </c:pt>
                      <c:pt idx="362">
                        <c:v>7.1637886060840837E-4</c:v>
                      </c:pt>
                      <c:pt idx="363">
                        <c:v>7.2372331804319606E-4</c:v>
                      </c:pt>
                      <c:pt idx="364">
                        <c:v>7.3113137410924184E-4</c:v>
                      </c:pt>
                      <c:pt idx="365">
                        <c:v>7.3860344153510763E-4</c:v>
                      </c:pt>
                      <c:pt idx="366">
                        <c:v>7.4613993418250018E-4</c:v>
                      </c:pt>
                      <c:pt idx="367">
                        <c:v>7.5374126703123745E-4</c:v>
                      </c:pt>
                      <c:pt idx="368">
                        <c:v>7.6140785616395643E-4</c:v>
                      </c:pt>
                      <c:pt idx="369">
                        <c:v>7.6914011875058692E-4</c:v>
                      </c:pt>
                      <c:pt idx="370">
                        <c:v>7.7693847303257635E-4</c:v>
                      </c:pt>
                      <c:pt idx="371">
                        <c:v>7.8480333830686986E-4</c:v>
                      </c:pt>
                      <c:pt idx="372">
                        <c:v>7.9273513490963525E-4</c:v>
                      </c:pt>
                      <c:pt idx="373">
                        <c:v>8.007342841997566E-4</c:v>
                      </c:pt>
                      <c:pt idx="374">
                        <c:v>8.0880120854205802E-4</c:v>
                      </c:pt>
                      <c:pt idx="375">
                        <c:v>8.169363312902913E-4</c:v>
                      </c:pt>
                      <c:pt idx="376">
                        <c:v>8.251400767698673E-4</c:v>
                      </c:pt>
                      <c:pt idx="377">
                        <c:v>8.3341287026033662E-4</c:v>
                      </c:pt>
                      <c:pt idx="378">
                        <c:v>8.4175513797761687E-4</c:v>
                      </c:pt>
                      <c:pt idx="379">
                        <c:v>8.5016730705596657E-4</c:v>
                      </c:pt>
                      <c:pt idx="380">
                        <c:v>8.586498055297042E-4</c:v>
                      </c:pt>
                      <c:pt idx="381">
                        <c:v>8.6720306231467413E-4</c:v>
                      </c:pt>
                      <c:pt idx="382">
                        <c:v>8.758275071894516E-4</c:v>
                      </c:pt>
                      <c:pt idx="383">
                        <c:v>8.8452357077629831E-4</c:v>
                      </c:pt>
                      <c:pt idx="384">
                        <c:v>8.9329168452185396E-4</c:v>
                      </c:pt>
                      <c:pt idx="385">
                        <c:v>9.0213228067757356E-4</c:v>
                      </c:pt>
                      <c:pt idx="386">
                        <c:v>9.1104579227990344E-4</c:v>
                      </c:pt>
                      <c:pt idx="387">
                        <c:v>9.2003265313020106E-4</c:v>
                      </c:pt>
                      <c:pt idx="388">
                        <c:v>9.2909329777439008E-4</c:v>
                      </c:pt>
                      <c:pt idx="389">
                        <c:v>9.3822816148236095E-4</c:v>
                      </c:pt>
                      <c:pt idx="390">
                        <c:v>9.4743768022710292E-4</c:v>
                      </c:pt>
                      <c:pt idx="391">
                        <c:v>9.5672229066358122E-4</c:v>
                      </c:pt>
                      <c:pt idx="392">
                        <c:v>9.6608243010734627E-4</c:v>
                      </c:pt>
                      <c:pt idx="393">
                        <c:v>9.7551853651288488E-4</c:v>
                      </c:pt>
                      <c:pt idx="394">
                        <c:v>9.8503104845170221E-4</c:v>
                      </c:pt>
                      <c:pt idx="395">
                        <c:v>9.9462040509014772E-4</c:v>
                      </c:pt>
                      <c:pt idx="396">
                        <c:v>1.0042870461669682E-3</c:v>
                      </c:pt>
                      <c:pt idx="397">
                        <c:v>1.0140314119706031E-3</c:v>
                      </c:pt>
                      <c:pt idx="398">
                        <c:v>1.0238539433162111E-3</c:v>
                      </c:pt>
                      <c:pt idx="399">
                        <c:v>1.0337550815224317E-3</c:v>
                      </c:pt>
                      <c:pt idx="400">
                        <c:v>1.0437352683878845E-3</c:v>
                      </c:pt>
                      <c:pt idx="401">
                        <c:v>1.0537949461673947E-3</c:v>
                      </c:pt>
                      <c:pt idx="402">
                        <c:v>1.0639345575479612E-3</c:v>
                      </c:pt>
                      <c:pt idx="403">
                        <c:v>1.074154545624452E-3</c:v>
                      </c:pt>
                      <c:pt idx="404">
                        <c:v>1.0844553538750356E-3</c:v>
                      </c:pt>
                      <c:pt idx="405">
                        <c:v>1.0948374261363432E-3</c:v>
                      </c:pt>
                      <c:pt idx="406">
                        <c:v>1.1053012065783672E-3</c:v>
                      </c:pt>
                      <c:pt idx="407">
                        <c:v>1.1158471396790883E-3</c:v>
                      </c:pt>
                      <c:pt idx="408">
                        <c:v>1.1264756701988385E-3</c:v>
                      </c:pt>
                      <c:pt idx="409">
                        <c:v>1.1371872431543931E-3</c:v>
                      </c:pt>
                      <c:pt idx="410">
                        <c:v>1.1479823037928E-3</c:v>
                      </c:pt>
                      <c:pt idx="411">
                        <c:v>1.1588612975649364E-3</c:v>
                      </c:pt>
                      <c:pt idx="412">
                        <c:v>1.1698246700988018E-3</c:v>
                      </c:pt>
                      <c:pt idx="413">
                        <c:v>1.180872867172539E-3</c:v>
                      </c:pt>
                      <c:pt idx="414">
                        <c:v>1.1920063346871936E-3</c:v>
                      </c:pt>
                      <c:pt idx="415">
                        <c:v>1.2032255186392013E-3</c:v>
                      </c:pt>
                      <c:pt idx="416">
                        <c:v>1.2145308650926081E-3</c:v>
                      </c:pt>
                      <c:pt idx="417">
                        <c:v>1.2259228201510284E-3</c:v>
                      </c:pt>
                      <c:pt idx="418">
                        <c:v>1.2374018299293279E-3</c:v>
                      </c:pt>
                      <c:pt idx="419">
                        <c:v>1.2489683405250494E-3</c:v>
                      </c:pt>
                      <c:pt idx="420">
                        <c:v>1.2606227979895621E-3</c:v>
                      </c:pt>
                      <c:pt idx="421">
                        <c:v>1.2723656482989557E-3</c:v>
                      </c:pt>
                      <c:pt idx="422">
                        <c:v>1.284197337324656E-3</c:v>
                      </c:pt>
                      <c:pt idx="423">
                        <c:v>1.2961183108037878E-3</c:v>
                      </c:pt>
                      <c:pt idx="424">
                        <c:v>1.3081290143092633E-3</c:v>
                      </c:pt>
                      <c:pt idx="425">
                        <c:v>1.3202298932196137E-3</c:v>
                      </c:pt>
                      <c:pt idx="426">
                        <c:v>1.332421392688543E-3</c:v>
                      </c:pt>
                      <c:pt idx="427">
                        <c:v>1.3447039576142356E-3</c:v>
                      </c:pt>
                      <c:pt idx="428">
                        <c:v>1.3570780326083959E-3</c:v>
                      </c:pt>
                      <c:pt idx="429">
                        <c:v>1.369544061965004E-3</c:v>
                      </c:pt>
                      <c:pt idx="430">
                        <c:v>1.3821024896288482E-3</c:v>
                      </c:pt>
                      <c:pt idx="431">
                        <c:v>1.394753759163761E-3</c:v>
                      </c:pt>
                      <c:pt idx="432">
                        <c:v>1.4074983137206136E-3</c:v>
                      </c:pt>
                      <c:pt idx="433">
                        <c:v>1.4203365960050428E-3</c:v>
                      </c:pt>
                      <c:pt idx="434">
                        <c:v>1.4332690482449231E-3</c:v>
                      </c:pt>
                      <c:pt idx="435">
                        <c:v>1.4462961121575739E-3</c:v>
                      </c:pt>
                      <c:pt idx="436">
                        <c:v>1.4594182289167173E-3</c:v>
                      </c:pt>
                      <c:pt idx="437">
                        <c:v>1.4726358391191705E-3</c:v>
                      </c:pt>
                      <c:pt idx="438">
                        <c:v>1.4859493827512882E-3</c:v>
                      </c:pt>
                      <c:pt idx="439">
                        <c:v>1.4993592991551512E-3</c:v>
                      </c:pt>
                      <c:pt idx="440">
                        <c:v>1.5128660269944846E-3</c:v>
                      </c:pt>
                      <c:pt idx="441">
                        <c:v>1.5264700042203502E-3</c:v>
                      </c:pt>
                      <c:pt idx="442">
                        <c:v>1.5401716680365693E-3</c:v>
                      </c:pt>
                      <c:pt idx="443">
                        <c:v>1.5539714548648842E-3</c:v>
                      </c:pt>
                      <c:pt idx="444">
                        <c:v>1.5678698003098979E-3</c:v>
                      </c:pt>
                      <c:pt idx="445">
                        <c:v>1.5818671391237486E-3</c:v>
                      </c:pt>
                      <c:pt idx="446">
                        <c:v>1.5959639051705207E-3</c:v>
                      </c:pt>
                      <c:pt idx="447">
                        <c:v>1.6101605313904451E-3</c:v>
                      </c:pt>
                      <c:pt idx="448">
                        <c:v>1.6244574497638309E-3</c:v>
                      </c:pt>
                      <c:pt idx="449">
                        <c:v>1.6388550912747458E-3</c:v>
                      </c:pt>
                      <c:pt idx="450">
                        <c:v>1.6533538858744801E-3</c:v>
                      </c:pt>
                      <c:pt idx="451">
                        <c:v>1.6679542624447507E-3</c:v>
                      </c:pt>
                      <c:pt idx="452">
                        <c:v>1.6826566487606579E-3</c:v>
                      </c:pt>
                      <c:pt idx="453">
                        <c:v>1.6974614714534383E-3</c:v>
                      </c:pt>
                      <c:pt idx="454">
                        <c:v>1.7123691559729321E-3</c:v>
                      </c:pt>
                      <c:pt idx="455">
                        <c:v>1.7273801265498582E-3</c:v>
                      </c:pt>
                      <c:pt idx="456">
                        <c:v>1.7424948061578369E-3</c:v>
                      </c:pt>
                      <c:pt idx="457">
                        <c:v>1.7577136164751686E-3</c:v>
                      </c:pt>
                      <c:pt idx="458">
                        <c:v>1.7730369778464084E-3</c:v>
                      </c:pt>
                      <c:pt idx="459">
                        <c:v>1.7884653092436979E-3</c:v>
                      </c:pt>
                      <c:pt idx="460">
                        <c:v>1.8039990282278549E-3</c:v>
                      </c:pt>
                      <c:pt idx="461">
                        <c:v>1.8196385509092711E-3</c:v>
                      </c:pt>
                      <c:pt idx="462">
                        <c:v>1.8353842919085635E-3</c:v>
                      </c:pt>
                      <c:pt idx="463">
                        <c:v>1.8512366643169984E-3</c:v>
                      </c:pt>
                      <c:pt idx="464">
                        <c:v>1.8671960796567176E-3</c:v>
                      </c:pt>
                      <c:pt idx="465">
                        <c:v>1.8832629478407377E-3</c:v>
                      </c:pt>
                      <c:pt idx="466">
                        <c:v>1.8994376771327105E-3</c:v>
                      </c:pt>
                      <c:pt idx="467">
                        <c:v>1.9157206741065166E-3</c:v>
                      </c:pt>
                      <c:pt idx="468">
                        <c:v>1.9321123436056057E-3</c:v>
                      </c:pt>
                      <c:pt idx="469">
                        <c:v>1.9486130887021336E-3</c:v>
                      </c:pt>
                      <c:pt idx="470">
                        <c:v>1.9652233106559253E-3</c:v>
                      </c:pt>
                      <c:pt idx="471">
                        <c:v>1.9819434088731856E-3</c:v>
                      </c:pt>
                      <c:pt idx="472">
                        <c:v>1.9987737808650295E-3</c:v>
                      </c:pt>
                      <c:pt idx="473">
                        <c:v>2.0157148222058282E-3</c:v>
                      </c:pt>
                      <c:pt idx="474">
                        <c:v>2.0327669264913186E-3</c:v>
                      </c:pt>
                      <c:pt idx="475">
                        <c:v>2.0499304852965436E-3</c:v>
                      </c:pt>
                      <c:pt idx="476">
                        <c:v>2.0672058881335983E-3</c:v>
                      </c:pt>
                      <c:pt idx="477">
                        <c:v>2.0845935224091728E-3</c:v>
                      </c:pt>
                      <c:pt idx="478">
                        <c:v>2.1020937733819017E-3</c:v>
                      </c:pt>
                      <c:pt idx="479">
                        <c:v>2.1197070241195603E-3</c:v>
                      </c:pt>
                      <c:pt idx="480">
                        <c:v>2.137433655456023E-3</c:v>
                      </c:pt>
                      <c:pt idx="481">
                        <c:v>2.1552740459481043E-3</c:v>
                      </c:pt>
                      <c:pt idx="482">
                        <c:v>2.1732285718321603E-3</c:v>
                      </c:pt>
                      <c:pt idx="483">
                        <c:v>2.1912976069805496E-3</c:v>
                      </c:pt>
                      <c:pt idx="484">
                        <c:v>2.209481522857925E-3</c:v>
                      </c:pt>
                      <c:pt idx="485">
                        <c:v>2.2277806884773281E-3</c:v>
                      </c:pt>
                      <c:pt idx="486">
                        <c:v>2.2461954703561294E-3</c:v>
                      </c:pt>
                      <c:pt idx="487">
                        <c:v>2.264726232471826E-3</c:v>
                      </c:pt>
                      <c:pt idx="488">
                        <c:v>2.2833733362176336E-3</c:v>
                      </c:pt>
                      <c:pt idx="489">
                        <c:v>2.302137140357948E-3</c:v>
                      </c:pt>
                      <c:pt idx="490">
                        <c:v>2.32101800098366E-3</c:v>
                      </c:pt>
                      <c:pt idx="491">
                        <c:v>2.3400162714672852E-3</c:v>
                      </c:pt>
                      <c:pt idx="492">
                        <c:v>2.3591323024179612E-3</c:v>
                      </c:pt>
                      <c:pt idx="493">
                        <c:v>2.3783664416363185E-3</c:v>
                      </c:pt>
                      <c:pt idx="494">
                        <c:v>2.397719034069165E-3</c:v>
                      </c:pt>
                      <c:pt idx="495">
                        <c:v>2.4171904217640608E-3</c:v>
                      </c:pt>
                      <c:pt idx="496">
                        <c:v>2.4367809438237509E-3</c:v>
                      </c:pt>
                      <c:pt idx="497">
                        <c:v>2.4564909363604579E-3</c:v>
                      </c:pt>
                      <c:pt idx="498">
                        <c:v>2.4763207324500452E-3</c:v>
                      </c:pt>
                      <c:pt idx="499">
                        <c:v>2.4962706620860597E-3</c:v>
                      </c:pt>
                      <c:pt idx="500">
                        <c:v>2.5163410521336382E-3</c:v>
                      </c:pt>
                      <c:pt idx="501">
                        <c:v>2.5365322262833104E-3</c:v>
                      </c:pt>
                      <c:pt idx="502">
                        <c:v>2.5568445050046656E-3</c:v>
                      </c:pt>
                      <c:pt idx="503">
                        <c:v>2.5772782054999236E-3</c:v>
                      </c:pt>
                      <c:pt idx="504">
                        <c:v>2.5978336416573886E-3</c:v>
                      </c:pt>
                      <c:pt idx="505">
                        <c:v>2.6185111240047865E-3</c:v>
                      </c:pt>
                      <c:pt idx="506">
                        <c:v>2.6393109596625211E-3</c:v>
                      </c:pt>
                      <c:pt idx="507">
                        <c:v>2.6602334522968182E-3</c:v>
                      </c:pt>
                      <c:pt idx="508">
                        <c:v>2.6812789020727633E-3</c:v>
                      </c:pt>
                      <c:pt idx="509">
                        <c:v>2.7024476056072854E-3</c:v>
                      </c:pt>
                      <c:pt idx="510">
                        <c:v>2.7237398559220062E-3</c:v>
                      </c:pt>
                      <c:pt idx="511">
                        <c:v>2.7451559423960349E-3</c:v>
                      </c:pt>
                      <c:pt idx="512">
                        <c:v>2.766696150718687E-3</c:v>
                      </c:pt>
                      <c:pt idx="513">
                        <c:v>2.7883607628421034E-3</c:v>
                      </c:pt>
                      <c:pt idx="514">
                        <c:v>2.8101500569338127E-3</c:v>
                      </c:pt>
                      <c:pt idx="515">
                        <c:v>2.8320643073292341E-3</c:v>
                      </c:pt>
                      <c:pt idx="516">
                        <c:v>2.8541037844840972E-3</c:v>
                      </c:pt>
                      <c:pt idx="517">
                        <c:v>2.8762687549268077E-3</c:v>
                      </c:pt>
                      <c:pt idx="518">
                        <c:v>2.8985594812107741E-3</c:v>
                      </c:pt>
                      <c:pt idx="519">
                        <c:v>2.920976221866654E-3</c:v>
                      </c:pt>
                      <c:pt idx="520">
                        <c:v>2.9435192313545864E-3</c:v>
                      </c:pt>
                      <c:pt idx="521">
                        <c:v>2.9661887600163422E-3</c:v>
                      </c:pt>
                      <c:pt idx="522">
                        <c:v>2.988985054027473E-3</c:v>
                      </c:pt>
                      <c:pt idx="523">
                        <c:v>3.0119083553494085E-3</c:v>
                      </c:pt>
                      <c:pt idx="524">
                        <c:v>3.0349589016815124E-3</c:v>
                      </c:pt>
                      <c:pt idx="525">
                        <c:v>3.0581369264131384E-3</c:v>
                      </c:pt>
                      <c:pt idx="526">
                        <c:v>3.0814426585756469E-3</c:v>
                      </c:pt>
                      <c:pt idx="527">
                        <c:v>3.104876322794407E-3</c:v>
                      </c:pt>
                      <c:pt idx="528">
                        <c:v>3.1284381392407859E-3</c:v>
                      </c:pt>
                      <c:pt idx="529">
                        <c:v>3.152128323584147E-3</c:v>
                      </c:pt>
                      <c:pt idx="530">
                        <c:v>3.1759470869438151E-3</c:v>
                      </c:pt>
                      <c:pt idx="531">
                        <c:v>3.1998946358410647E-3</c:v>
                      </c:pt>
                      <c:pt idx="532">
                        <c:v>3.2239711721511115E-3</c:v>
                      </c:pt>
                      <c:pt idx="533">
                        <c:v>3.2481768930551053E-3</c:v>
                      </c:pt>
                      <c:pt idx="534">
                        <c:v>3.2725119909921565E-3</c:v>
                      </c:pt>
                      <c:pt idx="535">
                        <c:v>3.2969766536113483E-3</c:v>
                      </c:pt>
                      <c:pt idx="536">
                        <c:v>3.3215710637238198E-3</c:v>
                      </c:pt>
                      <c:pt idx="537">
                        <c:v>3.346295399254844E-3</c:v>
                      </c:pt>
                      <c:pt idx="538">
                        <c:v>3.3711498331959484E-3</c:v>
                      </c:pt>
                      <c:pt idx="539">
                        <c:v>3.3961345335570851E-3</c:v>
                      </c:pt>
                      <c:pt idx="540">
                        <c:v>3.421249663318839E-3</c:v>
                      </c:pt>
                      <c:pt idx="541">
                        <c:v>3.4464953803846721E-3</c:v>
                      </c:pt>
                      <c:pt idx="542">
                        <c:v>3.4718718375332499E-3</c:v>
                      </c:pt>
                      <c:pt idx="543">
                        <c:v>3.4973791823708056E-3</c:v>
                      </c:pt>
                      <c:pt idx="544">
                        <c:v>3.5230175572835672E-3</c:v>
                      </c:pt>
                      <c:pt idx="545">
                        <c:v>3.5487870993902706E-3</c:v>
                      </c:pt>
                      <c:pt idx="546">
                        <c:v>3.5746879404947394E-3</c:v>
                      </c:pt>
                      <c:pt idx="547">
                        <c:v>3.600720207038526E-3</c:v>
                      </c:pt>
                      <c:pt idx="548">
                        <c:v>3.6268840200536774E-3</c:v>
                      </c:pt>
                      <c:pt idx="549">
                        <c:v>3.6531794951155435E-3</c:v>
                      </c:pt>
                      <c:pt idx="550">
                        <c:v>3.6796067422957207E-3</c:v>
                      </c:pt>
                      <c:pt idx="551">
                        <c:v>3.7061658661150781E-3</c:v>
                      </c:pt>
                      <c:pt idx="552">
                        <c:v>3.7328569654968722E-3</c:v>
                      </c:pt>
                      <c:pt idx="553">
                        <c:v>3.7596801337200143E-3</c:v>
                      </c:pt>
                      <c:pt idx="554">
                        <c:v>3.786635458372419E-3</c:v>
                      </c:pt>
                      <c:pt idx="555">
                        <c:v>3.8137230213044762E-3</c:v>
                      </c:pt>
                      <c:pt idx="556">
                        <c:v>3.8409428985826731E-3</c:v>
                      </c:pt>
                      <c:pt idx="557">
                        <c:v>3.868295160443333E-3</c:v>
                      </c:pt>
                      <c:pt idx="558">
                        <c:v>3.8957798712464767E-3</c:v>
                      </c:pt>
                      <c:pt idx="559">
                        <c:v>3.9233970894298597E-3</c:v>
                      </c:pt>
                      <c:pt idx="560">
                        <c:v>3.9511468674631378E-3</c:v>
                      </c:pt>
                      <c:pt idx="561">
                        <c:v>3.9790292518021766E-3</c:v>
                      </c:pt>
                      <c:pt idx="562">
                        <c:v>4.0070442828435545E-3</c:v>
                      </c:pt>
                      <c:pt idx="563">
                        <c:v>4.0351919948791882E-3</c:v>
                      </c:pt>
                      <c:pt idx="564">
                        <c:v>4.0634724160511599E-3</c:v>
                      </c:pt>
                      <c:pt idx="565">
                        <c:v>4.0918855683067168E-3</c:v>
                      </c:pt>
                      <c:pt idx="566">
                        <c:v>4.1204314673534354E-3</c:v>
                      </c:pt>
                      <c:pt idx="567">
                        <c:v>4.1491101226145766E-3</c:v>
                      </c:pt>
                      <c:pt idx="568">
                        <c:v>4.1779215371846633E-3</c:v>
                      </c:pt>
                      <c:pt idx="569">
                        <c:v>4.206865707785213E-3</c:v>
                      </c:pt>
                      <c:pt idx="570">
                        <c:v>4.2359426247206983E-3</c:v>
                      </c:pt>
                      <c:pt idx="571">
                        <c:v>4.26515227183472E-3</c:v>
                      </c:pt>
                      <c:pt idx="572">
                        <c:v>4.2944946264663842E-3</c:v>
                      </c:pt>
                      <c:pt idx="573">
                        <c:v>4.323969659406901E-3</c:v>
                      </c:pt>
                      <c:pt idx="574">
                        <c:v>4.3535773348564264E-3</c:v>
                      </c:pt>
                      <c:pt idx="575">
                        <c:v>4.3833176103811027E-3</c:v>
                      </c:pt>
                      <c:pt idx="576">
                        <c:v>4.4131904368703862E-3</c:v>
                      </c:pt>
                      <c:pt idx="577">
                        <c:v>4.4431957584945706E-3</c:v>
                      </c:pt>
                      <c:pt idx="578">
                        <c:v>4.473333512662582E-3</c:v>
                      </c:pt>
                      <c:pt idx="579">
                        <c:v>4.5036036299800405E-3</c:v>
                      </c:pt>
                      <c:pt idx="580">
                        <c:v>4.5340060342075597E-3</c:v>
                      </c:pt>
                      <c:pt idx="581">
                        <c:v>4.5645406422193235E-3</c:v>
                      </c:pt>
                      <c:pt idx="582">
                        <c:v>4.595207363961947E-3</c:v>
                      </c:pt>
                      <c:pt idx="583">
                        <c:v>4.6260061024135926E-3</c:v>
                      </c:pt>
                      <c:pt idx="584">
                        <c:v>4.6569367535433843E-3</c:v>
                      </c:pt>
                      <c:pt idx="585">
                        <c:v>4.6879992062711278E-3</c:v>
                      </c:pt>
                      <c:pt idx="586">
                        <c:v>4.719193342427287E-3</c:v>
                      </c:pt>
                      <c:pt idx="587">
                        <c:v>4.7505190367132955E-3</c:v>
                      </c:pt>
                      <c:pt idx="588">
                        <c:v>4.7819761566621731E-3</c:v>
                      </c:pt>
                      <c:pt idx="589">
                        <c:v>4.8135645625994308E-3</c:v>
                      </c:pt>
                      <c:pt idx="590">
                        <c:v>4.8452841076043369E-3</c:v>
                      </c:pt>
                      <c:pt idx="591">
                        <c:v>4.8771346374714549E-3</c:v>
                      </c:pt>
                      <c:pt idx="592">
                        <c:v>4.9091159906725678E-3</c:v>
                      </c:pt>
                      <c:pt idx="593">
                        <c:v>4.9412279983189053E-3</c:v>
                      </c:pt>
                      <c:pt idx="594">
                        <c:v>4.9734704841237097E-3</c:v>
                      </c:pt>
                      <c:pt idx="595">
                        <c:v>5.0058432643651785E-3</c:v>
                      </c:pt>
                      <c:pt idx="596">
                        <c:v>5.0383461478497498E-3</c:v>
                      </c:pt>
                      <c:pt idx="597">
                        <c:v>5.0709789358757192E-3</c:v>
                      </c:pt>
                      <c:pt idx="598">
                        <c:v>5.1037414221972704E-3</c:v>
                      </c:pt>
                      <c:pt idx="599">
                        <c:v>5.1366333929888522E-3</c:v>
                      </c:pt>
                      <c:pt idx="600">
                        <c:v>5.1696546268099313E-3</c:v>
                      </c:pt>
                      <c:pt idx="601">
                        <c:v>5.2028048945701282E-3</c:v>
                      </c:pt>
                      <c:pt idx="602">
                        <c:v>5.2360839594947691E-3</c:v>
                      </c:pt>
                      <c:pt idx="603">
                        <c:v>5.2694915770907869E-3</c:v>
                      </c:pt>
                      <c:pt idx="604">
                        <c:v>5.3030274951130765E-3</c:v>
                      </c:pt>
                      <c:pt idx="605">
                        <c:v>5.3366914535312006E-3</c:v>
                      </c:pt>
                      <c:pt idx="606">
                        <c:v>5.3704831844965566E-3</c:v>
                      </c:pt>
                      <c:pt idx="607">
                        <c:v>5.4044024123099492E-3</c:v>
                      </c:pt>
                      <c:pt idx="608">
                        <c:v>5.4384488533895563E-3</c:v>
                      </c:pt>
                      <c:pt idx="609">
                        <c:v>5.4726222162393701E-3</c:v>
                      </c:pt>
                      <c:pt idx="610">
                        <c:v>5.506922201418055E-3</c:v>
                      </c:pt>
                      <c:pt idx="611">
                        <c:v>5.5413485015082305E-3</c:v>
                      </c:pt>
                      <c:pt idx="612">
                        <c:v>5.5759008010862286E-3</c:v>
                      </c:pt>
                      <c:pt idx="613">
                        <c:v>5.6105787766923005E-3</c:v>
                      </c:pt>
                      <c:pt idx="614">
                        <c:v>5.6453820968012502E-3</c:v>
                      </c:pt>
                      <c:pt idx="615">
                        <c:v>5.6803104217935801E-3</c:v>
                      </c:pt>
                      <c:pt idx="616">
                        <c:v>5.7153634039270795E-3</c:v>
                      </c:pt>
                      <c:pt idx="617">
                        <c:v>5.7505406873088784E-3</c:v>
                      </c:pt>
                      <c:pt idx="618">
                        <c:v>5.7858419078680185E-3</c:v>
                      </c:pt>
                      <c:pt idx="619">
                        <c:v>5.8212666933284783E-3</c:v>
                      </c:pt>
                      <c:pt idx="620">
                        <c:v>5.856814663182692E-3</c:v>
                      </c:pt>
                      <c:pt idx="621">
                        <c:v>5.8924854286656119E-3</c:v>
                      </c:pt>
                      <c:pt idx="622">
                        <c:v>5.9282785927291994E-3</c:v>
                      </c:pt>
                      <c:pt idx="623">
                        <c:v>5.9641937500174913E-3</c:v>
                      </c:pt>
                      <c:pt idx="624">
                        <c:v>6.00023048684216E-3</c:v>
                      </c:pt>
                      <c:pt idx="625">
                        <c:v>6.0363883811585597E-3</c:v>
                      </c:pt>
                      <c:pt idx="626">
                        <c:v>6.0726670025423616E-3</c:v>
                      </c:pt>
                      <c:pt idx="627">
                        <c:v>6.1090659121666767E-3</c:v>
                      </c:pt>
                      <c:pt idx="628">
                        <c:v>6.1455846627797095E-3</c:v>
                      </c:pt>
                      <c:pt idx="629">
                        <c:v>6.1822227986829924E-3</c:v>
                      </c:pt>
                      <c:pt idx="630">
                        <c:v>6.218979855710135E-3</c:v>
                      </c:pt>
                      <c:pt idx="631">
                        <c:v>6.2558553612061321E-3</c:v>
                      </c:pt>
                      <c:pt idx="632">
                        <c:v>6.2928488340072437E-3</c:v>
                      </c:pt>
                      <c:pt idx="633">
                        <c:v>6.3299597844214163E-3</c:v>
                      </c:pt>
                      <c:pt idx="634">
                        <c:v>6.3671877142092888E-3</c:v>
                      </c:pt>
                      <c:pt idx="635">
                        <c:v>6.404532116565778E-3</c:v>
                      </c:pt>
                      <c:pt idx="636">
                        <c:v>6.4419924761022146E-3</c:v>
                      </c:pt>
                      <c:pt idx="637">
                        <c:v>6.4795682688290846E-3</c:v>
                      </c:pt>
                      <c:pt idx="638">
                        <c:v>6.5172589621393783E-3</c:v>
                      </c:pt>
                      <c:pt idx="639">
                        <c:v>6.5550640147924721E-3</c:v>
                      </c:pt>
                      <c:pt idx="640">
                        <c:v>6.5929828768986768E-3</c:v>
                      </c:pt>
                      <c:pt idx="641">
                        <c:v>6.6310149899043566E-3</c:v>
                      </c:pt>
                      <c:pt idx="642">
                        <c:v>6.6691597865776598E-3</c:v>
                      </c:pt>
                      <c:pt idx="643">
                        <c:v>6.7074166909948472E-3</c:v>
                      </c:pt>
                      <c:pt idx="644">
                        <c:v>6.7457851185272937E-3</c:v>
                      </c:pt>
                      <c:pt idx="645">
                        <c:v>6.7842644758290393E-3</c:v>
                      </c:pt>
                      <c:pt idx="646">
                        <c:v>6.8228541608250388E-3</c:v>
                      </c:pt>
                      <c:pt idx="647">
                        <c:v>6.8615535626999867E-3</c:v>
                      </c:pt>
                      <c:pt idx="648">
                        <c:v>6.9003620618878049E-3</c:v>
                      </c:pt>
                      <c:pt idx="649">
                        <c:v>6.9392790300618042E-3</c:v>
                      </c:pt>
                      <c:pt idx="650">
                        <c:v>6.9783038301254215E-3</c:v>
                      </c:pt>
                      <c:pt idx="651">
                        <c:v>7.01743581620366E-3</c:v>
                      </c:pt>
                      <c:pt idx="652">
                        <c:v>7.0566743336351982E-3</c:v>
                      </c:pt>
                      <c:pt idx="653">
                        <c:v>7.0960187189650983E-3</c:v>
                      </c:pt>
                      <c:pt idx="654">
                        <c:v>7.1354682999382312E-3</c:v>
                      </c:pt>
                      <c:pt idx="655">
                        <c:v>7.1750223954933686E-3</c:v>
                      </c:pt>
                      <c:pt idx="656">
                        <c:v>7.2146803157579088E-3</c:v>
                      </c:pt>
                      <c:pt idx="657">
                        <c:v>7.2544413620433219E-3</c:v>
                      </c:pt>
                      <c:pt idx="658">
                        <c:v>7.2943048268412653E-3</c:v>
                      </c:pt>
                      <c:pt idx="659">
                        <c:v>7.3342699938203698E-3</c:v>
                      </c:pt>
                      <c:pt idx="660">
                        <c:v>7.3743361378237398E-3</c:v>
                      </c:pt>
                      <c:pt idx="661">
                        <c:v>7.4145025248671158E-3</c:v>
                      </c:pt>
                      <c:pt idx="662">
                        <c:v>7.4547684121377775E-3</c:v>
                      </c:pt>
                      <c:pt idx="663">
                        <c:v>7.4951330479941193E-3</c:v>
                      </c:pt>
                      <c:pt idx="664">
                        <c:v>7.5355956719659204E-3</c:v>
                      </c:pt>
                      <c:pt idx="665">
                        <c:v>7.5761555147553696E-3</c:v>
                      </c:pt>
                      <c:pt idx="666">
                        <c:v>7.6168117982387679E-3</c:v>
                      </c:pt>
                      <c:pt idx="667">
                        <c:v>7.6575637354689427E-3</c:v>
                      </c:pt>
                      <c:pt idx="668">
                        <c:v>7.6984105306784085E-3</c:v>
                      </c:pt>
                      <c:pt idx="669">
                        <c:v>7.7393513792832569E-3</c:v>
                      </c:pt>
                      <c:pt idx="670">
                        <c:v>7.7803854678877302E-3</c:v>
                      </c:pt>
                      <c:pt idx="671">
                        <c:v>7.821511974289562E-3</c:v>
                      </c:pt>
                      <c:pt idx="672">
                        <c:v>7.8627300674860671E-3</c:v>
                      </c:pt>
                      <c:pt idx="673">
                        <c:v>7.90403890768091E-3</c:v>
                      </c:pt>
                      <c:pt idx="674">
                        <c:v>7.9454376462916934E-3</c:v>
                      </c:pt>
                      <c:pt idx="675">
                        <c:v>7.9869254259582086E-3</c:v>
                      </c:pt>
                      <c:pt idx="676">
                        <c:v>8.0285013805515022E-3</c:v>
                      </c:pt>
                      <c:pt idx="677">
                        <c:v>8.0701646351836638E-3</c:v>
                      </c:pt>
                      <c:pt idx="678">
                        <c:v>8.1119143062183523E-3</c:v>
                      </c:pt>
                      <c:pt idx="679">
                        <c:v>8.1537495012821096E-3</c:v>
                      </c:pt>
                      <c:pt idx="680">
                        <c:v>8.1956693192764291E-3</c:v>
                      </c:pt>
                      <c:pt idx="681">
                        <c:v>8.2376728503905424E-3</c:v>
                      </c:pt>
                      <c:pt idx="682">
                        <c:v>8.2797591761150421E-3</c:v>
                      </c:pt>
                      <c:pt idx="683">
                        <c:v>8.3219273692562226E-3</c:v>
                      </c:pt>
                      <c:pt idx="684">
                        <c:v>8.3641764939511847E-3</c:v>
                      </c:pt>
                      <c:pt idx="685">
                        <c:v>8.4065056056837582E-3</c:v>
                      </c:pt>
                      <c:pt idx="686">
                        <c:v>8.4489137513011677E-3</c:v>
                      </c:pt>
                      <c:pt idx="687">
                        <c:v>8.4913999690314525E-3</c:v>
                      </c:pt>
                      <c:pt idx="688">
                        <c:v>8.5339632885017402E-3</c:v>
                      </c:pt>
                      <c:pt idx="689">
                        <c:v>8.5766027307572178E-3</c:v>
                      </c:pt>
                      <c:pt idx="690">
                        <c:v>8.6193173082809299E-3</c:v>
                      </c:pt>
                      <c:pt idx="691">
                        <c:v>8.6621060250143805E-3</c:v>
                      </c:pt>
                      <c:pt idx="692">
                        <c:v>8.7049678763788663E-3</c:v>
                      </c:pt>
                      <c:pt idx="693">
                        <c:v>8.7479018492976519E-3</c:v>
                      </c:pt>
                      <c:pt idx="694">
                        <c:v>8.7909069222189239E-3</c:v>
                      </c:pt>
                      <c:pt idx="695">
                        <c:v>8.8339820651395003E-3</c:v>
                      </c:pt>
                      <c:pt idx="696">
                        <c:v>8.8771262396293901E-3</c:v>
                      </c:pt>
                      <c:pt idx="697">
                        <c:v>8.9203383988571295E-3</c:v>
                      </c:pt>
                      <c:pt idx="698">
                        <c:v>8.9636174876158749E-3</c:v>
                      </c:pt>
                      <c:pt idx="699">
                        <c:v>9.0069624423503667E-3</c:v>
                      </c:pt>
                      <c:pt idx="700">
                        <c:v>9.0503721911846472E-3</c:v>
                      </c:pt>
                      <c:pt idx="701">
                        <c:v>9.0938456539505705E-3</c:v>
                      </c:pt>
                      <c:pt idx="702">
                        <c:v>9.1373817422171644E-3</c:v>
                      </c:pt>
                      <c:pt idx="703">
                        <c:v>9.1809793593207439E-3</c:v>
                      </c:pt>
                      <c:pt idx="704">
                        <c:v>9.2246374003958527E-3</c:v>
                      </c:pt>
                      <c:pt idx="705">
                        <c:v>9.2683547524070251E-3</c:v>
                      </c:pt>
                      <c:pt idx="706">
                        <c:v>9.3121302941813287E-3</c:v>
                      </c:pt>
                      <c:pt idx="707">
                        <c:v>9.3559628964417062E-3</c:v>
                      </c:pt>
                      <c:pt idx="708">
                        <c:v>9.3998514218411825E-3</c:v>
                      </c:pt>
                      <c:pt idx="709">
                        <c:v>9.4437947249977998E-3</c:v>
                      </c:pt>
                      <c:pt idx="710">
                        <c:v>9.4877916525304175E-3</c:v>
                      </c:pt>
                      <c:pt idx="711">
                        <c:v>9.5318410430953217E-3</c:v>
                      </c:pt>
                      <c:pt idx="712">
                        <c:v>9.5759417274235911E-3</c:v>
                      </c:pt>
                      <c:pt idx="713">
                        <c:v>9.6200925283593409E-3</c:v>
                      </c:pt>
                      <c:pt idx="714">
                        <c:v>9.6642922608987242E-3</c:v>
                      </c:pt>
                      <c:pt idx="715">
                        <c:v>9.7085397322297772E-3</c:v>
                      </c:pt>
                      <c:pt idx="716">
                        <c:v>9.7528337417730464E-3</c:v>
                      </c:pt>
                      <c:pt idx="717">
                        <c:v>9.7971730812230449E-3</c:v>
                      </c:pt>
                      <c:pt idx="718">
                        <c:v>9.8415565345904964E-3</c:v>
                      </c:pt>
                      <c:pt idx="719">
                        <c:v>9.8859828782454345E-3</c:v>
                      </c:pt>
                      <c:pt idx="720">
                        <c:v>9.9304508809610476E-3</c:v>
                      </c:pt>
                      <c:pt idx="721">
                        <c:v>9.9749593039583535E-3</c:v>
                      </c:pt>
                      <c:pt idx="722">
                        <c:v>1.0019506900951731E-2</c:v>
                      </c:pt>
                      <c:pt idx="723">
                        <c:v>1.0064092418195177E-2</c:v>
                      </c:pt>
                      <c:pt idx="724">
                        <c:v>1.0108714594529408E-2</c:v>
                      </c:pt>
                      <c:pt idx="725">
                        <c:v>1.0153372161429796E-2</c:v>
                      </c:pt>
                      <c:pt idx="726">
                        <c:v>1.0198063843055043E-2</c:v>
                      </c:pt>
                      <c:pt idx="727">
                        <c:v>1.02427883562967E-2</c:v>
                      </c:pt>
                      <c:pt idx="728">
                        <c:v>1.02875444108295E-2</c:v>
                      </c:pt>
                      <c:pt idx="729">
                        <c:v>1.0332330709162434E-2</c:v>
                      </c:pt>
                      <c:pt idx="730">
                        <c:v>1.0377145946690694E-2</c:v>
                      </c:pt>
                      <c:pt idx="731">
                        <c:v>1.0421988811748342E-2</c:v>
                      </c:pt>
                      <c:pt idx="732">
                        <c:v>1.0466857985661843E-2</c:v>
                      </c:pt>
                      <c:pt idx="733">
                        <c:v>1.0511752142804358E-2</c:v>
                      </c:pt>
                      <c:pt idx="734">
                        <c:v>1.0556669950650799E-2</c:v>
                      </c:pt>
                      <c:pt idx="735">
                        <c:v>1.0601610069833733E-2</c:v>
                      </c:pt>
                      <c:pt idx="736">
                        <c:v>1.0646571154200051E-2</c:v>
                      </c:pt>
                      <c:pt idx="737">
                        <c:v>1.0691551850868387E-2</c:v>
                      </c:pt>
                      <c:pt idx="738">
                        <c:v>1.0736550800287376E-2</c:v>
                      </c:pt>
                      <c:pt idx="739">
                        <c:v>1.0781566636294664E-2</c:v>
                      </c:pt>
                      <c:pt idx="740">
                        <c:v>1.0826597986176693E-2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1.0826597986176686E-2</c:v>
                      </c:pt>
                      <c:pt idx="1261">
                        <c:v>1.0781566636294659E-2</c:v>
                      </c:pt>
                      <c:pt idx="1262">
                        <c:v>1.0736550800287376E-2</c:v>
                      </c:pt>
                      <c:pt idx="1263">
                        <c:v>1.0691551850868385E-2</c:v>
                      </c:pt>
                      <c:pt idx="1264">
                        <c:v>1.0646571154200047E-2</c:v>
                      </c:pt>
                      <c:pt idx="1265">
                        <c:v>1.0601610069833728E-2</c:v>
                      </c:pt>
                      <c:pt idx="1266">
                        <c:v>1.055666995065079E-2</c:v>
                      </c:pt>
                      <c:pt idx="1267">
                        <c:v>1.0511752142804351E-2</c:v>
                      </c:pt>
                      <c:pt idx="1268">
                        <c:v>1.0466857985661843E-2</c:v>
                      </c:pt>
                      <c:pt idx="1269">
                        <c:v>1.0421988811748341E-2</c:v>
                      </c:pt>
                      <c:pt idx="1270">
                        <c:v>1.037714594669069E-2</c:v>
                      </c:pt>
                      <c:pt idx="1271">
                        <c:v>1.0332330709162433E-2</c:v>
                      </c:pt>
                      <c:pt idx="1272">
                        <c:v>1.0287544410829491E-2</c:v>
                      </c:pt>
                      <c:pt idx="1273">
                        <c:v>1.0242788356296694E-2</c:v>
                      </c:pt>
                      <c:pt idx="1274">
                        <c:v>1.0198063843055036E-2</c:v>
                      </c:pt>
                      <c:pt idx="1275">
                        <c:v>1.0153372161429792E-2</c:v>
                      </c:pt>
                      <c:pt idx="1276">
                        <c:v>1.0108714594529401E-2</c:v>
                      </c:pt>
                      <c:pt idx="1277">
                        <c:v>1.0064092418195168E-2</c:v>
                      </c:pt>
                      <c:pt idx="1278">
                        <c:v>1.0019506900951722E-2</c:v>
                      </c:pt>
                      <c:pt idx="1279">
                        <c:v>9.9749593039583535E-3</c:v>
                      </c:pt>
                      <c:pt idx="1280">
                        <c:v>9.9304508809610406E-3</c:v>
                      </c:pt>
                      <c:pt idx="1281">
                        <c:v>9.8859828782454327E-3</c:v>
                      </c:pt>
                      <c:pt idx="1282">
                        <c:v>9.841556534590493E-3</c:v>
                      </c:pt>
                      <c:pt idx="1283">
                        <c:v>9.7971730812230363E-3</c:v>
                      </c:pt>
                      <c:pt idx="1284">
                        <c:v>9.7528337417730395E-3</c:v>
                      </c:pt>
                      <c:pt idx="1285">
                        <c:v>9.7085397322297772E-3</c:v>
                      </c:pt>
                      <c:pt idx="1286">
                        <c:v>9.6642922608987224E-3</c:v>
                      </c:pt>
                      <c:pt idx="1287">
                        <c:v>9.6200925283593339E-3</c:v>
                      </c:pt>
                      <c:pt idx="1288">
                        <c:v>9.5759417274235859E-3</c:v>
                      </c:pt>
                      <c:pt idx="1289">
                        <c:v>9.531841043095313E-3</c:v>
                      </c:pt>
                      <c:pt idx="1290">
                        <c:v>9.4877916525304175E-3</c:v>
                      </c:pt>
                      <c:pt idx="1291">
                        <c:v>9.4437947249977963E-3</c:v>
                      </c:pt>
                      <c:pt idx="1292">
                        <c:v>9.3998514218411808E-3</c:v>
                      </c:pt>
                      <c:pt idx="1293">
                        <c:v>9.3559628964417028E-3</c:v>
                      </c:pt>
                      <c:pt idx="1294">
                        <c:v>9.3121302941813217E-3</c:v>
                      </c:pt>
                      <c:pt idx="1295">
                        <c:v>9.2683547524070199E-3</c:v>
                      </c:pt>
                      <c:pt idx="1296">
                        <c:v>9.2246374003958527E-3</c:v>
                      </c:pt>
                      <c:pt idx="1297">
                        <c:v>9.1809793593207404E-3</c:v>
                      </c:pt>
                      <c:pt idx="1298">
                        <c:v>9.1373817422171627E-3</c:v>
                      </c:pt>
                      <c:pt idx="1299">
                        <c:v>9.0938456539505653E-3</c:v>
                      </c:pt>
                      <c:pt idx="1300">
                        <c:v>9.0503721911846403E-3</c:v>
                      </c:pt>
                      <c:pt idx="1301">
                        <c:v>9.0069624423503667E-3</c:v>
                      </c:pt>
                      <c:pt idx="1302">
                        <c:v>8.9636174876158714E-3</c:v>
                      </c:pt>
                      <c:pt idx="1303">
                        <c:v>8.9203383988571226E-3</c:v>
                      </c:pt>
                      <c:pt idx="1304">
                        <c:v>8.8771262396293883E-3</c:v>
                      </c:pt>
                      <c:pt idx="1305">
                        <c:v>8.8339820651394934E-3</c:v>
                      </c:pt>
                      <c:pt idx="1306">
                        <c:v>8.7909069222189169E-3</c:v>
                      </c:pt>
                      <c:pt idx="1307">
                        <c:v>8.7479018492976519E-3</c:v>
                      </c:pt>
                      <c:pt idx="1308">
                        <c:v>8.7049678763788628E-3</c:v>
                      </c:pt>
                      <c:pt idx="1309">
                        <c:v>8.6621060250143753E-3</c:v>
                      </c:pt>
                      <c:pt idx="1310">
                        <c:v>8.6193173082809247E-3</c:v>
                      </c:pt>
                      <c:pt idx="1311">
                        <c:v>8.5766027307572108E-3</c:v>
                      </c:pt>
                      <c:pt idx="1312">
                        <c:v>8.5339632885017332E-3</c:v>
                      </c:pt>
                      <c:pt idx="1313">
                        <c:v>8.4913999690314525E-3</c:v>
                      </c:pt>
                      <c:pt idx="1314">
                        <c:v>8.4489137513011625E-3</c:v>
                      </c:pt>
                      <c:pt idx="1315">
                        <c:v>8.4065056056837548E-3</c:v>
                      </c:pt>
                      <c:pt idx="1316">
                        <c:v>8.3641764939511778E-3</c:v>
                      </c:pt>
                      <c:pt idx="1317">
                        <c:v>8.3219273692562157E-3</c:v>
                      </c:pt>
                      <c:pt idx="1318">
                        <c:v>8.2797591761150421E-3</c:v>
                      </c:pt>
                      <c:pt idx="1319">
                        <c:v>8.2376728503905424E-3</c:v>
                      </c:pt>
                      <c:pt idx="1320">
                        <c:v>8.1956693192764239E-3</c:v>
                      </c:pt>
                      <c:pt idx="1321">
                        <c:v>8.1537495012821079E-3</c:v>
                      </c:pt>
                      <c:pt idx="1322">
                        <c:v>8.1119143062183454E-3</c:v>
                      </c:pt>
                      <c:pt idx="1323">
                        <c:v>8.0701646351836569E-3</c:v>
                      </c:pt>
                      <c:pt idx="1324">
                        <c:v>8.0285013805515022E-3</c:v>
                      </c:pt>
                      <c:pt idx="1325">
                        <c:v>7.9869254259582051E-3</c:v>
                      </c:pt>
                      <c:pt idx="1326">
                        <c:v>7.9454376462916899E-3</c:v>
                      </c:pt>
                      <c:pt idx="1327">
                        <c:v>7.90403890768091E-3</c:v>
                      </c:pt>
                      <c:pt idx="1328">
                        <c:v>7.8627300674860602E-3</c:v>
                      </c:pt>
                      <c:pt idx="1329">
                        <c:v>7.821511974289562E-3</c:v>
                      </c:pt>
                      <c:pt idx="1330">
                        <c:v>7.7803854678877259E-3</c:v>
                      </c:pt>
                      <c:pt idx="1331">
                        <c:v>7.7393513792832552E-3</c:v>
                      </c:pt>
                      <c:pt idx="1332">
                        <c:v>7.698410530678405E-3</c:v>
                      </c:pt>
                      <c:pt idx="1333">
                        <c:v>7.6575637354689349E-3</c:v>
                      </c:pt>
                      <c:pt idx="1334">
                        <c:v>7.6168117982387609E-3</c:v>
                      </c:pt>
                      <c:pt idx="1335">
                        <c:v>7.5761555147553696E-3</c:v>
                      </c:pt>
                      <c:pt idx="1336">
                        <c:v>7.5355956719659186E-3</c:v>
                      </c:pt>
                      <c:pt idx="1337">
                        <c:v>7.4951330479941132E-3</c:v>
                      </c:pt>
                      <c:pt idx="1338">
                        <c:v>7.4547684121377758E-3</c:v>
                      </c:pt>
                      <c:pt idx="1339">
                        <c:v>7.4145025248671097E-3</c:v>
                      </c:pt>
                      <c:pt idx="1340">
                        <c:v>7.3743361378237329E-3</c:v>
                      </c:pt>
                      <c:pt idx="1341">
                        <c:v>7.3342699938203698E-3</c:v>
                      </c:pt>
                      <c:pt idx="1342">
                        <c:v>7.2943048268412636E-3</c:v>
                      </c:pt>
                      <c:pt idx="1343">
                        <c:v>7.2544413620433158E-3</c:v>
                      </c:pt>
                      <c:pt idx="1344">
                        <c:v>7.2146803157579018E-3</c:v>
                      </c:pt>
                      <c:pt idx="1345">
                        <c:v>7.1750223954933617E-3</c:v>
                      </c:pt>
                      <c:pt idx="1346">
                        <c:v>7.1354682999382312E-3</c:v>
                      </c:pt>
                      <c:pt idx="1347">
                        <c:v>7.096018718965094E-3</c:v>
                      </c:pt>
                      <c:pt idx="1348">
                        <c:v>7.0566743336351956E-3</c:v>
                      </c:pt>
                      <c:pt idx="1349">
                        <c:v>7.0174358162036566E-3</c:v>
                      </c:pt>
                      <c:pt idx="1350">
                        <c:v>6.9783038301254145E-3</c:v>
                      </c:pt>
                      <c:pt idx="1351">
                        <c:v>6.9392790300617973E-3</c:v>
                      </c:pt>
                      <c:pt idx="1352">
                        <c:v>6.9003620618878049E-3</c:v>
                      </c:pt>
                      <c:pt idx="1353">
                        <c:v>6.8615535626999806E-3</c:v>
                      </c:pt>
                      <c:pt idx="1354">
                        <c:v>6.8228541608250362E-3</c:v>
                      </c:pt>
                      <c:pt idx="1355">
                        <c:v>6.7842644758290367E-3</c:v>
                      </c:pt>
                      <c:pt idx="1356">
                        <c:v>6.7457851185272867E-3</c:v>
                      </c:pt>
                      <c:pt idx="1357">
                        <c:v>6.7074166909948472E-3</c:v>
                      </c:pt>
                      <c:pt idx="1358">
                        <c:v>6.6691597865776555E-3</c:v>
                      </c:pt>
                      <c:pt idx="1359">
                        <c:v>6.6310149899043566E-3</c:v>
                      </c:pt>
                      <c:pt idx="1360">
                        <c:v>6.5929828768986724E-3</c:v>
                      </c:pt>
                      <c:pt idx="1361">
                        <c:v>6.5550640147924669E-3</c:v>
                      </c:pt>
                      <c:pt idx="1362">
                        <c:v>6.5172589621393714E-3</c:v>
                      </c:pt>
                      <c:pt idx="1363">
                        <c:v>6.4795682688290846E-3</c:v>
                      </c:pt>
                      <c:pt idx="1364">
                        <c:v>6.4419924761022103E-3</c:v>
                      </c:pt>
                      <c:pt idx="1365">
                        <c:v>6.4045321165657745E-3</c:v>
                      </c:pt>
                      <c:pt idx="1366">
                        <c:v>6.3671877142092844E-3</c:v>
                      </c:pt>
                      <c:pt idx="1367">
                        <c:v>6.3299597844214094E-3</c:v>
                      </c:pt>
                      <c:pt idx="1368">
                        <c:v>6.292848834007235E-3</c:v>
                      </c:pt>
                      <c:pt idx="1369">
                        <c:v>6.2558553612061321E-3</c:v>
                      </c:pt>
                      <c:pt idx="1370">
                        <c:v>6.2189798557101316E-3</c:v>
                      </c:pt>
                      <c:pt idx="1371">
                        <c:v>6.1822227986829898E-3</c:v>
                      </c:pt>
                      <c:pt idx="1372">
                        <c:v>6.1455846627797035E-3</c:v>
                      </c:pt>
                      <c:pt idx="1373">
                        <c:v>6.1090659121666707E-3</c:v>
                      </c:pt>
                      <c:pt idx="1374">
                        <c:v>6.0726670025423616E-3</c:v>
                      </c:pt>
                      <c:pt idx="1375">
                        <c:v>6.0363883811585571E-3</c:v>
                      </c:pt>
                      <c:pt idx="1376">
                        <c:v>6.0002304868421556E-3</c:v>
                      </c:pt>
                      <c:pt idx="1377">
                        <c:v>5.9641937500174895E-3</c:v>
                      </c:pt>
                      <c:pt idx="1378">
                        <c:v>5.9282785927291925E-3</c:v>
                      </c:pt>
                      <c:pt idx="1379">
                        <c:v>5.8924854286656067E-3</c:v>
                      </c:pt>
                      <c:pt idx="1380">
                        <c:v>5.856814663182692E-3</c:v>
                      </c:pt>
                      <c:pt idx="1381">
                        <c:v>5.8212666933284748E-3</c:v>
                      </c:pt>
                      <c:pt idx="1382">
                        <c:v>5.7858419078680168E-3</c:v>
                      </c:pt>
                      <c:pt idx="1383">
                        <c:v>5.750540687308874E-3</c:v>
                      </c:pt>
                      <c:pt idx="1384">
                        <c:v>5.7153634039270734E-3</c:v>
                      </c:pt>
                      <c:pt idx="1385">
                        <c:v>5.6803104217935801E-3</c:v>
                      </c:pt>
                      <c:pt idx="1386">
                        <c:v>5.6453820968012476E-3</c:v>
                      </c:pt>
                      <c:pt idx="1387">
                        <c:v>5.6105787766922962E-3</c:v>
                      </c:pt>
                      <c:pt idx="1388">
                        <c:v>5.5759008010862277E-3</c:v>
                      </c:pt>
                      <c:pt idx="1389">
                        <c:v>5.5413485015082245E-3</c:v>
                      </c:pt>
                      <c:pt idx="1390">
                        <c:v>5.5069222014180498E-3</c:v>
                      </c:pt>
                      <c:pt idx="1391">
                        <c:v>5.4726222162393701E-3</c:v>
                      </c:pt>
                      <c:pt idx="1392">
                        <c:v>5.4384488533895537E-3</c:v>
                      </c:pt>
                      <c:pt idx="1393">
                        <c:v>5.4044024123099449E-3</c:v>
                      </c:pt>
                      <c:pt idx="1394">
                        <c:v>5.3704831844965549E-3</c:v>
                      </c:pt>
                      <c:pt idx="1395">
                        <c:v>5.3366914535311945E-3</c:v>
                      </c:pt>
                      <c:pt idx="1396">
                        <c:v>5.3030274951130713E-3</c:v>
                      </c:pt>
                      <c:pt idx="1397">
                        <c:v>5.2694915770907869E-3</c:v>
                      </c:pt>
                      <c:pt idx="1398">
                        <c:v>5.2360839594947674E-3</c:v>
                      </c:pt>
                      <c:pt idx="1399">
                        <c:v>5.2028048945701256E-3</c:v>
                      </c:pt>
                      <c:pt idx="1400">
                        <c:v>5.1696546268099261E-3</c:v>
                      </c:pt>
                      <c:pt idx="1401">
                        <c:v>5.1366333929888462E-3</c:v>
                      </c:pt>
                      <c:pt idx="1402">
                        <c:v>5.1037414221972704E-3</c:v>
                      </c:pt>
                      <c:pt idx="1403">
                        <c:v>5.0709789358757158E-3</c:v>
                      </c:pt>
                      <c:pt idx="1404">
                        <c:v>5.0383461478497472E-3</c:v>
                      </c:pt>
                      <c:pt idx="1405">
                        <c:v>5.0058432643651785E-3</c:v>
                      </c:pt>
                      <c:pt idx="1406">
                        <c:v>4.9734704841237036E-3</c:v>
                      </c:pt>
                      <c:pt idx="1407">
                        <c:v>4.9412279983189009E-3</c:v>
                      </c:pt>
                      <c:pt idx="1408">
                        <c:v>4.9091159906725678E-3</c:v>
                      </c:pt>
                      <c:pt idx="1409">
                        <c:v>4.8771346374714541E-3</c:v>
                      </c:pt>
                      <c:pt idx="1410">
                        <c:v>4.8452841076043326E-3</c:v>
                      </c:pt>
                      <c:pt idx="1411">
                        <c:v>4.8135645625994282E-3</c:v>
                      </c:pt>
                      <c:pt idx="1412">
                        <c:v>4.781976156662167E-3</c:v>
                      </c:pt>
                      <c:pt idx="1413">
                        <c:v>4.7505190367132955E-3</c:v>
                      </c:pt>
                      <c:pt idx="1414">
                        <c:v>4.7191933424272844E-3</c:v>
                      </c:pt>
                      <c:pt idx="1415">
                        <c:v>4.6879992062711269E-3</c:v>
                      </c:pt>
                      <c:pt idx="1416">
                        <c:v>4.6569367535433817E-3</c:v>
                      </c:pt>
                      <c:pt idx="1417">
                        <c:v>4.6260061024135874E-3</c:v>
                      </c:pt>
                      <c:pt idx="1418">
                        <c:v>4.5952073639619418E-3</c:v>
                      </c:pt>
                      <c:pt idx="1419">
                        <c:v>4.5645406422193235E-3</c:v>
                      </c:pt>
                      <c:pt idx="1420">
                        <c:v>4.5340060342075571E-3</c:v>
                      </c:pt>
                      <c:pt idx="1421">
                        <c:v>4.5036036299800387E-3</c:v>
                      </c:pt>
                      <c:pt idx="1422">
                        <c:v>4.4733335126625785E-3</c:v>
                      </c:pt>
                      <c:pt idx="1423">
                        <c:v>4.4431957584945662E-3</c:v>
                      </c:pt>
                      <c:pt idx="1424">
                        <c:v>4.4131904368703819E-3</c:v>
                      </c:pt>
                      <c:pt idx="1425">
                        <c:v>4.3833176103811027E-3</c:v>
                      </c:pt>
                      <c:pt idx="1426">
                        <c:v>4.3535773348564229E-3</c:v>
                      </c:pt>
                      <c:pt idx="1427">
                        <c:v>4.3239696594068993E-3</c:v>
                      </c:pt>
                      <c:pt idx="1428">
                        <c:v>4.2944946264663799E-3</c:v>
                      </c:pt>
                      <c:pt idx="1429">
                        <c:v>4.2651522718347165E-3</c:v>
                      </c:pt>
                      <c:pt idx="1430">
                        <c:v>4.2359426247206983E-3</c:v>
                      </c:pt>
                      <c:pt idx="1431">
                        <c:v>4.2068657077852104E-3</c:v>
                      </c:pt>
                      <c:pt idx="1432">
                        <c:v>4.1779215371846616E-3</c:v>
                      </c:pt>
                      <c:pt idx="1433">
                        <c:v>4.1491101226145731E-3</c:v>
                      </c:pt>
                      <c:pt idx="1434">
                        <c:v>4.1204314673534293E-3</c:v>
                      </c:pt>
                      <c:pt idx="1435">
                        <c:v>4.0918855683067133E-3</c:v>
                      </c:pt>
                      <c:pt idx="1436">
                        <c:v>4.0634724160511599E-3</c:v>
                      </c:pt>
                      <c:pt idx="1437">
                        <c:v>4.0351919948791847E-3</c:v>
                      </c:pt>
                      <c:pt idx="1438">
                        <c:v>4.0070442828435528E-3</c:v>
                      </c:pt>
                      <c:pt idx="1439">
                        <c:v>3.9790292518021748E-3</c:v>
                      </c:pt>
                      <c:pt idx="1440">
                        <c:v>3.9511468674631334E-3</c:v>
                      </c:pt>
                      <c:pt idx="1441">
                        <c:v>3.9233970894298597E-3</c:v>
                      </c:pt>
                      <c:pt idx="1442">
                        <c:v>3.8957798712464754E-3</c:v>
                      </c:pt>
                      <c:pt idx="1443">
                        <c:v>3.8682951604433295E-3</c:v>
                      </c:pt>
                      <c:pt idx="1444">
                        <c:v>3.8409428985826718E-3</c:v>
                      </c:pt>
                      <c:pt idx="1445">
                        <c:v>3.8137230213044714E-3</c:v>
                      </c:pt>
                      <c:pt idx="1446">
                        <c:v>3.7866354583724151E-3</c:v>
                      </c:pt>
                      <c:pt idx="1447">
                        <c:v>3.7596801337200143E-3</c:v>
                      </c:pt>
                      <c:pt idx="1448">
                        <c:v>3.7328569654968709E-3</c:v>
                      </c:pt>
                      <c:pt idx="1449">
                        <c:v>3.7061658661150746E-3</c:v>
                      </c:pt>
                      <c:pt idx="1450">
                        <c:v>3.6796067422957194E-3</c:v>
                      </c:pt>
                      <c:pt idx="1451">
                        <c:v>3.6531794951155392E-3</c:v>
                      </c:pt>
                      <c:pt idx="1452">
                        <c:v>3.6268840200536718E-3</c:v>
                      </c:pt>
                      <c:pt idx="1453">
                        <c:v>3.600720207038526E-3</c:v>
                      </c:pt>
                      <c:pt idx="1454">
                        <c:v>3.5746879404947359E-3</c:v>
                      </c:pt>
                      <c:pt idx="1455">
                        <c:v>3.5487870993902693E-3</c:v>
                      </c:pt>
                      <c:pt idx="1456">
                        <c:v>3.5230175572835624E-3</c:v>
                      </c:pt>
                      <c:pt idx="1457">
                        <c:v>3.4973791823708009E-3</c:v>
                      </c:pt>
                      <c:pt idx="1458">
                        <c:v>3.4718718375332499E-3</c:v>
                      </c:pt>
                      <c:pt idx="1459">
                        <c:v>3.4464953803846708E-3</c:v>
                      </c:pt>
                      <c:pt idx="1460">
                        <c:v>3.421249663318836E-3</c:v>
                      </c:pt>
                      <c:pt idx="1461">
                        <c:v>3.3961345335570838E-3</c:v>
                      </c:pt>
                      <c:pt idx="1462">
                        <c:v>3.371149833195944E-3</c:v>
                      </c:pt>
                      <c:pt idx="1463">
                        <c:v>3.3462953992548397E-3</c:v>
                      </c:pt>
                      <c:pt idx="1464">
                        <c:v>3.3215710637238198E-3</c:v>
                      </c:pt>
                      <c:pt idx="1465">
                        <c:v>3.2969766536113474E-3</c:v>
                      </c:pt>
                      <c:pt idx="1466">
                        <c:v>3.2725119909921539E-3</c:v>
                      </c:pt>
                      <c:pt idx="1467">
                        <c:v>3.248176893055104E-3</c:v>
                      </c:pt>
                      <c:pt idx="1468">
                        <c:v>3.2239711721511071E-3</c:v>
                      </c:pt>
                      <c:pt idx="1469">
                        <c:v>3.1998946358410647E-3</c:v>
                      </c:pt>
                      <c:pt idx="1470">
                        <c:v>3.1759470869438125E-3</c:v>
                      </c:pt>
                      <c:pt idx="1471">
                        <c:v>3.1521283235841457E-3</c:v>
                      </c:pt>
                      <c:pt idx="1472">
                        <c:v>3.1284381392407833E-3</c:v>
                      </c:pt>
                      <c:pt idx="1473">
                        <c:v>3.1048763227944027E-3</c:v>
                      </c:pt>
                      <c:pt idx="1474">
                        <c:v>3.0814426585756434E-3</c:v>
                      </c:pt>
                      <c:pt idx="1475">
                        <c:v>3.0581369264131384E-3</c:v>
                      </c:pt>
                      <c:pt idx="1476">
                        <c:v>3.0349589016815115E-3</c:v>
                      </c:pt>
                      <c:pt idx="1477">
                        <c:v>3.0119083553494059E-3</c:v>
                      </c:pt>
                      <c:pt idx="1478">
                        <c:v>2.9889850540274717E-3</c:v>
                      </c:pt>
                      <c:pt idx="1479">
                        <c:v>2.9661887600163383E-3</c:v>
                      </c:pt>
                      <c:pt idx="1480">
                        <c:v>2.943519231354583E-3</c:v>
                      </c:pt>
                      <c:pt idx="1481">
                        <c:v>2.920976221866654E-3</c:v>
                      </c:pt>
                      <c:pt idx="1482">
                        <c:v>2.8985594812107724E-3</c:v>
                      </c:pt>
                      <c:pt idx="1483">
                        <c:v>2.8762687549268055E-3</c:v>
                      </c:pt>
                      <c:pt idx="1484">
                        <c:v>2.8541037844840938E-3</c:v>
                      </c:pt>
                      <c:pt idx="1485">
                        <c:v>2.8320643073292307E-3</c:v>
                      </c:pt>
                      <c:pt idx="1486">
                        <c:v>2.8101500569338127E-3</c:v>
                      </c:pt>
                      <c:pt idx="1487">
                        <c:v>2.7883607628421013E-3</c:v>
                      </c:pt>
                      <c:pt idx="1488">
                        <c:v>2.7666961507186857E-3</c:v>
                      </c:pt>
                      <c:pt idx="1489">
                        <c:v>2.7451559423960327E-3</c:v>
                      </c:pt>
                      <c:pt idx="1490">
                        <c:v>2.7237398559220027E-3</c:v>
                      </c:pt>
                      <c:pt idx="1491">
                        <c:v>2.702447605607282E-3</c:v>
                      </c:pt>
                      <c:pt idx="1492">
                        <c:v>2.6812789020727599E-3</c:v>
                      </c:pt>
                      <c:pt idx="1493">
                        <c:v>2.6602334522968151E-3</c:v>
                      </c:pt>
                      <c:pt idx="1494">
                        <c:v>2.6393109596625163E-3</c:v>
                      </c:pt>
                      <c:pt idx="1495">
                        <c:v>2.6185111240047835E-3</c:v>
                      </c:pt>
                      <c:pt idx="1496">
                        <c:v>2.5978336416573886E-3</c:v>
                      </c:pt>
                      <c:pt idx="1497">
                        <c:v>2.5772782054999202E-3</c:v>
                      </c:pt>
                      <c:pt idx="1498">
                        <c:v>2.5568445050046643E-3</c:v>
                      </c:pt>
                      <c:pt idx="1499">
                        <c:v>2.5365322262833048E-3</c:v>
                      </c:pt>
                      <c:pt idx="1500">
                        <c:v>2.5163410521336356E-3</c:v>
                      </c:pt>
                      <c:pt idx="1501">
                        <c:v>2.4962706620860597E-3</c:v>
                      </c:pt>
                      <c:pt idx="1502">
                        <c:v>2.4763207324500431E-3</c:v>
                      </c:pt>
                      <c:pt idx="1503">
                        <c:v>2.4564909363604579E-3</c:v>
                      </c:pt>
                      <c:pt idx="1504">
                        <c:v>2.4367809438237465E-3</c:v>
                      </c:pt>
                      <c:pt idx="1505">
                        <c:v>2.4171904217640582E-3</c:v>
                      </c:pt>
                      <c:pt idx="1506">
                        <c:v>2.3977190340691672E-3</c:v>
                      </c:pt>
                      <c:pt idx="1507">
                        <c:v>2.3783664416363163E-3</c:v>
                      </c:pt>
                      <c:pt idx="1508">
                        <c:v>2.3591323024179612E-3</c:v>
                      </c:pt>
                      <c:pt idx="1509">
                        <c:v>2.3400162714672791E-3</c:v>
                      </c:pt>
                      <c:pt idx="1510">
                        <c:v>2.32101800098366E-3</c:v>
                      </c:pt>
                      <c:pt idx="1511">
                        <c:v>2.3021371403579498E-3</c:v>
                      </c:pt>
                      <c:pt idx="1512">
                        <c:v>2.2833733362176293E-3</c:v>
                      </c:pt>
                      <c:pt idx="1513">
                        <c:v>2.264726232471826E-3</c:v>
                      </c:pt>
                      <c:pt idx="1514">
                        <c:v>2.2461954703561268E-3</c:v>
                      </c:pt>
                      <c:pt idx="1515">
                        <c:v>2.2277806884773259E-3</c:v>
                      </c:pt>
                      <c:pt idx="1516">
                        <c:v>2.2094815228579203E-3</c:v>
                      </c:pt>
                      <c:pt idx="1517">
                        <c:v>2.1912976069805479E-3</c:v>
                      </c:pt>
                      <c:pt idx="1518">
                        <c:v>2.1732285718321603E-3</c:v>
                      </c:pt>
                      <c:pt idx="1519">
                        <c:v>2.1552740459481021E-3</c:v>
                      </c:pt>
                      <c:pt idx="1520">
                        <c:v>2.137433655456023E-3</c:v>
                      </c:pt>
                      <c:pt idx="1521">
                        <c:v>2.1197070241195533E-3</c:v>
                      </c:pt>
                      <c:pt idx="1522">
                        <c:v>2.1020937733819017E-3</c:v>
                      </c:pt>
                      <c:pt idx="1523">
                        <c:v>2.0845935224091728E-3</c:v>
                      </c:pt>
                      <c:pt idx="1524">
                        <c:v>2.0672058881335965E-3</c:v>
                      </c:pt>
                      <c:pt idx="1525">
                        <c:v>2.0499304852965436E-3</c:v>
                      </c:pt>
                      <c:pt idx="1526">
                        <c:v>2.032766926491313E-3</c:v>
                      </c:pt>
                      <c:pt idx="1527">
                        <c:v>2.0157148222058282E-3</c:v>
                      </c:pt>
                      <c:pt idx="1528">
                        <c:v>1.9987737808650312E-3</c:v>
                      </c:pt>
                      <c:pt idx="1529">
                        <c:v>1.9819434088731822E-3</c:v>
                      </c:pt>
                      <c:pt idx="1530">
                        <c:v>1.9652233106559253E-3</c:v>
                      </c:pt>
                      <c:pt idx="1531">
                        <c:v>1.9486130887021319E-3</c:v>
                      </c:pt>
                      <c:pt idx="1532">
                        <c:v>1.9321123436056033E-3</c:v>
                      </c:pt>
                      <c:pt idx="1533">
                        <c:v>1.9157206741065135E-3</c:v>
                      </c:pt>
                      <c:pt idx="1534">
                        <c:v>1.8994376771327088E-3</c:v>
                      </c:pt>
                      <c:pt idx="1535">
                        <c:v>1.8832629478407377E-3</c:v>
                      </c:pt>
                      <c:pt idx="1536">
                        <c:v>1.8671960796567163E-3</c:v>
                      </c:pt>
                      <c:pt idx="1537">
                        <c:v>1.8512366643169966E-3</c:v>
                      </c:pt>
                      <c:pt idx="1538">
                        <c:v>1.8353842919085585E-3</c:v>
                      </c:pt>
                      <c:pt idx="1539">
                        <c:v>1.8196385509092711E-3</c:v>
                      </c:pt>
                      <c:pt idx="1540">
                        <c:v>1.8039990282278549E-3</c:v>
                      </c:pt>
                      <c:pt idx="1541">
                        <c:v>1.7884653092436944E-3</c:v>
                      </c:pt>
                      <c:pt idx="1542">
                        <c:v>1.7730369778464084E-3</c:v>
                      </c:pt>
                      <c:pt idx="1543">
                        <c:v>1.7577136164751658E-3</c:v>
                      </c:pt>
                      <c:pt idx="1544">
                        <c:v>1.7424948061578352E-3</c:v>
                      </c:pt>
                      <c:pt idx="1545">
                        <c:v>1.7273801265498595E-3</c:v>
                      </c:pt>
                      <c:pt idx="1546">
                        <c:v>1.7123691559729291E-3</c:v>
                      </c:pt>
                      <c:pt idx="1547">
                        <c:v>1.6974614714534383E-3</c:v>
                      </c:pt>
                      <c:pt idx="1548">
                        <c:v>1.6826566487606563E-3</c:v>
                      </c:pt>
                      <c:pt idx="1549">
                        <c:v>1.6679542624447494E-3</c:v>
                      </c:pt>
                      <c:pt idx="1550">
                        <c:v>1.6533538858744818E-3</c:v>
                      </c:pt>
                      <c:pt idx="1551">
                        <c:v>1.638855091274743E-3</c:v>
                      </c:pt>
                      <c:pt idx="1552">
                        <c:v>1.6244574497638309E-3</c:v>
                      </c:pt>
                      <c:pt idx="1553">
                        <c:v>1.6101605313904434E-3</c:v>
                      </c:pt>
                      <c:pt idx="1554">
                        <c:v>1.5959639051705188E-3</c:v>
                      </c:pt>
                      <c:pt idx="1555">
                        <c:v>1.5818671391237434E-3</c:v>
                      </c:pt>
                      <c:pt idx="1556">
                        <c:v>1.5678698003098979E-3</c:v>
                      </c:pt>
                      <c:pt idx="1557">
                        <c:v>1.5539714548648842E-3</c:v>
                      </c:pt>
                      <c:pt idx="1558">
                        <c:v>1.5401716680365659E-3</c:v>
                      </c:pt>
                      <c:pt idx="1559">
                        <c:v>1.5264700042203502E-3</c:v>
                      </c:pt>
                      <c:pt idx="1560">
                        <c:v>1.512866026994482E-3</c:v>
                      </c:pt>
                      <c:pt idx="1561">
                        <c:v>1.499359299155149E-3</c:v>
                      </c:pt>
                      <c:pt idx="1562">
                        <c:v>1.4859493827512893E-3</c:v>
                      </c:pt>
                      <c:pt idx="1563">
                        <c:v>1.4726358391191679E-3</c:v>
                      </c:pt>
                      <c:pt idx="1564">
                        <c:v>1.4594182289167173E-3</c:v>
                      </c:pt>
                      <c:pt idx="1565">
                        <c:v>1.4462961121575709E-3</c:v>
                      </c:pt>
                      <c:pt idx="1566">
                        <c:v>1.4332690482449213E-3</c:v>
                      </c:pt>
                      <c:pt idx="1567">
                        <c:v>1.4203365960050428E-3</c:v>
                      </c:pt>
                      <c:pt idx="1568">
                        <c:v>1.4074983137206123E-3</c:v>
                      </c:pt>
                      <c:pt idx="1569">
                        <c:v>1.394753759163761E-3</c:v>
                      </c:pt>
                      <c:pt idx="1570">
                        <c:v>1.382102489628846E-3</c:v>
                      </c:pt>
                      <c:pt idx="1571">
                        <c:v>1.3695440619650031E-3</c:v>
                      </c:pt>
                      <c:pt idx="1572">
                        <c:v>1.3570780326083928E-3</c:v>
                      </c:pt>
                      <c:pt idx="1573">
                        <c:v>1.3447039576142356E-3</c:v>
                      </c:pt>
                      <c:pt idx="1574">
                        <c:v>1.332421392688543E-3</c:v>
                      </c:pt>
                      <c:pt idx="1575">
                        <c:v>1.3202298932196105E-3</c:v>
                      </c:pt>
                      <c:pt idx="1576">
                        <c:v>1.3081290143092633E-3</c:v>
                      </c:pt>
                      <c:pt idx="1577">
                        <c:v>1.2961183108037855E-3</c:v>
                      </c:pt>
                      <c:pt idx="1578">
                        <c:v>1.2841973373246545E-3</c:v>
                      </c:pt>
                      <c:pt idx="1579">
                        <c:v>1.2723656482989557E-3</c:v>
                      </c:pt>
                      <c:pt idx="1580">
                        <c:v>1.2606227979895602E-3</c:v>
                      </c:pt>
                      <c:pt idx="1581">
                        <c:v>1.2489683405250494E-3</c:v>
                      </c:pt>
                      <c:pt idx="1582">
                        <c:v>1.237401829929326E-3</c:v>
                      </c:pt>
                      <c:pt idx="1583">
                        <c:v>1.2259228201510269E-3</c:v>
                      </c:pt>
                      <c:pt idx="1584">
                        <c:v>1.2145308650926081E-3</c:v>
                      </c:pt>
                      <c:pt idx="1585">
                        <c:v>1.2032255186391998E-3</c:v>
                      </c:pt>
                      <c:pt idx="1586">
                        <c:v>1.1920063346871936E-3</c:v>
                      </c:pt>
                      <c:pt idx="1587">
                        <c:v>1.1808728671725366E-3</c:v>
                      </c:pt>
                      <c:pt idx="1588">
                        <c:v>1.1698246700988003E-3</c:v>
                      </c:pt>
                      <c:pt idx="1589">
                        <c:v>1.1588612975649347E-3</c:v>
                      </c:pt>
                      <c:pt idx="1590">
                        <c:v>1.1479823037927989E-3</c:v>
                      </c:pt>
                      <c:pt idx="1591">
                        <c:v>1.1371872431543931E-3</c:v>
                      </c:pt>
                      <c:pt idx="1592">
                        <c:v>1.1264756701988359E-3</c:v>
                      </c:pt>
                      <c:pt idx="1593">
                        <c:v>1.1158471396790883E-3</c:v>
                      </c:pt>
                      <c:pt idx="1594">
                        <c:v>1.1053012065783652E-3</c:v>
                      </c:pt>
                      <c:pt idx="1595">
                        <c:v>1.0948374261363423E-3</c:v>
                      </c:pt>
                      <c:pt idx="1596">
                        <c:v>1.0844553538750356E-3</c:v>
                      </c:pt>
                      <c:pt idx="1597">
                        <c:v>1.0741545456244496E-3</c:v>
                      </c:pt>
                      <c:pt idx="1598">
                        <c:v>1.0639345575479612E-3</c:v>
                      </c:pt>
                      <c:pt idx="1599">
                        <c:v>1.0537949461673923E-3</c:v>
                      </c:pt>
                      <c:pt idx="1600">
                        <c:v>1.0437352683878836E-3</c:v>
                      </c:pt>
                      <c:pt idx="1601">
                        <c:v>1.0337550815224317E-3</c:v>
                      </c:pt>
                      <c:pt idx="1602">
                        <c:v>1.0238539433162098E-3</c:v>
                      </c:pt>
                      <c:pt idx="1603">
                        <c:v>1.0140314119706031E-3</c:v>
                      </c:pt>
                      <c:pt idx="1604">
                        <c:v>1.0042870461669661E-3</c:v>
                      </c:pt>
                      <c:pt idx="1605">
                        <c:v>9.9462040509014685E-4</c:v>
                      </c:pt>
                      <c:pt idx="1606">
                        <c:v>9.8503104845170351E-4</c:v>
                      </c:pt>
                      <c:pt idx="1607">
                        <c:v>9.7551853651288358E-4</c:v>
                      </c:pt>
                      <c:pt idx="1608">
                        <c:v>9.6608243010734627E-4</c:v>
                      </c:pt>
                      <c:pt idx="1609">
                        <c:v>9.5672229066357905E-4</c:v>
                      </c:pt>
                      <c:pt idx="1610">
                        <c:v>9.4743768022710292E-4</c:v>
                      </c:pt>
                      <c:pt idx="1611">
                        <c:v>9.3822816148235889E-4</c:v>
                      </c:pt>
                      <c:pt idx="1612">
                        <c:v>9.2909329777438922E-4</c:v>
                      </c:pt>
                      <c:pt idx="1613">
                        <c:v>9.2003265313020106E-4</c:v>
                      </c:pt>
                      <c:pt idx="1614">
                        <c:v>9.1104579227990258E-4</c:v>
                      </c:pt>
                      <c:pt idx="1615">
                        <c:v>9.0213228067757356E-4</c:v>
                      </c:pt>
                      <c:pt idx="1616">
                        <c:v>8.9329168452185245E-4</c:v>
                      </c:pt>
                      <c:pt idx="1617">
                        <c:v>8.8452357077629744E-4</c:v>
                      </c:pt>
                      <c:pt idx="1618">
                        <c:v>8.7582750718945225E-4</c:v>
                      </c:pt>
                      <c:pt idx="1619">
                        <c:v>8.6720306231467294E-4</c:v>
                      </c:pt>
                      <c:pt idx="1620">
                        <c:v>8.586498055297042E-4</c:v>
                      </c:pt>
                      <c:pt idx="1621">
                        <c:v>8.5016730705596451E-4</c:v>
                      </c:pt>
                      <c:pt idx="1622">
                        <c:v>8.4175513797761622E-4</c:v>
                      </c:pt>
                      <c:pt idx="1623">
                        <c:v>8.3341287026033781E-4</c:v>
                      </c:pt>
                      <c:pt idx="1624">
                        <c:v>8.2514007676986665E-4</c:v>
                      </c:pt>
                      <c:pt idx="1625">
                        <c:v>8.169363312902913E-4</c:v>
                      </c:pt>
                      <c:pt idx="1626">
                        <c:v>8.088012085420565E-4</c:v>
                      </c:pt>
                      <c:pt idx="1627">
                        <c:v>8.007342841997566E-4</c:v>
                      </c:pt>
                      <c:pt idx="1628">
                        <c:v>7.9273513490963352E-4</c:v>
                      </c:pt>
                      <c:pt idx="1629">
                        <c:v>7.8480333830686813E-4</c:v>
                      </c:pt>
                      <c:pt idx="1630">
                        <c:v>7.7693847303257635E-4</c:v>
                      </c:pt>
                      <c:pt idx="1631">
                        <c:v>7.6914011875058594E-4</c:v>
                      </c:pt>
                      <c:pt idx="1632">
                        <c:v>7.6140785616395643E-4</c:v>
                      </c:pt>
                      <c:pt idx="1633">
                        <c:v>7.5374126703123571E-4</c:v>
                      </c:pt>
                      <c:pt idx="1634">
                        <c:v>7.4613993418249942E-4</c:v>
                      </c:pt>
                      <c:pt idx="1635">
                        <c:v>7.3860344153510763E-4</c:v>
                      </c:pt>
                      <c:pt idx="1636">
                        <c:v>7.3113137410924119E-4</c:v>
                      </c:pt>
                      <c:pt idx="1637">
                        <c:v>7.2372331804319606E-4</c:v>
                      </c:pt>
                      <c:pt idx="1638">
                        <c:v>7.1637886060840685E-4</c:v>
                      </c:pt>
                      <c:pt idx="1639">
                        <c:v>7.0909759022426519E-4</c:v>
                      </c:pt>
                      <c:pt idx="1640">
                        <c:v>7.0187909647265742E-4</c:v>
                      </c:pt>
                      <c:pt idx="1641">
                        <c:v>6.9472297011229415E-4</c:v>
                      </c:pt>
                      <c:pt idx="1642">
                        <c:v>6.8762880309279194E-4</c:v>
                      </c:pt>
                      <c:pt idx="1643">
                        <c:v>6.805961885684973E-4</c:v>
                      </c:pt>
                      <c:pt idx="1644">
                        <c:v>6.7362472091210524E-4</c:v>
                      </c:pt>
                      <c:pt idx="1645">
                        <c:v>6.6671399572801229E-4</c:v>
                      </c:pt>
                      <c:pt idx="1646">
                        <c:v>6.5986360986546239E-4</c:v>
                      </c:pt>
                      <c:pt idx="1647">
                        <c:v>6.5307316143143148E-4</c:v>
                      </c:pt>
                      <c:pt idx="1648">
                        <c:v>6.4634224980329822E-4</c:v>
                      </c:pt>
                      <c:pt idx="1649">
                        <c:v>6.3967047564128369E-4</c:v>
                      </c:pt>
                      <c:pt idx="1650">
                        <c:v>6.3305744090064436E-4</c:v>
                      </c:pt>
                      <c:pt idx="1651">
                        <c:v>6.2650274884366007E-4</c:v>
                      </c:pt>
                      <c:pt idx="1652">
                        <c:v>6.2000600405136893E-4</c:v>
                      </c:pt>
                      <c:pt idx="1653">
                        <c:v>6.1356681243509128E-4</c:v>
                      </c:pt>
                      <c:pt idx="1654">
                        <c:v>6.0718478124773716E-4</c:v>
                      </c:pt>
                      <c:pt idx="1655">
                        <c:v>6.0085951909485773E-4</c:v>
                      </c:pt>
                      <c:pt idx="1656">
                        <c:v>5.9459063594551455E-4</c:v>
                      </c:pt>
                      <c:pt idx="1657">
                        <c:v>5.8837774314288919E-4</c:v>
                      </c:pt>
                      <c:pt idx="1658">
                        <c:v>5.8222045341469993E-4</c:v>
                      </c:pt>
                      <c:pt idx="1659">
                        <c:v>5.7611838088339473E-4</c:v>
                      </c:pt>
                      <c:pt idx="1660">
                        <c:v>5.7007114107610871E-4</c:v>
                      </c:pt>
                      <c:pt idx="1661">
                        <c:v>5.6407835093443242E-4</c:v>
                      </c:pt>
                      <c:pt idx="1662">
                        <c:v>5.5813962882394184E-4</c:v>
                      </c:pt>
                      <c:pt idx="1663">
                        <c:v>5.5225459454352733E-4</c:v>
                      </c:pt>
                      <c:pt idx="1664">
                        <c:v>5.4642286933451602E-4</c:v>
                      </c:pt>
                      <c:pt idx="1665">
                        <c:v>5.4064407588955794E-4</c:v>
                      </c:pt>
                      <c:pt idx="1666">
                        <c:v>5.3491783836133954E-4</c:v>
                      </c:pt>
                      <c:pt idx="1667">
                        <c:v>5.2924378237105215E-4</c:v>
                      </c:pt>
                      <c:pt idx="1668">
                        <c:v>5.2362153501668649E-4</c:v>
                      </c:pt>
                      <c:pt idx="1669">
                        <c:v>5.1805072488109291E-4</c:v>
                      </c:pt>
                      <c:pt idx="1670">
                        <c:v>5.125309820398575E-4</c:v>
                      </c:pt>
                      <c:pt idx="1671">
                        <c:v>5.0706193806897553E-4</c:v>
                      </c:pt>
                      <c:pt idx="1672">
                        <c:v>5.0164322605230521E-4</c:v>
                      </c:pt>
                      <c:pt idx="1673">
                        <c:v>4.962744805888491E-4</c:v>
                      </c:pt>
                      <c:pt idx="1674">
                        <c:v>4.9095533779980837E-4</c:v>
                      </c:pt>
                      <c:pt idx="1675">
                        <c:v>4.8568543533546334E-4</c:v>
                      </c:pt>
                      <c:pt idx="1676">
                        <c:v>4.8046441238185441E-4</c:v>
                      </c:pt>
                      <c:pt idx="1677">
                        <c:v>4.7529190966725214E-4</c:v>
                      </c:pt>
                      <c:pt idx="1678">
                        <c:v>4.7016756946846149E-4</c:v>
                      </c:pt>
                      <c:pt idx="1679">
                        <c:v>4.6509103561691084E-4</c:v>
                      </c:pt>
                      <c:pt idx="1680">
                        <c:v>4.6006195350456767E-4</c:v>
                      </c:pt>
                      <c:pt idx="1681">
                        <c:v>4.5507997008966447E-4</c:v>
                      </c:pt>
                      <c:pt idx="1682">
                        <c:v>4.5014473390222299E-4</c:v>
                      </c:pt>
                      <c:pt idx="1683">
                        <c:v>4.452558950494203E-4</c:v>
                      </c:pt>
                      <c:pt idx="1684">
                        <c:v>4.4041310522074223E-4</c:v>
                      </c:pt>
                      <c:pt idx="1685">
                        <c:v>4.356160176929819E-4</c:v>
                      </c:pt>
                      <c:pt idx="1686">
                        <c:v>4.3086428733503173E-4</c:v>
                      </c:pt>
                      <c:pt idx="1687">
                        <c:v>4.2615757061251772E-4</c:v>
                      </c:pt>
                      <c:pt idx="1688">
                        <c:v>4.2149552559225123E-4</c:v>
                      </c:pt>
                      <c:pt idx="1689">
                        <c:v>4.1687781194649036E-4</c:v>
                      </c:pt>
                      <c:pt idx="1690">
                        <c:v>4.123040909570494E-4</c:v>
                      </c:pt>
                      <c:pt idx="1691">
                        <c:v>4.0777402551921653E-4</c:v>
                      </c:pt>
                      <c:pt idx="1692">
                        <c:v>4.0328728014551042E-4</c:v>
                      </c:pt>
                      <c:pt idx="1693">
                        <c:v>3.9884352096926834E-4</c:v>
                      </c:pt>
                      <c:pt idx="1694">
                        <c:v>3.9444241574805307E-4</c:v>
                      </c:pt>
                      <c:pt idx="1695">
                        <c:v>3.9008363386691073E-4</c:v>
                      </c:pt>
                      <c:pt idx="1696">
                        <c:v>3.8576684634144745E-4</c:v>
                      </c:pt>
                      <c:pt idx="1697">
                        <c:v>3.8149172582075156E-4</c:v>
                      </c:pt>
                      <c:pt idx="1698">
                        <c:v>3.7725794659015645E-4</c:v>
                      </c:pt>
                      <c:pt idx="1699">
                        <c:v>3.7306518457382482E-4</c:v>
                      </c:pt>
                      <c:pt idx="1700">
                        <c:v>3.6891311733720138E-4</c:v>
                      </c:pt>
                      <c:pt idx="1701">
                        <c:v>3.6480142408927964E-4</c:v>
                      </c:pt>
                      <c:pt idx="1702">
                        <c:v>3.6072978568473738E-4</c:v>
                      </c:pt>
                      <c:pt idx="1703">
                        <c:v>3.5669788462589457E-4</c:v>
                      </c:pt>
                      <c:pt idx="1704">
                        <c:v>3.5270540506453707E-4</c:v>
                      </c:pt>
                      <c:pt idx="1705">
                        <c:v>3.4875203280358333E-4</c:v>
                      </c:pt>
                      <c:pt idx="1706">
                        <c:v>3.448374552985903E-4</c:v>
                      </c:pt>
                      <c:pt idx="1707">
                        <c:v>3.4096136165912927E-4</c:v>
                      </c:pt>
                      <c:pt idx="1708">
                        <c:v>3.3712344264999862E-4</c:v>
                      </c:pt>
                      <c:pt idx="1709">
                        <c:v>3.3332339069229992E-4</c:v>
                      </c:pt>
                      <c:pt idx="1710">
                        <c:v>3.2956089986437308E-4</c:v>
                      </c:pt>
                      <c:pt idx="1711">
                        <c:v>3.258356659025742E-4</c:v>
                      </c:pt>
                      <c:pt idx="1712">
                        <c:v>3.2214738620193388E-4</c:v>
                      </c:pt>
                      <c:pt idx="1713">
                        <c:v>3.1849575981665623E-4</c:v>
                      </c:pt>
                      <c:pt idx="1714">
                        <c:v>3.1488048746049354E-4</c:v>
                      </c:pt>
                      <c:pt idx="1715">
                        <c:v>3.113012715069816E-4</c:v>
                      </c:pt>
                      <c:pt idx="1716">
                        <c:v>3.0775781598953308E-4</c:v>
                      </c:pt>
                      <c:pt idx="1717">
                        <c:v>3.0424982660141181E-4</c:v>
                      </c:pt>
                      <c:pt idx="1718">
                        <c:v>3.0077701069556028E-4</c:v>
                      </c:pt>
                      <c:pt idx="1719">
                        <c:v>2.9733907728430648E-4</c:v>
                      </c:pt>
                      <c:pt idx="1720">
                        <c:v>2.9393573703894241E-4</c:v>
                      </c:pt>
                      <c:pt idx="1721">
                        <c:v>2.9056670228916716E-4</c:v>
                      </c:pt>
                      <c:pt idx="1722">
                        <c:v>2.8723168702241746E-4</c:v>
                      </c:pt>
                      <c:pt idx="1723">
                        <c:v>2.8393040688305714E-4</c:v>
                      </c:pt>
                      <c:pt idx="1724">
                        <c:v>2.8066257917146371E-4</c:v>
                      </c:pt>
                      <c:pt idx="1725">
                        <c:v>2.7742792284297458E-4</c:v>
                      </c:pt>
                      <c:pt idx="1726">
                        <c:v>2.7422615850672795E-4</c:v>
                      </c:pt>
                      <c:pt idx="1727">
                        <c:v>2.710570084243818E-4</c:v>
                      </c:pt>
                      <c:pt idx="1728">
                        <c:v>2.6792019650870633E-4</c:v>
                      </c:pt>
                      <c:pt idx="1729">
                        <c:v>2.6481544832208172E-4</c:v>
                      </c:pt>
                      <c:pt idx="1730">
                        <c:v>2.6174249107485957E-4</c:v>
                      </c:pt>
                      <c:pt idx="1731">
                        <c:v>2.5870105362362704E-4</c:v>
                      </c:pt>
                      <c:pt idx="1732">
                        <c:v>2.5569086646935805E-4</c:v>
                      </c:pt>
                      <c:pt idx="1733">
                        <c:v>2.5271166175544794E-4</c:v>
                      </c:pt>
                      <c:pt idx="1734">
                        <c:v>2.4976317326565173E-4</c:v>
                      </c:pt>
                      <c:pt idx="1735">
                        <c:v>2.4684513642190262E-4</c:v>
                      </c:pt>
                      <c:pt idx="1736">
                        <c:v>2.439572882820362E-4</c:v>
                      </c:pt>
                      <c:pt idx="1737">
                        <c:v>2.4109936753741054E-4</c:v>
                      </c:pt>
                      <c:pt idx="1738">
                        <c:v>2.3827111451041422E-4</c:v>
                      </c:pt>
                      <c:pt idx="1739">
                        <c:v>2.3547227115188827E-4</c:v>
                      </c:pt>
                      <c:pt idx="1740">
                        <c:v>2.3270258103843451E-4</c:v>
                      </c:pt>
                      <c:pt idx="1741">
                        <c:v>2.2996178936963865E-4</c:v>
                      </c:pt>
                      <c:pt idx="1742">
                        <c:v>2.2724964296518758E-4</c:v>
                      </c:pt>
                      <c:pt idx="1743">
                        <c:v>2.2456589026189602E-4</c:v>
                      </c:pt>
                      <c:pt idx="1744">
                        <c:v>2.2191028131064358E-4</c:v>
                      </c:pt>
                      <c:pt idx="1745">
                        <c:v>2.1928256777320676E-4</c:v>
                      </c:pt>
                      <c:pt idx="1746">
                        <c:v>2.1668250291901776E-4</c:v>
                      </c:pt>
                      <c:pt idx="1747">
                        <c:v>2.1410984162181725E-4</c:v>
                      </c:pt>
                      <c:pt idx="1748">
                        <c:v>2.1156434035623042E-4</c:v>
                      </c:pt>
                      <c:pt idx="1749">
                        <c:v>2.0904575719425325E-4</c:v>
                      </c:pt>
                      <c:pt idx="1750">
                        <c:v>2.0655385180164918E-4</c:v>
                      </c:pt>
                      <c:pt idx="1751">
                        <c:v>2.0408838543427076E-4</c:v>
                      </c:pt>
                      <c:pt idx="1752">
                        <c:v>2.0164912093428863E-4</c:v>
                      </c:pt>
                      <c:pt idx="1753">
                        <c:v>1.9923582272634462E-4</c:v>
                      </c:pt>
                      <c:pt idx="1754">
                        <c:v>1.9684825681363021E-4</c:v>
                      </c:pt>
                      <c:pt idx="1755">
                        <c:v>1.9448619077387224E-4</c:v>
                      </c:pt>
                      <c:pt idx="1756">
                        <c:v>1.9214939375525783E-4</c:v>
                      </c:pt>
                      <c:pt idx="1757">
                        <c:v>1.8983763647226803E-4</c:v>
                      </c:pt>
                      <c:pt idx="1758">
                        <c:v>1.8755069120145147E-4</c:v>
                      </c:pt>
                      <c:pt idx="1759">
                        <c:v>1.8528833177711149E-4</c:v>
                      </c:pt>
                      <c:pt idx="1760">
                        <c:v>1.8305033358693014E-4</c:v>
                      </c:pt>
                      <c:pt idx="1761">
                        <c:v>1.8083647356751962E-4</c:v>
                      </c:pt>
                      <c:pt idx="1762">
                        <c:v>1.7864653019989904E-4</c:v>
                      </c:pt>
                      <c:pt idx="1763">
                        <c:v>1.7648028350491319E-4</c:v>
                      </c:pt>
                      <c:pt idx="1764">
                        <c:v>1.743375150385722E-4</c:v>
                      </c:pt>
                      <c:pt idx="1765">
                        <c:v>1.7221800788733499E-4</c:v>
                      </c:pt>
                      <c:pt idx="1766">
                        <c:v>1.7012154666332595E-4</c:v>
                      </c:pt>
                      <c:pt idx="1767">
                        <c:v>1.680479174994838E-4</c:v>
                      </c:pt>
                      <c:pt idx="1768">
                        <c:v>1.6599690804465687E-4</c:v>
                      </c:pt>
                      <c:pt idx="1769">
                        <c:v>1.6396830745862891E-4</c:v>
                      </c:pt>
                      <c:pt idx="1770">
                        <c:v>1.6196190640708978E-4</c:v>
                      </c:pt>
                      <c:pt idx="1771">
                        <c:v>1.5997749705655212E-4</c:v>
                      </c:pt>
                      <c:pt idx="1772">
                        <c:v>1.5801487306919945E-4</c:v>
                      </c:pt>
                      <c:pt idx="1773">
                        <c:v>1.5607382959769187E-4</c:v>
                      </c:pt>
                      <c:pt idx="1774">
                        <c:v>1.5415416327990407E-4</c:v>
                      </c:pt>
                      <c:pt idx="1775">
                        <c:v>1.5225567223361999E-4</c:v>
                      </c:pt>
                      <c:pt idx="1776">
                        <c:v>1.5037815605117182E-4</c:v>
                      </c:pt>
                      <c:pt idx="1777">
                        <c:v>1.4852141579402314E-4</c:v>
                      </c:pt>
                      <c:pt idx="1778">
                        <c:v>1.466852539873098E-4</c:v>
                      </c:pt>
                      <c:pt idx="1779">
                        <c:v>1.4486947461432478E-4</c:v>
                      </c:pt>
                      <c:pt idx="1780">
                        <c:v>1.4307388311096201E-4</c:v>
                      </c:pt>
                      <c:pt idx="1781">
                        <c:v>1.4129828636010578E-4</c:v>
                      </c:pt>
                      <c:pt idx="1782">
                        <c:v>1.3954249268598043E-4</c:v>
                      </c:pt>
                      <c:pt idx="1783">
                        <c:v>1.3780631184845589E-4</c:v>
                      </c:pt>
                      <c:pt idx="1784">
                        <c:v>1.3608955503730308E-4</c:v>
                      </c:pt>
                      <c:pt idx="1785">
                        <c:v>1.3439203486641699E-4</c:v>
                      </c:pt>
                      <c:pt idx="1786">
                        <c:v>1.3271356536798752E-4</c:v>
                      </c:pt>
                      <c:pt idx="1787">
                        <c:v>1.3105396198663944E-4</c:v>
                      </c:pt>
                      <c:pt idx="1788">
                        <c:v>1.2941304157353022E-4</c:v>
                      </c:pt>
                      <c:pt idx="1789">
                        <c:v>1.2779062238040516E-4</c:v>
                      </c:pt>
                      <c:pt idx="1790">
                        <c:v>1.2618652405362461E-4</c:v>
                      </c:pt>
                      <c:pt idx="1791">
                        <c:v>1.2460056762814533E-4</c:v>
                      </c:pt>
                      <c:pt idx="1792">
                        <c:v>1.230325755214745E-4</c:v>
                      </c:pt>
                      <c:pt idx="1793">
                        <c:v>1.2148237152758782E-4</c:v>
                      </c:pt>
                      <c:pt idx="1794">
                        <c:v>1.1994978081081073E-4</c:v>
                      </c:pt>
                      <c:pt idx="1795">
                        <c:v>1.1843462989967399E-4</c:v>
                      </c:pt>
                      <c:pt idx="1796">
                        <c:v>1.1693674668073247E-4</c:v>
                      </c:pt>
                      <c:pt idx="1797">
                        <c:v>1.1545596039235978E-4</c:v>
                      </c:pt>
                      <c:pt idx="1798">
                        <c:v>1.1399210161850788E-4</c:v>
                      </c:pt>
                      <c:pt idx="1799">
                        <c:v>1.1254500228244237E-4</c:v>
                      </c:pt>
                      <c:pt idx="1800">
                        <c:v>1.111144956404521E-4</c:v>
                      </c:pt>
                      <c:pt idx="1801">
                        <c:v>1.0970041627552713E-4</c:v>
                      </c:pt>
                      <c:pt idx="1802">
                        <c:v>1.083026000910182E-4</c:v>
                      </c:pt>
                      <c:pt idx="1803">
                        <c:v>1.0692088430426539E-4</c:v>
                      </c:pt>
                      <c:pt idx="1804">
                        <c:v>1.055551074402083E-4</c:v>
                      </c:pt>
                      <c:pt idx="1805">
                        <c:v>1.0420510932497343E-4</c:v>
                      </c:pt>
                      <c:pt idx="1806">
                        <c:v>1.0287073107943554E-4</c:v>
                      </c:pt>
                      <c:pt idx="1807">
                        <c:v>1.0155181511276438E-4</c:v>
                      </c:pt>
                      <c:pt idx="1808">
                        <c:v>1.0024820511594693E-4</c:v>
                      </c:pt>
                      <c:pt idx="1809">
                        <c:v>9.895974605529282E-5</c:v>
                      </c:pt>
                      <c:pt idx="1810">
                        <c:v>9.7686284165923336E-5</c:v>
                      </c:pt>
                      <c:pt idx="1811">
                        <c:v>9.642766694523819E-5</c:v>
                      </c:pt>
                      <c:pt idx="1812">
                        <c:v>9.5183743146371832E-5</c:v>
                      </c:pt>
                      <c:pt idx="1813">
                        <c:v>9.3954362771629755E-5</c:v>
                      </c:pt>
                      <c:pt idx="1814">
                        <c:v>9.2739377065912423E-5</c:v>
                      </c:pt>
                      <c:pt idx="1815">
                        <c:v>9.153863851012611E-5</c:v>
                      </c:pt>
                      <c:pt idx="1816">
                        <c:v>9.0352000814576154E-5</c:v>
                      </c:pt>
                      <c:pt idx="1817">
                        <c:v>8.9179318912354771E-5</c:v>
                      </c:pt>
                      <c:pt idx="1818">
                        <c:v>8.8020448952710661E-5</c:v>
                      </c:pt>
                      <c:pt idx="1819">
                        <c:v>8.6875248294413849E-5</c:v>
                      </c:pt>
                      <c:pt idx="1820">
                        <c:v>8.5743575499104652E-5</c:v>
                      </c:pt>
                      <c:pt idx="1821">
                        <c:v>8.4625290324638608E-5</c:v>
                      </c:pt>
                      <c:pt idx="1822">
                        <c:v>8.3520253718421787E-5</c:v>
                      </c:pt>
                      <c:pt idx="1823">
                        <c:v>8.2428327810734589E-5</c:v>
                      </c:pt>
                      <c:pt idx="1824">
                        <c:v>8.1349375908054897E-5</c:v>
                      </c:pt>
                      <c:pt idx="1825">
                        <c:v>8.0283262486369544E-5</c:v>
                      </c:pt>
                      <c:pt idx="1826">
                        <c:v>7.9229853184483142E-5</c:v>
                      </c:pt>
                      <c:pt idx="1827">
                        <c:v>7.8189014797323109E-5</c:v>
                      </c:pt>
                      <c:pt idx="1828">
                        <c:v>7.716061526923576E-5</c:v>
                      </c:pt>
                      <c:pt idx="1829">
                        <c:v>7.6144523687286279E-5</c:v>
                      </c:pt>
                      <c:pt idx="1830">
                        <c:v>7.5140610274548685E-5</c:v>
                      </c:pt>
                      <c:pt idx="1831">
                        <c:v>7.4148746383398902E-5</c:v>
                      </c:pt>
                      <c:pt idx="1832">
                        <c:v>7.3168804488804717E-5</c:v>
                      </c:pt>
                      <c:pt idx="1833">
                        <c:v>7.2200658181613967E-5</c:v>
                      </c:pt>
                      <c:pt idx="1834">
                        <c:v>7.1244182161845515E-5</c:v>
                      </c:pt>
                      <c:pt idx="1835">
                        <c:v>7.0299252231976895E-5</c:v>
                      </c:pt>
                      <c:pt idx="1836">
                        <c:v>6.9365745290237847E-5</c:v>
                      </c:pt>
                      <c:pt idx="1837">
                        <c:v>6.8443539323900421E-5</c:v>
                      </c:pt>
                      <c:pt idx="1838">
                        <c:v>6.7532513402576586E-5</c:v>
                      </c:pt>
                      <c:pt idx="1839">
                        <c:v>6.6632547671516382E-5</c:v>
                      </c:pt>
                      <c:pt idx="1840">
                        <c:v>6.5743523344908572E-5</c:v>
                      </c:pt>
                      <c:pt idx="1841">
                        <c:v>6.4865322699188995E-5</c:v>
                      </c:pt>
                      <c:pt idx="1842">
                        <c:v>6.3997829066350163E-5</c:v>
                      </c:pt>
                      <c:pt idx="1843">
                        <c:v>6.3140926827258463E-5</c:v>
                      </c:pt>
                      <c:pt idx="1844">
                        <c:v>6.2294501404977905E-5</c:v>
                      </c:pt>
                      <c:pt idx="1845">
                        <c:v>6.1458439258096835E-5</c:v>
                      </c:pt>
                      <c:pt idx="1846">
                        <c:v>6.0632627874067041E-5</c:v>
                      </c:pt>
                      <c:pt idx="1847">
                        <c:v>5.9816955762545196E-5</c:v>
                      </c:pt>
                      <c:pt idx="1848">
                        <c:v>5.9011312448746063E-5</c:v>
                      </c:pt>
                      <c:pt idx="1849">
                        <c:v>5.8215588466803685E-5</c:v>
                      </c:pt>
                      <c:pt idx="1850">
                        <c:v>5.7429675353139645E-5</c:v>
                      </c:pt>
                      <c:pt idx="1851">
                        <c:v>5.6653465639844941E-5</c:v>
                      </c:pt>
                      <c:pt idx="1852">
                        <c:v>5.5886852848067578E-5</c:v>
                      </c:pt>
                      <c:pt idx="1853">
                        <c:v>5.5129731481414794E-5</c:v>
                      </c:pt>
                      <c:pt idx="1854">
                        <c:v>5.4381997019363797E-5</c:v>
                      </c:pt>
                      <c:pt idx="1855">
                        <c:v>5.364354591068529E-5</c:v>
                      </c:pt>
                      <c:pt idx="1856">
                        <c:v>5.2914275566880108E-5</c:v>
                      </c:pt>
                      <c:pt idx="1857">
                        <c:v>5.219408435562506E-5</c:v>
                      </c:pt>
                      <c:pt idx="1858">
                        <c:v>5.1482871594236786E-5</c:v>
                      </c:pt>
                      <c:pt idx="1859">
                        <c:v>5.0780537543144137E-5</c:v>
                      </c:pt>
                      <c:pt idx="1860">
                        <c:v>5.0086983399377793E-5</c:v>
                      </c:pt>
                      <c:pt idx="1861">
                        <c:v>4.9402111290073808E-5</c:v>
                      </c:pt>
                      <c:pt idx="1862">
                        <c:v>4.87258242659895E-5</c:v>
                      </c:pt>
                      <c:pt idx="1863">
                        <c:v>4.8058026295038663E-5</c:v>
                      </c:pt>
                      <c:pt idx="1864">
                        <c:v>4.7398622255838154E-5</c:v>
                      </c:pt>
                      <c:pt idx="1865">
                        <c:v>4.6747517931273375E-5</c:v>
                      </c:pt>
                      <c:pt idx="1866">
                        <c:v>4.6104620002079581E-5</c:v>
                      </c:pt>
                      <c:pt idx="1867">
                        <c:v>4.5469836040438459E-5</c:v>
                      </c:pt>
                      <c:pt idx="1868">
                        <c:v>4.4843074503594609E-5</c:v>
                      </c:pt>
                      <c:pt idx="1869">
                        <c:v>4.4224244727486603E-5</c:v>
                      </c:pt>
                      <c:pt idx="1870">
                        <c:v>4.3613256920397592E-5</c:v>
                      </c:pt>
                      <c:pt idx="1871">
                        <c:v>4.3010022156625394E-5</c:v>
                      </c:pt>
                      <c:pt idx="1872">
                        <c:v>4.2414452370167554E-5</c:v>
                      </c:pt>
                      <c:pt idx="1873">
                        <c:v>4.1826460348429714E-5</c:v>
                      </c:pt>
                      <c:pt idx="1874">
                        <c:v>4.1245959725949065E-5</c:v>
                      </c:pt>
                      <c:pt idx="1875">
                        <c:v>4.0672864978141609E-5</c:v>
                      </c:pt>
                      <c:pt idx="1876">
                        <c:v>4.0107091415065737E-5</c:v>
                      </c:pt>
                      <c:pt idx="1877">
                        <c:v>3.9548555175208087E-5</c:v>
                      </c:pt>
                      <c:pt idx="1878">
                        <c:v>3.8997173219290114E-5</c:v>
                      </c:pt>
                      <c:pt idx="1879">
                        <c:v>3.845286332409396E-5</c:v>
                      </c:pt>
                      <c:pt idx="1880">
                        <c:v>3.7915544076311617E-5</c:v>
                      </c:pt>
                      <c:pt idx="1881">
                        <c:v>3.7385134866413524E-5</c:v>
                      </c:pt>
                      <c:pt idx="1882">
                        <c:v>3.6861555882540226E-5</c:v>
                      </c:pt>
                      <c:pt idx="1883">
                        <c:v>3.6344728104416192E-5</c:v>
                      </c:pt>
                      <c:pt idx="1884">
                        <c:v>3.5834573297284512E-5</c:v>
                      </c:pt>
                      <c:pt idx="1885">
                        <c:v>3.5331014005866404E-5</c:v>
                      </c:pt>
                      <c:pt idx="1886">
                        <c:v>3.4833973548341054E-5</c:v>
                      </c:pt>
                      <c:pt idx="1887">
                        <c:v>3.434337601035027E-5</c:v>
                      </c:pt>
                      <c:pt idx="1888">
                        <c:v>3.3859146239026648E-5</c:v>
                      </c:pt>
                      <c:pt idx="1889">
                        <c:v>3.3381209837043464E-5</c:v>
                      </c:pt>
                      <c:pt idx="1890">
                        <c:v>3.2909493156690817E-5</c:v>
                      </c:pt>
                      <c:pt idx="1891">
                        <c:v>3.244392329397326E-5</c:v>
                      </c:pt>
                      <c:pt idx="1892">
                        <c:v>3.1984428082734439E-5</c:v>
                      </c:pt>
                      <c:pt idx="1893">
                        <c:v>3.1530936088803671E-5</c:v>
                      </c:pt>
                      <c:pt idx="1894">
                        <c:v>3.1083376604168736E-5</c:v>
                      </c:pt>
                      <c:pt idx="1895">
                        <c:v>3.0641679641173567E-5</c:v>
                      </c:pt>
                      <c:pt idx="1896">
                        <c:v>3.0205775926739743E-5</c:v>
                      </c:pt>
                      <c:pt idx="1897">
                        <c:v>2.9775596896615392E-5</c:v>
                      </c:pt>
                      <c:pt idx="1898">
                        <c:v>2.9351074689647266E-5</c:v>
                      </c:pt>
                      <c:pt idx="1899">
                        <c:v>2.8932142142079865E-5</c:v>
                      </c:pt>
                      <c:pt idx="1900">
                        <c:v>2.8518732781880948E-5</c:v>
                      </c:pt>
                      <c:pt idx="1901">
                        <c:v>2.8110780823090931E-5</c:v>
                      </c:pt>
                      <c:pt idx="1902">
                        <c:v>2.770822116020106E-5</c:v>
                      </c:pt>
                      <c:pt idx="1903">
                        <c:v>2.7310989362555485E-5</c:v>
                      </c:pt>
                      <c:pt idx="1904">
                        <c:v>2.691902166878175E-5</c:v>
                      </c:pt>
                      <c:pt idx="1905">
                        <c:v>2.6532254981247358E-5</c:v>
                      </c:pt>
                      <c:pt idx="1906">
                        <c:v>2.6150626860542053E-5</c:v>
                      </c:pt>
                      <c:pt idx="1907">
                        <c:v>2.5774075519989148E-5</c:v>
                      </c:pt>
                      <c:pt idx="1908">
                        <c:v>2.5402539820181525E-5</c:v>
                      </c:pt>
                      <c:pt idx="1909">
                        <c:v>2.503595926354722E-5</c:v>
                      </c:pt>
                      <c:pt idx="1910">
                        <c:v>2.4674273988940336E-5</c:v>
                      </c:pt>
                      <c:pt idx="1911">
                        <c:v>2.4317424766260571E-5</c:v>
                      </c:pt>
                      <c:pt idx="1912">
                        <c:v>2.39653529911003E-5</c:v>
                      </c:pt>
                      <c:pt idx="1913">
                        <c:v>2.3618000679418412E-5</c:v>
                      </c:pt>
                      <c:pt idx="1914">
                        <c:v>2.3275310462243401E-5</c:v>
                      </c:pt>
                      <c:pt idx="1915">
                        <c:v>2.2937225580402791E-5</c:v>
                      </c:pt>
                      <c:pt idx="1916">
                        <c:v>2.2603689879281519E-5</c:v>
                      </c:pt>
                      <c:pt idx="1917">
                        <c:v>2.2274647803608665E-5</c:v>
                      </c:pt>
                      <c:pt idx="1918">
                        <c:v>2.1950044392271087E-5</c:v>
                      </c:pt>
                      <c:pt idx="1919">
                        <c:v>2.1629825273156907E-5</c:v>
                      </c:pt>
                      <c:pt idx="1920">
                        <c:v>2.1313936658025776E-5</c:v>
                      </c:pt>
                      <c:pt idx="1921">
                        <c:v>2.1002325337408712E-5</c:v>
                      </c:pt>
                      <c:pt idx="1922">
                        <c:v>2.0694938675536326E-5</c:v>
                      </c:pt>
                      <c:pt idx="1923">
                        <c:v>2.0391724605294574E-5</c:v>
                      </c:pt>
                      <c:pt idx="1924">
                        <c:v>2.0092631623210555E-5</c:v>
                      </c:pt>
                      <c:pt idx="1925">
                        <c:v>1.9797608784465812E-5</c:v>
                      </c:pt>
                      <c:pt idx="1926">
                        <c:v>1.9506605697938944E-5</c:v>
                      </c:pt>
                      <c:pt idx="1927">
                        <c:v>1.9219572521277308E-5</c:v>
                      </c:pt>
                      <c:pt idx="1928">
                        <c:v>1.8936459955996355E-5</c:v>
                      </c:pt>
                      <c:pt idx="1929">
                        <c:v>1.8657219242609498E-5</c:v>
                      </c:pt>
                      <c:pt idx="1930">
                        <c:v>1.8381802155785195E-5</c:v>
                      </c:pt>
                      <c:pt idx="1931">
                        <c:v>1.8110160999534604E-5</c:v>
                      </c:pt>
                      <c:pt idx="1932">
                        <c:v>1.7842248602426727E-5</c:v>
                      </c:pt>
                      <c:pt idx="1933">
                        <c:v>1.7578018312833431E-5</c:v>
                      </c:pt>
                      <c:pt idx="1934">
                        <c:v>1.7317423994203818E-5</c:v>
                      </c:pt>
                      <c:pt idx="1935">
                        <c:v>1.7060420020366384E-5</c:v>
                      </c:pt>
                      <c:pt idx="1936">
                        <c:v>1.6806961270861696E-5</c:v>
                      </c:pt>
                      <c:pt idx="1937">
                        <c:v>1.6557003126302881E-5</c:v>
                      </c:pt>
                      <c:pt idx="1938">
                        <c:v>1.6310501463766153E-5</c:v>
                      </c:pt>
                      <c:pt idx="1939">
                        <c:v>1.606741265221022E-5</c:v>
                      </c:pt>
                      <c:pt idx="1940">
                        <c:v>1.5827693547924175E-5</c:v>
                      </c:pt>
                      <c:pt idx="1941">
                        <c:v>1.5591301490005501E-5</c:v>
                      </c:pt>
                      <c:pt idx="1942">
                        <c:v>1.5358194295866272E-5</c:v>
                      </c:pt>
                      <c:pt idx="1943">
                        <c:v>1.5128330256768982E-5</c:v>
                      </c:pt>
                      <c:pt idx="1944">
                        <c:v>1.4901668133391544E-5</c:v>
                      </c:pt>
                      <c:pt idx="1945">
                        <c:v>1.4678167151420591E-5</c:v>
                      </c:pt>
                      <c:pt idx="1946">
                        <c:v>1.4457786997175032E-5</c:v>
                      </c:pt>
                      <c:pt idx="1947">
                        <c:v>1.424048781325742E-5</c:v>
                      </c:pt>
                      <c:pt idx="1948">
                        <c:v>1.4026230194235434E-5</c:v>
                      </c:pt>
                      <c:pt idx="1949">
                        <c:v>1.3814975182351361E-5</c:v>
                      </c:pt>
                      <c:pt idx="1950">
                        <c:v>1.3606684263261273E-5</c:v>
                      </c:pt>
                      <c:pt idx="1951">
                        <c:v>1.3401319361803109E-5</c:v>
                      </c:pt>
                      <c:pt idx="1952">
                        <c:v>1.3198842837792952E-5</c:v>
                      </c:pt>
                      <c:pt idx="1953">
                        <c:v>1.2999217481851168E-5</c:v>
                      </c:pt>
                      <c:pt idx="1954">
                        <c:v>1.2802406511256525E-5</c:v>
                      </c:pt>
                      <c:pt idx="1955">
                        <c:v>1.2608373565829607E-5</c:v>
                      </c:pt>
                      <c:pt idx="1956">
                        <c:v>1.2417082703844998E-5</c:v>
                      </c:pt>
                      <c:pt idx="1957">
                        <c:v>1.222849839797167E-5</c:v>
                      </c:pt>
                      <c:pt idx="1958">
                        <c:v>1.2042585531242687E-5</c:v>
                      </c:pt>
                      <c:pt idx="1959">
                        <c:v>1.1859309393052932E-5</c:v>
                      </c:pt>
                      <c:pt idx="1960">
                        <c:v>1.1678635675185759E-5</c:v>
                      </c:pt>
                      <c:pt idx="1961">
                        <c:v>1.1500530467868176E-5</c:v>
                      </c:pt>
                      <c:pt idx="1962">
                        <c:v>1.1324960255853893E-5</c:v>
                      </c:pt>
                      <c:pt idx="1963">
                        <c:v>1.1151891914535716E-5</c:v>
                      </c:pt>
                      <c:pt idx="1964">
                        <c:v>1.0981292706085151E-5</c:v>
                      </c:pt>
                      <c:pt idx="1965">
                        <c:v>1.0813130275621347E-5</c:v>
                      </c:pt>
                      <c:pt idx="1966">
                        <c:v>1.0647372647407208E-5</c:v>
                      </c:pt>
                      <c:pt idx="1967">
                        <c:v>1.0483988221074358E-5</c:v>
                      </c:pt>
                      <c:pt idx="1968">
                        <c:v>1.0322945767876013E-5</c:v>
                      </c:pt>
                      <c:pt idx="1969">
                        <c:v>1.0164214426967347E-5</c:v>
                      </c:pt>
                      <c:pt idx="1970">
                        <c:v>1.0007763701714472E-5</c:v>
                      </c:pt>
                      <c:pt idx="1971">
                        <c:v>9.8535634560306181E-6</c:v>
                      </c:pt>
                      <c:pt idx="1972">
                        <c:v>9.701583910740388E-6</c:v>
                      </c:pt>
                      <c:pt idx="1973">
                        <c:v>9.5517956399718116E-6</c:v>
                      </c:pt>
                      <c:pt idx="1974">
                        <c:v>9.4041695675752979E-6</c:v>
                      </c:pt>
                      <c:pt idx="1975">
                        <c:v>9.2586769635710937E-6</c:v>
                      </c:pt>
                      <c:pt idx="1976">
                        <c:v>9.1152894406231482E-6</c:v>
                      </c:pt>
                      <c:pt idx="1977">
                        <c:v>8.9739789505409449E-6</c:v>
                      </c:pt>
                      <c:pt idx="1978">
                        <c:v>8.8347177808084997E-6</c:v>
                      </c:pt>
                      <c:pt idx="1979">
                        <c:v>8.6974785511399993E-6</c:v>
                      </c:pt>
                      <c:pt idx="1980">
                        <c:v>8.5622342100633023E-6</c:v>
                      </c:pt>
                      <c:pt idx="1981">
                        <c:v>8.4289580315295413E-6</c:v>
                      </c:pt>
                      <c:pt idx="1982">
                        <c:v>8.297623611550215E-6</c:v>
                      </c:pt>
                      <c:pt idx="1983">
                        <c:v>8.1682048648607988E-6</c:v>
                      </c:pt>
                      <c:pt idx="1984">
                        <c:v>8.0406760216108515E-6</c:v>
                      </c:pt>
                      <c:pt idx="1985">
                        <c:v>7.9150116240811477E-6</c:v>
                      </c:pt>
                      <c:pt idx="1986">
                        <c:v>7.7911865234266365E-6</c:v>
                      </c:pt>
                      <c:pt idx="1987">
                        <c:v>7.6691758764463808E-6</c:v>
                      </c:pt>
                      <c:pt idx="1988">
                        <c:v>7.548955142379266E-6</c:v>
                      </c:pt>
                      <c:pt idx="1989">
                        <c:v>7.4305000797261235E-6</c:v>
                      </c:pt>
                      <c:pt idx="1990">
                        <c:v>7.3137867430979425E-6</c:v>
                      </c:pt>
                      <c:pt idx="1991">
                        <c:v>7.1987914800895712E-6</c:v>
                      </c:pt>
                      <c:pt idx="1992">
                        <c:v>7.0854909281799669E-6</c:v>
                      </c:pt>
                      <c:pt idx="1993">
                        <c:v>6.9738620116573981E-6</c:v>
                      </c:pt>
                      <c:pt idx="1994">
                        <c:v>6.8638819385707638E-6</c:v>
                      </c:pt>
                      <c:pt idx="1995">
                        <c:v>6.755528197706293E-6</c:v>
                      </c:pt>
                      <c:pt idx="1996">
                        <c:v>6.6487785555893638E-6</c:v>
                      </c:pt>
                      <c:pt idx="1997">
                        <c:v>6.543611053512026E-6</c:v>
                      </c:pt>
                      <c:pt idx="1998">
                        <c:v>6.4400040045852048E-6</c:v>
                      </c:pt>
                      <c:pt idx="1999">
                        <c:v>6.3379359908161859E-6</c:v>
                      </c:pt>
                      <c:pt idx="2000">
                        <c:v>6.2373858602111701E-6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EA31-4C0C-9934-CE73B1FE0AAE}"/>
                  </c:ext>
                </c:extLst>
              </c15:ser>
            </c15:filteredBarSeries>
          </c:ext>
        </c:extLst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782472222222222E-2"/>
          <c:y val="0.14341944444444443"/>
          <c:w val="0.66121736111111107"/>
          <c:h val="0.76037222222222223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REGRESSÃO'!$AI$693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REGRESSÃO'!$AI$694:$AI$2694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4.239731425715181E-3</c:v>
                </c:pt>
                <c:pt idx="742">
                  <c:v>4.2573032684132582E-3</c:v>
                </c:pt>
                <c:pt idx="743">
                  <c:v>4.2748795401366555E-3</c:v>
                </c:pt>
                <c:pt idx="744">
                  <c:v>4.2924596955733951E-3</c:v>
                </c:pt>
                <c:pt idx="745">
                  <c:v>4.3100431869777705E-3</c:v>
                </c:pt>
                <c:pt idx="746">
                  <c:v>4.3276294641954568E-3</c:v>
                </c:pt>
                <c:pt idx="747">
                  <c:v>4.34521797468894E-3</c:v>
                </c:pt>
                <c:pt idx="748">
                  <c:v>4.3628081635632135E-3</c:v>
                </c:pt>
                <c:pt idx="749">
                  <c:v>4.38039947359179E-3</c:v>
                </c:pt>
                <c:pt idx="750">
                  <c:v>4.3979913452429952E-3</c:v>
                </c:pt>
                <c:pt idx="751">
                  <c:v>4.4155832167065536E-3</c:v>
                </c:pt>
                <c:pt idx="752">
                  <c:v>4.4331745239204676E-3</c:v>
                </c:pt>
                <c:pt idx="753">
                  <c:v>4.450764700598177E-3</c:v>
                </c:pt>
                <c:pt idx="754">
                  <c:v>4.4683531782560189E-3</c:v>
                </c:pt>
                <c:pt idx="755">
                  <c:v>4.4859393862409615E-3</c:v>
                </c:pt>
                <c:pt idx="756">
                  <c:v>4.5035227517586174E-3</c:v>
                </c:pt>
                <c:pt idx="757">
                  <c:v>4.5211026999015568E-3</c:v>
                </c:pt>
                <c:pt idx="758">
                  <c:v>4.5386786536778861E-3</c:v>
                </c:pt>
                <c:pt idx="759">
                  <c:v>4.5562500340401114E-3</c:v>
                </c:pt>
                <c:pt idx="760">
                  <c:v>4.5738162599142746E-3</c:v>
                </c:pt>
                <c:pt idx="761">
                  <c:v>4.5913767482293703E-3</c:v>
                </c:pt>
                <c:pt idx="762">
                  <c:v>4.6089309139470376E-3</c:v>
                </c:pt>
                <c:pt idx="763">
                  <c:v>4.626478170091518E-3</c:v>
                </c:pt>
                <c:pt idx="764">
                  <c:v>4.6440179277798836E-3</c:v>
                </c:pt>
                <c:pt idx="765">
                  <c:v>4.661549596252537E-3</c:v>
                </c:pt>
                <c:pt idx="766">
                  <c:v>4.6790725829039797E-3</c:v>
                </c:pt>
                <c:pt idx="767">
                  <c:v>4.6965862933138385E-3</c:v>
                </c:pt>
                <c:pt idx="768">
                  <c:v>4.7140901312781591E-3</c:v>
                </c:pt>
                <c:pt idx="769">
                  <c:v>4.7315834988409531E-3</c:v>
                </c:pt>
                <c:pt idx="770">
                  <c:v>4.7490657963260166E-3</c:v>
                </c:pt>
                <c:pt idx="771">
                  <c:v>4.7665364223689914E-3</c:v>
                </c:pt>
                <c:pt idx="772">
                  <c:v>4.7839947739496836E-3</c:v>
                </c:pt>
                <c:pt idx="773">
                  <c:v>4.8014402464246417E-3</c:v>
                </c:pt>
                <c:pt idx="774">
                  <c:v>4.8188722335599744E-3</c:v>
                </c:pt>
                <c:pt idx="775">
                  <c:v>4.8362901275644226E-3</c:v>
                </c:pt>
                <c:pt idx="776">
                  <c:v>4.8536933191226719E-3</c:v>
                </c:pt>
                <c:pt idx="777">
                  <c:v>4.8710811974289128E-3</c:v>
                </c:pt>
                <c:pt idx="778">
                  <c:v>4.8884531502206337E-3</c:v>
                </c:pt>
                <c:pt idx="779">
                  <c:v>4.9058085638126652E-3</c:v>
                </c:pt>
                <c:pt idx="780">
                  <c:v>4.9231468231314404E-3</c:v>
                </c:pt>
                <c:pt idx="781">
                  <c:v>4.9404673117495112E-3</c:v>
                </c:pt>
                <c:pt idx="782">
                  <c:v>4.9577694119202782E-3</c:v>
                </c:pt>
                <c:pt idx="783">
                  <c:v>4.9750525046129528E-3</c:v>
                </c:pt>
                <c:pt idx="784">
                  <c:v>4.9923159695477492E-3</c:v>
                </c:pt>
                <c:pt idx="785">
                  <c:v>5.009559185231301E-3</c:v>
                </c:pt>
                <c:pt idx="786">
                  <c:v>5.0267815289922859E-3</c:v>
                </c:pt>
                <c:pt idx="787">
                  <c:v>5.0439823770172827E-3</c:v>
                </c:pt>
                <c:pt idx="788">
                  <c:v>5.0611611043868314E-3</c:v>
                </c:pt>
                <c:pt idx="789">
                  <c:v>5.0783170851117203E-3</c:v>
                </c:pt>
                <c:pt idx="790">
                  <c:v>5.0954496921694625E-3</c:v>
                </c:pt>
                <c:pt idx="791">
                  <c:v>5.1125582975409993E-3</c:v>
                </c:pt>
                <c:pt idx="792">
                  <c:v>5.1296422722475954E-3</c:v>
                </c:pt>
                <c:pt idx="793">
                  <c:v>5.1467009863879355E-3</c:v>
                </c:pt>
                <c:pt idx="794">
                  <c:v>5.1637338091754274E-3</c:v>
                </c:pt>
                <c:pt idx="795">
                  <c:v>5.180740108975691E-3</c:v>
                </c:pt>
                <c:pt idx="796">
                  <c:v>5.1977192533442448E-3</c:v>
                </c:pt>
                <c:pt idx="797">
                  <c:v>5.2146706090643816E-3</c:v>
                </c:pt>
                <c:pt idx="798">
                  <c:v>5.2315935421852269E-3</c:v>
                </c:pt>
                <c:pt idx="799">
                  <c:v>5.2484874180599847E-3</c:v>
                </c:pt>
                <c:pt idx="800">
                  <c:v>5.2653516013843622E-3</c:v>
                </c:pt>
                <c:pt idx="801">
                  <c:v>5.2821854562351712E-3</c:v>
                </c:pt>
                <c:pt idx="802">
                  <c:v>5.2989883461090998E-3</c:v>
                </c:pt>
                <c:pt idx="803">
                  <c:v>5.3157596339616668E-3</c:v>
                </c:pt>
                <c:pt idx="804">
                  <c:v>5.3324986822463243E-3</c:v>
                </c:pt>
                <c:pt idx="805">
                  <c:v>5.3492048529537482E-3</c:v>
                </c:pt>
                <c:pt idx="806">
                  <c:v>5.3658775076512628E-3</c:v>
                </c:pt>
                <c:pt idx="807">
                  <c:v>5.3825160075224527E-3</c:v>
                </c:pt>
                <c:pt idx="808">
                  <c:v>5.399119713406903E-3</c:v>
                </c:pt>
                <c:pt idx="809">
                  <c:v>5.4156879858401072E-3</c:v>
                </c:pt>
                <c:pt idx="810">
                  <c:v>5.4322201850935158E-3</c:v>
                </c:pt>
                <c:pt idx="811">
                  <c:v>5.4487156712147312E-3</c:v>
                </c:pt>
                <c:pt idx="812">
                  <c:v>5.4651738040678429E-3</c:v>
                </c:pt>
                <c:pt idx="813">
                  <c:v>5.4815939433739032E-3</c:v>
                </c:pt>
                <c:pt idx="814">
                  <c:v>5.4979754487515303E-3</c:v>
                </c:pt>
                <c:pt idx="815">
                  <c:v>5.5143176797576464E-3</c:v>
                </c:pt>
                <c:pt idx="816">
                  <c:v>5.530619995928349E-3</c:v>
                </c:pt>
                <c:pt idx="817">
                  <c:v>5.5468817568198906E-3</c:v>
                </c:pt>
                <c:pt idx="818">
                  <c:v>5.5631023220497899E-3</c:v>
                </c:pt>
                <c:pt idx="819">
                  <c:v>5.5792810513380581E-3</c:v>
                </c:pt>
                <c:pt idx="820">
                  <c:v>5.5954173045485315E-3</c:v>
                </c:pt>
                <c:pt idx="821">
                  <c:v>5.6115104417303252E-3</c:v>
                </c:pt>
                <c:pt idx="822">
                  <c:v>5.6275598231593747E-3</c:v>
                </c:pt>
                <c:pt idx="823">
                  <c:v>5.6435648093800979E-3</c:v>
                </c:pt>
                <c:pt idx="824">
                  <c:v>5.6595247612471391E-3</c:v>
                </c:pt>
                <c:pt idx="825">
                  <c:v>5.6754390399672188E-3</c:v>
                </c:pt>
                <c:pt idx="826">
                  <c:v>5.6913070071410669E-3</c:v>
                </c:pt>
                <c:pt idx="827">
                  <c:v>5.7071280248054473E-3</c:v>
                </c:pt>
                <c:pt idx="828">
                  <c:v>5.7229014554752624E-3</c:v>
                </c:pt>
                <c:pt idx="829">
                  <c:v>5.7386266621857352E-3</c:v>
                </c:pt>
                <c:pt idx="830">
                  <c:v>5.7543030085346735E-3</c:v>
                </c:pt>
                <c:pt idx="831">
                  <c:v>5.7699298587247936E-3</c:v>
                </c:pt>
                <c:pt idx="832">
                  <c:v>5.7855065776061297E-3</c:v>
                </c:pt>
                <c:pt idx="833">
                  <c:v>5.801032530718485E-3</c:v>
                </c:pt>
                <c:pt idx="834">
                  <c:v>5.816507084333962E-3</c:v>
                </c:pt>
                <c:pt idx="835">
                  <c:v>5.831929605499532E-3</c:v>
                </c:pt>
                <c:pt idx="836">
                  <c:v>5.8472994620796742E-3</c:v>
                </c:pt>
                <c:pt idx="837">
                  <c:v>5.8626160227990458E-3</c:v>
                </c:pt>
                <c:pt idx="838">
                  <c:v>5.8778786572852059E-3</c:v>
                </c:pt>
                <c:pt idx="839">
                  <c:v>5.8930867361113764E-3</c:v>
                </c:pt>
                <c:pt idx="840">
                  <c:v>5.9082396308392376E-3</c:v>
                </c:pt>
                <c:pt idx="841">
                  <c:v>5.9233367140617624E-3</c:v>
                </c:pt>
                <c:pt idx="842">
                  <c:v>5.9383773594460683E-3</c:v>
                </c:pt>
                <c:pt idx="843">
                  <c:v>5.9533609417762971E-3</c:v>
                </c:pt>
                <c:pt idx="844">
                  <c:v>5.9682868369965222E-3</c:v>
                </c:pt>
                <c:pt idx="845">
                  <c:v>5.9831544222536549E-3</c:v>
                </c:pt>
                <c:pt idx="846">
                  <c:v>5.9979630759403836E-3</c:v>
                </c:pt>
                <c:pt idx="847">
                  <c:v>6.0127121777380976E-3</c:v>
                </c:pt>
                <c:pt idx="848">
                  <c:v>6.0274011086598363E-3</c:v>
                </c:pt>
                <c:pt idx="849">
                  <c:v>6.0420292510932174E-3</c:v>
                </c:pt>
                <c:pt idx="850">
                  <c:v>6.0565959888433758E-3</c:v>
                </c:pt>
                <c:pt idx="851">
                  <c:v>6.0711007071758884E-3</c:v>
                </c:pt>
                <c:pt idx="852">
                  <c:v>6.0855427928596809E-3</c:v>
                </c:pt>
                <c:pt idx="853">
                  <c:v>6.0999216342099236E-3</c:v>
                </c:pt>
                <c:pt idx="854">
                  <c:v>6.1142366211309057E-3</c:v>
                </c:pt>
                <c:pt idx="855">
                  <c:v>6.1284871451588747E-3</c:v>
                </c:pt>
                <c:pt idx="856">
                  <c:v>6.1426725995048616E-3</c:v>
                </c:pt>
                <c:pt idx="857">
                  <c:v>6.1567923790974604E-3</c:v>
                </c:pt>
                <c:pt idx="858">
                  <c:v>6.1708458806255684E-3</c:v>
                </c:pt>
                <c:pt idx="859">
                  <c:v>6.1848325025810943E-3</c:v>
                </c:pt>
                <c:pt idx="860">
                  <c:v>6.1987516453016114E-3</c:v>
                </c:pt>
                <c:pt idx="861">
                  <c:v>6.2126027110129614E-3</c:v>
                </c:pt>
                <c:pt idx="862">
                  <c:v>6.2263851038718045E-3</c:v>
                </c:pt>
                <c:pt idx="863">
                  <c:v>6.2400982300081119E-3</c:v>
                </c:pt>
                <c:pt idx="864">
                  <c:v>6.2537414975675897E-3</c:v>
                </c:pt>
                <c:pt idx="865">
                  <c:v>6.2673143167540401E-3</c:v>
                </c:pt>
                <c:pt idx="866">
                  <c:v>6.2808160998716498E-3</c:v>
                </c:pt>
                <c:pt idx="867">
                  <c:v>6.2942462613671995E-3</c:v>
                </c:pt>
                <c:pt idx="868">
                  <c:v>6.3076042178721939E-3</c:v>
                </c:pt>
                <c:pt idx="869">
                  <c:v>6.3208893882449107E-3</c:v>
                </c:pt>
                <c:pt idx="870">
                  <c:v>6.3341011936123631E-3</c:v>
                </c:pt>
                <c:pt idx="871">
                  <c:v>6.3472390574121525E-3</c:v>
                </c:pt>
                <c:pt idx="872">
                  <c:v>6.360302405434246E-3</c:v>
                </c:pt>
                <c:pt idx="873">
                  <c:v>6.3732906658626413E-3</c:v>
                </c:pt>
                <c:pt idx="874">
                  <c:v>6.3862032693169221E-3</c:v>
                </c:pt>
                <c:pt idx="875">
                  <c:v>6.3990396488937135E-3</c:v>
                </c:pt>
                <c:pt idx="876">
                  <c:v>6.4117992402080186E-3</c:v>
                </c:pt>
                <c:pt idx="877">
                  <c:v>6.4244814814344376E-3</c:v>
                </c:pt>
                <c:pt idx="878">
                  <c:v>6.437085813348258E-3</c:v>
                </c:pt>
                <c:pt idx="879">
                  <c:v>6.4496116793664321E-3</c:v>
                </c:pt>
                <c:pt idx="880">
                  <c:v>6.4620585255884058E-3</c:v>
                </c:pt>
                <c:pt idx="881">
                  <c:v>6.4744258008368359E-3</c:v>
                </c:pt>
                <c:pt idx="882">
                  <c:v>6.4867129566981412E-3</c:v>
                </c:pt>
                <c:pt idx="883">
                  <c:v>6.4989194475629291E-3</c:v>
                </c:pt>
                <c:pt idx="884">
                  <c:v>6.5110447306662668E-3</c:v>
                </c:pt>
                <c:pt idx="885">
                  <c:v>6.5230882661278114E-3</c:v>
                </c:pt>
                <c:pt idx="886">
                  <c:v>6.535049516991763E-3</c:v>
                </c:pt>
                <c:pt idx="887">
                  <c:v>6.5469279492666793E-3</c:v>
                </c:pt>
                <c:pt idx="888">
                  <c:v>6.5587230319651153E-3</c:v>
                </c:pt>
                <c:pt idx="889">
                  <c:v>6.5704342371430986E-3</c:v>
                </c:pt>
                <c:pt idx="890">
                  <c:v>6.5820610399394287E-3</c:v>
                </c:pt>
                <c:pt idx="891">
                  <c:v>6.5936029186148019E-3</c:v>
                </c:pt>
                <c:pt idx="892">
                  <c:v>6.6050593545907595E-3</c:v>
                </c:pt>
                <c:pt idx="893">
                  <c:v>6.6164298324884454E-3</c:v>
                </c:pt>
                <c:pt idx="894">
                  <c:v>6.6277138401671801E-3</c:v>
                </c:pt>
                <c:pt idx="895">
                  <c:v>6.6389108687628347E-3</c:v>
                </c:pt>
                <c:pt idx="896">
                  <c:v>6.6500204127260204E-3</c:v>
                </c:pt>
                <c:pt idx="897">
                  <c:v>6.6610419698600667E-3</c:v>
                </c:pt>
                <c:pt idx="898">
                  <c:v>6.6719750413588002E-3</c:v>
                </c:pt>
                <c:pt idx="899">
                  <c:v>6.6828191318441124E-3</c:v>
                </c:pt>
                <c:pt idx="900">
                  <c:v>6.6935737494033176E-3</c:v>
                </c:pt>
                <c:pt idx="901">
                  <c:v>6.7042384056262873E-3</c:v>
                </c:pt>
                <c:pt idx="902">
                  <c:v>6.714812615642384E-3</c:v>
                </c:pt>
                <c:pt idx="903">
                  <c:v>6.7252958981571373E-3</c:v>
                </c:pt>
                <c:pt idx="904">
                  <c:v>6.7356877754887285E-3</c:v>
                </c:pt>
                <c:pt idx="905">
                  <c:v>6.745987773604213E-3</c:v>
                </c:pt>
                <c:pt idx="906">
                  <c:v>6.756195422155528E-3</c:v>
                </c:pt>
                <c:pt idx="907">
                  <c:v>6.7663102545152485E-3</c:v>
                </c:pt>
                <c:pt idx="908">
                  <c:v>6.7763318078121028E-3</c:v>
                </c:pt>
                <c:pt idx="909">
                  <c:v>6.7862596229662448E-3</c:v>
                </c:pt>
                <c:pt idx="910">
                  <c:v>6.7960932447242708E-3</c:v>
                </c:pt>
                <c:pt idx="911">
                  <c:v>6.8058322216939778E-3</c:v>
                </c:pt>
                <c:pt idx="912">
                  <c:v>6.8154761063788762E-3</c:v>
                </c:pt>
                <c:pt idx="913">
                  <c:v>6.8250244552124266E-3</c:v>
                </c:pt>
                <c:pt idx="914">
                  <c:v>6.8344768285920187E-3</c:v>
                </c:pt>
                <c:pt idx="915">
                  <c:v>6.8438327909126793E-3</c:v>
                </c:pt>
                <c:pt idx="916">
                  <c:v>6.8530919106005042E-3</c:v>
                </c:pt>
                <c:pt idx="917">
                  <c:v>6.8622537601458157E-3</c:v>
                </c:pt>
                <c:pt idx="918">
                  <c:v>6.8713179161360464E-3</c:v>
                </c:pt>
                <c:pt idx="919">
                  <c:v>6.8802839592883233E-3</c:v>
                </c:pt>
                <c:pt idx="920">
                  <c:v>6.889151474481779E-3</c:v>
                </c:pt>
                <c:pt idx="921">
                  <c:v>6.8979200507895662E-3</c:v>
                </c:pt>
                <c:pt idx="922">
                  <c:v>6.9065892815105834E-3</c:v>
                </c:pt>
                <c:pt idx="923">
                  <c:v>6.9151587642008886E-3</c:v>
                </c:pt>
                <c:pt idx="924">
                  <c:v>6.9236281007048293E-3</c:v>
                </c:pt>
                <c:pt idx="925">
                  <c:v>6.9319968971858657E-3</c:v>
                </c:pt>
                <c:pt idx="926">
                  <c:v>6.9402647641570673E-3</c:v>
                </c:pt>
                <c:pt idx="927">
                  <c:v>6.9484313165113203E-3</c:v>
                </c:pt>
                <c:pt idx="928">
                  <c:v>6.9564961735512189E-3</c:v>
                </c:pt>
                <c:pt idx="929">
                  <c:v>6.964458959018616E-3</c:v>
                </c:pt>
                <c:pt idx="930">
                  <c:v>6.9723193011238874E-3</c:v>
                </c:pt>
                <c:pt idx="931">
                  <c:v>6.9800768325748485E-3</c:v>
                </c:pt>
                <c:pt idx="932">
                  <c:v>6.9877311906053393E-3</c:v>
                </c:pt>
                <c:pt idx="933">
                  <c:v>6.9952820170035082E-3</c:v>
                </c:pt>
                <c:pt idx="934">
                  <c:v>7.0027289581397305E-3</c:v>
                </c:pt>
                <c:pt idx="935">
                  <c:v>7.0100716649942069E-3</c:v>
                </c:pt>
                <c:pt idx="936">
                  <c:v>7.0173097931842295E-3</c:v>
                </c:pt>
                <c:pt idx="937">
                  <c:v>7.0244430029910779E-3</c:v>
                </c:pt>
                <c:pt idx="938">
                  <c:v>7.0314709593866037E-3</c:v>
                </c:pt>
                <c:pt idx="939">
                  <c:v>7.0383933320594429E-3</c:v>
                </c:pt>
                <c:pt idx="940">
                  <c:v>7.045209795440887E-3</c:v>
                </c:pt>
                <c:pt idx="941">
                  <c:v>7.0519200287304006E-3</c:v>
                </c:pt>
                <c:pt idx="942">
                  <c:v>7.0585237159207746E-3</c:v>
                </c:pt>
                <c:pt idx="943">
                  <c:v>7.0650205458229346E-3</c:v>
                </c:pt>
                <c:pt idx="944">
                  <c:v>7.0714102120903663E-3</c:v>
                </c:pt>
                <c:pt idx="945">
                  <c:v>7.0776924132431992E-3</c:v>
                </c:pt>
                <c:pt idx="946">
                  <c:v>7.0838668526919009E-3</c:v>
                </c:pt>
                <c:pt idx="947">
                  <c:v>7.0899332387606203E-3</c:v>
                </c:pt>
                <c:pt idx="948">
                  <c:v>7.0958912847101452E-3</c:v>
                </c:pt>
                <c:pt idx="949">
                  <c:v>7.1017407087604874E-3</c:v>
                </c:pt>
                <c:pt idx="950">
                  <c:v>7.1074812341130932E-3</c:v>
                </c:pt>
                <c:pt idx="951">
                  <c:v>7.1131125889726723E-3</c:v>
                </c:pt>
                <c:pt idx="952">
                  <c:v>7.1186345065686451E-3</c:v>
                </c:pt>
                <c:pt idx="953">
                  <c:v>7.1240467251761997E-3</c:v>
                </c:pt>
                <c:pt idx="954">
                  <c:v>7.1293489881369704E-3</c:v>
                </c:pt>
                <c:pt idx="955">
                  <c:v>7.1345410438793154E-3</c:v>
                </c:pt>
                <c:pt idx="956">
                  <c:v>7.1396226459382161E-3</c:v>
                </c:pt>
                <c:pt idx="957">
                  <c:v>7.144593552974773E-3</c:v>
                </c:pt>
                <c:pt idx="958">
                  <c:v>7.1494535287953027E-3</c:v>
                </c:pt>
                <c:pt idx="959">
                  <c:v>7.1542023423700526E-3</c:v>
                </c:pt>
                <c:pt idx="960">
                  <c:v>7.1588397678514909E-3</c:v>
                </c:pt>
                <c:pt idx="961">
                  <c:v>7.1633655845922206E-3</c:v>
                </c:pt>
                <c:pt idx="962">
                  <c:v>7.1677795771624636E-3</c:v>
                </c:pt>
                <c:pt idx="963">
                  <c:v>7.172081535367165E-3</c:v>
                </c:pt>
                <c:pt idx="964">
                  <c:v>7.1762712542626584E-3</c:v>
                </c:pt>
                <c:pt idx="965">
                  <c:v>7.1803485341729563E-3</c:v>
                </c:pt>
                <c:pt idx="966">
                  <c:v>7.1843131807055923E-3</c:v>
                </c:pt>
                <c:pt idx="967">
                  <c:v>7.1881650047670815E-3</c:v>
                </c:pt>
                <c:pt idx="968">
                  <c:v>7.1919038225779419E-3</c:v>
                </c:pt>
                <c:pt idx="969">
                  <c:v>7.1955294556873177E-3</c:v>
                </c:pt>
                <c:pt idx="970">
                  <c:v>7.1990417309871638E-3</c:v>
                </c:pt>
                <c:pt idx="971">
                  <c:v>7.2024404807260302E-3</c:v>
                </c:pt>
                <c:pt idx="972">
                  <c:v>7.205725542522406E-3</c:v>
                </c:pt>
                <c:pt idx="973">
                  <c:v>7.2088967593776634E-3</c:v>
                </c:pt>
                <c:pt idx="974">
                  <c:v>7.2119539796885439E-3</c:v>
                </c:pt>
                <c:pt idx="975">
                  <c:v>7.2148970572592543E-3</c:v>
                </c:pt>
                <c:pt idx="976">
                  <c:v>7.2177258513131106E-3</c:v>
                </c:pt>
                <c:pt idx="977">
                  <c:v>7.2204402265037609E-3</c:v>
                </c:pt>
                <c:pt idx="978">
                  <c:v>7.2230400529259805E-3</c:v>
                </c:pt>
                <c:pt idx="979">
                  <c:v>7.2255252061260294E-3</c:v>
                </c:pt>
                <c:pt idx="980">
                  <c:v>7.2278955671115901E-3</c:v>
                </c:pt>
                <c:pt idx="981">
                  <c:v>7.2301510223612524E-3</c:v>
                </c:pt>
                <c:pt idx="982">
                  <c:v>7.2322914638335819E-3</c:v>
                </c:pt>
                <c:pt idx="983">
                  <c:v>7.2343167889757417E-3</c:v>
                </c:pt>
                <c:pt idx="984">
                  <c:v>7.2362269007316899E-3</c:v>
                </c:pt>
                <c:pt idx="985">
                  <c:v>7.2380217075499178E-3</c:v>
                </c:pt>
                <c:pt idx="986">
                  <c:v>7.2397011233907736E-3</c:v>
                </c:pt>
                <c:pt idx="987">
                  <c:v>7.2412650677333348E-3</c:v>
                </c:pt>
                <c:pt idx="988">
                  <c:v>7.2427134655818383E-3</c:v>
                </c:pt>
                <c:pt idx="989">
                  <c:v>7.2440462474716782E-3</c:v>
                </c:pt>
                <c:pt idx="990">
                  <c:v>7.2452633494749594E-3</c:v>
                </c:pt>
                <c:pt idx="991">
                  <c:v>7.246364713205603E-3</c:v>
                </c:pt>
                <c:pt idx="992">
                  <c:v>7.2473502858240177E-3</c:v>
                </c:pt>
                <c:pt idx="993">
                  <c:v>7.2482200200413268E-3</c:v>
                </c:pt>
                <c:pt idx="994">
                  <c:v>7.2489738741231425E-3</c:v>
                </c:pt>
                <c:pt idx="995">
                  <c:v>7.249611811892917E-3</c:v>
                </c:pt>
                <c:pt idx="996">
                  <c:v>7.2501338027348167E-3</c:v>
                </c:pt>
                <c:pt idx="997">
                  <c:v>7.2505398215961933E-3</c:v>
                </c:pt>
                <c:pt idx="998">
                  <c:v>7.2508298489895647E-3</c:v>
                </c:pt>
                <c:pt idx="999">
                  <c:v>7.2510038709941967E-3</c:v>
                </c:pt>
                <c:pt idx="1000">
                  <c:v>7.2510618792571979E-3</c:v>
                </c:pt>
                <c:pt idx="1001">
                  <c:v>7.2510038709941967E-3</c:v>
                </c:pt>
                <c:pt idx="1002">
                  <c:v>7.2508298489895647E-3</c:v>
                </c:pt>
                <c:pt idx="1003">
                  <c:v>7.2505398215961933E-3</c:v>
                </c:pt>
                <c:pt idx="1004">
                  <c:v>7.2501338027348167E-3</c:v>
                </c:pt>
                <c:pt idx="1005">
                  <c:v>7.249611811892917E-3</c:v>
                </c:pt>
                <c:pt idx="1006">
                  <c:v>7.2489738741231425E-3</c:v>
                </c:pt>
                <c:pt idx="1007">
                  <c:v>7.2482200200413268E-3</c:v>
                </c:pt>
                <c:pt idx="1008">
                  <c:v>7.2473502858240177E-3</c:v>
                </c:pt>
                <c:pt idx="1009">
                  <c:v>7.246364713205603E-3</c:v>
                </c:pt>
                <c:pt idx="1010">
                  <c:v>7.2452633494749594E-3</c:v>
                </c:pt>
                <c:pt idx="1011">
                  <c:v>7.2440462474716782E-3</c:v>
                </c:pt>
                <c:pt idx="1012">
                  <c:v>7.2427134655818383E-3</c:v>
                </c:pt>
                <c:pt idx="1013">
                  <c:v>7.2412650677333348E-3</c:v>
                </c:pt>
                <c:pt idx="1014">
                  <c:v>7.2397011233907736E-3</c:v>
                </c:pt>
                <c:pt idx="1015">
                  <c:v>7.2380217075499178E-3</c:v>
                </c:pt>
                <c:pt idx="1016">
                  <c:v>7.2362269007316899E-3</c:v>
                </c:pt>
                <c:pt idx="1017">
                  <c:v>7.2343167889757417E-3</c:v>
                </c:pt>
                <c:pt idx="1018">
                  <c:v>7.2322914638335819E-3</c:v>
                </c:pt>
                <c:pt idx="1019">
                  <c:v>7.2301510223612524E-3</c:v>
                </c:pt>
                <c:pt idx="1020">
                  <c:v>7.2278955671115901E-3</c:v>
                </c:pt>
                <c:pt idx="1021">
                  <c:v>7.2255252061260294E-3</c:v>
                </c:pt>
                <c:pt idx="1022">
                  <c:v>7.2230400529259805E-3</c:v>
                </c:pt>
                <c:pt idx="1023">
                  <c:v>7.2204402265037609E-3</c:v>
                </c:pt>
                <c:pt idx="1024">
                  <c:v>7.2177258513131106E-3</c:v>
                </c:pt>
                <c:pt idx="1025">
                  <c:v>7.2148970572592543E-3</c:v>
                </c:pt>
                <c:pt idx="1026">
                  <c:v>7.2119539796885439E-3</c:v>
                </c:pt>
                <c:pt idx="1027">
                  <c:v>7.2088967593776634E-3</c:v>
                </c:pt>
                <c:pt idx="1028">
                  <c:v>7.205725542522406E-3</c:v>
                </c:pt>
                <c:pt idx="1029">
                  <c:v>7.2024404807260302E-3</c:v>
                </c:pt>
                <c:pt idx="1030">
                  <c:v>7.1990417309871638E-3</c:v>
                </c:pt>
                <c:pt idx="1031">
                  <c:v>7.1955294556873177E-3</c:v>
                </c:pt>
                <c:pt idx="1032">
                  <c:v>7.1919038225779419E-3</c:v>
                </c:pt>
                <c:pt idx="1033">
                  <c:v>7.1881650047670815E-3</c:v>
                </c:pt>
                <c:pt idx="1034">
                  <c:v>7.1843131807055923E-3</c:v>
                </c:pt>
                <c:pt idx="1035">
                  <c:v>7.1803485341729563E-3</c:v>
                </c:pt>
                <c:pt idx="1036">
                  <c:v>7.1762712542626584E-3</c:v>
                </c:pt>
                <c:pt idx="1037">
                  <c:v>7.172081535367165E-3</c:v>
                </c:pt>
                <c:pt idx="1038">
                  <c:v>7.1677795771624636E-3</c:v>
                </c:pt>
                <c:pt idx="1039">
                  <c:v>7.1633655845922206E-3</c:v>
                </c:pt>
                <c:pt idx="1040">
                  <c:v>7.1588397678514909E-3</c:v>
                </c:pt>
                <c:pt idx="1041">
                  <c:v>7.1542023423700526E-3</c:v>
                </c:pt>
                <c:pt idx="1042">
                  <c:v>7.1494535287953027E-3</c:v>
                </c:pt>
                <c:pt idx="1043">
                  <c:v>7.144593552974773E-3</c:v>
                </c:pt>
                <c:pt idx="1044">
                  <c:v>7.1396226459382161E-3</c:v>
                </c:pt>
                <c:pt idx="1045">
                  <c:v>7.1345410438793154E-3</c:v>
                </c:pt>
                <c:pt idx="1046">
                  <c:v>7.1293489881369704E-3</c:v>
                </c:pt>
                <c:pt idx="1047">
                  <c:v>7.1240467251761997E-3</c:v>
                </c:pt>
                <c:pt idx="1048">
                  <c:v>7.1186345065686451E-3</c:v>
                </c:pt>
                <c:pt idx="1049">
                  <c:v>7.1131125889726723E-3</c:v>
                </c:pt>
                <c:pt idx="1050">
                  <c:v>7.1074812341130932E-3</c:v>
                </c:pt>
                <c:pt idx="1051">
                  <c:v>7.1017407087604874E-3</c:v>
                </c:pt>
                <c:pt idx="1052">
                  <c:v>7.0958912847101452E-3</c:v>
                </c:pt>
                <c:pt idx="1053">
                  <c:v>7.0899332387606203E-3</c:v>
                </c:pt>
                <c:pt idx="1054">
                  <c:v>7.0838668526919009E-3</c:v>
                </c:pt>
                <c:pt idx="1055">
                  <c:v>7.0776924132431992E-3</c:v>
                </c:pt>
                <c:pt idx="1056">
                  <c:v>7.0714102120903663E-3</c:v>
                </c:pt>
                <c:pt idx="1057">
                  <c:v>7.0650205458229346E-3</c:v>
                </c:pt>
                <c:pt idx="1058">
                  <c:v>7.0585237159207746E-3</c:v>
                </c:pt>
                <c:pt idx="1059">
                  <c:v>7.0519200287304006E-3</c:v>
                </c:pt>
                <c:pt idx="1060">
                  <c:v>7.045209795440887E-3</c:v>
                </c:pt>
                <c:pt idx="1061">
                  <c:v>7.0383933320594429E-3</c:v>
                </c:pt>
                <c:pt idx="1062">
                  <c:v>7.0314709593866037E-3</c:v>
                </c:pt>
                <c:pt idx="1063">
                  <c:v>7.0244430029910779E-3</c:v>
                </c:pt>
                <c:pt idx="1064">
                  <c:v>7.0173097931842295E-3</c:v>
                </c:pt>
                <c:pt idx="1065">
                  <c:v>7.0100716649942069E-3</c:v>
                </c:pt>
                <c:pt idx="1066">
                  <c:v>7.0027289581397305E-3</c:v>
                </c:pt>
                <c:pt idx="1067">
                  <c:v>6.9952820170035082E-3</c:v>
                </c:pt>
                <c:pt idx="1068">
                  <c:v>6.9877311906053393E-3</c:v>
                </c:pt>
                <c:pt idx="1069">
                  <c:v>6.9800768325748485E-3</c:v>
                </c:pt>
                <c:pt idx="1070">
                  <c:v>6.9723193011238874E-3</c:v>
                </c:pt>
                <c:pt idx="1071">
                  <c:v>6.964458959018616E-3</c:v>
                </c:pt>
                <c:pt idx="1072">
                  <c:v>6.9564961735512189E-3</c:v>
                </c:pt>
                <c:pt idx="1073">
                  <c:v>6.9484313165113203E-3</c:v>
                </c:pt>
                <c:pt idx="1074">
                  <c:v>6.9402647641570673E-3</c:v>
                </c:pt>
                <c:pt idx="1075">
                  <c:v>6.9319968971858657E-3</c:v>
                </c:pt>
                <c:pt idx="1076">
                  <c:v>6.9236281007048293E-3</c:v>
                </c:pt>
                <c:pt idx="1077">
                  <c:v>6.9151587642008886E-3</c:v>
                </c:pt>
                <c:pt idx="1078">
                  <c:v>6.9065892815105834E-3</c:v>
                </c:pt>
                <c:pt idx="1079">
                  <c:v>6.8979200507895662E-3</c:v>
                </c:pt>
                <c:pt idx="1080">
                  <c:v>6.889151474481779E-3</c:v>
                </c:pt>
                <c:pt idx="1081">
                  <c:v>6.8802839592883233E-3</c:v>
                </c:pt>
                <c:pt idx="1082">
                  <c:v>6.8713179161360464E-3</c:v>
                </c:pt>
                <c:pt idx="1083">
                  <c:v>6.8622537601458157E-3</c:v>
                </c:pt>
                <c:pt idx="1084">
                  <c:v>6.8530919106005042E-3</c:v>
                </c:pt>
                <c:pt idx="1085">
                  <c:v>6.8438327909126793E-3</c:v>
                </c:pt>
                <c:pt idx="1086">
                  <c:v>6.8344768285920187E-3</c:v>
                </c:pt>
                <c:pt idx="1087">
                  <c:v>6.8250244552124266E-3</c:v>
                </c:pt>
                <c:pt idx="1088">
                  <c:v>6.8154761063788762E-3</c:v>
                </c:pt>
                <c:pt idx="1089">
                  <c:v>6.8058322216939778E-3</c:v>
                </c:pt>
                <c:pt idx="1090">
                  <c:v>6.7960932447242708E-3</c:v>
                </c:pt>
                <c:pt idx="1091">
                  <c:v>6.7862596229662448E-3</c:v>
                </c:pt>
                <c:pt idx="1092">
                  <c:v>6.7763318078121028E-3</c:v>
                </c:pt>
                <c:pt idx="1093">
                  <c:v>6.7663102545152485E-3</c:v>
                </c:pt>
                <c:pt idx="1094">
                  <c:v>6.756195422155528E-3</c:v>
                </c:pt>
                <c:pt idx="1095">
                  <c:v>6.745987773604213E-3</c:v>
                </c:pt>
                <c:pt idx="1096">
                  <c:v>6.7356877754887285E-3</c:v>
                </c:pt>
                <c:pt idx="1097">
                  <c:v>6.7252958981571373E-3</c:v>
                </c:pt>
                <c:pt idx="1098">
                  <c:v>6.714812615642384E-3</c:v>
                </c:pt>
                <c:pt idx="1099">
                  <c:v>6.7042384056262873E-3</c:v>
                </c:pt>
                <c:pt idx="1100">
                  <c:v>6.6935737494033176E-3</c:v>
                </c:pt>
                <c:pt idx="1101">
                  <c:v>6.6828191318441124E-3</c:v>
                </c:pt>
                <c:pt idx="1102">
                  <c:v>6.6719750413588002E-3</c:v>
                </c:pt>
                <c:pt idx="1103">
                  <c:v>6.6610419698600667E-3</c:v>
                </c:pt>
                <c:pt idx="1104">
                  <c:v>6.6500204127260204E-3</c:v>
                </c:pt>
                <c:pt idx="1105">
                  <c:v>6.638910868762833E-3</c:v>
                </c:pt>
                <c:pt idx="1106">
                  <c:v>6.6277138401671784E-3</c:v>
                </c:pt>
                <c:pt idx="1107">
                  <c:v>6.6164298324884446E-3</c:v>
                </c:pt>
                <c:pt idx="1108">
                  <c:v>6.6050593545907577E-3</c:v>
                </c:pt>
                <c:pt idx="1109">
                  <c:v>6.593602918614801E-3</c:v>
                </c:pt>
                <c:pt idx="1110">
                  <c:v>6.5820610399394269E-3</c:v>
                </c:pt>
                <c:pt idx="1111">
                  <c:v>6.5704342371430977E-3</c:v>
                </c:pt>
                <c:pt idx="1112">
                  <c:v>6.5587230319651144E-3</c:v>
                </c:pt>
                <c:pt idx="1113">
                  <c:v>6.5469279492666775E-3</c:v>
                </c:pt>
                <c:pt idx="1114">
                  <c:v>6.5350495169917604E-3</c:v>
                </c:pt>
                <c:pt idx="1115">
                  <c:v>6.5230882661278097E-3</c:v>
                </c:pt>
                <c:pt idx="1116">
                  <c:v>6.5110447306662659E-3</c:v>
                </c:pt>
                <c:pt idx="1117">
                  <c:v>6.4989194475629265E-3</c:v>
                </c:pt>
                <c:pt idx="1118">
                  <c:v>6.4867129566981386E-3</c:v>
                </c:pt>
                <c:pt idx="1119">
                  <c:v>6.4744258008368341E-3</c:v>
                </c:pt>
                <c:pt idx="1120">
                  <c:v>6.462058525588405E-3</c:v>
                </c:pt>
                <c:pt idx="1121">
                  <c:v>6.4496116793664295E-3</c:v>
                </c:pt>
                <c:pt idx="1122">
                  <c:v>6.4370858133482572E-3</c:v>
                </c:pt>
                <c:pt idx="1123">
                  <c:v>6.424481481434435E-3</c:v>
                </c:pt>
                <c:pt idx="1124">
                  <c:v>6.4117992402080168E-3</c:v>
                </c:pt>
                <c:pt idx="1125">
                  <c:v>6.3990396488937118E-3</c:v>
                </c:pt>
                <c:pt idx="1126">
                  <c:v>6.3862032693169203E-3</c:v>
                </c:pt>
                <c:pt idx="1127">
                  <c:v>6.3732906658626395E-3</c:v>
                </c:pt>
                <c:pt idx="1128">
                  <c:v>6.3603024054342452E-3</c:v>
                </c:pt>
                <c:pt idx="1129">
                  <c:v>6.3472390574121516E-3</c:v>
                </c:pt>
                <c:pt idx="1130">
                  <c:v>6.3341011936123614E-3</c:v>
                </c:pt>
                <c:pt idx="1131">
                  <c:v>6.3208893882449099E-3</c:v>
                </c:pt>
                <c:pt idx="1132">
                  <c:v>6.3076042178721913E-3</c:v>
                </c:pt>
                <c:pt idx="1133">
                  <c:v>6.294246261367196E-3</c:v>
                </c:pt>
                <c:pt idx="1134">
                  <c:v>6.2808160998716481E-3</c:v>
                </c:pt>
                <c:pt idx="1135">
                  <c:v>6.2673143167540392E-3</c:v>
                </c:pt>
                <c:pt idx="1136">
                  <c:v>6.2537414975675889E-3</c:v>
                </c:pt>
                <c:pt idx="1137">
                  <c:v>6.2400982300081101E-3</c:v>
                </c:pt>
                <c:pt idx="1138">
                  <c:v>6.2263851038718027E-3</c:v>
                </c:pt>
                <c:pt idx="1139">
                  <c:v>6.2126027110129588E-3</c:v>
                </c:pt>
                <c:pt idx="1140">
                  <c:v>6.1987516453016088E-3</c:v>
                </c:pt>
                <c:pt idx="1141">
                  <c:v>6.1848325025810917E-3</c:v>
                </c:pt>
                <c:pt idx="1142">
                  <c:v>6.1708458806255658E-3</c:v>
                </c:pt>
                <c:pt idx="1143">
                  <c:v>6.1567923790974578E-3</c:v>
                </c:pt>
                <c:pt idx="1144">
                  <c:v>6.1426725995048599E-3</c:v>
                </c:pt>
                <c:pt idx="1145">
                  <c:v>6.1284871451588721E-3</c:v>
                </c:pt>
                <c:pt idx="1146">
                  <c:v>6.1142366211309031E-3</c:v>
                </c:pt>
                <c:pt idx="1147">
                  <c:v>6.0999216342099228E-3</c:v>
                </c:pt>
                <c:pt idx="1148">
                  <c:v>6.0855427928596792E-3</c:v>
                </c:pt>
                <c:pt idx="1149">
                  <c:v>6.0711007071758858E-3</c:v>
                </c:pt>
                <c:pt idx="1150">
                  <c:v>6.0565959888433741E-3</c:v>
                </c:pt>
                <c:pt idx="1151">
                  <c:v>6.0420292510932148E-3</c:v>
                </c:pt>
                <c:pt idx="1152">
                  <c:v>6.0274011086598337E-3</c:v>
                </c:pt>
                <c:pt idx="1153">
                  <c:v>6.0127121777380976E-3</c:v>
                </c:pt>
                <c:pt idx="1154">
                  <c:v>5.9979630759403836E-3</c:v>
                </c:pt>
                <c:pt idx="1155">
                  <c:v>5.9831544222536549E-3</c:v>
                </c:pt>
                <c:pt idx="1156">
                  <c:v>5.9682868369965222E-3</c:v>
                </c:pt>
                <c:pt idx="1157">
                  <c:v>5.9533609417762971E-3</c:v>
                </c:pt>
                <c:pt idx="1158">
                  <c:v>5.9383773594460683E-3</c:v>
                </c:pt>
                <c:pt idx="1159">
                  <c:v>5.9233367140617624E-3</c:v>
                </c:pt>
                <c:pt idx="1160">
                  <c:v>5.9082396308392376E-3</c:v>
                </c:pt>
                <c:pt idx="1161">
                  <c:v>5.8930867361113764E-3</c:v>
                </c:pt>
                <c:pt idx="1162">
                  <c:v>5.8778786572852059E-3</c:v>
                </c:pt>
                <c:pt idx="1163">
                  <c:v>5.8626160227990458E-3</c:v>
                </c:pt>
                <c:pt idx="1164">
                  <c:v>5.8472994620796725E-3</c:v>
                </c:pt>
                <c:pt idx="1165">
                  <c:v>5.831929605499532E-3</c:v>
                </c:pt>
                <c:pt idx="1166">
                  <c:v>5.8165070843339594E-3</c:v>
                </c:pt>
                <c:pt idx="1167">
                  <c:v>5.801032530718485E-3</c:v>
                </c:pt>
                <c:pt idx="1168">
                  <c:v>5.7855065776061271E-3</c:v>
                </c:pt>
                <c:pt idx="1169">
                  <c:v>5.7699298587247936E-3</c:v>
                </c:pt>
                <c:pt idx="1170">
                  <c:v>5.75430300853467E-3</c:v>
                </c:pt>
                <c:pt idx="1171">
                  <c:v>5.7386266621857352E-3</c:v>
                </c:pt>
                <c:pt idx="1172">
                  <c:v>5.7229014554752598E-3</c:v>
                </c:pt>
                <c:pt idx="1173">
                  <c:v>5.7071280248054473E-3</c:v>
                </c:pt>
                <c:pt idx="1174">
                  <c:v>5.6913070071410651E-3</c:v>
                </c:pt>
                <c:pt idx="1175">
                  <c:v>5.6754390399672188E-3</c:v>
                </c:pt>
                <c:pt idx="1176">
                  <c:v>5.6595247612471374E-3</c:v>
                </c:pt>
                <c:pt idx="1177">
                  <c:v>5.6435648093800979E-3</c:v>
                </c:pt>
                <c:pt idx="1178">
                  <c:v>5.6275598231593721E-3</c:v>
                </c:pt>
                <c:pt idx="1179">
                  <c:v>5.6115104417303252E-3</c:v>
                </c:pt>
                <c:pt idx="1180">
                  <c:v>5.5954173045485289E-3</c:v>
                </c:pt>
                <c:pt idx="1181">
                  <c:v>5.5792810513380581E-3</c:v>
                </c:pt>
                <c:pt idx="1182">
                  <c:v>5.5631023220497882E-3</c:v>
                </c:pt>
                <c:pt idx="1183">
                  <c:v>5.5468817568198906E-3</c:v>
                </c:pt>
                <c:pt idx="1184">
                  <c:v>5.5306199959283472E-3</c:v>
                </c:pt>
                <c:pt idx="1185">
                  <c:v>5.5143176797576464E-3</c:v>
                </c:pt>
                <c:pt idx="1186">
                  <c:v>5.4979754487515277E-3</c:v>
                </c:pt>
                <c:pt idx="1187">
                  <c:v>5.4815939433739032E-3</c:v>
                </c:pt>
                <c:pt idx="1188">
                  <c:v>5.4651738040678421E-3</c:v>
                </c:pt>
                <c:pt idx="1189">
                  <c:v>5.4487156712147312E-3</c:v>
                </c:pt>
                <c:pt idx="1190">
                  <c:v>5.4322201850935141E-3</c:v>
                </c:pt>
                <c:pt idx="1191">
                  <c:v>5.4156879858401072E-3</c:v>
                </c:pt>
                <c:pt idx="1192">
                  <c:v>5.3991197134069012E-3</c:v>
                </c:pt>
                <c:pt idx="1193">
                  <c:v>5.3825160075224527E-3</c:v>
                </c:pt>
                <c:pt idx="1194">
                  <c:v>5.3658775076512611E-3</c:v>
                </c:pt>
                <c:pt idx="1195">
                  <c:v>5.3492048529537482E-3</c:v>
                </c:pt>
                <c:pt idx="1196">
                  <c:v>5.3324986822463234E-3</c:v>
                </c:pt>
                <c:pt idx="1197">
                  <c:v>5.3157596339616668E-3</c:v>
                </c:pt>
                <c:pt idx="1198">
                  <c:v>5.2989883461090981E-3</c:v>
                </c:pt>
                <c:pt idx="1199">
                  <c:v>5.2821854562351712E-3</c:v>
                </c:pt>
                <c:pt idx="1200">
                  <c:v>5.2653516013843596E-3</c:v>
                </c:pt>
                <c:pt idx="1201">
                  <c:v>5.2484874180599847E-3</c:v>
                </c:pt>
                <c:pt idx="1202">
                  <c:v>5.2315935421852243E-3</c:v>
                </c:pt>
                <c:pt idx="1203">
                  <c:v>5.2146706090643816E-3</c:v>
                </c:pt>
                <c:pt idx="1204">
                  <c:v>5.1977192533442431E-3</c:v>
                </c:pt>
                <c:pt idx="1205">
                  <c:v>5.180740108975691E-3</c:v>
                </c:pt>
                <c:pt idx="1206">
                  <c:v>5.1637338091754248E-3</c:v>
                </c:pt>
                <c:pt idx="1207">
                  <c:v>5.1467009863879355E-3</c:v>
                </c:pt>
                <c:pt idx="1208">
                  <c:v>5.1296422722475928E-3</c:v>
                </c:pt>
                <c:pt idx="1209">
                  <c:v>5.1125582975409993E-3</c:v>
                </c:pt>
                <c:pt idx="1210">
                  <c:v>5.0954496921694599E-3</c:v>
                </c:pt>
                <c:pt idx="1211">
                  <c:v>5.0783170851117203E-3</c:v>
                </c:pt>
                <c:pt idx="1212">
                  <c:v>5.0611611043868297E-3</c:v>
                </c:pt>
                <c:pt idx="1213">
                  <c:v>5.0439823770172827E-3</c:v>
                </c:pt>
                <c:pt idx="1214">
                  <c:v>5.0267815289922841E-3</c:v>
                </c:pt>
                <c:pt idx="1215">
                  <c:v>5.009559185231301E-3</c:v>
                </c:pt>
                <c:pt idx="1216">
                  <c:v>4.9923159695477483E-3</c:v>
                </c:pt>
                <c:pt idx="1217">
                  <c:v>4.9750525046129528E-3</c:v>
                </c:pt>
                <c:pt idx="1218">
                  <c:v>4.9577694119202747E-3</c:v>
                </c:pt>
                <c:pt idx="1219">
                  <c:v>4.9404673117495112E-3</c:v>
                </c:pt>
                <c:pt idx="1220">
                  <c:v>4.9231468231314378E-3</c:v>
                </c:pt>
                <c:pt idx="1221">
                  <c:v>4.9058085638126652E-3</c:v>
                </c:pt>
                <c:pt idx="1222">
                  <c:v>4.888453150220632E-3</c:v>
                </c:pt>
                <c:pt idx="1223">
                  <c:v>4.8710811974289128E-3</c:v>
                </c:pt>
                <c:pt idx="1224">
                  <c:v>4.8536933191226702E-3</c:v>
                </c:pt>
                <c:pt idx="1225">
                  <c:v>4.8362901275644226E-3</c:v>
                </c:pt>
                <c:pt idx="1226">
                  <c:v>4.8188722335599718E-3</c:v>
                </c:pt>
                <c:pt idx="1227">
                  <c:v>4.8014402464246417E-3</c:v>
                </c:pt>
                <c:pt idx="1228">
                  <c:v>4.7839947739496801E-3</c:v>
                </c:pt>
                <c:pt idx="1229">
                  <c:v>4.7665364223689914E-3</c:v>
                </c:pt>
                <c:pt idx="1230">
                  <c:v>4.7490657963260149E-3</c:v>
                </c:pt>
                <c:pt idx="1231">
                  <c:v>4.7315834988409531E-3</c:v>
                </c:pt>
                <c:pt idx="1232">
                  <c:v>4.7140901312781565E-3</c:v>
                </c:pt>
                <c:pt idx="1233">
                  <c:v>4.6965862933138385E-3</c:v>
                </c:pt>
                <c:pt idx="1234">
                  <c:v>4.679072582903978E-3</c:v>
                </c:pt>
                <c:pt idx="1235">
                  <c:v>4.661549596252537E-3</c:v>
                </c:pt>
                <c:pt idx="1236">
                  <c:v>4.6440179277798801E-3</c:v>
                </c:pt>
                <c:pt idx="1237">
                  <c:v>4.626478170091518E-3</c:v>
                </c:pt>
                <c:pt idx="1238">
                  <c:v>4.6089309139470359E-3</c:v>
                </c:pt>
                <c:pt idx="1239">
                  <c:v>4.5913767482293703E-3</c:v>
                </c:pt>
                <c:pt idx="1240">
                  <c:v>4.5738162599142712E-3</c:v>
                </c:pt>
                <c:pt idx="1241">
                  <c:v>4.5562500340401114E-3</c:v>
                </c:pt>
                <c:pt idx="1242">
                  <c:v>4.5386786536778844E-3</c:v>
                </c:pt>
                <c:pt idx="1243">
                  <c:v>4.5211026999015568E-3</c:v>
                </c:pt>
                <c:pt idx="1244">
                  <c:v>4.5035227517586139E-3</c:v>
                </c:pt>
                <c:pt idx="1245">
                  <c:v>4.4859393862409615E-3</c:v>
                </c:pt>
                <c:pt idx="1246">
                  <c:v>4.4683531782560171E-3</c:v>
                </c:pt>
                <c:pt idx="1247">
                  <c:v>4.450764700598177E-3</c:v>
                </c:pt>
                <c:pt idx="1248">
                  <c:v>4.4331745239204641E-3</c:v>
                </c:pt>
                <c:pt idx="1249">
                  <c:v>4.4155832167065536E-3</c:v>
                </c:pt>
                <c:pt idx="1250">
                  <c:v>4.3979913452429943E-3</c:v>
                </c:pt>
                <c:pt idx="1251">
                  <c:v>4.38039947359179E-3</c:v>
                </c:pt>
                <c:pt idx="1252">
                  <c:v>4.3628081635632109E-3</c:v>
                </c:pt>
                <c:pt idx="1253">
                  <c:v>4.34521797468894E-3</c:v>
                </c:pt>
                <c:pt idx="1254">
                  <c:v>4.327629464195455E-3</c:v>
                </c:pt>
                <c:pt idx="1255">
                  <c:v>4.3100431869777705E-3</c:v>
                </c:pt>
                <c:pt idx="1256">
                  <c:v>4.2924596955733934E-3</c:v>
                </c:pt>
                <c:pt idx="1257">
                  <c:v>4.2748795401366555E-3</c:v>
                </c:pt>
                <c:pt idx="1258">
                  <c:v>4.2573032684132556E-3</c:v>
                </c:pt>
                <c:pt idx="1259">
                  <c:v>4.239731425715181E-3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21-4A85-B178-636758B0C2DB}"/>
            </c:ext>
          </c:extLst>
        </c:ser>
        <c:ser>
          <c:idx val="0"/>
          <c:order val="1"/>
          <c:tx>
            <c:strRef>
              <c:f>'RESULTADOS DA REGRESSÃO'!$AH$693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REGRESSÃO'!$AH$694:$AH$2694</c:f>
              <c:numCache>
                <c:formatCode>#,##0.00_ ;\-#,##0.00\ </c:formatCode>
                <c:ptCount val="2001"/>
                <c:pt idx="0">
                  <c:v>2.4324602730993457E-6</c:v>
                </c:pt>
                <c:pt idx="1">
                  <c:v>2.471672886144805E-6</c:v>
                </c:pt>
                <c:pt idx="2">
                  <c:v>2.5114774443702329E-6</c:v>
                </c:pt>
                <c:pt idx="3">
                  <c:v>2.5518821966455847E-6</c:v>
                </c:pt>
                <c:pt idx="4">
                  <c:v>2.5928954955752074E-6</c:v>
                </c:pt>
                <c:pt idx="5">
                  <c:v>2.6345257986278637E-6</c:v>
                </c:pt>
                <c:pt idx="6">
                  <c:v>2.6767816692764748E-6</c:v>
                </c:pt>
                <c:pt idx="7">
                  <c:v>2.7196717781476153E-6</c:v>
                </c:pt>
                <c:pt idx="8">
                  <c:v>2.7632049041808204E-6</c:v>
                </c:pt>
                <c:pt idx="9">
                  <c:v>2.8073899357977424E-6</c:v>
                </c:pt>
                <c:pt idx="10">
                  <c:v>2.8522358720812064E-6</c:v>
                </c:pt>
                <c:pt idx="11">
                  <c:v>2.8977518239641923E-6</c:v>
                </c:pt>
                <c:pt idx="12">
                  <c:v>2.9439470154288175E-6</c:v>
                </c:pt>
                <c:pt idx="13">
                  <c:v>2.9908307847153351E-6</c:v>
                </c:pt>
                <c:pt idx="14">
                  <c:v>3.0384125855412039E-6</c:v>
                </c:pt>
                <c:pt idx="15">
                  <c:v>3.0867019883302743E-6</c:v>
                </c:pt>
                <c:pt idx="16">
                  <c:v>3.1357086814521355E-6</c:v>
                </c:pt>
                <c:pt idx="17">
                  <c:v>3.1854424724716376E-6</c:v>
                </c:pt>
                <c:pt idx="18">
                  <c:v>3.2359132894086697E-6</c:v>
                </c:pt>
                <c:pt idx="19">
                  <c:v>3.2871311820082155E-6</c:v>
                </c:pt>
                <c:pt idx="20">
                  <c:v>3.3391063230207245E-6</c:v>
                </c:pt>
                <c:pt idx="21">
                  <c:v>3.3918490094928199E-6</c:v>
                </c:pt>
                <c:pt idx="22">
                  <c:v>3.4453696640684552E-6</c:v>
                </c:pt>
                <c:pt idx="23">
                  <c:v>3.499678836300446E-6</c:v>
                </c:pt>
                <c:pt idx="24">
                  <c:v>3.5547872039725146E-6</c:v>
                </c:pt>
                <c:pt idx="25">
                  <c:v>3.6107055744318391E-6</c:v>
                </c:pt>
                <c:pt idx="26">
                  <c:v>3.6674448859321317E-6</c:v>
                </c:pt>
                <c:pt idx="27">
                  <c:v>3.7250162089873273E-6</c:v>
                </c:pt>
                <c:pt idx="28">
                  <c:v>3.7834307477358661E-6</c:v>
                </c:pt>
                <c:pt idx="29">
                  <c:v>3.8426998413156547E-6</c:v>
                </c:pt>
                <c:pt idx="30">
                  <c:v>3.9028349652496865E-6</c:v>
                </c:pt>
                <c:pt idx="31">
                  <c:v>3.9638477328424166E-6</c:v>
                </c:pt>
                <c:pt idx="32">
                  <c:v>4.0257498965868608E-6</c:v>
                </c:pt>
                <c:pt idx="33">
                  <c:v>4.0885533495825073E-6</c:v>
                </c:pt>
                <c:pt idx="34">
                  <c:v>4.1522701269640229E-6</c:v>
                </c:pt>
                <c:pt idx="35">
                  <c:v>4.2169124073408325E-6</c:v>
                </c:pt>
                <c:pt idx="36">
                  <c:v>4.2824925142475545E-6</c:v>
                </c:pt>
                <c:pt idx="37">
                  <c:v>4.3490229176053569E-6</c:v>
                </c:pt>
                <c:pt idx="38">
                  <c:v>4.4165162351942514E-6</c:v>
                </c:pt>
                <c:pt idx="39">
                  <c:v>4.4849852341363527E-6</c:v>
                </c:pt>
                <c:pt idx="40">
                  <c:v>4.5544428323901107E-6</c:v>
                </c:pt>
                <c:pt idx="41">
                  <c:v>4.6249021002555913E-6</c:v>
                </c:pt>
                <c:pt idx="42">
                  <c:v>4.6963762618907684E-6</c:v>
                </c:pt>
                <c:pt idx="43">
                  <c:v>4.7688786968388938E-6</c:v>
                </c:pt>
                <c:pt idx="44">
                  <c:v>4.842422941566973E-6</c:v>
                </c:pt>
                <c:pt idx="45">
                  <c:v>4.9170226910153363E-6</c:v>
                </c:pt>
                <c:pt idx="46">
                  <c:v>4.9926918001583413E-6</c:v>
                </c:pt>
                <c:pt idx="47">
                  <c:v>5.0694442855762362E-6</c:v>
                </c:pt>
                <c:pt idx="48">
                  <c:v>5.1472943270382106E-6</c:v>
                </c:pt>
                <c:pt idx="49">
                  <c:v>5.2262562690966125E-6</c:v>
                </c:pt>
                <c:pt idx="50">
                  <c:v>5.3063446226924035E-6</c:v>
                </c:pt>
                <c:pt idx="51">
                  <c:v>5.3875740667718414E-6</c:v>
                </c:pt>
                <c:pt idx="52">
                  <c:v>5.4699594499143559E-6</c:v>
                </c:pt>
                <c:pt idx="53">
                  <c:v>5.5535157919717819E-6</c:v>
                </c:pt>
                <c:pt idx="54">
                  <c:v>5.6382582857187516E-6</c:v>
                </c:pt>
                <c:pt idx="55">
                  <c:v>5.7242022985144766E-6</c:v>
                </c:pt>
                <c:pt idx="56">
                  <c:v>5.8113633739757489E-6</c:v>
                </c:pt>
                <c:pt idx="57">
                  <c:v>5.8997572336612863E-6</c:v>
                </c:pt>
                <c:pt idx="58">
                  <c:v>5.9893997787673979E-6</c:v>
                </c:pt>
                <c:pt idx="59">
                  <c:v>6.0803070918349615E-6</c:v>
                </c:pt>
                <c:pt idx="60">
                  <c:v>6.1724954384677176E-6</c:v>
                </c:pt>
                <c:pt idx="61">
                  <c:v>6.2659812690619769E-6</c:v>
                </c:pt>
                <c:pt idx="62">
                  <c:v>6.3607812205475494E-6</c:v>
                </c:pt>
                <c:pt idx="63">
                  <c:v>6.4569121181401341E-6</c:v>
                </c:pt>
                <c:pt idx="64">
                  <c:v>6.5543909771050059E-6</c:v>
                </c:pt>
                <c:pt idx="65">
                  <c:v>6.6532350045320396E-6</c:v>
                </c:pt>
                <c:pt idx="66">
                  <c:v>6.7534616011221292E-6</c:v>
                </c:pt>
                <c:pt idx="67">
                  <c:v>6.8550883629849169E-6</c:v>
                </c:pt>
                <c:pt idx="68">
                  <c:v>6.9581330834478765E-6</c:v>
                </c:pt>
                <c:pt idx="69">
                  <c:v>7.0626137548767592E-6</c:v>
                </c:pt>
                <c:pt idx="70">
                  <c:v>7.168548570507365E-6</c:v>
                </c:pt>
                <c:pt idx="71">
                  <c:v>7.2759559262886272E-6</c:v>
                </c:pt>
                <c:pt idx="72">
                  <c:v>7.3848544227370307E-6</c:v>
                </c:pt>
                <c:pt idx="73">
                  <c:v>7.4952628668023602E-6</c:v>
                </c:pt>
                <c:pt idx="74">
                  <c:v>7.6072002737447336E-6</c:v>
                </c:pt>
                <c:pt idx="75">
                  <c:v>7.720685869022913E-6</c:v>
                </c:pt>
                <c:pt idx="76">
                  <c:v>7.8357390901939014E-6</c:v>
                </c:pt>
                <c:pt idx="77">
                  <c:v>7.9523795888238297E-6</c:v>
                </c:pt>
                <c:pt idx="78">
                  <c:v>8.0706272324100071E-6</c:v>
                </c:pt>
                <c:pt idx="79">
                  <c:v>8.190502106314303E-6</c:v>
                </c:pt>
                <c:pt idx="80">
                  <c:v>8.3120245157076565E-6</c:v>
                </c:pt>
                <c:pt idx="81">
                  <c:v>8.4352149875257521E-6</c:v>
                </c:pt>
                <c:pt idx="82">
                  <c:v>8.560094272435967E-6</c:v>
                </c:pt>
                <c:pt idx="83">
                  <c:v>8.6866833468153274E-6</c:v>
                </c:pt>
                <c:pt idx="84">
                  <c:v>8.8150034147396361E-6</c:v>
                </c:pt>
                <c:pt idx="85">
                  <c:v>8.9450759099836957E-6</c:v>
                </c:pt>
                <c:pt idx="86">
                  <c:v>9.0769224980325451E-6</c:v>
                </c:pt>
                <c:pt idx="87">
                  <c:v>9.2105650781037142E-6</c:v>
                </c:pt>
                <c:pt idx="88">
                  <c:v>9.3460257851805483E-6</c:v>
                </c:pt>
                <c:pt idx="89">
                  <c:v>9.4833269920563404E-6</c:v>
                </c:pt>
                <c:pt idx="90">
                  <c:v>9.6224913113895455E-6</c:v>
                </c:pt>
                <c:pt idx="91">
                  <c:v>9.7635415977697122E-6</c:v>
                </c:pt>
                <c:pt idx="92">
                  <c:v>9.9065009497943855E-6</c:v>
                </c:pt>
                <c:pt idx="93">
                  <c:v>1.0051392712156745E-5</c:v>
                </c:pt>
                <c:pt idx="94">
                  <c:v>1.0198240477743976E-5</c:v>
                </c:pt>
                <c:pt idx="95">
                  <c:v>1.0347068089746414E-5</c:v>
                </c:pt>
                <c:pt idx="96">
                  <c:v>1.049789964377728E-5</c:v>
                </c:pt>
                <c:pt idx="97">
                  <c:v>1.0650759490003062E-5</c:v>
                </c:pt>
                <c:pt idx="98">
                  <c:v>1.0805672235284471E-5</c:v>
                </c:pt>
                <c:pt idx="99">
                  <c:v>1.0962662745327884E-5</c:v>
                </c:pt>
                <c:pt idx="100">
                  <c:v>1.1121756146847221E-5</c:v>
                </c:pt>
                <c:pt idx="101">
                  <c:v>1.1282977829736237E-5</c:v>
                </c:pt>
                <c:pt idx="102">
                  <c:v>1.1446353449251184E-5</c:v>
                </c:pt>
                <c:pt idx="103">
                  <c:v>1.1611908928203662E-5</c:v>
                </c:pt>
                <c:pt idx="104">
                  <c:v>1.177967045916377E-5</c:v>
                </c:pt>
                <c:pt idx="105">
                  <c:v>1.1949664506673371E-5</c:v>
                </c:pt>
                <c:pt idx="106">
                  <c:v>1.2121917809469394E-5</c:v>
                </c:pt>
                <c:pt idx="107">
                  <c:v>1.2296457382717201E-5</c:v>
                </c:pt>
                <c:pt idx="108">
                  <c:v>1.2473310520253894E-5</c:v>
                </c:pt>
                <c:pt idx="109">
                  <c:v>1.2652504796841435E-5</c:v>
                </c:pt>
                <c:pt idx="110">
                  <c:v>1.2834068070429614E-5</c:v>
                </c:pt>
                <c:pt idx="111">
                  <c:v>1.3018028484428676E-5</c:v>
                </c:pt>
                <c:pt idx="112">
                  <c:v>1.3204414469991635E-5</c:v>
                </c:pt>
                <c:pt idx="113">
                  <c:v>1.3393254748306028E-5</c:v>
                </c:pt>
                <c:pt idx="114">
                  <c:v>1.3584578332895443E-5</c:v>
                </c:pt>
                <c:pt idx="115">
                  <c:v>1.3778414531929728E-5</c:v>
                </c:pt>
                <c:pt idx="116">
                  <c:v>1.3974792950545561E-5</c:v>
                </c:pt>
                <c:pt idx="117">
                  <c:v>1.4173743493174949E-5</c:v>
                </c:pt>
                <c:pt idx="118">
                  <c:v>1.4375296365884152E-5</c:v>
                </c:pt>
                <c:pt idx="119">
                  <c:v>1.4579482078720266E-5</c:v>
                </c:pt>
                <c:pt idx="120">
                  <c:v>1.4786331448068065E-5</c:v>
                </c:pt>
                <c:pt idx="121">
                  <c:v>1.4995875599014297E-5</c:v>
                </c:pt>
                <c:pt idx="122">
                  <c:v>1.5208145967722056E-5</c:v>
                </c:pt>
                <c:pt idx="123">
                  <c:v>1.5423174303812314E-5</c:v>
                </c:pt>
                <c:pt idx="124">
                  <c:v>1.5640992672755444E-5</c:v>
                </c:pt>
                <c:pt idx="125">
                  <c:v>1.5861633458269589E-5</c:v>
                </c:pt>
                <c:pt idx="126">
                  <c:v>1.6085129364728835E-5</c:v>
                </c:pt>
                <c:pt idx="127">
                  <c:v>1.6311513419577926E-5</c:v>
                </c:pt>
                <c:pt idx="128">
                  <c:v>1.6540818975756695E-5</c:v>
                </c:pt>
                <c:pt idx="129">
                  <c:v>1.6773079714130713E-5</c:v>
                </c:pt>
                <c:pt idx="130">
                  <c:v>1.7008329645931348E-5</c:v>
                </c:pt>
                <c:pt idx="131">
                  <c:v>1.7246603115201854E-5</c:v>
                </c:pt>
                <c:pt idx="132">
                  <c:v>1.7487934801252702E-5</c:v>
                </c:pt>
                <c:pt idx="133">
                  <c:v>1.7732359721122507E-5</c:v>
                </c:pt>
                <c:pt idx="134">
                  <c:v>1.797991323204804E-5</c:v>
                </c:pt>
                <c:pt idx="135">
                  <c:v>1.8230631033939597E-5</c:v>
                </c:pt>
                <c:pt idx="136">
                  <c:v>1.8484549171865007E-5</c:v>
                </c:pt>
                <c:pt idx="137">
                  <c:v>1.8741704038538927E-5</c:v>
                </c:pt>
                <c:pt idx="138">
                  <c:v>1.9002132376820343E-5</c:v>
                </c:pt>
                <c:pt idx="139">
                  <c:v>1.9265871282215127E-5</c:v>
                </c:pt>
                <c:pt idx="140">
                  <c:v>1.9532958205386492E-5</c:v>
                </c:pt>
                <c:pt idx="141">
                  <c:v>1.9803430954670157E-5</c:v>
                </c:pt>
                <c:pt idx="142">
                  <c:v>2.0077327698597175E-5</c:v>
                </c:pt>
                <c:pt idx="143">
                  <c:v>2.0354686968421085E-5</c:v>
                </c:pt>
                <c:pt idx="144">
                  <c:v>2.0635547660652456E-5</c:v>
                </c:pt>
                <c:pt idx="145">
                  <c:v>2.0919949039597398E-5</c:v>
                </c:pt>
                <c:pt idx="146">
                  <c:v>2.1207930739903147E-5</c:v>
                </c:pt>
                <c:pt idx="147">
                  <c:v>2.149953276910718E-5</c:v>
                </c:pt>
                <c:pt idx="148">
                  <c:v>2.1794795510193365E-5</c:v>
                </c:pt>
                <c:pt idx="149">
                  <c:v>2.2093759724150862E-5</c:v>
                </c:pt>
                <c:pt idx="150">
                  <c:v>2.2396466552539986E-5</c:v>
                </c:pt>
                <c:pt idx="151">
                  <c:v>2.2702957520060491E-5</c:v>
                </c:pt>
                <c:pt idx="152">
                  <c:v>2.3013274537126073E-5</c:v>
                </c:pt>
                <c:pt idx="153">
                  <c:v>2.3327459902441541E-5</c:v>
                </c:pt>
                <c:pt idx="154">
                  <c:v>2.3645556305585231E-5</c:v>
                </c:pt>
                <c:pt idx="155">
                  <c:v>2.3967606829593962E-5</c:v>
                </c:pt>
                <c:pt idx="156">
                  <c:v>2.4293654953552936E-5</c:v>
                </c:pt>
                <c:pt idx="157">
                  <c:v>2.4623744555187647E-5</c:v>
                </c:pt>
                <c:pt idx="158">
                  <c:v>2.4957919913460187E-5</c:v>
                </c:pt>
                <c:pt idx="159">
                  <c:v>2.5296225711167506E-5</c:v>
                </c:pt>
                <c:pt idx="160">
                  <c:v>2.5638707037543446E-5</c:v>
                </c:pt>
                <c:pt idx="161">
                  <c:v>2.5985409390862118E-5</c:v>
                </c:pt>
                <c:pt idx="162">
                  <c:v>2.6336378681045E-5</c:v>
                </c:pt>
                <c:pt idx="163">
                  <c:v>2.6691661232268866E-5</c:v>
                </c:pt>
                <c:pt idx="164">
                  <c:v>2.705130378557647E-5</c:v>
                </c:pt>
                <c:pt idx="165">
                  <c:v>2.7415353501488458E-5</c:v>
                </c:pt>
                <c:pt idx="166">
                  <c:v>2.7783857962616918E-5</c:v>
                </c:pt>
                <c:pt idx="167">
                  <c:v>2.8156865176280057E-5</c:v>
                </c:pt>
                <c:pt idx="168">
                  <c:v>2.8534423577117705E-5</c:v>
                </c:pt>
                <c:pt idx="169">
                  <c:v>2.8916582029707923E-5</c:v>
                </c:pt>
                <c:pt idx="170">
                  <c:v>2.9303389831183546E-5</c:v>
                </c:pt>
                <c:pt idx="171">
                  <c:v>2.9694896713849496E-5</c:v>
                </c:pt>
                <c:pt idx="172">
                  <c:v>3.0091152847799732E-5</c:v>
                </c:pt>
                <c:pt idx="173">
                  <c:v>3.0492208843534008E-5</c:v>
                </c:pt>
                <c:pt idx="174">
                  <c:v>3.0898115754574221E-5</c:v>
                </c:pt>
                <c:pt idx="175">
                  <c:v>3.1308925080079799E-5</c:v>
                </c:pt>
                <c:pt idx="176">
                  <c:v>3.1724688767462149E-5</c:v>
                </c:pt>
                <c:pt idx="177">
                  <c:v>3.2145459214997813E-5</c:v>
                </c:pt>
                <c:pt idx="178">
                  <c:v>3.2571289274439855E-5</c:v>
                </c:pt>
                <c:pt idx="179">
                  <c:v>3.3002232253627666E-5</c:v>
                </c:pt>
                <c:pt idx="180">
                  <c:v>3.3438341919094431E-5</c:v>
                </c:pt>
                <c:pt idx="181">
                  <c:v>3.3879672498672227E-5</c:v>
                </c:pt>
                <c:pt idx="182">
                  <c:v>3.4326278684094373E-5</c:v>
                </c:pt>
                <c:pt idx="183">
                  <c:v>3.4778215633594942E-5</c:v>
                </c:pt>
                <c:pt idx="184">
                  <c:v>3.5235538974504889E-5</c:v>
                </c:pt>
                <c:pt idx="185">
                  <c:v>3.5698304805844582E-5</c:v>
                </c:pt>
                <c:pt idx="186">
                  <c:v>3.6166569700912434E-5</c:v>
                </c:pt>
                <c:pt idx="187">
                  <c:v>3.6640390709869556E-5</c:v>
                </c:pt>
                <c:pt idx="188">
                  <c:v>3.7119825362319819E-5</c:v>
                </c:pt>
                <c:pt idx="189">
                  <c:v>3.7604931669884857E-5</c:v>
                </c:pt>
                <c:pt idx="190">
                  <c:v>3.8095768128774617E-5</c:v>
                </c:pt>
                <c:pt idx="191">
                  <c:v>3.8592393722351873E-5</c:v>
                </c:pt>
                <c:pt idx="192">
                  <c:v>3.9094867923691252E-5</c:v>
                </c:pt>
                <c:pt idx="193">
                  <c:v>3.9603250698132386E-5</c:v>
                </c:pt>
                <c:pt idx="194">
                  <c:v>4.0117602505826327E-5</c:v>
                </c:pt>
                <c:pt idx="195">
                  <c:v>4.0637984304275589E-5</c:v>
                </c:pt>
                <c:pt idx="196">
                  <c:v>4.1164457550866899E-5</c:v>
                </c:pt>
                <c:pt idx="197">
                  <c:v>4.169708420539679E-5</c:v>
                </c:pt>
                <c:pt idx="198">
                  <c:v>4.2235926732589287E-5</c:v>
                </c:pt>
                <c:pt idx="199">
                  <c:v>4.2781048104605683E-5</c:v>
                </c:pt>
                <c:pt idx="200">
                  <c:v>4.333251180354579E-5</c:v>
                </c:pt>
                <c:pt idx="201">
                  <c:v>4.389038182394061E-5</c:v>
                </c:pt>
                <c:pt idx="202">
                  <c:v>4.4454722675235665E-5</c:v>
                </c:pt>
                <c:pt idx="203">
                  <c:v>4.5025599384264996E-5</c:v>
                </c:pt>
                <c:pt idx="204">
                  <c:v>4.5603077497715409E-5</c:v>
                </c:pt>
                <c:pt idx="205">
                  <c:v>4.6187223084580434E-5</c:v>
                </c:pt>
                <c:pt idx="206">
                  <c:v>4.677810273860362E-5</c:v>
                </c:pt>
                <c:pt idx="207">
                  <c:v>4.7375783580711187E-5</c:v>
                </c:pt>
                <c:pt idx="208">
                  <c:v>4.7980333261433056E-5</c:v>
                </c:pt>
                <c:pt idx="209">
                  <c:v>4.8591819963312393E-5</c:v>
                </c:pt>
                <c:pt idx="210">
                  <c:v>4.9210312403303054E-5</c:v>
                </c:pt>
                <c:pt idx="211">
                  <c:v>4.9835879835154636E-5</c:v>
                </c:pt>
                <c:pt idx="212">
                  <c:v>5.0468592051784475E-5</c:v>
                </c:pt>
                <c:pt idx="213">
                  <c:v>5.1108519387636584E-5</c:v>
                </c:pt>
                <c:pt idx="214">
                  <c:v>5.1755732721027016E-5</c:v>
                </c:pt>
                <c:pt idx="215">
                  <c:v>5.241030347647499E-5</c:v>
                </c:pt>
                <c:pt idx="216">
                  <c:v>5.3072303627019844E-5</c:v>
                </c:pt>
                <c:pt idx="217">
                  <c:v>5.3741805696522987E-5</c:v>
                </c:pt>
                <c:pt idx="218">
                  <c:v>5.4418882761954389E-5</c:v>
                </c:pt>
                <c:pt idx="219">
                  <c:v>5.5103608455664092E-5</c:v>
                </c:pt>
                <c:pt idx="220">
                  <c:v>5.5796056967636824E-5</c:v>
                </c:pt>
                <c:pt idx="221">
                  <c:v>5.6496303047730609E-5</c:v>
                </c:pt>
                <c:pt idx="222">
                  <c:v>5.7204422007898458E-5</c:v>
                </c:pt>
                <c:pt idx="223">
                  <c:v>5.7920489724392367E-5</c:v>
                </c:pt>
                <c:pt idx="224">
                  <c:v>5.8644582639949975E-5</c:v>
                </c:pt>
                <c:pt idx="225">
                  <c:v>5.9376777765962598E-5</c:v>
                </c:pt>
                <c:pt idx="226">
                  <c:v>6.0117152684624994E-5</c:v>
                </c:pt>
                <c:pt idx="227">
                  <c:v>6.0865785551065671E-5</c:v>
                </c:pt>
                <c:pt idx="228">
                  <c:v>6.16227550954578E-5</c:v>
                </c:pt>
                <c:pt idx="229">
                  <c:v>6.2388140625110541E-5</c:v>
                </c:pt>
                <c:pt idx="230">
                  <c:v>6.3162022026539029E-5</c:v>
                </c:pt>
                <c:pt idx="231">
                  <c:v>6.3944479767514355E-5</c:v>
                </c:pt>
                <c:pt idx="232">
                  <c:v>6.473559489909183E-5</c:v>
                </c:pt>
                <c:pt idx="233">
                  <c:v>6.5535449057617319E-5</c:v>
                </c:pt>
                <c:pt idx="234">
                  <c:v>6.634412446671161E-5</c:v>
                </c:pt>
                <c:pt idx="235">
                  <c:v>6.7161703939231724E-5</c:v>
                </c:pt>
                <c:pt idx="236">
                  <c:v>6.7988270879209254E-5</c:v>
                </c:pt>
                <c:pt idx="237">
                  <c:v>6.8823909283764902E-5</c:v>
                </c:pt>
                <c:pt idx="238">
                  <c:v>6.9668703744999054E-5</c:v>
                </c:pt>
                <c:pt idx="239">
                  <c:v>7.052273945185733E-5</c:v>
                </c:pt>
                <c:pt idx="240">
                  <c:v>7.1386102191971272E-5</c:v>
                </c:pt>
                <c:pt idx="241">
                  <c:v>7.225887835347353E-5</c:v>
                </c:pt>
                <c:pt idx="242">
                  <c:v>7.3141154926786782E-5</c:v>
                </c:pt>
                <c:pt idx="243">
                  <c:v>7.4033019506385819E-5</c:v>
                </c:pt>
                <c:pt idx="244">
                  <c:v>7.4934560292533233E-5</c:v>
                </c:pt>
                <c:pt idx="245">
                  <c:v>7.5845866092986855E-5</c:v>
                </c:pt>
                <c:pt idx="246">
                  <c:v>7.6767026324679245E-5</c:v>
                </c:pt>
                <c:pt idx="247">
                  <c:v>7.7698131015369059E-5</c:v>
                </c:pt>
                <c:pt idx="248">
                  <c:v>7.8639270805262563E-5</c:v>
                </c:pt>
                <c:pt idx="249">
                  <c:v>7.9590536948606294E-5</c:v>
                </c:pt>
                <c:pt idx="250">
                  <c:v>8.0552021315248961E-5</c:v>
                </c:pt>
                <c:pt idx="251">
                  <c:v>8.1523816392173209E-5</c:v>
                </c:pt>
                <c:pt idx="252">
                  <c:v>8.2506015284995816E-5</c:v>
                </c:pt>
                <c:pt idx="253">
                  <c:v>8.3498711719436701E-5</c:v>
                </c:pt>
                <c:pt idx="254">
                  <c:v>8.4502000042755064E-5</c:v>
                </c:pt>
                <c:pt idx="255">
                  <c:v>8.5515975225153586E-5</c:v>
                </c:pt>
                <c:pt idx="256">
                  <c:v>8.6540732861148647E-5</c:v>
                </c:pt>
                <c:pt idx="257">
                  <c:v>8.7576369170907321E-5</c:v>
                </c:pt>
                <c:pt idx="258">
                  <c:v>8.8622981001549653E-5</c:v>
                </c:pt>
                <c:pt idx="259">
                  <c:v>8.968066582841616E-5</c:v>
                </c:pt>
                <c:pt idx="260">
                  <c:v>9.0749521756300472E-5</c:v>
                </c:pt>
                <c:pt idx="261">
                  <c:v>9.1829647520644909E-5</c:v>
                </c:pt>
                <c:pt idx="262">
                  <c:v>9.2921142488700702E-5</c:v>
                </c:pt>
                <c:pt idx="263">
                  <c:v>9.4024106660650628E-5</c:v>
                </c:pt>
                <c:pt idx="264">
                  <c:v>9.5138640670694064E-5</c:v>
                </c:pt>
                <c:pt idx="265">
                  <c:v>9.6264845788093938E-5</c:v>
                </c:pt>
                <c:pt idx="266">
                  <c:v>9.7402823918185224E-5</c:v>
                </c:pt>
                <c:pt idx="267">
                  <c:v>9.8552677603344028E-5</c:v>
                </c:pt>
                <c:pt idx="268">
                  <c:v>9.971451002391671E-5</c:v>
                </c:pt>
                <c:pt idx="269">
                  <c:v>1.0088842499910888E-4</c:v>
                </c:pt>
                <c:pt idx="270">
                  <c:v>1.0207452698783346E-4</c:v>
                </c:pt>
                <c:pt idx="271">
                  <c:v>1.0327292108951706E-4</c:v>
                </c:pt>
                <c:pt idx="272">
                  <c:v>1.0448371304486462E-4</c:v>
                </c:pt>
                <c:pt idx="273">
                  <c:v>1.0570700923658125E-4</c:v>
                </c:pt>
                <c:pt idx="274">
                  <c:v>1.0694291669005044E-4</c:v>
                </c:pt>
                <c:pt idx="275">
                  <c:v>1.0819154307396967E-4</c:v>
                </c:pt>
                <c:pt idx="276">
                  <c:v>1.0945299670094047E-4</c:v>
                </c:pt>
                <c:pt idx="277">
                  <c:v>1.1072738652801401E-4</c:v>
                </c:pt>
                <c:pt idx="278">
                  <c:v>1.1201482215719164E-4</c:v>
                </c:pt>
                <c:pt idx="279">
                  <c:v>1.1331541383587851E-4</c:v>
                </c:pt>
                <c:pt idx="280">
                  <c:v>1.1462927245729145E-4</c:v>
                </c:pt>
                <c:pt idx="281">
                  <c:v>1.1595650956081876E-4</c:v>
                </c:pt>
                <c:pt idx="282">
                  <c:v>1.1729723733233296E-4</c:v>
                </c:pt>
                <c:pt idx="283">
                  <c:v>1.186515686044545E-4</c:v>
                </c:pt>
                <c:pt idx="284">
                  <c:v>1.2001961685676675E-4</c:v>
                </c:pt>
                <c:pt idx="285">
                  <c:v>1.2140149621598201E-4</c:v>
                </c:pt>
                <c:pt idx="286">
                  <c:v>1.2279732145605588E-4</c:v>
                </c:pt>
                <c:pt idx="287">
                  <c:v>1.242072079982524E-4</c:v>
                </c:pt>
                <c:pt idx="288">
                  <c:v>1.2563127191115726E-4</c:v>
                </c:pt>
                <c:pt idx="289">
                  <c:v>1.270696299106387E-4</c:v>
                </c:pt>
                <c:pt idx="290">
                  <c:v>1.2852239935975661E-4</c:v>
                </c:pt>
                <c:pt idx="291">
                  <c:v>1.2998969826861793E-4</c:v>
                </c:pt>
                <c:pt idx="292">
                  <c:v>1.3147164529417847E-4</c:v>
                </c:pt>
                <c:pt idx="293">
                  <c:v>1.3296835973999091E-4</c:v>
                </c:pt>
                <c:pt idx="294">
                  <c:v>1.3447996155589715E-4</c:v>
                </c:pt>
                <c:pt idx="295">
                  <c:v>1.3600657133766564E-4</c:v>
                </c:pt>
                <c:pt idx="296">
                  <c:v>1.3754831032657255E-4</c:v>
                </c:pt>
                <c:pt idx="297">
                  <c:v>1.3910530040892602E-4</c:v>
                </c:pt>
                <c:pt idx="298">
                  <c:v>1.4067766411553358E-4</c:v>
                </c:pt>
                <c:pt idx="299">
                  <c:v>1.4226552462111118E-4</c:v>
                </c:pt>
                <c:pt idx="300">
                  <c:v>1.4386900574363379E-4</c:v>
                </c:pt>
                <c:pt idx="301">
                  <c:v>1.4548823194362757E-4</c:v>
                </c:pt>
                <c:pt idx="302">
                  <c:v>1.4712332832340154E-4</c:v>
                </c:pt>
                <c:pt idx="303">
                  <c:v>1.4877442062621919E-4</c:v>
                </c:pt>
                <c:pt idx="304">
                  <c:v>1.5044163523540962E-4</c:v>
                </c:pt>
                <c:pt idx="305">
                  <c:v>1.5212509917341682E-4</c:v>
                </c:pt>
                <c:pt idx="306">
                  <c:v>1.5382494010078668E-4</c:v>
                </c:pt>
                <c:pt idx="307">
                  <c:v>1.5554128631509206E-4</c:v>
                </c:pt>
                <c:pt idx="308">
                  <c:v>1.5727426674979367E-4</c:v>
                </c:pt>
                <c:pt idx="309">
                  <c:v>1.5902401097303798E-4</c:v>
                </c:pt>
                <c:pt idx="310">
                  <c:v>1.6079064918638993E-4</c:v>
                </c:pt>
                <c:pt idx="311">
                  <c:v>1.6257431222350076E-4</c:v>
                </c:pt>
                <c:pt idx="312">
                  <c:v>1.64375131548711E-4</c:v>
                </c:pt>
                <c:pt idx="313">
                  <c:v>1.6619323925558556E-4</c:v>
                </c:pt>
                <c:pt idx="314">
                  <c:v>1.6802876806538364E-4</c:v>
                </c:pt>
                <c:pt idx="315">
                  <c:v>1.6988185132546011E-4</c:v>
                </c:pt>
                <c:pt idx="316">
                  <c:v>1.7175262300759959E-4</c:v>
                </c:pt>
                <c:pt idx="317">
                  <c:v>1.7364121770628121E-4</c:v>
                </c:pt>
                <c:pt idx="318">
                  <c:v>1.7554777063687473E-4</c:v>
                </c:pt>
                <c:pt idx="319">
                  <c:v>1.7747241763376657E-4</c:v>
                </c:pt>
                <c:pt idx="320">
                  <c:v>1.7941529514841565E-4</c:v>
                </c:pt>
                <c:pt idx="321">
                  <c:v>1.8137654024733804E-4</c:v>
                </c:pt>
                <c:pt idx="322">
                  <c:v>1.833562906100201E-4</c:v>
                </c:pt>
                <c:pt idx="323">
                  <c:v>1.8535468452676021E-4</c:v>
                </c:pt>
                <c:pt idx="324">
                  <c:v>1.8737186089643569E-4</c:v>
                </c:pt>
                <c:pt idx="325">
                  <c:v>1.8940795922420001E-4</c:v>
                </c:pt>
                <c:pt idx="326">
                  <c:v>1.914631196191012E-4</c:v>
                </c:pt>
                <c:pt idx="327">
                  <c:v>1.9353748279163222E-4</c:v>
                </c:pt>
                <c:pt idx="328">
                  <c:v>1.9563119005119864E-4</c:v>
                </c:pt>
                <c:pt idx="329">
                  <c:v>1.977443833035187E-4</c:v>
                </c:pt>
                <c:pt idx="330">
                  <c:v>1.9987720504793986E-4</c:v>
                </c:pt>
                <c:pt idx="331">
                  <c:v>2.0202979837468556E-4</c:v>
                </c:pt>
                <c:pt idx="332">
                  <c:v>2.0420230696201747E-4</c:v>
                </c:pt>
                <c:pt idx="333">
                  <c:v>2.063948750733277E-4</c:v>
                </c:pt>
                <c:pt idx="334">
                  <c:v>2.0860764755414445E-4</c:v>
                </c:pt>
                <c:pt idx="335">
                  <c:v>2.1084076982906698E-4</c:v>
                </c:pt>
                <c:pt idx="336">
                  <c:v>2.1309438789861304E-4</c:v>
                </c:pt>
                <c:pt idx="337">
                  <c:v>2.1536864833599393E-4</c:v>
                </c:pt>
                <c:pt idx="338">
                  <c:v>2.1766369828380116E-4</c:v>
                </c:pt>
                <c:pt idx="339">
                  <c:v>2.1997968545062031E-4</c:v>
                </c:pt>
                <c:pt idx="340">
                  <c:v>2.2231675810755472E-4</c:v>
                </c:pt>
                <c:pt idx="341">
                  <c:v>2.2467506508467503E-4</c:v>
                </c:pt>
                <c:pt idx="342">
                  <c:v>2.2705475576737856E-4</c:v>
                </c:pt>
                <c:pt idx="343">
                  <c:v>2.294559800926721E-4</c:v>
                </c:pt>
                <c:pt idx="344">
                  <c:v>2.3187888854536476E-4</c:v>
                </c:pt>
                <c:pt idx="345">
                  <c:v>2.3432363215418291E-4</c:v>
                </c:pt>
                <c:pt idx="346">
                  <c:v>2.3679036248779292E-4</c:v>
                </c:pt>
                <c:pt idx="347">
                  <c:v>2.3927923165074677E-4</c:v>
                </c:pt>
                <c:pt idx="348">
                  <c:v>2.4179039227933315E-4</c:v>
                </c:pt>
                <c:pt idx="349">
                  <c:v>2.4432399753735129E-4</c:v>
                </c:pt>
                <c:pt idx="350">
                  <c:v>2.4688020111178819E-4</c:v>
                </c:pt>
                <c:pt idx="351">
                  <c:v>2.4945915720841892E-4</c:v>
                </c:pt>
                <c:pt idx="352">
                  <c:v>2.5206102054730803E-4</c:v>
                </c:pt>
                <c:pt idx="353">
                  <c:v>2.5468594635823477E-4</c:v>
                </c:pt>
                <c:pt idx="354">
                  <c:v>2.5733409037601555E-4</c:v>
                </c:pt>
                <c:pt idx="355">
                  <c:v>2.6000560883575303E-4</c:v>
                </c:pt>
                <c:pt idx="356">
                  <c:v>2.6270065846797783E-4</c:v>
                </c:pt>
                <c:pt idx="357">
                  <c:v>2.6541939649371891E-4</c:v>
                </c:pt>
                <c:pt idx="358">
                  <c:v>2.6816198061946415E-4</c:v>
                </c:pt>
                <c:pt idx="359">
                  <c:v>2.7092856903204824E-4</c:v>
                </c:pt>
                <c:pt idx="360">
                  <c:v>2.7371932039343104E-4</c:v>
                </c:pt>
                <c:pt idx="361">
                  <c:v>2.7653439383540232E-4</c:v>
                </c:pt>
                <c:pt idx="362">
                  <c:v>2.7937394895417438E-4</c:v>
                </c:pt>
                <c:pt idx="363">
                  <c:v>2.8223814580490274E-4</c:v>
                </c:pt>
                <c:pt idx="364">
                  <c:v>2.8512714489609185E-4</c:v>
                </c:pt>
                <c:pt idx="365">
                  <c:v>2.8804110718392835E-4</c:v>
                </c:pt>
                <c:pt idx="366">
                  <c:v>2.9098019406650021E-4</c:v>
                </c:pt>
                <c:pt idx="367">
                  <c:v>2.9394456737794007E-4</c:v>
                </c:pt>
                <c:pt idx="368">
                  <c:v>2.9693438938245499E-4</c:v>
                </c:pt>
                <c:pt idx="369">
                  <c:v>2.9994982276828025E-4</c:v>
                </c:pt>
                <c:pt idx="370">
                  <c:v>3.0299103064151701E-4</c:v>
                </c:pt>
                <c:pt idx="371">
                  <c:v>3.060581765198949E-4</c:v>
                </c:pt>
                <c:pt idx="372">
                  <c:v>3.0915142432641685E-4</c:v>
                </c:pt>
                <c:pt idx="373">
                  <c:v>3.1227093838292856E-4</c:v>
                </c:pt>
                <c:pt idx="374">
                  <c:v>3.1541688340356856E-4</c:v>
                </c:pt>
                <c:pt idx="375">
                  <c:v>3.1858942448814362E-4</c:v>
                </c:pt>
                <c:pt idx="376">
                  <c:v>3.2178872711538368E-4</c:v>
                </c:pt>
                <c:pt idx="377">
                  <c:v>3.2501495713611943E-4</c:v>
                </c:pt>
                <c:pt idx="378">
                  <c:v>3.2826828076634165E-4</c:v>
                </c:pt>
                <c:pt idx="379">
                  <c:v>3.3154886458018184E-4</c:v>
                </c:pt>
                <c:pt idx="380">
                  <c:v>3.3485687550277208E-4</c:v>
                </c:pt>
                <c:pt idx="381">
                  <c:v>3.3819248080302778E-4</c:v>
                </c:pt>
                <c:pt idx="382">
                  <c:v>3.4155584808630762E-4</c:v>
                </c:pt>
                <c:pt idx="383">
                  <c:v>3.4494714528699735E-4</c:v>
                </c:pt>
                <c:pt idx="384">
                  <c:v>3.48366540660968E-4</c:v>
                </c:pt>
                <c:pt idx="385">
                  <c:v>3.5181420277795924E-4</c:v>
                </c:pt>
                <c:pt idx="386">
                  <c:v>3.5529030051383655E-4</c:v>
                </c:pt>
                <c:pt idx="387">
                  <c:v>3.5879500304277146E-4</c:v>
                </c:pt>
                <c:pt idx="388">
                  <c:v>3.6232847982929655E-4</c:v>
                </c:pt>
                <c:pt idx="389">
                  <c:v>3.658909006202829E-4</c:v>
                </c:pt>
                <c:pt idx="390">
                  <c:v>3.6948243543679109E-4</c:v>
                </c:pt>
                <c:pt idx="391">
                  <c:v>3.731032545658447E-4</c:v>
                </c:pt>
                <c:pt idx="392">
                  <c:v>3.7675352855207745E-4</c:v>
                </c:pt>
                <c:pt idx="393">
                  <c:v>3.8043342818930108E-4</c:v>
                </c:pt>
                <c:pt idx="394">
                  <c:v>3.841431245119475E-4</c:v>
                </c:pt>
                <c:pt idx="395">
                  <c:v>3.8788278878643188E-4</c:v>
                </c:pt>
                <c:pt idx="396">
                  <c:v>3.9165259250238709E-4</c:v>
                </c:pt>
                <c:pt idx="397">
                  <c:v>3.9545270736382227E-4</c:v>
                </c:pt>
                <c:pt idx="398">
                  <c:v>3.9928330528015029E-4</c:v>
                </c:pt>
                <c:pt idx="399">
                  <c:v>4.0314455835713876E-4</c:v>
                </c:pt>
                <c:pt idx="400">
                  <c:v>4.0703663888773037E-4</c:v>
                </c:pt>
                <c:pt idx="401">
                  <c:v>4.1095971934278713E-4</c:v>
                </c:pt>
                <c:pt idx="402">
                  <c:v>4.1491397236170438E-4</c:v>
                </c:pt>
                <c:pt idx="403">
                  <c:v>4.1889957074294252E-4</c:v>
                </c:pt>
                <c:pt idx="404">
                  <c:v>4.2291668743443854E-4</c:v>
                </c:pt>
                <c:pt idx="405">
                  <c:v>4.2696549552392632E-4</c:v>
                </c:pt>
                <c:pt idx="406">
                  <c:v>4.3104616822914094E-4</c:v>
                </c:pt>
                <c:pt idx="407">
                  <c:v>4.3515887888792988E-4</c:v>
                </c:pt>
                <c:pt idx="408">
                  <c:v>4.3930380094824912E-4</c:v>
                </c:pt>
                <c:pt idx="409">
                  <c:v>4.4348110795806644E-4</c:v>
                </c:pt>
                <c:pt idx="410">
                  <c:v>4.4769097355514713E-4</c:v>
                </c:pt>
                <c:pt idx="411">
                  <c:v>4.519335714567501E-4</c:v>
                </c:pt>
                <c:pt idx="412">
                  <c:v>4.5620907544920462E-4</c:v>
                </c:pt>
                <c:pt idx="413">
                  <c:v>4.6051765937739727E-4</c:v>
                </c:pt>
                <c:pt idx="414">
                  <c:v>4.6485949713413976E-4</c:v>
                </c:pt>
                <c:pt idx="415">
                  <c:v>4.6923476264944827E-4</c:v>
                </c:pt>
                <c:pt idx="416">
                  <c:v>4.7364362987970226E-4</c:v>
                </c:pt>
                <c:pt idx="417">
                  <c:v>4.7808627279671503E-4</c:v>
                </c:pt>
                <c:pt idx="418">
                  <c:v>4.8256286537668488E-4</c:v>
                </c:pt>
                <c:pt idx="419">
                  <c:v>4.8707358158905743E-4</c:v>
                </c:pt>
                <c:pt idx="420">
                  <c:v>4.9161859538526874E-4</c:v>
                </c:pt>
                <c:pt idx="421">
                  <c:v>4.9619808068739903E-4</c:v>
                </c:pt>
                <c:pt idx="422">
                  <c:v>5.0081221137671106E-4</c:v>
                </c:pt>
                <c:pt idx="423">
                  <c:v>5.0546116128209295E-4</c:v>
                </c:pt>
                <c:pt idx="424">
                  <c:v>5.1014510416839325E-4</c:v>
                </c:pt>
                <c:pt idx="425">
                  <c:v>5.1486421372465448E-4</c:v>
                </c:pt>
                <c:pt idx="426">
                  <c:v>5.1961866355224268E-4</c:v>
                </c:pt>
                <c:pt idx="427">
                  <c:v>5.2440862715287583E-4</c:v>
                </c:pt>
                <c:pt idx="428">
                  <c:v>5.2923427791654737E-4</c:v>
                </c:pt>
                <c:pt idx="429">
                  <c:v>5.340957891093491E-4</c:v>
                </c:pt>
                <c:pt idx="430">
                  <c:v>5.3899333386119139E-4</c:v>
                </c:pt>
                <c:pt idx="431">
                  <c:v>5.4392708515342038E-4</c:v>
                </c:pt>
                <c:pt idx="432">
                  <c:v>5.4889721580633495E-4</c:v>
                </c:pt>
                <c:pt idx="433">
                  <c:v>5.5390389846660115E-4</c:v>
                </c:pt>
                <c:pt idx="434">
                  <c:v>5.5894730559456719E-4</c:v>
                </c:pt>
                <c:pt idx="435">
                  <c:v>5.6402760945147435E-4</c:v>
                </c:pt>
                <c:pt idx="436">
                  <c:v>5.6914498208657162E-4</c:v>
                </c:pt>
                <c:pt idx="437">
                  <c:v>5.7429959532412616E-4</c:v>
                </c:pt>
                <c:pt idx="438">
                  <c:v>5.79491620750337E-4</c:v>
                </c:pt>
                <c:pt idx="439">
                  <c:v>5.8472122970014667E-4</c:v>
                </c:pt>
                <c:pt idx="440">
                  <c:v>5.8998859324395532E-4</c:v>
                </c:pt>
                <c:pt idx="441">
                  <c:v>5.9529388217423622E-4</c:v>
                </c:pt>
                <c:pt idx="442">
                  <c:v>6.0063726699205228E-4</c:v>
                </c:pt>
                <c:pt idx="443">
                  <c:v>6.060189178934733E-4</c:v>
                </c:pt>
                <c:pt idx="444">
                  <c:v>6.114390047558992E-4</c:v>
                </c:pt>
                <c:pt idx="445">
                  <c:v>6.1689769712428271E-4</c:v>
                </c:pt>
                <c:pt idx="446">
                  <c:v>6.2239516419725744E-4</c:v>
                </c:pt>
                <c:pt idx="447">
                  <c:v>6.2793157481316894E-4</c:v>
                </c:pt>
                <c:pt idx="448">
                  <c:v>6.3350709743601049E-4</c:v>
                </c:pt>
                <c:pt idx="449">
                  <c:v>6.3912190014126446E-4</c:v>
                </c:pt>
                <c:pt idx="450">
                  <c:v>6.4477615060164726E-4</c:v>
                </c:pt>
                <c:pt idx="451">
                  <c:v>6.5047001607276118E-4</c:v>
                </c:pt>
                <c:pt idx="452">
                  <c:v>6.5620366337865285E-4</c:v>
                </c:pt>
                <c:pt idx="453">
                  <c:v>6.6197725889728003E-4</c:v>
                </c:pt>
                <c:pt idx="454">
                  <c:v>6.6779096854588263E-4</c:v>
                </c:pt>
                <c:pt idx="455">
                  <c:v>6.7364495776626467E-4</c:v>
                </c:pt>
                <c:pt idx="456">
                  <c:v>6.7953939150998453E-4</c:v>
                </c:pt>
                <c:pt idx="457">
                  <c:v>6.85474434223454E-4</c:v>
                </c:pt>
                <c:pt idx="458">
                  <c:v>6.9145024983294841E-4</c:v>
                </c:pt>
                <c:pt idx="459">
                  <c:v>6.9746700172952625E-4</c:v>
                </c:pt>
                <c:pt idx="460">
                  <c:v>7.0352485275386098E-4</c:v>
                </c:pt>
                <c:pt idx="461">
                  <c:v>7.0962396518098553E-4</c:v>
                </c:pt>
                <c:pt idx="462">
                  <c:v>7.1576450070494791E-4</c:v>
                </c:pt>
                <c:pt idx="463">
                  <c:v>7.2194662042338205E-4</c:v>
                </c:pt>
                <c:pt idx="464">
                  <c:v>7.2817048482199233E-4</c:v>
                </c:pt>
                <c:pt idx="465">
                  <c:v>7.3443625375895296E-4</c:v>
                </c:pt>
                <c:pt idx="466">
                  <c:v>7.4074408644922223E-4</c:v>
                </c:pt>
                <c:pt idx="467">
                  <c:v>7.4709414144877621E-4</c:v>
                </c:pt>
                <c:pt idx="468">
                  <c:v>7.5348657663875686E-4</c:v>
                </c:pt>
                <c:pt idx="469">
                  <c:v>7.5992154920954003E-4</c:v>
                </c:pt>
                <c:pt idx="470">
                  <c:v>7.6639921564472058E-4</c:v>
                </c:pt>
                <c:pt idx="471">
                  <c:v>7.7291973170502172E-4</c:v>
                </c:pt>
                <c:pt idx="472">
                  <c:v>7.7948325241211831E-4</c:v>
                </c:pt>
                <c:pt idx="473">
                  <c:v>7.8608993203238987E-4</c:v>
                </c:pt>
                <c:pt idx="474">
                  <c:v>7.9273992406058769E-4</c:v>
                </c:pt>
                <c:pt idx="475">
                  <c:v>7.9943338120343384E-4</c:v>
                </c:pt>
                <c:pt idx="476">
                  <c:v>8.0617045536313645E-4</c:v>
                </c:pt>
                <c:pt idx="477">
                  <c:v>8.1295129762083826E-4</c:v>
                </c:pt>
                <c:pt idx="478">
                  <c:v>8.1977605821998366E-4</c:v>
                </c:pt>
                <c:pt idx="479">
                  <c:v>8.2664488654961895E-4</c:v>
                </c:pt>
                <c:pt idx="480">
                  <c:v>8.3355793112761963E-4</c:v>
                </c:pt>
                <c:pt idx="481">
                  <c:v>8.405153395838438E-4</c:v>
                </c:pt>
                <c:pt idx="482">
                  <c:v>8.4751725864322001E-4</c:v>
                </c:pt>
                <c:pt idx="483">
                  <c:v>8.5456383410876429E-4</c:v>
                </c:pt>
                <c:pt idx="484">
                  <c:v>8.6165521084453011E-4</c:v>
                </c:pt>
                <c:pt idx="485">
                  <c:v>8.6879153275849156E-4</c:v>
                </c:pt>
                <c:pt idx="486">
                  <c:v>8.7597294278536175E-4</c:v>
                </c:pt>
                <c:pt idx="487">
                  <c:v>8.8319958286934717E-4</c:v>
                </c:pt>
                <c:pt idx="488">
                  <c:v>8.9047159394683713E-4</c:v>
                </c:pt>
                <c:pt idx="489">
                  <c:v>8.9778911592903348E-4</c:v>
                </c:pt>
                <c:pt idx="490">
                  <c:v>9.0515228768451878E-4</c:v>
                </c:pt>
                <c:pt idx="491">
                  <c:v>9.1256124702176339E-4</c:v>
                </c:pt>
                <c:pt idx="492">
                  <c:v>9.2001613067157638E-4</c:v>
                </c:pt>
                <c:pt idx="493">
                  <c:v>9.2751707426949766E-4</c:v>
                </c:pt>
                <c:pt idx="494">
                  <c:v>9.3506421233813546E-4</c:v>
                </c:pt>
                <c:pt idx="495">
                  <c:v>9.4265767826944556E-4</c:v>
                </c:pt>
                <c:pt idx="496">
                  <c:v>9.502976043069631E-4</c:v>
                </c:pt>
                <c:pt idx="497">
                  <c:v>9.5798412152797773E-4</c:v>
                </c:pt>
                <c:pt idx="498">
                  <c:v>9.6571735982565598E-4</c:v>
                </c:pt>
                <c:pt idx="499">
                  <c:v>9.7349744789112136E-4</c:v>
                </c:pt>
                <c:pt idx="500">
                  <c:v>9.8132451319547808E-4</c:v>
                </c:pt>
                <c:pt idx="501">
                  <c:v>9.8919868197179322E-4</c:v>
                </c:pt>
                <c:pt idx="502">
                  <c:v>9.9712007919703174E-4</c:v>
                </c:pt>
                <c:pt idx="503">
                  <c:v>1.0050888285739455E-3</c:v>
                </c:pt>
                <c:pt idx="504">
                  <c:v>1.0131050525129224E-3</c:v>
                </c:pt>
                <c:pt idx="505">
                  <c:v>1.0211688721137922E-3</c:v>
                </c:pt>
                <c:pt idx="506">
                  <c:v>1.0292804071475928E-3</c:v>
                </c:pt>
                <c:pt idx="507">
                  <c:v>1.037439776038299E-3</c:v>
                </c:pt>
                <c:pt idx="508">
                  <c:v>1.0456470958445112E-3</c:v>
                </c:pt>
                <c:pt idx="509">
                  <c:v>1.0539024822411127E-3</c:v>
                </c:pt>
                <c:pt idx="510">
                  <c:v>1.0622060495008893E-3</c:v>
                </c:pt>
                <c:pt idx="511">
                  <c:v>1.0705579104761174E-3</c:v>
                </c:pt>
                <c:pt idx="512">
                  <c:v>1.078958176580123E-3</c:v>
                </c:pt>
                <c:pt idx="513">
                  <c:v>1.0874069577688067E-3</c:v>
                </c:pt>
                <c:pt idx="514">
                  <c:v>1.0959043625221451E-3</c:v>
                </c:pt>
                <c:pt idx="515">
                  <c:v>1.1044504978256632E-3</c:v>
                </c:pt>
                <c:pt idx="516">
                  <c:v>1.1130454691518827E-3</c:v>
                </c:pt>
                <c:pt idx="517">
                  <c:v>1.1216893804417466E-3</c:v>
                </c:pt>
                <c:pt idx="518">
                  <c:v>1.1303823340860226E-3</c:v>
                </c:pt>
                <c:pt idx="519">
                  <c:v>1.1391244309066862E-3</c:v>
                </c:pt>
                <c:pt idx="520">
                  <c:v>1.147915770138285E-3</c:v>
                </c:pt>
                <c:pt idx="521">
                  <c:v>1.1567564494092866E-3</c:v>
                </c:pt>
                <c:pt idx="522">
                  <c:v>1.1656465647234115E-3</c:v>
                </c:pt>
                <c:pt idx="523">
                  <c:v>1.1745862104409531E-3</c:v>
                </c:pt>
                <c:pt idx="524">
                  <c:v>1.1835754792600833E-3</c:v>
                </c:pt>
                <c:pt idx="525">
                  <c:v>1.1926144621981511E-3</c:v>
                </c:pt>
                <c:pt idx="526">
                  <c:v>1.2017032485729731E-3</c:v>
                </c:pt>
                <c:pt idx="527">
                  <c:v>1.2108419259841139E-3</c:v>
                </c:pt>
                <c:pt idx="528">
                  <c:v>1.2200305802941647E-3</c:v>
                </c:pt>
                <c:pt idx="529">
                  <c:v>1.2292692956100189E-3</c:v>
                </c:pt>
                <c:pt idx="530">
                  <c:v>1.2385581542641449E-3</c:v>
                </c:pt>
                <c:pt idx="531">
                  <c:v>1.24789723679586E-3</c:v>
                </c:pt>
                <c:pt idx="532">
                  <c:v>1.257286621932607E-3</c:v>
                </c:pt>
                <c:pt idx="533">
                  <c:v>1.266726386571235E-3</c:v>
                </c:pt>
                <c:pt idx="534">
                  <c:v>1.276216605759286E-3</c:v>
                </c:pt>
                <c:pt idx="535">
                  <c:v>1.2857573526762881E-3</c:v>
                </c:pt>
                <c:pt idx="536">
                  <c:v>1.2953486986150621E-3</c:v>
                </c:pt>
                <c:pt idx="537">
                  <c:v>1.3049907129630339E-3</c:v>
                </c:pt>
                <c:pt idx="538">
                  <c:v>1.3146834631835665E-3</c:v>
                </c:pt>
                <c:pt idx="539">
                  <c:v>1.3244270147973033E-3</c:v>
                </c:pt>
                <c:pt idx="540">
                  <c:v>1.3342214313635298E-3</c:v>
                </c:pt>
                <c:pt idx="541">
                  <c:v>1.3440667744615538E-3</c:v>
                </c:pt>
                <c:pt idx="542">
                  <c:v>1.3539631036721114E-3</c:v>
                </c:pt>
                <c:pt idx="543">
                  <c:v>1.3639104765587871E-3</c:v>
                </c:pt>
                <c:pt idx="544">
                  <c:v>1.3739089486494661E-3</c:v>
                </c:pt>
                <c:pt idx="545">
                  <c:v>1.3839585734178141E-3</c:v>
                </c:pt>
                <c:pt idx="546">
                  <c:v>1.3940594022647792E-3</c:v>
                </c:pt>
                <c:pt idx="547">
                  <c:v>1.4042114845001332E-3</c:v>
                </c:pt>
                <c:pt idx="548">
                  <c:v>1.4144148673240393E-3</c:v>
                </c:pt>
                <c:pt idx="549">
                  <c:v>1.4246695958086578E-3</c:v>
                </c:pt>
                <c:pt idx="550">
                  <c:v>1.4349757128797901E-3</c:v>
                </c:pt>
                <c:pt idx="551">
                  <c:v>1.4453332592985588E-3</c:v>
                </c:pt>
                <c:pt idx="552">
                  <c:v>1.4557422736431297E-3</c:v>
                </c:pt>
                <c:pt idx="553">
                  <c:v>1.4662027922904798E-3</c:v>
                </c:pt>
                <c:pt idx="554">
                  <c:v>1.4767148493982066E-3</c:v>
                </c:pt>
                <c:pt idx="555">
                  <c:v>1.4872784768863857E-3</c:v>
                </c:pt>
                <c:pt idx="556">
                  <c:v>1.4978937044194819E-3</c:v>
                </c:pt>
                <c:pt idx="557">
                  <c:v>1.5085605593883051E-3</c:v>
                </c:pt>
                <c:pt idx="558">
                  <c:v>1.5192790668920252E-3</c:v>
                </c:pt>
                <c:pt idx="559">
                  <c:v>1.5300492497202405E-3</c:v>
                </c:pt>
                <c:pt idx="560">
                  <c:v>1.5408711283351039E-3</c:v>
                </c:pt>
                <c:pt idx="561">
                  <c:v>1.5517447208535102E-3</c:v>
                </c:pt>
                <c:pt idx="562">
                  <c:v>1.5626700430293433E-3</c:v>
                </c:pt>
                <c:pt idx="563">
                  <c:v>1.5736471082357919E-3</c:v>
                </c:pt>
                <c:pt idx="564">
                  <c:v>1.5846759274477254E-3</c:v>
                </c:pt>
                <c:pt idx="565">
                  <c:v>1.5957565092241477E-3</c:v>
                </c:pt>
                <c:pt idx="566">
                  <c:v>1.6068888596907083E-3</c:v>
                </c:pt>
                <c:pt idx="567">
                  <c:v>1.6180729825223006E-3</c:v>
                </c:pt>
                <c:pt idx="568">
                  <c:v>1.6293088789257274E-3</c:v>
                </c:pt>
                <c:pt idx="569">
                  <c:v>1.6405965476224435E-3</c:v>
                </c:pt>
                <c:pt idx="570">
                  <c:v>1.6519359848313814E-3</c:v>
                </c:pt>
                <c:pt idx="571">
                  <c:v>1.6633271842518551E-3</c:v>
                </c:pt>
                <c:pt idx="572">
                  <c:v>1.674770137046553E-3</c:v>
                </c:pt>
                <c:pt idx="573">
                  <c:v>1.6862648318246118E-3</c:v>
                </c:pt>
                <c:pt idx="574">
                  <c:v>1.6978112546247792E-3</c:v>
                </c:pt>
                <c:pt idx="575">
                  <c:v>1.7094093888986714E-3</c:v>
                </c:pt>
                <c:pt idx="576">
                  <c:v>1.7210592154941213E-3</c:v>
                </c:pt>
                <c:pt idx="577">
                  <c:v>1.7327607126386188E-3</c:v>
                </c:pt>
                <c:pt idx="578">
                  <c:v>1.7445138559228537E-3</c:v>
                </c:pt>
                <c:pt idx="579">
                  <c:v>1.7563186182843538E-3</c:v>
                </c:pt>
                <c:pt idx="580">
                  <c:v>1.7681749699912279E-3</c:v>
                </c:pt>
                <c:pt idx="581">
                  <c:v>1.7800828786260108E-3</c:v>
                </c:pt>
                <c:pt idx="582">
                  <c:v>1.7920423090696165E-3</c:v>
                </c:pt>
                <c:pt idx="583">
                  <c:v>1.8040532234853981E-3</c:v>
                </c:pt>
                <c:pt idx="584">
                  <c:v>1.8161155813033207E-3</c:v>
                </c:pt>
                <c:pt idx="585">
                  <c:v>1.8282293392042474E-3</c:v>
                </c:pt>
                <c:pt idx="586">
                  <c:v>1.840394451104337E-3</c:v>
                </c:pt>
                <c:pt idx="587">
                  <c:v>1.852610868139565E-3</c:v>
                </c:pt>
                <c:pt idx="588">
                  <c:v>1.8648785386503604E-3</c:v>
                </c:pt>
                <c:pt idx="589">
                  <c:v>1.8771974081663659E-3</c:v>
                </c:pt>
                <c:pt idx="590">
                  <c:v>1.8895674193913257E-3</c:v>
                </c:pt>
                <c:pt idx="591">
                  <c:v>1.9019885121880934E-3</c:v>
                </c:pt>
                <c:pt idx="592">
                  <c:v>1.9144606235637772E-3</c:v>
                </c:pt>
                <c:pt idx="593">
                  <c:v>1.9269836876550099E-3</c:v>
                </c:pt>
                <c:pt idx="594">
                  <c:v>1.939557635713356E-3</c:v>
                </c:pt>
                <c:pt idx="595">
                  <c:v>1.952182396090853E-3</c:v>
                </c:pt>
                <c:pt idx="596">
                  <c:v>1.9648578942256939E-3</c:v>
                </c:pt>
                <c:pt idx="597">
                  <c:v>1.9775840526280461E-3</c:v>
                </c:pt>
                <c:pt idx="598">
                  <c:v>1.9903607908660168E-3</c:v>
                </c:pt>
                <c:pt idx="599">
                  <c:v>2.0031880255517603E-3</c:v>
                </c:pt>
                <c:pt idx="600">
                  <c:v>2.0160656703277365E-3</c:v>
                </c:pt>
                <c:pt idx="601">
                  <c:v>2.0289936358531143E-3</c:v>
                </c:pt>
                <c:pt idx="602">
                  <c:v>2.0419718297903324E-3</c:v>
                </c:pt>
                <c:pt idx="603">
                  <c:v>2.0550001567918087E-3</c:v>
                </c:pt>
                <c:pt idx="604">
                  <c:v>2.06807851848681E-3</c:v>
                </c:pt>
                <c:pt idx="605">
                  <c:v>2.0812068134684809E-3</c:v>
                </c:pt>
                <c:pt idx="606">
                  <c:v>2.0943849372810283E-3</c:v>
                </c:pt>
                <c:pt idx="607">
                  <c:v>2.1076127824070771E-3</c:v>
                </c:pt>
                <c:pt idx="608">
                  <c:v>2.1208902382551837E-3</c:v>
                </c:pt>
                <c:pt idx="609">
                  <c:v>2.1342171911475243E-3</c:v>
                </c:pt>
                <c:pt idx="610">
                  <c:v>2.1475935243077467E-3</c:v>
                </c:pt>
                <c:pt idx="611">
                  <c:v>2.1610191178489985E-3</c:v>
                </c:pt>
                <c:pt idx="612">
                  <c:v>2.1744938487621296E-3</c:v>
                </c:pt>
                <c:pt idx="613">
                  <c:v>2.1880175909040687E-3</c:v>
                </c:pt>
                <c:pt idx="614">
                  <c:v>2.2015902149863818E-3</c:v>
                </c:pt>
                <c:pt idx="615">
                  <c:v>2.2152115885640091E-3</c:v>
                </c:pt>
                <c:pt idx="616">
                  <c:v>2.22888157602419E-3</c:v>
                </c:pt>
                <c:pt idx="617">
                  <c:v>2.2426000385755659E-3</c:v>
                </c:pt>
                <c:pt idx="618">
                  <c:v>2.2563668342374782E-3</c:v>
                </c:pt>
                <c:pt idx="619">
                  <c:v>2.2701818178294518E-3</c:v>
                </c:pt>
                <c:pt idx="620">
                  <c:v>2.2840448409608741E-3</c:v>
                </c:pt>
                <c:pt idx="621">
                  <c:v>2.2979557520208648E-3</c:v>
                </c:pt>
                <c:pt idx="622">
                  <c:v>2.3119143961683438E-3</c:v>
                </c:pt>
                <c:pt idx="623">
                  <c:v>2.3259206153222979E-3</c:v>
                </c:pt>
                <c:pt idx="624">
                  <c:v>2.3399742481522486E-3</c:v>
                </c:pt>
                <c:pt idx="625">
                  <c:v>2.3540751300689224E-3</c:v>
                </c:pt>
                <c:pt idx="626">
                  <c:v>2.3682230932151258E-3</c:v>
                </c:pt>
                <c:pt idx="627">
                  <c:v>2.382417966456826E-3</c:v>
                </c:pt>
                <c:pt idx="628">
                  <c:v>2.3966595753744471E-3</c:v>
                </c:pt>
                <c:pt idx="629">
                  <c:v>2.4109477422543674E-3</c:v>
                </c:pt>
                <c:pt idx="630">
                  <c:v>2.42528228608064E-3</c:v>
                </c:pt>
                <c:pt idx="631">
                  <c:v>2.4396630225269238E-3</c:v>
                </c:pt>
                <c:pt idx="632">
                  <c:v>2.4540897639486309E-3</c:v>
                </c:pt>
                <c:pt idx="633">
                  <c:v>2.468562319375301E-3</c:v>
                </c:pt>
                <c:pt idx="634">
                  <c:v>2.4830804945031853E-3</c:v>
                </c:pt>
                <c:pt idx="635">
                  <c:v>2.497644091688068E-3</c:v>
                </c:pt>
                <c:pt idx="636">
                  <c:v>2.5122529099383009E-3</c:v>
                </c:pt>
                <c:pt idx="637">
                  <c:v>2.5269067449080747E-3</c:v>
                </c:pt>
                <c:pt idx="638">
                  <c:v>2.5416053888909162E-3</c:v>
                </c:pt>
                <c:pt idx="639">
                  <c:v>2.5563486308134162E-3</c:v>
                </c:pt>
                <c:pt idx="640">
                  <c:v>2.5711362562291962E-3</c:v>
                </c:pt>
                <c:pt idx="641">
                  <c:v>2.585968047313098E-3</c:v>
                </c:pt>
                <c:pt idx="642">
                  <c:v>2.600843782855633E-3</c:v>
                </c:pt>
                <c:pt idx="643">
                  <c:v>2.6157632382576468E-3</c:v>
                </c:pt>
                <c:pt idx="644">
                  <c:v>2.6307261855252392E-3</c:v>
                </c:pt>
                <c:pt idx="645">
                  <c:v>2.6457323932649233E-3</c:v>
                </c:pt>
                <c:pt idx="646">
                  <c:v>2.6607816266790325E-3</c:v>
                </c:pt>
                <c:pt idx="647">
                  <c:v>2.6758736475613709E-3</c:v>
                </c:pt>
                <c:pt idx="648">
                  <c:v>2.6910082142931127E-3</c:v>
                </c:pt>
                <c:pt idx="649">
                  <c:v>2.7061850818389526E-3</c:v>
                </c:pt>
                <c:pt idx="650">
                  <c:v>2.7214040017435122E-3</c:v>
                </c:pt>
                <c:pt idx="651">
                  <c:v>2.7366647221279939E-3</c:v>
                </c:pt>
                <c:pt idx="652">
                  <c:v>2.7519669876870947E-3</c:v>
                </c:pt>
                <c:pt idx="653">
                  <c:v>2.7673105396861771E-3</c:v>
                </c:pt>
                <c:pt idx="654">
                  <c:v>2.7826951159586988E-3</c:v>
                </c:pt>
                <c:pt idx="655">
                  <c:v>2.7981204509039039E-3</c:v>
                </c:pt>
                <c:pt idx="656">
                  <c:v>2.813586275484775E-3</c:v>
                </c:pt>
                <c:pt idx="657">
                  <c:v>2.8290923172262527E-3</c:v>
                </c:pt>
                <c:pt idx="658">
                  <c:v>2.8446383002137172E-3</c:v>
                </c:pt>
                <c:pt idx="659">
                  <c:v>2.8602239450917404E-3</c:v>
                </c:pt>
                <c:pt idx="660">
                  <c:v>2.8758489690631083E-3</c:v>
                </c:pt>
                <c:pt idx="661">
                  <c:v>2.8915130858881079E-3</c:v>
                </c:pt>
                <c:pt idx="662">
                  <c:v>2.9072160058840929E-3</c:v>
                </c:pt>
                <c:pt idx="663">
                  <c:v>2.9229574359253222E-3</c:v>
                </c:pt>
                <c:pt idx="664">
                  <c:v>2.9387370794430687E-3</c:v>
                </c:pt>
                <c:pt idx="665">
                  <c:v>2.9545546364260116E-3</c:v>
                </c:pt>
                <c:pt idx="666">
                  <c:v>2.9704098034209034E-3</c:v>
                </c:pt>
                <c:pt idx="667">
                  <c:v>2.986302273533515E-3</c:v>
                </c:pt>
                <c:pt idx="668">
                  <c:v>3.002231736429866E-3</c:v>
                </c:pt>
                <c:pt idx="669">
                  <c:v>3.0181978783377353E-3</c:v>
                </c:pt>
                <c:pt idx="670">
                  <c:v>3.034200382048454E-3</c:v>
                </c:pt>
                <c:pt idx="671">
                  <c:v>3.050238926918988E-3</c:v>
                </c:pt>
                <c:pt idx="672">
                  <c:v>3.0663131888743009E-3</c:v>
                </c:pt>
                <c:pt idx="673">
                  <c:v>3.0824228404100124E-3</c:v>
                </c:pt>
                <c:pt idx="674">
                  <c:v>3.0985675505953362E-3</c:v>
                </c:pt>
                <c:pt idx="675">
                  <c:v>3.114746985076319E-3</c:v>
                </c:pt>
                <c:pt idx="676">
                  <c:v>3.1309608060793607E-3</c:v>
                </c:pt>
                <c:pt idx="677">
                  <c:v>3.1472086724150376E-3</c:v>
                </c:pt>
                <c:pt idx="678">
                  <c:v>3.1634902394822076E-3</c:v>
                </c:pt>
                <c:pt idx="679">
                  <c:v>3.1798051592724216E-3</c:v>
                </c:pt>
                <c:pt idx="680">
                  <c:v>3.1961530803746247E-3</c:v>
                </c:pt>
                <c:pt idx="681">
                  <c:v>3.2125336479801561E-3</c:v>
                </c:pt>
                <c:pt idx="682">
                  <c:v>3.2289465038880484E-3</c:v>
                </c:pt>
                <c:pt idx="683">
                  <c:v>3.2453912865106232E-3</c:v>
                </c:pt>
                <c:pt idx="684">
                  <c:v>3.2618676308793899E-3</c:v>
                </c:pt>
                <c:pt idx="685">
                  <c:v>3.2783751686512454E-3</c:v>
                </c:pt>
                <c:pt idx="686">
                  <c:v>3.2949135281149745E-3</c:v>
                </c:pt>
                <c:pt idx="687">
                  <c:v>3.3114823341980535E-3</c:v>
                </c:pt>
                <c:pt idx="688">
                  <c:v>3.3280812084737592E-3</c:v>
                </c:pt>
                <c:pt idx="689">
                  <c:v>3.344709769168583E-3</c:v>
                </c:pt>
                <c:pt idx="690">
                  <c:v>3.3613676311699467E-3</c:v>
                </c:pt>
                <c:pt idx="691">
                  <c:v>3.3780544060342311E-3</c:v>
                </c:pt>
                <c:pt idx="692">
                  <c:v>3.3947697019951046E-3</c:v>
                </c:pt>
                <c:pt idx="693">
                  <c:v>3.4115131239721677E-3</c:v>
                </c:pt>
                <c:pt idx="694">
                  <c:v>3.4282842735798955E-3</c:v>
                </c:pt>
                <c:pt idx="695">
                  <c:v>3.4450827491369022E-3</c:v>
                </c:pt>
                <c:pt idx="696">
                  <c:v>3.4619081456755056E-3</c:v>
                </c:pt>
                <c:pt idx="697">
                  <c:v>3.4787600549516053E-3</c:v>
                </c:pt>
                <c:pt idx="698">
                  <c:v>3.4956380654548756E-3</c:v>
                </c:pt>
                <c:pt idx="699">
                  <c:v>3.5125417624192602E-3</c:v>
                </c:pt>
                <c:pt idx="700">
                  <c:v>3.5294707278337922E-3</c:v>
                </c:pt>
                <c:pt idx="701">
                  <c:v>3.546424540453715E-3</c:v>
                </c:pt>
                <c:pt idx="702">
                  <c:v>3.5634027758119249E-3</c:v>
                </c:pt>
                <c:pt idx="703">
                  <c:v>3.5804050062307208E-3</c:v>
                </c:pt>
                <c:pt idx="704">
                  <c:v>3.5974308008338706E-3</c:v>
                </c:pt>
                <c:pt idx="705">
                  <c:v>3.6144797255589925E-3</c:v>
                </c:pt>
                <c:pt idx="706">
                  <c:v>3.6315513431702494E-3</c:v>
                </c:pt>
                <c:pt idx="707">
                  <c:v>3.6486452132713574E-3</c:v>
                </c:pt>
                <c:pt idx="708">
                  <c:v>3.6657608923189133E-3</c:v>
                </c:pt>
                <c:pt idx="709">
                  <c:v>3.6828979336360284E-3</c:v>
                </c:pt>
                <c:pt idx="710">
                  <c:v>3.7000558874262894E-3</c:v>
                </c:pt>
                <c:pt idx="711">
                  <c:v>3.7172343007880254E-3</c:v>
                </c:pt>
                <c:pt idx="712">
                  <c:v>3.7344327177288974E-3</c:v>
                </c:pt>
                <c:pt idx="713">
                  <c:v>3.751650679180795E-3</c:v>
                </c:pt>
                <c:pt idx="714">
                  <c:v>3.7688877230150587E-3</c:v>
                </c:pt>
                <c:pt idx="715">
                  <c:v>3.7861433840580077E-3</c:v>
                </c:pt>
                <c:pt idx="716">
                  <c:v>3.8034171941067956E-3</c:v>
                </c:pt>
                <c:pt idx="717">
                  <c:v>3.8207086819455694E-3</c:v>
                </c:pt>
                <c:pt idx="718">
                  <c:v>3.8380173733619499E-3</c:v>
                </c:pt>
                <c:pt idx="719">
                  <c:v>3.8553427911638305E-3</c:v>
                </c:pt>
                <c:pt idx="720">
                  <c:v>3.8726844551964816E-3</c:v>
                </c:pt>
                <c:pt idx="721">
                  <c:v>3.8900418823599806E-3</c:v>
                </c:pt>
                <c:pt idx="722">
                  <c:v>3.9074145866269507E-3</c:v>
                </c:pt>
                <c:pt idx="723">
                  <c:v>3.9248020790606146E-3</c:v>
                </c:pt>
                <c:pt idx="724">
                  <c:v>3.9422038678331604E-3</c:v>
                </c:pt>
                <c:pt idx="725">
                  <c:v>3.9596194582444278E-3</c:v>
                </c:pt>
                <c:pt idx="726">
                  <c:v>3.9770483527409002E-3</c:v>
                </c:pt>
                <c:pt idx="727">
                  <c:v>3.9944900509350156E-3</c:v>
                </c:pt>
                <c:pt idx="728">
                  <c:v>4.0119440496247842E-3</c:v>
                </c:pt>
                <c:pt idx="729">
                  <c:v>4.0294098428137201E-3</c:v>
                </c:pt>
                <c:pt idx="730">
                  <c:v>4.0468869217310894E-3</c:v>
                </c:pt>
                <c:pt idx="731">
                  <c:v>4.0643747748524599E-3</c:v>
                </c:pt>
                <c:pt idx="732">
                  <c:v>4.0818728879205663E-3</c:v>
                </c:pt>
                <c:pt idx="733">
                  <c:v>4.0993807439664871E-3</c:v>
                </c:pt>
                <c:pt idx="734">
                  <c:v>4.1168978233311225E-3</c:v>
                </c:pt>
                <c:pt idx="735">
                  <c:v>4.1344236036869892E-3</c:v>
                </c:pt>
                <c:pt idx="736">
                  <c:v>4.1519575600603128E-3</c:v>
                </c:pt>
                <c:pt idx="737">
                  <c:v>4.1694991648534392E-3</c:v>
                </c:pt>
                <c:pt idx="738">
                  <c:v>4.1870478878675383E-3</c:v>
                </c:pt>
                <c:pt idx="739">
                  <c:v>4.2046031963256193E-3</c:v>
                </c:pt>
                <c:pt idx="740">
                  <c:v>4.2221645548958511E-3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4.2221645548958494E-3</c:v>
                </c:pt>
                <c:pt idx="1261">
                  <c:v>4.2046031963256193E-3</c:v>
                </c:pt>
                <c:pt idx="1262">
                  <c:v>4.1870478878675366E-3</c:v>
                </c:pt>
                <c:pt idx="1263">
                  <c:v>4.1694991648534392E-3</c:v>
                </c:pt>
                <c:pt idx="1264">
                  <c:v>4.1519575600603119E-3</c:v>
                </c:pt>
                <c:pt idx="1265">
                  <c:v>4.1344236036869892E-3</c:v>
                </c:pt>
                <c:pt idx="1266">
                  <c:v>4.1168978233311207E-3</c:v>
                </c:pt>
                <c:pt idx="1267">
                  <c:v>4.0993807439664871E-3</c:v>
                </c:pt>
                <c:pt idx="1268">
                  <c:v>4.0818728879205646E-3</c:v>
                </c:pt>
                <c:pt idx="1269">
                  <c:v>4.0643747748524599E-3</c:v>
                </c:pt>
                <c:pt idx="1270">
                  <c:v>4.0468869217310868E-3</c:v>
                </c:pt>
                <c:pt idx="1271">
                  <c:v>4.0294098428137201E-3</c:v>
                </c:pt>
                <c:pt idx="1272">
                  <c:v>4.0119440496247816E-3</c:v>
                </c:pt>
                <c:pt idx="1273">
                  <c:v>3.9944900509350156E-3</c:v>
                </c:pt>
                <c:pt idx="1274">
                  <c:v>3.9770483527408985E-3</c:v>
                </c:pt>
                <c:pt idx="1275">
                  <c:v>3.9596194582444278E-3</c:v>
                </c:pt>
                <c:pt idx="1276">
                  <c:v>3.9422038678331578E-3</c:v>
                </c:pt>
                <c:pt idx="1277">
                  <c:v>3.9248020790606146E-3</c:v>
                </c:pt>
                <c:pt idx="1278">
                  <c:v>3.9074145866269498E-3</c:v>
                </c:pt>
                <c:pt idx="1279">
                  <c:v>3.8900418823599806E-3</c:v>
                </c:pt>
                <c:pt idx="1280">
                  <c:v>3.8726844551964794E-3</c:v>
                </c:pt>
                <c:pt idx="1281">
                  <c:v>3.8553427911638305E-3</c:v>
                </c:pt>
                <c:pt idx="1282">
                  <c:v>3.8380173733619529E-3</c:v>
                </c:pt>
                <c:pt idx="1283">
                  <c:v>3.8207086819455694E-3</c:v>
                </c:pt>
                <c:pt idx="1284">
                  <c:v>3.8034171941067987E-3</c:v>
                </c:pt>
                <c:pt idx="1285">
                  <c:v>3.7861433840580077E-3</c:v>
                </c:pt>
                <c:pt idx="1286">
                  <c:v>3.7688877230150613E-3</c:v>
                </c:pt>
                <c:pt idx="1287">
                  <c:v>3.751650679180795E-3</c:v>
                </c:pt>
                <c:pt idx="1288">
                  <c:v>3.7344327177289008E-3</c:v>
                </c:pt>
                <c:pt idx="1289">
                  <c:v>3.7172343007880254E-3</c:v>
                </c:pt>
                <c:pt idx="1290">
                  <c:v>3.700055887426292E-3</c:v>
                </c:pt>
                <c:pt idx="1291">
                  <c:v>3.6828979336360284E-3</c:v>
                </c:pt>
                <c:pt idx="1292">
                  <c:v>3.6657608923189159E-3</c:v>
                </c:pt>
                <c:pt idx="1293">
                  <c:v>3.6486452132713574E-3</c:v>
                </c:pt>
                <c:pt idx="1294">
                  <c:v>3.6315513431702516E-3</c:v>
                </c:pt>
                <c:pt idx="1295">
                  <c:v>3.6144797255589925E-3</c:v>
                </c:pt>
                <c:pt idx="1296">
                  <c:v>3.5974308008338723E-3</c:v>
                </c:pt>
                <c:pt idx="1297">
                  <c:v>3.5804050062307208E-3</c:v>
                </c:pt>
                <c:pt idx="1298">
                  <c:v>3.563402775811928E-3</c:v>
                </c:pt>
                <c:pt idx="1299">
                  <c:v>3.546424540453715E-3</c:v>
                </c:pt>
                <c:pt idx="1300">
                  <c:v>3.5294707278337948E-3</c:v>
                </c:pt>
                <c:pt idx="1301">
                  <c:v>3.5125417624192602E-3</c:v>
                </c:pt>
                <c:pt idx="1302">
                  <c:v>3.4956380654548782E-3</c:v>
                </c:pt>
                <c:pt idx="1303">
                  <c:v>3.4787600549516053E-3</c:v>
                </c:pt>
                <c:pt idx="1304">
                  <c:v>3.4619081456755086E-3</c:v>
                </c:pt>
                <c:pt idx="1305">
                  <c:v>3.4450827491369022E-3</c:v>
                </c:pt>
                <c:pt idx="1306">
                  <c:v>3.4282842735798981E-3</c:v>
                </c:pt>
                <c:pt idx="1307">
                  <c:v>3.4115131239721677E-3</c:v>
                </c:pt>
                <c:pt idx="1308">
                  <c:v>3.3947697019951076E-3</c:v>
                </c:pt>
                <c:pt idx="1309">
                  <c:v>3.3780544060342311E-3</c:v>
                </c:pt>
                <c:pt idx="1310">
                  <c:v>3.3613676311699493E-3</c:v>
                </c:pt>
                <c:pt idx="1311">
                  <c:v>3.344709769168583E-3</c:v>
                </c:pt>
                <c:pt idx="1312">
                  <c:v>3.3280812084737618E-3</c:v>
                </c:pt>
                <c:pt idx="1313">
                  <c:v>3.3114823341980535E-3</c:v>
                </c:pt>
                <c:pt idx="1314">
                  <c:v>3.2949135281149771E-3</c:v>
                </c:pt>
                <c:pt idx="1315">
                  <c:v>3.2783751686512454E-3</c:v>
                </c:pt>
                <c:pt idx="1316">
                  <c:v>3.2618676308793925E-3</c:v>
                </c:pt>
                <c:pt idx="1317">
                  <c:v>3.2453912865106232E-3</c:v>
                </c:pt>
                <c:pt idx="1318">
                  <c:v>3.228946503888051E-3</c:v>
                </c:pt>
                <c:pt idx="1319">
                  <c:v>3.2125336479801561E-3</c:v>
                </c:pt>
                <c:pt idx="1320">
                  <c:v>3.1961530803746277E-3</c:v>
                </c:pt>
                <c:pt idx="1321">
                  <c:v>3.1798051592724216E-3</c:v>
                </c:pt>
                <c:pt idx="1322">
                  <c:v>3.1634902394822102E-3</c:v>
                </c:pt>
                <c:pt idx="1323">
                  <c:v>3.1472086724150376E-3</c:v>
                </c:pt>
                <c:pt idx="1324">
                  <c:v>3.1309608060793633E-3</c:v>
                </c:pt>
                <c:pt idx="1325">
                  <c:v>3.114746985076319E-3</c:v>
                </c:pt>
                <c:pt idx="1326">
                  <c:v>3.0985675505953384E-3</c:v>
                </c:pt>
                <c:pt idx="1327">
                  <c:v>3.0824228404100124E-3</c:v>
                </c:pt>
                <c:pt idx="1328">
                  <c:v>3.0663131888743031E-3</c:v>
                </c:pt>
                <c:pt idx="1329">
                  <c:v>3.050238926918988E-3</c:v>
                </c:pt>
                <c:pt idx="1330">
                  <c:v>3.0342003820484557E-3</c:v>
                </c:pt>
                <c:pt idx="1331">
                  <c:v>3.0181978783377353E-3</c:v>
                </c:pt>
                <c:pt idx="1332">
                  <c:v>3.0022317364298678E-3</c:v>
                </c:pt>
                <c:pt idx="1333">
                  <c:v>2.986302273533515E-3</c:v>
                </c:pt>
                <c:pt idx="1334">
                  <c:v>2.9704098034209051E-3</c:v>
                </c:pt>
                <c:pt idx="1335">
                  <c:v>2.9545546364260116E-3</c:v>
                </c:pt>
                <c:pt idx="1336">
                  <c:v>2.9387370794430705E-3</c:v>
                </c:pt>
                <c:pt idx="1337">
                  <c:v>2.9229574359253222E-3</c:v>
                </c:pt>
                <c:pt idx="1338">
                  <c:v>2.9072160058840947E-3</c:v>
                </c:pt>
                <c:pt idx="1339">
                  <c:v>2.8915130858881079E-3</c:v>
                </c:pt>
                <c:pt idx="1340">
                  <c:v>2.87584896906311E-3</c:v>
                </c:pt>
                <c:pt idx="1341">
                  <c:v>2.8602239450917404E-3</c:v>
                </c:pt>
                <c:pt idx="1342">
                  <c:v>2.8446383002137189E-3</c:v>
                </c:pt>
                <c:pt idx="1343">
                  <c:v>2.8290923172262527E-3</c:v>
                </c:pt>
                <c:pt idx="1344">
                  <c:v>2.8135862754847772E-3</c:v>
                </c:pt>
                <c:pt idx="1345">
                  <c:v>2.7981204509039039E-3</c:v>
                </c:pt>
                <c:pt idx="1346">
                  <c:v>2.7826951159587005E-3</c:v>
                </c:pt>
                <c:pt idx="1347">
                  <c:v>2.7673105396861771E-3</c:v>
                </c:pt>
                <c:pt idx="1348">
                  <c:v>2.751966987687096E-3</c:v>
                </c:pt>
                <c:pt idx="1349">
                  <c:v>2.7366647221279939E-3</c:v>
                </c:pt>
                <c:pt idx="1350">
                  <c:v>2.7214040017435144E-3</c:v>
                </c:pt>
                <c:pt idx="1351">
                  <c:v>2.7061850818389526E-3</c:v>
                </c:pt>
                <c:pt idx="1352">
                  <c:v>2.6910082142931144E-3</c:v>
                </c:pt>
                <c:pt idx="1353">
                  <c:v>2.6758736475613709E-3</c:v>
                </c:pt>
                <c:pt idx="1354">
                  <c:v>2.6607816266790338E-3</c:v>
                </c:pt>
                <c:pt idx="1355">
                  <c:v>2.6457323932649233E-3</c:v>
                </c:pt>
                <c:pt idx="1356">
                  <c:v>2.6307261855252405E-3</c:v>
                </c:pt>
                <c:pt idx="1357">
                  <c:v>2.6157632382576468E-3</c:v>
                </c:pt>
                <c:pt idx="1358">
                  <c:v>2.6008437828556347E-3</c:v>
                </c:pt>
                <c:pt idx="1359">
                  <c:v>2.585968047313098E-3</c:v>
                </c:pt>
                <c:pt idx="1360">
                  <c:v>2.5711362562291962E-3</c:v>
                </c:pt>
                <c:pt idx="1361">
                  <c:v>2.5563486308134153E-3</c:v>
                </c:pt>
                <c:pt idx="1362">
                  <c:v>2.5416053888909162E-3</c:v>
                </c:pt>
                <c:pt idx="1363">
                  <c:v>2.5269067449080734E-3</c:v>
                </c:pt>
                <c:pt idx="1364">
                  <c:v>2.5122529099383009E-3</c:v>
                </c:pt>
                <c:pt idx="1365">
                  <c:v>2.4976440916880662E-3</c:v>
                </c:pt>
                <c:pt idx="1366">
                  <c:v>2.4830804945031853E-3</c:v>
                </c:pt>
                <c:pt idx="1367">
                  <c:v>2.4685623193752993E-3</c:v>
                </c:pt>
                <c:pt idx="1368">
                  <c:v>2.4540897639486309E-3</c:v>
                </c:pt>
                <c:pt idx="1369">
                  <c:v>2.4396630225269221E-3</c:v>
                </c:pt>
                <c:pt idx="1370">
                  <c:v>2.42528228608064E-3</c:v>
                </c:pt>
                <c:pt idx="1371">
                  <c:v>2.4109477422543657E-3</c:v>
                </c:pt>
                <c:pt idx="1372">
                  <c:v>2.3966595753744471E-3</c:v>
                </c:pt>
                <c:pt idx="1373">
                  <c:v>2.3824179664568247E-3</c:v>
                </c:pt>
                <c:pt idx="1374">
                  <c:v>2.3682230932151258E-3</c:v>
                </c:pt>
                <c:pt idx="1375">
                  <c:v>2.3540751300689202E-3</c:v>
                </c:pt>
                <c:pt idx="1376">
                  <c:v>2.3399742481522486E-3</c:v>
                </c:pt>
                <c:pt idx="1377">
                  <c:v>2.3259206153222966E-3</c:v>
                </c:pt>
                <c:pt idx="1378">
                  <c:v>2.3119143961683438E-3</c:v>
                </c:pt>
                <c:pt idx="1379">
                  <c:v>2.2979557520208635E-3</c:v>
                </c:pt>
                <c:pt idx="1380">
                  <c:v>2.2840448409608741E-3</c:v>
                </c:pt>
                <c:pt idx="1381">
                  <c:v>2.27018181782945E-3</c:v>
                </c:pt>
                <c:pt idx="1382">
                  <c:v>2.2563668342374782E-3</c:v>
                </c:pt>
                <c:pt idx="1383">
                  <c:v>2.2426000385755646E-3</c:v>
                </c:pt>
                <c:pt idx="1384">
                  <c:v>2.22888157602419E-3</c:v>
                </c:pt>
                <c:pt idx="1385">
                  <c:v>2.2152115885640078E-3</c:v>
                </c:pt>
                <c:pt idx="1386">
                  <c:v>2.2015902149863818E-3</c:v>
                </c:pt>
                <c:pt idx="1387">
                  <c:v>2.188017590904067E-3</c:v>
                </c:pt>
                <c:pt idx="1388">
                  <c:v>2.1744938487621296E-3</c:v>
                </c:pt>
                <c:pt idx="1389">
                  <c:v>2.1610191178489968E-3</c:v>
                </c:pt>
                <c:pt idx="1390">
                  <c:v>2.1475935243077467E-3</c:v>
                </c:pt>
                <c:pt idx="1391">
                  <c:v>2.134217191147523E-3</c:v>
                </c:pt>
                <c:pt idx="1392">
                  <c:v>2.1208902382551837E-3</c:v>
                </c:pt>
                <c:pt idx="1393">
                  <c:v>2.1076127824070754E-3</c:v>
                </c:pt>
                <c:pt idx="1394">
                  <c:v>2.0943849372810283E-3</c:v>
                </c:pt>
                <c:pt idx="1395">
                  <c:v>2.0812068134684792E-3</c:v>
                </c:pt>
                <c:pt idx="1396">
                  <c:v>2.06807851848681E-3</c:v>
                </c:pt>
                <c:pt idx="1397">
                  <c:v>2.0550001567918069E-3</c:v>
                </c:pt>
                <c:pt idx="1398">
                  <c:v>2.0419718297903324E-3</c:v>
                </c:pt>
                <c:pt idx="1399">
                  <c:v>2.028993635853113E-3</c:v>
                </c:pt>
                <c:pt idx="1400">
                  <c:v>2.0160656703277365E-3</c:v>
                </c:pt>
                <c:pt idx="1401">
                  <c:v>2.003188025551759E-3</c:v>
                </c:pt>
                <c:pt idx="1402">
                  <c:v>1.9903607908660168E-3</c:v>
                </c:pt>
                <c:pt idx="1403">
                  <c:v>1.9775840526280453E-3</c:v>
                </c:pt>
                <c:pt idx="1404">
                  <c:v>1.9648578942256939E-3</c:v>
                </c:pt>
                <c:pt idx="1405">
                  <c:v>1.9521823960908515E-3</c:v>
                </c:pt>
                <c:pt idx="1406">
                  <c:v>1.939557635713356E-3</c:v>
                </c:pt>
                <c:pt idx="1407">
                  <c:v>1.9269836876550088E-3</c:v>
                </c:pt>
                <c:pt idx="1408">
                  <c:v>1.9144606235637772E-3</c:v>
                </c:pt>
                <c:pt idx="1409">
                  <c:v>1.9019885121880921E-3</c:v>
                </c:pt>
                <c:pt idx="1410">
                  <c:v>1.8895674193913257E-3</c:v>
                </c:pt>
                <c:pt idx="1411">
                  <c:v>1.8771974081663644E-3</c:v>
                </c:pt>
                <c:pt idx="1412">
                  <c:v>1.8648785386503604E-3</c:v>
                </c:pt>
                <c:pt idx="1413">
                  <c:v>1.8526108681395637E-3</c:v>
                </c:pt>
                <c:pt idx="1414">
                  <c:v>1.840394451104337E-3</c:v>
                </c:pt>
                <c:pt idx="1415">
                  <c:v>1.8282293392042459E-3</c:v>
                </c:pt>
                <c:pt idx="1416">
                  <c:v>1.8161155813033207E-3</c:v>
                </c:pt>
                <c:pt idx="1417">
                  <c:v>1.8040532234853965E-3</c:v>
                </c:pt>
                <c:pt idx="1418">
                  <c:v>1.7920423090696165E-3</c:v>
                </c:pt>
                <c:pt idx="1419">
                  <c:v>1.7800828786260102E-3</c:v>
                </c:pt>
                <c:pt idx="1420">
                  <c:v>1.768174969991229E-3</c:v>
                </c:pt>
                <c:pt idx="1421">
                  <c:v>1.7563186182843532E-3</c:v>
                </c:pt>
                <c:pt idx="1422">
                  <c:v>1.7445138559228546E-3</c:v>
                </c:pt>
                <c:pt idx="1423">
                  <c:v>1.7327607126386181E-3</c:v>
                </c:pt>
                <c:pt idx="1424">
                  <c:v>1.7210592154941213E-3</c:v>
                </c:pt>
                <c:pt idx="1425">
                  <c:v>1.7094093888986698E-3</c:v>
                </c:pt>
                <c:pt idx="1426">
                  <c:v>1.6978112546247792E-3</c:v>
                </c:pt>
                <c:pt idx="1427">
                  <c:v>1.6862648318246099E-3</c:v>
                </c:pt>
                <c:pt idx="1428">
                  <c:v>1.674770137046553E-3</c:v>
                </c:pt>
                <c:pt idx="1429">
                  <c:v>1.6633271842518534E-3</c:v>
                </c:pt>
                <c:pt idx="1430">
                  <c:v>1.6519359848313814E-3</c:v>
                </c:pt>
                <c:pt idx="1431">
                  <c:v>1.6405965476224418E-3</c:v>
                </c:pt>
                <c:pt idx="1432">
                  <c:v>1.6293088789257274E-3</c:v>
                </c:pt>
                <c:pt idx="1433">
                  <c:v>1.6180729825222989E-3</c:v>
                </c:pt>
                <c:pt idx="1434">
                  <c:v>1.6068888596907083E-3</c:v>
                </c:pt>
                <c:pt idx="1435">
                  <c:v>1.5957565092241455E-3</c:v>
                </c:pt>
                <c:pt idx="1436">
                  <c:v>1.5846759274477254E-3</c:v>
                </c:pt>
                <c:pt idx="1437">
                  <c:v>1.5736471082357898E-3</c:v>
                </c:pt>
                <c:pt idx="1438">
                  <c:v>1.5626700430293433E-3</c:v>
                </c:pt>
                <c:pt idx="1439">
                  <c:v>1.5517447208535083E-3</c:v>
                </c:pt>
                <c:pt idx="1440">
                  <c:v>1.5408711283351039E-3</c:v>
                </c:pt>
                <c:pt idx="1441">
                  <c:v>1.530049249720239E-3</c:v>
                </c:pt>
                <c:pt idx="1442">
                  <c:v>1.5192790668920252E-3</c:v>
                </c:pt>
                <c:pt idx="1443">
                  <c:v>1.5085605593883034E-3</c:v>
                </c:pt>
                <c:pt idx="1444">
                  <c:v>1.4978937044194819E-3</c:v>
                </c:pt>
                <c:pt idx="1445">
                  <c:v>1.4872784768863838E-3</c:v>
                </c:pt>
                <c:pt idx="1446">
                  <c:v>1.4767148493982066E-3</c:v>
                </c:pt>
                <c:pt idx="1447">
                  <c:v>1.4662027922904782E-3</c:v>
                </c:pt>
                <c:pt idx="1448">
                  <c:v>1.4557422736431297E-3</c:v>
                </c:pt>
                <c:pt idx="1449">
                  <c:v>1.4453332592985568E-3</c:v>
                </c:pt>
                <c:pt idx="1450">
                  <c:v>1.4349757128797901E-3</c:v>
                </c:pt>
                <c:pt idx="1451">
                  <c:v>1.424669595808656E-3</c:v>
                </c:pt>
                <c:pt idx="1452">
                  <c:v>1.4144148673240393E-3</c:v>
                </c:pt>
                <c:pt idx="1453">
                  <c:v>1.4042114845001317E-3</c:v>
                </c:pt>
                <c:pt idx="1454">
                  <c:v>1.3940594022647792E-3</c:v>
                </c:pt>
                <c:pt idx="1455">
                  <c:v>1.3839585734178124E-3</c:v>
                </c:pt>
                <c:pt idx="1456">
                  <c:v>1.3739089486494661E-3</c:v>
                </c:pt>
                <c:pt idx="1457">
                  <c:v>1.3639104765587854E-3</c:v>
                </c:pt>
                <c:pt idx="1458">
                  <c:v>1.3539631036721114E-3</c:v>
                </c:pt>
                <c:pt idx="1459">
                  <c:v>1.3440667744615523E-3</c:v>
                </c:pt>
                <c:pt idx="1460">
                  <c:v>1.3342214313635298E-3</c:v>
                </c:pt>
                <c:pt idx="1461">
                  <c:v>1.3244270147973016E-3</c:v>
                </c:pt>
                <c:pt idx="1462">
                  <c:v>1.3146834631835665E-3</c:v>
                </c:pt>
                <c:pt idx="1463">
                  <c:v>1.3049907129630324E-3</c:v>
                </c:pt>
                <c:pt idx="1464">
                  <c:v>1.2953486986150621E-3</c:v>
                </c:pt>
                <c:pt idx="1465">
                  <c:v>1.2857573526762866E-3</c:v>
                </c:pt>
                <c:pt idx="1466">
                  <c:v>1.276216605759286E-3</c:v>
                </c:pt>
                <c:pt idx="1467">
                  <c:v>1.2667263865712337E-3</c:v>
                </c:pt>
                <c:pt idx="1468">
                  <c:v>1.257286621932607E-3</c:v>
                </c:pt>
                <c:pt idx="1469">
                  <c:v>1.2478972367958583E-3</c:v>
                </c:pt>
                <c:pt idx="1470">
                  <c:v>1.2385581542641449E-3</c:v>
                </c:pt>
                <c:pt idx="1471">
                  <c:v>1.2292692956100176E-3</c:v>
                </c:pt>
                <c:pt idx="1472">
                  <c:v>1.2200305802941647E-3</c:v>
                </c:pt>
                <c:pt idx="1473">
                  <c:v>1.2108419259841123E-3</c:v>
                </c:pt>
                <c:pt idx="1474">
                  <c:v>1.2017032485729731E-3</c:v>
                </c:pt>
                <c:pt idx="1475">
                  <c:v>1.1926144621981505E-3</c:v>
                </c:pt>
                <c:pt idx="1476">
                  <c:v>1.1835754792600833E-3</c:v>
                </c:pt>
                <c:pt idx="1477">
                  <c:v>1.1745862104409522E-3</c:v>
                </c:pt>
                <c:pt idx="1478">
                  <c:v>1.1656465647234115E-3</c:v>
                </c:pt>
                <c:pt idx="1479">
                  <c:v>1.1567564494092855E-3</c:v>
                </c:pt>
                <c:pt idx="1480">
                  <c:v>1.147915770138285E-3</c:v>
                </c:pt>
                <c:pt idx="1481">
                  <c:v>1.1391244309066852E-3</c:v>
                </c:pt>
                <c:pt idx="1482">
                  <c:v>1.1303823340860226E-3</c:v>
                </c:pt>
                <c:pt idx="1483">
                  <c:v>1.1216893804417457E-3</c:v>
                </c:pt>
                <c:pt idx="1484">
                  <c:v>1.1130454691518827E-3</c:v>
                </c:pt>
                <c:pt idx="1485">
                  <c:v>1.1044504978256623E-3</c:v>
                </c:pt>
                <c:pt idx="1486">
                  <c:v>1.0959043625221451E-3</c:v>
                </c:pt>
                <c:pt idx="1487">
                  <c:v>1.0874069577688056E-3</c:v>
                </c:pt>
                <c:pt idx="1488">
                  <c:v>1.078958176580123E-3</c:v>
                </c:pt>
                <c:pt idx="1489">
                  <c:v>1.0705579104761166E-3</c:v>
                </c:pt>
                <c:pt idx="1490">
                  <c:v>1.0622060495008893E-3</c:v>
                </c:pt>
                <c:pt idx="1491">
                  <c:v>1.0539024822411119E-3</c:v>
                </c:pt>
                <c:pt idx="1492">
                  <c:v>1.0456470958445112E-3</c:v>
                </c:pt>
                <c:pt idx="1493">
                  <c:v>1.0374397760382983E-3</c:v>
                </c:pt>
                <c:pt idx="1494">
                  <c:v>1.0292804071475928E-3</c:v>
                </c:pt>
                <c:pt idx="1495">
                  <c:v>1.0211688721137912E-3</c:v>
                </c:pt>
                <c:pt idx="1496">
                  <c:v>1.0131050525129224E-3</c:v>
                </c:pt>
                <c:pt idx="1497">
                  <c:v>1.0050888285739444E-3</c:v>
                </c:pt>
                <c:pt idx="1498">
                  <c:v>9.9712007919703174E-4</c:v>
                </c:pt>
                <c:pt idx="1499">
                  <c:v>9.8919868197179235E-4</c:v>
                </c:pt>
                <c:pt idx="1500">
                  <c:v>9.8132451319547808E-4</c:v>
                </c:pt>
                <c:pt idx="1501">
                  <c:v>9.7349744789112049E-4</c:v>
                </c:pt>
                <c:pt idx="1502">
                  <c:v>9.6571735982565598E-4</c:v>
                </c:pt>
                <c:pt idx="1503">
                  <c:v>9.5798412152797686E-4</c:v>
                </c:pt>
                <c:pt idx="1504">
                  <c:v>9.502976043069631E-4</c:v>
                </c:pt>
                <c:pt idx="1505">
                  <c:v>9.4265767826944447E-4</c:v>
                </c:pt>
                <c:pt idx="1506">
                  <c:v>9.3506421233813546E-4</c:v>
                </c:pt>
                <c:pt idx="1507">
                  <c:v>9.2751707426949679E-4</c:v>
                </c:pt>
                <c:pt idx="1508">
                  <c:v>9.2001613067157638E-4</c:v>
                </c:pt>
                <c:pt idx="1509">
                  <c:v>9.1256124702176263E-4</c:v>
                </c:pt>
                <c:pt idx="1510">
                  <c:v>9.0515228768451878E-4</c:v>
                </c:pt>
                <c:pt idx="1511">
                  <c:v>8.9778911592903272E-4</c:v>
                </c:pt>
                <c:pt idx="1512">
                  <c:v>8.9047159394683713E-4</c:v>
                </c:pt>
                <c:pt idx="1513">
                  <c:v>8.8319958286934598E-4</c:v>
                </c:pt>
                <c:pt idx="1514">
                  <c:v>8.7597294278536175E-4</c:v>
                </c:pt>
                <c:pt idx="1515">
                  <c:v>8.6879153275849026E-4</c:v>
                </c:pt>
                <c:pt idx="1516">
                  <c:v>8.6165521084453011E-4</c:v>
                </c:pt>
                <c:pt idx="1517">
                  <c:v>8.5456383410876364E-4</c:v>
                </c:pt>
                <c:pt idx="1518">
                  <c:v>8.4751725864322001E-4</c:v>
                </c:pt>
                <c:pt idx="1519">
                  <c:v>8.4051533958384305E-4</c:v>
                </c:pt>
                <c:pt idx="1520">
                  <c:v>8.3355793112761963E-4</c:v>
                </c:pt>
                <c:pt idx="1521">
                  <c:v>8.2664488654961819E-4</c:v>
                </c:pt>
                <c:pt idx="1522">
                  <c:v>8.1977605821998366E-4</c:v>
                </c:pt>
                <c:pt idx="1523">
                  <c:v>8.1295129762083761E-4</c:v>
                </c:pt>
                <c:pt idx="1524">
                  <c:v>8.0617045536313645E-4</c:v>
                </c:pt>
                <c:pt idx="1525">
                  <c:v>7.9943338120343297E-4</c:v>
                </c:pt>
                <c:pt idx="1526">
                  <c:v>7.9273992406058769E-4</c:v>
                </c:pt>
                <c:pt idx="1527">
                  <c:v>7.8608993203238911E-4</c:v>
                </c:pt>
                <c:pt idx="1528">
                  <c:v>7.7948325241211831E-4</c:v>
                </c:pt>
                <c:pt idx="1529">
                  <c:v>7.7291973170502096E-4</c:v>
                </c:pt>
                <c:pt idx="1530">
                  <c:v>7.6639921564472058E-4</c:v>
                </c:pt>
                <c:pt idx="1531">
                  <c:v>7.5992154920953927E-4</c:v>
                </c:pt>
                <c:pt idx="1532">
                  <c:v>7.5348657663875686E-4</c:v>
                </c:pt>
                <c:pt idx="1533">
                  <c:v>7.4709414144877556E-4</c:v>
                </c:pt>
                <c:pt idx="1534">
                  <c:v>7.4074408644922223E-4</c:v>
                </c:pt>
                <c:pt idx="1535">
                  <c:v>7.3443625375895199E-4</c:v>
                </c:pt>
                <c:pt idx="1536">
                  <c:v>7.2817048482199233E-4</c:v>
                </c:pt>
                <c:pt idx="1537">
                  <c:v>7.219466204233827E-4</c:v>
                </c:pt>
                <c:pt idx="1538">
                  <c:v>7.1576450070494791E-4</c:v>
                </c:pt>
                <c:pt idx="1539">
                  <c:v>7.0962396518098618E-4</c:v>
                </c:pt>
                <c:pt idx="1540">
                  <c:v>7.0352485275386098E-4</c:v>
                </c:pt>
                <c:pt idx="1541">
                  <c:v>6.974670017295269E-4</c:v>
                </c:pt>
                <c:pt idx="1542">
                  <c:v>6.9145024983294841E-4</c:v>
                </c:pt>
                <c:pt idx="1543">
                  <c:v>6.8547443422345455E-4</c:v>
                </c:pt>
                <c:pt idx="1544">
                  <c:v>6.7953939150998453E-4</c:v>
                </c:pt>
                <c:pt idx="1545">
                  <c:v>6.7364495776626521E-4</c:v>
                </c:pt>
                <c:pt idx="1546">
                  <c:v>6.6779096854588263E-4</c:v>
                </c:pt>
                <c:pt idx="1547">
                  <c:v>6.6197725889728068E-4</c:v>
                </c:pt>
                <c:pt idx="1548">
                  <c:v>6.5620366337865285E-4</c:v>
                </c:pt>
                <c:pt idx="1549">
                  <c:v>6.5047001607276172E-4</c:v>
                </c:pt>
                <c:pt idx="1550">
                  <c:v>6.4477615060164726E-4</c:v>
                </c:pt>
                <c:pt idx="1551">
                  <c:v>6.39121900141265E-4</c:v>
                </c:pt>
                <c:pt idx="1552">
                  <c:v>6.3350709743601049E-4</c:v>
                </c:pt>
                <c:pt idx="1553">
                  <c:v>6.2793157481316894E-4</c:v>
                </c:pt>
                <c:pt idx="1554">
                  <c:v>6.2239516419725668E-4</c:v>
                </c:pt>
                <c:pt idx="1555">
                  <c:v>6.1689769712428271E-4</c:v>
                </c:pt>
                <c:pt idx="1556">
                  <c:v>6.1143900475589845E-4</c:v>
                </c:pt>
                <c:pt idx="1557">
                  <c:v>6.060189178934733E-4</c:v>
                </c:pt>
                <c:pt idx="1558">
                  <c:v>6.0063726699205152E-4</c:v>
                </c:pt>
                <c:pt idx="1559">
                  <c:v>5.9529388217423622E-4</c:v>
                </c:pt>
                <c:pt idx="1560">
                  <c:v>5.8998859324395478E-4</c:v>
                </c:pt>
                <c:pt idx="1561">
                  <c:v>5.8472122970014667E-4</c:v>
                </c:pt>
                <c:pt idx="1562">
                  <c:v>5.7949162075033645E-4</c:v>
                </c:pt>
                <c:pt idx="1563">
                  <c:v>5.7429959532412616E-4</c:v>
                </c:pt>
                <c:pt idx="1564">
                  <c:v>5.6914498208657108E-4</c:v>
                </c:pt>
                <c:pt idx="1565">
                  <c:v>5.6402760945147435E-4</c:v>
                </c:pt>
                <c:pt idx="1566">
                  <c:v>5.5894730559456632E-4</c:v>
                </c:pt>
                <c:pt idx="1567">
                  <c:v>5.5390389846660115E-4</c:v>
                </c:pt>
                <c:pt idx="1568">
                  <c:v>5.488972158063344E-4</c:v>
                </c:pt>
                <c:pt idx="1569">
                  <c:v>5.4392708515342038E-4</c:v>
                </c:pt>
                <c:pt idx="1570">
                  <c:v>5.3899333386119095E-4</c:v>
                </c:pt>
                <c:pt idx="1571">
                  <c:v>5.340957891093491E-4</c:v>
                </c:pt>
                <c:pt idx="1572">
                  <c:v>5.2923427791654672E-4</c:v>
                </c:pt>
                <c:pt idx="1573">
                  <c:v>5.2440862715287583E-4</c:v>
                </c:pt>
                <c:pt idx="1574">
                  <c:v>5.1961866355224203E-4</c:v>
                </c:pt>
                <c:pt idx="1575">
                  <c:v>5.1486421372465448E-4</c:v>
                </c:pt>
                <c:pt idx="1576">
                  <c:v>5.1014510416839292E-4</c:v>
                </c:pt>
                <c:pt idx="1577">
                  <c:v>5.0546116128209295E-4</c:v>
                </c:pt>
                <c:pt idx="1578">
                  <c:v>5.0081221137671052E-4</c:v>
                </c:pt>
                <c:pt idx="1579">
                  <c:v>4.9619808068739903E-4</c:v>
                </c:pt>
                <c:pt idx="1580">
                  <c:v>4.916185953852683E-4</c:v>
                </c:pt>
                <c:pt idx="1581">
                  <c:v>4.8707358158905743E-4</c:v>
                </c:pt>
                <c:pt idx="1582">
                  <c:v>4.8256286537668488E-4</c:v>
                </c:pt>
                <c:pt idx="1583">
                  <c:v>4.7808627279671503E-4</c:v>
                </c:pt>
                <c:pt idx="1584">
                  <c:v>4.7364362987970226E-4</c:v>
                </c:pt>
                <c:pt idx="1585">
                  <c:v>4.6923476264944827E-4</c:v>
                </c:pt>
                <c:pt idx="1586">
                  <c:v>4.6485949713413976E-4</c:v>
                </c:pt>
                <c:pt idx="1587">
                  <c:v>4.6051765937739727E-4</c:v>
                </c:pt>
                <c:pt idx="1588">
                  <c:v>4.5620907544920462E-4</c:v>
                </c:pt>
                <c:pt idx="1589">
                  <c:v>4.519335714567501E-4</c:v>
                </c:pt>
                <c:pt idx="1590">
                  <c:v>4.4769097355514713E-4</c:v>
                </c:pt>
                <c:pt idx="1591">
                  <c:v>4.4348110795806644E-4</c:v>
                </c:pt>
                <c:pt idx="1592">
                  <c:v>4.3930380094824912E-4</c:v>
                </c:pt>
                <c:pt idx="1593">
                  <c:v>4.3515887888792988E-4</c:v>
                </c:pt>
                <c:pt idx="1594">
                  <c:v>4.3104616822914094E-4</c:v>
                </c:pt>
                <c:pt idx="1595">
                  <c:v>4.2696549552392632E-4</c:v>
                </c:pt>
                <c:pt idx="1596">
                  <c:v>4.2291668743443854E-4</c:v>
                </c:pt>
                <c:pt idx="1597">
                  <c:v>4.1889957074294252E-4</c:v>
                </c:pt>
                <c:pt idx="1598">
                  <c:v>4.1491397236170438E-4</c:v>
                </c:pt>
                <c:pt idx="1599">
                  <c:v>4.1095971934278713E-4</c:v>
                </c:pt>
                <c:pt idx="1600">
                  <c:v>4.0703663888773037E-4</c:v>
                </c:pt>
                <c:pt idx="1601">
                  <c:v>4.0314455835713876E-4</c:v>
                </c:pt>
                <c:pt idx="1602">
                  <c:v>3.9928330528015029E-4</c:v>
                </c:pt>
                <c:pt idx="1603">
                  <c:v>3.9545270736382227E-4</c:v>
                </c:pt>
                <c:pt idx="1604">
                  <c:v>3.9165259250238709E-4</c:v>
                </c:pt>
                <c:pt idx="1605">
                  <c:v>3.8788278878643188E-4</c:v>
                </c:pt>
                <c:pt idx="1606">
                  <c:v>3.841431245119475E-4</c:v>
                </c:pt>
                <c:pt idx="1607">
                  <c:v>3.8043342818930108E-4</c:v>
                </c:pt>
                <c:pt idx="1608">
                  <c:v>3.7675352855207745E-4</c:v>
                </c:pt>
                <c:pt idx="1609">
                  <c:v>3.731032545658447E-4</c:v>
                </c:pt>
                <c:pt idx="1610">
                  <c:v>3.6948243543679109E-4</c:v>
                </c:pt>
                <c:pt idx="1611">
                  <c:v>3.658909006202829E-4</c:v>
                </c:pt>
                <c:pt idx="1612">
                  <c:v>3.6232847982929655E-4</c:v>
                </c:pt>
                <c:pt idx="1613">
                  <c:v>3.5879500304277146E-4</c:v>
                </c:pt>
                <c:pt idx="1614">
                  <c:v>3.5529030051383655E-4</c:v>
                </c:pt>
                <c:pt idx="1615">
                  <c:v>3.5181420277795924E-4</c:v>
                </c:pt>
                <c:pt idx="1616">
                  <c:v>3.48366540660968E-4</c:v>
                </c:pt>
                <c:pt idx="1617">
                  <c:v>3.4494714528699735E-4</c:v>
                </c:pt>
                <c:pt idx="1618">
                  <c:v>3.4155584808630762E-4</c:v>
                </c:pt>
                <c:pt idx="1619">
                  <c:v>3.3819248080302778E-4</c:v>
                </c:pt>
                <c:pt idx="1620">
                  <c:v>3.3485687550277208E-4</c:v>
                </c:pt>
                <c:pt idx="1621">
                  <c:v>3.3154886458018184E-4</c:v>
                </c:pt>
                <c:pt idx="1622">
                  <c:v>3.2826828076634165E-4</c:v>
                </c:pt>
                <c:pt idx="1623">
                  <c:v>3.2501495713611943E-4</c:v>
                </c:pt>
                <c:pt idx="1624">
                  <c:v>3.2178872711538368E-4</c:v>
                </c:pt>
                <c:pt idx="1625">
                  <c:v>3.1858942448814362E-4</c:v>
                </c:pt>
                <c:pt idx="1626">
                  <c:v>3.1541688340356856E-4</c:v>
                </c:pt>
                <c:pt idx="1627">
                  <c:v>3.1227093838292856E-4</c:v>
                </c:pt>
                <c:pt idx="1628">
                  <c:v>3.0915142432641685E-4</c:v>
                </c:pt>
                <c:pt idx="1629">
                  <c:v>3.060581765198949E-4</c:v>
                </c:pt>
                <c:pt idx="1630">
                  <c:v>3.0299103064151701E-4</c:v>
                </c:pt>
                <c:pt idx="1631">
                  <c:v>2.9994982276828025E-4</c:v>
                </c:pt>
                <c:pt idx="1632">
                  <c:v>2.9693438938245499E-4</c:v>
                </c:pt>
                <c:pt idx="1633">
                  <c:v>2.9394456737794007E-4</c:v>
                </c:pt>
                <c:pt idx="1634">
                  <c:v>2.9098019406650021E-4</c:v>
                </c:pt>
                <c:pt idx="1635">
                  <c:v>2.8804110718392835E-4</c:v>
                </c:pt>
                <c:pt idx="1636">
                  <c:v>2.8512714489609185E-4</c:v>
                </c:pt>
                <c:pt idx="1637">
                  <c:v>2.8223814580490274E-4</c:v>
                </c:pt>
                <c:pt idx="1638">
                  <c:v>2.7937394895417438E-4</c:v>
                </c:pt>
                <c:pt idx="1639">
                  <c:v>2.7653439383540232E-4</c:v>
                </c:pt>
                <c:pt idx="1640">
                  <c:v>2.7371932039343104E-4</c:v>
                </c:pt>
                <c:pt idx="1641">
                  <c:v>2.7092856903204824E-4</c:v>
                </c:pt>
                <c:pt idx="1642">
                  <c:v>2.6816198061946415E-4</c:v>
                </c:pt>
                <c:pt idx="1643">
                  <c:v>2.6541939649371891E-4</c:v>
                </c:pt>
                <c:pt idx="1644">
                  <c:v>2.6270065846797783E-4</c:v>
                </c:pt>
                <c:pt idx="1645">
                  <c:v>2.6000560883575303E-4</c:v>
                </c:pt>
                <c:pt idx="1646">
                  <c:v>2.5733409037601555E-4</c:v>
                </c:pt>
                <c:pt idx="1647">
                  <c:v>2.5468594635823477E-4</c:v>
                </c:pt>
                <c:pt idx="1648">
                  <c:v>2.5206102054730803E-4</c:v>
                </c:pt>
                <c:pt idx="1649">
                  <c:v>2.4945915720841892E-4</c:v>
                </c:pt>
                <c:pt idx="1650">
                  <c:v>2.4688020111178819E-4</c:v>
                </c:pt>
                <c:pt idx="1651">
                  <c:v>2.4432399753735129E-4</c:v>
                </c:pt>
                <c:pt idx="1652">
                  <c:v>2.4179039227933315E-4</c:v>
                </c:pt>
                <c:pt idx="1653">
                  <c:v>2.3927923165074677E-4</c:v>
                </c:pt>
                <c:pt idx="1654">
                  <c:v>2.3679036248779292E-4</c:v>
                </c:pt>
                <c:pt idx="1655">
                  <c:v>2.3432363215418291E-4</c:v>
                </c:pt>
                <c:pt idx="1656">
                  <c:v>2.3187888854536476E-4</c:v>
                </c:pt>
                <c:pt idx="1657">
                  <c:v>2.294559800926721E-4</c:v>
                </c:pt>
                <c:pt idx="1658">
                  <c:v>2.2705475576737856E-4</c:v>
                </c:pt>
                <c:pt idx="1659">
                  <c:v>2.2467506508467503E-4</c:v>
                </c:pt>
                <c:pt idx="1660">
                  <c:v>2.2231675810755472E-4</c:v>
                </c:pt>
                <c:pt idx="1661">
                  <c:v>2.1997968545062031E-4</c:v>
                </c:pt>
                <c:pt idx="1662">
                  <c:v>2.1766369828380116E-4</c:v>
                </c:pt>
                <c:pt idx="1663">
                  <c:v>2.1536864833599393E-4</c:v>
                </c:pt>
                <c:pt idx="1664">
                  <c:v>2.1309438789861304E-4</c:v>
                </c:pt>
                <c:pt idx="1665">
                  <c:v>2.1084076982906698E-4</c:v>
                </c:pt>
                <c:pt idx="1666">
                  <c:v>2.0860764755414445E-4</c:v>
                </c:pt>
                <c:pt idx="1667">
                  <c:v>2.063948750733277E-4</c:v>
                </c:pt>
                <c:pt idx="1668">
                  <c:v>2.0420230696201747E-4</c:v>
                </c:pt>
                <c:pt idx="1669">
                  <c:v>2.0202979837468556E-4</c:v>
                </c:pt>
                <c:pt idx="1670">
                  <c:v>1.9987720504793986E-4</c:v>
                </c:pt>
                <c:pt idx="1671">
                  <c:v>1.977443833035187E-4</c:v>
                </c:pt>
                <c:pt idx="1672">
                  <c:v>1.9563119005119864E-4</c:v>
                </c:pt>
                <c:pt idx="1673">
                  <c:v>1.9353748279163222E-4</c:v>
                </c:pt>
                <c:pt idx="1674">
                  <c:v>1.914631196191012E-4</c:v>
                </c:pt>
                <c:pt idx="1675">
                  <c:v>1.8940795922420001E-4</c:v>
                </c:pt>
                <c:pt idx="1676">
                  <c:v>1.8737186089643569E-4</c:v>
                </c:pt>
                <c:pt idx="1677">
                  <c:v>1.8535468452676021E-4</c:v>
                </c:pt>
                <c:pt idx="1678">
                  <c:v>1.833562906100201E-4</c:v>
                </c:pt>
                <c:pt idx="1679">
                  <c:v>1.8137654024733804E-4</c:v>
                </c:pt>
                <c:pt idx="1680">
                  <c:v>1.7941529514841541E-4</c:v>
                </c:pt>
                <c:pt idx="1681">
                  <c:v>1.7747241763376657E-4</c:v>
                </c:pt>
                <c:pt idx="1682">
                  <c:v>1.7554777063687448E-4</c:v>
                </c:pt>
                <c:pt idx="1683">
                  <c:v>1.7364121770628121E-4</c:v>
                </c:pt>
                <c:pt idx="1684">
                  <c:v>1.7175262300759943E-4</c:v>
                </c:pt>
                <c:pt idx="1685">
                  <c:v>1.6988185132546011E-4</c:v>
                </c:pt>
                <c:pt idx="1686">
                  <c:v>1.680287680653834E-4</c:v>
                </c:pt>
                <c:pt idx="1687">
                  <c:v>1.6619323925558556E-4</c:v>
                </c:pt>
                <c:pt idx="1688">
                  <c:v>1.6437513154871078E-4</c:v>
                </c:pt>
                <c:pt idx="1689">
                  <c:v>1.6257431222350076E-4</c:v>
                </c:pt>
                <c:pt idx="1690">
                  <c:v>1.6079064918638969E-4</c:v>
                </c:pt>
                <c:pt idx="1691">
                  <c:v>1.5902401097303798E-4</c:v>
                </c:pt>
                <c:pt idx="1692">
                  <c:v>1.572742667497935E-4</c:v>
                </c:pt>
                <c:pt idx="1693">
                  <c:v>1.5554128631509206E-4</c:v>
                </c:pt>
                <c:pt idx="1694">
                  <c:v>1.5382494010078652E-4</c:v>
                </c:pt>
                <c:pt idx="1695">
                  <c:v>1.5212509917341682E-4</c:v>
                </c:pt>
                <c:pt idx="1696">
                  <c:v>1.5044163523540949E-4</c:v>
                </c:pt>
                <c:pt idx="1697">
                  <c:v>1.4877442062621919E-4</c:v>
                </c:pt>
                <c:pt idx="1698">
                  <c:v>1.4712332832340132E-4</c:v>
                </c:pt>
                <c:pt idx="1699">
                  <c:v>1.4548823194362757E-4</c:v>
                </c:pt>
                <c:pt idx="1700">
                  <c:v>1.438690057436336E-4</c:v>
                </c:pt>
                <c:pt idx="1701">
                  <c:v>1.4226552462111118E-4</c:v>
                </c:pt>
                <c:pt idx="1702">
                  <c:v>1.4067766411553348E-4</c:v>
                </c:pt>
                <c:pt idx="1703">
                  <c:v>1.3910530040892602E-4</c:v>
                </c:pt>
                <c:pt idx="1704">
                  <c:v>1.3754831032657236E-4</c:v>
                </c:pt>
                <c:pt idx="1705">
                  <c:v>1.3600657133766564E-4</c:v>
                </c:pt>
                <c:pt idx="1706">
                  <c:v>1.3447996155589696E-4</c:v>
                </c:pt>
                <c:pt idx="1707">
                  <c:v>1.3296835973999091E-4</c:v>
                </c:pt>
                <c:pt idx="1708">
                  <c:v>1.3147164529417826E-4</c:v>
                </c:pt>
                <c:pt idx="1709">
                  <c:v>1.2998969826861793E-4</c:v>
                </c:pt>
                <c:pt idx="1710">
                  <c:v>1.285223993597565E-4</c:v>
                </c:pt>
                <c:pt idx="1711">
                  <c:v>1.270696299106387E-4</c:v>
                </c:pt>
                <c:pt idx="1712">
                  <c:v>1.2563127191115715E-4</c:v>
                </c:pt>
                <c:pt idx="1713">
                  <c:v>1.242072079982524E-4</c:v>
                </c:pt>
                <c:pt idx="1714">
                  <c:v>1.2279732145605563E-4</c:v>
                </c:pt>
                <c:pt idx="1715">
                  <c:v>1.2140149621598201E-4</c:v>
                </c:pt>
                <c:pt idx="1716">
                  <c:v>1.2001961685676664E-4</c:v>
                </c:pt>
                <c:pt idx="1717">
                  <c:v>1.186515686044545E-4</c:v>
                </c:pt>
                <c:pt idx="1718">
                  <c:v>1.1729723733233282E-4</c:v>
                </c:pt>
                <c:pt idx="1719">
                  <c:v>1.1595650956081876E-4</c:v>
                </c:pt>
                <c:pt idx="1720">
                  <c:v>1.1462927245729134E-4</c:v>
                </c:pt>
                <c:pt idx="1721">
                  <c:v>1.1331541383587851E-4</c:v>
                </c:pt>
                <c:pt idx="1722">
                  <c:v>1.1201482215719154E-4</c:v>
                </c:pt>
                <c:pt idx="1723">
                  <c:v>1.1072738652801401E-4</c:v>
                </c:pt>
                <c:pt idx="1724">
                  <c:v>1.0945299670094039E-4</c:v>
                </c:pt>
                <c:pt idx="1725">
                  <c:v>1.0819154307396967E-4</c:v>
                </c:pt>
                <c:pt idx="1726">
                  <c:v>1.0694291669005036E-4</c:v>
                </c:pt>
                <c:pt idx="1727">
                  <c:v>1.0570700923658125E-4</c:v>
                </c:pt>
                <c:pt idx="1728">
                  <c:v>1.0448371304486451E-4</c:v>
                </c:pt>
                <c:pt idx="1729">
                  <c:v>1.0327292108951706E-4</c:v>
                </c:pt>
                <c:pt idx="1730">
                  <c:v>1.0207452698783328E-4</c:v>
                </c:pt>
                <c:pt idx="1731">
                  <c:v>1.0088842499910888E-4</c:v>
                </c:pt>
                <c:pt idx="1732">
                  <c:v>9.9714510023916534E-5</c:v>
                </c:pt>
                <c:pt idx="1733">
                  <c:v>9.8552677603344028E-5</c:v>
                </c:pt>
                <c:pt idx="1734">
                  <c:v>9.7402823918185129E-5</c:v>
                </c:pt>
                <c:pt idx="1735">
                  <c:v>9.6264845788093938E-5</c:v>
                </c:pt>
                <c:pt idx="1736">
                  <c:v>9.5138640670693902E-5</c:v>
                </c:pt>
                <c:pt idx="1737">
                  <c:v>9.4024106660650628E-5</c:v>
                </c:pt>
                <c:pt idx="1738">
                  <c:v>9.2921142488700635E-5</c:v>
                </c:pt>
                <c:pt idx="1739">
                  <c:v>9.1829647520644909E-5</c:v>
                </c:pt>
                <c:pt idx="1740">
                  <c:v>9.0749521756300309E-5</c:v>
                </c:pt>
                <c:pt idx="1741">
                  <c:v>8.968066582841616E-5</c:v>
                </c:pt>
                <c:pt idx="1742">
                  <c:v>8.8622981001549491E-5</c:v>
                </c:pt>
                <c:pt idx="1743">
                  <c:v>8.7576369170907321E-5</c:v>
                </c:pt>
                <c:pt idx="1744">
                  <c:v>8.6540732861148566E-5</c:v>
                </c:pt>
                <c:pt idx="1745">
                  <c:v>8.5515975225153586E-5</c:v>
                </c:pt>
                <c:pt idx="1746">
                  <c:v>8.4502000042754996E-5</c:v>
                </c:pt>
                <c:pt idx="1747">
                  <c:v>8.3498711719436701E-5</c:v>
                </c:pt>
                <c:pt idx="1748">
                  <c:v>8.2506015284995762E-5</c:v>
                </c:pt>
                <c:pt idx="1749">
                  <c:v>8.1523816392173209E-5</c:v>
                </c:pt>
                <c:pt idx="1750">
                  <c:v>8.0552021315248825E-5</c:v>
                </c:pt>
                <c:pt idx="1751">
                  <c:v>7.9590536948606294E-5</c:v>
                </c:pt>
                <c:pt idx="1752">
                  <c:v>7.8639270805262496E-5</c:v>
                </c:pt>
                <c:pt idx="1753">
                  <c:v>7.7698131015369059E-5</c:v>
                </c:pt>
                <c:pt idx="1754">
                  <c:v>7.6767026324679177E-5</c:v>
                </c:pt>
                <c:pt idx="1755">
                  <c:v>7.5845866092986855E-5</c:v>
                </c:pt>
                <c:pt idx="1756">
                  <c:v>7.4934560292533165E-5</c:v>
                </c:pt>
                <c:pt idx="1757">
                  <c:v>7.4033019506385819E-5</c:v>
                </c:pt>
                <c:pt idx="1758">
                  <c:v>7.3141154926786674E-5</c:v>
                </c:pt>
                <c:pt idx="1759">
                  <c:v>7.225887835347353E-5</c:v>
                </c:pt>
                <c:pt idx="1760">
                  <c:v>7.138610219197115E-5</c:v>
                </c:pt>
                <c:pt idx="1761">
                  <c:v>7.052273945185733E-5</c:v>
                </c:pt>
                <c:pt idx="1762">
                  <c:v>6.9668703744998987E-5</c:v>
                </c:pt>
                <c:pt idx="1763">
                  <c:v>6.8823909283764902E-5</c:v>
                </c:pt>
                <c:pt idx="1764">
                  <c:v>6.7988270879209119E-5</c:v>
                </c:pt>
                <c:pt idx="1765">
                  <c:v>6.7161703939231724E-5</c:v>
                </c:pt>
                <c:pt idx="1766">
                  <c:v>6.6344124466711542E-5</c:v>
                </c:pt>
                <c:pt idx="1767">
                  <c:v>6.5535449057617319E-5</c:v>
                </c:pt>
                <c:pt idx="1768">
                  <c:v>6.4735594899091722E-5</c:v>
                </c:pt>
                <c:pt idx="1769">
                  <c:v>6.3944479767514355E-5</c:v>
                </c:pt>
                <c:pt idx="1770">
                  <c:v>6.3162022026538907E-5</c:v>
                </c:pt>
                <c:pt idx="1771">
                  <c:v>6.2388140625110541E-5</c:v>
                </c:pt>
                <c:pt idx="1772">
                  <c:v>6.1622755095457746E-5</c:v>
                </c:pt>
                <c:pt idx="1773">
                  <c:v>6.0865785551065671E-5</c:v>
                </c:pt>
                <c:pt idx="1774">
                  <c:v>6.011715268462494E-5</c:v>
                </c:pt>
                <c:pt idx="1775">
                  <c:v>5.9376777765962598E-5</c:v>
                </c:pt>
                <c:pt idx="1776">
                  <c:v>5.8644582639949921E-5</c:v>
                </c:pt>
                <c:pt idx="1777">
                  <c:v>5.7920489724392367E-5</c:v>
                </c:pt>
                <c:pt idx="1778">
                  <c:v>5.7204422007898363E-5</c:v>
                </c:pt>
                <c:pt idx="1779">
                  <c:v>5.6496303047730609E-5</c:v>
                </c:pt>
                <c:pt idx="1780">
                  <c:v>5.579605696763677E-5</c:v>
                </c:pt>
                <c:pt idx="1781">
                  <c:v>5.5103608455664092E-5</c:v>
                </c:pt>
                <c:pt idx="1782">
                  <c:v>5.4418882761954341E-5</c:v>
                </c:pt>
                <c:pt idx="1783">
                  <c:v>5.3741805696522987E-5</c:v>
                </c:pt>
                <c:pt idx="1784">
                  <c:v>5.307230362701979E-5</c:v>
                </c:pt>
                <c:pt idx="1785">
                  <c:v>5.241030347647499E-5</c:v>
                </c:pt>
                <c:pt idx="1786">
                  <c:v>5.1755732721026921E-5</c:v>
                </c:pt>
                <c:pt idx="1787">
                  <c:v>5.1108519387636584E-5</c:v>
                </c:pt>
                <c:pt idx="1788">
                  <c:v>5.0468592051784387E-5</c:v>
                </c:pt>
                <c:pt idx="1789">
                  <c:v>4.9835879835154636E-5</c:v>
                </c:pt>
                <c:pt idx="1790">
                  <c:v>4.9210312403303006E-5</c:v>
                </c:pt>
                <c:pt idx="1791">
                  <c:v>4.8591819963312393E-5</c:v>
                </c:pt>
                <c:pt idx="1792">
                  <c:v>4.7980333261433096E-5</c:v>
                </c:pt>
                <c:pt idx="1793">
                  <c:v>4.7375783580711187E-5</c:v>
                </c:pt>
                <c:pt idx="1794">
                  <c:v>4.6778102738603701E-5</c:v>
                </c:pt>
                <c:pt idx="1795">
                  <c:v>4.6187223084580434E-5</c:v>
                </c:pt>
                <c:pt idx="1796">
                  <c:v>4.560307749771549E-5</c:v>
                </c:pt>
                <c:pt idx="1797">
                  <c:v>4.5025599384264996E-5</c:v>
                </c:pt>
                <c:pt idx="1798">
                  <c:v>4.4454722675235706E-5</c:v>
                </c:pt>
                <c:pt idx="1799">
                  <c:v>4.389038182394061E-5</c:v>
                </c:pt>
                <c:pt idx="1800">
                  <c:v>4.3332511803545865E-5</c:v>
                </c:pt>
                <c:pt idx="1801">
                  <c:v>4.2781048104605683E-5</c:v>
                </c:pt>
                <c:pt idx="1802">
                  <c:v>4.2235926732589361E-5</c:v>
                </c:pt>
                <c:pt idx="1803">
                  <c:v>4.169708420539679E-5</c:v>
                </c:pt>
                <c:pt idx="1804">
                  <c:v>4.1164457550866967E-5</c:v>
                </c:pt>
                <c:pt idx="1805">
                  <c:v>4.0637984304275589E-5</c:v>
                </c:pt>
                <c:pt idx="1806">
                  <c:v>4.0117602505826401E-5</c:v>
                </c:pt>
                <c:pt idx="1807">
                  <c:v>3.9603250698132386E-5</c:v>
                </c:pt>
                <c:pt idx="1808">
                  <c:v>3.9094867923691327E-5</c:v>
                </c:pt>
                <c:pt idx="1809">
                  <c:v>3.8592393722351873E-5</c:v>
                </c:pt>
                <c:pt idx="1810">
                  <c:v>3.8095768128774691E-5</c:v>
                </c:pt>
                <c:pt idx="1811">
                  <c:v>3.7604931669884857E-5</c:v>
                </c:pt>
                <c:pt idx="1812">
                  <c:v>3.7119825362319846E-5</c:v>
                </c:pt>
                <c:pt idx="1813">
                  <c:v>3.6640390709869556E-5</c:v>
                </c:pt>
                <c:pt idx="1814">
                  <c:v>3.6166569700912468E-5</c:v>
                </c:pt>
                <c:pt idx="1815">
                  <c:v>3.5698304805844582E-5</c:v>
                </c:pt>
                <c:pt idx="1816">
                  <c:v>3.523553897450495E-5</c:v>
                </c:pt>
                <c:pt idx="1817">
                  <c:v>3.4778215633594942E-5</c:v>
                </c:pt>
                <c:pt idx="1818">
                  <c:v>3.4326278684094407E-5</c:v>
                </c:pt>
                <c:pt idx="1819">
                  <c:v>3.3879672498672227E-5</c:v>
                </c:pt>
                <c:pt idx="1820">
                  <c:v>3.3438341919094499E-5</c:v>
                </c:pt>
                <c:pt idx="1821">
                  <c:v>3.3002232253627666E-5</c:v>
                </c:pt>
                <c:pt idx="1822">
                  <c:v>3.2571289274439889E-5</c:v>
                </c:pt>
                <c:pt idx="1823">
                  <c:v>3.2145459214997813E-5</c:v>
                </c:pt>
                <c:pt idx="1824">
                  <c:v>3.172468876746221E-5</c:v>
                </c:pt>
                <c:pt idx="1825">
                  <c:v>3.1308925080079799E-5</c:v>
                </c:pt>
                <c:pt idx="1826">
                  <c:v>3.0898115754574282E-5</c:v>
                </c:pt>
                <c:pt idx="1827">
                  <c:v>3.0492208843534008E-5</c:v>
                </c:pt>
                <c:pt idx="1828">
                  <c:v>3.0091152847799752E-5</c:v>
                </c:pt>
                <c:pt idx="1829">
                  <c:v>2.9694896713849496E-5</c:v>
                </c:pt>
                <c:pt idx="1830">
                  <c:v>2.9303389831183573E-5</c:v>
                </c:pt>
                <c:pt idx="1831">
                  <c:v>2.8916582029707923E-5</c:v>
                </c:pt>
                <c:pt idx="1832">
                  <c:v>2.8534423577117759E-5</c:v>
                </c:pt>
                <c:pt idx="1833">
                  <c:v>2.8156865176280057E-5</c:v>
                </c:pt>
                <c:pt idx="1834">
                  <c:v>2.7783857962616965E-5</c:v>
                </c:pt>
                <c:pt idx="1835">
                  <c:v>2.7415353501488458E-5</c:v>
                </c:pt>
                <c:pt idx="1836">
                  <c:v>2.7051303785576497E-5</c:v>
                </c:pt>
                <c:pt idx="1837">
                  <c:v>2.6691661232268866E-5</c:v>
                </c:pt>
                <c:pt idx="1838">
                  <c:v>2.6336378681045021E-5</c:v>
                </c:pt>
                <c:pt idx="1839">
                  <c:v>2.5985409390862118E-5</c:v>
                </c:pt>
                <c:pt idx="1840">
                  <c:v>2.5638707037543446E-5</c:v>
                </c:pt>
                <c:pt idx="1841">
                  <c:v>2.5296225711167506E-5</c:v>
                </c:pt>
                <c:pt idx="1842">
                  <c:v>2.4957919913460187E-5</c:v>
                </c:pt>
                <c:pt idx="1843">
                  <c:v>2.4623744555187647E-5</c:v>
                </c:pt>
                <c:pt idx="1844">
                  <c:v>2.4293654953552936E-5</c:v>
                </c:pt>
                <c:pt idx="1845">
                  <c:v>2.3967606829593962E-5</c:v>
                </c:pt>
                <c:pt idx="1846">
                  <c:v>2.3645556305585231E-5</c:v>
                </c:pt>
                <c:pt idx="1847">
                  <c:v>2.3327459902441541E-5</c:v>
                </c:pt>
                <c:pt idx="1848">
                  <c:v>2.3013274537126073E-5</c:v>
                </c:pt>
                <c:pt idx="1849">
                  <c:v>2.2702957520060491E-5</c:v>
                </c:pt>
                <c:pt idx="1850">
                  <c:v>2.2396466552539986E-5</c:v>
                </c:pt>
                <c:pt idx="1851">
                  <c:v>2.2093759724150862E-5</c:v>
                </c:pt>
                <c:pt idx="1852">
                  <c:v>2.1794795510193365E-5</c:v>
                </c:pt>
                <c:pt idx="1853">
                  <c:v>2.149953276910718E-5</c:v>
                </c:pt>
                <c:pt idx="1854">
                  <c:v>2.1207930739903147E-5</c:v>
                </c:pt>
                <c:pt idx="1855">
                  <c:v>2.0919949039597398E-5</c:v>
                </c:pt>
                <c:pt idx="1856">
                  <c:v>2.0635547660652456E-5</c:v>
                </c:pt>
                <c:pt idx="1857">
                  <c:v>2.0354686968421085E-5</c:v>
                </c:pt>
                <c:pt idx="1858">
                  <c:v>2.0077327698597175E-5</c:v>
                </c:pt>
                <c:pt idx="1859">
                  <c:v>1.9803430954670157E-5</c:v>
                </c:pt>
                <c:pt idx="1860">
                  <c:v>1.9532958205386492E-5</c:v>
                </c:pt>
                <c:pt idx="1861">
                  <c:v>1.9265871282215127E-5</c:v>
                </c:pt>
                <c:pt idx="1862">
                  <c:v>1.9002132376820343E-5</c:v>
                </c:pt>
                <c:pt idx="1863">
                  <c:v>1.8741704038538927E-5</c:v>
                </c:pt>
                <c:pt idx="1864">
                  <c:v>1.8484549171865007E-5</c:v>
                </c:pt>
                <c:pt idx="1865">
                  <c:v>1.8230631033939597E-5</c:v>
                </c:pt>
                <c:pt idx="1866">
                  <c:v>1.797991323204804E-5</c:v>
                </c:pt>
                <c:pt idx="1867">
                  <c:v>1.7732359721122507E-5</c:v>
                </c:pt>
                <c:pt idx="1868">
                  <c:v>1.7487934801252702E-5</c:v>
                </c:pt>
                <c:pt idx="1869">
                  <c:v>1.7246603115201854E-5</c:v>
                </c:pt>
                <c:pt idx="1870">
                  <c:v>1.7008329645931348E-5</c:v>
                </c:pt>
                <c:pt idx="1871">
                  <c:v>1.6773079714130713E-5</c:v>
                </c:pt>
                <c:pt idx="1872">
                  <c:v>1.6540818975756695E-5</c:v>
                </c:pt>
                <c:pt idx="1873">
                  <c:v>1.6311513419577926E-5</c:v>
                </c:pt>
                <c:pt idx="1874">
                  <c:v>1.6085129364728835E-5</c:v>
                </c:pt>
                <c:pt idx="1875">
                  <c:v>1.5861633458269589E-5</c:v>
                </c:pt>
                <c:pt idx="1876">
                  <c:v>1.5640992672755444E-5</c:v>
                </c:pt>
                <c:pt idx="1877">
                  <c:v>1.5423174303812314E-5</c:v>
                </c:pt>
                <c:pt idx="1878">
                  <c:v>1.5208145967722056E-5</c:v>
                </c:pt>
                <c:pt idx="1879">
                  <c:v>1.4995875599014297E-5</c:v>
                </c:pt>
                <c:pt idx="1880">
                  <c:v>1.4786331448068065E-5</c:v>
                </c:pt>
                <c:pt idx="1881">
                  <c:v>1.4579482078720266E-5</c:v>
                </c:pt>
                <c:pt idx="1882">
                  <c:v>1.4375296365884152E-5</c:v>
                </c:pt>
                <c:pt idx="1883">
                  <c:v>1.4173743493174949E-5</c:v>
                </c:pt>
                <c:pt idx="1884">
                  <c:v>1.3974792950545561E-5</c:v>
                </c:pt>
                <c:pt idx="1885">
                  <c:v>1.3778414531929728E-5</c:v>
                </c:pt>
                <c:pt idx="1886">
                  <c:v>1.3584578332895443E-5</c:v>
                </c:pt>
                <c:pt idx="1887">
                  <c:v>1.3393254748306028E-5</c:v>
                </c:pt>
                <c:pt idx="1888">
                  <c:v>1.3204414469991635E-5</c:v>
                </c:pt>
                <c:pt idx="1889">
                  <c:v>1.3018028484428627E-5</c:v>
                </c:pt>
                <c:pt idx="1890">
                  <c:v>1.2834068070429614E-5</c:v>
                </c:pt>
                <c:pt idx="1891">
                  <c:v>1.2652504796841401E-5</c:v>
                </c:pt>
                <c:pt idx="1892">
                  <c:v>1.2473310520253894E-5</c:v>
                </c:pt>
                <c:pt idx="1893">
                  <c:v>1.2296457382717169E-5</c:v>
                </c:pt>
                <c:pt idx="1894">
                  <c:v>1.2121917809469394E-5</c:v>
                </c:pt>
                <c:pt idx="1895">
                  <c:v>1.1949664506673339E-5</c:v>
                </c:pt>
                <c:pt idx="1896">
                  <c:v>1.177967045916377E-5</c:v>
                </c:pt>
                <c:pt idx="1897">
                  <c:v>1.161190892820362E-5</c:v>
                </c:pt>
                <c:pt idx="1898">
                  <c:v>1.1446353449251184E-5</c:v>
                </c:pt>
                <c:pt idx="1899">
                  <c:v>1.1282977829736198E-5</c:v>
                </c:pt>
                <c:pt idx="1900">
                  <c:v>1.1121756146847221E-5</c:v>
                </c:pt>
                <c:pt idx="1901">
                  <c:v>1.0962662745327875E-5</c:v>
                </c:pt>
                <c:pt idx="1902">
                  <c:v>1.0805672235284471E-5</c:v>
                </c:pt>
                <c:pt idx="1903">
                  <c:v>1.0650759490003043E-5</c:v>
                </c:pt>
                <c:pt idx="1904">
                  <c:v>1.049789964377728E-5</c:v>
                </c:pt>
                <c:pt idx="1905">
                  <c:v>1.0347068089746406E-5</c:v>
                </c:pt>
                <c:pt idx="1906">
                  <c:v>1.0198240477743976E-5</c:v>
                </c:pt>
                <c:pt idx="1907">
                  <c:v>1.0051392712156726E-5</c:v>
                </c:pt>
                <c:pt idx="1908">
                  <c:v>9.9065009497943855E-6</c:v>
                </c:pt>
                <c:pt idx="1909">
                  <c:v>9.7635415977696936E-6</c:v>
                </c:pt>
                <c:pt idx="1910">
                  <c:v>9.6224913113895455E-6</c:v>
                </c:pt>
                <c:pt idx="1911">
                  <c:v>9.4833269920563319E-6</c:v>
                </c:pt>
                <c:pt idx="1912">
                  <c:v>9.3460257851805483E-6</c:v>
                </c:pt>
                <c:pt idx="1913">
                  <c:v>9.2105650781036973E-6</c:v>
                </c:pt>
                <c:pt idx="1914">
                  <c:v>9.0769224980325451E-6</c:v>
                </c:pt>
                <c:pt idx="1915">
                  <c:v>8.9450759099836804E-6</c:v>
                </c:pt>
                <c:pt idx="1916">
                  <c:v>8.8150034147396361E-6</c:v>
                </c:pt>
                <c:pt idx="1917">
                  <c:v>8.6866833468153121E-6</c:v>
                </c:pt>
                <c:pt idx="1918">
                  <c:v>8.560094272435967E-6</c:v>
                </c:pt>
                <c:pt idx="1919">
                  <c:v>8.4352149875257368E-6</c:v>
                </c:pt>
                <c:pt idx="1920">
                  <c:v>8.3120245157076565E-6</c:v>
                </c:pt>
                <c:pt idx="1921">
                  <c:v>8.1905021063142945E-6</c:v>
                </c:pt>
                <c:pt idx="1922">
                  <c:v>8.0706272324100071E-6</c:v>
                </c:pt>
                <c:pt idx="1923">
                  <c:v>7.9523795888238144E-6</c:v>
                </c:pt>
                <c:pt idx="1924">
                  <c:v>7.8357390901939014E-6</c:v>
                </c:pt>
                <c:pt idx="1925">
                  <c:v>7.7206858690228995E-6</c:v>
                </c:pt>
                <c:pt idx="1926">
                  <c:v>7.6072002737447336E-6</c:v>
                </c:pt>
                <c:pt idx="1927">
                  <c:v>7.4952628668023467E-6</c:v>
                </c:pt>
                <c:pt idx="1928">
                  <c:v>7.3848544227370307E-6</c:v>
                </c:pt>
                <c:pt idx="1929">
                  <c:v>7.2759559262886136E-6</c:v>
                </c:pt>
                <c:pt idx="1930">
                  <c:v>7.168548570507365E-6</c:v>
                </c:pt>
                <c:pt idx="1931">
                  <c:v>7.0626137548767465E-6</c:v>
                </c:pt>
                <c:pt idx="1932">
                  <c:v>6.9581330834478765E-6</c:v>
                </c:pt>
                <c:pt idx="1933">
                  <c:v>6.8550883629849051E-6</c:v>
                </c:pt>
                <c:pt idx="1934">
                  <c:v>6.7534616011221292E-6</c:v>
                </c:pt>
                <c:pt idx="1935">
                  <c:v>6.6532350045320278E-6</c:v>
                </c:pt>
                <c:pt idx="1936">
                  <c:v>6.5543909771050059E-6</c:v>
                </c:pt>
                <c:pt idx="1937">
                  <c:v>6.4569121181401239E-6</c:v>
                </c:pt>
                <c:pt idx="1938">
                  <c:v>6.3607812205475494E-6</c:v>
                </c:pt>
                <c:pt idx="1939">
                  <c:v>6.2659812690619659E-6</c:v>
                </c:pt>
                <c:pt idx="1940">
                  <c:v>6.1724954384677176E-6</c:v>
                </c:pt>
                <c:pt idx="1941">
                  <c:v>6.0803070918349505E-6</c:v>
                </c:pt>
                <c:pt idx="1942">
                  <c:v>5.9893997787673979E-6</c:v>
                </c:pt>
                <c:pt idx="1943">
                  <c:v>5.8997572336612803E-6</c:v>
                </c:pt>
                <c:pt idx="1944">
                  <c:v>5.8113633739757489E-6</c:v>
                </c:pt>
                <c:pt idx="1945">
                  <c:v>5.7242022985144707E-6</c:v>
                </c:pt>
                <c:pt idx="1946">
                  <c:v>5.6382582857187516E-6</c:v>
                </c:pt>
                <c:pt idx="1947">
                  <c:v>5.5535157919717726E-6</c:v>
                </c:pt>
                <c:pt idx="1948">
                  <c:v>5.4699594499143559E-6</c:v>
                </c:pt>
                <c:pt idx="1949">
                  <c:v>5.3875740667718313E-6</c:v>
                </c:pt>
                <c:pt idx="1950">
                  <c:v>5.3063446226924035E-6</c:v>
                </c:pt>
                <c:pt idx="1951">
                  <c:v>5.2262562690966032E-6</c:v>
                </c:pt>
                <c:pt idx="1952">
                  <c:v>5.1472943270382106E-6</c:v>
                </c:pt>
                <c:pt idx="1953">
                  <c:v>5.0694442855762278E-6</c:v>
                </c:pt>
                <c:pt idx="1954">
                  <c:v>4.9926918001583413E-6</c:v>
                </c:pt>
                <c:pt idx="1955">
                  <c:v>4.9170226910153321E-6</c:v>
                </c:pt>
                <c:pt idx="1956">
                  <c:v>4.842422941566973E-6</c:v>
                </c:pt>
                <c:pt idx="1957">
                  <c:v>4.7688786968388853E-6</c:v>
                </c:pt>
                <c:pt idx="1958">
                  <c:v>4.6963762618907684E-6</c:v>
                </c:pt>
                <c:pt idx="1959">
                  <c:v>4.6249021002555837E-6</c:v>
                </c:pt>
                <c:pt idx="1960">
                  <c:v>4.5544428323901107E-6</c:v>
                </c:pt>
                <c:pt idx="1961">
                  <c:v>4.484985234136345E-6</c:v>
                </c:pt>
                <c:pt idx="1962">
                  <c:v>4.4165162351942514E-6</c:v>
                </c:pt>
                <c:pt idx="1963">
                  <c:v>4.3490229176053493E-6</c:v>
                </c:pt>
                <c:pt idx="1964">
                  <c:v>4.2824925142475545E-6</c:v>
                </c:pt>
                <c:pt idx="1965">
                  <c:v>4.2169124073408241E-6</c:v>
                </c:pt>
                <c:pt idx="1966">
                  <c:v>4.1522701269640229E-6</c:v>
                </c:pt>
                <c:pt idx="1967">
                  <c:v>4.0885533495824997E-6</c:v>
                </c:pt>
                <c:pt idx="1968">
                  <c:v>4.0257498965868608E-6</c:v>
                </c:pt>
                <c:pt idx="1969">
                  <c:v>3.963847732842409E-6</c:v>
                </c:pt>
                <c:pt idx="1970">
                  <c:v>3.9028349652496865E-6</c:v>
                </c:pt>
                <c:pt idx="1971">
                  <c:v>3.8426998413156479E-6</c:v>
                </c:pt>
                <c:pt idx="1972">
                  <c:v>3.7834307477358661E-6</c:v>
                </c:pt>
                <c:pt idx="1973">
                  <c:v>3.7250162089873213E-6</c:v>
                </c:pt>
                <c:pt idx="1974">
                  <c:v>3.6674448859321317E-6</c:v>
                </c:pt>
                <c:pt idx="1975">
                  <c:v>3.6107055744318332E-6</c:v>
                </c:pt>
                <c:pt idx="1976">
                  <c:v>3.5547872039725146E-6</c:v>
                </c:pt>
                <c:pt idx="1977">
                  <c:v>3.4996788363004392E-6</c:v>
                </c:pt>
                <c:pt idx="1978">
                  <c:v>3.4453696640684552E-6</c:v>
                </c:pt>
                <c:pt idx="1979">
                  <c:v>3.3918490094928149E-6</c:v>
                </c:pt>
                <c:pt idx="1980">
                  <c:v>3.3391063230207245E-6</c:v>
                </c:pt>
                <c:pt idx="1981">
                  <c:v>3.2871311820082129E-6</c:v>
                </c:pt>
                <c:pt idx="1982">
                  <c:v>3.2359132894086697E-6</c:v>
                </c:pt>
                <c:pt idx="1983">
                  <c:v>3.1854424724716321E-6</c:v>
                </c:pt>
                <c:pt idx="1984">
                  <c:v>3.1357086814521355E-6</c:v>
                </c:pt>
                <c:pt idx="1985">
                  <c:v>3.0867019883302688E-6</c:v>
                </c:pt>
                <c:pt idx="1986">
                  <c:v>3.0384125855412039E-6</c:v>
                </c:pt>
                <c:pt idx="1987">
                  <c:v>2.99083078471533E-6</c:v>
                </c:pt>
                <c:pt idx="1988">
                  <c:v>2.9439470154288175E-6</c:v>
                </c:pt>
                <c:pt idx="1989">
                  <c:v>2.8977518239641872E-6</c:v>
                </c:pt>
                <c:pt idx="1990">
                  <c:v>2.8522358720812064E-6</c:v>
                </c:pt>
                <c:pt idx="1991">
                  <c:v>2.8073899357977378E-6</c:v>
                </c:pt>
                <c:pt idx="1992">
                  <c:v>2.7632049041808204E-6</c:v>
                </c:pt>
                <c:pt idx="1993">
                  <c:v>2.7196717781476106E-6</c:v>
                </c:pt>
                <c:pt idx="1994">
                  <c:v>2.6767816692764748E-6</c:v>
                </c:pt>
                <c:pt idx="1995">
                  <c:v>2.6345257986278591E-6</c:v>
                </c:pt>
                <c:pt idx="1996">
                  <c:v>2.5928954955752074E-6</c:v>
                </c:pt>
                <c:pt idx="1997">
                  <c:v>2.55188219664558E-6</c:v>
                </c:pt>
                <c:pt idx="1998">
                  <c:v>2.5114774443702329E-6</c:v>
                </c:pt>
                <c:pt idx="1999">
                  <c:v>2.4716728861448004E-6</c:v>
                </c:pt>
                <c:pt idx="2000">
                  <c:v>2.4324602730993457E-6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21-4A85-B178-636758B0C2DB}"/>
            </c:ext>
          </c:extLst>
        </c:ser>
        <c:ser>
          <c:idx val="2"/>
          <c:order val="2"/>
          <c:tx>
            <c:strRef>
              <c:f>'RESULTADOS DA REGRESSÃO'!$AJ$693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REGRESSÃO'!$AJ$694:$AJ$2694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7.2510618792571979E-3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21-4A85-B178-636758B0C2DB}"/>
            </c:ext>
          </c:extLst>
        </c:ser>
        <c:ser>
          <c:idx val="3"/>
          <c:order val="3"/>
          <c:tx>
            <c:strRef>
              <c:f>'RESULTADOS DA REGRESSÃO'!$AM$693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REGRESSÃO'!$AM$694:$AM$2694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2.4324602730993457E-6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21-4A85-B178-636758B0C2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36024000"/>
        <c:axId val="1036022080"/>
        <c:extLst/>
      </c:barChart>
      <c:catAx>
        <c:axId val="1036024000"/>
        <c:scaling>
          <c:orientation val="minMax"/>
        </c:scaling>
        <c:delete val="1"/>
        <c:axPos val="b"/>
        <c:numFmt formatCode="#,##0.00_ ;\-#,##0.00\ " sourceLinked="1"/>
        <c:majorTickMark val="none"/>
        <c:minorTickMark val="none"/>
        <c:tickLblPos val="nextTo"/>
        <c:crossAx val="1036022080"/>
        <c:crosses val="autoZero"/>
        <c:auto val="1"/>
        <c:lblAlgn val="ctr"/>
        <c:lblOffset val="100"/>
        <c:tickLblSkip val="1000"/>
        <c:noMultiLvlLbl val="0"/>
      </c:catAx>
      <c:valAx>
        <c:axId val="1036022080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036024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8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/>
              <a:t>Nível de significância calculado para a rejeição da hipótese nula do coeficiente regressor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4.541138888888889E-2"/>
          <c:y val="0.10479441533488465"/>
          <c:w val="0.61793374999999995"/>
          <c:h val="0.79248283542143461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'RESULTADOS DA REGRESSÃO'!$AV$693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REGRESSÃO'!$AV$694:$AV$2694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8.1142399867538295E-5</c:v>
                </c:pt>
                <c:pt idx="742">
                  <c:v>8.1478699822287503E-5</c:v>
                </c:pt>
                <c:pt idx="743">
                  <c:v>8.1815084542251172E-5</c:v>
                </c:pt>
                <c:pt idx="744">
                  <c:v>8.2151543590937515E-5</c:v>
                </c:pt>
                <c:pt idx="745">
                  <c:v>8.2488066485276378E-5</c:v>
                </c:pt>
                <c:pt idx="746">
                  <c:v>8.2824642696100446E-5</c:v>
                </c:pt>
                <c:pt idx="747">
                  <c:v>8.3161261648631322E-5</c:v>
                </c:pt>
                <c:pt idx="748">
                  <c:v>8.349791272297175E-5</c:v>
                </c:pt>
                <c:pt idx="749">
                  <c:v>8.3834585254603106E-5</c:v>
                </c:pt>
                <c:pt idx="750">
                  <c:v>8.4171268534888883E-5</c:v>
                </c:pt>
                <c:pt idx="751">
                  <c:v>8.4507951811583362E-5</c:v>
                </c:pt>
                <c:pt idx="752">
                  <c:v>8.4844624289346092E-5</c:v>
                </c:pt>
                <c:pt idx="753">
                  <c:v>8.518127513026175E-5</c:v>
                </c:pt>
                <c:pt idx="754">
                  <c:v>8.5517893454365425E-5</c:v>
                </c:pt>
                <c:pt idx="755">
                  <c:v>8.5854468340173685E-5</c:v>
                </c:pt>
                <c:pt idx="756">
                  <c:v>8.6190988825220693E-5</c:v>
                </c:pt>
                <c:pt idx="757">
                  <c:v>8.6527443906599894E-5</c:v>
                </c:pt>
                <c:pt idx="758">
                  <c:v>8.6863822541511111E-5</c:v>
                </c:pt>
                <c:pt idx="759">
                  <c:v>8.7200113647812913E-5</c:v>
                </c:pt>
                <c:pt idx="760">
                  <c:v>8.7536306104580224E-5</c:v>
                </c:pt>
                <c:pt idx="761">
                  <c:v>8.7872388752667388E-5</c:v>
                </c:pt>
                <c:pt idx="762">
                  <c:v>8.8208350395276399E-5</c:v>
                </c:pt>
                <c:pt idx="763">
                  <c:v>8.8544179798530012E-5</c:v>
                </c:pt>
                <c:pt idx="764">
                  <c:v>8.8879865692050706E-5</c:v>
                </c:pt>
                <c:pt idx="765">
                  <c:v>8.9215396769544159E-5</c:v>
                </c:pt>
                <c:pt idx="766">
                  <c:v>8.9550761689388125E-5</c:v>
                </c:pt>
                <c:pt idx="767">
                  <c:v>8.9885949075226216E-5</c:v>
                </c:pt>
                <c:pt idx="768">
                  <c:v>9.0220947516566821E-5</c:v>
                </c:pt>
                <c:pt idx="769">
                  <c:v>9.0555745569387034E-5</c:v>
                </c:pt>
                <c:pt idx="770">
                  <c:v>9.0890331756741347E-5</c:v>
                </c:pt>
                <c:pt idx="771">
                  <c:v>9.1224694569375477E-5</c:v>
                </c:pt>
                <c:pt idx="772">
                  <c:v>9.1558822466344697E-5</c:v>
                </c:pt>
                <c:pt idx="773">
                  <c:v>9.1892703875637592E-5</c:v>
                </c:pt>
                <c:pt idx="774">
                  <c:v>9.2226327194803919E-5</c:v>
                </c:pt>
                <c:pt idx="775">
                  <c:v>9.2559680791587688E-5</c:v>
                </c:pt>
                <c:pt idx="776">
                  <c:v>9.2892753004564644E-5</c:v>
                </c:pt>
                <c:pt idx="777">
                  <c:v>9.3225532143784525E-5</c:v>
                </c:pt>
                <c:pt idx="778">
                  <c:v>9.3558006491418013E-5</c:v>
                </c:pt>
                <c:pt idx="779">
                  <c:v>9.3890164302408007E-5</c:v>
                </c:pt>
                <c:pt idx="780">
                  <c:v>9.4221993805125641E-5</c:v>
                </c:pt>
                <c:pt idx="781">
                  <c:v>9.4553483202030431E-5</c:v>
                </c:pt>
                <c:pt idx="782">
                  <c:v>9.4884620670335435E-5</c:v>
                </c:pt>
                <c:pt idx="783">
                  <c:v>9.5215394362676144E-5</c:v>
                </c:pt>
                <c:pt idx="784">
                  <c:v>9.5545792407783955E-5</c:v>
                </c:pt>
                <c:pt idx="785">
                  <c:v>9.5875802911164122E-5</c:v>
                </c:pt>
                <c:pt idx="786">
                  <c:v>9.6205413955777471E-5</c:v>
                </c:pt>
                <c:pt idx="787">
                  <c:v>9.6534613602726702E-5</c:v>
                </c:pt>
                <c:pt idx="788">
                  <c:v>9.6863389891946539E-5</c:v>
                </c:pt>
                <c:pt idx="789">
                  <c:v>9.7191730842898175E-5</c:v>
                </c:pt>
                <c:pt idx="790">
                  <c:v>9.751962445526732E-5</c:v>
                </c:pt>
                <c:pt idx="791">
                  <c:v>9.7847058709666808E-5</c:v>
                </c:pt>
                <c:pt idx="792">
                  <c:v>9.817402156834261E-5</c:v>
                </c:pt>
                <c:pt idx="793">
                  <c:v>9.850050097588386E-5</c:v>
                </c:pt>
                <c:pt idx="794">
                  <c:v>9.8826484859936711E-5</c:v>
                </c:pt>
                <c:pt idx="795">
                  <c:v>9.915196113192188E-5</c:v>
                </c:pt>
                <c:pt idx="796">
                  <c:v>9.9476917687755953E-5</c:v>
                </c:pt>
                <c:pt idx="797">
                  <c:v>9.9801342408576186E-5</c:v>
                </c:pt>
                <c:pt idx="798">
                  <c:v>1.0012522316146883E-4</c:v>
                </c:pt>
                <c:pt idx="799">
                  <c:v>1.004485478002013E-4</c:v>
                </c:pt>
                <c:pt idx="800">
                  <c:v>1.0077130416595746E-4</c:v>
                </c:pt>
                <c:pt idx="801">
                  <c:v>1.0109348008807639E-4</c:v>
                </c:pt>
                <c:pt idx="802">
                  <c:v>1.0141506338479443E-4</c:v>
                </c:pt>
                <c:pt idx="803">
                  <c:v>1.0173604186399067E-4</c:v>
                </c:pt>
                <c:pt idx="804">
                  <c:v>1.0205640332393542E-4</c:v>
                </c:pt>
                <c:pt idx="805">
                  <c:v>1.0237613555404205E-4</c:v>
                </c:pt>
                <c:pt idx="806">
                  <c:v>1.0269522633562173E-4</c:v>
                </c:pt>
                <c:pt idx="807">
                  <c:v>1.0301366344264114E-4</c:v>
                </c:pt>
                <c:pt idx="808">
                  <c:v>1.0333143464248353E-4</c:v>
                </c:pt>
                <c:pt idx="809">
                  <c:v>1.0364852769671222E-4</c:v>
                </c:pt>
                <c:pt idx="810">
                  <c:v>1.0396493036183706E-4</c:v>
                </c:pt>
                <c:pt idx="811">
                  <c:v>1.0428063039008385E-4</c:v>
                </c:pt>
                <c:pt idx="812">
                  <c:v>1.0459561553016615E-4</c:v>
                </c:pt>
                <c:pt idx="813">
                  <c:v>1.0490987352806003E-4</c:v>
                </c:pt>
                <c:pt idx="814">
                  <c:v>1.0522339212778108E-4</c:v>
                </c:pt>
                <c:pt idx="815">
                  <c:v>1.0553615907216424E-4</c:v>
                </c:pt>
                <c:pt idx="816">
                  <c:v>1.0584816210364566E-4</c:v>
                </c:pt>
                <c:pt idx="817">
                  <c:v>1.0615938896504741E-4</c:v>
                </c:pt>
                <c:pt idx="818">
                  <c:v>1.0646982740036408E-4</c:v>
                </c:pt>
                <c:pt idx="819">
                  <c:v>1.067794651555518E-4</c:v>
                </c:pt>
                <c:pt idx="820">
                  <c:v>1.0708828997931931E-4</c:v>
                </c:pt>
                <c:pt idx="821">
                  <c:v>1.0739628962392132E-4</c:v>
                </c:pt>
                <c:pt idx="822">
                  <c:v>1.0770345184595355E-4</c:v>
                </c:pt>
                <c:pt idx="823">
                  <c:v>1.0800976440715012E-4</c:v>
                </c:pt>
                <c:pt idx="824">
                  <c:v>1.0831521507518242E-4</c:v>
                </c:pt>
                <c:pt idx="825">
                  <c:v>1.0861979162446002E-4</c:v>
                </c:pt>
                <c:pt idx="826">
                  <c:v>1.0892348183693335E-4</c:v>
                </c:pt>
                <c:pt idx="827">
                  <c:v>1.092262735028979E-4</c:v>
                </c:pt>
                <c:pt idx="828">
                  <c:v>1.095281544218E-4</c:v>
                </c:pt>
                <c:pt idx="829">
                  <c:v>1.0982911240304422E-4</c:v>
                </c:pt>
                <c:pt idx="830">
                  <c:v>1.1012913526680213E-4</c:v>
                </c:pt>
                <c:pt idx="831">
                  <c:v>1.104282108448225E-4</c:v>
                </c:pt>
                <c:pt idx="832">
                  <c:v>1.107263269812427E-4</c:v>
                </c:pt>
                <c:pt idx="833">
                  <c:v>1.1102347153340145E-4</c:v>
                </c:pt>
                <c:pt idx="834">
                  <c:v>1.1131963237265248E-4</c:v>
                </c:pt>
                <c:pt idx="835">
                  <c:v>1.1161479738517944E-4</c:v>
                </c:pt>
                <c:pt idx="836">
                  <c:v>1.11908954472812E-4</c:v>
                </c:pt>
                <c:pt idx="837">
                  <c:v>1.1220209155384231E-4</c:v>
                </c:pt>
                <c:pt idx="838">
                  <c:v>1.1249419656384284E-4</c:v>
                </c:pt>
                <c:pt idx="839">
                  <c:v>1.1278525745648461E-4</c:v>
                </c:pt>
                <c:pt idx="840">
                  <c:v>1.1307526220435648E-4</c:v>
                </c:pt>
                <c:pt idx="841">
                  <c:v>1.1336419879978456E-4</c:v>
                </c:pt>
                <c:pt idx="842">
                  <c:v>1.1365205525565274E-4</c:v>
                </c:pt>
                <c:pt idx="843">
                  <c:v>1.13938819606223E-4</c:v>
                </c:pt>
                <c:pt idx="844">
                  <c:v>1.1422447990795689E-4</c:v>
                </c:pt>
                <c:pt idx="845">
                  <c:v>1.145090242403365E-4</c:v>
                </c:pt>
                <c:pt idx="846">
                  <c:v>1.1479244070668631E-4</c:v>
                </c:pt>
                <c:pt idx="847">
                  <c:v>1.150747174349947E-4</c:v>
                </c:pt>
                <c:pt idx="848">
                  <c:v>1.1535584257873592E-4</c:v>
                </c:pt>
                <c:pt idx="849">
                  <c:v>1.156358043176917E-4</c:v>
                </c:pt>
                <c:pt idx="850">
                  <c:v>1.1591459085877302E-4</c:v>
                </c:pt>
                <c:pt idx="851">
                  <c:v>1.1619219043684167E-4</c:v>
                </c:pt>
                <c:pt idx="852">
                  <c:v>1.1646859131553126E-4</c:v>
                </c:pt>
                <c:pt idx="853">
                  <c:v>1.1674378178806841E-4</c:v>
                </c:pt>
                <c:pt idx="854">
                  <c:v>1.1701775017809325E-4</c:v>
                </c:pt>
                <c:pt idx="855">
                  <c:v>1.1729048484047918E-4</c:v>
                </c:pt>
                <c:pt idx="856">
                  <c:v>1.1756197416215256E-4</c:v>
                </c:pt>
                <c:pt idx="857">
                  <c:v>1.1783220656291149E-4</c:v>
                </c:pt>
                <c:pt idx="858">
                  <c:v>1.1810117049624376E-4</c:v>
                </c:pt>
                <c:pt idx="859">
                  <c:v>1.1836885445014419E-4</c:v>
                </c:pt>
                <c:pt idx="860">
                  <c:v>1.1863524694793106E-4</c:v>
                </c:pt>
                <c:pt idx="861">
                  <c:v>1.1890033654906122E-4</c:v>
                </c:pt>
                <c:pt idx="862">
                  <c:v>1.1916411184994483E-4</c:v>
                </c:pt>
                <c:pt idx="863">
                  <c:v>1.1942656148475832E-4</c:v>
                </c:pt>
                <c:pt idx="864">
                  <c:v>1.1968767412625641E-4</c:v>
                </c:pt>
                <c:pt idx="865">
                  <c:v>1.1994743848658284E-4</c:v>
                </c:pt>
                <c:pt idx="866">
                  <c:v>1.2020584331807969E-4</c:v>
                </c:pt>
                <c:pt idx="867">
                  <c:v>1.2046287741409525E-4</c:v>
                </c:pt>
                <c:pt idx="868">
                  <c:v>1.2071852960979029E-4</c:v>
                </c:pt>
                <c:pt idx="869">
                  <c:v>1.2097278878294294E-4</c:v>
                </c:pt>
                <c:pt idx="870">
                  <c:v>1.2122564385475142E-4</c:v>
                </c:pt>
                <c:pt idx="871">
                  <c:v>1.2147708379063557E-4</c:v>
                </c:pt>
                <c:pt idx="872">
                  <c:v>1.2172709760103599E-4</c:v>
                </c:pt>
                <c:pt idx="873">
                  <c:v>1.2197567434221169E-4</c:v>
                </c:pt>
                <c:pt idx="874">
                  <c:v>1.2222280311703529E-4</c:v>
                </c:pt>
                <c:pt idx="875">
                  <c:v>1.2246847307578648E-4</c:v>
                </c:pt>
                <c:pt idx="876">
                  <c:v>1.22712673416943E-4</c:v>
                </c:pt>
                <c:pt idx="877">
                  <c:v>1.2295539338796972E-4</c:v>
                </c:pt>
                <c:pt idx="878">
                  <c:v>1.2319662228610495E-4</c:v>
                </c:pt>
                <c:pt idx="879">
                  <c:v>1.2343634945914453E-4</c:v>
                </c:pt>
                <c:pt idx="880">
                  <c:v>1.2367456430622365E-4</c:v>
                </c:pt>
                <c:pt idx="881">
                  <c:v>1.2391125627859564E-4</c:v>
                </c:pt>
                <c:pt idx="882">
                  <c:v>1.2414641488040838E-4</c:v>
                </c:pt>
                <c:pt idx="883">
                  <c:v>1.2438002966947792E-4</c:v>
                </c:pt>
                <c:pt idx="884">
                  <c:v>1.2461209025805927E-4</c:v>
                </c:pt>
                <c:pt idx="885">
                  <c:v>1.2484258631361415E-4</c:v>
                </c:pt>
                <c:pt idx="886">
                  <c:v>1.2507150755957611E-4</c:v>
                </c:pt>
                <c:pt idx="887">
                  <c:v>1.2529884377611208E-4</c:v>
                </c:pt>
                <c:pt idx="888">
                  <c:v>1.2552458480088126E-4</c:v>
                </c:pt>
                <c:pt idx="889">
                  <c:v>1.2574872052979066E-4</c:v>
                </c:pt>
                <c:pt idx="890">
                  <c:v>1.2597124091774699E-4</c:v>
                </c:pt>
                <c:pt idx="891">
                  <c:v>1.261921359794057E-4</c:v>
                </c:pt>
                <c:pt idx="892">
                  <c:v>1.2641139578991627E-4</c:v>
                </c:pt>
                <c:pt idx="893">
                  <c:v>1.26629010485664E-4</c:v>
                </c:pt>
                <c:pt idx="894">
                  <c:v>1.2684497026500821E-4</c:v>
                </c:pt>
                <c:pt idx="895">
                  <c:v>1.2705926538901686E-4</c:v>
                </c:pt>
                <c:pt idx="896">
                  <c:v>1.2727188618219713E-4</c:v>
                </c:pt>
                <c:pt idx="897">
                  <c:v>1.2748282303322252E-4</c:v>
                </c:pt>
                <c:pt idx="898">
                  <c:v>1.2769206639565579E-4</c:v>
                </c:pt>
                <c:pt idx="899">
                  <c:v>1.2789960678866793E-4</c:v>
                </c:pt>
                <c:pt idx="900">
                  <c:v>1.2810543479775327E-4</c:v>
                </c:pt>
                <c:pt idx="901">
                  <c:v>1.2830954107543997E-4</c:v>
                </c:pt>
                <c:pt idx="902">
                  <c:v>1.2851191634199704E-4</c:v>
                </c:pt>
                <c:pt idx="903">
                  <c:v>1.2871255138613617E-4</c:v>
                </c:pt>
                <c:pt idx="904">
                  <c:v>1.2891143706571012E-4</c:v>
                </c:pt>
                <c:pt idx="905">
                  <c:v>1.2910856430840581E-4</c:v>
                </c:pt>
                <c:pt idx="906">
                  <c:v>1.2930392411243359E-4</c:v>
                </c:pt>
                <c:pt idx="907">
                  <c:v>1.2949750754721144E-4</c:v>
                </c:pt>
                <c:pt idx="908">
                  <c:v>1.296893057540448E-4</c:v>
                </c:pt>
                <c:pt idx="909">
                  <c:v>1.2987930994680155E-4</c:v>
                </c:pt>
                <c:pt idx="910">
                  <c:v>1.3006751141258216E-4</c:v>
                </c:pt>
                <c:pt idx="911">
                  <c:v>1.302539015123851E-4</c:v>
                </c:pt>
                <c:pt idx="912">
                  <c:v>1.304384716817671E-4</c:v>
                </c:pt>
                <c:pt idx="913">
                  <c:v>1.3062121343149861E-4</c:v>
                </c:pt>
                <c:pt idx="914">
                  <c:v>1.3080211834821386E-4</c:v>
                </c:pt>
                <c:pt idx="915">
                  <c:v>1.3098117809505635E-4</c:v>
                </c:pt>
                <c:pt idx="916">
                  <c:v>1.3115838441231831E-4</c:v>
                </c:pt>
                <c:pt idx="917">
                  <c:v>1.3133372911807562E-4</c:v>
                </c:pt>
                <c:pt idx="918">
                  <c:v>1.3150720410881679E-4</c:v>
                </c:pt>
                <c:pt idx="919">
                  <c:v>1.3167880136006694E-4</c:v>
                </c:pt>
                <c:pt idx="920">
                  <c:v>1.3184851292700597E-4</c:v>
                </c:pt>
                <c:pt idx="921">
                  <c:v>1.3201633094508139E-4</c:v>
                </c:pt>
                <c:pt idx="922">
                  <c:v>1.3218224763061532E-4</c:v>
                </c:pt>
                <c:pt idx="923">
                  <c:v>1.3234625528140594E-4</c:v>
                </c:pt>
                <c:pt idx="924">
                  <c:v>1.3250834627732313E-4</c:v>
                </c:pt>
                <c:pt idx="925">
                  <c:v>1.3266851308089836E-4</c:v>
                </c:pt>
                <c:pt idx="926">
                  <c:v>1.3282674823790849E-4</c:v>
                </c:pt>
                <c:pt idx="927">
                  <c:v>1.3298304437795377E-4</c:v>
                </c:pt>
                <c:pt idx="928">
                  <c:v>1.3313739421502995E-4</c:v>
                </c:pt>
                <c:pt idx="929">
                  <c:v>1.332897905480939E-4</c:v>
                </c:pt>
                <c:pt idx="930">
                  <c:v>1.3344022626162358E-4</c:v>
                </c:pt>
                <c:pt idx="931">
                  <c:v>1.3358869432617148E-4</c:v>
                </c:pt>
                <c:pt idx="932">
                  <c:v>1.3373518779891184E-4</c:v>
                </c:pt>
                <c:pt idx="933">
                  <c:v>1.3387969982418173E-4</c:v>
                </c:pt>
                <c:pt idx="934">
                  <c:v>1.340222236340156E-4</c:v>
                </c:pt>
                <c:pt idx="935">
                  <c:v>1.3416275254867337E-4</c:v>
                </c:pt>
                <c:pt idx="936">
                  <c:v>1.3430127997716209E-4</c:v>
                </c:pt>
                <c:pt idx="937">
                  <c:v>1.3443779941775115E-4</c:v>
                </c:pt>
                <c:pt idx="938">
                  <c:v>1.3457230445848052E-4</c:v>
                </c:pt>
                <c:pt idx="939">
                  <c:v>1.3470478877766279E-4</c:v>
                </c:pt>
                <c:pt idx="940">
                  <c:v>1.3483524614437827E-4</c:v>
                </c:pt>
                <c:pt idx="941">
                  <c:v>1.3496367041896314E-4</c:v>
                </c:pt>
                <c:pt idx="942">
                  <c:v>1.3509005555349112E-4</c:v>
                </c:pt>
                <c:pt idx="943">
                  <c:v>1.3521439559224802E-4</c:v>
                </c:pt>
                <c:pt idx="944">
                  <c:v>1.353366846721995E-4</c:v>
                </c:pt>
                <c:pt idx="945">
                  <c:v>1.3545691702345167E-4</c:v>
                </c:pt>
                <c:pt idx="946">
                  <c:v>1.355750869697048E-4</c:v>
                </c:pt>
                <c:pt idx="947">
                  <c:v>1.3569118892869998E-4</c:v>
                </c:pt>
                <c:pt idx="948">
                  <c:v>1.3580521741265848E-4</c:v>
                </c:pt>
                <c:pt idx="949">
                  <c:v>1.3591716702871407E-4</c:v>
                </c:pt>
                <c:pt idx="950">
                  <c:v>1.3602703247933806E-4</c:v>
                </c:pt>
                <c:pt idx="951">
                  <c:v>1.3613480856275705E-4</c:v>
                </c:pt>
                <c:pt idx="952">
                  <c:v>1.3624049017336344E-4</c:v>
                </c:pt>
                <c:pt idx="953">
                  <c:v>1.3634407230211833E-4</c:v>
                </c:pt>
                <c:pt idx="954">
                  <c:v>1.3644555003694751E-4</c:v>
                </c:pt>
                <c:pt idx="955">
                  <c:v>1.3654491856312931E-4</c:v>
                </c:pt>
                <c:pt idx="956">
                  <c:v>1.3664217316367548E-4</c:v>
                </c:pt>
                <c:pt idx="957">
                  <c:v>1.3673730921970445E-4</c:v>
                </c:pt>
                <c:pt idx="958">
                  <c:v>1.3683032221080673E-4</c:v>
                </c:pt>
                <c:pt idx="959">
                  <c:v>1.3692120771540298E-4</c:v>
                </c:pt>
                <c:pt idx="960">
                  <c:v>1.3700996141109429E-4</c:v>
                </c:pt>
                <c:pt idx="961">
                  <c:v>1.3709657907500482E-4</c:v>
                </c:pt>
                <c:pt idx="962">
                  <c:v>1.3718105658411654E-4</c:v>
                </c:pt>
                <c:pt idx="963">
                  <c:v>1.3726338991559644E-4</c:v>
                </c:pt>
                <c:pt idx="964">
                  <c:v>1.3734357514711578E-4</c:v>
                </c:pt>
                <c:pt idx="965">
                  <c:v>1.3742160845716143E-4</c:v>
                </c:pt>
                <c:pt idx="966">
                  <c:v>1.3749748612533952E-4</c:v>
                </c:pt>
                <c:pt idx="967">
                  <c:v>1.3757120453267095E-4</c:v>
                </c:pt>
                <c:pt idx="968">
                  <c:v>1.3764276016187916E-4</c:v>
                </c:pt>
                <c:pt idx="969">
                  <c:v>1.3771214959766971E-4</c:v>
                </c:pt>
                <c:pt idx="970">
                  <c:v>1.3777936952700213E-4</c:v>
                </c:pt>
                <c:pt idx="971">
                  <c:v>1.3784441673935337E-4</c:v>
                </c:pt>
                <c:pt idx="972">
                  <c:v>1.3790728812697347E-4</c:v>
                </c:pt>
                <c:pt idx="973">
                  <c:v>1.3796798068513294E-4</c:v>
                </c:pt>
                <c:pt idx="974">
                  <c:v>1.3802649151236225E-4</c:v>
                </c:pt>
                <c:pt idx="975">
                  <c:v>1.3808281781068279E-4</c:v>
                </c:pt>
                <c:pt idx="976">
                  <c:v>1.3813695688583006E-4</c:v>
                </c:pt>
                <c:pt idx="977">
                  <c:v>1.3818890614746828E-4</c:v>
                </c:pt>
                <c:pt idx="978">
                  <c:v>1.3823866310939714E-4</c:v>
                </c:pt>
                <c:pt idx="979">
                  <c:v>1.3828622538974997E-4</c:v>
                </c:pt>
                <c:pt idx="980">
                  <c:v>1.383315907111838E-4</c:v>
                </c:pt>
                <c:pt idx="981">
                  <c:v>1.3837475690106114E-4</c:v>
                </c:pt>
                <c:pt idx="982">
                  <c:v>1.3841572189162335E-4</c:v>
                </c:pt>
                <c:pt idx="983">
                  <c:v>1.3845448372015577E-4</c:v>
                </c:pt>
                <c:pt idx="984">
                  <c:v>1.3849104052914436E-4</c:v>
                </c:pt>
                <c:pt idx="985">
                  <c:v>1.3852539056642417E-4</c:v>
                </c:pt>
                <c:pt idx="986">
                  <c:v>1.3855753218531918E-4</c:v>
                </c:pt>
                <c:pt idx="987">
                  <c:v>1.3858746384477405E-4</c:v>
                </c:pt>
                <c:pt idx="988">
                  <c:v>1.3861518410947709E-4</c:v>
                </c:pt>
                <c:pt idx="989">
                  <c:v>1.3864069164997496E-4</c:v>
                </c:pt>
                <c:pt idx="990">
                  <c:v>1.386639852427792E-4</c:v>
                </c:pt>
                <c:pt idx="991">
                  <c:v>1.3868506377046362E-4</c:v>
                </c:pt>
                <c:pt idx="992">
                  <c:v>1.38703926221754E-4</c:v>
                </c:pt>
                <c:pt idx="993">
                  <c:v>1.3872057169160885E-4</c:v>
                </c:pt>
                <c:pt idx="994">
                  <c:v>1.3873499938129162E-4</c:v>
                </c:pt>
                <c:pt idx="995">
                  <c:v>1.3874720859843485E-4</c:v>
                </c:pt>
                <c:pt idx="996">
                  <c:v>1.3875719875709532E-4</c:v>
                </c:pt>
                <c:pt idx="997">
                  <c:v>1.3876496937780108E-4</c:v>
                </c:pt>
                <c:pt idx="998">
                  <c:v>1.3877052008758964E-4</c:v>
                </c:pt>
                <c:pt idx="999">
                  <c:v>1.3877385062003797E-4</c:v>
                </c:pt>
                <c:pt idx="1000">
                  <c:v>1.3877496081528371E-4</c:v>
                </c:pt>
                <c:pt idx="1001">
                  <c:v>1.3877385062003797E-4</c:v>
                </c:pt>
                <c:pt idx="1002">
                  <c:v>1.3877052008758964E-4</c:v>
                </c:pt>
                <c:pt idx="1003">
                  <c:v>1.3876496937780108E-4</c:v>
                </c:pt>
                <c:pt idx="1004">
                  <c:v>1.3875719875709532E-4</c:v>
                </c:pt>
                <c:pt idx="1005">
                  <c:v>1.3874720859843485E-4</c:v>
                </c:pt>
                <c:pt idx="1006">
                  <c:v>1.3873499938129162E-4</c:v>
                </c:pt>
                <c:pt idx="1007">
                  <c:v>1.3872057169160885E-4</c:v>
                </c:pt>
                <c:pt idx="1008">
                  <c:v>1.38703926221754E-4</c:v>
                </c:pt>
                <c:pt idx="1009">
                  <c:v>1.3868506377046362E-4</c:v>
                </c:pt>
                <c:pt idx="1010">
                  <c:v>1.386639852427792E-4</c:v>
                </c:pt>
                <c:pt idx="1011">
                  <c:v>1.3864069164997496E-4</c:v>
                </c:pt>
                <c:pt idx="1012">
                  <c:v>1.3861518410947709E-4</c:v>
                </c:pt>
                <c:pt idx="1013">
                  <c:v>1.3858746384477405E-4</c:v>
                </c:pt>
                <c:pt idx="1014">
                  <c:v>1.3855753218531918E-4</c:v>
                </c:pt>
                <c:pt idx="1015">
                  <c:v>1.3852539056642414E-4</c:v>
                </c:pt>
                <c:pt idx="1016">
                  <c:v>1.3849104052914436E-4</c:v>
                </c:pt>
                <c:pt idx="1017">
                  <c:v>1.3845448372015577E-4</c:v>
                </c:pt>
                <c:pt idx="1018">
                  <c:v>1.3841572189162335E-4</c:v>
                </c:pt>
                <c:pt idx="1019">
                  <c:v>1.3837475690106114E-4</c:v>
                </c:pt>
                <c:pt idx="1020">
                  <c:v>1.3833159071118377E-4</c:v>
                </c:pt>
                <c:pt idx="1021">
                  <c:v>1.3828622538974997E-4</c:v>
                </c:pt>
                <c:pt idx="1022">
                  <c:v>1.3823866310939712E-4</c:v>
                </c:pt>
                <c:pt idx="1023">
                  <c:v>1.3818890614746826E-4</c:v>
                </c:pt>
                <c:pt idx="1024">
                  <c:v>1.3813695688583003E-4</c:v>
                </c:pt>
                <c:pt idx="1025">
                  <c:v>1.3808281781068279E-4</c:v>
                </c:pt>
                <c:pt idx="1026">
                  <c:v>1.3802649151236225E-4</c:v>
                </c:pt>
                <c:pt idx="1027">
                  <c:v>1.3796798068513294E-4</c:v>
                </c:pt>
                <c:pt idx="1028">
                  <c:v>1.3790728812697347E-4</c:v>
                </c:pt>
                <c:pt idx="1029">
                  <c:v>1.3784441673935334E-4</c:v>
                </c:pt>
                <c:pt idx="1030">
                  <c:v>1.3777936952700211E-4</c:v>
                </c:pt>
                <c:pt idx="1031">
                  <c:v>1.3771214959766971E-4</c:v>
                </c:pt>
                <c:pt idx="1032">
                  <c:v>1.3764276016187913E-4</c:v>
                </c:pt>
                <c:pt idx="1033">
                  <c:v>1.3757120453267095E-4</c:v>
                </c:pt>
                <c:pt idx="1034">
                  <c:v>1.3749748612533952E-4</c:v>
                </c:pt>
                <c:pt idx="1035">
                  <c:v>1.3742160845716143E-4</c:v>
                </c:pt>
                <c:pt idx="1036">
                  <c:v>1.3734357514711578E-4</c:v>
                </c:pt>
                <c:pt idx="1037">
                  <c:v>1.3726338991559644E-4</c:v>
                </c:pt>
                <c:pt idx="1038">
                  <c:v>1.3718105658411652E-4</c:v>
                </c:pt>
                <c:pt idx="1039">
                  <c:v>1.3709657907500479E-4</c:v>
                </c:pt>
                <c:pt idx="1040">
                  <c:v>1.3700996141109429E-4</c:v>
                </c:pt>
                <c:pt idx="1041">
                  <c:v>1.3692120771540298E-4</c:v>
                </c:pt>
                <c:pt idx="1042">
                  <c:v>1.368303222108067E-4</c:v>
                </c:pt>
                <c:pt idx="1043">
                  <c:v>1.3673730921970445E-4</c:v>
                </c:pt>
                <c:pt idx="1044">
                  <c:v>1.3664217316367548E-4</c:v>
                </c:pt>
                <c:pt idx="1045">
                  <c:v>1.3654491856312931E-4</c:v>
                </c:pt>
                <c:pt idx="1046">
                  <c:v>1.3644555003694751E-4</c:v>
                </c:pt>
                <c:pt idx="1047">
                  <c:v>1.3634407230211833E-4</c:v>
                </c:pt>
                <c:pt idx="1048">
                  <c:v>1.3624049017336339E-4</c:v>
                </c:pt>
                <c:pt idx="1049">
                  <c:v>1.3613480856275705E-4</c:v>
                </c:pt>
                <c:pt idx="1050">
                  <c:v>1.3602703247933806E-4</c:v>
                </c:pt>
                <c:pt idx="1051">
                  <c:v>1.3591716702871404E-4</c:v>
                </c:pt>
                <c:pt idx="1052">
                  <c:v>1.3580521741265848E-4</c:v>
                </c:pt>
                <c:pt idx="1053">
                  <c:v>1.3569118892869998E-4</c:v>
                </c:pt>
                <c:pt idx="1054">
                  <c:v>1.355750869697048E-4</c:v>
                </c:pt>
                <c:pt idx="1055">
                  <c:v>1.3545691702345167E-4</c:v>
                </c:pt>
                <c:pt idx="1056">
                  <c:v>1.3533668467219948E-4</c:v>
                </c:pt>
                <c:pt idx="1057">
                  <c:v>1.3521439559224802E-4</c:v>
                </c:pt>
                <c:pt idx="1058">
                  <c:v>1.350900555534911E-4</c:v>
                </c:pt>
                <c:pt idx="1059">
                  <c:v>1.3496367041896312E-4</c:v>
                </c:pt>
                <c:pt idx="1060">
                  <c:v>1.3483524614437824E-4</c:v>
                </c:pt>
                <c:pt idx="1061">
                  <c:v>1.3470478877766279E-4</c:v>
                </c:pt>
                <c:pt idx="1062">
                  <c:v>1.3457230445848052E-4</c:v>
                </c:pt>
                <c:pt idx="1063">
                  <c:v>1.3443779941775115E-4</c:v>
                </c:pt>
                <c:pt idx="1064">
                  <c:v>1.3430127997716209E-4</c:v>
                </c:pt>
                <c:pt idx="1065">
                  <c:v>1.3416275254867337E-4</c:v>
                </c:pt>
                <c:pt idx="1066">
                  <c:v>1.3402222363401557E-4</c:v>
                </c:pt>
                <c:pt idx="1067">
                  <c:v>1.338796998241817E-4</c:v>
                </c:pt>
                <c:pt idx="1068">
                  <c:v>1.3373518779891182E-4</c:v>
                </c:pt>
                <c:pt idx="1069">
                  <c:v>1.3358869432617145E-4</c:v>
                </c:pt>
                <c:pt idx="1070">
                  <c:v>1.3344022626162358E-4</c:v>
                </c:pt>
                <c:pt idx="1071">
                  <c:v>1.332897905480939E-4</c:v>
                </c:pt>
                <c:pt idx="1072">
                  <c:v>1.3313739421502995E-4</c:v>
                </c:pt>
                <c:pt idx="1073">
                  <c:v>1.3298304437795377E-4</c:v>
                </c:pt>
                <c:pt idx="1074">
                  <c:v>1.3282674823790846E-4</c:v>
                </c:pt>
                <c:pt idx="1075">
                  <c:v>1.3266851308089834E-4</c:v>
                </c:pt>
                <c:pt idx="1076">
                  <c:v>1.325083462773231E-4</c:v>
                </c:pt>
                <c:pt idx="1077">
                  <c:v>1.3234625528140591E-4</c:v>
                </c:pt>
                <c:pt idx="1078">
                  <c:v>1.3218224763061529E-4</c:v>
                </c:pt>
                <c:pt idx="1079">
                  <c:v>1.3201633094508139E-4</c:v>
                </c:pt>
                <c:pt idx="1080">
                  <c:v>1.3184851292700597E-4</c:v>
                </c:pt>
                <c:pt idx="1081">
                  <c:v>1.3167880136006694E-4</c:v>
                </c:pt>
                <c:pt idx="1082">
                  <c:v>1.3150720410881676E-4</c:v>
                </c:pt>
                <c:pt idx="1083">
                  <c:v>1.3133372911807559E-4</c:v>
                </c:pt>
                <c:pt idx="1084">
                  <c:v>1.3115838441231828E-4</c:v>
                </c:pt>
                <c:pt idx="1085">
                  <c:v>1.3098117809505632E-4</c:v>
                </c:pt>
                <c:pt idx="1086">
                  <c:v>1.3080211834821386E-4</c:v>
                </c:pt>
                <c:pt idx="1087">
                  <c:v>1.3062121343149858E-4</c:v>
                </c:pt>
                <c:pt idx="1088">
                  <c:v>1.304384716817671E-4</c:v>
                </c:pt>
                <c:pt idx="1089">
                  <c:v>1.302539015123851E-4</c:v>
                </c:pt>
                <c:pt idx="1090">
                  <c:v>1.3006751141258216E-4</c:v>
                </c:pt>
                <c:pt idx="1091">
                  <c:v>1.298793099468015E-4</c:v>
                </c:pt>
                <c:pt idx="1092">
                  <c:v>1.2968930575404477E-4</c:v>
                </c:pt>
                <c:pt idx="1093">
                  <c:v>1.2949750754721141E-4</c:v>
                </c:pt>
                <c:pt idx="1094">
                  <c:v>1.2930392411243357E-4</c:v>
                </c:pt>
                <c:pt idx="1095">
                  <c:v>1.2910856430840579E-4</c:v>
                </c:pt>
                <c:pt idx="1096">
                  <c:v>1.2891143706571012E-4</c:v>
                </c:pt>
                <c:pt idx="1097">
                  <c:v>1.2871255138613617E-4</c:v>
                </c:pt>
                <c:pt idx="1098">
                  <c:v>1.2851191634199704E-4</c:v>
                </c:pt>
                <c:pt idx="1099">
                  <c:v>1.2830954107543997E-4</c:v>
                </c:pt>
                <c:pt idx="1100">
                  <c:v>1.2810543479775322E-4</c:v>
                </c:pt>
                <c:pt idx="1101">
                  <c:v>1.2789960678866793E-4</c:v>
                </c:pt>
                <c:pt idx="1102">
                  <c:v>1.2769206639565576E-4</c:v>
                </c:pt>
                <c:pt idx="1103">
                  <c:v>1.2748282303322249E-4</c:v>
                </c:pt>
                <c:pt idx="1104">
                  <c:v>1.272718861821971E-4</c:v>
                </c:pt>
                <c:pt idx="1105">
                  <c:v>1.2705926538901684E-4</c:v>
                </c:pt>
                <c:pt idx="1106">
                  <c:v>1.2684497026500821E-4</c:v>
                </c:pt>
                <c:pt idx="1107">
                  <c:v>1.26629010485664E-4</c:v>
                </c:pt>
                <c:pt idx="1108">
                  <c:v>1.2641139578991627E-4</c:v>
                </c:pt>
                <c:pt idx="1109">
                  <c:v>1.2619213597940567E-4</c:v>
                </c:pt>
                <c:pt idx="1110">
                  <c:v>1.2597124091774694E-4</c:v>
                </c:pt>
                <c:pt idx="1111">
                  <c:v>1.2574872052979063E-4</c:v>
                </c:pt>
                <c:pt idx="1112">
                  <c:v>1.2552458480088126E-4</c:v>
                </c:pt>
                <c:pt idx="1113">
                  <c:v>1.2529884377611203E-4</c:v>
                </c:pt>
                <c:pt idx="1114">
                  <c:v>1.2507150755957608E-4</c:v>
                </c:pt>
                <c:pt idx="1115">
                  <c:v>1.2484258631361415E-4</c:v>
                </c:pt>
                <c:pt idx="1116">
                  <c:v>1.2461209025805927E-4</c:v>
                </c:pt>
                <c:pt idx="1117">
                  <c:v>1.2438002966947792E-4</c:v>
                </c:pt>
                <c:pt idx="1118">
                  <c:v>1.2414641488040835E-4</c:v>
                </c:pt>
                <c:pt idx="1119">
                  <c:v>1.2391125627859561E-4</c:v>
                </c:pt>
                <c:pt idx="1120">
                  <c:v>1.236745643062236E-4</c:v>
                </c:pt>
                <c:pt idx="1121">
                  <c:v>1.234363494591445E-4</c:v>
                </c:pt>
                <c:pt idx="1122">
                  <c:v>1.2319662228610492E-4</c:v>
                </c:pt>
                <c:pt idx="1123">
                  <c:v>1.2295539338796972E-4</c:v>
                </c:pt>
                <c:pt idx="1124">
                  <c:v>1.22712673416943E-4</c:v>
                </c:pt>
                <c:pt idx="1125">
                  <c:v>1.2246847307578648E-4</c:v>
                </c:pt>
                <c:pt idx="1126">
                  <c:v>1.2222280311703529E-4</c:v>
                </c:pt>
                <c:pt idx="1127">
                  <c:v>1.2197567434221165E-4</c:v>
                </c:pt>
                <c:pt idx="1128">
                  <c:v>1.2172709760103595E-4</c:v>
                </c:pt>
                <c:pt idx="1129">
                  <c:v>1.2147708379063552E-4</c:v>
                </c:pt>
                <c:pt idx="1130">
                  <c:v>1.2122564385475139E-4</c:v>
                </c:pt>
                <c:pt idx="1131">
                  <c:v>1.209727887829429E-4</c:v>
                </c:pt>
                <c:pt idx="1132">
                  <c:v>1.2071852960979029E-4</c:v>
                </c:pt>
                <c:pt idx="1133">
                  <c:v>1.2046287741409525E-4</c:v>
                </c:pt>
                <c:pt idx="1134">
                  <c:v>1.2020584331807969E-4</c:v>
                </c:pt>
                <c:pt idx="1135">
                  <c:v>1.1994743848658284E-4</c:v>
                </c:pt>
                <c:pt idx="1136">
                  <c:v>1.1968767412625637E-4</c:v>
                </c:pt>
                <c:pt idx="1137">
                  <c:v>1.1942656148475828E-4</c:v>
                </c:pt>
                <c:pt idx="1138">
                  <c:v>1.1916411184994479E-4</c:v>
                </c:pt>
                <c:pt idx="1139">
                  <c:v>1.1890033654906115E-4</c:v>
                </c:pt>
                <c:pt idx="1140">
                  <c:v>1.1863524694793099E-4</c:v>
                </c:pt>
                <c:pt idx="1141">
                  <c:v>1.1836885445014419E-4</c:v>
                </c:pt>
                <c:pt idx="1142">
                  <c:v>1.1810117049624376E-4</c:v>
                </c:pt>
                <c:pt idx="1143">
                  <c:v>1.1783220656291149E-4</c:v>
                </c:pt>
                <c:pt idx="1144">
                  <c:v>1.1756197416215256E-4</c:v>
                </c:pt>
                <c:pt idx="1145">
                  <c:v>1.1729048484047914E-4</c:v>
                </c:pt>
                <c:pt idx="1146">
                  <c:v>1.1701775017809321E-4</c:v>
                </c:pt>
                <c:pt idx="1147">
                  <c:v>1.167437817880684E-4</c:v>
                </c:pt>
                <c:pt idx="1148">
                  <c:v>1.1646859131553119E-4</c:v>
                </c:pt>
                <c:pt idx="1149">
                  <c:v>1.161921904368416E-4</c:v>
                </c:pt>
                <c:pt idx="1150">
                  <c:v>1.1591459085877302E-4</c:v>
                </c:pt>
                <c:pt idx="1151">
                  <c:v>1.156358043176917E-4</c:v>
                </c:pt>
                <c:pt idx="1152">
                  <c:v>1.1535584257873592E-4</c:v>
                </c:pt>
                <c:pt idx="1153">
                  <c:v>1.150747174349947E-4</c:v>
                </c:pt>
                <c:pt idx="1154">
                  <c:v>1.1479244070668627E-4</c:v>
                </c:pt>
                <c:pt idx="1155">
                  <c:v>1.1450902424033646E-4</c:v>
                </c:pt>
                <c:pt idx="1156">
                  <c:v>1.1422447990795685E-4</c:v>
                </c:pt>
                <c:pt idx="1157">
                  <c:v>1.1393881960622297E-4</c:v>
                </c:pt>
                <c:pt idx="1158">
                  <c:v>1.136520552556527E-4</c:v>
                </c:pt>
                <c:pt idx="1159">
                  <c:v>1.1336419879978456E-4</c:v>
                </c:pt>
                <c:pt idx="1160">
                  <c:v>1.1307526220435648E-4</c:v>
                </c:pt>
                <c:pt idx="1161">
                  <c:v>1.1278525745648461E-4</c:v>
                </c:pt>
                <c:pt idx="1162">
                  <c:v>1.1249419656384284E-4</c:v>
                </c:pt>
                <c:pt idx="1163">
                  <c:v>1.1220209155384227E-4</c:v>
                </c:pt>
                <c:pt idx="1164">
                  <c:v>1.1190895447281197E-4</c:v>
                </c:pt>
                <c:pt idx="1165">
                  <c:v>1.1161479738517939E-4</c:v>
                </c:pt>
                <c:pt idx="1166">
                  <c:v>1.1131963237265243E-4</c:v>
                </c:pt>
                <c:pt idx="1167">
                  <c:v>1.1102347153340143E-4</c:v>
                </c:pt>
                <c:pt idx="1168">
                  <c:v>1.107263269812427E-4</c:v>
                </c:pt>
                <c:pt idx="1169">
                  <c:v>1.104282108448225E-4</c:v>
                </c:pt>
                <c:pt idx="1170">
                  <c:v>1.1012913526680213E-4</c:v>
                </c:pt>
                <c:pt idx="1171">
                  <c:v>1.0982911240304416E-4</c:v>
                </c:pt>
                <c:pt idx="1172">
                  <c:v>1.0952815442179994E-4</c:v>
                </c:pt>
                <c:pt idx="1173">
                  <c:v>1.0922627350289786E-4</c:v>
                </c:pt>
                <c:pt idx="1174">
                  <c:v>1.0892348183693332E-4</c:v>
                </c:pt>
                <c:pt idx="1175">
                  <c:v>1.0861979162445998E-4</c:v>
                </c:pt>
                <c:pt idx="1176">
                  <c:v>1.0831521507518238E-4</c:v>
                </c:pt>
                <c:pt idx="1177">
                  <c:v>1.0800976440715012E-4</c:v>
                </c:pt>
                <c:pt idx="1178">
                  <c:v>1.0770345184595355E-4</c:v>
                </c:pt>
                <c:pt idx="1179">
                  <c:v>1.0739628962392132E-4</c:v>
                </c:pt>
                <c:pt idx="1180">
                  <c:v>1.0708828997931927E-4</c:v>
                </c:pt>
                <c:pt idx="1181">
                  <c:v>1.0677946515555176E-4</c:v>
                </c:pt>
                <c:pt idx="1182">
                  <c:v>1.0646982740036404E-4</c:v>
                </c:pt>
                <c:pt idx="1183">
                  <c:v>1.0615938896504737E-4</c:v>
                </c:pt>
                <c:pt idx="1184">
                  <c:v>1.0584816210364563E-4</c:v>
                </c:pt>
                <c:pt idx="1185">
                  <c:v>1.055361590721642E-4</c:v>
                </c:pt>
                <c:pt idx="1186">
                  <c:v>1.0522339212778108E-4</c:v>
                </c:pt>
                <c:pt idx="1187">
                  <c:v>1.0490987352806003E-4</c:v>
                </c:pt>
                <c:pt idx="1188">
                  <c:v>1.0459561553016615E-4</c:v>
                </c:pt>
                <c:pt idx="1189">
                  <c:v>1.0428063039008379E-4</c:v>
                </c:pt>
                <c:pt idx="1190">
                  <c:v>1.0396493036183702E-4</c:v>
                </c:pt>
                <c:pt idx="1191">
                  <c:v>1.0364852769671215E-4</c:v>
                </c:pt>
                <c:pt idx="1192">
                  <c:v>1.0333143464248349E-4</c:v>
                </c:pt>
                <c:pt idx="1193">
                  <c:v>1.030136634426411E-4</c:v>
                </c:pt>
                <c:pt idx="1194">
                  <c:v>1.0269522633562166E-4</c:v>
                </c:pt>
                <c:pt idx="1195">
                  <c:v>1.0237613555404205E-4</c:v>
                </c:pt>
                <c:pt idx="1196">
                  <c:v>1.0205640332393542E-4</c:v>
                </c:pt>
                <c:pt idx="1197">
                  <c:v>1.0173604186399067E-4</c:v>
                </c:pt>
                <c:pt idx="1198">
                  <c:v>1.0141506338479441E-4</c:v>
                </c:pt>
                <c:pt idx="1199">
                  <c:v>1.0109348008807635E-4</c:v>
                </c:pt>
                <c:pt idx="1200">
                  <c:v>1.0077130416595742E-4</c:v>
                </c:pt>
                <c:pt idx="1201">
                  <c:v>1.0044854780020125E-4</c:v>
                </c:pt>
                <c:pt idx="1202">
                  <c:v>1.0012522316146876E-4</c:v>
                </c:pt>
                <c:pt idx="1203">
                  <c:v>9.9801342408576118E-5</c:v>
                </c:pt>
                <c:pt idx="1204">
                  <c:v>9.9476917687755953E-5</c:v>
                </c:pt>
                <c:pt idx="1205">
                  <c:v>9.915196113192188E-5</c:v>
                </c:pt>
                <c:pt idx="1206">
                  <c:v>9.8826484859936711E-5</c:v>
                </c:pt>
                <c:pt idx="1207">
                  <c:v>9.8500500975883792E-5</c:v>
                </c:pt>
                <c:pt idx="1208">
                  <c:v>9.8174021568342543E-5</c:v>
                </c:pt>
                <c:pt idx="1209">
                  <c:v>9.784705870966674E-5</c:v>
                </c:pt>
                <c:pt idx="1210">
                  <c:v>9.751962445526728E-5</c:v>
                </c:pt>
                <c:pt idx="1211">
                  <c:v>9.7191730842898134E-5</c:v>
                </c:pt>
                <c:pt idx="1212">
                  <c:v>9.6863389891946539E-5</c:v>
                </c:pt>
                <c:pt idx="1213">
                  <c:v>9.6534613602726702E-5</c:v>
                </c:pt>
                <c:pt idx="1214">
                  <c:v>9.6205413955777471E-5</c:v>
                </c:pt>
                <c:pt idx="1215">
                  <c:v>9.5875802911164122E-5</c:v>
                </c:pt>
                <c:pt idx="1216">
                  <c:v>9.5545792407783901E-5</c:v>
                </c:pt>
                <c:pt idx="1217">
                  <c:v>9.5215394362676076E-5</c:v>
                </c:pt>
                <c:pt idx="1218">
                  <c:v>9.4884620670335394E-5</c:v>
                </c:pt>
                <c:pt idx="1219">
                  <c:v>9.4553483202030377E-5</c:v>
                </c:pt>
                <c:pt idx="1220">
                  <c:v>9.4221993805125573E-5</c:v>
                </c:pt>
                <c:pt idx="1221">
                  <c:v>9.3890164302408007E-5</c:v>
                </c:pt>
                <c:pt idx="1222">
                  <c:v>9.3558006491418013E-5</c:v>
                </c:pt>
                <c:pt idx="1223">
                  <c:v>9.3225532143784525E-5</c:v>
                </c:pt>
                <c:pt idx="1224">
                  <c:v>9.2892753004564644E-5</c:v>
                </c:pt>
                <c:pt idx="1225">
                  <c:v>9.2559680791587647E-5</c:v>
                </c:pt>
                <c:pt idx="1226">
                  <c:v>9.2226327194803878E-5</c:v>
                </c:pt>
                <c:pt idx="1227">
                  <c:v>9.1892703875637538E-5</c:v>
                </c:pt>
                <c:pt idx="1228">
                  <c:v>9.1558822466344643E-5</c:v>
                </c:pt>
                <c:pt idx="1229">
                  <c:v>9.1224694569375423E-5</c:v>
                </c:pt>
                <c:pt idx="1230">
                  <c:v>9.0890331756741347E-5</c:v>
                </c:pt>
                <c:pt idx="1231">
                  <c:v>9.0555745569387034E-5</c:v>
                </c:pt>
                <c:pt idx="1232">
                  <c:v>9.0220947516566821E-5</c:v>
                </c:pt>
                <c:pt idx="1233">
                  <c:v>8.9885949075226216E-5</c:v>
                </c:pt>
                <c:pt idx="1234">
                  <c:v>8.9550761689388084E-5</c:v>
                </c:pt>
                <c:pt idx="1235">
                  <c:v>8.9215396769544119E-5</c:v>
                </c:pt>
                <c:pt idx="1236">
                  <c:v>8.8879865692050651E-5</c:v>
                </c:pt>
                <c:pt idx="1237">
                  <c:v>8.8544179798529944E-5</c:v>
                </c:pt>
                <c:pt idx="1238">
                  <c:v>8.8208350395276345E-5</c:v>
                </c:pt>
                <c:pt idx="1239">
                  <c:v>8.7872388752667388E-5</c:v>
                </c:pt>
                <c:pt idx="1240">
                  <c:v>8.7536306104580224E-5</c:v>
                </c:pt>
                <c:pt idx="1241">
                  <c:v>8.7200113647812913E-5</c:v>
                </c:pt>
                <c:pt idx="1242">
                  <c:v>8.6863822541511111E-5</c:v>
                </c:pt>
                <c:pt idx="1243">
                  <c:v>8.6527443906599853E-5</c:v>
                </c:pt>
                <c:pt idx="1244">
                  <c:v>8.6190988825220652E-5</c:v>
                </c:pt>
                <c:pt idx="1245">
                  <c:v>8.5854468340173644E-5</c:v>
                </c:pt>
                <c:pt idx="1246">
                  <c:v>8.5517893454365357E-5</c:v>
                </c:pt>
                <c:pt idx="1247">
                  <c:v>8.5181275130261696E-5</c:v>
                </c:pt>
                <c:pt idx="1248">
                  <c:v>8.4844624289346092E-5</c:v>
                </c:pt>
                <c:pt idx="1249">
                  <c:v>8.4507951811583362E-5</c:v>
                </c:pt>
                <c:pt idx="1250">
                  <c:v>8.4171268534888883E-5</c:v>
                </c:pt>
                <c:pt idx="1251">
                  <c:v>8.3834585254603106E-5</c:v>
                </c:pt>
                <c:pt idx="1252">
                  <c:v>8.3497912722971682E-5</c:v>
                </c:pt>
                <c:pt idx="1253">
                  <c:v>8.3161261648631281E-5</c:v>
                </c:pt>
                <c:pt idx="1254">
                  <c:v>8.2824642696100378E-5</c:v>
                </c:pt>
                <c:pt idx="1255">
                  <c:v>8.2488066485276337E-5</c:v>
                </c:pt>
                <c:pt idx="1256">
                  <c:v>8.2151543590937461E-5</c:v>
                </c:pt>
                <c:pt idx="1257">
                  <c:v>8.1815084542251172E-5</c:v>
                </c:pt>
                <c:pt idx="1258">
                  <c:v>8.1478699822287503E-5</c:v>
                </c:pt>
                <c:pt idx="1259">
                  <c:v>8.1142399867538295E-5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40-4056-AE9B-2EEBA3E2D5A7}"/>
            </c:ext>
          </c:extLst>
        </c:ser>
        <c:ser>
          <c:idx val="2"/>
          <c:order val="1"/>
          <c:tx>
            <c:strRef>
              <c:f>'RESULTADOS DA REGRESSÃO'!$AU$693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REGRESSÃO'!$AU$694:$AU$2694</c:f>
              <c:numCache>
                <c:formatCode>#,##0.00_ ;\-#,##0.00\ </c:formatCode>
                <c:ptCount val="2001"/>
                <c:pt idx="0">
                  <c:v>4.655381304216318E-8</c:v>
                </c:pt>
                <c:pt idx="1">
                  <c:v>4.7304286411369343E-8</c:v>
                </c:pt>
                <c:pt idx="2">
                  <c:v>4.8066088765284623E-8</c:v>
                </c:pt>
                <c:pt idx="3">
                  <c:v>4.8839377975490188E-8</c:v>
                </c:pt>
                <c:pt idx="4">
                  <c:v>4.9624313898895516E-8</c:v>
                </c:pt>
                <c:pt idx="5">
                  <c:v>5.0421058399364994E-8</c:v>
                </c:pt>
                <c:pt idx="6">
                  <c:v>5.1229775369530584E-8</c:v>
                </c:pt>
                <c:pt idx="7">
                  <c:v>5.2050630752792805E-8</c:v>
                </c:pt>
                <c:pt idx="8">
                  <c:v>5.2883792565507021E-8</c:v>
                </c:pt>
                <c:pt idx="9">
                  <c:v>5.3729430919359895E-8</c:v>
                </c:pt>
                <c:pt idx="10">
                  <c:v>5.458771804393482E-8</c:v>
                </c:pt>
                <c:pt idx="11">
                  <c:v>5.5458828309467225E-8</c:v>
                </c:pt>
                <c:pt idx="12">
                  <c:v>5.6342938249791423E-8</c:v>
                </c:pt>
                <c:pt idx="13">
                  <c:v>5.7240226585479418E-8</c:v>
                </c:pt>
                <c:pt idx="14">
                  <c:v>5.815087424717174E-8</c:v>
                </c:pt>
                <c:pt idx="15">
                  <c:v>5.9075064399101952E-8</c:v>
                </c:pt>
                <c:pt idx="16">
                  <c:v>6.0012982462817264E-8</c:v>
                </c:pt>
                <c:pt idx="17">
                  <c:v>6.0964816141091427E-8</c:v>
                </c:pt>
                <c:pt idx="18">
                  <c:v>6.1930755442035511E-8</c:v>
                </c:pt>
                <c:pt idx="19">
                  <c:v>6.2910992703404943E-8</c:v>
                </c:pt>
                <c:pt idx="20">
                  <c:v>6.3905722617103856E-8</c:v>
                </c:pt>
                <c:pt idx="21">
                  <c:v>6.4915142253887824E-8</c:v>
                </c:pt>
                <c:pt idx="22">
                  <c:v>6.5939451088265453E-8</c:v>
                </c:pt>
                <c:pt idx="23">
                  <c:v>6.6978851023599882E-8</c:v>
                </c:pt>
                <c:pt idx="24">
                  <c:v>6.803354641741014E-8</c:v>
                </c:pt>
                <c:pt idx="25">
                  <c:v>6.9103744106874917E-8</c:v>
                </c:pt>
                <c:pt idx="26">
                  <c:v>7.0189653434536843E-8</c:v>
                </c:pt>
                <c:pt idx="27">
                  <c:v>7.1291486274210164E-8</c:v>
                </c:pt>
                <c:pt idx="28">
                  <c:v>7.2409457057091119E-8</c:v>
                </c:pt>
                <c:pt idx="29">
                  <c:v>7.3543782798072673E-8</c:v>
                </c:pt>
                <c:pt idx="30">
                  <c:v>7.4694683122263842E-8</c:v>
                </c:pt>
                <c:pt idx="31">
                  <c:v>7.5862380291713538E-8</c:v>
                </c:pt>
                <c:pt idx="32">
                  <c:v>7.7047099232340969E-8</c:v>
                </c:pt>
                <c:pt idx="33">
                  <c:v>7.8249067561071904E-8</c:v>
                </c:pt>
                <c:pt idx="34">
                  <c:v>7.946851561318283E-8</c:v>
                </c:pt>
                <c:pt idx="35">
                  <c:v>8.07056764698519E-8</c:v>
                </c:pt>
                <c:pt idx="36">
                  <c:v>8.1960785985918362E-8</c:v>
                </c:pt>
                <c:pt idx="37">
                  <c:v>8.323408281785062E-8</c:v>
                </c:pt>
                <c:pt idx="38">
                  <c:v>8.452580845192448E-8</c:v>
                </c:pt>
                <c:pt idx="39">
                  <c:v>8.5836207232609725E-8</c:v>
                </c:pt>
                <c:pt idx="40">
                  <c:v>8.7165526391168116E-8</c:v>
                </c:pt>
                <c:pt idx="41">
                  <c:v>8.8514016074462388E-8</c:v>
                </c:pt>
                <c:pt idx="42">
                  <c:v>8.9881929373975294E-8</c:v>
                </c:pt>
                <c:pt idx="43">
                  <c:v>9.1269522355042154E-8</c:v>
                </c:pt>
                <c:pt idx="44">
                  <c:v>9.2677054086294513E-8</c:v>
                </c:pt>
                <c:pt idx="45">
                  <c:v>9.4104786669316831E-8</c:v>
                </c:pt>
                <c:pt idx="46">
                  <c:v>9.5552985268516003E-8</c:v>
                </c:pt>
                <c:pt idx="47">
                  <c:v>9.7021918141205144E-8</c:v>
                </c:pt>
                <c:pt idx="48">
                  <c:v>9.851185666789998E-8</c:v>
                </c:pt>
                <c:pt idx="49">
                  <c:v>1.0002307538283076E-7</c:v>
                </c:pt>
                <c:pt idx="50">
                  <c:v>1.0155585200466746E-7</c:v>
                </c:pt>
                <c:pt idx="51">
                  <c:v>1.031104674674617E-7</c:v>
                </c:pt>
                <c:pt idx="52">
                  <c:v>1.0468720595180156E-7</c:v>
                </c:pt>
                <c:pt idx="53">
                  <c:v>1.062863549161841E-7</c:v>
                </c:pt>
                <c:pt idx="54">
                  <c:v>1.0790820512860132E-7</c:v>
                </c:pt>
                <c:pt idx="55">
                  <c:v>1.095530506983453E-7</c:v>
                </c:pt>
                <c:pt idx="56">
                  <c:v>1.1122118910802531E-7</c:v>
                </c:pt>
                <c:pt idx="57">
                  <c:v>1.1291292124580556E-7</c:v>
                </c:pt>
                <c:pt idx="58">
                  <c:v>1.1462855143785637E-7</c:v>
                </c:pt>
                <c:pt idx="59">
                  <c:v>1.1636838748102466E-7</c:v>
                </c:pt>
                <c:pt idx="60">
                  <c:v>1.1813274067571802E-7</c:v>
                </c:pt>
                <c:pt idx="61">
                  <c:v>1.1992192585901031E-7</c:v>
                </c:pt>
                <c:pt idx="62">
                  <c:v>1.2173626143795986E-7</c:v>
                </c:pt>
                <c:pt idx="63">
                  <c:v>1.2357606942314754E-7</c:v>
                </c:pt>
                <c:pt idx="64">
                  <c:v>1.2544167546243214E-7</c:v>
                </c:pt>
                <c:pt idx="65">
                  <c:v>1.2733340887492047E-7</c:v>
                </c:pt>
                <c:pt idx="66">
                  <c:v>1.2925160268515781E-7</c:v>
                </c:pt>
                <c:pt idx="67">
                  <c:v>1.3119659365753372E-7</c:v>
                </c:pt>
                <c:pt idx="68">
                  <c:v>1.331687223309045E-7</c:v>
                </c:pt>
                <c:pt idx="69">
                  <c:v>1.3516833305343539E-7</c:v>
                </c:pt>
                <c:pt idx="70">
                  <c:v>1.3719577401765699E-7</c:v>
                </c:pt>
                <c:pt idx="71">
                  <c:v>1.3925139729573951E-7</c:v>
                </c:pt>
                <c:pt idx="72">
                  <c:v>1.413355588749835E-7</c:v>
                </c:pt>
                <c:pt idx="73">
                  <c:v>1.434486186935286E-7</c:v>
                </c:pt>
                <c:pt idx="74">
                  <c:v>1.4559094067627573E-7</c:v>
                </c:pt>
                <c:pt idx="75">
                  <c:v>1.4776289277102765E-7</c:v>
                </c:pt>
                <c:pt idx="76">
                  <c:v>1.4996484698484466E-7</c:v>
                </c:pt>
                <c:pt idx="77">
                  <c:v>1.5219717942061489E-7</c:v>
                </c:pt>
                <c:pt idx="78">
                  <c:v>1.5446027031384182E-7</c:v>
                </c:pt>
                <c:pt idx="79">
                  <c:v>1.5675450406964446E-7</c:v>
                </c:pt>
                <c:pt idx="80">
                  <c:v>1.5908026929997332E-7</c:v>
                </c:pt>
                <c:pt idx="81">
                  <c:v>1.6143795886103991E-7</c:v>
                </c:pt>
                <c:pt idx="82">
                  <c:v>1.6382796989095983E-7</c:v>
                </c:pt>
                <c:pt idx="83">
                  <c:v>1.6625070384760859E-7</c:v>
                </c:pt>
                <c:pt idx="84">
                  <c:v>1.6870656654669173E-7</c:v>
                </c:pt>
                <c:pt idx="85">
                  <c:v>1.7119596820002459E-7</c:v>
                </c:pt>
                <c:pt idx="86">
                  <c:v>1.7371932345402528E-7</c:v>
                </c:pt>
                <c:pt idx="87">
                  <c:v>1.7627705142841816E-7</c:v>
                </c:pt>
                <c:pt idx="88">
                  <c:v>1.7886957575514809E-7</c:v>
                </c:pt>
                <c:pt idx="89">
                  <c:v>1.8149732461750228E-7</c:v>
                </c:pt>
                <c:pt idx="90">
                  <c:v>1.8416073078944469E-7</c:v>
                </c:pt>
                <c:pt idx="91">
                  <c:v>1.8686023167515459E-7</c:v>
                </c:pt>
                <c:pt idx="92">
                  <c:v>1.8959626934877526E-7</c:v>
                </c:pt>
                <c:pt idx="93">
                  <c:v>1.9236929059436883E-7</c:v>
                </c:pt>
                <c:pt idx="94">
                  <c:v>1.9517974694607583E-7</c:v>
                </c:pt>
                <c:pt idx="95">
                  <c:v>1.980280947284823E-7</c:v>
                </c:pt>
                <c:pt idx="96">
                  <c:v>2.0091479509718556E-7</c:v>
                </c:pt>
                <c:pt idx="97">
                  <c:v>2.0384031407956991E-7</c:v>
                </c:pt>
                <c:pt idx="98">
                  <c:v>2.0680512261578104E-7</c:v>
                </c:pt>
                <c:pt idx="99">
                  <c:v>2.0980969659989907E-7</c:v>
                </c:pt>
                <c:pt idx="100">
                  <c:v>2.1285451692131604E-7</c:v>
                </c:pt>
                <c:pt idx="101">
                  <c:v>2.1594006950631058E-7</c:v>
                </c:pt>
                <c:pt idx="102">
                  <c:v>2.1906684535981976E-7</c:v>
                </c:pt>
                <c:pt idx="103">
                  <c:v>2.2223534060740674E-7</c:v>
                </c:pt>
                <c:pt idx="104">
                  <c:v>2.2544605653742804E-7</c:v>
                </c:pt>
                <c:pt idx="105">
                  <c:v>2.2869949964339044E-7</c:v>
                </c:pt>
                <c:pt idx="106">
                  <c:v>2.3199618166650228E-7</c:v>
                </c:pt>
                <c:pt idx="107">
                  <c:v>2.353366196384179E-7</c:v>
                </c:pt>
                <c:pt idx="108">
                  <c:v>2.3872133592416952E-7</c:v>
                </c:pt>
                <c:pt idx="109">
                  <c:v>2.421508582652899E-7</c:v>
                </c:pt>
                <c:pt idx="110">
                  <c:v>2.456257198231222E-7</c:v>
                </c:pt>
                <c:pt idx="111">
                  <c:v>2.4914645922231417E-7</c:v>
                </c:pt>
                <c:pt idx="112">
                  <c:v>2.5271362059450118E-7</c:v>
                </c:pt>
                <c:pt idx="113">
                  <c:v>2.5632775362216155E-7</c:v>
                </c:pt>
                <c:pt idx="114">
                  <c:v>2.5998941358266753E-7</c:v>
                </c:pt>
                <c:pt idx="115">
                  <c:v>2.6369916139250515E-7</c:v>
                </c:pt>
                <c:pt idx="116">
                  <c:v>2.674575636516741E-7</c:v>
                </c:pt>
                <c:pt idx="117">
                  <c:v>2.7126519268826541E-7</c:v>
                </c:pt>
                <c:pt idx="118">
                  <c:v>2.7512262660321164E-7</c:v>
                </c:pt>
                <c:pt idx="119">
                  <c:v>2.7903044931521179E-7</c:v>
                </c:pt>
                <c:pt idx="120">
                  <c:v>2.8298925060582269E-7</c:v>
                </c:pt>
                <c:pt idx="121">
                  <c:v>2.8699962616472248E-7</c:v>
                </c:pt>
                <c:pt idx="122">
                  <c:v>2.9106217763513905E-7</c:v>
                </c:pt>
                <c:pt idx="123">
                  <c:v>2.9517751265944342E-7</c:v>
                </c:pt>
                <c:pt idx="124">
                  <c:v>2.99346244924906E-7</c:v>
                </c:pt>
                <c:pt idx="125">
                  <c:v>3.0356899420961102E-7</c:v>
                </c:pt>
                <c:pt idx="126">
                  <c:v>3.0784638642853214E-7</c:v>
                </c:pt>
                <c:pt idx="127">
                  <c:v>3.1217905367976156E-7</c:v>
                </c:pt>
                <c:pt idx="128">
                  <c:v>3.1656763429089338E-7</c:v>
                </c:pt>
                <c:pt idx="129">
                  <c:v>3.2101277286556119E-7</c:v>
                </c:pt>
                <c:pt idx="130">
                  <c:v>3.2551512033011976E-7</c:v>
                </c:pt>
                <c:pt idx="131">
                  <c:v>3.3007533398047247E-7</c:v>
                </c:pt>
                <c:pt idx="132">
                  <c:v>3.3469407752905387E-7</c:v>
                </c:pt>
                <c:pt idx="133">
                  <c:v>3.3937202115193947E-7</c:v>
                </c:pt>
                <c:pt idx="134">
                  <c:v>3.4410984153610217E-7</c:v>
                </c:pt>
                <c:pt idx="135">
                  <c:v>3.4890822192680495E-7</c:v>
                </c:pt>
                <c:pt idx="136">
                  <c:v>3.5376785217512566E-7</c:v>
                </c:pt>
                <c:pt idx="137">
                  <c:v>3.5868942878561113E-7</c:v>
                </c:pt>
                <c:pt idx="138">
                  <c:v>3.6367365496406642E-7</c:v>
                </c:pt>
                <c:pt idx="139">
                  <c:v>3.687212406654567E-7</c:v>
                </c:pt>
                <c:pt idx="140">
                  <c:v>3.7383290264194605E-7</c:v>
                </c:pt>
                <c:pt idx="141">
                  <c:v>3.7900936449104737E-7</c:v>
                </c:pt>
                <c:pt idx="142">
                  <c:v>3.8425135670388916E-7</c:v>
                </c:pt>
                <c:pt idx="143">
                  <c:v>3.895596167135965E-7</c:v>
                </c:pt>
                <c:pt idx="144">
                  <c:v>3.9493488894378597E-7</c:v>
                </c:pt>
                <c:pt idx="145">
                  <c:v>4.0037792485716079E-7</c:v>
                </c:pt>
                <c:pt idx="146">
                  <c:v>4.0588948300421824E-7</c:v>
                </c:pt>
                <c:pt idx="147">
                  <c:v>4.1147032907205015E-7</c:v>
                </c:pt>
                <c:pt idx="148">
                  <c:v>4.1712123593324507E-7</c:v>
                </c:pt>
                <c:pt idx="149">
                  <c:v>4.228429836948825E-7</c:v>
                </c:pt>
                <c:pt idx="150">
                  <c:v>4.2863635974762106E-7</c:v>
                </c:pt>
                <c:pt idx="151">
                  <c:v>4.345021588148687E-7</c:v>
                </c:pt>
                <c:pt idx="152">
                  <c:v>4.4044118300204029E-7</c:v>
                </c:pt>
                <c:pt idx="153">
                  <c:v>4.4645424184589354E-7</c:v>
                </c:pt>
                <c:pt idx="154">
                  <c:v>4.5254215236394012E-7</c:v>
                </c:pt>
                <c:pt idx="155">
                  <c:v>4.5870573910393334E-7</c:v>
                </c:pt>
                <c:pt idx="156">
                  <c:v>4.6494583419341888E-7</c:v>
                </c:pt>
                <c:pt idx="157">
                  <c:v>4.7126327738934968E-7</c:v>
                </c:pt>
                <c:pt idx="158">
                  <c:v>4.7765891612777581E-7</c:v>
                </c:pt>
                <c:pt idx="159">
                  <c:v>4.841336055735694E-7</c:v>
                </c:pt>
                <c:pt idx="160">
                  <c:v>4.906882086702195E-7</c:v>
                </c:pt>
                <c:pt idx="161">
                  <c:v>4.9732359618966797E-7</c:v>
                </c:pt>
                <c:pt idx="162">
                  <c:v>5.0404064678219175E-7</c:v>
                </c:pt>
                <c:pt idx="163">
                  <c:v>5.1084024702632826E-7</c:v>
                </c:pt>
                <c:pt idx="164">
                  <c:v>5.1772329147883051E-7</c:v>
                </c:pt>
                <c:pt idx="165">
                  <c:v>5.2469068272465956E-7</c:v>
                </c:pt>
                <c:pt idx="166">
                  <c:v>5.3174333142700454E-7</c:v>
                </c:pt>
                <c:pt idx="167">
                  <c:v>5.388821563773192E-7</c:v>
                </c:pt>
                <c:pt idx="168">
                  <c:v>5.4610808454538731E-7</c:v>
                </c:pt>
                <c:pt idx="169">
                  <c:v>5.5342205112939139E-7</c:v>
                </c:pt>
                <c:pt idx="170">
                  <c:v>5.608249996059978E-7</c:v>
                </c:pt>
                <c:pt idx="171">
                  <c:v>5.6831788178044185E-7</c:v>
                </c:pt>
                <c:pt idx="172">
                  <c:v>5.7590165783661766E-7</c:v>
                </c:pt>
                <c:pt idx="173">
                  <c:v>5.8357729638715507E-7</c:v>
                </c:pt>
                <c:pt idx="174">
                  <c:v>5.9134577452349631E-7</c:v>
                </c:pt>
                <c:pt idx="175">
                  <c:v>5.9920807786594528E-7</c:v>
                </c:pt>
                <c:pt idx="176">
                  <c:v>6.0716520061371238E-7</c:v>
                </c:pt>
                <c:pt idx="177">
                  <c:v>6.1521814559491965E-7</c:v>
                </c:pt>
                <c:pt idx="178">
                  <c:v>6.2336792431658379E-7</c:v>
                </c:pt>
                <c:pt idx="179">
                  <c:v>6.3161555701455935E-7</c:v>
                </c:pt>
                <c:pt idx="180">
                  <c:v>6.3996207270344717E-7</c:v>
                </c:pt>
                <c:pt idx="181">
                  <c:v>6.4840850922644765E-7</c:v>
                </c:pt>
                <c:pt idx="182">
                  <c:v>6.5695591330516868E-7</c:v>
                </c:pt>
                <c:pt idx="183">
                  <c:v>6.6560534058937561E-7</c:v>
                </c:pt>
                <c:pt idx="184">
                  <c:v>6.7435785570667912E-7</c:v>
                </c:pt>
                <c:pt idx="185">
                  <c:v>6.8321453231214653E-7</c:v>
                </c:pt>
                <c:pt idx="186">
                  <c:v>6.9217645313785476E-7</c:v>
                </c:pt>
                <c:pt idx="187">
                  <c:v>7.0124471004234883E-7</c:v>
                </c:pt>
                <c:pt idx="188">
                  <c:v>7.1042040406002013E-7</c:v>
                </c:pt>
                <c:pt idx="189">
                  <c:v>7.1970464545039715E-7</c:v>
                </c:pt>
                <c:pt idx="190">
                  <c:v>7.2909855374733175E-7</c:v>
                </c:pt>
                <c:pt idx="191">
                  <c:v>7.3860325780808634E-7</c:v>
                </c:pt>
                <c:pt idx="192">
                  <c:v>7.4821989586230575E-7</c:v>
                </c:pt>
                <c:pt idx="193">
                  <c:v>7.5794961556088612E-7</c:v>
                </c:pt>
                <c:pt idx="194">
                  <c:v>7.6779357402470611E-7</c:v>
                </c:pt>
                <c:pt idx="195">
                  <c:v>7.7775293789324087E-7</c:v>
                </c:pt>
                <c:pt idx="196">
                  <c:v>7.8782888337303422E-7</c:v>
                </c:pt>
                <c:pt idx="197">
                  <c:v>7.9802259628603502E-7</c:v>
                </c:pt>
                <c:pt idx="198">
                  <c:v>8.0833527211778597E-7</c:v>
                </c:pt>
                <c:pt idx="199">
                  <c:v>8.1876811606545062E-7</c:v>
                </c:pt>
                <c:pt idx="200">
                  <c:v>8.2932234308568743E-7</c:v>
                </c:pt>
                <c:pt idx="201">
                  <c:v>8.3999917794235569E-7</c:v>
                </c:pt>
                <c:pt idx="202">
                  <c:v>8.5079985525404379E-7</c:v>
                </c:pt>
                <c:pt idx="203">
                  <c:v>8.6172561954141458E-7</c:v>
                </c:pt>
                <c:pt idx="204">
                  <c:v>8.7277772527437241E-7</c:v>
                </c:pt>
                <c:pt idx="205">
                  <c:v>8.8395743691902164E-7</c:v>
                </c:pt>
                <c:pt idx="206">
                  <c:v>8.9526602898443878E-7</c:v>
                </c:pt>
                <c:pt idx="207">
                  <c:v>9.0670478606921756E-7</c:v>
                </c:pt>
                <c:pt idx="208">
                  <c:v>9.1827500290781171E-7</c:v>
                </c:pt>
                <c:pt idx="209">
                  <c:v>9.2997798441664848E-7</c:v>
                </c:pt>
                <c:pt idx="210">
                  <c:v>9.4181504574001052E-7</c:v>
                </c:pt>
                <c:pt idx="211">
                  <c:v>9.5378751229568321E-7</c:v>
                </c:pt>
                <c:pt idx="212">
                  <c:v>9.6589671982035458E-7</c:v>
                </c:pt>
                <c:pt idx="213">
                  <c:v>9.7814401441475688E-7</c:v>
                </c:pt>
                <c:pt idx="214">
                  <c:v>9.9053075258855581E-7</c:v>
                </c:pt>
                <c:pt idx="215">
                  <c:v>1.0030583013049696E-6</c:v>
                </c:pt>
                <c:pt idx="216">
                  <c:v>1.0157280380251015E-6</c:v>
                </c:pt>
                <c:pt idx="217">
                  <c:v>1.0285413507520048E-6</c:v>
                </c:pt>
                <c:pt idx="218">
                  <c:v>1.0414996380744399E-6</c:v>
                </c:pt>
                <c:pt idx="219">
                  <c:v>1.0546043092103463E-6</c:v>
                </c:pt>
                <c:pt idx="220">
                  <c:v>1.0678567840500015E-6</c:v>
                </c:pt>
                <c:pt idx="221">
                  <c:v>1.081258493198845E-6</c:v>
                </c:pt>
                <c:pt idx="222">
                  <c:v>1.0948108780200189E-6</c:v>
                </c:pt>
                <c:pt idx="223">
                  <c:v>1.1085153906765449E-6</c:v>
                </c:pt>
                <c:pt idx="224">
                  <c:v>1.1223734941731632E-6</c:v>
                </c:pt>
                <c:pt idx="225">
                  <c:v>1.1363866623978361E-6</c:v>
                </c:pt>
                <c:pt idx="226">
                  <c:v>1.1505563801628891E-6</c:v>
                </c:pt>
                <c:pt idx="227">
                  <c:v>1.1648841432457734E-6</c:v>
                </c:pt>
                <c:pt idx="228">
                  <c:v>1.1793714584294839E-6</c:v>
                </c:pt>
                <c:pt idx="229">
                  <c:v>1.1940198435425648E-6</c:v>
                </c:pt>
                <c:pt idx="230">
                  <c:v>1.2088308274987403E-6</c:v>
                </c:pt>
                <c:pt idx="231">
                  <c:v>1.2238059503361391E-6</c:v>
                </c:pt>
                <c:pt idx="232">
                  <c:v>1.2389467632561208E-6</c:v>
                </c:pt>
                <c:pt idx="233">
                  <c:v>1.2542548286616649E-6</c:v>
                </c:pt>
                <c:pt idx="234">
                  <c:v>1.2697317201953554E-6</c:v>
                </c:pt>
                <c:pt idx="235">
                  <c:v>1.2853790227769166E-6</c:v>
                </c:pt>
                <c:pt idx="236">
                  <c:v>1.3011983326403048E-6</c:v>
                </c:pt>
                <c:pt idx="237">
                  <c:v>1.3171912573703645E-6</c:v>
                </c:pt>
                <c:pt idx="238">
                  <c:v>1.3333594159389926E-6</c:v>
                </c:pt>
                <c:pt idx="239">
                  <c:v>1.3497044387408438E-6</c:v>
                </c:pt>
                <c:pt idx="240">
                  <c:v>1.3662279676285828E-6</c:v>
                </c:pt>
                <c:pt idx="241">
                  <c:v>1.3829316559475957E-6</c:v>
                </c:pt>
                <c:pt idx="242">
                  <c:v>1.3998171685702426E-6</c:v>
                </c:pt>
                <c:pt idx="243">
                  <c:v>1.416886181929576E-6</c:v>
                </c:pt>
                <c:pt idx="244">
                  <c:v>1.4341403840525655E-6</c:v>
                </c:pt>
                <c:pt idx="245">
                  <c:v>1.4515814745927604E-6</c:v>
                </c:pt>
                <c:pt idx="246">
                  <c:v>1.4692111648624584E-6</c:v>
                </c:pt>
                <c:pt idx="247">
                  <c:v>1.4870311778642828E-6</c:v>
                </c:pt>
                <c:pt idx="248">
                  <c:v>1.5050432483222369E-6</c:v>
                </c:pt>
                <c:pt idx="249">
                  <c:v>1.5232491227121764E-6</c:v>
                </c:pt>
                <c:pt idx="250">
                  <c:v>1.5416505592916984E-6</c:v>
                </c:pt>
                <c:pt idx="251">
                  <c:v>1.5602493281294653E-6</c:v>
                </c:pt>
                <c:pt idx="252">
                  <c:v>1.5790472111339111E-6</c:v>
                </c:pt>
                <c:pt idx="253">
                  <c:v>1.5980460020813545E-6</c:v>
                </c:pt>
                <c:pt idx="254">
                  <c:v>1.6172475066434991E-6</c:v>
                </c:pt>
                <c:pt idx="255">
                  <c:v>1.6366535424142848E-6</c:v>
                </c:pt>
                <c:pt idx="256">
                  <c:v>1.6562659389361214E-6</c:v>
                </c:pt>
                <c:pt idx="257">
                  <c:v>1.6760865377254904E-6</c:v>
                </c:pt>
                <c:pt idx="258">
                  <c:v>1.6961171922978494E-6</c:v>
                </c:pt>
                <c:pt idx="259">
                  <c:v>1.7163597681918997E-6</c:v>
                </c:pt>
                <c:pt idx="260">
                  <c:v>1.7368161429931757E-6</c:v>
                </c:pt>
                <c:pt idx="261">
                  <c:v>1.757488206356926E-6</c:v>
                </c:pt>
                <c:pt idx="262">
                  <c:v>1.778377860030322E-6</c:v>
                </c:pt>
                <c:pt idx="263">
                  <c:v>1.7994870178739306E-6</c:v>
                </c:pt>
                <c:pt idx="264">
                  <c:v>1.8208176058824982E-6</c:v>
                </c:pt>
                <c:pt idx="265">
                  <c:v>1.8423715622049806E-6</c:v>
                </c:pt>
                <c:pt idx="266">
                  <c:v>1.864150837163843E-6</c:v>
                </c:pt>
                <c:pt idx="267">
                  <c:v>1.8861573932736039E-6</c:v>
                </c:pt>
                <c:pt idx="268">
                  <c:v>1.9083932052586229E-6</c:v>
                </c:pt>
                <c:pt idx="269">
                  <c:v>1.9308602600701113E-6</c:v>
                </c:pt>
                <c:pt idx="270">
                  <c:v>1.9535605569023627E-6</c:v>
                </c:pt>
                <c:pt idx="271">
                  <c:v>1.9764961072081952E-6</c:v>
                </c:pt>
                <c:pt idx="272">
                  <c:v>1.9996689347135705E-6</c:v>
                </c:pt>
                <c:pt idx="273">
                  <c:v>2.0230810754314161E-6</c:v>
                </c:pt>
                <c:pt idx="274">
                  <c:v>2.0467345776746035E-6</c:v>
                </c:pt>
                <c:pt idx="275">
                  <c:v>2.0706315020681208E-6</c:v>
                </c:pt>
                <c:pt idx="276">
                  <c:v>2.0947739215603542E-6</c:v>
                </c:pt>
                <c:pt idx="277">
                  <c:v>2.1191639214335376E-6</c:v>
                </c:pt>
                <c:pt idx="278">
                  <c:v>2.1438035993133278E-6</c:v>
                </c:pt>
                <c:pt idx="279">
                  <c:v>2.1686950651774876E-6</c:v>
                </c:pt>
                <c:pt idx="280">
                  <c:v>2.1938404413637029E-6</c:v>
                </c:pt>
                <c:pt idx="281">
                  <c:v>2.2192418625764338E-6</c:v>
                </c:pt>
                <c:pt idx="282">
                  <c:v>2.2449014758929428E-6</c:v>
                </c:pt>
                <c:pt idx="283">
                  <c:v>2.2708214407683268E-6</c:v>
                </c:pt>
                <c:pt idx="284">
                  <c:v>2.2970039290396165E-6</c:v>
                </c:pt>
                <c:pt idx="285">
                  <c:v>2.3234511249289715E-6</c:v>
                </c:pt>
                <c:pt idx="286">
                  <c:v>2.3501652250458604E-6</c:v>
                </c:pt>
                <c:pt idx="287">
                  <c:v>2.3771484383883106E-6</c:v>
                </c:pt>
                <c:pt idx="288">
                  <c:v>2.4044029863431651E-6</c:v>
                </c:pt>
                <c:pt idx="289">
                  <c:v>2.4319311026853262E-6</c:v>
                </c:pt>
                <c:pt idx="290">
                  <c:v>2.4597350335760157E-6</c:v>
                </c:pt>
                <c:pt idx="291">
                  <c:v>2.4878170375600163E-6</c:v>
                </c:pt>
                <c:pt idx="292">
                  <c:v>2.5161793855618736E-6</c:v>
                </c:pt>
                <c:pt idx="293">
                  <c:v>2.5448243608810697E-6</c:v>
                </c:pt>
                <c:pt idx="294">
                  <c:v>2.5737542591861423E-6</c:v>
                </c:pt>
                <c:pt idx="295">
                  <c:v>2.6029713885077385E-6</c:v>
                </c:pt>
                <c:pt idx="296">
                  <c:v>2.632478069230596E-6</c:v>
                </c:pt>
                <c:pt idx="297">
                  <c:v>2.6622766340844547E-6</c:v>
                </c:pt>
                <c:pt idx="298">
                  <c:v>2.6923694281338438E-6</c:v>
                </c:pt>
                <c:pt idx="299">
                  <c:v>2.7227588087667728E-6</c:v>
                </c:pt>
                <c:pt idx="300">
                  <c:v>2.7534471456823198E-6</c:v>
                </c:pt>
                <c:pt idx="301">
                  <c:v>2.7844368208770701E-6</c:v>
                </c:pt>
                <c:pt idx="302">
                  <c:v>2.8157302286304169E-6</c:v>
                </c:pt>
                <c:pt idx="303">
                  <c:v>2.8473297754887049E-6</c:v>
                </c:pt>
                <c:pt idx="304">
                  <c:v>2.8792378802482184E-6</c:v>
                </c:pt>
                <c:pt idx="305">
                  <c:v>2.9114569739369922E-6</c:v>
                </c:pt>
                <c:pt idx="306">
                  <c:v>2.9439894997954171E-6</c:v>
                </c:pt>
                <c:pt idx="307">
                  <c:v>2.9768379132556691E-6</c:v>
                </c:pt>
                <c:pt idx="308">
                  <c:v>3.0100046819199027E-6</c:v>
                </c:pt>
                <c:pt idx="309">
                  <c:v>3.0434922855372607E-6</c:v>
                </c:pt>
                <c:pt idx="310">
                  <c:v>3.0773032159796043E-6</c:v>
                </c:pt>
                <c:pt idx="311">
                  <c:v>3.1114399772160273E-6</c:v>
                </c:pt>
                <c:pt idx="312">
                  <c:v>3.1459050852861103E-6</c:v>
                </c:pt>
                <c:pt idx="313">
                  <c:v>3.1807010682718869E-6</c:v>
                </c:pt>
                <c:pt idx="314">
                  <c:v>3.2158304662685776E-6</c:v>
                </c:pt>
                <c:pt idx="315">
                  <c:v>3.2512958313539657E-6</c:v>
                </c:pt>
                <c:pt idx="316">
                  <c:v>3.2870997275565237E-6</c:v>
                </c:pt>
                <c:pt idx="317">
                  <c:v>3.3232447308222124E-6</c:v>
                </c:pt>
                <c:pt idx="318">
                  <c:v>3.3597334289799662E-6</c:v>
                </c:pt>
                <c:pt idx="319">
                  <c:v>3.3965684217057876E-6</c:v>
                </c:pt>
                <c:pt idx="320">
                  <c:v>3.4337523204855819E-6</c:v>
                </c:pt>
                <c:pt idx="321">
                  <c:v>3.471287748576564E-6</c:v>
                </c:pt>
                <c:pt idx="322">
                  <c:v>3.5091773409673254E-6</c:v>
                </c:pt>
                <c:pt idx="323">
                  <c:v>3.5474237443365244E-6</c:v>
                </c:pt>
                <c:pt idx="324">
                  <c:v>3.5860296170101621E-6</c:v>
                </c:pt>
                <c:pt idx="325">
                  <c:v>3.6249976289174721E-6</c:v>
                </c:pt>
                <c:pt idx="326">
                  <c:v>3.6643304615453953E-6</c:v>
                </c:pt>
                <c:pt idx="327">
                  <c:v>3.704030807891653E-6</c:v>
                </c:pt>
                <c:pt idx="328">
                  <c:v>3.7441013724163059E-6</c:v>
                </c:pt>
                <c:pt idx="329">
                  <c:v>3.7845448709919745E-6</c:v>
                </c:pt>
                <c:pt idx="330">
                  <c:v>3.825364030852509E-6</c:v>
                </c:pt>
                <c:pt idx="331">
                  <c:v>3.8665615905402708E-6</c:v>
                </c:pt>
                <c:pt idx="332">
                  <c:v>3.9081402998518463E-6</c:v>
                </c:pt>
                <c:pt idx="333">
                  <c:v>3.9501029197823601E-6</c:v>
                </c:pt>
                <c:pt idx="334">
                  <c:v>3.9924522224682093E-6</c:v>
                </c:pt>
                <c:pt idx="335">
                  <c:v>4.0351909911283703E-6</c:v>
                </c:pt>
                <c:pt idx="336">
                  <c:v>4.078322020004099E-6</c:v>
                </c:pt>
                <c:pt idx="337">
                  <c:v>4.1218481142971433E-6</c:v>
                </c:pt>
                <c:pt idx="338">
                  <c:v>4.1657720901064239E-6</c:v>
                </c:pt>
                <c:pt idx="339">
                  <c:v>4.2100967743631358E-6</c:v>
                </c:pt>
                <c:pt idx="340">
                  <c:v>4.25482500476431E-6</c:v>
                </c:pt>
                <c:pt idx="341">
                  <c:v>4.2999596297047588E-6</c:v>
                </c:pt>
                <c:pt idx="342">
                  <c:v>4.3455035082074983E-6</c:v>
                </c:pt>
                <c:pt idx="343">
                  <c:v>4.3914595098525113E-6</c:v>
                </c:pt>
                <c:pt idx="344">
                  <c:v>4.4378305147040068E-6</c:v>
                </c:pt>
                <c:pt idx="345">
                  <c:v>4.4846194132359108E-6</c:v>
                </c:pt>
                <c:pt idx="346">
                  <c:v>4.5318291062558945E-6</c:v>
                </c:pt>
                <c:pt idx="347">
                  <c:v>4.5794625048276616E-6</c:v>
                </c:pt>
                <c:pt idx="348">
                  <c:v>4.6275225301916568E-6</c:v>
                </c:pt>
                <c:pt idx="349">
                  <c:v>4.6760121136840587E-6</c:v>
                </c:pt>
                <c:pt idx="350">
                  <c:v>4.724934196654168E-6</c:v>
                </c:pt>
                <c:pt idx="351">
                  <c:v>4.7742917303800946E-6</c:v>
                </c:pt>
                <c:pt idx="352">
                  <c:v>4.8240876759827738E-6</c:v>
                </c:pt>
                <c:pt idx="353">
                  <c:v>4.8743250043382801E-6</c:v>
                </c:pt>
                <c:pt idx="354">
                  <c:v>4.9250066959884566E-6</c:v>
                </c:pt>
                <c:pt idx="355">
                  <c:v>4.9761357410498196E-6</c:v>
                </c:pt>
                <c:pt idx="356">
                  <c:v>5.0277151391207658E-6</c:v>
                </c:pt>
                <c:pt idx="357">
                  <c:v>5.0797478991870503E-6</c:v>
                </c:pt>
                <c:pt idx="358">
                  <c:v>5.1322370395254823E-6</c:v>
                </c:pt>
                <c:pt idx="359">
                  <c:v>5.1851855876059566E-6</c:v>
                </c:pt>
                <c:pt idx="360">
                  <c:v>5.2385965799916423E-6</c:v>
                </c:pt>
                <c:pt idx="361">
                  <c:v>5.2924730622375305E-6</c:v>
                </c:pt>
                <c:pt idx="362">
                  <c:v>5.3468180887870602E-6</c:v>
                </c:pt>
                <c:pt idx="363">
                  <c:v>5.4016347228671089E-6</c:v>
                </c:pt>
                <c:pt idx="364">
                  <c:v>5.456926036381077E-6</c:v>
                </c:pt>
                <c:pt idx="365">
                  <c:v>5.5126951098003044E-6</c:v>
                </c:pt>
                <c:pt idx="366">
                  <c:v>5.5689450320535503E-6</c:v>
                </c:pt>
                <c:pt idx="367">
                  <c:v>5.625678900414772E-6</c:v>
                </c:pt>
                <c:pt idx="368">
                  <c:v>5.6828998203890253E-6</c:v>
                </c:pt>
                <c:pt idx="369">
                  <c:v>5.7406109055965583E-6</c:v>
                </c:pt>
                <c:pt idx="370">
                  <c:v>5.7988152776550789E-6</c:v>
                </c:pt>
                <c:pt idx="371">
                  <c:v>5.8575160660601782E-6</c:v>
                </c:pt>
                <c:pt idx="372">
                  <c:v>5.9167164080639034E-6</c:v>
                </c:pt>
                <c:pt idx="373">
                  <c:v>5.9764194485514476E-6</c:v>
                </c:pt>
                <c:pt idx="374">
                  <c:v>6.0366283399160834E-6</c:v>
                </c:pt>
                <c:pt idx="375">
                  <c:v>6.0973462419320865E-6</c:v>
                </c:pt>
                <c:pt idx="376">
                  <c:v>6.1585763216258792E-6</c:v>
                </c:pt>
                <c:pt idx="377">
                  <c:v>6.220321753145278E-6</c:v>
                </c:pt>
                <c:pt idx="378">
                  <c:v>6.2825857176268327E-6</c:v>
                </c:pt>
                <c:pt idx="379">
                  <c:v>6.3453714030612904E-6</c:v>
                </c:pt>
                <c:pt idx="380">
                  <c:v>6.4086820041571556E-6</c:v>
                </c:pt>
                <c:pt idx="381">
                  <c:v>6.4725207222023501E-6</c:v>
                </c:pt>
                <c:pt idx="382">
                  <c:v>6.5368907649239393E-6</c:v>
                </c:pt>
                <c:pt idx="383">
                  <c:v>6.60179534634599E-6</c:v>
                </c:pt>
                <c:pt idx="384">
                  <c:v>6.667237686645456E-6</c:v>
                </c:pt>
                <c:pt idx="385">
                  <c:v>6.7332210120061721E-6</c:v>
                </c:pt>
                <c:pt idx="386">
                  <c:v>6.7997485544708877E-6</c:v>
                </c:pt>
                <c:pt idx="387">
                  <c:v>6.8668235517914037E-6</c:v>
                </c:pt>
                <c:pt idx="388">
                  <c:v>6.9344492472767202E-6</c:v>
                </c:pt>
                <c:pt idx="389">
                  <c:v>7.0026288896392843E-6</c:v>
                </c:pt>
                <c:pt idx="390">
                  <c:v>7.0713657328392491E-6</c:v>
                </c:pt>
                <c:pt idx="391">
                  <c:v>7.1406630359268124E-6</c:v>
                </c:pt>
                <c:pt idx="392">
                  <c:v>7.2105240628825601E-6</c:v>
                </c:pt>
                <c:pt idx="393">
                  <c:v>7.2809520824558959E-6</c:v>
                </c:pt>
                <c:pt idx="394">
                  <c:v>7.3519503680014472E-6</c:v>
                </c:pt>
                <c:pt idx="395">
                  <c:v>7.4235221973135582E-6</c:v>
                </c:pt>
                <c:pt idx="396">
                  <c:v>7.4956708524587715E-6</c:v>
                </c:pt>
                <c:pt idx="397">
                  <c:v>7.5683996196063441E-6</c:v>
                </c:pt>
                <c:pt idx="398">
                  <c:v>7.6417117888568035E-6</c:v>
                </c:pt>
                <c:pt idx="399">
                  <c:v>7.7156106540684896E-6</c:v>
                </c:pt>
                <c:pt idx="400">
                  <c:v>7.7900995126821522E-6</c:v>
                </c:pt>
                <c:pt idx="401">
                  <c:v>7.8651816655435228E-6</c:v>
                </c:pt>
                <c:pt idx="402">
                  <c:v>7.9408604167239261E-6</c:v>
                </c:pt>
                <c:pt idx="403">
                  <c:v>8.0171390733388924E-6</c:v>
                </c:pt>
                <c:pt idx="404">
                  <c:v>8.094020945364779E-6</c:v>
                </c:pt>
                <c:pt idx="405">
                  <c:v>8.1715093454533997E-6</c:v>
                </c:pt>
                <c:pt idx="406">
                  <c:v>8.2496075887446586E-6</c:v>
                </c:pt>
                <c:pt idx="407">
                  <c:v>8.3283189926771866E-6</c:v>
                </c:pt>
                <c:pt idx="408">
                  <c:v>8.4076468767969987E-6</c:v>
                </c:pt>
                <c:pt idx="409">
                  <c:v>8.4875945625641081E-6</c:v>
                </c:pt>
                <c:pt idx="410">
                  <c:v>8.5681653731572187E-6</c:v>
                </c:pt>
                <c:pt idx="411">
                  <c:v>8.6493626332763394E-6</c:v>
                </c:pt>
                <c:pt idx="412">
                  <c:v>8.7311896689434691E-6</c:v>
                </c:pt>
                <c:pt idx="413">
                  <c:v>8.8136498073012275E-6</c:v>
                </c:pt>
                <c:pt idx="414">
                  <c:v>8.8967463764095374E-6</c:v>
                </c:pt>
                <c:pt idx="415">
                  <c:v>8.9804827050402816E-6</c:v>
                </c:pt>
                <c:pt idx="416">
                  <c:v>9.0648621224699676E-6</c:v>
                </c:pt>
                <c:pt idx="417">
                  <c:v>9.149887958270428E-6</c:v>
                </c:pt>
                <c:pt idx="418">
                  <c:v>9.2355635420974683E-6</c:v>
                </c:pt>
                <c:pt idx="419">
                  <c:v>9.3218922034776049E-6</c:v>
                </c:pt>
                <c:pt idx="420">
                  <c:v>9.4088772715927266E-6</c:v>
                </c:pt>
                <c:pt idx="421">
                  <c:v>9.4965220750628619E-6</c:v>
                </c:pt>
                <c:pt idx="422">
                  <c:v>9.5848299417268663E-6</c:v>
                </c:pt>
                <c:pt idx="423">
                  <c:v>9.6738041984212081E-6</c:v>
                </c:pt>
                <c:pt idx="424">
                  <c:v>9.7634481707567397E-6</c:v>
                </c:pt>
                <c:pt idx="425">
                  <c:v>9.8537651828934763E-6</c:v>
                </c:pt>
                <c:pt idx="426">
                  <c:v>9.9447585573134797E-6</c:v>
                </c:pt>
                <c:pt idx="427">
                  <c:v>1.003643161459162E-5</c:v>
                </c:pt>
                <c:pt idx="428">
                  <c:v>1.0128787673164573E-5</c:v>
                </c:pt>
                <c:pt idx="429">
                  <c:v>1.0221830049097677E-5</c:v>
                </c:pt>
                <c:pt idx="430">
                  <c:v>1.0315562055850004E-5</c:v>
                </c:pt>
                <c:pt idx="431">
                  <c:v>1.0409987004037259E-5</c:v>
                </c:pt>
                <c:pt idx="432">
                  <c:v>1.0505108201192963E-5</c:v>
                </c:pt>
                <c:pt idx="433">
                  <c:v>1.060092895152756E-5</c:v>
                </c:pt>
                <c:pt idx="434">
                  <c:v>1.0697452555685605E-5</c:v>
                </c:pt>
                <c:pt idx="435">
                  <c:v>1.0794682310501095E-5</c:v>
                </c:pt>
                <c:pt idx="436">
                  <c:v>1.0892621508750714E-5</c:v>
                </c:pt>
                <c:pt idx="437">
                  <c:v>1.0991273438905372E-5</c:v>
                </c:pt>
                <c:pt idx="438">
                  <c:v>1.1090641384879666E-5</c:v>
                </c:pt>
                <c:pt idx="439">
                  <c:v>1.1190728625779548E-5</c:v>
                </c:pt>
                <c:pt idx="440">
                  <c:v>1.1291538435647943E-5</c:v>
                </c:pt>
                <c:pt idx="441">
                  <c:v>1.1393074083208702E-5</c:v>
                </c:pt>
                <c:pt idx="442">
                  <c:v>1.1495338831608457E-5</c:v>
                </c:pt>
                <c:pt idx="443">
                  <c:v>1.1598335938156778E-5</c:v>
                </c:pt>
                <c:pt idx="444">
                  <c:v>1.1702068654064266E-5</c:v>
                </c:pt>
                <c:pt idx="445">
                  <c:v>1.1806540224179002E-5</c:v>
                </c:pt>
                <c:pt idx="446">
                  <c:v>1.1911753886721011E-5</c:v>
                </c:pt>
                <c:pt idx="447">
                  <c:v>1.2017712873014902E-5</c:v>
                </c:pt>
                <c:pt idx="448">
                  <c:v>1.2124420407220769E-5</c:v>
                </c:pt>
                <c:pt idx="449">
                  <c:v>1.2231879706063078E-5</c:v>
                </c:pt>
                <c:pt idx="450">
                  <c:v>1.2340093978557994E-5</c:v>
                </c:pt>
                <c:pt idx="451">
                  <c:v>1.2449066425738679E-5</c:v>
                </c:pt>
                <c:pt idx="452">
                  <c:v>1.2558800240378998E-5</c:v>
                </c:pt>
                <c:pt idx="453">
                  <c:v>1.266929860671522E-5</c:v>
                </c:pt>
                <c:pt idx="454">
                  <c:v>1.2780564700166197E-5</c:v>
                </c:pt>
                <c:pt idx="455">
                  <c:v>1.289260168705159E-5</c:v>
                </c:pt>
                <c:pt idx="456">
                  <c:v>1.3005412724308495E-5</c:v>
                </c:pt>
                <c:pt idx="457">
                  <c:v>1.3119000959206201E-5</c:v>
                </c:pt>
                <c:pt idx="458">
                  <c:v>1.3233369529059298E-5</c:v>
                </c:pt>
                <c:pt idx="459">
                  <c:v>1.3348521560939118E-5</c:v>
                </c:pt>
                <c:pt idx="460">
                  <c:v>1.3464460171383443E-5</c:v>
                </c:pt>
                <c:pt idx="461">
                  <c:v>1.3581188466104462E-5</c:v>
                </c:pt>
                <c:pt idx="462">
                  <c:v>1.3698709539695138E-5</c:v>
                </c:pt>
                <c:pt idx="463">
                  <c:v>1.3817026475333951E-5</c:v>
                </c:pt>
                <c:pt idx="464">
                  <c:v>1.3936142344487886E-5</c:v>
                </c:pt>
                <c:pt idx="465">
                  <c:v>1.4056060206613953E-5</c:v>
                </c:pt>
                <c:pt idx="466">
                  <c:v>1.417678310885889E-5</c:v>
                </c:pt>
                <c:pt idx="467">
                  <c:v>1.4298314085757444E-5</c:v>
                </c:pt>
                <c:pt idx="468">
                  <c:v>1.4420656158929023E-5</c:v>
                </c:pt>
                <c:pt idx="469">
                  <c:v>1.4543812336772776E-5</c:v>
                </c:pt>
                <c:pt idx="470">
                  <c:v>1.4667785614161057E-5</c:v>
                </c:pt>
                <c:pt idx="471">
                  <c:v>1.4792578972131463E-5</c:v>
                </c:pt>
                <c:pt idx="472">
                  <c:v>1.491819537757729E-5</c:v>
                </c:pt>
                <c:pt idx="473">
                  <c:v>1.5044637782936576E-5</c:v>
                </c:pt>
                <c:pt idx="474">
                  <c:v>1.5171909125879473E-5</c:v>
                </c:pt>
                <c:pt idx="475">
                  <c:v>1.5300012328994395E-5</c:v>
                </c:pt>
                <c:pt idx="476">
                  <c:v>1.5428950299472463E-5</c:v>
                </c:pt>
                <c:pt idx="477">
                  <c:v>1.5558725928790853E-5</c:v>
                </c:pt>
                <c:pt idx="478">
                  <c:v>1.5689342092394341E-5</c:v>
                </c:pt>
                <c:pt idx="479">
                  <c:v>1.5820801649375788E-5</c:v>
                </c:pt>
                <c:pt idx="480">
                  <c:v>1.5953107442155007E-5</c:v>
                </c:pt>
                <c:pt idx="481">
                  <c:v>1.6086262296156506E-5</c:v>
                </c:pt>
                <c:pt idx="482">
                  <c:v>1.6220269019485735E-5</c:v>
                </c:pt>
                <c:pt idx="483">
                  <c:v>1.6355130402604014E-5</c:v>
                </c:pt>
                <c:pt idx="484">
                  <c:v>1.6490849218002291E-5</c:v>
                </c:pt>
                <c:pt idx="485">
                  <c:v>1.6627428219873476E-5</c:v>
                </c:pt>
                <c:pt idx="486">
                  <c:v>1.6764870143783732E-5</c:v>
                </c:pt>
                <c:pt idx="487">
                  <c:v>1.6903177706342274E-5</c:v>
                </c:pt>
                <c:pt idx="488">
                  <c:v>1.7042353604870184E-5</c:v>
                </c:pt>
                <c:pt idx="489">
                  <c:v>1.7182400517067847E-5</c:v>
                </c:pt>
                <c:pt idx="490">
                  <c:v>1.7323321100681509E-5</c:v>
                </c:pt>
                <c:pt idx="491">
                  <c:v>1.7465117993168302E-5</c:v>
                </c:pt>
                <c:pt idx="492">
                  <c:v>1.7607793811360519E-5</c:v>
                </c:pt>
                <c:pt idx="493">
                  <c:v>1.7751351151128486E-5</c:v>
                </c:pt>
                <c:pt idx="494">
                  <c:v>1.78957925870427E-5</c:v>
                </c:pt>
                <c:pt idx="495">
                  <c:v>1.8041120672034535E-5</c:v>
                </c:pt>
                <c:pt idx="496">
                  <c:v>1.8187337937056248E-5</c:v>
                </c:pt>
                <c:pt idx="497">
                  <c:v>1.8334446890739825E-5</c:v>
                </c:pt>
                <c:pt idx="498">
                  <c:v>1.848245001905479E-5</c:v>
                </c:pt>
                <c:pt idx="499">
                  <c:v>1.8631349784965354E-5</c:v>
                </c:pt>
                <c:pt idx="500">
                  <c:v>1.8781148628086254E-5</c:v>
                </c:pt>
                <c:pt idx="501">
                  <c:v>1.893184896433798E-5</c:v>
                </c:pt>
                <c:pt idx="502">
                  <c:v>1.9083453185600998E-5</c:v>
                </c:pt>
                <c:pt idx="503">
                  <c:v>1.9235963659369185E-5</c:v>
                </c:pt>
                <c:pt idx="504">
                  <c:v>1.9389382728402427E-5</c:v>
                </c:pt>
                <c:pt idx="505">
                  <c:v>1.9543712710378371E-5</c:v>
                </c:pt>
                <c:pt idx="506">
                  <c:v>1.9698955897543513E-5</c:v>
                </c:pt>
                <c:pt idx="507">
                  <c:v>1.9855114556363455E-5</c:v>
                </c:pt>
                <c:pt idx="508">
                  <c:v>2.0012190927172497E-5</c:v>
                </c:pt>
                <c:pt idx="509">
                  <c:v>2.0170187223822608E-5</c:v>
                </c:pt>
                <c:pt idx="510">
                  <c:v>2.0329105633331568E-5</c:v>
                </c:pt>
                <c:pt idx="511">
                  <c:v>2.0488948315530653E-5</c:v>
                </c:pt>
                <c:pt idx="512">
                  <c:v>2.064971740271167E-5</c:v>
                </c:pt>
                <c:pt idx="513">
                  <c:v>2.0811414999273428E-5</c:v>
                </c:pt>
                <c:pt idx="514">
                  <c:v>2.0974043181367627E-5</c:v>
                </c:pt>
                <c:pt idx="515">
                  <c:v>2.1137603996544312E-5</c:v>
                </c:pt>
                <c:pt idx="516">
                  <c:v>2.1302099463396778E-5</c:v>
                </c:pt>
                <c:pt idx="517">
                  <c:v>2.1467531571206143E-5</c:v>
                </c:pt>
                <c:pt idx="518">
                  <c:v>2.1633902279585354E-5</c:v>
                </c:pt>
                <c:pt idx="519">
                  <c:v>2.1801213518122918E-5</c:v>
                </c:pt>
                <c:pt idx="520">
                  <c:v>2.1969467186026233E-5</c:v>
                </c:pt>
                <c:pt idx="521">
                  <c:v>2.2138665151764658E-5</c:v>
                </c:pt>
                <c:pt idx="522">
                  <c:v>2.2308809252712178E-5</c:v>
                </c:pt>
                <c:pt idx="523">
                  <c:v>2.2479901294789933E-5</c:v>
                </c:pt>
                <c:pt idx="524">
                  <c:v>2.2651943052108484E-5</c:v>
                </c:pt>
                <c:pt idx="525">
                  <c:v>2.2824936266609753E-5</c:v>
                </c:pt>
                <c:pt idx="526">
                  <c:v>2.2998882647709129E-5</c:v>
                </c:pt>
                <c:pt idx="527">
                  <c:v>2.3173783871937046E-5</c:v>
                </c:pt>
                <c:pt idx="528">
                  <c:v>2.3349641582580841E-5</c:v>
                </c:pt>
                <c:pt idx="529">
                  <c:v>2.352645738932617E-5</c:v>
                </c:pt>
                <c:pt idx="530">
                  <c:v>2.3704232867898845E-5</c:v>
                </c:pt>
                <c:pt idx="531">
                  <c:v>2.3882969559706283E-5</c:v>
                </c:pt>
                <c:pt idx="532">
                  <c:v>2.4062668971479209E-5</c:v>
                </c:pt>
                <c:pt idx="533">
                  <c:v>2.4243332574913438E-5</c:v>
                </c:pt>
                <c:pt idx="534">
                  <c:v>2.4424961806311636E-5</c:v>
                </c:pt>
                <c:pt idx="535">
                  <c:v>2.4607558066225383E-5</c:v>
                </c:pt>
                <c:pt idx="536">
                  <c:v>2.4791122719097359E-5</c:v>
                </c:pt>
                <c:pt idx="537">
                  <c:v>2.4975657092903771E-5</c:v>
                </c:pt>
                <c:pt idx="538">
                  <c:v>2.5161162478796925E-5</c:v>
                </c:pt>
                <c:pt idx="539">
                  <c:v>2.5347640130748304E-5</c:v>
                </c:pt>
                <c:pt idx="540">
                  <c:v>2.553509126519177E-5</c:v>
                </c:pt>
                <c:pt idx="541">
                  <c:v>2.5723517060667331E-5</c:v>
                </c:pt>
                <c:pt idx="542">
                  <c:v>2.5912918657465015E-5</c:v>
                </c:pt>
                <c:pt idx="543">
                  <c:v>2.6103297157269634E-5</c:v>
                </c:pt>
                <c:pt idx="544">
                  <c:v>2.6294653622805527E-5</c:v>
                </c:pt>
                <c:pt idx="545">
                  <c:v>2.6486989077482212E-5</c:v>
                </c:pt>
                <c:pt idx="546">
                  <c:v>2.6680304505040414E-5</c:v>
                </c:pt>
                <c:pt idx="547">
                  <c:v>2.687460084919864E-5</c:v>
                </c:pt>
                <c:pt idx="548">
                  <c:v>2.7069879013300578E-5</c:v>
                </c:pt>
                <c:pt idx="549">
                  <c:v>2.7266139859962946E-5</c:v>
                </c:pt>
                <c:pt idx="550">
                  <c:v>2.7463384210724259E-5</c:v>
                </c:pt>
                <c:pt idx="551">
                  <c:v>2.7661612845694116E-5</c:v>
                </c:pt>
                <c:pt idx="552">
                  <c:v>2.7860826503203477E-5</c:v>
                </c:pt>
                <c:pt idx="553">
                  <c:v>2.8061025879455691E-5</c:v>
                </c:pt>
                <c:pt idx="554">
                  <c:v>2.8262211628178359E-5</c:v>
                </c:pt>
                <c:pt idx="555">
                  <c:v>2.8464384360276131E-5</c:v>
                </c:pt>
                <c:pt idx="556">
                  <c:v>2.8667544643484421E-5</c:v>
                </c:pt>
                <c:pt idx="557">
                  <c:v>2.8871693002024193E-5</c:v>
                </c:pt>
                <c:pt idx="558">
                  <c:v>2.9076829916257709E-5</c:v>
                </c:pt>
                <c:pt idx="559">
                  <c:v>2.9282955822345302E-5</c:v>
                </c:pt>
                <c:pt idx="560">
                  <c:v>2.9490071111903316E-5</c:v>
                </c:pt>
                <c:pt idx="561">
                  <c:v>2.9698176131663232E-5</c:v>
                </c:pt>
                <c:pt idx="562">
                  <c:v>2.9907271183131865E-5</c:v>
                </c:pt>
                <c:pt idx="563">
                  <c:v>3.0117356522252936E-5</c:v>
                </c:pt>
                <c:pt idx="564">
                  <c:v>3.0328432359069802E-5</c:v>
                </c:pt>
                <c:pt idx="565">
                  <c:v>3.0540498857389495E-5</c:v>
                </c:pt>
                <c:pt idx="566">
                  <c:v>3.0753556134448221E-5</c:v>
                </c:pt>
                <c:pt idx="567">
                  <c:v>3.0967604260578216E-5</c:v>
                </c:pt>
                <c:pt idx="568">
                  <c:v>3.1182643258875928E-5</c:v>
                </c:pt>
                <c:pt idx="569">
                  <c:v>3.1398673104871828E-5</c:v>
                </c:pt>
                <c:pt idx="570">
                  <c:v>3.1615693726201689E-5</c:v>
                </c:pt>
                <c:pt idx="571">
                  <c:v>3.1833705002279406E-5</c:v>
                </c:pt>
                <c:pt idx="572">
                  <c:v>3.2052706763971448E-5</c:v>
                </c:pt>
                <c:pt idx="573">
                  <c:v>3.227269879327298E-5</c:v>
                </c:pt>
                <c:pt idx="574">
                  <c:v>3.2493680822985569E-5</c:v>
                </c:pt>
                <c:pt idx="575">
                  <c:v>3.2715652536396846E-5</c:v>
                </c:pt>
                <c:pt idx="576">
                  <c:v>3.2938613566961658E-5</c:v>
                </c:pt>
                <c:pt idx="577">
                  <c:v>3.3162563497985319E-5</c:v>
                </c:pt>
                <c:pt idx="578">
                  <c:v>3.3387501862308483E-5</c:v>
                </c:pt>
                <c:pt idx="579">
                  <c:v>3.3613428141994105E-5</c:v>
                </c:pt>
                <c:pt idx="580">
                  <c:v>3.3840341768016314E-5</c:v>
                </c:pt>
                <c:pt idx="581">
                  <c:v>3.4068242119951136E-5</c:v>
                </c:pt>
                <c:pt idx="582">
                  <c:v>3.4297128525669491E-5</c:v>
                </c:pt>
                <c:pt idx="583">
                  <c:v>3.452700026103199E-5</c:v>
                </c:pt>
                <c:pt idx="584">
                  <c:v>3.4757856549586189E-5</c:v>
                </c:pt>
                <c:pt idx="585">
                  <c:v>3.4989696562265706E-5</c:v>
                </c:pt>
                <c:pt idx="586">
                  <c:v>3.5222519417091697E-5</c:v>
                </c:pt>
                <c:pt idx="587">
                  <c:v>3.5456324178876533E-5</c:v>
                </c:pt>
                <c:pt idx="588">
                  <c:v>3.5691109858929897E-5</c:v>
                </c:pt>
                <c:pt idx="589">
                  <c:v>3.5926875414766991E-5</c:v>
                </c:pt>
                <c:pt idx="590">
                  <c:v>3.6163619749819382E-5</c:v>
                </c:pt>
                <c:pt idx="591">
                  <c:v>3.6401341713148011E-5</c:v>
                </c:pt>
                <c:pt idx="592">
                  <c:v>3.6640040099158987E-5</c:v>
                </c:pt>
                <c:pt idx="593">
                  <c:v>3.687971364732158E-5</c:v>
                </c:pt>
                <c:pt idx="594">
                  <c:v>3.7120361041888982E-5</c:v>
                </c:pt>
                <c:pt idx="595">
                  <c:v>3.7361980911621667E-5</c:v>
                </c:pt>
                <c:pt idx="596">
                  <c:v>3.7604571829513097E-5</c:v>
                </c:pt>
                <c:pt idx="597">
                  <c:v>3.7848132312518724E-5</c:v>
                </c:pt>
                <c:pt idx="598">
                  <c:v>3.8092660821287035E-5</c:v>
                </c:pt>
                <c:pt idx="599">
                  <c:v>3.8338155759893872E-5</c:v>
                </c:pt>
                <c:pt idx="600">
                  <c:v>3.858461547557929E-5</c:v>
                </c:pt>
                <c:pt idx="601">
                  <c:v>3.8832038258487527E-5</c:v>
                </c:pt>
                <c:pt idx="602">
                  <c:v>3.9080422341409619E-5</c:v>
                </c:pt>
                <c:pt idx="603">
                  <c:v>3.9329765899529083E-5</c:v>
                </c:pt>
                <c:pt idx="604">
                  <c:v>3.9580067050170751E-5</c:v>
                </c:pt>
                <c:pt idx="605">
                  <c:v>3.9831323852552297E-5</c:v>
                </c:pt>
                <c:pt idx="606">
                  <c:v>4.008353430753914E-5</c:v>
                </c:pt>
                <c:pt idx="607">
                  <c:v>4.0336696357402379E-5</c:v>
                </c:pt>
                <c:pt idx="608">
                  <c:v>4.0590807885579902E-5</c:v>
                </c:pt>
                <c:pt idx="609">
                  <c:v>4.0845866716440567E-5</c:v>
                </c:pt>
                <c:pt idx="610">
                  <c:v>4.1101870615051919E-5</c:v>
                </c:pt>
                <c:pt idx="611">
                  <c:v>4.1358817286950959E-5</c:v>
                </c:pt>
                <c:pt idx="612">
                  <c:v>4.1616704377918354E-5</c:v>
                </c:pt>
                <c:pt idx="613">
                  <c:v>4.1875529473756039E-5</c:v>
                </c:pt>
                <c:pt idx="614">
                  <c:v>4.2135290100068122E-5</c:v>
                </c:pt>
                <c:pt idx="615">
                  <c:v>4.2395983722045489E-5</c:v>
                </c:pt>
                <c:pt idx="616">
                  <c:v>4.2657607744253714E-5</c:v>
                </c:pt>
                <c:pt idx="617">
                  <c:v>4.2920159510424579E-5</c:v>
                </c:pt>
                <c:pt idx="618">
                  <c:v>4.3183636303251168E-5</c:v>
                </c:pt>
                <c:pt idx="619">
                  <c:v>4.3448035344186726E-5</c:v>
                </c:pt>
                <c:pt idx="620">
                  <c:v>4.3713353793246977E-5</c:v>
                </c:pt>
                <c:pt idx="621">
                  <c:v>4.3979588748816382E-5</c:v>
                </c:pt>
                <c:pt idx="622">
                  <c:v>4.4246737247457998E-5</c:v>
                </c:pt>
                <c:pt idx="623">
                  <c:v>4.4514796263727122E-5</c:v>
                </c:pt>
                <c:pt idx="624">
                  <c:v>4.4783762709988979E-5</c:v>
                </c:pt>
                <c:pt idx="625">
                  <c:v>4.5053633436240164E-5</c:v>
                </c:pt>
                <c:pt idx="626">
                  <c:v>4.5324405229933873E-5</c:v>
                </c:pt>
                <c:pt idx="627">
                  <c:v>4.5596074815809305E-5</c:v>
                </c:pt>
                <c:pt idx="628">
                  <c:v>4.5868638855725037E-5</c:v>
                </c:pt>
                <c:pt idx="629">
                  <c:v>4.6142093948496402E-5</c:v>
                </c:pt>
                <c:pt idx="630">
                  <c:v>4.641643662973688E-5</c:v>
                </c:pt>
                <c:pt idx="631">
                  <c:v>4.6691663371703723E-5</c:v>
                </c:pt>
                <c:pt idx="632">
                  <c:v>4.6967770583147733E-5</c:v>
                </c:pt>
                <c:pt idx="633">
                  <c:v>4.724475460916721E-5</c:v>
                </c:pt>
                <c:pt idx="634">
                  <c:v>4.7522611731066169E-5</c:v>
                </c:pt>
                <c:pt idx="635">
                  <c:v>4.7801338166216761E-5</c:v>
                </c:pt>
                <c:pt idx="636">
                  <c:v>4.8080930067926111E-5</c:v>
                </c:pt>
                <c:pt idx="637">
                  <c:v>4.8361383525307466E-5</c:v>
                </c:pt>
                <c:pt idx="638">
                  <c:v>4.864269456315585E-5</c:v>
                </c:pt>
                <c:pt idx="639">
                  <c:v>4.8924859141827865E-5</c:v>
                </c:pt>
                <c:pt idx="640">
                  <c:v>4.9207873157126292E-5</c:v>
                </c:pt>
                <c:pt idx="641">
                  <c:v>4.9491732440188962E-5</c:v>
                </c:pt>
                <c:pt idx="642">
                  <c:v>4.9776432757382412E-5</c:v>
                </c:pt>
                <c:pt idx="643">
                  <c:v>5.0061969810199839E-5</c:v>
                </c:pt>
                <c:pt idx="644">
                  <c:v>5.0348339235163845E-5</c:v>
                </c:pt>
                <c:pt idx="645">
                  <c:v>5.0635536603733797E-5</c:v>
                </c:pt>
                <c:pt idx="646">
                  <c:v>5.0923557422217983E-5</c:v>
                </c:pt>
                <c:pt idx="647">
                  <c:v>5.1212397131690235E-5</c:v>
                </c:pt>
                <c:pt idx="648">
                  <c:v>5.1502051107911579E-5</c:v>
                </c:pt>
                <c:pt idx="649">
                  <c:v>5.1792514661256464E-5</c:v>
                </c:pt>
                <c:pt idx="650">
                  <c:v>5.2083783036644046E-5</c:v>
                </c:pt>
                <c:pt idx="651">
                  <c:v>5.2375851413474173E-5</c:v>
                </c:pt>
                <c:pt idx="652">
                  <c:v>5.26687149055682E-5</c:v>
                </c:pt>
                <c:pt idx="653">
                  <c:v>5.296236856111503E-5</c:v>
                </c:pt>
                <c:pt idx="654">
                  <c:v>5.3256807362621656E-5</c:v>
                </c:pt>
                <c:pt idx="655">
                  <c:v>5.355202622686926E-5</c:v>
                </c:pt>
                <c:pt idx="656">
                  <c:v>5.384802000487386E-5</c:v>
                </c:pt>
                <c:pt idx="657">
                  <c:v>5.4144783481852253E-5</c:v>
                </c:pt>
                <c:pt idx="658">
                  <c:v>5.4442311377192901E-5</c:v>
                </c:pt>
                <c:pt idx="659">
                  <c:v>5.4740598344432284E-5</c:v>
                </c:pt>
                <c:pt idx="660">
                  <c:v>5.5039638971235839E-5</c:v>
                </c:pt>
                <c:pt idx="661">
                  <c:v>5.5339427779384567E-5</c:v>
                </c:pt>
                <c:pt idx="662">
                  <c:v>5.5639959224766715E-5</c:v>
                </c:pt>
                <c:pt idx="663">
                  <c:v>5.5941227697374456E-5</c:v>
                </c:pt>
                <c:pt idx="664">
                  <c:v>5.6243227521306283E-5</c:v>
                </c:pt>
                <c:pt idx="665">
                  <c:v>5.654595295477427E-5</c:v>
                </c:pt>
                <c:pt idx="666">
                  <c:v>5.6849398190117032E-5</c:v>
                </c:pt>
                <c:pt idx="667">
                  <c:v>5.7153557353817558E-5</c:v>
                </c:pt>
                <c:pt idx="668">
                  <c:v>5.7458424506527069E-5</c:v>
                </c:pt>
                <c:pt idx="669">
                  <c:v>5.7763993643093691E-5</c:v>
                </c:pt>
                <c:pt idx="670">
                  <c:v>5.8070258692596876E-5</c:v>
                </c:pt>
                <c:pt idx="671">
                  <c:v>5.8377213518387243E-5</c:v>
                </c:pt>
                <c:pt idx="672">
                  <c:v>5.8684851918131779E-5</c:v>
                </c:pt>
                <c:pt idx="673">
                  <c:v>5.8993167623864681E-5</c:v>
                </c:pt>
                <c:pt idx="674">
                  <c:v>5.9302154302043713E-5</c:v>
                </c:pt>
                <c:pt idx="675">
                  <c:v>5.9611805553612126E-5</c:v>
                </c:pt>
                <c:pt idx="676">
                  <c:v>5.9922114914065934E-5</c:v>
                </c:pt>
                <c:pt idx="677">
                  <c:v>6.0233075853527185E-5</c:v>
                </c:pt>
                <c:pt idx="678">
                  <c:v>6.0544681776822554E-5</c:v>
                </c:pt>
                <c:pt idx="679">
                  <c:v>6.0856926023567765E-5</c:v>
                </c:pt>
                <c:pt idx="680">
                  <c:v>6.1169801868257419E-5</c:v>
                </c:pt>
                <c:pt idx="681">
                  <c:v>6.1483302520360902E-5</c:v>
                </c:pt>
                <c:pt idx="682">
                  <c:v>6.1797421124423587E-5</c:v>
                </c:pt>
                <c:pt idx="683">
                  <c:v>6.2112150760174192E-5</c:v>
                </c:pt>
                <c:pt idx="684">
                  <c:v>6.2427484442637417E-5</c:v>
                </c:pt>
                <c:pt idx="685">
                  <c:v>6.2743415122252686E-5</c:v>
                </c:pt>
                <c:pt idx="686">
                  <c:v>6.3059935684998619E-5</c:v>
                </c:pt>
                <c:pt idx="687">
                  <c:v>6.3377038952523159E-5</c:v>
                </c:pt>
                <c:pt idx="688">
                  <c:v>6.3694717682279779E-5</c:v>
                </c:pt>
                <c:pt idx="689">
                  <c:v>6.4012964567669088E-5</c:v>
                </c:pt>
                <c:pt idx="690">
                  <c:v>6.4331772238186786E-5</c:v>
                </c:pt>
                <c:pt idx="691">
                  <c:v>6.4651133259577162E-5</c:v>
                </c:pt>
                <c:pt idx="692">
                  <c:v>6.4971040133992604E-5</c:v>
                </c:pt>
                <c:pt idx="693">
                  <c:v>6.52914853001589E-5</c:v>
                </c:pt>
                <c:pt idx="694">
                  <c:v>6.5612461133546503E-5</c:v>
                </c:pt>
                <c:pt idx="695">
                  <c:v>6.5933959946547782E-5</c:v>
                </c:pt>
                <c:pt idx="696">
                  <c:v>6.6255973988660132E-5</c:v>
                </c:pt>
                <c:pt idx="697">
                  <c:v>6.657849544667495E-5</c:v>
                </c:pt>
                <c:pt idx="698">
                  <c:v>6.6901516444872682E-5</c:v>
                </c:pt>
                <c:pt idx="699">
                  <c:v>6.7225029045223862E-5</c:v>
                </c:pt>
                <c:pt idx="700">
                  <c:v>6.7549025247596019E-5</c:v>
                </c:pt>
                <c:pt idx="701">
                  <c:v>6.7873496989966602E-5</c:v>
                </c:pt>
                <c:pt idx="702">
                  <c:v>6.8198436148641901E-5</c:v>
                </c:pt>
                <c:pt idx="703">
                  <c:v>6.8523834538481947E-5</c:v>
                </c:pt>
                <c:pt idx="704">
                  <c:v>6.8849683913131495E-5</c:v>
                </c:pt>
                <c:pt idx="705">
                  <c:v>6.9175975965256935E-5</c:v>
                </c:pt>
                <c:pt idx="706">
                  <c:v>6.9502702326789309E-5</c:v>
                </c:pt>
                <c:pt idx="707">
                  <c:v>6.9829854569173141E-5</c:v>
                </c:pt>
                <c:pt idx="708">
                  <c:v>7.0157424203621583E-5</c:v>
                </c:pt>
                <c:pt idx="709">
                  <c:v>7.0485402681377474E-5</c:v>
                </c:pt>
                <c:pt idx="710">
                  <c:v>7.0813781393980297E-5</c:v>
                </c:pt>
                <c:pt idx="711">
                  <c:v>7.1142551673539442E-5</c:v>
                </c:pt>
                <c:pt idx="712">
                  <c:v>7.1471704793013116E-5</c:v>
                </c:pt>
                <c:pt idx="713">
                  <c:v>7.1801231966493959E-5</c:v>
                </c:pt>
                <c:pt idx="714">
                  <c:v>7.2131124349499818E-5</c:v>
                </c:pt>
                <c:pt idx="715">
                  <c:v>7.2461373039271344E-5</c:v>
                </c:pt>
                <c:pt idx="716">
                  <c:v>7.2791969075075246E-5</c:v>
                </c:pt>
                <c:pt idx="717">
                  <c:v>7.3122903438513611E-5</c:v>
                </c:pt>
                <c:pt idx="718">
                  <c:v>7.3454167053839151E-5</c:v>
                </c:pt>
                <c:pt idx="719">
                  <c:v>7.3785750788277034E-5</c:v>
                </c:pt>
                <c:pt idx="720">
                  <c:v>7.411764545235203E-5</c:v>
                </c:pt>
                <c:pt idx="721">
                  <c:v>7.4449841800222036E-5</c:v>
                </c:pt>
                <c:pt idx="722">
                  <c:v>7.4782330530017734E-5</c:v>
                </c:pt>
                <c:pt idx="723">
                  <c:v>7.5115102284188025E-5</c:v>
                </c:pt>
                <c:pt idx="724">
                  <c:v>7.5448147649851506E-5</c:v>
                </c:pt>
                <c:pt idx="725">
                  <c:v>7.5781457159154186E-5</c:v>
                </c:pt>
                <c:pt idx="726">
                  <c:v>7.6115021289632938E-5</c:v>
                </c:pt>
                <c:pt idx="727">
                  <c:v>7.6448830464584874E-5</c:v>
                </c:pt>
                <c:pt idx="728">
                  <c:v>7.6782875053443183E-5</c:v>
                </c:pt>
                <c:pt idx="729">
                  <c:v>7.7117145372158308E-5</c:v>
                </c:pt>
                <c:pt idx="730">
                  <c:v>7.7451631683585567E-5</c:v>
                </c:pt>
                <c:pt idx="731">
                  <c:v>7.7786324197878399E-5</c:v>
                </c:pt>
                <c:pt idx="732">
                  <c:v>7.8121213072887763E-5</c:v>
                </c:pt>
                <c:pt idx="733">
                  <c:v>7.8456288414567411E-5</c:v>
                </c:pt>
                <c:pt idx="734">
                  <c:v>7.8791540277384841E-5</c:v>
                </c:pt>
                <c:pt idx="735">
                  <c:v>7.9126958664738618E-5</c:v>
                </c:pt>
                <c:pt idx="736">
                  <c:v>7.9462533529380959E-5</c:v>
                </c:pt>
                <c:pt idx="737">
                  <c:v>7.9798254773846833E-5</c:v>
                </c:pt>
                <c:pt idx="738">
                  <c:v>8.0134112250888423E-5</c:v>
                </c:pt>
                <c:pt idx="739">
                  <c:v>8.0470095763915617E-5</c:v>
                </c:pt>
                <c:pt idx="740">
                  <c:v>8.0806195067442273E-5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8.0806195067442232E-5</c:v>
                </c:pt>
                <c:pt idx="1261">
                  <c:v>8.0470095763915576E-5</c:v>
                </c:pt>
                <c:pt idx="1262">
                  <c:v>8.0134112250888369E-5</c:v>
                </c:pt>
                <c:pt idx="1263">
                  <c:v>7.9798254773846792E-5</c:v>
                </c:pt>
                <c:pt idx="1264">
                  <c:v>7.9462533529380919E-5</c:v>
                </c:pt>
                <c:pt idx="1265">
                  <c:v>7.9126958664738563E-5</c:v>
                </c:pt>
                <c:pt idx="1266">
                  <c:v>7.8791540277384841E-5</c:v>
                </c:pt>
                <c:pt idx="1267">
                  <c:v>7.8456288414567411E-5</c:v>
                </c:pt>
                <c:pt idx="1268">
                  <c:v>7.8121213072887763E-5</c:v>
                </c:pt>
                <c:pt idx="1269">
                  <c:v>7.7786324197878345E-5</c:v>
                </c:pt>
                <c:pt idx="1270">
                  <c:v>7.7451631683585499E-5</c:v>
                </c:pt>
                <c:pt idx="1271">
                  <c:v>7.7117145372158241E-5</c:v>
                </c:pt>
                <c:pt idx="1272">
                  <c:v>7.6782875053443128E-5</c:v>
                </c:pt>
                <c:pt idx="1273">
                  <c:v>7.6448830464584833E-5</c:v>
                </c:pt>
                <c:pt idx="1274">
                  <c:v>7.6115021289632884E-5</c:v>
                </c:pt>
                <c:pt idx="1275">
                  <c:v>7.5781457159154186E-5</c:v>
                </c:pt>
                <c:pt idx="1276">
                  <c:v>7.5448147649851506E-5</c:v>
                </c:pt>
                <c:pt idx="1277">
                  <c:v>7.5115102284188025E-5</c:v>
                </c:pt>
                <c:pt idx="1278">
                  <c:v>7.4782330530017679E-5</c:v>
                </c:pt>
                <c:pt idx="1279">
                  <c:v>7.4449841800221968E-5</c:v>
                </c:pt>
                <c:pt idx="1280">
                  <c:v>7.4117645452351975E-5</c:v>
                </c:pt>
                <c:pt idx="1281">
                  <c:v>7.3785750788276993E-5</c:v>
                </c:pt>
                <c:pt idx="1282">
                  <c:v>7.345416705383911E-5</c:v>
                </c:pt>
                <c:pt idx="1283">
                  <c:v>7.3122903438513543E-5</c:v>
                </c:pt>
                <c:pt idx="1284">
                  <c:v>7.2791969075075246E-5</c:v>
                </c:pt>
                <c:pt idx="1285">
                  <c:v>7.2461373039271344E-5</c:v>
                </c:pt>
                <c:pt idx="1286">
                  <c:v>7.2131124349499818E-5</c:v>
                </c:pt>
                <c:pt idx="1287">
                  <c:v>7.1801231966493891E-5</c:v>
                </c:pt>
                <c:pt idx="1288">
                  <c:v>7.1471704793013075E-5</c:v>
                </c:pt>
                <c:pt idx="1289">
                  <c:v>7.1142551673539375E-5</c:v>
                </c:pt>
                <c:pt idx="1290">
                  <c:v>7.081378139398027E-5</c:v>
                </c:pt>
                <c:pt idx="1291">
                  <c:v>7.0485402681377446E-5</c:v>
                </c:pt>
                <c:pt idx="1292">
                  <c:v>7.015742420362157E-5</c:v>
                </c:pt>
                <c:pt idx="1293">
                  <c:v>6.9829854569173101E-5</c:v>
                </c:pt>
                <c:pt idx="1294">
                  <c:v>6.9502702326789282E-5</c:v>
                </c:pt>
                <c:pt idx="1295">
                  <c:v>6.9175975965256935E-5</c:v>
                </c:pt>
                <c:pt idx="1296">
                  <c:v>6.8849683913131427E-5</c:v>
                </c:pt>
                <c:pt idx="1297">
                  <c:v>6.8523834538481893E-5</c:v>
                </c:pt>
                <c:pt idx="1298">
                  <c:v>6.8198436148641847E-5</c:v>
                </c:pt>
                <c:pt idx="1299">
                  <c:v>6.7873496989966561E-5</c:v>
                </c:pt>
                <c:pt idx="1300">
                  <c:v>6.7549025247596006E-5</c:v>
                </c:pt>
                <c:pt idx="1301">
                  <c:v>6.7225029045223835E-5</c:v>
                </c:pt>
                <c:pt idx="1302">
                  <c:v>6.6901516444872641E-5</c:v>
                </c:pt>
                <c:pt idx="1303">
                  <c:v>6.6578495446674923E-5</c:v>
                </c:pt>
                <c:pt idx="1304">
                  <c:v>6.6255973988660132E-5</c:v>
                </c:pt>
                <c:pt idx="1305">
                  <c:v>6.5933959946547728E-5</c:v>
                </c:pt>
                <c:pt idx="1306">
                  <c:v>6.5612461133546449E-5</c:v>
                </c:pt>
                <c:pt idx="1307">
                  <c:v>6.5291485300158846E-5</c:v>
                </c:pt>
                <c:pt idx="1308">
                  <c:v>6.4971040133992563E-5</c:v>
                </c:pt>
                <c:pt idx="1309">
                  <c:v>6.4651133259577135E-5</c:v>
                </c:pt>
                <c:pt idx="1310">
                  <c:v>6.4331772238186745E-5</c:v>
                </c:pt>
                <c:pt idx="1311">
                  <c:v>6.4012964567669047E-5</c:v>
                </c:pt>
                <c:pt idx="1312">
                  <c:v>6.3694717682279765E-5</c:v>
                </c:pt>
                <c:pt idx="1313">
                  <c:v>6.3377038952523159E-5</c:v>
                </c:pt>
                <c:pt idx="1314">
                  <c:v>6.3059935684998565E-5</c:v>
                </c:pt>
                <c:pt idx="1315">
                  <c:v>6.2743415122252632E-5</c:v>
                </c:pt>
                <c:pt idx="1316">
                  <c:v>6.2427484442637363E-5</c:v>
                </c:pt>
                <c:pt idx="1317">
                  <c:v>6.2112150760174179E-5</c:v>
                </c:pt>
                <c:pt idx="1318">
                  <c:v>6.1797421124423587E-5</c:v>
                </c:pt>
                <c:pt idx="1319">
                  <c:v>6.1483302520360861E-5</c:v>
                </c:pt>
                <c:pt idx="1320">
                  <c:v>6.1169801868257419E-5</c:v>
                </c:pt>
                <c:pt idx="1321">
                  <c:v>6.0856926023567744E-5</c:v>
                </c:pt>
                <c:pt idx="1322">
                  <c:v>6.0544681776822554E-5</c:v>
                </c:pt>
                <c:pt idx="1323">
                  <c:v>6.0233075853527131E-5</c:v>
                </c:pt>
                <c:pt idx="1324">
                  <c:v>5.9922114914065879E-5</c:v>
                </c:pt>
                <c:pt idx="1325">
                  <c:v>5.9611805553612072E-5</c:v>
                </c:pt>
                <c:pt idx="1326">
                  <c:v>5.9302154302043713E-5</c:v>
                </c:pt>
                <c:pt idx="1327">
                  <c:v>5.8993167623864647E-5</c:v>
                </c:pt>
                <c:pt idx="1328">
                  <c:v>5.8684851918131738E-5</c:v>
                </c:pt>
                <c:pt idx="1329">
                  <c:v>5.837721351838723E-5</c:v>
                </c:pt>
                <c:pt idx="1330">
                  <c:v>5.8070258692596876E-5</c:v>
                </c:pt>
                <c:pt idx="1331">
                  <c:v>5.7763993643093691E-5</c:v>
                </c:pt>
                <c:pt idx="1332">
                  <c:v>5.7458424506527015E-5</c:v>
                </c:pt>
                <c:pt idx="1333">
                  <c:v>5.7153557353817511E-5</c:v>
                </c:pt>
                <c:pt idx="1334">
                  <c:v>5.6849398190116978E-5</c:v>
                </c:pt>
                <c:pt idx="1335">
                  <c:v>5.654595295477425E-5</c:v>
                </c:pt>
                <c:pt idx="1336">
                  <c:v>5.6243227521306249E-5</c:v>
                </c:pt>
                <c:pt idx="1337">
                  <c:v>5.5941227697374443E-5</c:v>
                </c:pt>
                <c:pt idx="1338">
                  <c:v>5.5639959224766695E-5</c:v>
                </c:pt>
                <c:pt idx="1339">
                  <c:v>5.5339427779384567E-5</c:v>
                </c:pt>
                <c:pt idx="1340">
                  <c:v>5.5039638971235839E-5</c:v>
                </c:pt>
                <c:pt idx="1341">
                  <c:v>5.4740598344432243E-5</c:v>
                </c:pt>
                <c:pt idx="1342">
                  <c:v>5.4442311377192861E-5</c:v>
                </c:pt>
                <c:pt idx="1343">
                  <c:v>5.4144783481852199E-5</c:v>
                </c:pt>
                <c:pt idx="1344">
                  <c:v>5.3848020004873826E-5</c:v>
                </c:pt>
                <c:pt idx="1345">
                  <c:v>5.3552026226869233E-5</c:v>
                </c:pt>
                <c:pt idx="1346">
                  <c:v>5.3256807362621636E-5</c:v>
                </c:pt>
                <c:pt idx="1347">
                  <c:v>5.2962368561114996E-5</c:v>
                </c:pt>
                <c:pt idx="1348">
                  <c:v>5.26687149055682E-5</c:v>
                </c:pt>
                <c:pt idx="1349">
                  <c:v>5.2375851413474173E-5</c:v>
                </c:pt>
                <c:pt idx="1350">
                  <c:v>5.2083783036644005E-5</c:v>
                </c:pt>
                <c:pt idx="1351">
                  <c:v>5.179251466125641E-5</c:v>
                </c:pt>
                <c:pt idx="1352">
                  <c:v>5.1502051107911525E-5</c:v>
                </c:pt>
                <c:pt idx="1353">
                  <c:v>5.1212397131690201E-5</c:v>
                </c:pt>
                <c:pt idx="1354">
                  <c:v>5.0923557422217962E-5</c:v>
                </c:pt>
                <c:pt idx="1355">
                  <c:v>5.0635536603733777E-5</c:v>
                </c:pt>
                <c:pt idx="1356">
                  <c:v>5.0348339235163824E-5</c:v>
                </c:pt>
                <c:pt idx="1357">
                  <c:v>5.0061969810199839E-5</c:v>
                </c:pt>
                <c:pt idx="1358">
                  <c:v>4.9776432757382371E-5</c:v>
                </c:pt>
                <c:pt idx="1359">
                  <c:v>4.9491732440188915E-5</c:v>
                </c:pt>
                <c:pt idx="1360">
                  <c:v>4.9207873157126238E-5</c:v>
                </c:pt>
                <c:pt idx="1361">
                  <c:v>4.8924859141827824E-5</c:v>
                </c:pt>
                <c:pt idx="1362">
                  <c:v>4.8642694563155809E-5</c:v>
                </c:pt>
                <c:pt idx="1363">
                  <c:v>4.836138352530746E-5</c:v>
                </c:pt>
                <c:pt idx="1364">
                  <c:v>4.8080930067926077E-5</c:v>
                </c:pt>
                <c:pt idx="1365">
                  <c:v>4.7801338166216734E-5</c:v>
                </c:pt>
                <c:pt idx="1366">
                  <c:v>4.7522611731066169E-5</c:v>
                </c:pt>
                <c:pt idx="1367">
                  <c:v>4.7244754609167176E-5</c:v>
                </c:pt>
                <c:pt idx="1368">
                  <c:v>4.6967770583147699E-5</c:v>
                </c:pt>
                <c:pt idx="1369">
                  <c:v>4.6691663371703676E-5</c:v>
                </c:pt>
                <c:pt idx="1370">
                  <c:v>4.6416436629736833E-5</c:v>
                </c:pt>
                <c:pt idx="1371">
                  <c:v>4.6142093948496382E-5</c:v>
                </c:pt>
                <c:pt idx="1372">
                  <c:v>4.5868638855725017E-5</c:v>
                </c:pt>
                <c:pt idx="1373">
                  <c:v>4.5596074815809271E-5</c:v>
                </c:pt>
                <c:pt idx="1374">
                  <c:v>4.5324405229933852E-5</c:v>
                </c:pt>
                <c:pt idx="1375">
                  <c:v>4.5053633436240164E-5</c:v>
                </c:pt>
                <c:pt idx="1376">
                  <c:v>4.4783762709988945E-5</c:v>
                </c:pt>
                <c:pt idx="1377">
                  <c:v>4.4514796263727068E-5</c:v>
                </c:pt>
                <c:pt idx="1378">
                  <c:v>4.4246737247457944E-5</c:v>
                </c:pt>
                <c:pt idx="1379">
                  <c:v>4.3979588748816362E-5</c:v>
                </c:pt>
                <c:pt idx="1380">
                  <c:v>4.3713353793246957E-5</c:v>
                </c:pt>
                <c:pt idx="1381">
                  <c:v>4.3448035344186692E-5</c:v>
                </c:pt>
                <c:pt idx="1382">
                  <c:v>4.318363630325114E-5</c:v>
                </c:pt>
                <c:pt idx="1383">
                  <c:v>4.2920159510424552E-5</c:v>
                </c:pt>
                <c:pt idx="1384">
                  <c:v>4.2657607744253714E-5</c:v>
                </c:pt>
                <c:pt idx="1385">
                  <c:v>4.2395983722045456E-5</c:v>
                </c:pt>
                <c:pt idx="1386">
                  <c:v>4.2135290100068082E-5</c:v>
                </c:pt>
                <c:pt idx="1387">
                  <c:v>4.1875529473755985E-5</c:v>
                </c:pt>
                <c:pt idx="1388">
                  <c:v>4.1616704377918347E-5</c:v>
                </c:pt>
                <c:pt idx="1389">
                  <c:v>4.1358817286950931E-5</c:v>
                </c:pt>
                <c:pt idx="1390">
                  <c:v>4.1101870615051899E-5</c:v>
                </c:pt>
                <c:pt idx="1391">
                  <c:v>4.0845866716440553E-5</c:v>
                </c:pt>
                <c:pt idx="1392">
                  <c:v>4.0590807885579889E-5</c:v>
                </c:pt>
                <c:pt idx="1393">
                  <c:v>4.0336696357402379E-5</c:v>
                </c:pt>
                <c:pt idx="1394">
                  <c:v>4.0083534307539106E-5</c:v>
                </c:pt>
                <c:pt idx="1395">
                  <c:v>3.983132385255225E-5</c:v>
                </c:pt>
                <c:pt idx="1396">
                  <c:v>3.9580067050170717E-5</c:v>
                </c:pt>
                <c:pt idx="1397">
                  <c:v>3.9329765899529069E-5</c:v>
                </c:pt>
                <c:pt idx="1398">
                  <c:v>3.9080422341409585E-5</c:v>
                </c:pt>
                <c:pt idx="1399">
                  <c:v>3.8832038258487507E-5</c:v>
                </c:pt>
                <c:pt idx="1400">
                  <c:v>3.8584615475579277E-5</c:v>
                </c:pt>
                <c:pt idx="1401">
                  <c:v>3.8338155759893838E-5</c:v>
                </c:pt>
                <c:pt idx="1402">
                  <c:v>3.8092660821287035E-5</c:v>
                </c:pt>
                <c:pt idx="1403">
                  <c:v>3.784813231251869E-5</c:v>
                </c:pt>
                <c:pt idx="1404">
                  <c:v>3.7604571829513063E-5</c:v>
                </c:pt>
                <c:pt idx="1405">
                  <c:v>3.7361980911621619E-5</c:v>
                </c:pt>
                <c:pt idx="1406">
                  <c:v>3.7120361041888969E-5</c:v>
                </c:pt>
                <c:pt idx="1407">
                  <c:v>3.6879713647321559E-5</c:v>
                </c:pt>
                <c:pt idx="1408">
                  <c:v>3.6640040099158973E-5</c:v>
                </c:pt>
                <c:pt idx="1409">
                  <c:v>3.6401341713148005E-5</c:v>
                </c:pt>
                <c:pt idx="1410">
                  <c:v>3.6163619749819361E-5</c:v>
                </c:pt>
                <c:pt idx="1411">
                  <c:v>3.5926875414766991E-5</c:v>
                </c:pt>
                <c:pt idx="1412">
                  <c:v>3.5691109858929856E-5</c:v>
                </c:pt>
                <c:pt idx="1413">
                  <c:v>3.5456324178876499E-5</c:v>
                </c:pt>
                <c:pt idx="1414">
                  <c:v>3.5222519417091656E-5</c:v>
                </c:pt>
                <c:pt idx="1415">
                  <c:v>3.4989696562265685E-5</c:v>
                </c:pt>
                <c:pt idx="1416">
                  <c:v>3.4757856549586162E-5</c:v>
                </c:pt>
                <c:pt idx="1417">
                  <c:v>3.4527000261031969E-5</c:v>
                </c:pt>
                <c:pt idx="1418">
                  <c:v>3.4297128525669471E-5</c:v>
                </c:pt>
                <c:pt idx="1419">
                  <c:v>3.4068242119951136E-5</c:v>
                </c:pt>
                <c:pt idx="1420">
                  <c:v>3.3840341768016314E-5</c:v>
                </c:pt>
                <c:pt idx="1421">
                  <c:v>3.3613428141994071E-5</c:v>
                </c:pt>
                <c:pt idx="1422">
                  <c:v>3.3387501862308449E-5</c:v>
                </c:pt>
                <c:pt idx="1423">
                  <c:v>3.3162563497985285E-5</c:v>
                </c:pt>
                <c:pt idx="1424">
                  <c:v>3.2938613566961631E-5</c:v>
                </c:pt>
                <c:pt idx="1425">
                  <c:v>3.2715652536396825E-5</c:v>
                </c:pt>
                <c:pt idx="1426">
                  <c:v>3.2493680822985562E-5</c:v>
                </c:pt>
                <c:pt idx="1427">
                  <c:v>3.2272698793272953E-5</c:v>
                </c:pt>
                <c:pt idx="1428">
                  <c:v>3.2052706763971448E-5</c:v>
                </c:pt>
                <c:pt idx="1429">
                  <c:v>3.1833705002279406E-5</c:v>
                </c:pt>
                <c:pt idx="1430">
                  <c:v>3.1615693726201689E-5</c:v>
                </c:pt>
                <c:pt idx="1431">
                  <c:v>3.1398673104871828E-5</c:v>
                </c:pt>
                <c:pt idx="1432">
                  <c:v>3.1182643258875928E-5</c:v>
                </c:pt>
                <c:pt idx="1433">
                  <c:v>3.0967604260578223E-5</c:v>
                </c:pt>
                <c:pt idx="1434">
                  <c:v>3.075355613444818E-5</c:v>
                </c:pt>
                <c:pt idx="1435">
                  <c:v>3.0540498857389434E-5</c:v>
                </c:pt>
                <c:pt idx="1436">
                  <c:v>3.0328432359069758E-5</c:v>
                </c:pt>
                <c:pt idx="1437">
                  <c:v>3.0117356522252909E-5</c:v>
                </c:pt>
                <c:pt idx="1438">
                  <c:v>2.9907271183131825E-5</c:v>
                </c:pt>
                <c:pt idx="1439">
                  <c:v>2.9698176131663195E-5</c:v>
                </c:pt>
                <c:pt idx="1440">
                  <c:v>2.9490071111903283E-5</c:v>
                </c:pt>
                <c:pt idx="1441">
                  <c:v>2.9282955822345275E-5</c:v>
                </c:pt>
                <c:pt idx="1442">
                  <c:v>2.9076829916257696E-5</c:v>
                </c:pt>
                <c:pt idx="1443">
                  <c:v>2.8871693002024183E-5</c:v>
                </c:pt>
                <c:pt idx="1444">
                  <c:v>2.8667544643484401E-5</c:v>
                </c:pt>
                <c:pt idx="1445">
                  <c:v>2.8464384360276121E-5</c:v>
                </c:pt>
                <c:pt idx="1446">
                  <c:v>2.8262211628178359E-5</c:v>
                </c:pt>
                <c:pt idx="1447">
                  <c:v>2.8061025879455691E-5</c:v>
                </c:pt>
                <c:pt idx="1448">
                  <c:v>2.7860826503203477E-5</c:v>
                </c:pt>
                <c:pt idx="1449">
                  <c:v>2.7661612845694116E-5</c:v>
                </c:pt>
                <c:pt idx="1450">
                  <c:v>2.7463384210724259E-5</c:v>
                </c:pt>
                <c:pt idx="1451">
                  <c:v>2.7266139859962963E-5</c:v>
                </c:pt>
                <c:pt idx="1452">
                  <c:v>2.7069879013300524E-5</c:v>
                </c:pt>
                <c:pt idx="1453">
                  <c:v>2.6874600849198596E-5</c:v>
                </c:pt>
                <c:pt idx="1454">
                  <c:v>2.6680304505040369E-5</c:v>
                </c:pt>
                <c:pt idx="1455">
                  <c:v>2.6486989077482179E-5</c:v>
                </c:pt>
                <c:pt idx="1456">
                  <c:v>2.629465362280549E-5</c:v>
                </c:pt>
                <c:pt idx="1457">
                  <c:v>2.6103297157269596E-5</c:v>
                </c:pt>
                <c:pt idx="1458">
                  <c:v>2.5912918657464988E-5</c:v>
                </c:pt>
                <c:pt idx="1459">
                  <c:v>2.5723517060667297E-5</c:v>
                </c:pt>
                <c:pt idx="1460">
                  <c:v>2.5535091265191759E-5</c:v>
                </c:pt>
                <c:pt idx="1461">
                  <c:v>2.5347640130748284E-5</c:v>
                </c:pt>
                <c:pt idx="1462">
                  <c:v>2.5161162478796918E-5</c:v>
                </c:pt>
                <c:pt idx="1463">
                  <c:v>2.4975657092903764E-5</c:v>
                </c:pt>
                <c:pt idx="1464">
                  <c:v>2.4791122719097359E-5</c:v>
                </c:pt>
                <c:pt idx="1465">
                  <c:v>2.4607558066225383E-5</c:v>
                </c:pt>
                <c:pt idx="1466">
                  <c:v>2.4424961806311636E-5</c:v>
                </c:pt>
                <c:pt idx="1467">
                  <c:v>2.4243332574913438E-5</c:v>
                </c:pt>
                <c:pt idx="1468">
                  <c:v>2.4062668971479229E-5</c:v>
                </c:pt>
                <c:pt idx="1469">
                  <c:v>2.388296955970629E-5</c:v>
                </c:pt>
                <c:pt idx="1470">
                  <c:v>2.3704232867898804E-5</c:v>
                </c:pt>
                <c:pt idx="1471">
                  <c:v>2.3526457389326133E-5</c:v>
                </c:pt>
                <c:pt idx="1472">
                  <c:v>2.3349641582580794E-5</c:v>
                </c:pt>
                <c:pt idx="1473">
                  <c:v>2.3173783871937029E-5</c:v>
                </c:pt>
                <c:pt idx="1474">
                  <c:v>2.2998882647709102E-5</c:v>
                </c:pt>
                <c:pt idx="1475">
                  <c:v>2.282493626660973E-5</c:v>
                </c:pt>
                <c:pt idx="1476">
                  <c:v>2.2651943052108454E-5</c:v>
                </c:pt>
                <c:pt idx="1477">
                  <c:v>2.2479901294789926E-5</c:v>
                </c:pt>
                <c:pt idx="1478">
                  <c:v>2.2308809252712161E-5</c:v>
                </c:pt>
                <c:pt idx="1479">
                  <c:v>2.2138665151764644E-5</c:v>
                </c:pt>
                <c:pt idx="1480">
                  <c:v>2.196946718602622E-5</c:v>
                </c:pt>
                <c:pt idx="1481">
                  <c:v>2.1801213518122901E-5</c:v>
                </c:pt>
                <c:pt idx="1482">
                  <c:v>2.1633902279585354E-5</c:v>
                </c:pt>
                <c:pt idx="1483">
                  <c:v>2.1467531571206143E-5</c:v>
                </c:pt>
                <c:pt idx="1484">
                  <c:v>2.1302099463396778E-5</c:v>
                </c:pt>
                <c:pt idx="1485">
                  <c:v>2.1137603996544312E-5</c:v>
                </c:pt>
                <c:pt idx="1486">
                  <c:v>2.0974043181367637E-5</c:v>
                </c:pt>
                <c:pt idx="1487">
                  <c:v>2.0811414999273439E-5</c:v>
                </c:pt>
                <c:pt idx="1488">
                  <c:v>2.0649717402711633E-5</c:v>
                </c:pt>
                <c:pt idx="1489">
                  <c:v>2.0488948315530612E-5</c:v>
                </c:pt>
                <c:pt idx="1490">
                  <c:v>2.0329105633331534E-5</c:v>
                </c:pt>
                <c:pt idx="1491">
                  <c:v>2.0170187223822581E-5</c:v>
                </c:pt>
                <c:pt idx="1492">
                  <c:v>2.001219092717247E-5</c:v>
                </c:pt>
                <c:pt idx="1493">
                  <c:v>1.9855114556363428E-5</c:v>
                </c:pt>
                <c:pt idx="1494">
                  <c:v>1.9698955897543486E-5</c:v>
                </c:pt>
                <c:pt idx="1495">
                  <c:v>1.9543712710378354E-5</c:v>
                </c:pt>
                <c:pt idx="1496">
                  <c:v>1.9389382728402417E-5</c:v>
                </c:pt>
                <c:pt idx="1497">
                  <c:v>1.9235963659369178E-5</c:v>
                </c:pt>
                <c:pt idx="1498">
                  <c:v>1.9083453185600985E-5</c:v>
                </c:pt>
                <c:pt idx="1499">
                  <c:v>1.8931848964337969E-5</c:v>
                </c:pt>
                <c:pt idx="1500">
                  <c:v>1.8781148628086254E-5</c:v>
                </c:pt>
                <c:pt idx="1501">
                  <c:v>1.8631349784965354E-5</c:v>
                </c:pt>
                <c:pt idx="1502">
                  <c:v>1.848245001905479E-5</c:v>
                </c:pt>
                <c:pt idx="1503">
                  <c:v>1.8334446890739825E-5</c:v>
                </c:pt>
                <c:pt idx="1504">
                  <c:v>1.8187337937056265E-5</c:v>
                </c:pt>
                <c:pt idx="1505">
                  <c:v>1.8041120672034504E-5</c:v>
                </c:pt>
                <c:pt idx="1506">
                  <c:v>1.7895792587042666E-5</c:v>
                </c:pt>
                <c:pt idx="1507">
                  <c:v>1.7751351151128455E-5</c:v>
                </c:pt>
                <c:pt idx="1508">
                  <c:v>1.7607793811360475E-5</c:v>
                </c:pt>
                <c:pt idx="1509">
                  <c:v>1.7465117993168289E-5</c:v>
                </c:pt>
                <c:pt idx="1510">
                  <c:v>1.7323321100681492E-5</c:v>
                </c:pt>
                <c:pt idx="1511">
                  <c:v>1.7182400517067834E-5</c:v>
                </c:pt>
                <c:pt idx="1512">
                  <c:v>1.7042353604870151E-5</c:v>
                </c:pt>
                <c:pt idx="1513">
                  <c:v>1.690317770634225E-5</c:v>
                </c:pt>
                <c:pt idx="1514">
                  <c:v>1.6764870143783711E-5</c:v>
                </c:pt>
                <c:pt idx="1515">
                  <c:v>1.6627428219873476E-5</c:v>
                </c:pt>
                <c:pt idx="1516">
                  <c:v>1.6490849218002278E-5</c:v>
                </c:pt>
                <c:pt idx="1517">
                  <c:v>1.6355130402604014E-5</c:v>
                </c:pt>
                <c:pt idx="1518">
                  <c:v>1.6220269019485735E-5</c:v>
                </c:pt>
                <c:pt idx="1519">
                  <c:v>1.6086262296156506E-5</c:v>
                </c:pt>
                <c:pt idx="1520">
                  <c:v>1.5953107442155007E-5</c:v>
                </c:pt>
                <c:pt idx="1521">
                  <c:v>1.5820801649375788E-5</c:v>
                </c:pt>
                <c:pt idx="1522">
                  <c:v>1.5689342092394354E-5</c:v>
                </c:pt>
                <c:pt idx="1523">
                  <c:v>1.5558725928790823E-5</c:v>
                </c:pt>
                <c:pt idx="1524">
                  <c:v>1.5428950299472436E-5</c:v>
                </c:pt>
                <c:pt idx="1525">
                  <c:v>1.5300012328994355E-5</c:v>
                </c:pt>
                <c:pt idx="1526">
                  <c:v>1.5171909125879459E-5</c:v>
                </c:pt>
                <c:pt idx="1527">
                  <c:v>1.5044637782936564E-5</c:v>
                </c:pt>
                <c:pt idx="1528">
                  <c:v>1.4918195377577279E-5</c:v>
                </c:pt>
                <c:pt idx="1529">
                  <c:v>1.4792578972131439E-5</c:v>
                </c:pt>
                <c:pt idx="1530">
                  <c:v>1.4667785614161033E-5</c:v>
                </c:pt>
                <c:pt idx="1531">
                  <c:v>1.4543812336772762E-5</c:v>
                </c:pt>
                <c:pt idx="1532">
                  <c:v>1.4420656158929023E-5</c:v>
                </c:pt>
                <c:pt idx="1533">
                  <c:v>1.4298314085757431E-5</c:v>
                </c:pt>
                <c:pt idx="1534">
                  <c:v>1.417678310885888E-5</c:v>
                </c:pt>
                <c:pt idx="1535">
                  <c:v>1.4056060206613953E-5</c:v>
                </c:pt>
                <c:pt idx="1536">
                  <c:v>1.3936142344487886E-5</c:v>
                </c:pt>
                <c:pt idx="1537">
                  <c:v>1.3817026475333951E-5</c:v>
                </c:pt>
                <c:pt idx="1538">
                  <c:v>1.3698709539695138E-5</c:v>
                </c:pt>
                <c:pt idx="1539">
                  <c:v>1.3581188466104462E-5</c:v>
                </c:pt>
                <c:pt idx="1540">
                  <c:v>1.3464460171383456E-5</c:v>
                </c:pt>
                <c:pt idx="1541">
                  <c:v>1.3348521560939089E-5</c:v>
                </c:pt>
                <c:pt idx="1542">
                  <c:v>1.3233369529059257E-5</c:v>
                </c:pt>
                <c:pt idx="1543">
                  <c:v>1.3119000959206175E-5</c:v>
                </c:pt>
                <c:pt idx="1544">
                  <c:v>1.3005412724308485E-5</c:v>
                </c:pt>
                <c:pt idx="1545">
                  <c:v>1.289260168705158E-5</c:v>
                </c:pt>
                <c:pt idx="1546">
                  <c:v>1.2780564700166175E-5</c:v>
                </c:pt>
                <c:pt idx="1547">
                  <c:v>1.2669298606715196E-5</c:v>
                </c:pt>
                <c:pt idx="1548">
                  <c:v>1.2558800240378973E-5</c:v>
                </c:pt>
                <c:pt idx="1549">
                  <c:v>1.2449066425738679E-5</c:v>
                </c:pt>
                <c:pt idx="1550">
                  <c:v>1.2340093978557982E-5</c:v>
                </c:pt>
                <c:pt idx="1551">
                  <c:v>1.2231879706063068E-5</c:v>
                </c:pt>
                <c:pt idx="1552">
                  <c:v>1.2124420407220759E-5</c:v>
                </c:pt>
                <c:pt idx="1553">
                  <c:v>1.2017712873014902E-5</c:v>
                </c:pt>
                <c:pt idx="1554">
                  <c:v>1.1911753886721011E-5</c:v>
                </c:pt>
                <c:pt idx="1555">
                  <c:v>1.1806540224179002E-5</c:v>
                </c:pt>
                <c:pt idx="1556">
                  <c:v>1.1702068654064266E-5</c:v>
                </c:pt>
                <c:pt idx="1557">
                  <c:v>1.1598335938156778E-5</c:v>
                </c:pt>
                <c:pt idx="1558">
                  <c:v>1.1495338831608473E-5</c:v>
                </c:pt>
                <c:pt idx="1559">
                  <c:v>1.1393074083208671E-5</c:v>
                </c:pt>
                <c:pt idx="1560">
                  <c:v>1.1291538435647924E-5</c:v>
                </c:pt>
                <c:pt idx="1561">
                  <c:v>1.1190728625779523E-5</c:v>
                </c:pt>
                <c:pt idx="1562">
                  <c:v>1.1090641384879656E-5</c:v>
                </c:pt>
                <c:pt idx="1563">
                  <c:v>1.0991273438905353E-5</c:v>
                </c:pt>
                <c:pt idx="1564">
                  <c:v>1.0892621508750691E-5</c:v>
                </c:pt>
                <c:pt idx="1565">
                  <c:v>1.0794682310501073E-5</c:v>
                </c:pt>
                <c:pt idx="1566">
                  <c:v>1.0697452555685605E-5</c:v>
                </c:pt>
                <c:pt idx="1567">
                  <c:v>1.060092895152755E-5</c:v>
                </c:pt>
                <c:pt idx="1568">
                  <c:v>1.0505108201192953E-5</c:v>
                </c:pt>
                <c:pt idx="1569">
                  <c:v>1.0409987004037248E-5</c:v>
                </c:pt>
                <c:pt idx="1570">
                  <c:v>1.0315562055849996E-5</c:v>
                </c:pt>
                <c:pt idx="1571">
                  <c:v>1.0221830049097677E-5</c:v>
                </c:pt>
                <c:pt idx="1572">
                  <c:v>1.0128787673164573E-5</c:v>
                </c:pt>
                <c:pt idx="1573">
                  <c:v>1.003643161459162E-5</c:v>
                </c:pt>
                <c:pt idx="1574">
                  <c:v>9.9447585573134797E-6</c:v>
                </c:pt>
                <c:pt idx="1575">
                  <c:v>9.8537651828934848E-6</c:v>
                </c:pt>
                <c:pt idx="1576">
                  <c:v>9.7634481707567397E-6</c:v>
                </c:pt>
                <c:pt idx="1577">
                  <c:v>9.6738041984211912E-6</c:v>
                </c:pt>
                <c:pt idx="1578">
                  <c:v>9.584829941726846E-6</c:v>
                </c:pt>
                <c:pt idx="1579">
                  <c:v>9.4965220750628416E-6</c:v>
                </c:pt>
                <c:pt idx="1580">
                  <c:v>9.4088772715927114E-6</c:v>
                </c:pt>
                <c:pt idx="1581">
                  <c:v>9.3218922034775828E-6</c:v>
                </c:pt>
                <c:pt idx="1582">
                  <c:v>9.2355635420974531E-6</c:v>
                </c:pt>
                <c:pt idx="1583">
                  <c:v>9.1498879582704161E-6</c:v>
                </c:pt>
                <c:pt idx="1584">
                  <c:v>9.0648621224699608E-6</c:v>
                </c:pt>
                <c:pt idx="1585">
                  <c:v>8.9804827050402697E-6</c:v>
                </c:pt>
                <c:pt idx="1586">
                  <c:v>8.896746376409529E-6</c:v>
                </c:pt>
                <c:pt idx="1587">
                  <c:v>8.8136498073012207E-6</c:v>
                </c:pt>
                <c:pt idx="1588">
                  <c:v>8.7311896689434589E-6</c:v>
                </c:pt>
                <c:pt idx="1589">
                  <c:v>8.6493626332763394E-6</c:v>
                </c:pt>
                <c:pt idx="1590">
                  <c:v>8.5681653731572187E-6</c:v>
                </c:pt>
                <c:pt idx="1591">
                  <c:v>8.4875945625641081E-6</c:v>
                </c:pt>
                <c:pt idx="1592">
                  <c:v>8.4076468767969987E-6</c:v>
                </c:pt>
                <c:pt idx="1593">
                  <c:v>8.3283189926771866E-6</c:v>
                </c:pt>
                <c:pt idx="1594">
                  <c:v>8.2496075887446434E-6</c:v>
                </c:pt>
                <c:pt idx="1595">
                  <c:v>8.1715093454533811E-6</c:v>
                </c:pt>
                <c:pt idx="1596">
                  <c:v>8.0940209453647603E-6</c:v>
                </c:pt>
                <c:pt idx="1597">
                  <c:v>8.0171390733388738E-6</c:v>
                </c:pt>
                <c:pt idx="1598">
                  <c:v>7.9408604167239091E-6</c:v>
                </c:pt>
                <c:pt idx="1599">
                  <c:v>7.8651816655435059E-6</c:v>
                </c:pt>
                <c:pt idx="1600">
                  <c:v>7.7900995126821454E-6</c:v>
                </c:pt>
                <c:pt idx="1601">
                  <c:v>7.7156106540684828E-6</c:v>
                </c:pt>
                <c:pt idx="1602">
                  <c:v>7.6417117888567933E-6</c:v>
                </c:pt>
                <c:pt idx="1603">
                  <c:v>7.5683996196063348E-6</c:v>
                </c:pt>
                <c:pt idx="1604">
                  <c:v>7.4956708524587647E-6</c:v>
                </c:pt>
                <c:pt idx="1605">
                  <c:v>7.4235221973135514E-6</c:v>
                </c:pt>
                <c:pt idx="1606">
                  <c:v>7.3519503680014472E-6</c:v>
                </c:pt>
                <c:pt idx="1607">
                  <c:v>7.2809520824558959E-6</c:v>
                </c:pt>
                <c:pt idx="1608">
                  <c:v>7.2105240628825601E-6</c:v>
                </c:pt>
                <c:pt idx="1609">
                  <c:v>7.1406630359268124E-6</c:v>
                </c:pt>
                <c:pt idx="1610">
                  <c:v>7.0713657328392491E-6</c:v>
                </c:pt>
                <c:pt idx="1611">
                  <c:v>7.0026288896392911E-6</c:v>
                </c:pt>
                <c:pt idx="1612">
                  <c:v>6.9344492472767058E-6</c:v>
                </c:pt>
                <c:pt idx="1613">
                  <c:v>6.8668235517913893E-6</c:v>
                </c:pt>
                <c:pt idx="1614">
                  <c:v>6.7997485544708733E-6</c:v>
                </c:pt>
                <c:pt idx="1615">
                  <c:v>6.7332210120061577E-6</c:v>
                </c:pt>
                <c:pt idx="1616">
                  <c:v>6.667237686645445E-6</c:v>
                </c:pt>
                <c:pt idx="1617">
                  <c:v>6.6017953463459849E-6</c:v>
                </c:pt>
                <c:pt idx="1618">
                  <c:v>6.53689076492393E-6</c:v>
                </c:pt>
                <c:pt idx="1619">
                  <c:v>6.4725207222023408E-6</c:v>
                </c:pt>
                <c:pt idx="1620">
                  <c:v>6.4086820041571505E-6</c:v>
                </c:pt>
                <c:pt idx="1621">
                  <c:v>6.3453714030612837E-6</c:v>
                </c:pt>
                <c:pt idx="1622">
                  <c:v>6.2825857176268268E-6</c:v>
                </c:pt>
                <c:pt idx="1623">
                  <c:v>6.220321753145278E-6</c:v>
                </c:pt>
                <c:pt idx="1624">
                  <c:v>6.1585763216258792E-6</c:v>
                </c:pt>
                <c:pt idx="1625">
                  <c:v>6.0973462419320865E-6</c:v>
                </c:pt>
                <c:pt idx="1626">
                  <c:v>6.0366283399160834E-6</c:v>
                </c:pt>
                <c:pt idx="1627">
                  <c:v>5.9764194485514476E-6</c:v>
                </c:pt>
                <c:pt idx="1628">
                  <c:v>5.9167164080639034E-6</c:v>
                </c:pt>
                <c:pt idx="1629">
                  <c:v>5.8575160660601866E-6</c:v>
                </c:pt>
                <c:pt idx="1630">
                  <c:v>5.7988152776550662E-6</c:v>
                </c:pt>
                <c:pt idx="1631">
                  <c:v>5.7406109055965465E-6</c:v>
                </c:pt>
                <c:pt idx="1632">
                  <c:v>5.6828998203890135E-6</c:v>
                </c:pt>
                <c:pt idx="1633">
                  <c:v>5.6256789004147602E-6</c:v>
                </c:pt>
                <c:pt idx="1634">
                  <c:v>5.5689450320535452E-6</c:v>
                </c:pt>
                <c:pt idx="1635">
                  <c:v>5.5126951098002959E-6</c:v>
                </c:pt>
                <c:pt idx="1636">
                  <c:v>5.4569260363810727E-6</c:v>
                </c:pt>
                <c:pt idx="1637">
                  <c:v>5.4016347228670971E-6</c:v>
                </c:pt>
                <c:pt idx="1638">
                  <c:v>5.3468180887870526E-6</c:v>
                </c:pt>
                <c:pt idx="1639">
                  <c:v>5.2924730622375229E-6</c:v>
                </c:pt>
                <c:pt idx="1640">
                  <c:v>5.2385965799916423E-6</c:v>
                </c:pt>
                <c:pt idx="1641">
                  <c:v>5.1851855876059507E-6</c:v>
                </c:pt>
                <c:pt idx="1642">
                  <c:v>5.1322370395254823E-6</c:v>
                </c:pt>
                <c:pt idx="1643">
                  <c:v>5.0797478991870503E-6</c:v>
                </c:pt>
                <c:pt idx="1644">
                  <c:v>5.0277151391207658E-6</c:v>
                </c:pt>
                <c:pt idx="1645">
                  <c:v>4.9761357410498196E-6</c:v>
                </c:pt>
                <c:pt idx="1646">
                  <c:v>4.9250066959884566E-6</c:v>
                </c:pt>
                <c:pt idx="1647">
                  <c:v>4.8743250043382801E-6</c:v>
                </c:pt>
                <c:pt idx="1648">
                  <c:v>4.8240876759827602E-6</c:v>
                </c:pt>
                <c:pt idx="1649">
                  <c:v>4.7742917303800836E-6</c:v>
                </c:pt>
                <c:pt idx="1650">
                  <c:v>4.7249341966541579E-6</c:v>
                </c:pt>
                <c:pt idx="1651">
                  <c:v>4.6760121136840545E-6</c:v>
                </c:pt>
                <c:pt idx="1652">
                  <c:v>4.6275225301916534E-6</c:v>
                </c:pt>
                <c:pt idx="1653">
                  <c:v>4.5794625048276548E-6</c:v>
                </c:pt>
                <c:pt idx="1654">
                  <c:v>4.5318291062558843E-6</c:v>
                </c:pt>
                <c:pt idx="1655">
                  <c:v>4.4846194132359015E-6</c:v>
                </c:pt>
                <c:pt idx="1656">
                  <c:v>4.4378305147039975E-6</c:v>
                </c:pt>
                <c:pt idx="1657">
                  <c:v>4.3914595098525113E-6</c:v>
                </c:pt>
                <c:pt idx="1658">
                  <c:v>4.345503508207494E-6</c:v>
                </c:pt>
                <c:pt idx="1659">
                  <c:v>4.2999596297047588E-6</c:v>
                </c:pt>
                <c:pt idx="1660">
                  <c:v>4.25482500476431E-6</c:v>
                </c:pt>
                <c:pt idx="1661">
                  <c:v>4.2100967743631358E-6</c:v>
                </c:pt>
                <c:pt idx="1662">
                  <c:v>4.1657720901064239E-6</c:v>
                </c:pt>
                <c:pt idx="1663">
                  <c:v>4.1218481142971433E-6</c:v>
                </c:pt>
                <c:pt idx="1664">
                  <c:v>4.078322020004099E-6</c:v>
                </c:pt>
                <c:pt idx="1665">
                  <c:v>4.0351909911283746E-6</c:v>
                </c:pt>
                <c:pt idx="1666">
                  <c:v>3.9924522224682E-6</c:v>
                </c:pt>
                <c:pt idx="1667">
                  <c:v>3.9501029197823457E-6</c:v>
                </c:pt>
                <c:pt idx="1668">
                  <c:v>3.9081402998518429E-6</c:v>
                </c:pt>
                <c:pt idx="1669">
                  <c:v>3.8665615905402649E-6</c:v>
                </c:pt>
                <c:pt idx="1670">
                  <c:v>3.8253640308525056E-6</c:v>
                </c:pt>
                <c:pt idx="1671">
                  <c:v>3.7845448709919644E-6</c:v>
                </c:pt>
                <c:pt idx="1672">
                  <c:v>3.7441013724162978E-6</c:v>
                </c:pt>
                <c:pt idx="1673">
                  <c:v>3.704030807891645E-6</c:v>
                </c:pt>
                <c:pt idx="1674">
                  <c:v>3.6643304615453953E-6</c:v>
                </c:pt>
                <c:pt idx="1675">
                  <c:v>3.624997628917467E-6</c:v>
                </c:pt>
                <c:pt idx="1676">
                  <c:v>3.5860296170101595E-6</c:v>
                </c:pt>
                <c:pt idx="1677">
                  <c:v>3.5474237443365244E-6</c:v>
                </c:pt>
                <c:pt idx="1678">
                  <c:v>3.5091773409673254E-6</c:v>
                </c:pt>
                <c:pt idx="1679">
                  <c:v>3.471287748576564E-6</c:v>
                </c:pt>
                <c:pt idx="1680">
                  <c:v>3.4337523204855819E-6</c:v>
                </c:pt>
                <c:pt idx="1681">
                  <c:v>3.3965684217057876E-6</c:v>
                </c:pt>
                <c:pt idx="1682">
                  <c:v>3.3597334289799662E-6</c:v>
                </c:pt>
                <c:pt idx="1683">
                  <c:v>3.3232447308222052E-6</c:v>
                </c:pt>
                <c:pt idx="1684">
                  <c:v>3.2870997275565123E-6</c:v>
                </c:pt>
                <c:pt idx="1685">
                  <c:v>3.2512958313539589E-6</c:v>
                </c:pt>
                <c:pt idx="1686">
                  <c:v>3.2158304662685725E-6</c:v>
                </c:pt>
                <c:pt idx="1687">
                  <c:v>3.1807010682718831E-6</c:v>
                </c:pt>
                <c:pt idx="1688">
                  <c:v>3.1459050852861031E-6</c:v>
                </c:pt>
                <c:pt idx="1689">
                  <c:v>3.1114399772160205E-6</c:v>
                </c:pt>
                <c:pt idx="1690">
                  <c:v>3.0773032159795962E-6</c:v>
                </c:pt>
                <c:pt idx="1691">
                  <c:v>3.0434922855372569E-6</c:v>
                </c:pt>
                <c:pt idx="1692">
                  <c:v>3.0100046819198997E-6</c:v>
                </c:pt>
                <c:pt idx="1693">
                  <c:v>2.9768379132556653E-6</c:v>
                </c:pt>
                <c:pt idx="1694">
                  <c:v>2.9439894997954171E-6</c:v>
                </c:pt>
                <c:pt idx="1695">
                  <c:v>2.9114569739369922E-6</c:v>
                </c:pt>
                <c:pt idx="1696">
                  <c:v>2.8792378802482184E-6</c:v>
                </c:pt>
                <c:pt idx="1697">
                  <c:v>2.8473297754887049E-6</c:v>
                </c:pt>
                <c:pt idx="1698">
                  <c:v>2.8157302286304169E-6</c:v>
                </c:pt>
                <c:pt idx="1699">
                  <c:v>2.7844368208770701E-6</c:v>
                </c:pt>
                <c:pt idx="1700">
                  <c:v>2.7534471456823198E-6</c:v>
                </c:pt>
                <c:pt idx="1701">
                  <c:v>2.7227588087667618E-6</c:v>
                </c:pt>
                <c:pt idx="1702">
                  <c:v>2.6923694281338383E-6</c:v>
                </c:pt>
                <c:pt idx="1703">
                  <c:v>2.6622766340844522E-6</c:v>
                </c:pt>
                <c:pt idx="1704">
                  <c:v>2.6324780692305918E-6</c:v>
                </c:pt>
                <c:pt idx="1705">
                  <c:v>2.6029713885077313E-6</c:v>
                </c:pt>
                <c:pt idx="1706">
                  <c:v>2.5737542591861355E-6</c:v>
                </c:pt>
                <c:pt idx="1707">
                  <c:v>2.544824360881063E-6</c:v>
                </c:pt>
                <c:pt idx="1708">
                  <c:v>2.5161793855618689E-6</c:v>
                </c:pt>
                <c:pt idx="1709">
                  <c:v>2.487817037560012E-6</c:v>
                </c:pt>
                <c:pt idx="1710">
                  <c:v>2.4597350335760136E-6</c:v>
                </c:pt>
                <c:pt idx="1711">
                  <c:v>2.4319311026853237E-6</c:v>
                </c:pt>
                <c:pt idx="1712">
                  <c:v>2.4044029863431651E-6</c:v>
                </c:pt>
                <c:pt idx="1713">
                  <c:v>2.3771484383883106E-6</c:v>
                </c:pt>
                <c:pt idx="1714">
                  <c:v>2.3501652250458604E-6</c:v>
                </c:pt>
                <c:pt idx="1715">
                  <c:v>2.3234511249289715E-6</c:v>
                </c:pt>
                <c:pt idx="1716">
                  <c:v>2.2970039290396165E-6</c:v>
                </c:pt>
                <c:pt idx="1717">
                  <c:v>2.2708214407683268E-6</c:v>
                </c:pt>
                <c:pt idx="1718">
                  <c:v>2.2449014758929428E-6</c:v>
                </c:pt>
                <c:pt idx="1719">
                  <c:v>2.2192418625764257E-6</c:v>
                </c:pt>
                <c:pt idx="1720">
                  <c:v>2.1938404413636928E-6</c:v>
                </c:pt>
                <c:pt idx="1721">
                  <c:v>2.1686950651774833E-6</c:v>
                </c:pt>
                <c:pt idx="1722">
                  <c:v>2.1438035993133223E-6</c:v>
                </c:pt>
                <c:pt idx="1723">
                  <c:v>2.1191639214335321E-6</c:v>
                </c:pt>
                <c:pt idx="1724">
                  <c:v>2.0947739215603487E-6</c:v>
                </c:pt>
                <c:pt idx="1725">
                  <c:v>2.0706315020681191E-6</c:v>
                </c:pt>
                <c:pt idx="1726">
                  <c:v>2.0467345776746022E-6</c:v>
                </c:pt>
                <c:pt idx="1727">
                  <c:v>2.0230810754314127E-6</c:v>
                </c:pt>
                <c:pt idx="1728">
                  <c:v>1.9996689347135705E-6</c:v>
                </c:pt>
                <c:pt idx="1729">
                  <c:v>1.9764961072081952E-6</c:v>
                </c:pt>
                <c:pt idx="1730">
                  <c:v>1.9535605569023627E-6</c:v>
                </c:pt>
                <c:pt idx="1731">
                  <c:v>1.9308602600701113E-6</c:v>
                </c:pt>
                <c:pt idx="1732">
                  <c:v>1.9083932052586229E-6</c:v>
                </c:pt>
                <c:pt idx="1733">
                  <c:v>1.8861573932736039E-6</c:v>
                </c:pt>
                <c:pt idx="1734">
                  <c:v>1.864150837163843E-6</c:v>
                </c:pt>
                <c:pt idx="1735">
                  <c:v>1.8423715622049806E-6</c:v>
                </c:pt>
                <c:pt idx="1736">
                  <c:v>1.8208176058824982E-6</c:v>
                </c:pt>
                <c:pt idx="1737">
                  <c:v>1.7994870178739223E-6</c:v>
                </c:pt>
                <c:pt idx="1738">
                  <c:v>1.7783778600303138E-6</c:v>
                </c:pt>
                <c:pt idx="1739">
                  <c:v>1.7574882063569214E-6</c:v>
                </c:pt>
                <c:pt idx="1740">
                  <c:v>1.7368161429931711E-6</c:v>
                </c:pt>
                <c:pt idx="1741">
                  <c:v>1.7163597681918965E-6</c:v>
                </c:pt>
                <c:pt idx="1742">
                  <c:v>1.6961171922978465E-6</c:v>
                </c:pt>
                <c:pt idx="1743">
                  <c:v>1.6760865377254889E-6</c:v>
                </c:pt>
                <c:pt idx="1744">
                  <c:v>1.6562659389361199E-6</c:v>
                </c:pt>
                <c:pt idx="1745">
                  <c:v>1.6366535424142804E-6</c:v>
                </c:pt>
                <c:pt idx="1746">
                  <c:v>1.6172475066434991E-6</c:v>
                </c:pt>
                <c:pt idx="1747">
                  <c:v>1.5980460020813545E-6</c:v>
                </c:pt>
                <c:pt idx="1748">
                  <c:v>1.5790472111339111E-6</c:v>
                </c:pt>
                <c:pt idx="1749">
                  <c:v>1.5602493281294653E-6</c:v>
                </c:pt>
                <c:pt idx="1750">
                  <c:v>1.5416505592916984E-6</c:v>
                </c:pt>
                <c:pt idx="1751">
                  <c:v>1.5232491227121764E-6</c:v>
                </c:pt>
                <c:pt idx="1752">
                  <c:v>1.5050432483222369E-6</c:v>
                </c:pt>
                <c:pt idx="1753">
                  <c:v>1.4870311778642828E-6</c:v>
                </c:pt>
                <c:pt idx="1754">
                  <c:v>1.4692111648624584E-6</c:v>
                </c:pt>
                <c:pt idx="1755">
                  <c:v>1.4515814745927553E-6</c:v>
                </c:pt>
                <c:pt idx="1756">
                  <c:v>1.4341403840525587E-6</c:v>
                </c:pt>
                <c:pt idx="1757">
                  <c:v>1.4168861819295722E-6</c:v>
                </c:pt>
                <c:pt idx="1758">
                  <c:v>1.3998171685702388E-6</c:v>
                </c:pt>
                <c:pt idx="1759">
                  <c:v>1.3829316559475943E-6</c:v>
                </c:pt>
                <c:pt idx="1760">
                  <c:v>1.3662279676285802E-6</c:v>
                </c:pt>
                <c:pt idx="1761">
                  <c:v>1.3497044387408412E-6</c:v>
                </c:pt>
                <c:pt idx="1762">
                  <c:v>1.333359415938989E-6</c:v>
                </c:pt>
                <c:pt idx="1763">
                  <c:v>1.3171912573703645E-6</c:v>
                </c:pt>
                <c:pt idx="1764">
                  <c:v>1.3011983326403048E-6</c:v>
                </c:pt>
                <c:pt idx="1765">
                  <c:v>1.2853790227769166E-6</c:v>
                </c:pt>
                <c:pt idx="1766">
                  <c:v>1.2697317201953554E-6</c:v>
                </c:pt>
                <c:pt idx="1767">
                  <c:v>1.2542548286616649E-6</c:v>
                </c:pt>
                <c:pt idx="1768">
                  <c:v>1.2389467632561208E-6</c:v>
                </c:pt>
                <c:pt idx="1769">
                  <c:v>1.2238059503361391E-6</c:v>
                </c:pt>
                <c:pt idx="1770">
                  <c:v>1.2088308274987403E-6</c:v>
                </c:pt>
                <c:pt idx="1771">
                  <c:v>1.1940198435425648E-6</c:v>
                </c:pt>
                <c:pt idx="1772">
                  <c:v>1.1793714584294788E-6</c:v>
                </c:pt>
                <c:pt idx="1773">
                  <c:v>1.1648841432457679E-6</c:v>
                </c:pt>
                <c:pt idx="1774">
                  <c:v>1.1505563801628838E-6</c:v>
                </c:pt>
                <c:pt idx="1775">
                  <c:v>1.1363866623978333E-6</c:v>
                </c:pt>
                <c:pt idx="1776">
                  <c:v>1.1223734941731624E-6</c:v>
                </c:pt>
                <c:pt idx="1777">
                  <c:v>1.1085153906765438E-6</c:v>
                </c:pt>
                <c:pt idx="1778">
                  <c:v>1.0948108780200172E-6</c:v>
                </c:pt>
                <c:pt idx="1779">
                  <c:v>1.0812584931988421E-6</c:v>
                </c:pt>
                <c:pt idx="1780">
                  <c:v>1.0678567840499986E-6</c:v>
                </c:pt>
                <c:pt idx="1781">
                  <c:v>1.0546043092103463E-6</c:v>
                </c:pt>
                <c:pt idx="1782">
                  <c:v>1.0414996380744399E-6</c:v>
                </c:pt>
                <c:pt idx="1783">
                  <c:v>1.0285413507520048E-6</c:v>
                </c:pt>
                <c:pt idx="1784">
                  <c:v>1.0157280380251015E-6</c:v>
                </c:pt>
                <c:pt idx="1785">
                  <c:v>1.0030583013049696E-6</c:v>
                </c:pt>
                <c:pt idx="1786">
                  <c:v>9.9053075258855581E-7</c:v>
                </c:pt>
                <c:pt idx="1787">
                  <c:v>9.7814401441475688E-7</c:v>
                </c:pt>
                <c:pt idx="1788">
                  <c:v>9.6589671982035458E-7</c:v>
                </c:pt>
                <c:pt idx="1789">
                  <c:v>9.5378751229568321E-7</c:v>
                </c:pt>
                <c:pt idx="1790">
                  <c:v>9.4181504574000628E-7</c:v>
                </c:pt>
                <c:pt idx="1791">
                  <c:v>9.2997798441664509E-7</c:v>
                </c:pt>
                <c:pt idx="1792">
                  <c:v>9.1827500290780927E-7</c:v>
                </c:pt>
                <c:pt idx="1793">
                  <c:v>9.0670478606921671E-7</c:v>
                </c:pt>
                <c:pt idx="1794">
                  <c:v>8.9526602898443793E-7</c:v>
                </c:pt>
                <c:pt idx="1795">
                  <c:v>8.8395743691902016E-7</c:v>
                </c:pt>
                <c:pt idx="1796">
                  <c:v>8.7277772527436934E-7</c:v>
                </c:pt>
                <c:pt idx="1797">
                  <c:v>8.6172561954141225E-7</c:v>
                </c:pt>
                <c:pt idx="1798">
                  <c:v>8.5079985525404156E-7</c:v>
                </c:pt>
                <c:pt idx="1799">
                  <c:v>8.3999917794235569E-7</c:v>
                </c:pt>
                <c:pt idx="1800">
                  <c:v>8.2932234308568743E-7</c:v>
                </c:pt>
                <c:pt idx="1801">
                  <c:v>8.1876811606545062E-7</c:v>
                </c:pt>
                <c:pt idx="1802">
                  <c:v>8.0833527211778597E-7</c:v>
                </c:pt>
                <c:pt idx="1803">
                  <c:v>7.9802259628603502E-7</c:v>
                </c:pt>
                <c:pt idx="1804">
                  <c:v>7.8782888337303422E-7</c:v>
                </c:pt>
                <c:pt idx="1805">
                  <c:v>7.7775293789324087E-7</c:v>
                </c:pt>
                <c:pt idx="1806">
                  <c:v>7.6779357402470611E-7</c:v>
                </c:pt>
                <c:pt idx="1807">
                  <c:v>7.5794961556088612E-7</c:v>
                </c:pt>
                <c:pt idx="1808">
                  <c:v>7.4821989586230247E-7</c:v>
                </c:pt>
                <c:pt idx="1809">
                  <c:v>7.3860325780808306E-7</c:v>
                </c:pt>
                <c:pt idx="1810">
                  <c:v>7.2909855374733111E-7</c:v>
                </c:pt>
                <c:pt idx="1811">
                  <c:v>7.1970464545039662E-7</c:v>
                </c:pt>
                <c:pt idx="1812">
                  <c:v>7.1042040406001886E-7</c:v>
                </c:pt>
                <c:pt idx="1813">
                  <c:v>7.0124471004234703E-7</c:v>
                </c:pt>
                <c:pt idx="1814">
                  <c:v>6.9217645313785286E-7</c:v>
                </c:pt>
                <c:pt idx="1815">
                  <c:v>6.8321453231214463E-7</c:v>
                </c:pt>
                <c:pt idx="1816">
                  <c:v>6.7435785570667796E-7</c:v>
                </c:pt>
                <c:pt idx="1817">
                  <c:v>6.6560534058937561E-7</c:v>
                </c:pt>
                <c:pt idx="1818">
                  <c:v>6.5695591330516868E-7</c:v>
                </c:pt>
                <c:pt idx="1819">
                  <c:v>6.4840850922644765E-7</c:v>
                </c:pt>
                <c:pt idx="1820">
                  <c:v>6.3996207270344717E-7</c:v>
                </c:pt>
                <c:pt idx="1821">
                  <c:v>6.3161555701455935E-7</c:v>
                </c:pt>
                <c:pt idx="1822">
                  <c:v>6.2336792431658379E-7</c:v>
                </c:pt>
                <c:pt idx="1823">
                  <c:v>6.1521814559491965E-7</c:v>
                </c:pt>
                <c:pt idx="1824">
                  <c:v>6.0716520061371238E-7</c:v>
                </c:pt>
                <c:pt idx="1825">
                  <c:v>5.9920807786594528E-7</c:v>
                </c:pt>
                <c:pt idx="1826">
                  <c:v>5.9134577452349366E-7</c:v>
                </c:pt>
                <c:pt idx="1827">
                  <c:v>5.8357729638715401E-7</c:v>
                </c:pt>
                <c:pt idx="1828">
                  <c:v>5.759016578366166E-7</c:v>
                </c:pt>
                <c:pt idx="1829">
                  <c:v>5.683178817804409E-7</c:v>
                </c:pt>
                <c:pt idx="1830">
                  <c:v>5.6082499960599642E-7</c:v>
                </c:pt>
                <c:pt idx="1831">
                  <c:v>5.5342205112938981E-7</c:v>
                </c:pt>
                <c:pt idx="1832">
                  <c:v>5.4610808454538593E-7</c:v>
                </c:pt>
                <c:pt idx="1833">
                  <c:v>5.3888215637731867E-7</c:v>
                </c:pt>
                <c:pt idx="1834">
                  <c:v>5.3174333142700348E-7</c:v>
                </c:pt>
                <c:pt idx="1835">
                  <c:v>5.2469068272465956E-7</c:v>
                </c:pt>
                <c:pt idx="1836">
                  <c:v>5.1772329147883051E-7</c:v>
                </c:pt>
                <c:pt idx="1837">
                  <c:v>5.1084024702632826E-7</c:v>
                </c:pt>
                <c:pt idx="1838">
                  <c:v>5.0404064678219175E-7</c:v>
                </c:pt>
                <c:pt idx="1839">
                  <c:v>4.9732359618966797E-7</c:v>
                </c:pt>
                <c:pt idx="1840">
                  <c:v>4.906882086702195E-7</c:v>
                </c:pt>
                <c:pt idx="1841">
                  <c:v>4.841336055735694E-7</c:v>
                </c:pt>
                <c:pt idx="1842">
                  <c:v>4.7765891612777581E-7</c:v>
                </c:pt>
                <c:pt idx="1843">
                  <c:v>4.7126327738934968E-7</c:v>
                </c:pt>
                <c:pt idx="1844">
                  <c:v>4.6494583419341682E-7</c:v>
                </c:pt>
                <c:pt idx="1845">
                  <c:v>4.5870573910393249E-7</c:v>
                </c:pt>
                <c:pt idx="1846">
                  <c:v>4.5254215236393938E-7</c:v>
                </c:pt>
                <c:pt idx="1847">
                  <c:v>4.4645424184589237E-7</c:v>
                </c:pt>
                <c:pt idx="1848">
                  <c:v>4.4044118300203902E-7</c:v>
                </c:pt>
                <c:pt idx="1849">
                  <c:v>4.3450215881486711E-7</c:v>
                </c:pt>
                <c:pt idx="1850">
                  <c:v>4.2863635974762022E-7</c:v>
                </c:pt>
                <c:pt idx="1851">
                  <c:v>4.2284298369488165E-7</c:v>
                </c:pt>
                <c:pt idx="1852">
                  <c:v>4.1712123593324465E-7</c:v>
                </c:pt>
                <c:pt idx="1853">
                  <c:v>4.1147032907205015E-7</c:v>
                </c:pt>
                <c:pt idx="1854">
                  <c:v>4.0588948300421824E-7</c:v>
                </c:pt>
                <c:pt idx="1855">
                  <c:v>4.0037792485716079E-7</c:v>
                </c:pt>
                <c:pt idx="1856">
                  <c:v>3.9493488894378597E-7</c:v>
                </c:pt>
                <c:pt idx="1857">
                  <c:v>3.895596167135965E-7</c:v>
                </c:pt>
                <c:pt idx="1858">
                  <c:v>3.8425135670388916E-7</c:v>
                </c:pt>
                <c:pt idx="1859">
                  <c:v>3.7900936449104737E-7</c:v>
                </c:pt>
                <c:pt idx="1860">
                  <c:v>3.7383290264194605E-7</c:v>
                </c:pt>
                <c:pt idx="1861">
                  <c:v>3.687212406654567E-7</c:v>
                </c:pt>
                <c:pt idx="1862">
                  <c:v>3.6367365496406478E-7</c:v>
                </c:pt>
                <c:pt idx="1863">
                  <c:v>3.5868942878561055E-7</c:v>
                </c:pt>
                <c:pt idx="1864">
                  <c:v>3.5376785217512439E-7</c:v>
                </c:pt>
                <c:pt idx="1865">
                  <c:v>3.4890822192680399E-7</c:v>
                </c:pt>
                <c:pt idx="1866">
                  <c:v>3.441098415361009E-7</c:v>
                </c:pt>
                <c:pt idx="1867">
                  <c:v>3.3937202115193889E-7</c:v>
                </c:pt>
                <c:pt idx="1868">
                  <c:v>3.3469407752905329E-7</c:v>
                </c:pt>
                <c:pt idx="1869">
                  <c:v>3.3007533398047183E-7</c:v>
                </c:pt>
                <c:pt idx="1870">
                  <c:v>3.255151203301186E-7</c:v>
                </c:pt>
                <c:pt idx="1871">
                  <c:v>3.2101277286556119E-7</c:v>
                </c:pt>
                <c:pt idx="1872">
                  <c:v>3.1656763429089338E-7</c:v>
                </c:pt>
                <c:pt idx="1873">
                  <c:v>3.1217905367976156E-7</c:v>
                </c:pt>
                <c:pt idx="1874">
                  <c:v>3.0784638642853214E-7</c:v>
                </c:pt>
                <c:pt idx="1875">
                  <c:v>3.0356899420961102E-7</c:v>
                </c:pt>
                <c:pt idx="1876">
                  <c:v>2.99346244924906E-7</c:v>
                </c:pt>
                <c:pt idx="1877">
                  <c:v>2.9517751265944342E-7</c:v>
                </c:pt>
                <c:pt idx="1878">
                  <c:v>2.9106217763513905E-7</c:v>
                </c:pt>
                <c:pt idx="1879">
                  <c:v>2.8699962616472121E-7</c:v>
                </c:pt>
                <c:pt idx="1880">
                  <c:v>2.8298925060582142E-7</c:v>
                </c:pt>
                <c:pt idx="1881">
                  <c:v>2.7903044931521078E-7</c:v>
                </c:pt>
                <c:pt idx="1882">
                  <c:v>2.751226266032109E-7</c:v>
                </c:pt>
                <c:pt idx="1883">
                  <c:v>2.7126519268826445E-7</c:v>
                </c:pt>
                <c:pt idx="1884">
                  <c:v>2.6745756365167363E-7</c:v>
                </c:pt>
                <c:pt idx="1885">
                  <c:v>2.6369916139250489E-7</c:v>
                </c:pt>
                <c:pt idx="1886">
                  <c:v>2.5998941358266706E-7</c:v>
                </c:pt>
                <c:pt idx="1887">
                  <c:v>2.5632775362216086E-7</c:v>
                </c:pt>
                <c:pt idx="1888">
                  <c:v>2.5271362059450028E-7</c:v>
                </c:pt>
                <c:pt idx="1889">
                  <c:v>2.4914645922231417E-7</c:v>
                </c:pt>
                <c:pt idx="1890">
                  <c:v>2.456257198231222E-7</c:v>
                </c:pt>
                <c:pt idx="1891">
                  <c:v>2.421508582652899E-7</c:v>
                </c:pt>
                <c:pt idx="1892">
                  <c:v>2.3872133592416952E-7</c:v>
                </c:pt>
                <c:pt idx="1893">
                  <c:v>2.353366196384179E-7</c:v>
                </c:pt>
                <c:pt idx="1894">
                  <c:v>2.3199618166650228E-7</c:v>
                </c:pt>
                <c:pt idx="1895">
                  <c:v>2.2869949964339044E-7</c:v>
                </c:pt>
                <c:pt idx="1896">
                  <c:v>2.2544605653742804E-7</c:v>
                </c:pt>
                <c:pt idx="1897">
                  <c:v>2.222353406074056E-7</c:v>
                </c:pt>
                <c:pt idx="1898">
                  <c:v>2.1906684535981857E-7</c:v>
                </c:pt>
                <c:pt idx="1899">
                  <c:v>2.1594006950631E-7</c:v>
                </c:pt>
                <c:pt idx="1900">
                  <c:v>2.1285451692131549E-7</c:v>
                </c:pt>
                <c:pt idx="1901">
                  <c:v>2.0980969659989865E-7</c:v>
                </c:pt>
                <c:pt idx="1902">
                  <c:v>2.0680512261578069E-7</c:v>
                </c:pt>
                <c:pt idx="1903">
                  <c:v>2.0384031407956957E-7</c:v>
                </c:pt>
                <c:pt idx="1904">
                  <c:v>2.0091479509718485E-7</c:v>
                </c:pt>
                <c:pt idx="1905">
                  <c:v>1.9802809472848179E-7</c:v>
                </c:pt>
                <c:pt idx="1906">
                  <c:v>1.9517974694607583E-7</c:v>
                </c:pt>
                <c:pt idx="1907">
                  <c:v>1.9236929059436883E-7</c:v>
                </c:pt>
                <c:pt idx="1908">
                  <c:v>1.8959626934877526E-7</c:v>
                </c:pt>
                <c:pt idx="1909">
                  <c:v>1.8686023167515459E-7</c:v>
                </c:pt>
                <c:pt idx="1910">
                  <c:v>1.8416073078944469E-7</c:v>
                </c:pt>
                <c:pt idx="1911">
                  <c:v>1.8149732461750228E-7</c:v>
                </c:pt>
                <c:pt idx="1912">
                  <c:v>1.7886957575514809E-7</c:v>
                </c:pt>
                <c:pt idx="1913">
                  <c:v>1.7627705142841816E-7</c:v>
                </c:pt>
                <c:pt idx="1914">
                  <c:v>1.7371932345402528E-7</c:v>
                </c:pt>
                <c:pt idx="1915">
                  <c:v>1.7119596820002382E-7</c:v>
                </c:pt>
                <c:pt idx="1916">
                  <c:v>1.6870656654669115E-7</c:v>
                </c:pt>
                <c:pt idx="1917">
                  <c:v>1.6625070384760814E-7</c:v>
                </c:pt>
                <c:pt idx="1918">
                  <c:v>1.6382796989095957E-7</c:v>
                </c:pt>
                <c:pt idx="1919">
                  <c:v>1.6143795886103977E-7</c:v>
                </c:pt>
                <c:pt idx="1920">
                  <c:v>1.5908026929997303E-7</c:v>
                </c:pt>
                <c:pt idx="1921">
                  <c:v>1.5675450406964403E-7</c:v>
                </c:pt>
                <c:pt idx="1922">
                  <c:v>1.5446027031384127E-7</c:v>
                </c:pt>
                <c:pt idx="1923">
                  <c:v>1.5219717942061436E-7</c:v>
                </c:pt>
                <c:pt idx="1924">
                  <c:v>1.4996484698484439E-7</c:v>
                </c:pt>
                <c:pt idx="1925">
                  <c:v>1.4776289277102765E-7</c:v>
                </c:pt>
                <c:pt idx="1926">
                  <c:v>1.4559094067627573E-7</c:v>
                </c:pt>
                <c:pt idx="1927">
                  <c:v>1.434486186935286E-7</c:v>
                </c:pt>
                <c:pt idx="1928">
                  <c:v>1.413355588749835E-7</c:v>
                </c:pt>
                <c:pt idx="1929">
                  <c:v>1.3925139729573951E-7</c:v>
                </c:pt>
                <c:pt idx="1930">
                  <c:v>1.3719577401765699E-7</c:v>
                </c:pt>
                <c:pt idx="1931">
                  <c:v>1.3516833305343539E-7</c:v>
                </c:pt>
                <c:pt idx="1932">
                  <c:v>1.331687223309045E-7</c:v>
                </c:pt>
                <c:pt idx="1933">
                  <c:v>1.3119659365753303E-7</c:v>
                </c:pt>
                <c:pt idx="1934">
                  <c:v>1.2925160268515747E-7</c:v>
                </c:pt>
                <c:pt idx="1935">
                  <c:v>1.2733340887492036E-7</c:v>
                </c:pt>
                <c:pt idx="1936">
                  <c:v>1.2544167546243192E-7</c:v>
                </c:pt>
                <c:pt idx="1937">
                  <c:v>1.2357606942314733E-7</c:v>
                </c:pt>
                <c:pt idx="1938">
                  <c:v>1.2173626143795941E-7</c:v>
                </c:pt>
                <c:pt idx="1939">
                  <c:v>1.1992192585900989E-7</c:v>
                </c:pt>
                <c:pt idx="1940">
                  <c:v>1.181327406757177E-7</c:v>
                </c:pt>
                <c:pt idx="1941">
                  <c:v>1.1636838748102445E-7</c:v>
                </c:pt>
                <c:pt idx="1942">
                  <c:v>1.1462855143785637E-7</c:v>
                </c:pt>
                <c:pt idx="1943">
                  <c:v>1.1291292124580556E-7</c:v>
                </c:pt>
                <c:pt idx="1944">
                  <c:v>1.1122118910802531E-7</c:v>
                </c:pt>
                <c:pt idx="1945">
                  <c:v>1.095530506983453E-7</c:v>
                </c:pt>
                <c:pt idx="1946">
                  <c:v>1.0790820512860132E-7</c:v>
                </c:pt>
                <c:pt idx="1947">
                  <c:v>1.062863549161841E-7</c:v>
                </c:pt>
                <c:pt idx="1948">
                  <c:v>1.0468720595180156E-7</c:v>
                </c:pt>
                <c:pt idx="1949">
                  <c:v>1.031104674674617E-7</c:v>
                </c:pt>
                <c:pt idx="1950">
                  <c:v>1.0155585200466746E-7</c:v>
                </c:pt>
                <c:pt idx="1951">
                  <c:v>1.0002307538283023E-7</c:v>
                </c:pt>
                <c:pt idx="1952">
                  <c:v>9.8511856667899808E-8</c:v>
                </c:pt>
                <c:pt idx="1953">
                  <c:v>9.7021918141204959E-8</c:v>
                </c:pt>
                <c:pt idx="1954">
                  <c:v>9.5552985268515831E-8</c:v>
                </c:pt>
                <c:pt idx="1955">
                  <c:v>9.410478666931658E-8</c:v>
                </c:pt>
                <c:pt idx="1956">
                  <c:v>9.2677054086294261E-8</c:v>
                </c:pt>
                <c:pt idx="1957">
                  <c:v>9.1269522355041823E-8</c:v>
                </c:pt>
                <c:pt idx="1958">
                  <c:v>8.9881929373975122E-8</c:v>
                </c:pt>
                <c:pt idx="1959">
                  <c:v>8.8514016074462242E-8</c:v>
                </c:pt>
                <c:pt idx="1960">
                  <c:v>8.7165526391168116E-8</c:v>
                </c:pt>
                <c:pt idx="1961">
                  <c:v>8.5836207232609725E-8</c:v>
                </c:pt>
                <c:pt idx="1962">
                  <c:v>8.452580845192448E-8</c:v>
                </c:pt>
                <c:pt idx="1963">
                  <c:v>8.323408281785062E-8</c:v>
                </c:pt>
                <c:pt idx="1964">
                  <c:v>8.1960785985918362E-8</c:v>
                </c:pt>
                <c:pt idx="1965">
                  <c:v>8.07056764698519E-8</c:v>
                </c:pt>
                <c:pt idx="1966">
                  <c:v>7.946851561318283E-8</c:v>
                </c:pt>
                <c:pt idx="1967">
                  <c:v>7.8249067561071904E-8</c:v>
                </c:pt>
                <c:pt idx="1968">
                  <c:v>7.7047099232340545E-8</c:v>
                </c:pt>
                <c:pt idx="1969">
                  <c:v>7.5862380291713392E-8</c:v>
                </c:pt>
                <c:pt idx="1970">
                  <c:v>7.469468312226371E-8</c:v>
                </c:pt>
                <c:pt idx="1971">
                  <c:v>7.354378279807254E-8</c:v>
                </c:pt>
                <c:pt idx="1972">
                  <c:v>7.2409457057090855E-8</c:v>
                </c:pt>
                <c:pt idx="1973">
                  <c:v>7.1291486274209912E-8</c:v>
                </c:pt>
                <c:pt idx="1974">
                  <c:v>7.0189653434536604E-8</c:v>
                </c:pt>
                <c:pt idx="1975">
                  <c:v>6.9103744106874798E-8</c:v>
                </c:pt>
                <c:pt idx="1976">
                  <c:v>6.8033546417410008E-8</c:v>
                </c:pt>
                <c:pt idx="1977">
                  <c:v>6.6978851023599776E-8</c:v>
                </c:pt>
                <c:pt idx="1978">
                  <c:v>6.5939451088265453E-8</c:v>
                </c:pt>
                <c:pt idx="1979">
                  <c:v>6.4915142253887824E-8</c:v>
                </c:pt>
                <c:pt idx="1980">
                  <c:v>6.3905722617103856E-8</c:v>
                </c:pt>
                <c:pt idx="1981">
                  <c:v>6.2910992703404943E-8</c:v>
                </c:pt>
                <c:pt idx="1982">
                  <c:v>6.1930755442035511E-8</c:v>
                </c:pt>
                <c:pt idx="1983">
                  <c:v>6.0964816141091427E-8</c:v>
                </c:pt>
                <c:pt idx="1984">
                  <c:v>6.0012982462817264E-8</c:v>
                </c:pt>
                <c:pt idx="1985">
                  <c:v>5.9075064399101952E-8</c:v>
                </c:pt>
                <c:pt idx="1986">
                  <c:v>5.8150874247171436E-8</c:v>
                </c:pt>
                <c:pt idx="1987">
                  <c:v>5.7240226585479312E-8</c:v>
                </c:pt>
                <c:pt idx="1988">
                  <c:v>5.634293824979133E-8</c:v>
                </c:pt>
                <c:pt idx="1989">
                  <c:v>5.545882830946702E-8</c:v>
                </c:pt>
                <c:pt idx="1990">
                  <c:v>5.4587718043934615E-8</c:v>
                </c:pt>
                <c:pt idx="1991">
                  <c:v>5.3729430919359716E-8</c:v>
                </c:pt>
                <c:pt idx="1992">
                  <c:v>5.2883792565506915E-8</c:v>
                </c:pt>
                <c:pt idx="1993">
                  <c:v>5.2050630752792719E-8</c:v>
                </c:pt>
                <c:pt idx="1994">
                  <c:v>5.1229775369530485E-8</c:v>
                </c:pt>
                <c:pt idx="1995">
                  <c:v>5.0421058399364815E-8</c:v>
                </c:pt>
                <c:pt idx="1996">
                  <c:v>4.9624313898895516E-8</c:v>
                </c:pt>
                <c:pt idx="1997">
                  <c:v>4.8839377975490188E-8</c:v>
                </c:pt>
                <c:pt idx="1998">
                  <c:v>4.8066088765284623E-8</c:v>
                </c:pt>
                <c:pt idx="1999">
                  <c:v>4.7304286411369343E-8</c:v>
                </c:pt>
                <c:pt idx="2000">
                  <c:v>4.655381304216318E-8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40-4056-AE9B-2EEBA3E2D5A7}"/>
            </c:ext>
          </c:extLst>
        </c:ser>
        <c:ser>
          <c:idx val="0"/>
          <c:order val="2"/>
          <c:tx>
            <c:strRef>
              <c:f>'RESULTADOS DA REGRESSÃO'!$AW$693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REGRESSÃO'!$AW$694:$AW$2694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1.3877496081528371E-4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40-4056-AE9B-2EEBA3E2D5A7}"/>
            </c:ext>
          </c:extLst>
        </c:ser>
        <c:ser>
          <c:idx val="1"/>
          <c:order val="3"/>
          <c:tx>
            <c:strRef>
              <c:f>'RESULTADOS DA REGRESSÃO'!$AZ$693</c:f>
              <c:strCache>
                <c:ptCount val="1"/>
                <c:pt idx="0">
                  <c:v>Coeficiente regressor</c:v>
                </c:pt>
              </c:strCache>
            </c:strRef>
          </c:tx>
          <c:spPr>
            <a:solidFill>
              <a:srgbClr val="0E2841">
                <a:lumMod val="50000"/>
                <a:lumOff val="50000"/>
              </a:srgbClr>
            </a:solidFill>
            <a:ln w="34925">
              <a:noFill/>
            </a:ln>
            <a:effectLst/>
          </c:spPr>
          <c:invertIfNegative val="0"/>
          <c:cat>
            <c:numRef>
              <c:f>'RESULTADOS DA REGRESSÃO'!$AE$694:$AE$2694</c:f>
              <c:numCache>
                <c:formatCode>#,##0.00_ ;\-#,##0.00\ </c:formatCode>
                <c:ptCount val="2001"/>
                <c:pt idx="0">
                  <c:v>-220.07385237887422</c:v>
                </c:pt>
                <c:pt idx="1">
                  <c:v>-219.85377852649535</c:v>
                </c:pt>
                <c:pt idx="2">
                  <c:v>-219.63370467411647</c:v>
                </c:pt>
                <c:pt idx="3">
                  <c:v>-219.4136308217376</c:v>
                </c:pt>
                <c:pt idx="4">
                  <c:v>-219.19355696935872</c:v>
                </c:pt>
                <c:pt idx="5">
                  <c:v>-218.97348311697985</c:v>
                </c:pt>
                <c:pt idx="6">
                  <c:v>-218.75340926460098</c:v>
                </c:pt>
                <c:pt idx="7">
                  <c:v>-218.5333354122221</c:v>
                </c:pt>
                <c:pt idx="8">
                  <c:v>-218.31326155984323</c:v>
                </c:pt>
                <c:pt idx="9">
                  <c:v>-218.09318770746435</c:v>
                </c:pt>
                <c:pt idx="10">
                  <c:v>-217.87311385508548</c:v>
                </c:pt>
                <c:pt idx="11">
                  <c:v>-217.6530400027066</c:v>
                </c:pt>
                <c:pt idx="12">
                  <c:v>-217.43296615032773</c:v>
                </c:pt>
                <c:pt idx="13">
                  <c:v>-217.21289229794886</c:v>
                </c:pt>
                <c:pt idx="14">
                  <c:v>-216.99281844556998</c:v>
                </c:pt>
                <c:pt idx="15">
                  <c:v>-216.77274459319111</c:v>
                </c:pt>
                <c:pt idx="16">
                  <c:v>-216.55267074081223</c:v>
                </c:pt>
                <c:pt idx="17">
                  <c:v>-216.33259688843336</c:v>
                </c:pt>
                <c:pt idx="18">
                  <c:v>-216.11252303605448</c:v>
                </c:pt>
                <c:pt idx="19">
                  <c:v>-215.89244918367561</c:v>
                </c:pt>
                <c:pt idx="20">
                  <c:v>-215.67237533129673</c:v>
                </c:pt>
                <c:pt idx="21">
                  <c:v>-215.45230147891786</c:v>
                </c:pt>
                <c:pt idx="22">
                  <c:v>-215.23222762653899</c:v>
                </c:pt>
                <c:pt idx="23">
                  <c:v>-215.01215377416011</c:v>
                </c:pt>
                <c:pt idx="24">
                  <c:v>-214.79207992178124</c:v>
                </c:pt>
                <c:pt idx="25">
                  <c:v>-214.57200606940236</c:v>
                </c:pt>
                <c:pt idx="26">
                  <c:v>-214.35193221702349</c:v>
                </c:pt>
                <c:pt idx="27">
                  <c:v>-214.13185836464461</c:v>
                </c:pt>
                <c:pt idx="28">
                  <c:v>-213.91178451226574</c:v>
                </c:pt>
                <c:pt idx="29">
                  <c:v>-213.69171065988687</c:v>
                </c:pt>
                <c:pt idx="30">
                  <c:v>-213.47163680750799</c:v>
                </c:pt>
                <c:pt idx="31">
                  <c:v>-213.25156295512912</c:v>
                </c:pt>
                <c:pt idx="32">
                  <c:v>-213.03148910275024</c:v>
                </c:pt>
                <c:pt idx="33">
                  <c:v>-212.81141525037137</c:v>
                </c:pt>
                <c:pt idx="34">
                  <c:v>-212.59134139799249</c:v>
                </c:pt>
                <c:pt idx="35">
                  <c:v>-212.37126754561362</c:v>
                </c:pt>
                <c:pt idx="36">
                  <c:v>-212.15119369323475</c:v>
                </c:pt>
                <c:pt idx="37">
                  <c:v>-211.93111984085587</c:v>
                </c:pt>
                <c:pt idx="38">
                  <c:v>-211.711045988477</c:v>
                </c:pt>
                <c:pt idx="39">
                  <c:v>-211.49097213609812</c:v>
                </c:pt>
                <c:pt idx="40">
                  <c:v>-211.27089828371925</c:v>
                </c:pt>
                <c:pt idx="41">
                  <c:v>-211.05082443134037</c:v>
                </c:pt>
                <c:pt idx="42">
                  <c:v>-210.8307505789615</c:v>
                </c:pt>
                <c:pt idx="43">
                  <c:v>-210.61067672658262</c:v>
                </c:pt>
                <c:pt idx="44">
                  <c:v>-210.39060287420375</c:v>
                </c:pt>
                <c:pt idx="45">
                  <c:v>-210.17052902182488</c:v>
                </c:pt>
                <c:pt idx="46">
                  <c:v>-209.950455169446</c:v>
                </c:pt>
                <c:pt idx="47">
                  <c:v>-209.73038131706713</c:v>
                </c:pt>
                <c:pt idx="48">
                  <c:v>-209.51030746468825</c:v>
                </c:pt>
                <c:pt idx="49">
                  <c:v>-209.29023361230938</c:v>
                </c:pt>
                <c:pt idx="50">
                  <c:v>-209.0701597599305</c:v>
                </c:pt>
                <c:pt idx="51">
                  <c:v>-208.85008590755163</c:v>
                </c:pt>
                <c:pt idx="52">
                  <c:v>-208.63001205517276</c:v>
                </c:pt>
                <c:pt idx="53">
                  <c:v>-208.40993820279388</c:v>
                </c:pt>
                <c:pt idx="54">
                  <c:v>-208.18986435041501</c:v>
                </c:pt>
                <c:pt idx="55">
                  <c:v>-207.96979049803613</c:v>
                </c:pt>
                <c:pt idx="56">
                  <c:v>-207.74971664565726</c:v>
                </c:pt>
                <c:pt idx="57">
                  <c:v>-207.52964279327838</c:v>
                </c:pt>
                <c:pt idx="58">
                  <c:v>-207.30956894089951</c:v>
                </c:pt>
                <c:pt idx="59">
                  <c:v>-207.08949508852064</c:v>
                </c:pt>
                <c:pt idx="60">
                  <c:v>-206.86942123614176</c:v>
                </c:pt>
                <c:pt idx="61">
                  <c:v>-206.64934738376289</c:v>
                </c:pt>
                <c:pt idx="62">
                  <c:v>-206.42927353138401</c:v>
                </c:pt>
                <c:pt idx="63">
                  <c:v>-206.20919967900514</c:v>
                </c:pt>
                <c:pt idx="64">
                  <c:v>-205.98912582662626</c:v>
                </c:pt>
                <c:pt idx="65">
                  <c:v>-205.76905197424739</c:v>
                </c:pt>
                <c:pt idx="66">
                  <c:v>-205.54897812186852</c:v>
                </c:pt>
                <c:pt idx="67">
                  <c:v>-205.32890426948964</c:v>
                </c:pt>
                <c:pt idx="68">
                  <c:v>-205.10883041711077</c:v>
                </c:pt>
                <c:pt idx="69">
                  <c:v>-204.88875656473189</c:v>
                </c:pt>
                <c:pt idx="70">
                  <c:v>-204.66868271235302</c:v>
                </c:pt>
                <c:pt idx="71">
                  <c:v>-204.44860885997414</c:v>
                </c:pt>
                <c:pt idx="72">
                  <c:v>-204.22853500759527</c:v>
                </c:pt>
                <c:pt idx="73">
                  <c:v>-204.00846115521639</c:v>
                </c:pt>
                <c:pt idx="74">
                  <c:v>-203.78838730283752</c:v>
                </c:pt>
                <c:pt idx="75">
                  <c:v>-203.56831345045865</c:v>
                </c:pt>
                <c:pt idx="76">
                  <c:v>-203.34823959807977</c:v>
                </c:pt>
                <c:pt idx="77">
                  <c:v>-203.1281657457009</c:v>
                </c:pt>
                <c:pt idx="78">
                  <c:v>-202.90809189332202</c:v>
                </c:pt>
                <c:pt idx="79">
                  <c:v>-202.68801804094315</c:v>
                </c:pt>
                <c:pt idx="80">
                  <c:v>-202.46794418856427</c:v>
                </c:pt>
                <c:pt idx="81">
                  <c:v>-202.2478703361854</c:v>
                </c:pt>
                <c:pt idx="82">
                  <c:v>-202.02779648380653</c:v>
                </c:pt>
                <c:pt idx="83">
                  <c:v>-201.80772263142765</c:v>
                </c:pt>
                <c:pt idx="84">
                  <c:v>-201.58764877904878</c:v>
                </c:pt>
                <c:pt idx="85">
                  <c:v>-201.3675749266699</c:v>
                </c:pt>
                <c:pt idx="86">
                  <c:v>-201.14750107429103</c:v>
                </c:pt>
                <c:pt idx="87">
                  <c:v>-200.92742722191215</c:v>
                </c:pt>
                <c:pt idx="88">
                  <c:v>-200.70735336953328</c:v>
                </c:pt>
                <c:pt idx="89">
                  <c:v>-200.48727951715441</c:v>
                </c:pt>
                <c:pt idx="90">
                  <c:v>-200.26720566477553</c:v>
                </c:pt>
                <c:pt idx="91">
                  <c:v>-200.04713181239666</c:v>
                </c:pt>
                <c:pt idx="92">
                  <c:v>-199.82705796001778</c:v>
                </c:pt>
                <c:pt idx="93">
                  <c:v>-199.60698410763891</c:v>
                </c:pt>
                <c:pt idx="94">
                  <c:v>-199.38691025526003</c:v>
                </c:pt>
                <c:pt idx="95">
                  <c:v>-199.16683640288116</c:v>
                </c:pt>
                <c:pt idx="96">
                  <c:v>-198.94676255050229</c:v>
                </c:pt>
                <c:pt idx="97">
                  <c:v>-198.72668869812341</c:v>
                </c:pt>
                <c:pt idx="98">
                  <c:v>-198.50661484574454</c:v>
                </c:pt>
                <c:pt idx="99">
                  <c:v>-198.28654099336566</c:v>
                </c:pt>
                <c:pt idx="100">
                  <c:v>-198.06646714098679</c:v>
                </c:pt>
                <c:pt idx="101">
                  <c:v>-197.84639328860791</c:v>
                </c:pt>
                <c:pt idx="102">
                  <c:v>-197.62631943622904</c:v>
                </c:pt>
                <c:pt idx="103">
                  <c:v>-197.40624558385016</c:v>
                </c:pt>
                <c:pt idx="104">
                  <c:v>-197.18617173147129</c:v>
                </c:pt>
                <c:pt idx="105">
                  <c:v>-196.96609787909242</c:v>
                </c:pt>
                <c:pt idx="106">
                  <c:v>-196.74602402671354</c:v>
                </c:pt>
                <c:pt idx="107">
                  <c:v>-196.52595017433467</c:v>
                </c:pt>
                <c:pt idx="108">
                  <c:v>-196.30587632195579</c:v>
                </c:pt>
                <c:pt idx="109">
                  <c:v>-196.08580246957692</c:v>
                </c:pt>
                <c:pt idx="110">
                  <c:v>-195.86572861719804</c:v>
                </c:pt>
                <c:pt idx="111">
                  <c:v>-195.64565476481917</c:v>
                </c:pt>
                <c:pt idx="112">
                  <c:v>-195.4255809124403</c:v>
                </c:pt>
                <c:pt idx="113">
                  <c:v>-195.20550706006145</c:v>
                </c:pt>
                <c:pt idx="114">
                  <c:v>-194.98543320768255</c:v>
                </c:pt>
                <c:pt idx="115">
                  <c:v>-194.7653593553037</c:v>
                </c:pt>
                <c:pt idx="116">
                  <c:v>-194.5452855029248</c:v>
                </c:pt>
                <c:pt idx="117">
                  <c:v>-194.32521165054595</c:v>
                </c:pt>
                <c:pt idx="118">
                  <c:v>-194.10513779816705</c:v>
                </c:pt>
                <c:pt idx="119">
                  <c:v>-193.8850639457882</c:v>
                </c:pt>
                <c:pt idx="120">
                  <c:v>-193.6649900934093</c:v>
                </c:pt>
                <c:pt idx="121">
                  <c:v>-193.44491624103046</c:v>
                </c:pt>
                <c:pt idx="122">
                  <c:v>-193.22484238865155</c:v>
                </c:pt>
                <c:pt idx="123">
                  <c:v>-193.00476853627271</c:v>
                </c:pt>
                <c:pt idx="124">
                  <c:v>-192.7846946838938</c:v>
                </c:pt>
                <c:pt idx="125">
                  <c:v>-192.56462083151496</c:v>
                </c:pt>
                <c:pt idx="126">
                  <c:v>-192.34454697913606</c:v>
                </c:pt>
                <c:pt idx="127">
                  <c:v>-192.12447312675721</c:v>
                </c:pt>
                <c:pt idx="128">
                  <c:v>-191.90439927437831</c:v>
                </c:pt>
                <c:pt idx="129">
                  <c:v>-191.68432542199946</c:v>
                </c:pt>
                <c:pt idx="130">
                  <c:v>-191.46425156962056</c:v>
                </c:pt>
                <c:pt idx="131">
                  <c:v>-191.24417771724171</c:v>
                </c:pt>
                <c:pt idx="132">
                  <c:v>-191.02410386486281</c:v>
                </c:pt>
                <c:pt idx="133">
                  <c:v>-190.80403001248396</c:v>
                </c:pt>
                <c:pt idx="134">
                  <c:v>-190.58395616010506</c:v>
                </c:pt>
                <c:pt idx="135">
                  <c:v>-190.36388230772621</c:v>
                </c:pt>
                <c:pt idx="136">
                  <c:v>-190.14380845534731</c:v>
                </c:pt>
                <c:pt idx="137">
                  <c:v>-189.92373460296847</c:v>
                </c:pt>
                <c:pt idx="138">
                  <c:v>-189.70366075058956</c:v>
                </c:pt>
                <c:pt idx="139">
                  <c:v>-189.48358689821072</c:v>
                </c:pt>
                <c:pt idx="140">
                  <c:v>-189.26351304583181</c:v>
                </c:pt>
                <c:pt idx="141">
                  <c:v>-189.04343919345297</c:v>
                </c:pt>
                <c:pt idx="142">
                  <c:v>-188.82336534107407</c:v>
                </c:pt>
                <c:pt idx="143">
                  <c:v>-188.60329148869522</c:v>
                </c:pt>
                <c:pt idx="144">
                  <c:v>-188.38321763631632</c:v>
                </c:pt>
                <c:pt idx="145">
                  <c:v>-188.16314378393747</c:v>
                </c:pt>
                <c:pt idx="146">
                  <c:v>-187.94306993155857</c:v>
                </c:pt>
                <c:pt idx="147">
                  <c:v>-187.72299607917972</c:v>
                </c:pt>
                <c:pt idx="148">
                  <c:v>-187.50292222680082</c:v>
                </c:pt>
                <c:pt idx="149">
                  <c:v>-187.28284837442197</c:v>
                </c:pt>
                <c:pt idx="150">
                  <c:v>-187.06277452204307</c:v>
                </c:pt>
                <c:pt idx="151">
                  <c:v>-186.84270066966423</c:v>
                </c:pt>
                <c:pt idx="152">
                  <c:v>-186.62262681728532</c:v>
                </c:pt>
                <c:pt idx="153">
                  <c:v>-186.40255296490648</c:v>
                </c:pt>
                <c:pt idx="154">
                  <c:v>-186.18247911252757</c:v>
                </c:pt>
                <c:pt idx="155">
                  <c:v>-185.96240526014873</c:v>
                </c:pt>
                <c:pt idx="156">
                  <c:v>-185.74233140776983</c:v>
                </c:pt>
                <c:pt idx="157">
                  <c:v>-185.52225755539098</c:v>
                </c:pt>
                <c:pt idx="158">
                  <c:v>-185.30218370301208</c:v>
                </c:pt>
                <c:pt idx="159">
                  <c:v>-185.08210985063323</c:v>
                </c:pt>
                <c:pt idx="160">
                  <c:v>-184.86203599825433</c:v>
                </c:pt>
                <c:pt idx="161">
                  <c:v>-184.64196214587548</c:v>
                </c:pt>
                <c:pt idx="162">
                  <c:v>-184.42188829349661</c:v>
                </c:pt>
                <c:pt idx="163">
                  <c:v>-184.20181444111773</c:v>
                </c:pt>
                <c:pt idx="164">
                  <c:v>-183.98174058873886</c:v>
                </c:pt>
                <c:pt idx="165">
                  <c:v>-183.76166673635998</c:v>
                </c:pt>
                <c:pt idx="166">
                  <c:v>-183.54159288398111</c:v>
                </c:pt>
                <c:pt idx="167">
                  <c:v>-183.32151903160224</c:v>
                </c:pt>
                <c:pt idx="168">
                  <c:v>-183.10144517922336</c:v>
                </c:pt>
                <c:pt idx="169">
                  <c:v>-182.88137132684449</c:v>
                </c:pt>
                <c:pt idx="170">
                  <c:v>-182.66129747446561</c:v>
                </c:pt>
                <c:pt idx="171">
                  <c:v>-182.44122362208674</c:v>
                </c:pt>
                <c:pt idx="172">
                  <c:v>-182.22114976970786</c:v>
                </c:pt>
                <c:pt idx="173">
                  <c:v>-182.00107591732899</c:v>
                </c:pt>
                <c:pt idx="174">
                  <c:v>-181.78100206495012</c:v>
                </c:pt>
                <c:pt idx="175">
                  <c:v>-181.56092821257124</c:v>
                </c:pt>
                <c:pt idx="176">
                  <c:v>-181.34085436019237</c:v>
                </c:pt>
                <c:pt idx="177">
                  <c:v>-181.12078050781349</c:v>
                </c:pt>
                <c:pt idx="178">
                  <c:v>-180.90070665543462</c:v>
                </c:pt>
                <c:pt idx="179">
                  <c:v>-180.68063280305574</c:v>
                </c:pt>
                <c:pt idx="180">
                  <c:v>-180.46055895067687</c:v>
                </c:pt>
                <c:pt idx="181">
                  <c:v>-180.240485098298</c:v>
                </c:pt>
                <c:pt idx="182">
                  <c:v>-180.02041124591912</c:v>
                </c:pt>
                <c:pt idx="183">
                  <c:v>-179.80033739354025</c:v>
                </c:pt>
                <c:pt idx="184">
                  <c:v>-179.58026354116137</c:v>
                </c:pt>
                <c:pt idx="185">
                  <c:v>-179.3601896887825</c:v>
                </c:pt>
                <c:pt idx="186">
                  <c:v>-179.14011583640362</c:v>
                </c:pt>
                <c:pt idx="187">
                  <c:v>-178.92004198402475</c:v>
                </c:pt>
                <c:pt idx="188">
                  <c:v>-178.69996813164587</c:v>
                </c:pt>
                <c:pt idx="189">
                  <c:v>-178.479894279267</c:v>
                </c:pt>
                <c:pt idx="190">
                  <c:v>-178.25982042688813</c:v>
                </c:pt>
                <c:pt idx="191">
                  <c:v>-178.03974657450925</c:v>
                </c:pt>
                <c:pt idx="192">
                  <c:v>-177.81967272213038</c:v>
                </c:pt>
                <c:pt idx="193">
                  <c:v>-177.5995988697515</c:v>
                </c:pt>
                <c:pt idx="194">
                  <c:v>-177.37952501737263</c:v>
                </c:pt>
                <c:pt idx="195">
                  <c:v>-177.15945116499375</c:v>
                </c:pt>
                <c:pt idx="196">
                  <c:v>-176.93937731261488</c:v>
                </c:pt>
                <c:pt idx="197">
                  <c:v>-176.71930346023601</c:v>
                </c:pt>
                <c:pt idx="198">
                  <c:v>-176.49922960785713</c:v>
                </c:pt>
                <c:pt idx="199">
                  <c:v>-176.27915575547826</c:v>
                </c:pt>
                <c:pt idx="200">
                  <c:v>-176.05908190309938</c:v>
                </c:pt>
                <c:pt idx="201">
                  <c:v>-175.83900805072051</c:v>
                </c:pt>
                <c:pt idx="202">
                  <c:v>-175.61893419834163</c:v>
                </c:pt>
                <c:pt idx="203">
                  <c:v>-175.39886034596276</c:v>
                </c:pt>
                <c:pt idx="204">
                  <c:v>-175.17878649358389</c:v>
                </c:pt>
                <c:pt idx="205">
                  <c:v>-174.95871264120501</c:v>
                </c:pt>
                <c:pt idx="206">
                  <c:v>-174.73863878882614</c:v>
                </c:pt>
                <c:pt idx="207">
                  <c:v>-174.51856493644726</c:v>
                </c:pt>
                <c:pt idx="208">
                  <c:v>-174.29849108406839</c:v>
                </c:pt>
                <c:pt idx="209">
                  <c:v>-174.07841723168951</c:v>
                </c:pt>
                <c:pt idx="210">
                  <c:v>-173.85834337931064</c:v>
                </c:pt>
                <c:pt idx="211">
                  <c:v>-173.63826952693177</c:v>
                </c:pt>
                <c:pt idx="212">
                  <c:v>-173.41819567455289</c:v>
                </c:pt>
                <c:pt idx="213">
                  <c:v>-173.19812182217402</c:v>
                </c:pt>
                <c:pt idx="214">
                  <c:v>-172.97804796979514</c:v>
                </c:pt>
                <c:pt idx="215">
                  <c:v>-172.75797411741627</c:v>
                </c:pt>
                <c:pt idx="216">
                  <c:v>-172.53790026503739</c:v>
                </c:pt>
                <c:pt idx="217">
                  <c:v>-172.31782641265852</c:v>
                </c:pt>
                <c:pt idx="218">
                  <c:v>-172.09775256027964</c:v>
                </c:pt>
                <c:pt idx="219">
                  <c:v>-171.87767870790077</c:v>
                </c:pt>
                <c:pt idx="220">
                  <c:v>-171.6576048555219</c:v>
                </c:pt>
                <c:pt idx="221">
                  <c:v>-171.43753100314302</c:v>
                </c:pt>
                <c:pt idx="222">
                  <c:v>-171.21745715076415</c:v>
                </c:pt>
                <c:pt idx="223">
                  <c:v>-170.99738329838527</c:v>
                </c:pt>
                <c:pt idx="224">
                  <c:v>-170.7773094460064</c:v>
                </c:pt>
                <c:pt idx="225">
                  <c:v>-170.55723559362752</c:v>
                </c:pt>
                <c:pt idx="226">
                  <c:v>-170.33716174124865</c:v>
                </c:pt>
                <c:pt idx="227">
                  <c:v>-170.11708788886978</c:v>
                </c:pt>
                <c:pt idx="228">
                  <c:v>-169.8970140364909</c:v>
                </c:pt>
                <c:pt idx="229">
                  <c:v>-169.67694018411203</c:v>
                </c:pt>
                <c:pt idx="230">
                  <c:v>-169.45686633173315</c:v>
                </c:pt>
                <c:pt idx="231">
                  <c:v>-169.23679247935428</c:v>
                </c:pt>
                <c:pt idx="232">
                  <c:v>-169.0167186269754</c:v>
                </c:pt>
                <c:pt idx="233">
                  <c:v>-168.79664477459653</c:v>
                </c:pt>
                <c:pt idx="234">
                  <c:v>-168.57657092221766</c:v>
                </c:pt>
                <c:pt idx="235">
                  <c:v>-168.35649706983878</c:v>
                </c:pt>
                <c:pt idx="236">
                  <c:v>-168.13642321745991</c:v>
                </c:pt>
                <c:pt idx="237">
                  <c:v>-167.91634936508103</c:v>
                </c:pt>
                <c:pt idx="238">
                  <c:v>-167.69627551270216</c:v>
                </c:pt>
                <c:pt idx="239">
                  <c:v>-167.47620166032328</c:v>
                </c:pt>
                <c:pt idx="240">
                  <c:v>-167.25612780794441</c:v>
                </c:pt>
                <c:pt idx="241">
                  <c:v>-167.03605395556554</c:v>
                </c:pt>
                <c:pt idx="242">
                  <c:v>-166.81598010318666</c:v>
                </c:pt>
                <c:pt idx="243">
                  <c:v>-166.59590625080779</c:v>
                </c:pt>
                <c:pt idx="244">
                  <c:v>-166.37583239842891</c:v>
                </c:pt>
                <c:pt idx="245">
                  <c:v>-166.15575854605004</c:v>
                </c:pt>
                <c:pt idx="246">
                  <c:v>-165.93568469367116</c:v>
                </c:pt>
                <c:pt idx="247">
                  <c:v>-165.71561084129229</c:v>
                </c:pt>
                <c:pt idx="248">
                  <c:v>-165.49553698891341</c:v>
                </c:pt>
                <c:pt idx="249">
                  <c:v>-165.27546313653454</c:v>
                </c:pt>
                <c:pt idx="250">
                  <c:v>-165.05538928415567</c:v>
                </c:pt>
                <c:pt idx="251">
                  <c:v>-164.83531543177679</c:v>
                </c:pt>
                <c:pt idx="252">
                  <c:v>-164.61524157939792</c:v>
                </c:pt>
                <c:pt idx="253">
                  <c:v>-164.39516772701904</c:v>
                </c:pt>
                <c:pt idx="254">
                  <c:v>-164.17509387464017</c:v>
                </c:pt>
                <c:pt idx="255">
                  <c:v>-163.95502002226129</c:v>
                </c:pt>
                <c:pt idx="256">
                  <c:v>-163.73494616988242</c:v>
                </c:pt>
                <c:pt idx="257">
                  <c:v>-163.51487231750355</c:v>
                </c:pt>
                <c:pt idx="258">
                  <c:v>-163.29479846512467</c:v>
                </c:pt>
                <c:pt idx="259">
                  <c:v>-163.0747246127458</c:v>
                </c:pt>
                <c:pt idx="260">
                  <c:v>-162.85465076036692</c:v>
                </c:pt>
                <c:pt idx="261">
                  <c:v>-162.63457690798805</c:v>
                </c:pt>
                <c:pt idx="262">
                  <c:v>-162.41450305560917</c:v>
                </c:pt>
                <c:pt idx="263">
                  <c:v>-162.1944292032303</c:v>
                </c:pt>
                <c:pt idx="264">
                  <c:v>-161.97435535085143</c:v>
                </c:pt>
                <c:pt idx="265">
                  <c:v>-161.75428149847255</c:v>
                </c:pt>
                <c:pt idx="266">
                  <c:v>-161.53420764609368</c:v>
                </c:pt>
                <c:pt idx="267">
                  <c:v>-161.3141337937148</c:v>
                </c:pt>
                <c:pt idx="268">
                  <c:v>-161.09405994133593</c:v>
                </c:pt>
                <c:pt idx="269">
                  <c:v>-160.87398608895705</c:v>
                </c:pt>
                <c:pt idx="270">
                  <c:v>-160.65391223657818</c:v>
                </c:pt>
                <c:pt idx="271">
                  <c:v>-160.4338383841993</c:v>
                </c:pt>
                <c:pt idx="272">
                  <c:v>-160.21376453182043</c:v>
                </c:pt>
                <c:pt idx="273">
                  <c:v>-159.99369067944156</c:v>
                </c:pt>
                <c:pt idx="274">
                  <c:v>-159.77361682706268</c:v>
                </c:pt>
                <c:pt idx="275">
                  <c:v>-159.55354297468381</c:v>
                </c:pt>
                <c:pt idx="276">
                  <c:v>-159.33346912230493</c:v>
                </c:pt>
                <c:pt idx="277">
                  <c:v>-159.11339526992606</c:v>
                </c:pt>
                <c:pt idx="278">
                  <c:v>-158.89332141754718</c:v>
                </c:pt>
                <c:pt idx="279">
                  <c:v>-158.67324756516831</c:v>
                </c:pt>
                <c:pt idx="280">
                  <c:v>-158.45317371278944</c:v>
                </c:pt>
                <c:pt idx="281">
                  <c:v>-158.23309986041056</c:v>
                </c:pt>
                <c:pt idx="282">
                  <c:v>-158.01302600803169</c:v>
                </c:pt>
                <c:pt idx="283">
                  <c:v>-157.79295215565281</c:v>
                </c:pt>
                <c:pt idx="284">
                  <c:v>-157.57287830327394</c:v>
                </c:pt>
                <c:pt idx="285">
                  <c:v>-157.35280445089506</c:v>
                </c:pt>
                <c:pt idx="286">
                  <c:v>-157.13273059851619</c:v>
                </c:pt>
                <c:pt idx="287">
                  <c:v>-156.91265674613732</c:v>
                </c:pt>
                <c:pt idx="288">
                  <c:v>-156.69258289375844</c:v>
                </c:pt>
                <c:pt idx="289">
                  <c:v>-156.47250904137957</c:v>
                </c:pt>
                <c:pt idx="290">
                  <c:v>-156.25243518900069</c:v>
                </c:pt>
                <c:pt idx="291">
                  <c:v>-156.03236133662182</c:v>
                </c:pt>
                <c:pt idx="292">
                  <c:v>-155.81228748424294</c:v>
                </c:pt>
                <c:pt idx="293">
                  <c:v>-155.59221363186407</c:v>
                </c:pt>
                <c:pt idx="294">
                  <c:v>-155.3721397794852</c:v>
                </c:pt>
                <c:pt idx="295">
                  <c:v>-155.15206592710632</c:v>
                </c:pt>
                <c:pt idx="296">
                  <c:v>-154.93199207472745</c:v>
                </c:pt>
                <c:pt idx="297">
                  <c:v>-154.71191822234857</c:v>
                </c:pt>
                <c:pt idx="298">
                  <c:v>-154.4918443699697</c:v>
                </c:pt>
                <c:pt idx="299">
                  <c:v>-154.27177051759082</c:v>
                </c:pt>
                <c:pt idx="300">
                  <c:v>-154.05169666521195</c:v>
                </c:pt>
                <c:pt idx="301">
                  <c:v>-153.83162281283307</c:v>
                </c:pt>
                <c:pt idx="302">
                  <c:v>-153.6115489604542</c:v>
                </c:pt>
                <c:pt idx="303">
                  <c:v>-153.39147510807533</c:v>
                </c:pt>
                <c:pt idx="304">
                  <c:v>-153.17140125569645</c:v>
                </c:pt>
                <c:pt idx="305">
                  <c:v>-152.95132740331758</c:v>
                </c:pt>
                <c:pt idx="306">
                  <c:v>-152.7312535509387</c:v>
                </c:pt>
                <c:pt idx="307">
                  <c:v>-152.51117969855983</c:v>
                </c:pt>
                <c:pt idx="308">
                  <c:v>-152.29110584618095</c:v>
                </c:pt>
                <c:pt idx="309">
                  <c:v>-152.07103199380208</c:v>
                </c:pt>
                <c:pt idx="310">
                  <c:v>-151.85095814142321</c:v>
                </c:pt>
                <c:pt idx="311">
                  <c:v>-151.63088428904433</c:v>
                </c:pt>
                <c:pt idx="312">
                  <c:v>-151.41081043666546</c:v>
                </c:pt>
                <c:pt idx="313">
                  <c:v>-151.19073658428658</c:v>
                </c:pt>
                <c:pt idx="314">
                  <c:v>-150.97066273190771</c:v>
                </c:pt>
                <c:pt idx="315">
                  <c:v>-150.75058887952883</c:v>
                </c:pt>
                <c:pt idx="316">
                  <c:v>-150.53051502714996</c:v>
                </c:pt>
                <c:pt idx="317">
                  <c:v>-150.31044117477109</c:v>
                </c:pt>
                <c:pt idx="318">
                  <c:v>-150.09036732239221</c:v>
                </c:pt>
                <c:pt idx="319">
                  <c:v>-149.87029347001334</c:v>
                </c:pt>
                <c:pt idx="320">
                  <c:v>-149.65021961763446</c:v>
                </c:pt>
                <c:pt idx="321">
                  <c:v>-149.43014576525559</c:v>
                </c:pt>
                <c:pt idx="322">
                  <c:v>-149.21007191287674</c:v>
                </c:pt>
                <c:pt idx="323">
                  <c:v>-148.98999806049784</c:v>
                </c:pt>
                <c:pt idx="324">
                  <c:v>-148.76992420811899</c:v>
                </c:pt>
                <c:pt idx="325">
                  <c:v>-148.54985035574009</c:v>
                </c:pt>
                <c:pt idx="326">
                  <c:v>-148.32977650336124</c:v>
                </c:pt>
                <c:pt idx="327">
                  <c:v>-148.10970265098234</c:v>
                </c:pt>
                <c:pt idx="328">
                  <c:v>-147.8896287986035</c:v>
                </c:pt>
                <c:pt idx="329">
                  <c:v>-147.66955494622459</c:v>
                </c:pt>
                <c:pt idx="330">
                  <c:v>-147.44948109384575</c:v>
                </c:pt>
                <c:pt idx="331">
                  <c:v>-147.22940724146684</c:v>
                </c:pt>
                <c:pt idx="332">
                  <c:v>-147.009333389088</c:v>
                </c:pt>
                <c:pt idx="333">
                  <c:v>-146.7892595367091</c:v>
                </c:pt>
                <c:pt idx="334">
                  <c:v>-146.56918568433025</c:v>
                </c:pt>
                <c:pt idx="335">
                  <c:v>-146.34911183195135</c:v>
                </c:pt>
                <c:pt idx="336">
                  <c:v>-146.1290379795725</c:v>
                </c:pt>
                <c:pt idx="337">
                  <c:v>-145.9089641271936</c:v>
                </c:pt>
                <c:pt idx="338">
                  <c:v>-145.68889027481475</c:v>
                </c:pt>
                <c:pt idx="339">
                  <c:v>-145.46881642243585</c:v>
                </c:pt>
                <c:pt idx="340">
                  <c:v>-145.248742570057</c:v>
                </c:pt>
                <c:pt idx="341">
                  <c:v>-145.0286687176781</c:v>
                </c:pt>
                <c:pt idx="342">
                  <c:v>-144.80859486529926</c:v>
                </c:pt>
                <c:pt idx="343">
                  <c:v>-144.58852101292035</c:v>
                </c:pt>
                <c:pt idx="344">
                  <c:v>-144.36844716054151</c:v>
                </c:pt>
                <c:pt idx="345">
                  <c:v>-144.1483733081626</c:v>
                </c:pt>
                <c:pt idx="346">
                  <c:v>-143.92829945578376</c:v>
                </c:pt>
                <c:pt idx="347">
                  <c:v>-143.70822560340486</c:v>
                </c:pt>
                <c:pt idx="348">
                  <c:v>-143.48815175102601</c:v>
                </c:pt>
                <c:pt idx="349">
                  <c:v>-143.26807789864711</c:v>
                </c:pt>
                <c:pt idx="350">
                  <c:v>-143.04800404626826</c:v>
                </c:pt>
                <c:pt idx="351">
                  <c:v>-142.82793019388936</c:v>
                </c:pt>
                <c:pt idx="352">
                  <c:v>-142.60785634151051</c:v>
                </c:pt>
                <c:pt idx="353">
                  <c:v>-142.38778248913161</c:v>
                </c:pt>
                <c:pt idx="354">
                  <c:v>-142.16770863675276</c:v>
                </c:pt>
                <c:pt idx="355">
                  <c:v>-141.94763478437386</c:v>
                </c:pt>
                <c:pt idx="356">
                  <c:v>-141.72756093199501</c:v>
                </c:pt>
                <c:pt idx="357">
                  <c:v>-141.50748707961611</c:v>
                </c:pt>
                <c:pt idx="358">
                  <c:v>-141.28741322723727</c:v>
                </c:pt>
                <c:pt idx="359">
                  <c:v>-141.06733937485836</c:v>
                </c:pt>
                <c:pt idx="360">
                  <c:v>-140.84726552247952</c:v>
                </c:pt>
                <c:pt idx="361">
                  <c:v>-140.62719167010061</c:v>
                </c:pt>
                <c:pt idx="362">
                  <c:v>-140.40711781772177</c:v>
                </c:pt>
                <c:pt idx="363">
                  <c:v>-140.18704396534287</c:v>
                </c:pt>
                <c:pt idx="364">
                  <c:v>-139.96697011296402</c:v>
                </c:pt>
                <c:pt idx="365">
                  <c:v>-139.74689626058512</c:v>
                </c:pt>
                <c:pt idx="366">
                  <c:v>-139.52682240820627</c:v>
                </c:pt>
                <c:pt idx="367">
                  <c:v>-139.30674855582737</c:v>
                </c:pt>
                <c:pt idx="368">
                  <c:v>-139.08667470344852</c:v>
                </c:pt>
                <c:pt idx="369">
                  <c:v>-138.86660085106962</c:v>
                </c:pt>
                <c:pt idx="370">
                  <c:v>-138.64652699869077</c:v>
                </c:pt>
                <c:pt idx="371">
                  <c:v>-138.42645314631187</c:v>
                </c:pt>
                <c:pt idx="372">
                  <c:v>-138.20637929393303</c:v>
                </c:pt>
                <c:pt idx="373">
                  <c:v>-137.98630544155412</c:v>
                </c:pt>
                <c:pt idx="374">
                  <c:v>-137.76623158917528</c:v>
                </c:pt>
                <c:pt idx="375">
                  <c:v>-137.54615773679637</c:v>
                </c:pt>
                <c:pt idx="376">
                  <c:v>-137.32608388441753</c:v>
                </c:pt>
                <c:pt idx="377">
                  <c:v>-137.10601003203863</c:v>
                </c:pt>
                <c:pt idx="378">
                  <c:v>-136.88593617965978</c:v>
                </c:pt>
                <c:pt idx="379">
                  <c:v>-136.66586232728088</c:v>
                </c:pt>
                <c:pt idx="380">
                  <c:v>-136.44578847490203</c:v>
                </c:pt>
                <c:pt idx="381">
                  <c:v>-136.22571462252313</c:v>
                </c:pt>
                <c:pt idx="382">
                  <c:v>-136.00564077014428</c:v>
                </c:pt>
                <c:pt idx="383">
                  <c:v>-135.78556691776538</c:v>
                </c:pt>
                <c:pt idx="384">
                  <c:v>-135.56549306538653</c:v>
                </c:pt>
                <c:pt idx="385">
                  <c:v>-135.34541921300763</c:v>
                </c:pt>
                <c:pt idx="386">
                  <c:v>-135.12534536062878</c:v>
                </c:pt>
                <c:pt idx="387">
                  <c:v>-134.90527150824988</c:v>
                </c:pt>
                <c:pt idx="388">
                  <c:v>-134.68519765587104</c:v>
                </c:pt>
                <c:pt idx="389">
                  <c:v>-134.46512380349213</c:v>
                </c:pt>
                <c:pt idx="390">
                  <c:v>-134.24504995111329</c:v>
                </c:pt>
                <c:pt idx="391">
                  <c:v>-134.02497609873438</c:v>
                </c:pt>
                <c:pt idx="392">
                  <c:v>-133.80490224635554</c:v>
                </c:pt>
                <c:pt idx="393">
                  <c:v>-133.58482839397664</c:v>
                </c:pt>
                <c:pt idx="394">
                  <c:v>-133.36475454159779</c:v>
                </c:pt>
                <c:pt idx="395">
                  <c:v>-133.14468068921889</c:v>
                </c:pt>
                <c:pt idx="396">
                  <c:v>-132.92460683684004</c:v>
                </c:pt>
                <c:pt idx="397">
                  <c:v>-132.70453298446114</c:v>
                </c:pt>
                <c:pt idx="398">
                  <c:v>-132.48445913208229</c:v>
                </c:pt>
                <c:pt idx="399">
                  <c:v>-132.26438527970339</c:v>
                </c:pt>
                <c:pt idx="400">
                  <c:v>-132.04431142732454</c:v>
                </c:pt>
                <c:pt idx="401">
                  <c:v>-131.82423757494564</c:v>
                </c:pt>
                <c:pt idx="402">
                  <c:v>-131.6041637225668</c:v>
                </c:pt>
                <c:pt idx="403">
                  <c:v>-131.38408987018789</c:v>
                </c:pt>
                <c:pt idx="404">
                  <c:v>-131.16401601780905</c:v>
                </c:pt>
                <c:pt idx="405">
                  <c:v>-130.94394216543014</c:v>
                </c:pt>
                <c:pt idx="406">
                  <c:v>-130.7238683130513</c:v>
                </c:pt>
                <c:pt idx="407">
                  <c:v>-130.5037944606724</c:v>
                </c:pt>
                <c:pt idx="408">
                  <c:v>-130.28372060829355</c:v>
                </c:pt>
                <c:pt idx="409">
                  <c:v>-130.06364675591465</c:v>
                </c:pt>
                <c:pt idx="410">
                  <c:v>-129.8435729035358</c:v>
                </c:pt>
                <c:pt idx="411">
                  <c:v>-129.6234990511569</c:v>
                </c:pt>
                <c:pt idx="412">
                  <c:v>-129.40342519877805</c:v>
                </c:pt>
                <c:pt idx="413">
                  <c:v>-129.18335134639915</c:v>
                </c:pt>
                <c:pt idx="414">
                  <c:v>-128.9632774940203</c:v>
                </c:pt>
                <c:pt idx="415">
                  <c:v>-128.7432036416414</c:v>
                </c:pt>
                <c:pt idx="416">
                  <c:v>-128.52312978926255</c:v>
                </c:pt>
                <c:pt idx="417">
                  <c:v>-128.30305593688365</c:v>
                </c:pt>
                <c:pt idx="418">
                  <c:v>-128.08298208450481</c:v>
                </c:pt>
                <c:pt idx="419">
                  <c:v>-127.86290823212592</c:v>
                </c:pt>
                <c:pt idx="420">
                  <c:v>-127.64283437974704</c:v>
                </c:pt>
                <c:pt idx="421">
                  <c:v>-127.42276052736817</c:v>
                </c:pt>
                <c:pt idx="422">
                  <c:v>-127.20268667498929</c:v>
                </c:pt>
                <c:pt idx="423">
                  <c:v>-126.98261282261042</c:v>
                </c:pt>
                <c:pt idx="424">
                  <c:v>-126.76253897023155</c:v>
                </c:pt>
                <c:pt idx="425">
                  <c:v>-126.54246511785267</c:v>
                </c:pt>
                <c:pt idx="426">
                  <c:v>-126.3223912654738</c:v>
                </c:pt>
                <c:pt idx="427">
                  <c:v>-126.10231741309492</c:v>
                </c:pt>
                <c:pt idx="428">
                  <c:v>-125.88224356071605</c:v>
                </c:pt>
                <c:pt idx="429">
                  <c:v>-125.66216970833717</c:v>
                </c:pt>
                <c:pt idx="430">
                  <c:v>-125.4420958559583</c:v>
                </c:pt>
                <c:pt idx="431">
                  <c:v>-125.22202200357943</c:v>
                </c:pt>
                <c:pt idx="432">
                  <c:v>-125.00194815120055</c:v>
                </c:pt>
                <c:pt idx="433">
                  <c:v>-124.78187429882168</c:v>
                </c:pt>
                <c:pt idx="434">
                  <c:v>-124.5618004464428</c:v>
                </c:pt>
                <c:pt idx="435">
                  <c:v>-124.34172659406393</c:v>
                </c:pt>
                <c:pt idx="436">
                  <c:v>-124.12165274168505</c:v>
                </c:pt>
                <c:pt idx="437">
                  <c:v>-123.90157888930618</c:v>
                </c:pt>
                <c:pt idx="438">
                  <c:v>-123.68150503692731</c:v>
                </c:pt>
                <c:pt idx="439">
                  <c:v>-123.46143118454843</c:v>
                </c:pt>
                <c:pt idx="440">
                  <c:v>-123.24135733216956</c:v>
                </c:pt>
                <c:pt idx="441">
                  <c:v>-123.02128347979068</c:v>
                </c:pt>
                <c:pt idx="442">
                  <c:v>-122.80120962741181</c:v>
                </c:pt>
                <c:pt idx="443">
                  <c:v>-122.58113577503293</c:v>
                </c:pt>
                <c:pt idx="444">
                  <c:v>-122.36106192265406</c:v>
                </c:pt>
                <c:pt idx="445">
                  <c:v>-122.14098807027518</c:v>
                </c:pt>
                <c:pt idx="446">
                  <c:v>-121.92091421789631</c:v>
                </c:pt>
                <c:pt idx="447">
                  <c:v>-121.70084036551744</c:v>
                </c:pt>
                <c:pt idx="448">
                  <c:v>-121.48076651313858</c:v>
                </c:pt>
                <c:pt idx="449">
                  <c:v>-121.2606926607597</c:v>
                </c:pt>
                <c:pt idx="450">
                  <c:v>-121.04061880838083</c:v>
                </c:pt>
                <c:pt idx="451">
                  <c:v>-120.82054495600195</c:v>
                </c:pt>
                <c:pt idx="452">
                  <c:v>-120.60047110362308</c:v>
                </c:pt>
                <c:pt idx="453">
                  <c:v>-120.3803972512442</c:v>
                </c:pt>
                <c:pt idx="454">
                  <c:v>-120.16032339886533</c:v>
                </c:pt>
                <c:pt idx="455">
                  <c:v>-119.94024954648646</c:v>
                </c:pt>
                <c:pt idx="456">
                  <c:v>-119.72017569410758</c:v>
                </c:pt>
                <c:pt idx="457">
                  <c:v>-119.50010184172871</c:v>
                </c:pt>
                <c:pt idx="458">
                  <c:v>-119.28002798934983</c:v>
                </c:pt>
                <c:pt idx="459">
                  <c:v>-119.05995413697096</c:v>
                </c:pt>
                <c:pt idx="460">
                  <c:v>-118.83988028459208</c:v>
                </c:pt>
                <c:pt idx="461">
                  <c:v>-118.61980643221321</c:v>
                </c:pt>
                <c:pt idx="462">
                  <c:v>-118.39973257983434</c:v>
                </c:pt>
                <c:pt idx="463">
                  <c:v>-118.17965872745546</c:v>
                </c:pt>
                <c:pt idx="464">
                  <c:v>-117.95958487507659</c:v>
                </c:pt>
                <c:pt idx="465">
                  <c:v>-117.73951102269771</c:v>
                </c:pt>
                <c:pt idx="466">
                  <c:v>-117.51943717031884</c:v>
                </c:pt>
                <c:pt idx="467">
                  <c:v>-117.29936331793996</c:v>
                </c:pt>
                <c:pt idx="468">
                  <c:v>-117.07928946556109</c:v>
                </c:pt>
                <c:pt idx="469">
                  <c:v>-116.85921561318222</c:v>
                </c:pt>
                <c:pt idx="470">
                  <c:v>-116.63914176080334</c:v>
                </c:pt>
                <c:pt idx="471">
                  <c:v>-116.41906790842447</c:v>
                </c:pt>
                <c:pt idx="472">
                  <c:v>-116.19899405604559</c:v>
                </c:pt>
                <c:pt idx="473">
                  <c:v>-115.97892020366672</c:v>
                </c:pt>
                <c:pt idx="474">
                  <c:v>-115.75884635128784</c:v>
                </c:pt>
                <c:pt idx="475">
                  <c:v>-115.53877249890897</c:v>
                </c:pt>
                <c:pt idx="476">
                  <c:v>-115.31869864653009</c:v>
                </c:pt>
                <c:pt idx="477">
                  <c:v>-115.09862479415122</c:v>
                </c:pt>
                <c:pt idx="478">
                  <c:v>-114.87855094177235</c:v>
                </c:pt>
                <c:pt idx="479">
                  <c:v>-114.65847708939347</c:v>
                </c:pt>
                <c:pt idx="480">
                  <c:v>-114.4384032370146</c:v>
                </c:pt>
                <c:pt idx="481">
                  <c:v>-114.21832938463572</c:v>
                </c:pt>
                <c:pt idx="482">
                  <c:v>-113.99825553225685</c:v>
                </c:pt>
                <c:pt idx="483">
                  <c:v>-113.77818167987797</c:v>
                </c:pt>
                <c:pt idx="484">
                  <c:v>-113.5581078274991</c:v>
                </c:pt>
                <c:pt idx="485">
                  <c:v>-113.33803397512023</c:v>
                </c:pt>
                <c:pt idx="486">
                  <c:v>-113.11796012274135</c:v>
                </c:pt>
                <c:pt idx="487">
                  <c:v>-112.89788627036248</c:v>
                </c:pt>
                <c:pt idx="488">
                  <c:v>-112.6778124179836</c:v>
                </c:pt>
                <c:pt idx="489">
                  <c:v>-112.45773856560473</c:v>
                </c:pt>
                <c:pt idx="490">
                  <c:v>-112.23766471322585</c:v>
                </c:pt>
                <c:pt idx="491">
                  <c:v>-112.01759086084698</c:v>
                </c:pt>
                <c:pt idx="492">
                  <c:v>-111.79751700846811</c:v>
                </c:pt>
                <c:pt idx="493">
                  <c:v>-111.57744315608923</c:v>
                </c:pt>
                <c:pt idx="494">
                  <c:v>-111.35736930371036</c:v>
                </c:pt>
                <c:pt idx="495">
                  <c:v>-111.13729545133148</c:v>
                </c:pt>
                <c:pt idx="496">
                  <c:v>-110.91722159895261</c:v>
                </c:pt>
                <c:pt idx="497">
                  <c:v>-110.69714774657373</c:v>
                </c:pt>
                <c:pt idx="498">
                  <c:v>-110.47707389419486</c:v>
                </c:pt>
                <c:pt idx="499">
                  <c:v>-110.25700004181599</c:v>
                </c:pt>
                <c:pt idx="500">
                  <c:v>-110.03692618943711</c:v>
                </c:pt>
                <c:pt idx="501">
                  <c:v>-109.81685233705824</c:v>
                </c:pt>
                <c:pt idx="502">
                  <c:v>-109.59677848467936</c:v>
                </c:pt>
                <c:pt idx="503">
                  <c:v>-109.37670463230049</c:v>
                </c:pt>
                <c:pt idx="504">
                  <c:v>-109.15663077992161</c:v>
                </c:pt>
                <c:pt idx="505">
                  <c:v>-108.93655692754274</c:v>
                </c:pt>
                <c:pt idx="506">
                  <c:v>-108.71648307516386</c:v>
                </c:pt>
                <c:pt idx="507">
                  <c:v>-108.49640922278499</c:v>
                </c:pt>
                <c:pt idx="508">
                  <c:v>-108.27633537040612</c:v>
                </c:pt>
                <c:pt idx="509">
                  <c:v>-108.05626151802724</c:v>
                </c:pt>
                <c:pt idx="510">
                  <c:v>-107.83618766564837</c:v>
                </c:pt>
                <c:pt idx="511">
                  <c:v>-107.61611381326949</c:v>
                </c:pt>
                <c:pt idx="512">
                  <c:v>-107.39603996089062</c:v>
                </c:pt>
                <c:pt idx="513">
                  <c:v>-107.17596610851174</c:v>
                </c:pt>
                <c:pt idx="514">
                  <c:v>-106.95589225613287</c:v>
                </c:pt>
                <c:pt idx="515">
                  <c:v>-106.735818403754</c:v>
                </c:pt>
                <c:pt idx="516">
                  <c:v>-106.51574455137512</c:v>
                </c:pt>
                <c:pt idx="517">
                  <c:v>-106.29567069899625</c:v>
                </c:pt>
                <c:pt idx="518">
                  <c:v>-106.07559684661737</c:v>
                </c:pt>
                <c:pt idx="519">
                  <c:v>-105.8555229942385</c:v>
                </c:pt>
                <c:pt idx="520">
                  <c:v>-105.63544914185962</c:v>
                </c:pt>
                <c:pt idx="521">
                  <c:v>-105.41537528948075</c:v>
                </c:pt>
                <c:pt idx="522">
                  <c:v>-105.19530143710188</c:v>
                </c:pt>
                <c:pt idx="523">
                  <c:v>-104.975227584723</c:v>
                </c:pt>
                <c:pt idx="524">
                  <c:v>-104.75515373234413</c:v>
                </c:pt>
                <c:pt idx="525">
                  <c:v>-104.53507987996525</c:v>
                </c:pt>
                <c:pt idx="526">
                  <c:v>-104.31500602758638</c:v>
                </c:pt>
                <c:pt idx="527">
                  <c:v>-104.0949321752075</c:v>
                </c:pt>
                <c:pt idx="528">
                  <c:v>-103.87485832282863</c:v>
                </c:pt>
                <c:pt idx="529">
                  <c:v>-103.65478447044975</c:v>
                </c:pt>
                <c:pt idx="530">
                  <c:v>-103.43471061807088</c:v>
                </c:pt>
                <c:pt idx="531">
                  <c:v>-103.21463676569201</c:v>
                </c:pt>
                <c:pt idx="532">
                  <c:v>-102.99456291331313</c:v>
                </c:pt>
                <c:pt idx="533">
                  <c:v>-102.77448906093426</c:v>
                </c:pt>
                <c:pt idx="534">
                  <c:v>-102.55441520855538</c:v>
                </c:pt>
                <c:pt idx="535">
                  <c:v>-102.33434135617651</c:v>
                </c:pt>
                <c:pt idx="536">
                  <c:v>-102.11426750379763</c:v>
                </c:pt>
                <c:pt idx="537">
                  <c:v>-101.89419365141876</c:v>
                </c:pt>
                <c:pt idx="538">
                  <c:v>-101.67411979903989</c:v>
                </c:pt>
                <c:pt idx="539">
                  <c:v>-101.45404594666101</c:v>
                </c:pt>
                <c:pt idx="540">
                  <c:v>-101.23397209428214</c:v>
                </c:pt>
                <c:pt idx="541">
                  <c:v>-101.01389824190326</c:v>
                </c:pt>
                <c:pt idx="542">
                  <c:v>-100.79382438952439</c:v>
                </c:pt>
                <c:pt idx="543">
                  <c:v>-100.57375053714551</c:v>
                </c:pt>
                <c:pt idx="544">
                  <c:v>-100.35367668476664</c:v>
                </c:pt>
                <c:pt idx="545">
                  <c:v>-100.13360283238777</c:v>
                </c:pt>
                <c:pt idx="546">
                  <c:v>-99.913528980008891</c:v>
                </c:pt>
                <c:pt idx="547">
                  <c:v>-99.693455127630017</c:v>
                </c:pt>
                <c:pt idx="548">
                  <c:v>-99.473381275251143</c:v>
                </c:pt>
                <c:pt idx="549">
                  <c:v>-99.253307422872268</c:v>
                </c:pt>
                <c:pt idx="550">
                  <c:v>-99.033233570493394</c:v>
                </c:pt>
                <c:pt idx="551">
                  <c:v>-98.81315971811452</c:v>
                </c:pt>
                <c:pt idx="552">
                  <c:v>-98.593085865735645</c:v>
                </c:pt>
                <c:pt idx="553">
                  <c:v>-98.373012013356771</c:v>
                </c:pt>
                <c:pt idx="554">
                  <c:v>-98.152938160977897</c:v>
                </c:pt>
                <c:pt idx="555">
                  <c:v>-97.932864308599022</c:v>
                </c:pt>
                <c:pt idx="556">
                  <c:v>-97.712790456220148</c:v>
                </c:pt>
                <c:pt idx="557">
                  <c:v>-97.492716603841274</c:v>
                </c:pt>
                <c:pt idx="558">
                  <c:v>-97.272642751462399</c:v>
                </c:pt>
                <c:pt idx="559">
                  <c:v>-97.052568899083525</c:v>
                </c:pt>
                <c:pt idx="560">
                  <c:v>-96.832495046704651</c:v>
                </c:pt>
                <c:pt idx="561">
                  <c:v>-96.612421194325776</c:v>
                </c:pt>
                <c:pt idx="562">
                  <c:v>-96.392347341946902</c:v>
                </c:pt>
                <c:pt idx="563">
                  <c:v>-96.172273489568028</c:v>
                </c:pt>
                <c:pt idx="564">
                  <c:v>-95.952199637189153</c:v>
                </c:pt>
                <c:pt idx="565">
                  <c:v>-95.732125784810279</c:v>
                </c:pt>
                <c:pt idx="566">
                  <c:v>-95.512051932431405</c:v>
                </c:pt>
                <c:pt idx="567">
                  <c:v>-95.29197808005253</c:v>
                </c:pt>
                <c:pt idx="568">
                  <c:v>-95.071904227673656</c:v>
                </c:pt>
                <c:pt idx="569">
                  <c:v>-94.851830375294782</c:v>
                </c:pt>
                <c:pt idx="570">
                  <c:v>-94.631756522915907</c:v>
                </c:pt>
                <c:pt idx="571">
                  <c:v>-94.411682670537033</c:v>
                </c:pt>
                <c:pt idx="572">
                  <c:v>-94.191608818158159</c:v>
                </c:pt>
                <c:pt idx="573">
                  <c:v>-93.971534965779284</c:v>
                </c:pt>
                <c:pt idx="574">
                  <c:v>-93.75146111340041</c:v>
                </c:pt>
                <c:pt idx="575">
                  <c:v>-93.531387261021536</c:v>
                </c:pt>
                <c:pt idx="576">
                  <c:v>-93.311313408642661</c:v>
                </c:pt>
                <c:pt idx="577">
                  <c:v>-93.091239556263801</c:v>
                </c:pt>
                <c:pt idx="578">
                  <c:v>-92.871165703884927</c:v>
                </c:pt>
                <c:pt idx="579">
                  <c:v>-92.651091851506052</c:v>
                </c:pt>
                <c:pt idx="580">
                  <c:v>-92.431017999127178</c:v>
                </c:pt>
                <c:pt idx="581">
                  <c:v>-92.210944146748304</c:v>
                </c:pt>
                <c:pt idx="582">
                  <c:v>-91.990870294369415</c:v>
                </c:pt>
                <c:pt idx="583">
                  <c:v>-91.770796441990541</c:v>
                </c:pt>
                <c:pt idx="584">
                  <c:v>-91.550722589611667</c:v>
                </c:pt>
                <c:pt idx="585">
                  <c:v>-91.330648737232792</c:v>
                </c:pt>
                <c:pt idx="586">
                  <c:v>-91.110574884853918</c:v>
                </c:pt>
                <c:pt idx="587">
                  <c:v>-90.890501032475044</c:v>
                </c:pt>
                <c:pt idx="588">
                  <c:v>-90.670427180096169</c:v>
                </c:pt>
                <c:pt idx="589">
                  <c:v>-90.450353327717295</c:v>
                </c:pt>
                <c:pt idx="590">
                  <c:v>-90.230279475338421</c:v>
                </c:pt>
                <c:pt idx="591">
                  <c:v>-90.010205622959546</c:v>
                </c:pt>
                <c:pt idx="592">
                  <c:v>-89.790131770580672</c:v>
                </c:pt>
                <c:pt idx="593">
                  <c:v>-89.570057918201798</c:v>
                </c:pt>
                <c:pt idx="594">
                  <c:v>-89.349984065822923</c:v>
                </c:pt>
                <c:pt idx="595">
                  <c:v>-89.129910213444049</c:v>
                </c:pt>
                <c:pt idx="596">
                  <c:v>-88.909836361065175</c:v>
                </c:pt>
                <c:pt idx="597">
                  <c:v>-88.6897625086863</c:v>
                </c:pt>
                <c:pt idx="598">
                  <c:v>-88.469688656307426</c:v>
                </c:pt>
                <c:pt idx="599">
                  <c:v>-88.249614803928552</c:v>
                </c:pt>
                <c:pt idx="600">
                  <c:v>-88.029540951549677</c:v>
                </c:pt>
                <c:pt idx="601">
                  <c:v>-87.809467099170803</c:v>
                </c:pt>
                <c:pt idx="602">
                  <c:v>-87.589393246791929</c:v>
                </c:pt>
                <c:pt idx="603">
                  <c:v>-87.369319394413054</c:v>
                </c:pt>
                <c:pt idx="604">
                  <c:v>-87.14924554203418</c:v>
                </c:pt>
                <c:pt idx="605">
                  <c:v>-86.929171689655305</c:v>
                </c:pt>
                <c:pt idx="606">
                  <c:v>-86.709097837276431</c:v>
                </c:pt>
                <c:pt idx="607">
                  <c:v>-86.489023984897557</c:v>
                </c:pt>
                <c:pt idx="608">
                  <c:v>-86.268950132518682</c:v>
                </c:pt>
                <c:pt idx="609">
                  <c:v>-86.048876280139808</c:v>
                </c:pt>
                <c:pt idx="610">
                  <c:v>-85.828802427760934</c:v>
                </c:pt>
                <c:pt idx="611">
                  <c:v>-85.608728575382059</c:v>
                </c:pt>
                <c:pt idx="612">
                  <c:v>-85.388654723003185</c:v>
                </c:pt>
                <c:pt idx="613">
                  <c:v>-85.168580870624311</c:v>
                </c:pt>
                <c:pt idx="614">
                  <c:v>-84.948507018245436</c:v>
                </c:pt>
                <c:pt idx="615">
                  <c:v>-84.728433165866562</c:v>
                </c:pt>
                <c:pt idx="616">
                  <c:v>-84.508359313487688</c:v>
                </c:pt>
                <c:pt idx="617">
                  <c:v>-84.288285461108813</c:v>
                </c:pt>
                <c:pt idx="618">
                  <c:v>-84.068211608729939</c:v>
                </c:pt>
                <c:pt idx="619">
                  <c:v>-83.848137756351065</c:v>
                </c:pt>
                <c:pt idx="620">
                  <c:v>-83.62806390397219</c:v>
                </c:pt>
                <c:pt idx="621">
                  <c:v>-83.407990051593316</c:v>
                </c:pt>
                <c:pt idx="622">
                  <c:v>-83.187916199214442</c:v>
                </c:pt>
                <c:pt idx="623">
                  <c:v>-82.967842346835567</c:v>
                </c:pt>
                <c:pt idx="624">
                  <c:v>-82.747768494456693</c:v>
                </c:pt>
                <c:pt idx="625">
                  <c:v>-82.527694642077819</c:v>
                </c:pt>
                <c:pt idx="626">
                  <c:v>-82.307620789698944</c:v>
                </c:pt>
                <c:pt idx="627">
                  <c:v>-82.08754693732007</c:v>
                </c:pt>
                <c:pt idx="628">
                  <c:v>-81.867473084941196</c:v>
                </c:pt>
                <c:pt idx="629">
                  <c:v>-81.647399232562321</c:v>
                </c:pt>
                <c:pt idx="630">
                  <c:v>-81.427325380183447</c:v>
                </c:pt>
                <c:pt idx="631">
                  <c:v>-81.207251527804573</c:v>
                </c:pt>
                <c:pt idx="632">
                  <c:v>-80.987177675425698</c:v>
                </c:pt>
                <c:pt idx="633">
                  <c:v>-80.767103823046824</c:v>
                </c:pt>
                <c:pt idx="634">
                  <c:v>-80.54702997066795</c:v>
                </c:pt>
                <c:pt idx="635">
                  <c:v>-80.326956118289075</c:v>
                </c:pt>
                <c:pt idx="636">
                  <c:v>-80.106882265910201</c:v>
                </c:pt>
                <c:pt idx="637">
                  <c:v>-79.886808413531327</c:v>
                </c:pt>
                <c:pt idx="638">
                  <c:v>-79.666734561152452</c:v>
                </c:pt>
                <c:pt idx="639">
                  <c:v>-79.446660708773578</c:v>
                </c:pt>
                <c:pt idx="640">
                  <c:v>-79.226586856394704</c:v>
                </c:pt>
                <c:pt idx="641">
                  <c:v>-79.006513004015858</c:v>
                </c:pt>
                <c:pt idx="642">
                  <c:v>-78.786439151636984</c:v>
                </c:pt>
                <c:pt idx="643">
                  <c:v>-78.566365299258109</c:v>
                </c:pt>
                <c:pt idx="644">
                  <c:v>-78.346291446879235</c:v>
                </c:pt>
                <c:pt idx="645">
                  <c:v>-78.126217594500361</c:v>
                </c:pt>
                <c:pt idx="646">
                  <c:v>-77.906143742121486</c:v>
                </c:pt>
                <c:pt idx="647">
                  <c:v>-77.686069889742612</c:v>
                </c:pt>
                <c:pt idx="648">
                  <c:v>-77.465996037363738</c:v>
                </c:pt>
                <c:pt idx="649">
                  <c:v>-77.245922184984863</c:v>
                </c:pt>
                <c:pt idx="650">
                  <c:v>-77.025848332605989</c:v>
                </c:pt>
                <c:pt idx="651">
                  <c:v>-76.805774480227115</c:v>
                </c:pt>
                <c:pt idx="652">
                  <c:v>-76.58570062784824</c:v>
                </c:pt>
                <c:pt idx="653">
                  <c:v>-76.365626775469366</c:v>
                </c:pt>
                <c:pt idx="654">
                  <c:v>-76.145552923090492</c:v>
                </c:pt>
                <c:pt idx="655">
                  <c:v>-75.925479070711617</c:v>
                </c:pt>
                <c:pt idx="656">
                  <c:v>-75.705405218332743</c:v>
                </c:pt>
                <c:pt idx="657">
                  <c:v>-75.485331365953868</c:v>
                </c:pt>
                <c:pt idx="658">
                  <c:v>-75.265257513574994</c:v>
                </c:pt>
                <c:pt idx="659">
                  <c:v>-75.04518366119612</c:v>
                </c:pt>
                <c:pt idx="660">
                  <c:v>-74.825109808817245</c:v>
                </c:pt>
                <c:pt idx="661">
                  <c:v>-74.605035956438371</c:v>
                </c:pt>
                <c:pt idx="662">
                  <c:v>-74.384962104059497</c:v>
                </c:pt>
                <c:pt idx="663">
                  <c:v>-74.164888251680622</c:v>
                </c:pt>
                <c:pt idx="664">
                  <c:v>-73.944814399301748</c:v>
                </c:pt>
                <c:pt idx="665">
                  <c:v>-73.724740546922874</c:v>
                </c:pt>
                <c:pt idx="666">
                  <c:v>-73.504666694543999</c:v>
                </c:pt>
                <c:pt idx="667">
                  <c:v>-73.284592842165125</c:v>
                </c:pt>
                <c:pt idx="668">
                  <c:v>-73.064518989786251</c:v>
                </c:pt>
                <c:pt idx="669">
                  <c:v>-72.844445137407376</c:v>
                </c:pt>
                <c:pt idx="670">
                  <c:v>-72.624371285028502</c:v>
                </c:pt>
                <c:pt idx="671">
                  <c:v>-72.404297432649628</c:v>
                </c:pt>
                <c:pt idx="672">
                  <c:v>-72.184223580270753</c:v>
                </c:pt>
                <c:pt idx="673">
                  <c:v>-71.964149727891879</c:v>
                </c:pt>
                <c:pt idx="674">
                  <c:v>-71.744075875513005</c:v>
                </c:pt>
                <c:pt idx="675">
                  <c:v>-71.52400202313413</c:v>
                </c:pt>
                <c:pt idx="676">
                  <c:v>-71.303928170755256</c:v>
                </c:pt>
                <c:pt idx="677">
                  <c:v>-71.083854318376382</c:v>
                </c:pt>
                <c:pt idx="678">
                  <c:v>-70.863780465997507</c:v>
                </c:pt>
                <c:pt idx="679">
                  <c:v>-70.643706613618633</c:v>
                </c:pt>
                <c:pt idx="680">
                  <c:v>-70.423632761239759</c:v>
                </c:pt>
                <c:pt idx="681">
                  <c:v>-70.203558908860884</c:v>
                </c:pt>
                <c:pt idx="682">
                  <c:v>-69.98348505648201</c:v>
                </c:pt>
                <c:pt idx="683">
                  <c:v>-69.763411204103136</c:v>
                </c:pt>
                <c:pt idx="684">
                  <c:v>-69.543337351724261</c:v>
                </c:pt>
                <c:pt idx="685">
                  <c:v>-69.323263499345387</c:v>
                </c:pt>
                <c:pt idx="686">
                  <c:v>-69.103189646966513</c:v>
                </c:pt>
                <c:pt idx="687">
                  <c:v>-68.883115794587638</c:v>
                </c:pt>
                <c:pt idx="688">
                  <c:v>-68.663041942208764</c:v>
                </c:pt>
                <c:pt idx="689">
                  <c:v>-68.44296808982989</c:v>
                </c:pt>
                <c:pt idx="690">
                  <c:v>-68.222894237451015</c:v>
                </c:pt>
                <c:pt idx="691">
                  <c:v>-68.002820385072141</c:v>
                </c:pt>
                <c:pt idx="692">
                  <c:v>-67.782746532693267</c:v>
                </c:pt>
                <c:pt idx="693">
                  <c:v>-67.562672680314392</c:v>
                </c:pt>
                <c:pt idx="694">
                  <c:v>-67.342598827935518</c:v>
                </c:pt>
                <c:pt idx="695">
                  <c:v>-67.122524975556644</c:v>
                </c:pt>
                <c:pt idx="696">
                  <c:v>-66.902451123177769</c:v>
                </c:pt>
                <c:pt idx="697">
                  <c:v>-66.682377270798895</c:v>
                </c:pt>
                <c:pt idx="698">
                  <c:v>-66.462303418420021</c:v>
                </c:pt>
                <c:pt idx="699">
                  <c:v>-66.242229566041146</c:v>
                </c:pt>
                <c:pt idx="700">
                  <c:v>-66.022155713662272</c:v>
                </c:pt>
                <c:pt idx="701">
                  <c:v>-65.802081861283398</c:v>
                </c:pt>
                <c:pt idx="702">
                  <c:v>-65.582008008904523</c:v>
                </c:pt>
                <c:pt idx="703">
                  <c:v>-65.361934156525649</c:v>
                </c:pt>
                <c:pt idx="704">
                  <c:v>-65.141860304146775</c:v>
                </c:pt>
                <c:pt idx="705">
                  <c:v>-64.9217864517679</c:v>
                </c:pt>
                <c:pt idx="706">
                  <c:v>-64.701712599389026</c:v>
                </c:pt>
                <c:pt idx="707">
                  <c:v>-64.481638747010152</c:v>
                </c:pt>
                <c:pt idx="708">
                  <c:v>-64.261564894631277</c:v>
                </c:pt>
                <c:pt idx="709">
                  <c:v>-64.041491042252403</c:v>
                </c:pt>
                <c:pt idx="710">
                  <c:v>-63.821417189873529</c:v>
                </c:pt>
                <c:pt idx="711">
                  <c:v>-63.601343337494654</c:v>
                </c:pt>
                <c:pt idx="712">
                  <c:v>-63.38126948511578</c:v>
                </c:pt>
                <c:pt idx="713">
                  <c:v>-63.161195632736906</c:v>
                </c:pt>
                <c:pt idx="714">
                  <c:v>-62.941121780358031</c:v>
                </c:pt>
                <c:pt idx="715">
                  <c:v>-62.721047927979157</c:v>
                </c:pt>
                <c:pt idx="716">
                  <c:v>-62.500974075600283</c:v>
                </c:pt>
                <c:pt idx="717">
                  <c:v>-62.280900223221408</c:v>
                </c:pt>
                <c:pt idx="718">
                  <c:v>-62.060826370842534</c:v>
                </c:pt>
                <c:pt idx="719">
                  <c:v>-61.84075251846366</c:v>
                </c:pt>
                <c:pt idx="720">
                  <c:v>-61.620678666084785</c:v>
                </c:pt>
                <c:pt idx="721">
                  <c:v>-61.400604813705911</c:v>
                </c:pt>
                <c:pt idx="722">
                  <c:v>-61.180530961327037</c:v>
                </c:pt>
                <c:pt idx="723">
                  <c:v>-60.960457108948162</c:v>
                </c:pt>
                <c:pt idx="724">
                  <c:v>-60.740383256569288</c:v>
                </c:pt>
                <c:pt idx="725">
                  <c:v>-60.520309404190414</c:v>
                </c:pt>
                <c:pt idx="726">
                  <c:v>-60.300235551811539</c:v>
                </c:pt>
                <c:pt idx="727">
                  <c:v>-60.080161699432665</c:v>
                </c:pt>
                <c:pt idx="728">
                  <c:v>-59.860087847053791</c:v>
                </c:pt>
                <c:pt idx="729">
                  <c:v>-59.640013994674916</c:v>
                </c:pt>
                <c:pt idx="730">
                  <c:v>-59.419940142296042</c:v>
                </c:pt>
                <c:pt idx="731">
                  <c:v>-59.199866289917168</c:v>
                </c:pt>
                <c:pt idx="732">
                  <c:v>-58.979792437538293</c:v>
                </c:pt>
                <c:pt idx="733">
                  <c:v>-58.759718585159419</c:v>
                </c:pt>
                <c:pt idx="734">
                  <c:v>-58.539644732780545</c:v>
                </c:pt>
                <c:pt idx="735">
                  <c:v>-58.31957088040167</c:v>
                </c:pt>
                <c:pt idx="736">
                  <c:v>-58.099497028022796</c:v>
                </c:pt>
                <c:pt idx="737">
                  <c:v>-57.879423175643922</c:v>
                </c:pt>
                <c:pt idx="738">
                  <c:v>-57.659349323265047</c:v>
                </c:pt>
                <c:pt idx="739">
                  <c:v>-57.439275470886173</c:v>
                </c:pt>
                <c:pt idx="740">
                  <c:v>-57.219201618507299</c:v>
                </c:pt>
                <c:pt idx="741">
                  <c:v>-56.999127766128424</c:v>
                </c:pt>
                <c:pt idx="742">
                  <c:v>-56.77905391374955</c:v>
                </c:pt>
                <c:pt idx="743">
                  <c:v>-56.558980061370676</c:v>
                </c:pt>
                <c:pt idx="744">
                  <c:v>-56.338906208991801</c:v>
                </c:pt>
                <c:pt idx="745">
                  <c:v>-56.118832356612927</c:v>
                </c:pt>
                <c:pt idx="746">
                  <c:v>-55.898758504234053</c:v>
                </c:pt>
                <c:pt idx="747">
                  <c:v>-55.678684651855178</c:v>
                </c:pt>
                <c:pt idx="748">
                  <c:v>-55.458610799476304</c:v>
                </c:pt>
                <c:pt idx="749">
                  <c:v>-55.23853694709743</c:v>
                </c:pt>
                <c:pt idx="750">
                  <c:v>-55.018463094718555</c:v>
                </c:pt>
                <c:pt idx="751">
                  <c:v>-54.798389242339681</c:v>
                </c:pt>
                <c:pt idx="752">
                  <c:v>-54.578315389960807</c:v>
                </c:pt>
                <c:pt idx="753">
                  <c:v>-54.358241537581932</c:v>
                </c:pt>
                <c:pt idx="754">
                  <c:v>-54.138167685203058</c:v>
                </c:pt>
                <c:pt idx="755">
                  <c:v>-53.918093832824184</c:v>
                </c:pt>
                <c:pt idx="756">
                  <c:v>-53.698019980445309</c:v>
                </c:pt>
                <c:pt idx="757">
                  <c:v>-53.477946128066435</c:v>
                </c:pt>
                <c:pt idx="758">
                  <c:v>-53.257872275687561</c:v>
                </c:pt>
                <c:pt idx="759">
                  <c:v>-53.037798423308686</c:v>
                </c:pt>
                <c:pt idx="760">
                  <c:v>-52.817724570929812</c:v>
                </c:pt>
                <c:pt idx="761">
                  <c:v>-52.597650718550938</c:v>
                </c:pt>
                <c:pt idx="762">
                  <c:v>-52.377576866172063</c:v>
                </c:pt>
                <c:pt idx="763">
                  <c:v>-52.157503013793189</c:v>
                </c:pt>
                <c:pt idx="764">
                  <c:v>-51.937429161414315</c:v>
                </c:pt>
                <c:pt idx="765">
                  <c:v>-51.71735530903544</c:v>
                </c:pt>
                <c:pt idx="766">
                  <c:v>-51.497281456656566</c:v>
                </c:pt>
                <c:pt idx="767">
                  <c:v>-51.277207604277692</c:v>
                </c:pt>
                <c:pt idx="768">
                  <c:v>-51.057133751898817</c:v>
                </c:pt>
                <c:pt idx="769">
                  <c:v>-50.837059899519943</c:v>
                </c:pt>
                <c:pt idx="770">
                  <c:v>-50.616986047141069</c:v>
                </c:pt>
                <c:pt idx="771">
                  <c:v>-50.396912194762194</c:v>
                </c:pt>
                <c:pt idx="772">
                  <c:v>-50.17683834238332</c:v>
                </c:pt>
                <c:pt idx="773">
                  <c:v>-49.956764490004446</c:v>
                </c:pt>
                <c:pt idx="774">
                  <c:v>-49.736690637625571</c:v>
                </c:pt>
                <c:pt idx="775">
                  <c:v>-49.516616785246697</c:v>
                </c:pt>
                <c:pt idx="776">
                  <c:v>-49.296542932867823</c:v>
                </c:pt>
                <c:pt idx="777">
                  <c:v>-49.076469080488948</c:v>
                </c:pt>
                <c:pt idx="778">
                  <c:v>-48.856395228110074</c:v>
                </c:pt>
                <c:pt idx="779">
                  <c:v>-48.6363213757312</c:v>
                </c:pt>
                <c:pt idx="780">
                  <c:v>-48.416247523352325</c:v>
                </c:pt>
                <c:pt idx="781">
                  <c:v>-48.196173670973451</c:v>
                </c:pt>
                <c:pt idx="782">
                  <c:v>-47.976099818594577</c:v>
                </c:pt>
                <c:pt idx="783">
                  <c:v>-47.756025966215702</c:v>
                </c:pt>
                <c:pt idx="784">
                  <c:v>-47.535952113836828</c:v>
                </c:pt>
                <c:pt idx="785">
                  <c:v>-47.315878261457954</c:v>
                </c:pt>
                <c:pt idx="786">
                  <c:v>-47.095804409079079</c:v>
                </c:pt>
                <c:pt idx="787">
                  <c:v>-46.875730556700205</c:v>
                </c:pt>
                <c:pt idx="788">
                  <c:v>-46.655656704321331</c:v>
                </c:pt>
                <c:pt idx="789">
                  <c:v>-46.435582851942456</c:v>
                </c:pt>
                <c:pt idx="790">
                  <c:v>-46.215508999563582</c:v>
                </c:pt>
                <c:pt idx="791">
                  <c:v>-45.995435147184708</c:v>
                </c:pt>
                <c:pt idx="792">
                  <c:v>-45.775361294805833</c:v>
                </c:pt>
                <c:pt idx="793">
                  <c:v>-45.555287442426959</c:v>
                </c:pt>
                <c:pt idx="794">
                  <c:v>-45.335213590048085</c:v>
                </c:pt>
                <c:pt idx="795">
                  <c:v>-45.11513973766921</c:v>
                </c:pt>
                <c:pt idx="796">
                  <c:v>-44.895065885290336</c:v>
                </c:pt>
                <c:pt idx="797">
                  <c:v>-44.674992032911462</c:v>
                </c:pt>
                <c:pt idx="798">
                  <c:v>-44.454918180532587</c:v>
                </c:pt>
                <c:pt idx="799">
                  <c:v>-44.234844328153713</c:v>
                </c:pt>
                <c:pt idx="800">
                  <c:v>-44.014770475774839</c:v>
                </c:pt>
                <c:pt idx="801">
                  <c:v>-43.794696623395964</c:v>
                </c:pt>
                <c:pt idx="802">
                  <c:v>-43.57462277101709</c:v>
                </c:pt>
                <c:pt idx="803">
                  <c:v>-43.354548918638216</c:v>
                </c:pt>
                <c:pt idx="804">
                  <c:v>-43.134475066259341</c:v>
                </c:pt>
                <c:pt idx="805">
                  <c:v>-42.914401213880467</c:v>
                </c:pt>
                <c:pt idx="806">
                  <c:v>-42.694327361501593</c:v>
                </c:pt>
                <c:pt idx="807">
                  <c:v>-42.474253509122718</c:v>
                </c:pt>
                <c:pt idx="808">
                  <c:v>-42.254179656743844</c:v>
                </c:pt>
                <c:pt idx="809">
                  <c:v>-42.03410580436497</c:v>
                </c:pt>
                <c:pt idx="810">
                  <c:v>-41.814031951986095</c:v>
                </c:pt>
                <c:pt idx="811">
                  <c:v>-41.593958099607221</c:v>
                </c:pt>
                <c:pt idx="812">
                  <c:v>-41.373884247228347</c:v>
                </c:pt>
                <c:pt idx="813">
                  <c:v>-41.153810394849472</c:v>
                </c:pt>
                <c:pt idx="814">
                  <c:v>-40.933736542470598</c:v>
                </c:pt>
                <c:pt idx="815">
                  <c:v>-40.713662690091724</c:v>
                </c:pt>
                <c:pt idx="816">
                  <c:v>-40.493588837712849</c:v>
                </c:pt>
                <c:pt idx="817">
                  <c:v>-40.273514985333975</c:v>
                </c:pt>
                <c:pt idx="818">
                  <c:v>-40.053441132955101</c:v>
                </c:pt>
                <c:pt idx="819">
                  <c:v>-39.833367280576226</c:v>
                </c:pt>
                <c:pt idx="820">
                  <c:v>-39.613293428197352</c:v>
                </c:pt>
                <c:pt idx="821">
                  <c:v>-39.393219575818478</c:v>
                </c:pt>
                <c:pt idx="822">
                  <c:v>-39.173145723439603</c:v>
                </c:pt>
                <c:pt idx="823">
                  <c:v>-38.953071871060729</c:v>
                </c:pt>
                <c:pt idx="824">
                  <c:v>-38.732998018681855</c:v>
                </c:pt>
                <c:pt idx="825">
                  <c:v>-38.51292416630298</c:v>
                </c:pt>
                <c:pt idx="826">
                  <c:v>-38.292850313924106</c:v>
                </c:pt>
                <c:pt idx="827">
                  <c:v>-38.072776461545232</c:v>
                </c:pt>
                <c:pt idx="828">
                  <c:v>-37.852702609166357</c:v>
                </c:pt>
                <c:pt idx="829">
                  <c:v>-37.632628756787483</c:v>
                </c:pt>
                <c:pt idx="830">
                  <c:v>-37.412554904408609</c:v>
                </c:pt>
                <c:pt idx="831">
                  <c:v>-37.192481052029734</c:v>
                </c:pt>
                <c:pt idx="832">
                  <c:v>-36.97240719965086</c:v>
                </c:pt>
                <c:pt idx="833">
                  <c:v>-36.752333347271986</c:v>
                </c:pt>
                <c:pt idx="834">
                  <c:v>-36.532259494893111</c:v>
                </c:pt>
                <c:pt idx="835">
                  <c:v>-36.312185642514237</c:v>
                </c:pt>
                <c:pt idx="836">
                  <c:v>-36.092111790135363</c:v>
                </c:pt>
                <c:pt idx="837">
                  <c:v>-35.872037937756488</c:v>
                </c:pt>
                <c:pt idx="838">
                  <c:v>-35.651964085377614</c:v>
                </c:pt>
                <c:pt idx="839">
                  <c:v>-35.43189023299874</c:v>
                </c:pt>
                <c:pt idx="840">
                  <c:v>-35.211816380619865</c:v>
                </c:pt>
                <c:pt idx="841">
                  <c:v>-34.991742528240991</c:v>
                </c:pt>
                <c:pt idx="842">
                  <c:v>-34.771668675862117</c:v>
                </c:pt>
                <c:pt idx="843">
                  <c:v>-34.551594823483242</c:v>
                </c:pt>
                <c:pt idx="844">
                  <c:v>-34.331520971104368</c:v>
                </c:pt>
                <c:pt idx="845">
                  <c:v>-34.111447118725494</c:v>
                </c:pt>
                <c:pt idx="846">
                  <c:v>-33.891373266346619</c:v>
                </c:pt>
                <c:pt idx="847">
                  <c:v>-33.671299413967745</c:v>
                </c:pt>
                <c:pt idx="848">
                  <c:v>-33.451225561588871</c:v>
                </c:pt>
                <c:pt idx="849">
                  <c:v>-33.231151709209996</c:v>
                </c:pt>
                <c:pt idx="850">
                  <c:v>-33.011077856831122</c:v>
                </c:pt>
                <c:pt idx="851">
                  <c:v>-32.791004004452248</c:v>
                </c:pt>
                <c:pt idx="852">
                  <c:v>-32.570930152073373</c:v>
                </c:pt>
                <c:pt idx="853">
                  <c:v>-32.350856299694499</c:v>
                </c:pt>
                <c:pt idx="854">
                  <c:v>-32.130782447315624</c:v>
                </c:pt>
                <c:pt idx="855">
                  <c:v>-31.91070859493675</c:v>
                </c:pt>
                <c:pt idx="856">
                  <c:v>-31.690634742557876</c:v>
                </c:pt>
                <c:pt idx="857">
                  <c:v>-31.470560890179001</c:v>
                </c:pt>
                <c:pt idx="858">
                  <c:v>-31.250487037800127</c:v>
                </c:pt>
                <c:pt idx="859">
                  <c:v>-31.030413185421253</c:v>
                </c:pt>
                <c:pt idx="860">
                  <c:v>-30.810339333042378</c:v>
                </c:pt>
                <c:pt idx="861">
                  <c:v>-30.590265480663504</c:v>
                </c:pt>
                <c:pt idx="862">
                  <c:v>-30.37019162828463</c:v>
                </c:pt>
                <c:pt idx="863">
                  <c:v>-30.150117775905755</c:v>
                </c:pt>
                <c:pt idx="864">
                  <c:v>-29.930043923526881</c:v>
                </c:pt>
                <c:pt idx="865">
                  <c:v>-29.709970071148007</c:v>
                </c:pt>
                <c:pt idx="866">
                  <c:v>-29.489896218769132</c:v>
                </c:pt>
                <c:pt idx="867">
                  <c:v>-29.269822366390258</c:v>
                </c:pt>
                <c:pt idx="868">
                  <c:v>-29.049748514011384</c:v>
                </c:pt>
                <c:pt idx="869">
                  <c:v>-28.829674661632509</c:v>
                </c:pt>
                <c:pt idx="870">
                  <c:v>-28.609600809253635</c:v>
                </c:pt>
                <c:pt idx="871">
                  <c:v>-28.389526956874761</c:v>
                </c:pt>
                <c:pt idx="872">
                  <c:v>-28.169453104495886</c:v>
                </c:pt>
                <c:pt idx="873">
                  <c:v>-27.949379252117012</c:v>
                </c:pt>
                <c:pt idx="874">
                  <c:v>-27.729305399738138</c:v>
                </c:pt>
                <c:pt idx="875">
                  <c:v>-27.509231547359263</c:v>
                </c:pt>
                <c:pt idx="876">
                  <c:v>-27.289157694980389</c:v>
                </c:pt>
                <c:pt idx="877">
                  <c:v>-27.069083842601515</c:v>
                </c:pt>
                <c:pt idx="878">
                  <c:v>-26.84900999022264</c:v>
                </c:pt>
                <c:pt idx="879">
                  <c:v>-26.628936137843766</c:v>
                </c:pt>
                <c:pt idx="880">
                  <c:v>-26.408862285464892</c:v>
                </c:pt>
                <c:pt idx="881">
                  <c:v>-26.188788433086017</c:v>
                </c:pt>
                <c:pt idx="882">
                  <c:v>-25.968714580707143</c:v>
                </c:pt>
                <c:pt idx="883">
                  <c:v>-25.748640728328269</c:v>
                </c:pt>
                <c:pt idx="884">
                  <c:v>-25.528566875949394</c:v>
                </c:pt>
                <c:pt idx="885">
                  <c:v>-25.30849302357052</c:v>
                </c:pt>
                <c:pt idx="886">
                  <c:v>-25.088419171191646</c:v>
                </c:pt>
                <c:pt idx="887">
                  <c:v>-24.868345318812771</c:v>
                </c:pt>
                <c:pt idx="888">
                  <c:v>-24.648271466433897</c:v>
                </c:pt>
                <c:pt idx="889">
                  <c:v>-24.428197614055023</c:v>
                </c:pt>
                <c:pt idx="890">
                  <c:v>-24.208123761676148</c:v>
                </c:pt>
                <c:pt idx="891">
                  <c:v>-23.988049909297274</c:v>
                </c:pt>
                <c:pt idx="892">
                  <c:v>-23.7679760569184</c:v>
                </c:pt>
                <c:pt idx="893">
                  <c:v>-23.547902204539525</c:v>
                </c:pt>
                <c:pt idx="894">
                  <c:v>-23.327828352160651</c:v>
                </c:pt>
                <c:pt idx="895">
                  <c:v>-23.107754499781777</c:v>
                </c:pt>
                <c:pt idx="896">
                  <c:v>-22.887680647402931</c:v>
                </c:pt>
                <c:pt idx="897">
                  <c:v>-22.667606795024057</c:v>
                </c:pt>
                <c:pt idx="898">
                  <c:v>-22.447532942645182</c:v>
                </c:pt>
                <c:pt idx="899">
                  <c:v>-22.227459090266308</c:v>
                </c:pt>
                <c:pt idx="900">
                  <c:v>-22.007385237887434</c:v>
                </c:pt>
                <c:pt idx="901">
                  <c:v>-21.787311385508559</c:v>
                </c:pt>
                <c:pt idx="902">
                  <c:v>-21.567237533129685</c:v>
                </c:pt>
                <c:pt idx="903">
                  <c:v>-21.34716368075081</c:v>
                </c:pt>
                <c:pt idx="904">
                  <c:v>-21.127089828371936</c:v>
                </c:pt>
                <c:pt idx="905">
                  <c:v>-20.907015975993062</c:v>
                </c:pt>
                <c:pt idx="906">
                  <c:v>-20.686942123614187</c:v>
                </c:pt>
                <c:pt idx="907">
                  <c:v>-20.466868271235313</c:v>
                </c:pt>
                <c:pt idx="908">
                  <c:v>-20.246794418856439</c:v>
                </c:pt>
                <c:pt idx="909">
                  <c:v>-20.026720566477564</c:v>
                </c:pt>
                <c:pt idx="910">
                  <c:v>-19.80664671409869</c:v>
                </c:pt>
                <c:pt idx="911">
                  <c:v>-19.586572861719816</c:v>
                </c:pt>
                <c:pt idx="912">
                  <c:v>-19.366499009340941</c:v>
                </c:pt>
                <c:pt idx="913">
                  <c:v>-19.146425156962067</c:v>
                </c:pt>
                <c:pt idx="914">
                  <c:v>-18.926351304583193</c:v>
                </c:pt>
                <c:pt idx="915">
                  <c:v>-18.706277452204318</c:v>
                </c:pt>
                <c:pt idx="916">
                  <c:v>-18.486203599825444</c:v>
                </c:pt>
                <c:pt idx="917">
                  <c:v>-18.26612974744657</c:v>
                </c:pt>
                <c:pt idx="918">
                  <c:v>-18.046055895067695</c:v>
                </c:pt>
                <c:pt idx="919">
                  <c:v>-17.825982042688821</c:v>
                </c:pt>
                <c:pt idx="920">
                  <c:v>-17.605908190309947</c:v>
                </c:pt>
                <c:pt idx="921">
                  <c:v>-17.385834337931072</c:v>
                </c:pt>
                <c:pt idx="922">
                  <c:v>-17.165760485552198</c:v>
                </c:pt>
                <c:pt idx="923">
                  <c:v>-16.945686633173324</c:v>
                </c:pt>
                <c:pt idx="924">
                  <c:v>-16.725612780794449</c:v>
                </c:pt>
                <c:pt idx="925">
                  <c:v>-16.505538928415575</c:v>
                </c:pt>
                <c:pt idx="926">
                  <c:v>-16.285465076036701</c:v>
                </c:pt>
                <c:pt idx="927">
                  <c:v>-16.065391223657826</c:v>
                </c:pt>
                <c:pt idx="928">
                  <c:v>-15.845317371278952</c:v>
                </c:pt>
                <c:pt idx="929">
                  <c:v>-15.625243518900078</c:v>
                </c:pt>
                <c:pt idx="930">
                  <c:v>-15.405169666521203</c:v>
                </c:pt>
                <c:pt idx="931">
                  <c:v>-15.185095814142329</c:v>
                </c:pt>
                <c:pt idx="932">
                  <c:v>-14.965021961763455</c:v>
                </c:pt>
                <c:pt idx="933">
                  <c:v>-14.74494810938458</c:v>
                </c:pt>
                <c:pt idx="934">
                  <c:v>-14.524874257005706</c:v>
                </c:pt>
                <c:pt idx="935">
                  <c:v>-14.304800404626832</c:v>
                </c:pt>
                <c:pt idx="936">
                  <c:v>-14.084726552247957</c:v>
                </c:pt>
                <c:pt idx="937">
                  <c:v>-13.864652699869083</c:v>
                </c:pt>
                <c:pt idx="938">
                  <c:v>-13.644578847490209</c:v>
                </c:pt>
                <c:pt idx="939">
                  <c:v>-13.424504995111334</c:v>
                </c:pt>
                <c:pt idx="940">
                  <c:v>-13.20443114273246</c:v>
                </c:pt>
                <c:pt idx="941">
                  <c:v>-12.984357290353586</c:v>
                </c:pt>
                <c:pt idx="942">
                  <c:v>-12.764283437974711</c:v>
                </c:pt>
                <c:pt idx="943">
                  <c:v>-12.544209585595837</c:v>
                </c:pt>
                <c:pt idx="944">
                  <c:v>-12.324135733216963</c:v>
                </c:pt>
                <c:pt idx="945">
                  <c:v>-12.104061880838088</c:v>
                </c:pt>
                <c:pt idx="946">
                  <c:v>-11.883988028459214</c:v>
                </c:pt>
                <c:pt idx="947">
                  <c:v>-11.66391417608034</c:v>
                </c:pt>
                <c:pt idx="948">
                  <c:v>-11.443840323701465</c:v>
                </c:pt>
                <c:pt idx="949">
                  <c:v>-11.223766471322591</c:v>
                </c:pt>
                <c:pt idx="950">
                  <c:v>-11.003692618943717</c:v>
                </c:pt>
                <c:pt idx="951">
                  <c:v>-10.783618766564842</c:v>
                </c:pt>
                <c:pt idx="952">
                  <c:v>-10.563544914185968</c:v>
                </c:pt>
                <c:pt idx="953">
                  <c:v>-10.343471061807094</c:v>
                </c:pt>
                <c:pt idx="954">
                  <c:v>-10.123397209428219</c:v>
                </c:pt>
                <c:pt idx="955">
                  <c:v>-9.9033233570493451</c:v>
                </c:pt>
                <c:pt idx="956">
                  <c:v>-9.6832495046704707</c:v>
                </c:pt>
                <c:pt idx="957">
                  <c:v>-9.4631756522915964</c:v>
                </c:pt>
                <c:pt idx="958">
                  <c:v>-9.2431017999127221</c:v>
                </c:pt>
                <c:pt idx="959">
                  <c:v>-9.0230279475338477</c:v>
                </c:pt>
                <c:pt idx="960">
                  <c:v>-8.8029540951549734</c:v>
                </c:pt>
                <c:pt idx="961">
                  <c:v>-8.5828802427760991</c:v>
                </c:pt>
                <c:pt idx="962">
                  <c:v>-8.3628063903972247</c:v>
                </c:pt>
                <c:pt idx="963">
                  <c:v>-8.1427325380183504</c:v>
                </c:pt>
                <c:pt idx="964">
                  <c:v>-7.9226586856394761</c:v>
                </c:pt>
                <c:pt idx="965">
                  <c:v>-7.7025848332606017</c:v>
                </c:pt>
                <c:pt idx="966">
                  <c:v>-7.4825109808817274</c:v>
                </c:pt>
                <c:pt idx="967">
                  <c:v>-7.2624371285028531</c:v>
                </c:pt>
                <c:pt idx="968">
                  <c:v>-7.0423632761239787</c:v>
                </c:pt>
                <c:pt idx="969">
                  <c:v>-6.8222894237451044</c:v>
                </c:pt>
                <c:pt idx="970">
                  <c:v>-6.6022155713662301</c:v>
                </c:pt>
                <c:pt idx="971">
                  <c:v>-6.3821417189873557</c:v>
                </c:pt>
                <c:pt idx="972">
                  <c:v>-6.1620678666084814</c:v>
                </c:pt>
                <c:pt idx="973">
                  <c:v>-5.941994014229607</c:v>
                </c:pt>
                <c:pt idx="974">
                  <c:v>-5.7219201618507327</c:v>
                </c:pt>
                <c:pt idx="975">
                  <c:v>-5.5018463094718584</c:v>
                </c:pt>
                <c:pt idx="976">
                  <c:v>-5.281772457092984</c:v>
                </c:pt>
                <c:pt idx="977">
                  <c:v>-5.0616986047141097</c:v>
                </c:pt>
                <c:pt idx="978">
                  <c:v>-4.8416247523352354</c:v>
                </c:pt>
                <c:pt idx="979">
                  <c:v>-4.621550899956361</c:v>
                </c:pt>
                <c:pt idx="980">
                  <c:v>-4.4014770475774867</c:v>
                </c:pt>
                <c:pt idx="981">
                  <c:v>-4.1814031951986124</c:v>
                </c:pt>
                <c:pt idx="982">
                  <c:v>-3.961329342819738</c:v>
                </c:pt>
                <c:pt idx="983">
                  <c:v>-3.7412554904408637</c:v>
                </c:pt>
                <c:pt idx="984">
                  <c:v>-3.5211816380619894</c:v>
                </c:pt>
                <c:pt idx="985">
                  <c:v>-3.301107785683115</c:v>
                </c:pt>
                <c:pt idx="986">
                  <c:v>-3.0810339333042407</c:v>
                </c:pt>
                <c:pt idx="987">
                  <c:v>-2.8609600809253664</c:v>
                </c:pt>
                <c:pt idx="988">
                  <c:v>-2.640886228546492</c:v>
                </c:pt>
                <c:pt idx="989">
                  <c:v>-2.4208123761676177</c:v>
                </c:pt>
                <c:pt idx="990">
                  <c:v>-2.2007385237887434</c:v>
                </c:pt>
                <c:pt idx="991">
                  <c:v>-1.980664671409869</c:v>
                </c:pt>
                <c:pt idx="992">
                  <c:v>-1.7605908190309947</c:v>
                </c:pt>
                <c:pt idx="993">
                  <c:v>-1.5405169666521203</c:v>
                </c:pt>
                <c:pt idx="994">
                  <c:v>-1.320443114273246</c:v>
                </c:pt>
                <c:pt idx="995">
                  <c:v>-1.1003692618943717</c:v>
                </c:pt>
                <c:pt idx="996">
                  <c:v>-0.88029540951549734</c:v>
                </c:pt>
                <c:pt idx="997">
                  <c:v>-0.66022155713662301</c:v>
                </c:pt>
                <c:pt idx="998">
                  <c:v>-0.44014770475774867</c:v>
                </c:pt>
                <c:pt idx="999">
                  <c:v>-0.22007385237887434</c:v>
                </c:pt>
                <c:pt idx="1000">
                  <c:v>0</c:v>
                </c:pt>
                <c:pt idx="1001">
                  <c:v>0.22007385237887434</c:v>
                </c:pt>
                <c:pt idx="1002">
                  <c:v>0.44014770475774867</c:v>
                </c:pt>
                <c:pt idx="1003">
                  <c:v>0.66022155713662301</c:v>
                </c:pt>
                <c:pt idx="1004">
                  <c:v>0.88029540951549734</c:v>
                </c:pt>
                <c:pt idx="1005">
                  <c:v>1.1003692618943717</c:v>
                </c:pt>
                <c:pt idx="1006">
                  <c:v>1.320443114273246</c:v>
                </c:pt>
                <c:pt idx="1007">
                  <c:v>1.5405169666521203</c:v>
                </c:pt>
                <c:pt idx="1008">
                  <c:v>1.7605908190309947</c:v>
                </c:pt>
                <c:pt idx="1009">
                  <c:v>1.980664671409869</c:v>
                </c:pt>
                <c:pt idx="1010">
                  <c:v>2.2007385237887434</c:v>
                </c:pt>
                <c:pt idx="1011">
                  <c:v>2.4208123761676177</c:v>
                </c:pt>
                <c:pt idx="1012">
                  <c:v>2.640886228546492</c:v>
                </c:pt>
                <c:pt idx="1013">
                  <c:v>2.8609600809253664</c:v>
                </c:pt>
                <c:pt idx="1014">
                  <c:v>3.0810339333042407</c:v>
                </c:pt>
                <c:pt idx="1015">
                  <c:v>3.301107785683115</c:v>
                </c:pt>
                <c:pt idx="1016">
                  <c:v>3.5211816380619894</c:v>
                </c:pt>
                <c:pt idx="1017">
                  <c:v>3.7412554904408637</c:v>
                </c:pt>
                <c:pt idx="1018">
                  <c:v>3.961329342819738</c:v>
                </c:pt>
                <c:pt idx="1019">
                  <c:v>4.1814031951986124</c:v>
                </c:pt>
                <c:pt idx="1020">
                  <c:v>4.4014770475774867</c:v>
                </c:pt>
                <c:pt idx="1021">
                  <c:v>4.621550899956361</c:v>
                </c:pt>
                <c:pt idx="1022">
                  <c:v>4.8416247523352354</c:v>
                </c:pt>
                <c:pt idx="1023">
                  <c:v>5.0616986047141097</c:v>
                </c:pt>
                <c:pt idx="1024">
                  <c:v>5.281772457092984</c:v>
                </c:pt>
                <c:pt idx="1025">
                  <c:v>5.5018463094718584</c:v>
                </c:pt>
                <c:pt idx="1026">
                  <c:v>5.7219201618507327</c:v>
                </c:pt>
                <c:pt idx="1027">
                  <c:v>5.941994014229607</c:v>
                </c:pt>
                <c:pt idx="1028">
                  <c:v>6.1620678666084814</c:v>
                </c:pt>
                <c:pt idx="1029">
                  <c:v>6.3821417189873557</c:v>
                </c:pt>
                <c:pt idx="1030">
                  <c:v>6.6022155713662301</c:v>
                </c:pt>
                <c:pt idx="1031">
                  <c:v>6.8222894237451044</c:v>
                </c:pt>
                <c:pt idx="1032">
                  <c:v>7.0423632761239787</c:v>
                </c:pt>
                <c:pt idx="1033">
                  <c:v>7.2624371285028531</c:v>
                </c:pt>
                <c:pt idx="1034">
                  <c:v>7.4825109808817274</c:v>
                </c:pt>
                <c:pt idx="1035">
                  <c:v>7.7025848332606017</c:v>
                </c:pt>
                <c:pt idx="1036">
                  <c:v>7.9226586856394761</c:v>
                </c:pt>
                <c:pt idx="1037">
                  <c:v>8.1427325380183504</c:v>
                </c:pt>
                <c:pt idx="1038">
                  <c:v>8.3628063903972247</c:v>
                </c:pt>
                <c:pt idx="1039">
                  <c:v>8.5828802427760991</c:v>
                </c:pt>
                <c:pt idx="1040">
                  <c:v>8.8029540951549734</c:v>
                </c:pt>
                <c:pt idx="1041">
                  <c:v>9.0230279475338477</c:v>
                </c:pt>
                <c:pt idx="1042">
                  <c:v>9.2431017999127221</c:v>
                </c:pt>
                <c:pt idx="1043">
                  <c:v>9.4631756522915964</c:v>
                </c:pt>
                <c:pt idx="1044">
                  <c:v>9.6832495046704707</c:v>
                </c:pt>
                <c:pt idx="1045">
                  <c:v>9.9033233570493451</c:v>
                </c:pt>
                <c:pt idx="1046">
                  <c:v>10.123397209428219</c:v>
                </c:pt>
                <c:pt idx="1047">
                  <c:v>10.343471061807094</c:v>
                </c:pt>
                <c:pt idx="1048">
                  <c:v>10.563544914185968</c:v>
                </c:pt>
                <c:pt idx="1049">
                  <c:v>10.783618766564842</c:v>
                </c:pt>
                <c:pt idx="1050">
                  <c:v>11.003692618943717</c:v>
                </c:pt>
                <c:pt idx="1051">
                  <c:v>11.223766471322591</c:v>
                </c:pt>
                <c:pt idx="1052">
                  <c:v>11.443840323701465</c:v>
                </c:pt>
                <c:pt idx="1053">
                  <c:v>11.66391417608034</c:v>
                </c:pt>
                <c:pt idx="1054">
                  <c:v>11.883988028459214</c:v>
                </c:pt>
                <c:pt idx="1055">
                  <c:v>12.104061880838088</c:v>
                </c:pt>
                <c:pt idx="1056">
                  <c:v>12.324135733216963</c:v>
                </c:pt>
                <c:pt idx="1057">
                  <c:v>12.544209585595837</c:v>
                </c:pt>
                <c:pt idx="1058">
                  <c:v>12.764283437974711</c:v>
                </c:pt>
                <c:pt idx="1059">
                  <c:v>12.984357290353586</c:v>
                </c:pt>
                <c:pt idx="1060">
                  <c:v>13.20443114273246</c:v>
                </c:pt>
                <c:pt idx="1061">
                  <c:v>13.424504995111334</c:v>
                </c:pt>
                <c:pt idx="1062">
                  <c:v>13.644578847490209</c:v>
                </c:pt>
                <c:pt idx="1063">
                  <c:v>13.864652699869083</c:v>
                </c:pt>
                <c:pt idx="1064">
                  <c:v>14.084726552247957</c:v>
                </c:pt>
                <c:pt idx="1065">
                  <c:v>14.304800404626832</c:v>
                </c:pt>
                <c:pt idx="1066">
                  <c:v>14.524874257005706</c:v>
                </c:pt>
                <c:pt idx="1067">
                  <c:v>14.74494810938458</c:v>
                </c:pt>
                <c:pt idx="1068">
                  <c:v>14.965021961763455</c:v>
                </c:pt>
                <c:pt idx="1069">
                  <c:v>15.185095814142329</c:v>
                </c:pt>
                <c:pt idx="1070">
                  <c:v>15.405169666521203</c:v>
                </c:pt>
                <c:pt idx="1071">
                  <c:v>15.625243518900078</c:v>
                </c:pt>
                <c:pt idx="1072">
                  <c:v>15.845317371278952</c:v>
                </c:pt>
                <c:pt idx="1073">
                  <c:v>16.065391223657826</c:v>
                </c:pt>
                <c:pt idx="1074">
                  <c:v>16.285465076036701</c:v>
                </c:pt>
                <c:pt idx="1075">
                  <c:v>16.505538928415575</c:v>
                </c:pt>
                <c:pt idx="1076">
                  <c:v>16.725612780794449</c:v>
                </c:pt>
                <c:pt idx="1077">
                  <c:v>16.945686633173324</c:v>
                </c:pt>
                <c:pt idx="1078">
                  <c:v>17.165760485552198</c:v>
                </c:pt>
                <c:pt idx="1079">
                  <c:v>17.385834337931072</c:v>
                </c:pt>
                <c:pt idx="1080">
                  <c:v>17.605908190309947</c:v>
                </c:pt>
                <c:pt idx="1081">
                  <c:v>17.825982042688821</c:v>
                </c:pt>
                <c:pt idx="1082">
                  <c:v>18.046055895067695</c:v>
                </c:pt>
                <c:pt idx="1083">
                  <c:v>18.26612974744657</c:v>
                </c:pt>
                <c:pt idx="1084">
                  <c:v>18.486203599825444</c:v>
                </c:pt>
                <c:pt idx="1085">
                  <c:v>18.706277452204318</c:v>
                </c:pt>
                <c:pt idx="1086">
                  <c:v>18.926351304583193</c:v>
                </c:pt>
                <c:pt idx="1087">
                  <c:v>19.146425156962067</c:v>
                </c:pt>
                <c:pt idx="1088">
                  <c:v>19.366499009340941</c:v>
                </c:pt>
                <c:pt idx="1089">
                  <c:v>19.586572861719816</c:v>
                </c:pt>
                <c:pt idx="1090">
                  <c:v>19.80664671409869</c:v>
                </c:pt>
                <c:pt idx="1091">
                  <c:v>20.026720566477564</c:v>
                </c:pt>
                <c:pt idx="1092">
                  <c:v>20.246794418856439</c:v>
                </c:pt>
                <c:pt idx="1093">
                  <c:v>20.466868271235313</c:v>
                </c:pt>
                <c:pt idx="1094">
                  <c:v>20.686942123614187</c:v>
                </c:pt>
                <c:pt idx="1095">
                  <c:v>20.907015975993062</c:v>
                </c:pt>
                <c:pt idx="1096">
                  <c:v>21.127089828371936</c:v>
                </c:pt>
                <c:pt idx="1097">
                  <c:v>21.34716368075081</c:v>
                </c:pt>
                <c:pt idx="1098">
                  <c:v>21.567237533129685</c:v>
                </c:pt>
                <c:pt idx="1099">
                  <c:v>21.787311385508559</c:v>
                </c:pt>
                <c:pt idx="1100">
                  <c:v>22.007385237887434</c:v>
                </c:pt>
                <c:pt idx="1101">
                  <c:v>22.227459090266308</c:v>
                </c:pt>
                <c:pt idx="1102">
                  <c:v>22.447532942645182</c:v>
                </c:pt>
                <c:pt idx="1103">
                  <c:v>22.667606795024057</c:v>
                </c:pt>
                <c:pt idx="1104">
                  <c:v>22.887680647402931</c:v>
                </c:pt>
                <c:pt idx="1105">
                  <c:v>23.107754499781805</c:v>
                </c:pt>
                <c:pt idx="1106">
                  <c:v>23.32782835216068</c:v>
                </c:pt>
                <c:pt idx="1107">
                  <c:v>23.547902204539554</c:v>
                </c:pt>
                <c:pt idx="1108">
                  <c:v>23.767976056918428</c:v>
                </c:pt>
                <c:pt idx="1109">
                  <c:v>23.988049909297303</c:v>
                </c:pt>
                <c:pt idx="1110">
                  <c:v>24.208123761676177</c:v>
                </c:pt>
                <c:pt idx="1111">
                  <c:v>24.428197614055051</c:v>
                </c:pt>
                <c:pt idx="1112">
                  <c:v>24.648271466433926</c:v>
                </c:pt>
                <c:pt idx="1113">
                  <c:v>24.8683453188128</c:v>
                </c:pt>
                <c:pt idx="1114">
                  <c:v>25.088419171191674</c:v>
                </c:pt>
                <c:pt idx="1115">
                  <c:v>25.308493023570549</c:v>
                </c:pt>
                <c:pt idx="1116">
                  <c:v>25.528566875949423</c:v>
                </c:pt>
                <c:pt idx="1117">
                  <c:v>25.748640728328297</c:v>
                </c:pt>
                <c:pt idx="1118">
                  <c:v>25.968714580707172</c:v>
                </c:pt>
                <c:pt idx="1119">
                  <c:v>26.188788433086046</c:v>
                </c:pt>
                <c:pt idx="1120">
                  <c:v>26.40886228546492</c:v>
                </c:pt>
                <c:pt idx="1121">
                  <c:v>26.628936137843795</c:v>
                </c:pt>
                <c:pt idx="1122">
                  <c:v>26.849009990222669</c:v>
                </c:pt>
                <c:pt idx="1123">
                  <c:v>27.069083842601543</c:v>
                </c:pt>
                <c:pt idx="1124">
                  <c:v>27.289157694980418</c:v>
                </c:pt>
                <c:pt idx="1125">
                  <c:v>27.509231547359292</c:v>
                </c:pt>
                <c:pt idx="1126">
                  <c:v>27.729305399738166</c:v>
                </c:pt>
                <c:pt idx="1127">
                  <c:v>27.949379252117041</c:v>
                </c:pt>
                <c:pt idx="1128">
                  <c:v>28.169453104495915</c:v>
                </c:pt>
                <c:pt idx="1129">
                  <c:v>28.389526956874789</c:v>
                </c:pt>
                <c:pt idx="1130">
                  <c:v>28.609600809253664</c:v>
                </c:pt>
                <c:pt idx="1131">
                  <c:v>28.829674661632538</c:v>
                </c:pt>
                <c:pt idx="1132">
                  <c:v>29.049748514011412</c:v>
                </c:pt>
                <c:pt idx="1133">
                  <c:v>29.269822366390287</c:v>
                </c:pt>
                <c:pt idx="1134">
                  <c:v>29.489896218769161</c:v>
                </c:pt>
                <c:pt idx="1135">
                  <c:v>29.709970071148035</c:v>
                </c:pt>
                <c:pt idx="1136">
                  <c:v>29.93004392352691</c:v>
                </c:pt>
                <c:pt idx="1137">
                  <c:v>30.150117775905784</c:v>
                </c:pt>
                <c:pt idx="1138">
                  <c:v>30.370191628284658</c:v>
                </c:pt>
                <c:pt idx="1139">
                  <c:v>30.590265480663533</c:v>
                </c:pt>
                <c:pt idx="1140">
                  <c:v>30.810339333042407</c:v>
                </c:pt>
                <c:pt idx="1141">
                  <c:v>31.030413185421281</c:v>
                </c:pt>
                <c:pt idx="1142">
                  <c:v>31.250487037800156</c:v>
                </c:pt>
                <c:pt idx="1143">
                  <c:v>31.47056089017903</c:v>
                </c:pt>
                <c:pt idx="1144">
                  <c:v>31.690634742557904</c:v>
                </c:pt>
                <c:pt idx="1145">
                  <c:v>31.910708594936779</c:v>
                </c:pt>
                <c:pt idx="1146">
                  <c:v>32.130782447315653</c:v>
                </c:pt>
                <c:pt idx="1147">
                  <c:v>32.350856299694527</c:v>
                </c:pt>
                <c:pt idx="1148">
                  <c:v>32.570930152073402</c:v>
                </c:pt>
                <c:pt idx="1149">
                  <c:v>32.791004004452276</c:v>
                </c:pt>
                <c:pt idx="1150">
                  <c:v>33.01107785683115</c:v>
                </c:pt>
                <c:pt idx="1151">
                  <c:v>33.231151709210025</c:v>
                </c:pt>
                <c:pt idx="1152">
                  <c:v>33.451225561588899</c:v>
                </c:pt>
                <c:pt idx="1153">
                  <c:v>33.671299413967745</c:v>
                </c:pt>
                <c:pt idx="1154">
                  <c:v>33.891373266346619</c:v>
                </c:pt>
                <c:pt idx="1155">
                  <c:v>34.111447118725494</c:v>
                </c:pt>
                <c:pt idx="1156">
                  <c:v>34.331520971104368</c:v>
                </c:pt>
                <c:pt idx="1157">
                  <c:v>34.551594823483242</c:v>
                </c:pt>
                <c:pt idx="1158">
                  <c:v>34.771668675862117</c:v>
                </c:pt>
                <c:pt idx="1159">
                  <c:v>34.991742528240991</c:v>
                </c:pt>
                <c:pt idx="1160">
                  <c:v>35.211816380619865</c:v>
                </c:pt>
                <c:pt idx="1161">
                  <c:v>35.43189023299874</c:v>
                </c:pt>
                <c:pt idx="1162">
                  <c:v>35.651964085377614</c:v>
                </c:pt>
                <c:pt idx="1163">
                  <c:v>35.872037937756488</c:v>
                </c:pt>
                <c:pt idx="1164">
                  <c:v>36.092111790135391</c:v>
                </c:pt>
                <c:pt idx="1165">
                  <c:v>36.312185642514237</c:v>
                </c:pt>
                <c:pt idx="1166">
                  <c:v>36.53225949489314</c:v>
                </c:pt>
                <c:pt idx="1167">
                  <c:v>36.752333347271986</c:v>
                </c:pt>
                <c:pt idx="1168">
                  <c:v>36.972407199650888</c:v>
                </c:pt>
                <c:pt idx="1169">
                  <c:v>37.192481052029734</c:v>
                </c:pt>
                <c:pt idx="1170">
                  <c:v>37.412554904408637</c:v>
                </c:pt>
                <c:pt idx="1171">
                  <c:v>37.632628756787483</c:v>
                </c:pt>
                <c:pt idx="1172">
                  <c:v>37.852702609166386</c:v>
                </c:pt>
                <c:pt idx="1173">
                  <c:v>38.072776461545232</c:v>
                </c:pt>
                <c:pt idx="1174">
                  <c:v>38.292850313924134</c:v>
                </c:pt>
                <c:pt idx="1175">
                  <c:v>38.51292416630298</c:v>
                </c:pt>
                <c:pt idx="1176">
                  <c:v>38.732998018681883</c:v>
                </c:pt>
                <c:pt idx="1177">
                  <c:v>38.953071871060729</c:v>
                </c:pt>
                <c:pt idx="1178">
                  <c:v>39.173145723439632</c:v>
                </c:pt>
                <c:pt idx="1179">
                  <c:v>39.393219575818478</c:v>
                </c:pt>
                <c:pt idx="1180">
                  <c:v>39.61329342819738</c:v>
                </c:pt>
                <c:pt idx="1181">
                  <c:v>39.833367280576226</c:v>
                </c:pt>
                <c:pt idx="1182">
                  <c:v>40.053441132955129</c:v>
                </c:pt>
                <c:pt idx="1183">
                  <c:v>40.273514985333975</c:v>
                </c:pt>
                <c:pt idx="1184">
                  <c:v>40.493588837712878</c:v>
                </c:pt>
                <c:pt idx="1185">
                  <c:v>40.713662690091724</c:v>
                </c:pt>
                <c:pt idx="1186">
                  <c:v>40.933736542470626</c:v>
                </c:pt>
                <c:pt idx="1187">
                  <c:v>41.153810394849472</c:v>
                </c:pt>
                <c:pt idx="1188">
                  <c:v>41.373884247228375</c:v>
                </c:pt>
                <c:pt idx="1189">
                  <c:v>41.593958099607221</c:v>
                </c:pt>
                <c:pt idx="1190">
                  <c:v>41.814031951986124</c:v>
                </c:pt>
                <c:pt idx="1191">
                  <c:v>42.03410580436497</c:v>
                </c:pt>
                <c:pt idx="1192">
                  <c:v>42.254179656743872</c:v>
                </c:pt>
                <c:pt idx="1193">
                  <c:v>42.474253509122718</c:v>
                </c:pt>
                <c:pt idx="1194">
                  <c:v>42.694327361501621</c:v>
                </c:pt>
                <c:pt idx="1195">
                  <c:v>42.914401213880467</c:v>
                </c:pt>
                <c:pt idx="1196">
                  <c:v>43.13447506625937</c:v>
                </c:pt>
                <c:pt idx="1197">
                  <c:v>43.354548918638216</c:v>
                </c:pt>
                <c:pt idx="1198">
                  <c:v>43.574622771017118</c:v>
                </c:pt>
                <c:pt idx="1199">
                  <c:v>43.794696623395964</c:v>
                </c:pt>
                <c:pt idx="1200">
                  <c:v>44.014770475774867</c:v>
                </c:pt>
                <c:pt idx="1201">
                  <c:v>44.234844328153713</c:v>
                </c:pt>
                <c:pt idx="1202">
                  <c:v>44.454918180532616</c:v>
                </c:pt>
                <c:pt idx="1203">
                  <c:v>44.674992032911462</c:v>
                </c:pt>
                <c:pt idx="1204">
                  <c:v>44.895065885290364</c:v>
                </c:pt>
                <c:pt idx="1205">
                  <c:v>45.11513973766921</c:v>
                </c:pt>
                <c:pt idx="1206">
                  <c:v>45.335213590048113</c:v>
                </c:pt>
                <c:pt idx="1207">
                  <c:v>45.555287442426959</c:v>
                </c:pt>
                <c:pt idx="1208">
                  <c:v>45.775361294805862</c:v>
                </c:pt>
                <c:pt idx="1209">
                  <c:v>45.995435147184708</c:v>
                </c:pt>
                <c:pt idx="1210">
                  <c:v>46.21550899956361</c:v>
                </c:pt>
                <c:pt idx="1211">
                  <c:v>46.435582851942456</c:v>
                </c:pt>
                <c:pt idx="1212">
                  <c:v>46.655656704321359</c:v>
                </c:pt>
                <c:pt idx="1213">
                  <c:v>46.875730556700205</c:v>
                </c:pt>
                <c:pt idx="1214">
                  <c:v>47.095804409079108</c:v>
                </c:pt>
                <c:pt idx="1215">
                  <c:v>47.315878261457954</c:v>
                </c:pt>
                <c:pt idx="1216">
                  <c:v>47.535952113836856</c:v>
                </c:pt>
                <c:pt idx="1217">
                  <c:v>47.756025966215702</c:v>
                </c:pt>
                <c:pt idx="1218">
                  <c:v>47.976099818594605</c:v>
                </c:pt>
                <c:pt idx="1219">
                  <c:v>48.196173670973451</c:v>
                </c:pt>
                <c:pt idx="1220">
                  <c:v>48.416247523352354</c:v>
                </c:pt>
                <c:pt idx="1221">
                  <c:v>48.6363213757312</c:v>
                </c:pt>
                <c:pt idx="1222">
                  <c:v>48.856395228110102</c:v>
                </c:pt>
                <c:pt idx="1223">
                  <c:v>49.076469080488948</c:v>
                </c:pt>
                <c:pt idx="1224">
                  <c:v>49.296542932867851</c:v>
                </c:pt>
                <c:pt idx="1225">
                  <c:v>49.516616785246697</c:v>
                </c:pt>
                <c:pt idx="1226">
                  <c:v>49.7366906376256</c:v>
                </c:pt>
                <c:pt idx="1227">
                  <c:v>49.956764490004446</c:v>
                </c:pt>
                <c:pt idx="1228">
                  <c:v>50.176838342383348</c:v>
                </c:pt>
                <c:pt idx="1229">
                  <c:v>50.396912194762194</c:v>
                </c:pt>
                <c:pt idx="1230">
                  <c:v>50.616986047141097</c:v>
                </c:pt>
                <c:pt idx="1231">
                  <c:v>50.837059899519943</c:v>
                </c:pt>
                <c:pt idx="1232">
                  <c:v>51.057133751898846</c:v>
                </c:pt>
                <c:pt idx="1233">
                  <c:v>51.277207604277692</c:v>
                </c:pt>
                <c:pt idx="1234">
                  <c:v>51.497281456656594</c:v>
                </c:pt>
                <c:pt idx="1235">
                  <c:v>51.71735530903544</c:v>
                </c:pt>
                <c:pt idx="1236">
                  <c:v>51.937429161414343</c:v>
                </c:pt>
                <c:pt idx="1237">
                  <c:v>52.157503013793189</c:v>
                </c:pt>
                <c:pt idx="1238">
                  <c:v>52.377576866172092</c:v>
                </c:pt>
                <c:pt idx="1239">
                  <c:v>52.597650718550938</c:v>
                </c:pt>
                <c:pt idx="1240">
                  <c:v>52.81772457092984</c:v>
                </c:pt>
                <c:pt idx="1241">
                  <c:v>53.037798423308686</c:v>
                </c:pt>
                <c:pt idx="1242">
                  <c:v>53.257872275687589</c:v>
                </c:pt>
                <c:pt idx="1243">
                  <c:v>53.477946128066435</c:v>
                </c:pt>
                <c:pt idx="1244">
                  <c:v>53.698019980445338</c:v>
                </c:pt>
                <c:pt idx="1245">
                  <c:v>53.918093832824184</c:v>
                </c:pt>
                <c:pt idx="1246">
                  <c:v>54.138167685203086</c:v>
                </c:pt>
                <c:pt idx="1247">
                  <c:v>54.358241537581932</c:v>
                </c:pt>
                <c:pt idx="1248">
                  <c:v>54.578315389960835</c:v>
                </c:pt>
                <c:pt idx="1249">
                  <c:v>54.798389242339681</c:v>
                </c:pt>
                <c:pt idx="1250">
                  <c:v>55.018463094718584</c:v>
                </c:pt>
                <c:pt idx="1251">
                  <c:v>55.23853694709743</c:v>
                </c:pt>
                <c:pt idx="1252">
                  <c:v>55.458610799476332</c:v>
                </c:pt>
                <c:pt idx="1253">
                  <c:v>55.678684651855178</c:v>
                </c:pt>
                <c:pt idx="1254">
                  <c:v>55.898758504234081</c:v>
                </c:pt>
                <c:pt idx="1255">
                  <c:v>56.118832356612927</c:v>
                </c:pt>
                <c:pt idx="1256">
                  <c:v>56.33890620899183</c:v>
                </c:pt>
                <c:pt idx="1257">
                  <c:v>56.558980061370676</c:v>
                </c:pt>
                <c:pt idx="1258">
                  <c:v>56.779053913749578</c:v>
                </c:pt>
                <c:pt idx="1259">
                  <c:v>56.999127766128424</c:v>
                </c:pt>
                <c:pt idx="1260">
                  <c:v>57.219201618507327</c:v>
                </c:pt>
                <c:pt idx="1261">
                  <c:v>57.439275470886173</c:v>
                </c:pt>
                <c:pt idx="1262">
                  <c:v>57.659349323265076</c:v>
                </c:pt>
                <c:pt idx="1263">
                  <c:v>57.879423175643922</c:v>
                </c:pt>
                <c:pt idx="1264">
                  <c:v>58.099497028022824</c:v>
                </c:pt>
                <c:pt idx="1265">
                  <c:v>58.31957088040167</c:v>
                </c:pt>
                <c:pt idx="1266">
                  <c:v>58.539644732780573</c:v>
                </c:pt>
                <c:pt idx="1267">
                  <c:v>58.759718585159419</c:v>
                </c:pt>
                <c:pt idx="1268">
                  <c:v>58.979792437538322</c:v>
                </c:pt>
                <c:pt idx="1269">
                  <c:v>59.199866289917168</c:v>
                </c:pt>
                <c:pt idx="1270">
                  <c:v>59.41994014229607</c:v>
                </c:pt>
                <c:pt idx="1271">
                  <c:v>59.640013994674916</c:v>
                </c:pt>
                <c:pt idx="1272">
                  <c:v>59.860087847053819</c:v>
                </c:pt>
                <c:pt idx="1273">
                  <c:v>60.080161699432665</c:v>
                </c:pt>
                <c:pt idx="1274">
                  <c:v>60.300235551811568</c:v>
                </c:pt>
                <c:pt idx="1275">
                  <c:v>60.520309404190414</c:v>
                </c:pt>
                <c:pt idx="1276">
                  <c:v>60.740383256569316</c:v>
                </c:pt>
                <c:pt idx="1277">
                  <c:v>60.960457108948162</c:v>
                </c:pt>
                <c:pt idx="1278">
                  <c:v>61.180530961327065</c:v>
                </c:pt>
                <c:pt idx="1279">
                  <c:v>61.400604813705911</c:v>
                </c:pt>
                <c:pt idx="1280">
                  <c:v>61.620678666084814</c:v>
                </c:pt>
                <c:pt idx="1281">
                  <c:v>61.84075251846366</c:v>
                </c:pt>
                <c:pt idx="1282">
                  <c:v>62.060826370842506</c:v>
                </c:pt>
                <c:pt idx="1283">
                  <c:v>62.280900223221408</c:v>
                </c:pt>
                <c:pt idx="1284">
                  <c:v>62.500974075600254</c:v>
                </c:pt>
                <c:pt idx="1285">
                  <c:v>62.721047927979157</c:v>
                </c:pt>
                <c:pt idx="1286">
                  <c:v>62.941121780358003</c:v>
                </c:pt>
                <c:pt idx="1287">
                  <c:v>63.161195632736906</c:v>
                </c:pt>
                <c:pt idx="1288">
                  <c:v>63.381269485115752</c:v>
                </c:pt>
                <c:pt idx="1289">
                  <c:v>63.601343337494654</c:v>
                </c:pt>
                <c:pt idx="1290">
                  <c:v>63.8214171898735</c:v>
                </c:pt>
                <c:pt idx="1291">
                  <c:v>64.041491042252403</c:v>
                </c:pt>
                <c:pt idx="1292">
                  <c:v>64.261564894631249</c:v>
                </c:pt>
                <c:pt idx="1293">
                  <c:v>64.481638747010152</c:v>
                </c:pt>
                <c:pt idx="1294">
                  <c:v>64.701712599388998</c:v>
                </c:pt>
                <c:pt idx="1295">
                  <c:v>64.9217864517679</c:v>
                </c:pt>
                <c:pt idx="1296">
                  <c:v>65.141860304146746</c:v>
                </c:pt>
                <c:pt idx="1297">
                  <c:v>65.361934156525649</c:v>
                </c:pt>
                <c:pt idx="1298">
                  <c:v>65.582008008904495</c:v>
                </c:pt>
                <c:pt idx="1299">
                  <c:v>65.802081861283398</c:v>
                </c:pt>
                <c:pt idx="1300">
                  <c:v>66.022155713662244</c:v>
                </c:pt>
                <c:pt idx="1301">
                  <c:v>66.242229566041146</c:v>
                </c:pt>
                <c:pt idx="1302">
                  <c:v>66.462303418419992</c:v>
                </c:pt>
                <c:pt idx="1303">
                  <c:v>66.682377270798895</c:v>
                </c:pt>
                <c:pt idx="1304">
                  <c:v>66.902451123177741</c:v>
                </c:pt>
                <c:pt idx="1305">
                  <c:v>67.122524975556644</c:v>
                </c:pt>
                <c:pt idx="1306">
                  <c:v>67.34259882793549</c:v>
                </c:pt>
                <c:pt idx="1307">
                  <c:v>67.562672680314392</c:v>
                </c:pt>
                <c:pt idx="1308">
                  <c:v>67.782746532693238</c:v>
                </c:pt>
                <c:pt idx="1309">
                  <c:v>68.002820385072141</c:v>
                </c:pt>
                <c:pt idx="1310">
                  <c:v>68.222894237450987</c:v>
                </c:pt>
                <c:pt idx="1311">
                  <c:v>68.44296808982989</c:v>
                </c:pt>
                <c:pt idx="1312">
                  <c:v>68.663041942208736</c:v>
                </c:pt>
                <c:pt idx="1313">
                  <c:v>68.883115794587638</c:v>
                </c:pt>
                <c:pt idx="1314">
                  <c:v>69.103189646966484</c:v>
                </c:pt>
                <c:pt idx="1315">
                  <c:v>69.323263499345387</c:v>
                </c:pt>
                <c:pt idx="1316">
                  <c:v>69.543337351724233</c:v>
                </c:pt>
                <c:pt idx="1317">
                  <c:v>69.763411204103136</c:v>
                </c:pt>
                <c:pt idx="1318">
                  <c:v>69.983485056481982</c:v>
                </c:pt>
                <c:pt idx="1319">
                  <c:v>70.203558908860884</c:v>
                </c:pt>
                <c:pt idx="1320">
                  <c:v>70.42363276123973</c:v>
                </c:pt>
                <c:pt idx="1321">
                  <c:v>70.643706613618633</c:v>
                </c:pt>
                <c:pt idx="1322">
                  <c:v>70.863780465997479</c:v>
                </c:pt>
                <c:pt idx="1323">
                  <c:v>71.083854318376382</c:v>
                </c:pt>
                <c:pt idx="1324">
                  <c:v>71.303928170755228</c:v>
                </c:pt>
                <c:pt idx="1325">
                  <c:v>71.52400202313413</c:v>
                </c:pt>
                <c:pt idx="1326">
                  <c:v>71.744075875512976</c:v>
                </c:pt>
                <c:pt idx="1327">
                  <c:v>71.964149727891879</c:v>
                </c:pt>
                <c:pt idx="1328">
                  <c:v>72.184223580270725</c:v>
                </c:pt>
                <c:pt idx="1329">
                  <c:v>72.404297432649628</c:v>
                </c:pt>
                <c:pt idx="1330">
                  <c:v>72.624371285028474</c:v>
                </c:pt>
                <c:pt idx="1331">
                  <c:v>72.844445137407376</c:v>
                </c:pt>
                <c:pt idx="1332">
                  <c:v>73.064518989786222</c:v>
                </c:pt>
                <c:pt idx="1333">
                  <c:v>73.284592842165125</c:v>
                </c:pt>
                <c:pt idx="1334">
                  <c:v>73.504666694543971</c:v>
                </c:pt>
                <c:pt idx="1335">
                  <c:v>73.724740546922874</c:v>
                </c:pt>
                <c:pt idx="1336">
                  <c:v>73.94481439930172</c:v>
                </c:pt>
                <c:pt idx="1337">
                  <c:v>74.164888251680622</c:v>
                </c:pt>
                <c:pt idx="1338">
                  <c:v>74.384962104059468</c:v>
                </c:pt>
                <c:pt idx="1339">
                  <c:v>74.605035956438371</c:v>
                </c:pt>
                <c:pt idx="1340">
                  <c:v>74.825109808817217</c:v>
                </c:pt>
                <c:pt idx="1341">
                  <c:v>75.04518366119612</c:v>
                </c:pt>
                <c:pt idx="1342">
                  <c:v>75.265257513574966</c:v>
                </c:pt>
                <c:pt idx="1343">
                  <c:v>75.485331365953868</c:v>
                </c:pt>
                <c:pt idx="1344">
                  <c:v>75.705405218332714</c:v>
                </c:pt>
                <c:pt idx="1345">
                  <c:v>75.925479070711617</c:v>
                </c:pt>
                <c:pt idx="1346">
                  <c:v>76.145552923090463</c:v>
                </c:pt>
                <c:pt idx="1347">
                  <c:v>76.365626775469366</c:v>
                </c:pt>
                <c:pt idx="1348">
                  <c:v>76.585700627848212</c:v>
                </c:pt>
                <c:pt idx="1349">
                  <c:v>76.805774480227115</c:v>
                </c:pt>
                <c:pt idx="1350">
                  <c:v>77.02584833260596</c:v>
                </c:pt>
                <c:pt idx="1351">
                  <c:v>77.245922184984863</c:v>
                </c:pt>
                <c:pt idx="1352">
                  <c:v>77.465996037363709</c:v>
                </c:pt>
                <c:pt idx="1353">
                  <c:v>77.686069889742612</c:v>
                </c:pt>
                <c:pt idx="1354">
                  <c:v>77.906143742121458</c:v>
                </c:pt>
                <c:pt idx="1355">
                  <c:v>78.126217594500361</c:v>
                </c:pt>
                <c:pt idx="1356">
                  <c:v>78.346291446879206</c:v>
                </c:pt>
                <c:pt idx="1357">
                  <c:v>78.566365299258109</c:v>
                </c:pt>
                <c:pt idx="1358">
                  <c:v>78.786439151636955</c:v>
                </c:pt>
                <c:pt idx="1359">
                  <c:v>79.006513004015858</c:v>
                </c:pt>
                <c:pt idx="1360">
                  <c:v>79.226586856394704</c:v>
                </c:pt>
                <c:pt idx="1361">
                  <c:v>79.446660708773607</c:v>
                </c:pt>
                <c:pt idx="1362">
                  <c:v>79.666734561152452</c:v>
                </c:pt>
                <c:pt idx="1363">
                  <c:v>79.886808413531355</c:v>
                </c:pt>
                <c:pt idx="1364">
                  <c:v>80.106882265910201</c:v>
                </c:pt>
                <c:pt idx="1365">
                  <c:v>80.326956118289104</c:v>
                </c:pt>
                <c:pt idx="1366">
                  <c:v>80.54702997066795</c:v>
                </c:pt>
                <c:pt idx="1367">
                  <c:v>80.767103823046853</c:v>
                </c:pt>
                <c:pt idx="1368">
                  <c:v>80.987177675425698</c:v>
                </c:pt>
                <c:pt idx="1369">
                  <c:v>81.207251527804601</c:v>
                </c:pt>
                <c:pt idx="1370">
                  <c:v>81.427325380183447</c:v>
                </c:pt>
                <c:pt idx="1371">
                  <c:v>81.64739923256235</c:v>
                </c:pt>
                <c:pt idx="1372">
                  <c:v>81.867473084941196</c:v>
                </c:pt>
                <c:pt idx="1373">
                  <c:v>82.087546937320099</c:v>
                </c:pt>
                <c:pt idx="1374">
                  <c:v>82.307620789698944</c:v>
                </c:pt>
                <c:pt idx="1375">
                  <c:v>82.527694642077847</c:v>
                </c:pt>
                <c:pt idx="1376">
                  <c:v>82.747768494456693</c:v>
                </c:pt>
                <c:pt idx="1377">
                  <c:v>82.967842346835596</c:v>
                </c:pt>
                <c:pt idx="1378">
                  <c:v>83.187916199214442</c:v>
                </c:pt>
                <c:pt idx="1379">
                  <c:v>83.407990051593345</c:v>
                </c:pt>
                <c:pt idx="1380">
                  <c:v>83.62806390397219</c:v>
                </c:pt>
                <c:pt idx="1381">
                  <c:v>83.848137756351093</c:v>
                </c:pt>
                <c:pt idx="1382">
                  <c:v>84.068211608729939</c:v>
                </c:pt>
                <c:pt idx="1383">
                  <c:v>84.288285461108842</c:v>
                </c:pt>
                <c:pt idx="1384">
                  <c:v>84.508359313487688</c:v>
                </c:pt>
                <c:pt idx="1385">
                  <c:v>84.728433165866591</c:v>
                </c:pt>
                <c:pt idx="1386">
                  <c:v>84.948507018245436</c:v>
                </c:pt>
                <c:pt idx="1387">
                  <c:v>85.168580870624339</c:v>
                </c:pt>
                <c:pt idx="1388">
                  <c:v>85.388654723003185</c:v>
                </c:pt>
                <c:pt idx="1389">
                  <c:v>85.608728575382088</c:v>
                </c:pt>
                <c:pt idx="1390">
                  <c:v>85.828802427760934</c:v>
                </c:pt>
                <c:pt idx="1391">
                  <c:v>86.048876280139837</c:v>
                </c:pt>
                <c:pt idx="1392">
                  <c:v>86.268950132518682</c:v>
                </c:pt>
                <c:pt idx="1393">
                  <c:v>86.489023984897585</c:v>
                </c:pt>
                <c:pt idx="1394">
                  <c:v>86.709097837276431</c:v>
                </c:pt>
                <c:pt idx="1395">
                  <c:v>86.929171689655334</c:v>
                </c:pt>
                <c:pt idx="1396">
                  <c:v>87.14924554203418</c:v>
                </c:pt>
                <c:pt idx="1397">
                  <c:v>87.369319394413083</c:v>
                </c:pt>
                <c:pt idx="1398">
                  <c:v>87.589393246791929</c:v>
                </c:pt>
                <c:pt idx="1399">
                  <c:v>87.809467099170831</c:v>
                </c:pt>
                <c:pt idx="1400">
                  <c:v>88.029540951549677</c:v>
                </c:pt>
                <c:pt idx="1401">
                  <c:v>88.24961480392858</c:v>
                </c:pt>
                <c:pt idx="1402">
                  <c:v>88.469688656307426</c:v>
                </c:pt>
                <c:pt idx="1403">
                  <c:v>88.689762508686329</c:v>
                </c:pt>
                <c:pt idx="1404">
                  <c:v>88.909836361065175</c:v>
                </c:pt>
                <c:pt idx="1405">
                  <c:v>89.129910213444077</c:v>
                </c:pt>
                <c:pt idx="1406">
                  <c:v>89.349984065822923</c:v>
                </c:pt>
                <c:pt idx="1407">
                  <c:v>89.570057918201826</c:v>
                </c:pt>
                <c:pt idx="1408">
                  <c:v>89.790131770580672</c:v>
                </c:pt>
                <c:pt idx="1409">
                  <c:v>90.010205622959575</c:v>
                </c:pt>
                <c:pt idx="1410">
                  <c:v>90.230279475338421</c:v>
                </c:pt>
                <c:pt idx="1411">
                  <c:v>90.450353327717323</c:v>
                </c:pt>
                <c:pt idx="1412">
                  <c:v>90.670427180096169</c:v>
                </c:pt>
                <c:pt idx="1413">
                  <c:v>90.890501032475072</c:v>
                </c:pt>
                <c:pt idx="1414">
                  <c:v>91.110574884853918</c:v>
                </c:pt>
                <c:pt idx="1415">
                  <c:v>91.330648737232821</c:v>
                </c:pt>
                <c:pt idx="1416">
                  <c:v>91.550722589611667</c:v>
                </c:pt>
                <c:pt idx="1417">
                  <c:v>91.770796441990569</c:v>
                </c:pt>
                <c:pt idx="1418">
                  <c:v>91.990870294369415</c:v>
                </c:pt>
                <c:pt idx="1419">
                  <c:v>92.210944146748318</c:v>
                </c:pt>
                <c:pt idx="1420">
                  <c:v>92.431017999127164</c:v>
                </c:pt>
                <c:pt idx="1421">
                  <c:v>92.651091851506067</c:v>
                </c:pt>
                <c:pt idx="1422">
                  <c:v>92.871165703884913</c:v>
                </c:pt>
                <c:pt idx="1423">
                  <c:v>93.091239556263815</c:v>
                </c:pt>
                <c:pt idx="1424">
                  <c:v>93.311313408642661</c:v>
                </c:pt>
                <c:pt idx="1425">
                  <c:v>93.531387261021564</c:v>
                </c:pt>
                <c:pt idx="1426">
                  <c:v>93.75146111340041</c:v>
                </c:pt>
                <c:pt idx="1427">
                  <c:v>93.971534965779313</c:v>
                </c:pt>
                <c:pt idx="1428">
                  <c:v>94.191608818158159</c:v>
                </c:pt>
                <c:pt idx="1429">
                  <c:v>94.411682670537061</c:v>
                </c:pt>
                <c:pt idx="1430">
                  <c:v>94.631756522915907</c:v>
                </c:pt>
                <c:pt idx="1431">
                  <c:v>94.85183037529481</c:v>
                </c:pt>
                <c:pt idx="1432">
                  <c:v>95.071904227673656</c:v>
                </c:pt>
                <c:pt idx="1433">
                  <c:v>95.291978080052559</c:v>
                </c:pt>
                <c:pt idx="1434">
                  <c:v>95.512051932431405</c:v>
                </c:pt>
                <c:pt idx="1435">
                  <c:v>95.732125784810307</c:v>
                </c:pt>
                <c:pt idx="1436">
                  <c:v>95.952199637189153</c:v>
                </c:pt>
                <c:pt idx="1437">
                  <c:v>96.172273489568056</c:v>
                </c:pt>
                <c:pt idx="1438">
                  <c:v>96.392347341946902</c:v>
                </c:pt>
                <c:pt idx="1439">
                  <c:v>96.612421194325805</c:v>
                </c:pt>
                <c:pt idx="1440">
                  <c:v>96.832495046704651</c:v>
                </c:pt>
                <c:pt idx="1441">
                  <c:v>97.052568899083553</c:v>
                </c:pt>
                <c:pt idx="1442">
                  <c:v>97.272642751462399</c:v>
                </c:pt>
                <c:pt idx="1443">
                  <c:v>97.492716603841302</c:v>
                </c:pt>
                <c:pt idx="1444">
                  <c:v>97.712790456220148</c:v>
                </c:pt>
                <c:pt idx="1445">
                  <c:v>97.932864308599051</c:v>
                </c:pt>
                <c:pt idx="1446">
                  <c:v>98.152938160977897</c:v>
                </c:pt>
                <c:pt idx="1447">
                  <c:v>98.373012013356799</c:v>
                </c:pt>
                <c:pt idx="1448">
                  <c:v>98.593085865735645</c:v>
                </c:pt>
                <c:pt idx="1449">
                  <c:v>98.813159718114548</c:v>
                </c:pt>
                <c:pt idx="1450">
                  <c:v>99.033233570493394</c:v>
                </c:pt>
                <c:pt idx="1451">
                  <c:v>99.253307422872297</c:v>
                </c:pt>
                <c:pt idx="1452">
                  <c:v>99.473381275251143</c:v>
                </c:pt>
                <c:pt idx="1453">
                  <c:v>99.693455127630045</c:v>
                </c:pt>
                <c:pt idx="1454">
                  <c:v>99.913528980008891</c:v>
                </c:pt>
                <c:pt idx="1455">
                  <c:v>100.13360283238779</c:v>
                </c:pt>
                <c:pt idx="1456">
                  <c:v>100.35367668476664</c:v>
                </c:pt>
                <c:pt idx="1457">
                  <c:v>100.57375053714554</c:v>
                </c:pt>
                <c:pt idx="1458">
                  <c:v>100.79382438952439</c:v>
                </c:pt>
                <c:pt idx="1459">
                  <c:v>101.01389824190329</c:v>
                </c:pt>
                <c:pt idx="1460">
                  <c:v>101.23397209428214</c:v>
                </c:pt>
                <c:pt idx="1461">
                  <c:v>101.45404594666104</c:v>
                </c:pt>
                <c:pt idx="1462">
                  <c:v>101.67411979903989</c:v>
                </c:pt>
                <c:pt idx="1463">
                  <c:v>101.89419365141879</c:v>
                </c:pt>
                <c:pt idx="1464">
                  <c:v>102.11426750379763</c:v>
                </c:pt>
                <c:pt idx="1465">
                  <c:v>102.33434135617654</c:v>
                </c:pt>
                <c:pt idx="1466">
                  <c:v>102.55441520855538</c:v>
                </c:pt>
                <c:pt idx="1467">
                  <c:v>102.77448906093429</c:v>
                </c:pt>
                <c:pt idx="1468">
                  <c:v>102.99456291331313</c:v>
                </c:pt>
                <c:pt idx="1469">
                  <c:v>103.21463676569203</c:v>
                </c:pt>
                <c:pt idx="1470">
                  <c:v>103.43471061807088</c:v>
                </c:pt>
                <c:pt idx="1471">
                  <c:v>103.65478447044978</c:v>
                </c:pt>
                <c:pt idx="1472">
                  <c:v>103.87485832282863</c:v>
                </c:pt>
                <c:pt idx="1473">
                  <c:v>104.09493217520753</c:v>
                </c:pt>
                <c:pt idx="1474">
                  <c:v>104.31500602758638</c:v>
                </c:pt>
                <c:pt idx="1475">
                  <c:v>104.53507987996528</c:v>
                </c:pt>
                <c:pt idx="1476">
                  <c:v>104.75515373234413</c:v>
                </c:pt>
                <c:pt idx="1477">
                  <c:v>104.97522758472303</c:v>
                </c:pt>
                <c:pt idx="1478">
                  <c:v>105.19530143710188</c:v>
                </c:pt>
                <c:pt idx="1479">
                  <c:v>105.41537528948078</c:v>
                </c:pt>
                <c:pt idx="1480">
                  <c:v>105.63544914185962</c:v>
                </c:pt>
                <c:pt idx="1481">
                  <c:v>105.85552299423853</c:v>
                </c:pt>
                <c:pt idx="1482">
                  <c:v>106.07559684661737</c:v>
                </c:pt>
                <c:pt idx="1483">
                  <c:v>106.29567069899628</c:v>
                </c:pt>
                <c:pt idx="1484">
                  <c:v>106.51574455137512</c:v>
                </c:pt>
                <c:pt idx="1485">
                  <c:v>106.73581840375402</c:v>
                </c:pt>
                <c:pt idx="1486">
                  <c:v>106.95589225613287</c:v>
                </c:pt>
                <c:pt idx="1487">
                  <c:v>107.17596610851177</c:v>
                </c:pt>
                <c:pt idx="1488">
                  <c:v>107.39603996089062</c:v>
                </c:pt>
                <c:pt idx="1489">
                  <c:v>107.61611381326952</c:v>
                </c:pt>
                <c:pt idx="1490">
                  <c:v>107.83618766564837</c:v>
                </c:pt>
                <c:pt idx="1491">
                  <c:v>108.05626151802727</c:v>
                </c:pt>
                <c:pt idx="1492">
                  <c:v>108.27633537040612</c:v>
                </c:pt>
                <c:pt idx="1493">
                  <c:v>108.49640922278502</c:v>
                </c:pt>
                <c:pt idx="1494">
                  <c:v>108.71648307516386</c:v>
                </c:pt>
                <c:pt idx="1495">
                  <c:v>108.93655692754277</c:v>
                </c:pt>
                <c:pt idx="1496">
                  <c:v>109.15663077992161</c:v>
                </c:pt>
                <c:pt idx="1497">
                  <c:v>109.37670463230052</c:v>
                </c:pt>
                <c:pt idx="1498">
                  <c:v>109.59677848467936</c:v>
                </c:pt>
                <c:pt idx="1499">
                  <c:v>109.81685233705826</c:v>
                </c:pt>
                <c:pt idx="1500">
                  <c:v>110.03692618943711</c:v>
                </c:pt>
                <c:pt idx="1501">
                  <c:v>110.25700004181601</c:v>
                </c:pt>
                <c:pt idx="1502">
                  <c:v>110.47707389419486</c:v>
                </c:pt>
                <c:pt idx="1503">
                  <c:v>110.69714774657376</c:v>
                </c:pt>
                <c:pt idx="1504">
                  <c:v>110.91722159895261</c:v>
                </c:pt>
                <c:pt idx="1505">
                  <c:v>111.13729545133151</c:v>
                </c:pt>
                <c:pt idx="1506">
                  <c:v>111.35736930371036</c:v>
                </c:pt>
                <c:pt idx="1507">
                  <c:v>111.57744315608926</c:v>
                </c:pt>
                <c:pt idx="1508">
                  <c:v>111.79751700846811</c:v>
                </c:pt>
                <c:pt idx="1509">
                  <c:v>112.01759086084701</c:v>
                </c:pt>
                <c:pt idx="1510">
                  <c:v>112.23766471322585</c:v>
                </c:pt>
                <c:pt idx="1511">
                  <c:v>112.45773856560476</c:v>
                </c:pt>
                <c:pt idx="1512">
                  <c:v>112.6778124179836</c:v>
                </c:pt>
                <c:pt idx="1513">
                  <c:v>112.89788627036251</c:v>
                </c:pt>
                <c:pt idx="1514">
                  <c:v>113.11796012274135</c:v>
                </c:pt>
                <c:pt idx="1515">
                  <c:v>113.33803397512025</c:v>
                </c:pt>
                <c:pt idx="1516">
                  <c:v>113.5581078274991</c:v>
                </c:pt>
                <c:pt idx="1517">
                  <c:v>113.778181679878</c:v>
                </c:pt>
                <c:pt idx="1518">
                  <c:v>113.99825553225685</c:v>
                </c:pt>
                <c:pt idx="1519">
                  <c:v>114.21832938463575</c:v>
                </c:pt>
                <c:pt idx="1520">
                  <c:v>114.4384032370146</c:v>
                </c:pt>
                <c:pt idx="1521">
                  <c:v>114.6584770893935</c:v>
                </c:pt>
                <c:pt idx="1522">
                  <c:v>114.87855094177235</c:v>
                </c:pt>
                <c:pt idx="1523">
                  <c:v>115.09862479415125</c:v>
                </c:pt>
                <c:pt idx="1524">
                  <c:v>115.31869864653009</c:v>
                </c:pt>
                <c:pt idx="1525">
                  <c:v>115.538772498909</c:v>
                </c:pt>
                <c:pt idx="1526">
                  <c:v>115.75884635128784</c:v>
                </c:pt>
                <c:pt idx="1527">
                  <c:v>115.97892020366675</c:v>
                </c:pt>
                <c:pt idx="1528">
                  <c:v>116.19899405604559</c:v>
                </c:pt>
                <c:pt idx="1529">
                  <c:v>116.41906790842449</c:v>
                </c:pt>
                <c:pt idx="1530">
                  <c:v>116.63914176080334</c:v>
                </c:pt>
                <c:pt idx="1531">
                  <c:v>116.85921561318224</c:v>
                </c:pt>
                <c:pt idx="1532">
                  <c:v>117.07928946556109</c:v>
                </c:pt>
                <c:pt idx="1533">
                  <c:v>117.29936331793999</c:v>
                </c:pt>
                <c:pt idx="1534">
                  <c:v>117.51943717031884</c:v>
                </c:pt>
                <c:pt idx="1535">
                  <c:v>117.73951102269774</c:v>
                </c:pt>
                <c:pt idx="1536">
                  <c:v>117.95958487507659</c:v>
                </c:pt>
                <c:pt idx="1537">
                  <c:v>118.17965872745543</c:v>
                </c:pt>
                <c:pt idx="1538">
                  <c:v>118.39973257983434</c:v>
                </c:pt>
                <c:pt idx="1539">
                  <c:v>118.61980643221318</c:v>
                </c:pt>
                <c:pt idx="1540">
                  <c:v>118.83988028459208</c:v>
                </c:pt>
                <c:pt idx="1541">
                  <c:v>119.05995413697093</c:v>
                </c:pt>
                <c:pt idx="1542">
                  <c:v>119.28002798934983</c:v>
                </c:pt>
                <c:pt idx="1543">
                  <c:v>119.50010184172868</c:v>
                </c:pt>
                <c:pt idx="1544">
                  <c:v>119.72017569410758</c:v>
                </c:pt>
                <c:pt idx="1545">
                  <c:v>119.94024954648643</c:v>
                </c:pt>
                <c:pt idx="1546">
                  <c:v>120.16032339886533</c:v>
                </c:pt>
                <c:pt idx="1547">
                  <c:v>120.38039725124418</c:v>
                </c:pt>
                <c:pt idx="1548">
                  <c:v>120.60047110362308</c:v>
                </c:pt>
                <c:pt idx="1549">
                  <c:v>120.82054495600192</c:v>
                </c:pt>
                <c:pt idx="1550">
                  <c:v>121.04061880838083</c:v>
                </c:pt>
                <c:pt idx="1551">
                  <c:v>121.26069266075967</c:v>
                </c:pt>
                <c:pt idx="1552">
                  <c:v>121.48076651313858</c:v>
                </c:pt>
                <c:pt idx="1553">
                  <c:v>121.70084036551742</c:v>
                </c:pt>
                <c:pt idx="1554">
                  <c:v>121.92091421789632</c:v>
                </c:pt>
                <c:pt idx="1555">
                  <c:v>122.14098807027517</c:v>
                </c:pt>
                <c:pt idx="1556">
                  <c:v>122.36106192265407</c:v>
                </c:pt>
                <c:pt idx="1557">
                  <c:v>122.58113577503292</c:v>
                </c:pt>
                <c:pt idx="1558">
                  <c:v>122.80120962741182</c:v>
                </c:pt>
                <c:pt idx="1559">
                  <c:v>123.02128347979067</c:v>
                </c:pt>
                <c:pt idx="1560">
                  <c:v>123.24135733216957</c:v>
                </c:pt>
                <c:pt idx="1561">
                  <c:v>123.46143118454842</c:v>
                </c:pt>
                <c:pt idx="1562">
                  <c:v>123.68150503692732</c:v>
                </c:pt>
                <c:pt idx="1563">
                  <c:v>123.90157888930617</c:v>
                </c:pt>
                <c:pt idx="1564">
                  <c:v>124.12165274168507</c:v>
                </c:pt>
                <c:pt idx="1565">
                  <c:v>124.34172659406391</c:v>
                </c:pt>
                <c:pt idx="1566">
                  <c:v>124.56180044644282</c:v>
                </c:pt>
                <c:pt idx="1567">
                  <c:v>124.78187429882166</c:v>
                </c:pt>
                <c:pt idx="1568">
                  <c:v>125.00194815120057</c:v>
                </c:pt>
                <c:pt idx="1569">
                  <c:v>125.22202200357941</c:v>
                </c:pt>
                <c:pt idx="1570">
                  <c:v>125.44209585595831</c:v>
                </c:pt>
                <c:pt idx="1571">
                  <c:v>125.66216970833716</c:v>
                </c:pt>
                <c:pt idx="1572">
                  <c:v>125.88224356071606</c:v>
                </c:pt>
                <c:pt idx="1573">
                  <c:v>126.10231741309491</c:v>
                </c:pt>
                <c:pt idx="1574">
                  <c:v>126.32239126547381</c:v>
                </c:pt>
                <c:pt idx="1575">
                  <c:v>126.54246511785266</c:v>
                </c:pt>
                <c:pt idx="1576">
                  <c:v>126.76253897023156</c:v>
                </c:pt>
                <c:pt idx="1577">
                  <c:v>126.98261282261041</c:v>
                </c:pt>
                <c:pt idx="1578">
                  <c:v>127.20268667498931</c:v>
                </c:pt>
                <c:pt idx="1579">
                  <c:v>127.42276052736815</c:v>
                </c:pt>
                <c:pt idx="1580">
                  <c:v>127.64283437974706</c:v>
                </c:pt>
                <c:pt idx="1581">
                  <c:v>127.8629082321259</c:v>
                </c:pt>
                <c:pt idx="1582">
                  <c:v>128.08298208450481</c:v>
                </c:pt>
                <c:pt idx="1583">
                  <c:v>128.30305593688365</c:v>
                </c:pt>
                <c:pt idx="1584">
                  <c:v>128.52312978926255</c:v>
                </c:pt>
                <c:pt idx="1585">
                  <c:v>128.7432036416414</c:v>
                </c:pt>
                <c:pt idx="1586">
                  <c:v>128.9632774940203</c:v>
                </c:pt>
                <c:pt idx="1587">
                  <c:v>129.18335134639915</c:v>
                </c:pt>
                <c:pt idx="1588">
                  <c:v>129.40342519877805</c:v>
                </c:pt>
                <c:pt idx="1589">
                  <c:v>129.6234990511569</c:v>
                </c:pt>
                <c:pt idx="1590">
                  <c:v>129.8435729035358</c:v>
                </c:pt>
                <c:pt idx="1591">
                  <c:v>130.06364675591465</c:v>
                </c:pt>
                <c:pt idx="1592">
                  <c:v>130.28372060829355</c:v>
                </c:pt>
                <c:pt idx="1593">
                  <c:v>130.5037944606724</c:v>
                </c:pt>
                <c:pt idx="1594">
                  <c:v>130.7238683130513</c:v>
                </c:pt>
                <c:pt idx="1595">
                  <c:v>130.94394216543014</c:v>
                </c:pt>
                <c:pt idx="1596">
                  <c:v>131.16401601780905</c:v>
                </c:pt>
                <c:pt idx="1597">
                  <c:v>131.38408987018789</c:v>
                </c:pt>
                <c:pt idx="1598">
                  <c:v>131.6041637225668</c:v>
                </c:pt>
                <c:pt idx="1599">
                  <c:v>131.82423757494564</c:v>
                </c:pt>
                <c:pt idx="1600">
                  <c:v>132.04431142732454</c:v>
                </c:pt>
                <c:pt idx="1601">
                  <c:v>132.26438527970339</c:v>
                </c:pt>
                <c:pt idx="1602">
                  <c:v>132.48445913208229</c:v>
                </c:pt>
                <c:pt idx="1603">
                  <c:v>132.70453298446114</c:v>
                </c:pt>
                <c:pt idx="1604">
                  <c:v>132.92460683684004</c:v>
                </c:pt>
                <c:pt idx="1605">
                  <c:v>133.14468068921889</c:v>
                </c:pt>
                <c:pt idx="1606">
                  <c:v>133.36475454159779</c:v>
                </c:pt>
                <c:pt idx="1607">
                  <c:v>133.58482839397664</c:v>
                </c:pt>
                <c:pt idx="1608">
                  <c:v>133.80490224635554</c:v>
                </c:pt>
                <c:pt idx="1609">
                  <c:v>134.02497609873438</c:v>
                </c:pt>
                <c:pt idx="1610">
                  <c:v>134.24504995111329</c:v>
                </c:pt>
                <c:pt idx="1611">
                  <c:v>134.46512380349213</c:v>
                </c:pt>
                <c:pt idx="1612">
                  <c:v>134.68519765587104</c:v>
                </c:pt>
                <c:pt idx="1613">
                  <c:v>134.90527150824988</c:v>
                </c:pt>
                <c:pt idx="1614">
                  <c:v>135.12534536062878</c:v>
                </c:pt>
                <c:pt idx="1615">
                  <c:v>135.34541921300763</c:v>
                </c:pt>
                <c:pt idx="1616">
                  <c:v>135.56549306538653</c:v>
                </c:pt>
                <c:pt idx="1617">
                  <c:v>135.78556691776538</c:v>
                </c:pt>
                <c:pt idx="1618">
                  <c:v>136.00564077014428</c:v>
                </c:pt>
                <c:pt idx="1619">
                  <c:v>136.22571462252313</c:v>
                </c:pt>
                <c:pt idx="1620">
                  <c:v>136.44578847490203</c:v>
                </c:pt>
                <c:pt idx="1621">
                  <c:v>136.66586232728088</c:v>
                </c:pt>
                <c:pt idx="1622">
                  <c:v>136.88593617965978</c:v>
                </c:pt>
                <c:pt idx="1623">
                  <c:v>137.10601003203863</c:v>
                </c:pt>
                <c:pt idx="1624">
                  <c:v>137.32608388441753</c:v>
                </c:pt>
                <c:pt idx="1625">
                  <c:v>137.54615773679637</c:v>
                </c:pt>
                <c:pt idx="1626">
                  <c:v>137.76623158917528</c:v>
                </c:pt>
                <c:pt idx="1627">
                  <c:v>137.98630544155412</c:v>
                </c:pt>
                <c:pt idx="1628">
                  <c:v>138.20637929393303</c:v>
                </c:pt>
                <c:pt idx="1629">
                  <c:v>138.42645314631187</c:v>
                </c:pt>
                <c:pt idx="1630">
                  <c:v>138.64652699869077</c:v>
                </c:pt>
                <c:pt idx="1631">
                  <c:v>138.86660085106962</c:v>
                </c:pt>
                <c:pt idx="1632">
                  <c:v>139.08667470344852</c:v>
                </c:pt>
                <c:pt idx="1633">
                  <c:v>139.30674855582737</c:v>
                </c:pt>
                <c:pt idx="1634">
                  <c:v>139.52682240820627</c:v>
                </c:pt>
                <c:pt idx="1635">
                  <c:v>139.74689626058512</c:v>
                </c:pt>
                <c:pt idx="1636">
                  <c:v>139.96697011296402</c:v>
                </c:pt>
                <c:pt idx="1637">
                  <c:v>140.18704396534287</c:v>
                </c:pt>
                <c:pt idx="1638">
                  <c:v>140.40711781772177</c:v>
                </c:pt>
                <c:pt idx="1639">
                  <c:v>140.62719167010061</c:v>
                </c:pt>
                <c:pt idx="1640">
                  <c:v>140.84726552247952</c:v>
                </c:pt>
                <c:pt idx="1641">
                  <c:v>141.06733937485836</c:v>
                </c:pt>
                <c:pt idx="1642">
                  <c:v>141.28741322723727</c:v>
                </c:pt>
                <c:pt idx="1643">
                  <c:v>141.50748707961611</c:v>
                </c:pt>
                <c:pt idx="1644">
                  <c:v>141.72756093199501</c:v>
                </c:pt>
                <c:pt idx="1645">
                  <c:v>141.94763478437386</c:v>
                </c:pt>
                <c:pt idx="1646">
                  <c:v>142.16770863675276</c:v>
                </c:pt>
                <c:pt idx="1647">
                  <c:v>142.38778248913161</c:v>
                </c:pt>
                <c:pt idx="1648">
                  <c:v>142.60785634151051</c:v>
                </c:pt>
                <c:pt idx="1649">
                  <c:v>142.82793019388936</c:v>
                </c:pt>
                <c:pt idx="1650">
                  <c:v>143.04800404626826</c:v>
                </c:pt>
                <c:pt idx="1651">
                  <c:v>143.26807789864711</c:v>
                </c:pt>
                <c:pt idx="1652">
                  <c:v>143.48815175102601</c:v>
                </c:pt>
                <c:pt idx="1653">
                  <c:v>143.70822560340486</c:v>
                </c:pt>
                <c:pt idx="1654">
                  <c:v>143.92829945578376</c:v>
                </c:pt>
                <c:pt idx="1655">
                  <c:v>144.1483733081626</c:v>
                </c:pt>
                <c:pt idx="1656">
                  <c:v>144.36844716054151</c:v>
                </c:pt>
                <c:pt idx="1657">
                  <c:v>144.58852101292035</c:v>
                </c:pt>
                <c:pt idx="1658">
                  <c:v>144.80859486529926</c:v>
                </c:pt>
                <c:pt idx="1659">
                  <c:v>145.0286687176781</c:v>
                </c:pt>
                <c:pt idx="1660">
                  <c:v>145.248742570057</c:v>
                </c:pt>
                <c:pt idx="1661">
                  <c:v>145.46881642243585</c:v>
                </c:pt>
                <c:pt idx="1662">
                  <c:v>145.68889027481475</c:v>
                </c:pt>
                <c:pt idx="1663">
                  <c:v>145.9089641271936</c:v>
                </c:pt>
                <c:pt idx="1664">
                  <c:v>146.1290379795725</c:v>
                </c:pt>
                <c:pt idx="1665">
                  <c:v>146.34911183195135</c:v>
                </c:pt>
                <c:pt idx="1666">
                  <c:v>146.56918568433025</c:v>
                </c:pt>
                <c:pt idx="1667">
                  <c:v>146.7892595367091</c:v>
                </c:pt>
                <c:pt idx="1668">
                  <c:v>147.009333389088</c:v>
                </c:pt>
                <c:pt idx="1669">
                  <c:v>147.22940724146684</c:v>
                </c:pt>
                <c:pt idx="1670">
                  <c:v>147.44948109384575</c:v>
                </c:pt>
                <c:pt idx="1671">
                  <c:v>147.66955494622459</c:v>
                </c:pt>
                <c:pt idx="1672">
                  <c:v>147.8896287986035</c:v>
                </c:pt>
                <c:pt idx="1673">
                  <c:v>148.10970265098234</c:v>
                </c:pt>
                <c:pt idx="1674">
                  <c:v>148.32977650336124</c:v>
                </c:pt>
                <c:pt idx="1675">
                  <c:v>148.54985035574009</c:v>
                </c:pt>
                <c:pt idx="1676">
                  <c:v>148.76992420811899</c:v>
                </c:pt>
                <c:pt idx="1677">
                  <c:v>148.98999806049784</c:v>
                </c:pt>
                <c:pt idx="1678">
                  <c:v>149.21007191287674</c:v>
                </c:pt>
                <c:pt idx="1679">
                  <c:v>149.43014576525559</c:v>
                </c:pt>
                <c:pt idx="1680">
                  <c:v>149.65021961763449</c:v>
                </c:pt>
                <c:pt idx="1681">
                  <c:v>149.87029347001334</c:v>
                </c:pt>
                <c:pt idx="1682">
                  <c:v>150.09036732239224</c:v>
                </c:pt>
                <c:pt idx="1683">
                  <c:v>150.31044117477109</c:v>
                </c:pt>
                <c:pt idx="1684">
                  <c:v>150.53051502714999</c:v>
                </c:pt>
                <c:pt idx="1685">
                  <c:v>150.75058887952883</c:v>
                </c:pt>
                <c:pt idx="1686">
                  <c:v>150.97066273190774</c:v>
                </c:pt>
                <c:pt idx="1687">
                  <c:v>151.19073658428658</c:v>
                </c:pt>
                <c:pt idx="1688">
                  <c:v>151.41081043666549</c:v>
                </c:pt>
                <c:pt idx="1689">
                  <c:v>151.63088428904433</c:v>
                </c:pt>
                <c:pt idx="1690">
                  <c:v>151.85095814142323</c:v>
                </c:pt>
                <c:pt idx="1691">
                  <c:v>152.07103199380208</c:v>
                </c:pt>
                <c:pt idx="1692">
                  <c:v>152.29110584618098</c:v>
                </c:pt>
                <c:pt idx="1693">
                  <c:v>152.51117969855983</c:v>
                </c:pt>
                <c:pt idx="1694">
                  <c:v>152.73125355093873</c:v>
                </c:pt>
                <c:pt idx="1695">
                  <c:v>152.95132740331758</c:v>
                </c:pt>
                <c:pt idx="1696">
                  <c:v>153.17140125569648</c:v>
                </c:pt>
                <c:pt idx="1697">
                  <c:v>153.39147510807533</c:v>
                </c:pt>
                <c:pt idx="1698">
                  <c:v>153.61154896045423</c:v>
                </c:pt>
                <c:pt idx="1699">
                  <c:v>153.83162281283307</c:v>
                </c:pt>
                <c:pt idx="1700">
                  <c:v>154.05169666521198</c:v>
                </c:pt>
                <c:pt idx="1701">
                  <c:v>154.27177051759082</c:v>
                </c:pt>
                <c:pt idx="1702">
                  <c:v>154.49184436996973</c:v>
                </c:pt>
                <c:pt idx="1703">
                  <c:v>154.71191822234857</c:v>
                </c:pt>
                <c:pt idx="1704">
                  <c:v>154.93199207472748</c:v>
                </c:pt>
                <c:pt idx="1705">
                  <c:v>155.15206592710632</c:v>
                </c:pt>
                <c:pt idx="1706">
                  <c:v>155.37213977948522</c:v>
                </c:pt>
                <c:pt idx="1707">
                  <c:v>155.59221363186407</c:v>
                </c:pt>
                <c:pt idx="1708">
                  <c:v>155.81228748424297</c:v>
                </c:pt>
                <c:pt idx="1709">
                  <c:v>156.03236133662182</c:v>
                </c:pt>
                <c:pt idx="1710">
                  <c:v>156.25243518900072</c:v>
                </c:pt>
                <c:pt idx="1711">
                  <c:v>156.47250904137957</c:v>
                </c:pt>
                <c:pt idx="1712">
                  <c:v>156.69258289375847</c:v>
                </c:pt>
                <c:pt idx="1713">
                  <c:v>156.91265674613732</c:v>
                </c:pt>
                <c:pt idx="1714">
                  <c:v>157.13273059851622</c:v>
                </c:pt>
                <c:pt idx="1715">
                  <c:v>157.35280445089506</c:v>
                </c:pt>
                <c:pt idx="1716">
                  <c:v>157.57287830327397</c:v>
                </c:pt>
                <c:pt idx="1717">
                  <c:v>157.79295215565281</c:v>
                </c:pt>
                <c:pt idx="1718">
                  <c:v>158.01302600803172</c:v>
                </c:pt>
                <c:pt idx="1719">
                  <c:v>158.23309986041056</c:v>
                </c:pt>
                <c:pt idx="1720">
                  <c:v>158.45317371278946</c:v>
                </c:pt>
                <c:pt idx="1721">
                  <c:v>158.67324756516831</c:v>
                </c:pt>
                <c:pt idx="1722">
                  <c:v>158.89332141754721</c:v>
                </c:pt>
                <c:pt idx="1723">
                  <c:v>159.11339526992606</c:v>
                </c:pt>
                <c:pt idx="1724">
                  <c:v>159.33346912230496</c:v>
                </c:pt>
                <c:pt idx="1725">
                  <c:v>159.55354297468381</c:v>
                </c:pt>
                <c:pt idx="1726">
                  <c:v>159.77361682706271</c:v>
                </c:pt>
                <c:pt idx="1727">
                  <c:v>159.99369067944156</c:v>
                </c:pt>
                <c:pt idx="1728">
                  <c:v>160.21376453182046</c:v>
                </c:pt>
                <c:pt idx="1729">
                  <c:v>160.4338383841993</c:v>
                </c:pt>
                <c:pt idx="1730">
                  <c:v>160.65391223657821</c:v>
                </c:pt>
                <c:pt idx="1731">
                  <c:v>160.87398608895705</c:v>
                </c:pt>
                <c:pt idx="1732">
                  <c:v>161.09405994133596</c:v>
                </c:pt>
                <c:pt idx="1733">
                  <c:v>161.3141337937148</c:v>
                </c:pt>
                <c:pt idx="1734">
                  <c:v>161.53420764609371</c:v>
                </c:pt>
                <c:pt idx="1735">
                  <c:v>161.75428149847255</c:v>
                </c:pt>
                <c:pt idx="1736">
                  <c:v>161.97435535085145</c:v>
                </c:pt>
                <c:pt idx="1737">
                  <c:v>162.1944292032303</c:v>
                </c:pt>
                <c:pt idx="1738">
                  <c:v>162.4145030556092</c:v>
                </c:pt>
                <c:pt idx="1739">
                  <c:v>162.63457690798805</c:v>
                </c:pt>
                <c:pt idx="1740">
                  <c:v>162.85465076036695</c:v>
                </c:pt>
                <c:pt idx="1741">
                  <c:v>163.0747246127458</c:v>
                </c:pt>
                <c:pt idx="1742">
                  <c:v>163.2947984651247</c:v>
                </c:pt>
                <c:pt idx="1743">
                  <c:v>163.51487231750355</c:v>
                </c:pt>
                <c:pt idx="1744">
                  <c:v>163.73494616988245</c:v>
                </c:pt>
                <c:pt idx="1745">
                  <c:v>163.95502002226129</c:v>
                </c:pt>
                <c:pt idx="1746">
                  <c:v>164.1750938746402</c:v>
                </c:pt>
                <c:pt idx="1747">
                  <c:v>164.39516772701904</c:v>
                </c:pt>
                <c:pt idx="1748">
                  <c:v>164.61524157939795</c:v>
                </c:pt>
                <c:pt idx="1749">
                  <c:v>164.83531543177679</c:v>
                </c:pt>
                <c:pt idx="1750">
                  <c:v>165.05538928415569</c:v>
                </c:pt>
                <c:pt idx="1751">
                  <c:v>165.27546313653454</c:v>
                </c:pt>
                <c:pt idx="1752">
                  <c:v>165.49553698891344</c:v>
                </c:pt>
                <c:pt idx="1753">
                  <c:v>165.71561084129229</c:v>
                </c:pt>
                <c:pt idx="1754">
                  <c:v>165.93568469367119</c:v>
                </c:pt>
                <c:pt idx="1755">
                  <c:v>166.15575854605004</c:v>
                </c:pt>
                <c:pt idx="1756">
                  <c:v>166.37583239842894</c:v>
                </c:pt>
                <c:pt idx="1757">
                  <c:v>166.59590625080779</c:v>
                </c:pt>
                <c:pt idx="1758">
                  <c:v>166.81598010318669</c:v>
                </c:pt>
                <c:pt idx="1759">
                  <c:v>167.03605395556554</c:v>
                </c:pt>
                <c:pt idx="1760">
                  <c:v>167.25612780794444</c:v>
                </c:pt>
                <c:pt idx="1761">
                  <c:v>167.47620166032328</c:v>
                </c:pt>
                <c:pt idx="1762">
                  <c:v>167.69627551270219</c:v>
                </c:pt>
                <c:pt idx="1763">
                  <c:v>167.91634936508103</c:v>
                </c:pt>
                <c:pt idx="1764">
                  <c:v>168.13642321745994</c:v>
                </c:pt>
                <c:pt idx="1765">
                  <c:v>168.35649706983878</c:v>
                </c:pt>
                <c:pt idx="1766">
                  <c:v>168.57657092221768</c:v>
                </c:pt>
                <c:pt idx="1767">
                  <c:v>168.79664477459653</c:v>
                </c:pt>
                <c:pt idx="1768">
                  <c:v>169.01671862697543</c:v>
                </c:pt>
                <c:pt idx="1769">
                  <c:v>169.23679247935428</c:v>
                </c:pt>
                <c:pt idx="1770">
                  <c:v>169.45686633173318</c:v>
                </c:pt>
                <c:pt idx="1771">
                  <c:v>169.67694018411203</c:v>
                </c:pt>
                <c:pt idx="1772">
                  <c:v>169.89701403649093</c:v>
                </c:pt>
                <c:pt idx="1773">
                  <c:v>170.11708788886978</c:v>
                </c:pt>
                <c:pt idx="1774">
                  <c:v>170.33716174124868</c:v>
                </c:pt>
                <c:pt idx="1775">
                  <c:v>170.55723559362752</c:v>
                </c:pt>
                <c:pt idx="1776">
                  <c:v>170.77730944600643</c:v>
                </c:pt>
                <c:pt idx="1777">
                  <c:v>170.99738329838527</c:v>
                </c:pt>
                <c:pt idx="1778">
                  <c:v>171.21745715076418</c:v>
                </c:pt>
                <c:pt idx="1779">
                  <c:v>171.43753100314302</c:v>
                </c:pt>
                <c:pt idx="1780">
                  <c:v>171.65760485552192</c:v>
                </c:pt>
                <c:pt idx="1781">
                  <c:v>171.87767870790077</c:v>
                </c:pt>
                <c:pt idx="1782">
                  <c:v>172.09775256027967</c:v>
                </c:pt>
                <c:pt idx="1783">
                  <c:v>172.31782641265852</c:v>
                </c:pt>
                <c:pt idx="1784">
                  <c:v>172.53790026503742</c:v>
                </c:pt>
                <c:pt idx="1785">
                  <c:v>172.75797411741627</c:v>
                </c:pt>
                <c:pt idx="1786">
                  <c:v>172.97804796979517</c:v>
                </c:pt>
                <c:pt idx="1787">
                  <c:v>173.19812182217402</c:v>
                </c:pt>
                <c:pt idx="1788">
                  <c:v>173.41819567455292</c:v>
                </c:pt>
                <c:pt idx="1789">
                  <c:v>173.63826952693177</c:v>
                </c:pt>
                <c:pt idx="1790">
                  <c:v>173.85834337931067</c:v>
                </c:pt>
                <c:pt idx="1791">
                  <c:v>174.07841723168951</c:v>
                </c:pt>
                <c:pt idx="1792">
                  <c:v>174.29849108406836</c:v>
                </c:pt>
                <c:pt idx="1793">
                  <c:v>174.51856493644726</c:v>
                </c:pt>
                <c:pt idx="1794">
                  <c:v>174.73863878882611</c:v>
                </c:pt>
                <c:pt idx="1795">
                  <c:v>174.95871264120501</c:v>
                </c:pt>
                <c:pt idx="1796">
                  <c:v>175.17878649358386</c:v>
                </c:pt>
                <c:pt idx="1797">
                  <c:v>175.39886034596276</c:v>
                </c:pt>
                <c:pt idx="1798">
                  <c:v>175.61893419834161</c:v>
                </c:pt>
                <c:pt idx="1799">
                  <c:v>175.83900805072051</c:v>
                </c:pt>
                <c:pt idx="1800">
                  <c:v>176.05908190309935</c:v>
                </c:pt>
                <c:pt idx="1801">
                  <c:v>176.27915575547826</c:v>
                </c:pt>
                <c:pt idx="1802">
                  <c:v>176.4992296078571</c:v>
                </c:pt>
                <c:pt idx="1803">
                  <c:v>176.71930346023601</c:v>
                </c:pt>
                <c:pt idx="1804">
                  <c:v>176.93937731261485</c:v>
                </c:pt>
                <c:pt idx="1805">
                  <c:v>177.15945116499375</c:v>
                </c:pt>
                <c:pt idx="1806">
                  <c:v>177.3795250173726</c:v>
                </c:pt>
                <c:pt idx="1807">
                  <c:v>177.5995988697515</c:v>
                </c:pt>
                <c:pt idx="1808">
                  <c:v>177.81967272213035</c:v>
                </c:pt>
                <c:pt idx="1809">
                  <c:v>178.03974657450925</c:v>
                </c:pt>
                <c:pt idx="1810">
                  <c:v>178.2598204268881</c:v>
                </c:pt>
                <c:pt idx="1811">
                  <c:v>178.479894279267</c:v>
                </c:pt>
                <c:pt idx="1812">
                  <c:v>178.69996813164585</c:v>
                </c:pt>
                <c:pt idx="1813">
                  <c:v>178.92004198402475</c:v>
                </c:pt>
                <c:pt idx="1814">
                  <c:v>179.1401158364036</c:v>
                </c:pt>
                <c:pt idx="1815">
                  <c:v>179.3601896887825</c:v>
                </c:pt>
                <c:pt idx="1816">
                  <c:v>179.58026354116134</c:v>
                </c:pt>
                <c:pt idx="1817">
                  <c:v>179.80033739354025</c:v>
                </c:pt>
                <c:pt idx="1818">
                  <c:v>180.02041124591909</c:v>
                </c:pt>
                <c:pt idx="1819">
                  <c:v>180.240485098298</c:v>
                </c:pt>
                <c:pt idx="1820">
                  <c:v>180.46055895067684</c:v>
                </c:pt>
                <c:pt idx="1821">
                  <c:v>180.68063280305574</c:v>
                </c:pt>
                <c:pt idx="1822">
                  <c:v>180.90070665543459</c:v>
                </c:pt>
                <c:pt idx="1823">
                  <c:v>181.12078050781349</c:v>
                </c:pt>
                <c:pt idx="1824">
                  <c:v>181.34085436019234</c:v>
                </c:pt>
                <c:pt idx="1825">
                  <c:v>181.56092821257124</c:v>
                </c:pt>
                <c:pt idx="1826">
                  <c:v>181.78100206495009</c:v>
                </c:pt>
                <c:pt idx="1827">
                  <c:v>182.00107591732899</c:v>
                </c:pt>
                <c:pt idx="1828">
                  <c:v>182.22114976970784</c:v>
                </c:pt>
                <c:pt idx="1829">
                  <c:v>182.44122362208674</c:v>
                </c:pt>
                <c:pt idx="1830">
                  <c:v>182.66129747446558</c:v>
                </c:pt>
                <c:pt idx="1831">
                  <c:v>182.88137132684449</c:v>
                </c:pt>
                <c:pt idx="1832">
                  <c:v>183.10144517922333</c:v>
                </c:pt>
                <c:pt idx="1833">
                  <c:v>183.32151903160224</c:v>
                </c:pt>
                <c:pt idx="1834">
                  <c:v>183.54159288398108</c:v>
                </c:pt>
                <c:pt idx="1835">
                  <c:v>183.76166673635998</c:v>
                </c:pt>
                <c:pt idx="1836">
                  <c:v>183.98174058873883</c:v>
                </c:pt>
                <c:pt idx="1837">
                  <c:v>184.20181444111773</c:v>
                </c:pt>
                <c:pt idx="1838">
                  <c:v>184.42188829349658</c:v>
                </c:pt>
                <c:pt idx="1839">
                  <c:v>184.64196214587548</c:v>
                </c:pt>
                <c:pt idx="1840">
                  <c:v>184.86203599825433</c:v>
                </c:pt>
                <c:pt idx="1841">
                  <c:v>185.08210985063323</c:v>
                </c:pt>
                <c:pt idx="1842">
                  <c:v>185.30218370301208</c:v>
                </c:pt>
                <c:pt idx="1843">
                  <c:v>185.52225755539098</c:v>
                </c:pt>
                <c:pt idx="1844">
                  <c:v>185.74233140776983</c:v>
                </c:pt>
                <c:pt idx="1845">
                  <c:v>185.96240526014873</c:v>
                </c:pt>
                <c:pt idx="1846">
                  <c:v>186.18247911252757</c:v>
                </c:pt>
                <c:pt idx="1847">
                  <c:v>186.40255296490648</c:v>
                </c:pt>
                <c:pt idx="1848">
                  <c:v>186.62262681728532</c:v>
                </c:pt>
                <c:pt idx="1849">
                  <c:v>186.84270066966423</c:v>
                </c:pt>
                <c:pt idx="1850">
                  <c:v>187.06277452204307</c:v>
                </c:pt>
                <c:pt idx="1851">
                  <c:v>187.28284837442197</c:v>
                </c:pt>
                <c:pt idx="1852">
                  <c:v>187.50292222680082</c:v>
                </c:pt>
                <c:pt idx="1853">
                  <c:v>187.72299607917972</c:v>
                </c:pt>
                <c:pt idx="1854">
                  <c:v>187.94306993155857</c:v>
                </c:pt>
                <c:pt idx="1855">
                  <c:v>188.16314378393747</c:v>
                </c:pt>
                <c:pt idx="1856">
                  <c:v>188.38321763631632</c:v>
                </c:pt>
                <c:pt idx="1857">
                  <c:v>188.60329148869522</c:v>
                </c:pt>
                <c:pt idx="1858">
                  <c:v>188.82336534107407</c:v>
                </c:pt>
                <c:pt idx="1859">
                  <c:v>189.04343919345297</c:v>
                </c:pt>
                <c:pt idx="1860">
                  <c:v>189.26351304583181</c:v>
                </c:pt>
                <c:pt idx="1861">
                  <c:v>189.48358689821072</c:v>
                </c:pt>
                <c:pt idx="1862">
                  <c:v>189.70366075058956</c:v>
                </c:pt>
                <c:pt idx="1863">
                  <c:v>189.92373460296847</c:v>
                </c:pt>
                <c:pt idx="1864">
                  <c:v>190.14380845534731</c:v>
                </c:pt>
                <c:pt idx="1865">
                  <c:v>190.36388230772621</c:v>
                </c:pt>
                <c:pt idx="1866">
                  <c:v>190.58395616010506</c:v>
                </c:pt>
                <c:pt idx="1867">
                  <c:v>190.80403001248396</c:v>
                </c:pt>
                <c:pt idx="1868">
                  <c:v>191.02410386486281</c:v>
                </c:pt>
                <c:pt idx="1869">
                  <c:v>191.24417771724171</c:v>
                </c:pt>
                <c:pt idx="1870">
                  <c:v>191.46425156962056</c:v>
                </c:pt>
                <c:pt idx="1871">
                  <c:v>191.68432542199946</c:v>
                </c:pt>
                <c:pt idx="1872">
                  <c:v>191.90439927437831</c:v>
                </c:pt>
                <c:pt idx="1873">
                  <c:v>192.12447312675721</c:v>
                </c:pt>
                <c:pt idx="1874">
                  <c:v>192.34454697913606</c:v>
                </c:pt>
                <c:pt idx="1875">
                  <c:v>192.56462083151496</c:v>
                </c:pt>
                <c:pt idx="1876">
                  <c:v>192.7846946838938</c:v>
                </c:pt>
                <c:pt idx="1877">
                  <c:v>193.00476853627271</c:v>
                </c:pt>
                <c:pt idx="1878">
                  <c:v>193.22484238865155</c:v>
                </c:pt>
                <c:pt idx="1879">
                  <c:v>193.44491624103046</c:v>
                </c:pt>
                <c:pt idx="1880">
                  <c:v>193.6649900934093</c:v>
                </c:pt>
                <c:pt idx="1881">
                  <c:v>193.8850639457882</c:v>
                </c:pt>
                <c:pt idx="1882">
                  <c:v>194.10513779816705</c:v>
                </c:pt>
                <c:pt idx="1883">
                  <c:v>194.32521165054595</c:v>
                </c:pt>
                <c:pt idx="1884">
                  <c:v>194.5452855029248</c:v>
                </c:pt>
                <c:pt idx="1885">
                  <c:v>194.7653593553037</c:v>
                </c:pt>
                <c:pt idx="1886">
                  <c:v>194.98543320768255</c:v>
                </c:pt>
                <c:pt idx="1887">
                  <c:v>195.20550706006145</c:v>
                </c:pt>
                <c:pt idx="1888">
                  <c:v>195.4255809124403</c:v>
                </c:pt>
                <c:pt idx="1889">
                  <c:v>195.6456547648192</c:v>
                </c:pt>
                <c:pt idx="1890">
                  <c:v>195.86572861719804</c:v>
                </c:pt>
                <c:pt idx="1891">
                  <c:v>196.08580246957695</c:v>
                </c:pt>
                <c:pt idx="1892">
                  <c:v>196.30587632195579</c:v>
                </c:pt>
                <c:pt idx="1893">
                  <c:v>196.5259501743347</c:v>
                </c:pt>
                <c:pt idx="1894">
                  <c:v>196.74602402671354</c:v>
                </c:pt>
                <c:pt idx="1895">
                  <c:v>196.96609787909244</c:v>
                </c:pt>
                <c:pt idx="1896">
                  <c:v>197.18617173147129</c:v>
                </c:pt>
                <c:pt idx="1897">
                  <c:v>197.40624558385019</c:v>
                </c:pt>
                <c:pt idx="1898">
                  <c:v>197.62631943622904</c:v>
                </c:pt>
                <c:pt idx="1899">
                  <c:v>197.84639328860794</c:v>
                </c:pt>
                <c:pt idx="1900">
                  <c:v>198.06646714098679</c:v>
                </c:pt>
                <c:pt idx="1901">
                  <c:v>198.28654099336569</c:v>
                </c:pt>
                <c:pt idx="1902">
                  <c:v>198.50661484574454</c:v>
                </c:pt>
                <c:pt idx="1903">
                  <c:v>198.72668869812344</c:v>
                </c:pt>
                <c:pt idx="1904">
                  <c:v>198.94676255050229</c:v>
                </c:pt>
                <c:pt idx="1905">
                  <c:v>199.16683640288119</c:v>
                </c:pt>
                <c:pt idx="1906">
                  <c:v>199.38691025526003</c:v>
                </c:pt>
                <c:pt idx="1907">
                  <c:v>199.60698410763894</c:v>
                </c:pt>
                <c:pt idx="1908">
                  <c:v>199.82705796001778</c:v>
                </c:pt>
                <c:pt idx="1909">
                  <c:v>200.04713181239669</c:v>
                </c:pt>
                <c:pt idx="1910">
                  <c:v>200.26720566477553</c:v>
                </c:pt>
                <c:pt idx="1911">
                  <c:v>200.48727951715443</c:v>
                </c:pt>
                <c:pt idx="1912">
                  <c:v>200.70735336953328</c:v>
                </c:pt>
                <c:pt idx="1913">
                  <c:v>200.92742722191218</c:v>
                </c:pt>
                <c:pt idx="1914">
                  <c:v>201.14750107429103</c:v>
                </c:pt>
                <c:pt idx="1915">
                  <c:v>201.36757492666993</c:v>
                </c:pt>
                <c:pt idx="1916">
                  <c:v>201.58764877904878</c:v>
                </c:pt>
                <c:pt idx="1917">
                  <c:v>201.80772263142768</c:v>
                </c:pt>
                <c:pt idx="1918">
                  <c:v>202.02779648380653</c:v>
                </c:pt>
                <c:pt idx="1919">
                  <c:v>202.24787033618543</c:v>
                </c:pt>
                <c:pt idx="1920">
                  <c:v>202.46794418856427</c:v>
                </c:pt>
                <c:pt idx="1921">
                  <c:v>202.68801804094318</c:v>
                </c:pt>
                <c:pt idx="1922">
                  <c:v>202.90809189332202</c:v>
                </c:pt>
                <c:pt idx="1923">
                  <c:v>203.12816574570093</c:v>
                </c:pt>
                <c:pt idx="1924">
                  <c:v>203.34823959807977</c:v>
                </c:pt>
                <c:pt idx="1925">
                  <c:v>203.56831345045867</c:v>
                </c:pt>
                <c:pt idx="1926">
                  <c:v>203.78838730283752</c:v>
                </c:pt>
                <c:pt idx="1927">
                  <c:v>204.00846115521642</c:v>
                </c:pt>
                <c:pt idx="1928">
                  <c:v>204.22853500759527</c:v>
                </c:pt>
                <c:pt idx="1929">
                  <c:v>204.44860885997417</c:v>
                </c:pt>
                <c:pt idx="1930">
                  <c:v>204.66868271235302</c:v>
                </c:pt>
                <c:pt idx="1931">
                  <c:v>204.88875656473192</c:v>
                </c:pt>
                <c:pt idx="1932">
                  <c:v>205.10883041711077</c:v>
                </c:pt>
                <c:pt idx="1933">
                  <c:v>205.32890426948967</c:v>
                </c:pt>
                <c:pt idx="1934">
                  <c:v>205.54897812186852</c:v>
                </c:pt>
                <c:pt idx="1935">
                  <c:v>205.76905197424742</c:v>
                </c:pt>
                <c:pt idx="1936">
                  <c:v>205.98912582662626</c:v>
                </c:pt>
                <c:pt idx="1937">
                  <c:v>206.20919967900517</c:v>
                </c:pt>
                <c:pt idx="1938">
                  <c:v>206.42927353138401</c:v>
                </c:pt>
                <c:pt idx="1939">
                  <c:v>206.64934738376292</c:v>
                </c:pt>
                <c:pt idx="1940">
                  <c:v>206.86942123614176</c:v>
                </c:pt>
                <c:pt idx="1941">
                  <c:v>207.08949508852066</c:v>
                </c:pt>
                <c:pt idx="1942">
                  <c:v>207.30956894089951</c:v>
                </c:pt>
                <c:pt idx="1943">
                  <c:v>207.52964279327841</c:v>
                </c:pt>
                <c:pt idx="1944">
                  <c:v>207.74971664565726</c:v>
                </c:pt>
                <c:pt idx="1945">
                  <c:v>207.96979049803616</c:v>
                </c:pt>
                <c:pt idx="1946">
                  <c:v>208.18986435041501</c:v>
                </c:pt>
                <c:pt idx="1947">
                  <c:v>208.40993820279391</c:v>
                </c:pt>
                <c:pt idx="1948">
                  <c:v>208.63001205517276</c:v>
                </c:pt>
                <c:pt idx="1949">
                  <c:v>208.85008590755166</c:v>
                </c:pt>
                <c:pt idx="1950">
                  <c:v>209.0701597599305</c:v>
                </c:pt>
                <c:pt idx="1951">
                  <c:v>209.29023361230941</c:v>
                </c:pt>
                <c:pt idx="1952">
                  <c:v>209.51030746468825</c:v>
                </c:pt>
                <c:pt idx="1953">
                  <c:v>209.73038131706716</c:v>
                </c:pt>
                <c:pt idx="1954">
                  <c:v>209.950455169446</c:v>
                </c:pt>
                <c:pt idx="1955">
                  <c:v>210.1705290218249</c:v>
                </c:pt>
                <c:pt idx="1956">
                  <c:v>210.39060287420375</c:v>
                </c:pt>
                <c:pt idx="1957">
                  <c:v>210.61067672658265</c:v>
                </c:pt>
                <c:pt idx="1958">
                  <c:v>210.8307505789615</c:v>
                </c:pt>
                <c:pt idx="1959">
                  <c:v>211.0508244313404</c:v>
                </c:pt>
                <c:pt idx="1960">
                  <c:v>211.27089828371925</c:v>
                </c:pt>
                <c:pt idx="1961">
                  <c:v>211.49097213609815</c:v>
                </c:pt>
                <c:pt idx="1962">
                  <c:v>211.711045988477</c:v>
                </c:pt>
                <c:pt idx="1963">
                  <c:v>211.9311198408559</c:v>
                </c:pt>
                <c:pt idx="1964">
                  <c:v>212.15119369323475</c:v>
                </c:pt>
                <c:pt idx="1965">
                  <c:v>212.37126754561365</c:v>
                </c:pt>
                <c:pt idx="1966">
                  <c:v>212.59134139799249</c:v>
                </c:pt>
                <c:pt idx="1967">
                  <c:v>212.8114152503714</c:v>
                </c:pt>
                <c:pt idx="1968">
                  <c:v>213.03148910275024</c:v>
                </c:pt>
                <c:pt idx="1969">
                  <c:v>213.25156295512915</c:v>
                </c:pt>
                <c:pt idx="1970">
                  <c:v>213.47163680750799</c:v>
                </c:pt>
                <c:pt idx="1971">
                  <c:v>213.69171065988689</c:v>
                </c:pt>
                <c:pt idx="1972">
                  <c:v>213.91178451226574</c:v>
                </c:pt>
                <c:pt idx="1973">
                  <c:v>214.13185836464464</c:v>
                </c:pt>
                <c:pt idx="1974">
                  <c:v>214.35193221702349</c:v>
                </c:pt>
                <c:pt idx="1975">
                  <c:v>214.57200606940239</c:v>
                </c:pt>
                <c:pt idx="1976">
                  <c:v>214.79207992178124</c:v>
                </c:pt>
                <c:pt idx="1977">
                  <c:v>215.01215377416014</c:v>
                </c:pt>
                <c:pt idx="1978">
                  <c:v>215.23222762653899</c:v>
                </c:pt>
                <c:pt idx="1979">
                  <c:v>215.45230147891789</c:v>
                </c:pt>
                <c:pt idx="1980">
                  <c:v>215.67237533129673</c:v>
                </c:pt>
                <c:pt idx="1981">
                  <c:v>215.89244918367564</c:v>
                </c:pt>
                <c:pt idx="1982">
                  <c:v>216.11252303605448</c:v>
                </c:pt>
                <c:pt idx="1983">
                  <c:v>216.33259688843339</c:v>
                </c:pt>
                <c:pt idx="1984">
                  <c:v>216.55267074081223</c:v>
                </c:pt>
                <c:pt idx="1985">
                  <c:v>216.77274459319113</c:v>
                </c:pt>
                <c:pt idx="1986">
                  <c:v>216.99281844556998</c:v>
                </c:pt>
                <c:pt idx="1987">
                  <c:v>217.21289229794888</c:v>
                </c:pt>
                <c:pt idx="1988">
                  <c:v>217.43296615032773</c:v>
                </c:pt>
                <c:pt idx="1989">
                  <c:v>217.65304000270663</c:v>
                </c:pt>
                <c:pt idx="1990">
                  <c:v>217.87311385508548</c:v>
                </c:pt>
                <c:pt idx="1991">
                  <c:v>218.09318770746438</c:v>
                </c:pt>
                <c:pt idx="1992">
                  <c:v>218.31326155984323</c:v>
                </c:pt>
                <c:pt idx="1993">
                  <c:v>218.53333541222213</c:v>
                </c:pt>
                <c:pt idx="1994">
                  <c:v>218.75340926460098</c:v>
                </c:pt>
                <c:pt idx="1995">
                  <c:v>218.97348311697988</c:v>
                </c:pt>
                <c:pt idx="1996">
                  <c:v>219.19355696935872</c:v>
                </c:pt>
                <c:pt idx="1997">
                  <c:v>219.41363082173763</c:v>
                </c:pt>
                <c:pt idx="1998">
                  <c:v>219.63370467411647</c:v>
                </c:pt>
                <c:pt idx="1999">
                  <c:v>219.85377852649538</c:v>
                </c:pt>
                <c:pt idx="2000">
                  <c:v>220.07385237887422</c:v>
                </c:pt>
              </c:numCache>
            </c:numRef>
          </c:cat>
          <c:val>
            <c:numRef>
              <c:f>'RESULTADOS DA REGRESSÃO'!$AZ$694:$AZ$2694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7.2131124349499818E-5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40-4056-AE9B-2EEBA3E2D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</c:barChart>
      <c:catAx>
        <c:axId val="1908174816"/>
        <c:scaling>
          <c:orientation val="minMax"/>
        </c:scaling>
        <c:delete val="1"/>
        <c:axPos val="b"/>
        <c:numFmt formatCode="#,##0" sourceLinked="0"/>
        <c:majorTickMark val="none"/>
        <c:minorTickMark val="none"/>
        <c:tickLblPos val="low"/>
        <c:crossAx val="1908168096"/>
        <c:crosses val="autoZero"/>
        <c:auto val="1"/>
        <c:lblAlgn val="ctr"/>
        <c:lblOffset val="100"/>
        <c:tickLblSkip val="10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_ ;\-#,##0.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8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Homoscedasticidade: exame do gráfico de dispersão de resíduos </a:t>
            </a:r>
            <a:r>
              <a:rPr lang="en-US" sz="1000" b="1" i="1"/>
              <a:t>versus</a:t>
            </a:r>
            <a:r>
              <a:rPr lang="en-US" sz="1000" b="1"/>
              <a:t>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REGRESSÃO'!$D$276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REGRESSÃO'!$C$277:$C$300</c:f>
              <c:numCache>
                <c:formatCode>#,##0.00_ ;\-#,##0.00\ </c:formatCode>
                <c:ptCount val="24"/>
                <c:pt idx="0">
                  <c:v>375076.95152007043</c:v>
                </c:pt>
                <c:pt idx="1">
                  <c:v>442521.73747553141</c:v>
                </c:pt>
                <c:pt idx="2">
                  <c:v>345338.33704018319</c:v>
                </c:pt>
                <c:pt idx="3">
                  <c:v>340048.4975176279</c:v>
                </c:pt>
                <c:pt idx="4">
                  <c:v>311022.97711841727</c:v>
                </c:pt>
                <c:pt idx="5">
                  <c:v>486423.69987415854</c:v>
                </c:pt>
                <c:pt idx="6">
                  <c:v>427975.34674562304</c:v>
                </c:pt>
                <c:pt idx="7">
                  <c:v>422685.50722306781</c:v>
                </c:pt>
                <c:pt idx="8">
                  <c:v>460941.00753276882</c:v>
                </c:pt>
                <c:pt idx="9">
                  <c:v>555268.80678155564</c:v>
                </c:pt>
                <c:pt idx="10">
                  <c:v>512781.43485381047</c:v>
                </c:pt>
                <c:pt idx="11">
                  <c:v>453870.17397145333</c:v>
                </c:pt>
                <c:pt idx="12">
                  <c:v>371787.53465295956</c:v>
                </c:pt>
                <c:pt idx="13">
                  <c:v>365728.93767959287</c:v>
                </c:pt>
                <c:pt idx="14">
                  <c:v>331830.75419508637</c:v>
                </c:pt>
                <c:pt idx="15">
                  <c:v>275994.52311597485</c:v>
                </c:pt>
                <c:pt idx="16">
                  <c:v>555268.80678155564</c:v>
                </c:pt>
                <c:pt idx="17">
                  <c:v>512781.43485381047</c:v>
                </c:pt>
                <c:pt idx="18">
                  <c:v>453870.17397145333</c:v>
                </c:pt>
                <c:pt idx="19">
                  <c:v>375076.95152007043</c:v>
                </c:pt>
                <c:pt idx="20">
                  <c:v>369018.35454670375</c:v>
                </c:pt>
                <c:pt idx="21">
                  <c:v>335120.17106219725</c:v>
                </c:pt>
                <c:pt idx="22">
                  <c:v>279283.93998308573</c:v>
                </c:pt>
                <c:pt idx="23">
                  <c:v>279283.93998308573</c:v>
                </c:pt>
              </c:numCache>
            </c:numRef>
          </c:xVal>
          <c:yVal>
            <c:numRef>
              <c:f>'RESULTADOS DA REGRESSÃO'!$D$277:$D$300</c:f>
              <c:numCache>
                <c:formatCode>#,##0.00_ ;\-#,##0.00\ </c:formatCode>
                <c:ptCount val="24"/>
                <c:pt idx="0">
                  <c:v>2923.0484799295664</c:v>
                </c:pt>
                <c:pt idx="1">
                  <c:v>7478.2625244685914</c:v>
                </c:pt>
                <c:pt idx="2">
                  <c:v>-3338.3370401831926</c:v>
                </c:pt>
                <c:pt idx="3">
                  <c:v>-7048.4975176278967</c:v>
                </c:pt>
                <c:pt idx="4">
                  <c:v>3977.0228815827286</c:v>
                </c:pt>
                <c:pt idx="5">
                  <c:v>8576.3001258414588</c:v>
                </c:pt>
                <c:pt idx="6">
                  <c:v>-4975.3467456230428</c:v>
                </c:pt>
                <c:pt idx="7">
                  <c:v>-8685.5072230678052</c:v>
                </c:pt>
                <c:pt idx="8">
                  <c:v>-10941.007532768825</c:v>
                </c:pt>
                <c:pt idx="9">
                  <c:v>2731.1932184443576</c:v>
                </c:pt>
                <c:pt idx="10">
                  <c:v>218.56514618953224</c:v>
                </c:pt>
                <c:pt idx="11">
                  <c:v>-3870.1739714533323</c:v>
                </c:pt>
                <c:pt idx="12">
                  <c:v>-2787.5346529595554</c:v>
                </c:pt>
                <c:pt idx="13">
                  <c:v>12271.062320407131</c:v>
                </c:pt>
                <c:pt idx="14">
                  <c:v>1169.245804913633</c:v>
                </c:pt>
                <c:pt idx="15">
                  <c:v>3005.476884025149</c:v>
                </c:pt>
                <c:pt idx="16">
                  <c:v>2731.1932184443576</c:v>
                </c:pt>
                <c:pt idx="17">
                  <c:v>218.56514618953224</c:v>
                </c:pt>
                <c:pt idx="18">
                  <c:v>-3870.1739714533323</c:v>
                </c:pt>
                <c:pt idx="19">
                  <c:v>-6076.9515200704336</c:v>
                </c:pt>
                <c:pt idx="20">
                  <c:v>8981.6454532962525</c:v>
                </c:pt>
                <c:pt idx="21">
                  <c:v>-2120.1710621972452</c:v>
                </c:pt>
                <c:pt idx="22">
                  <c:v>-283.93998308572918</c:v>
                </c:pt>
                <c:pt idx="23">
                  <c:v>-283.93998308572918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8D5-4718-8D08-218192C5D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/>
              <a:t>Nível de significância calculado para a rejeição da hipótese nula do modelo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'RESULTADOS DA REGRESSÃO'!$BE$688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'RESULTADOS DA REGRESSÃO'!$BE$689:$BE$5689</c:f>
              <c:numCache>
                <c:formatCode>#,##0.00_ ;\-#,##0.00\ </c:formatCode>
                <c:ptCount val="5001"/>
                <c:pt idx="0">
                  <c:v>1.5896439720108901E-10</c:v>
                </c:pt>
                <c:pt idx="1">
                  <c:v>1.6350425458000473E-9</c:v>
                </c:pt>
                <c:pt idx="2">
                  <c:v>5.6031180806215275E-9</c:v>
                </c:pt>
                <c:pt idx="3">
                  <c:v>1.2799003079599913E-8</c:v>
                </c:pt>
                <c:pt idx="4">
                  <c:v>2.3795788228753167E-8</c:v>
                </c:pt>
                <c:pt idx="5">
                  <c:v>3.9074811275519039E-8</c:v>
                </c:pt>
                <c:pt idx="6">
                  <c:v>5.9055126566676108E-8</c:v>
                </c:pt>
                <c:pt idx="7">
                  <c:v>8.4109512354935134E-8</c:v>
                </c:pt>
                <c:pt idx="8">
                  <c:v>1.1457439441642236E-7</c:v>
                </c:pt>
                <c:pt idx="9">
                  <c:v>1.5075653569951442E-7</c:v>
                </c:pt>
                <c:pt idx="10">
                  <c:v>1.9293781561291468E-7</c:v>
                </c:pt>
                <c:pt idx="11">
                  <c:v>2.4137879062191558E-7</c:v>
                </c:pt>
                <c:pt idx="12">
                  <c:v>2.9632144338265221E-7</c:v>
                </c:pt>
                <c:pt idx="13">
                  <c:v>3.5799135678082905E-7</c:v>
                </c:pt>
                <c:pt idx="14">
                  <c:v>4.265994730801026E-7</c:v>
                </c:pt>
                <c:pt idx="15">
                  <c:v>5.0234354409539606E-7</c:v>
                </c:pt>
                <c:pt idx="16">
                  <c:v>5.8540934477768758E-7</c:v>
                </c:pt>
                <c:pt idx="17">
                  <c:v>6.7597170017030805E-7</c:v>
                </c:pt>
                <c:pt idx="18">
                  <c:v>7.7419536903544639E-7</c:v>
                </c:pt>
                <c:pt idx="19">
                  <c:v>8.8023580613327823E-7</c:v>
                </c:pt>
                <c:pt idx="20">
                  <c:v>9.9423982979907066E-7</c:v>
                </c:pt>
                <c:pt idx="21">
                  <c:v>1.1163462104724076E-6</c:v>
                </c:pt>
                <c:pt idx="22">
                  <c:v>1.2466861908366766E-6</c:v>
                </c:pt>
                <c:pt idx="23">
                  <c:v>1.3853839520017175E-6</c:v>
                </c:pt>
                <c:pt idx="24">
                  <c:v>1.5325570303925673E-6</c:v>
                </c:pt>
                <c:pt idx="25">
                  <c:v>1.688316695114267E-6</c:v>
                </c:pt>
                <c:pt idx="26">
                  <c:v>1.8527682897895303E-6</c:v>
                </c:pt>
                <c:pt idx="27">
                  <c:v>2.0260115424219904E-6</c:v>
                </c:pt>
                <c:pt idx="28">
                  <c:v>2.2081408517227175E-6</c:v>
                </c:pt>
                <c:pt idx="29">
                  <c:v>2.3992455466803619E-6</c:v>
                </c:pt>
                <c:pt idx="30">
                  <c:v>2.5994101275905734E-6</c:v>
                </c:pt>
                <c:pt idx="31">
                  <c:v>2.8087144877675385E-6</c:v>
                </c:pt>
                <c:pt idx="32">
                  <c:v>3.0272341194903518E-6</c:v>
                </c:pt>
                <c:pt idx="33">
                  <c:v>3.2550403054054655E-6</c:v>
                </c:pt>
                <c:pt idx="34">
                  <c:v>3.4922002952741948E-6</c:v>
                </c:pt>
                <c:pt idx="35">
                  <c:v>3.7387774737274171E-6</c:v>
                </c:pt>
                <c:pt idx="36">
                  <c:v>3.9948315143645274E-6</c:v>
                </c:pt>
                <c:pt idx="37">
                  <c:v>4.2604185266359451E-6</c:v>
                </c:pt>
                <c:pt idx="38">
                  <c:v>4.5355911920674785E-6</c:v>
                </c:pt>
                <c:pt idx="39">
                  <c:v>4.8203988937123299E-6</c:v>
                </c:pt>
                <c:pt idx="40">
                  <c:v>5.1148878372764273E-6</c:v>
                </c:pt>
                <c:pt idx="41">
                  <c:v>5.4191011664705968E-6</c:v>
                </c:pt>
                <c:pt idx="42">
                  <c:v>5.7330790712573076E-6</c:v>
                </c:pt>
                <c:pt idx="43">
                  <c:v>6.0568588908793686E-6</c:v>
                </c:pt>
                <c:pt idx="44">
                  <c:v>6.3904752121146657E-6</c:v>
                </c:pt>
                <c:pt idx="45">
                  <c:v>6.7339599612026291E-6</c:v>
                </c:pt>
                <c:pt idx="46">
                  <c:v>7.0873424926620743E-6</c:v>
                </c:pt>
                <c:pt idx="47">
                  <c:v>7.4506496732240635E-6</c:v>
                </c:pt>
                <c:pt idx="48">
                  <c:v>7.8239059622120521E-6</c:v>
                </c:pt>
                <c:pt idx="49">
                  <c:v>8.2071334881472779E-6</c:v>
                </c:pt>
                <c:pt idx="50">
                  <c:v>8.6003521211353018E-6</c:v>
                </c:pt>
                <c:pt idx="51">
                  <c:v>9.0035795443643707E-6</c:v>
                </c:pt>
                <c:pt idx="52">
                  <c:v>9.416831319164487E-6</c:v>
                </c:pt>
                <c:pt idx="53">
                  <c:v>9.8401209511767007E-6</c:v>
                </c:pt>
                <c:pt idx="54">
                  <c:v>1.0273459950527197E-5</c:v>
                </c:pt>
                <c:pt idx="55">
                  <c:v>1.0716857892001386E-5</c:v>
                </c:pt>
                <c:pt idx="56">
                  <c:v>1.117032247055505E-5</c:v>
                </c:pt>
                <c:pt idx="57">
                  <c:v>1.1633859557935722E-5</c:v>
                </c:pt>
                <c:pt idx="58">
                  <c:v>1.2107473253086809E-5</c:v>
                </c:pt>
                <c:pt idx="59">
                  <c:v>1.2591165934439097E-5</c:v>
                </c:pt>
                <c:pt idx="60">
                  <c:v>1.308493830765034E-5</c:v>
                </c:pt>
                <c:pt idx="61">
                  <c:v>1.3588789453677919E-5</c:v>
                </c:pt>
                <c:pt idx="62">
                  <c:v>1.4102716873187759E-5</c:v>
                </c:pt>
                <c:pt idx="63">
                  <c:v>1.4626716530519168E-5</c:v>
                </c:pt>
                <c:pt idx="64">
                  <c:v>1.5160782896983527E-5</c:v>
                </c:pt>
                <c:pt idx="65">
                  <c:v>1.5704908990610278E-5</c:v>
                </c:pt>
                <c:pt idx="66">
                  <c:v>1.6259086416114954E-5</c:v>
                </c:pt>
                <c:pt idx="67">
                  <c:v>1.6823305403979028E-5</c:v>
                </c:pt>
                <c:pt idx="68">
                  <c:v>1.7397554845755003E-5</c:v>
                </c:pt>
                <c:pt idx="69">
                  <c:v>1.7981822331925024E-5</c:v>
                </c:pt>
                <c:pt idx="70">
                  <c:v>1.8576094185318581E-5</c:v>
                </c:pt>
                <c:pt idx="71">
                  <c:v>1.9180355495529433E-5</c:v>
                </c:pt>
                <c:pt idx="72">
                  <c:v>1.979459015122309E-5</c:v>
                </c:pt>
                <c:pt idx="73">
                  <c:v>2.0418780872111242E-5</c:v>
                </c:pt>
                <c:pt idx="74">
                  <c:v>2.1052909239926976E-5</c:v>
                </c:pt>
                <c:pt idx="75">
                  <c:v>2.1696955727623646E-5</c:v>
                </c:pt>
                <c:pt idx="76">
                  <c:v>2.235089972923987E-5</c:v>
                </c:pt>
                <c:pt idx="77">
                  <c:v>2.3014719587655108E-5</c:v>
                </c:pt>
                <c:pt idx="78">
                  <c:v>2.3688392622345233E-5</c:v>
                </c:pt>
                <c:pt idx="79">
                  <c:v>2.4371895155472778E-5</c:v>
                </c:pt>
                <c:pt idx="80">
                  <c:v>2.5065202538754328E-5</c:v>
                </c:pt>
                <c:pt idx="81">
                  <c:v>2.5768289178218495E-5</c:v>
                </c:pt>
                <c:pt idx="82">
                  <c:v>2.648112855774265E-5</c:v>
                </c:pt>
                <c:pt idx="83">
                  <c:v>2.7203693266031337E-5</c:v>
                </c:pt>
                <c:pt idx="84">
                  <c:v>2.7935955015712111E-5</c:v>
                </c:pt>
                <c:pt idx="85">
                  <c:v>2.8677884670091913E-5</c:v>
                </c:pt>
                <c:pt idx="86">
                  <c:v>2.9429452262252909E-5</c:v>
                </c:pt>
                <c:pt idx="87">
                  <c:v>3.0190627018811256E-5</c:v>
                </c:pt>
                <c:pt idx="88">
                  <c:v>3.0961377379012944E-5</c:v>
                </c:pt>
                <c:pt idx="89">
                  <c:v>3.1741671016827233E-5</c:v>
                </c:pt>
                <c:pt idx="90">
                  <c:v>3.2531474860375553E-5</c:v>
                </c:pt>
                <c:pt idx="91">
                  <c:v>3.3330755111027344E-5</c:v>
                </c:pt>
                <c:pt idx="92">
                  <c:v>3.4139477263162021E-5</c:v>
                </c:pt>
                <c:pt idx="93">
                  <c:v>3.4957606122154594E-5</c:v>
                </c:pt>
                <c:pt idx="94">
                  <c:v>3.5785105823471497E-5</c:v>
                </c:pt>
                <c:pt idx="95">
                  <c:v>3.6621939848435758E-5</c:v>
                </c:pt>
                <c:pt idx="96">
                  <c:v>3.7468071044322038E-5</c:v>
                </c:pt>
                <c:pt idx="97">
                  <c:v>3.8323461638900547E-5</c:v>
                </c:pt>
                <c:pt idx="98">
                  <c:v>3.9188073257867551E-5</c:v>
                </c:pt>
                <c:pt idx="99">
                  <c:v>4.0061866941720758E-5</c:v>
                </c:pt>
                <c:pt idx="100">
                  <c:v>4.0944803159637111E-5</c:v>
                </c:pt>
                <c:pt idx="101">
                  <c:v>4.1836841827347371E-5</c:v>
                </c:pt>
                <c:pt idx="102">
                  <c:v>4.2737942319903688E-5</c:v>
                </c:pt>
                <c:pt idx="103">
                  <c:v>4.36480634881109E-5</c:v>
                </c:pt>
                <c:pt idx="104">
                  <c:v>4.4567163672071253E-5</c:v>
                </c:pt>
                <c:pt idx="105">
                  <c:v>4.5495200715950368E-5</c:v>
                </c:pt>
                <c:pt idx="106">
                  <c:v>4.6432131980744806E-5</c:v>
                </c:pt>
                <c:pt idx="107">
                  <c:v>4.737791435882599E-5</c:v>
                </c:pt>
                <c:pt idx="108">
                  <c:v>4.8332504287484923E-5</c:v>
                </c:pt>
                <c:pt idx="109">
                  <c:v>4.9295857759590334E-5</c:v>
                </c:pt>
                <c:pt idx="110">
                  <c:v>5.0267930339797928E-5</c:v>
                </c:pt>
                <c:pt idx="111">
                  <c:v>5.1248677173321155E-5</c:v>
                </c:pt>
                <c:pt idx="112">
                  <c:v>5.2238053001030238E-5</c:v>
                </c:pt>
                <c:pt idx="113">
                  <c:v>5.3236012169666225E-5</c:v>
                </c:pt>
                <c:pt idx="114">
                  <c:v>5.4242508643609355E-5</c:v>
                </c:pt>
                <c:pt idx="115">
                  <c:v>5.5257496017313557E-5</c:v>
                </c:pt>
                <c:pt idx="116">
                  <c:v>5.628092752518743E-5</c:v>
                </c:pt>
                <c:pt idx="117">
                  <c:v>5.7312756053806702E-5</c:v>
                </c:pt>
                <c:pt idx="118">
                  <c:v>5.8352934151351121E-5</c:v>
                </c:pt>
                <c:pt idx="119">
                  <c:v>5.9401414039372824E-5</c:v>
                </c:pt>
                <c:pt idx="120">
                  <c:v>6.0458147621789138E-5</c:v>
                </c:pt>
                <c:pt idx="121">
                  <c:v>6.1523086496650947E-5</c:v>
                </c:pt>
                <c:pt idx="122">
                  <c:v>6.2596181964469366E-5</c:v>
                </c:pt>
                <c:pt idx="123">
                  <c:v>6.3677385038651835E-5</c:v>
                </c:pt>
                <c:pt idx="124">
                  <c:v>6.476664645471697E-5</c:v>
                </c:pt>
                <c:pt idx="125">
                  <c:v>6.5863916680619639E-5</c:v>
                </c:pt>
                <c:pt idx="126">
                  <c:v>6.6969145924189455E-5</c:v>
                </c:pt>
                <c:pt idx="127">
                  <c:v>6.8082284143677896E-5</c:v>
                </c:pt>
                <c:pt idx="128">
                  <c:v>6.9203281055529864E-5</c:v>
                </c:pt>
                <c:pt idx="129">
                  <c:v>7.0332086143376493E-5</c:v>
                </c:pt>
                <c:pt idx="130">
                  <c:v>7.1468648666805912E-5</c:v>
                </c:pt>
                <c:pt idx="131">
                  <c:v>7.2612917669245824E-5</c:v>
                </c:pt>
                <c:pt idx="132">
                  <c:v>7.3764841985957119E-5</c:v>
                </c:pt>
                <c:pt idx="133">
                  <c:v>7.4924370252471562E-5</c:v>
                </c:pt>
                <c:pt idx="134">
                  <c:v>7.6091450912585401E-5</c:v>
                </c:pt>
                <c:pt idx="135">
                  <c:v>7.7266032225242753E-5</c:v>
                </c:pt>
                <c:pt idx="136">
                  <c:v>7.8448062272307162E-5</c:v>
                </c:pt>
                <c:pt idx="137">
                  <c:v>7.9637488966999292E-5</c:v>
                </c:pt>
                <c:pt idx="138">
                  <c:v>8.0834260059781116E-5</c:v>
                </c:pt>
                <c:pt idx="139">
                  <c:v>8.2038323146016445E-5</c:v>
                </c:pt>
                <c:pt idx="140">
                  <c:v>8.3249625673409433E-5</c:v>
                </c:pt>
                <c:pt idx="141">
                  <c:v>8.4468114948110795E-5</c:v>
                </c:pt>
                <c:pt idx="142">
                  <c:v>8.5693738141712217E-5</c:v>
                </c:pt>
                <c:pt idx="143">
                  <c:v>8.6926442298573825E-5</c:v>
                </c:pt>
                <c:pt idx="144">
                  <c:v>8.8166174340931214E-5</c:v>
                </c:pt>
                <c:pt idx="145">
                  <c:v>8.9412881076222916E-5</c:v>
                </c:pt>
                <c:pt idx="146">
                  <c:v>9.0666509203751744E-5</c:v>
                </c:pt>
                <c:pt idx="147">
                  <c:v>9.1927005319236699E-5</c:v>
                </c:pt>
                <c:pt idx="148">
                  <c:v>9.3194315922362492E-5</c:v>
                </c:pt>
                <c:pt idx="149">
                  <c:v>9.446838742244168E-5</c:v>
                </c:pt>
                <c:pt idx="150">
                  <c:v>9.574916614296658E-5</c:v>
                </c:pt>
                <c:pt idx="151">
                  <c:v>9.703659832938083E-5</c:v>
                </c:pt>
                <c:pt idx="152">
                  <c:v>9.8330630152521081E-5</c:v>
                </c:pt>
                <c:pt idx="153">
                  <c:v>9.9631207716055492E-5</c:v>
                </c:pt>
                <c:pt idx="154">
                  <c:v>1.0093827706025849E-4</c:v>
                </c:pt>
                <c:pt idx="155">
                  <c:v>1.0225178416833902E-4</c:v>
                </c:pt>
                <c:pt idx="156">
                  <c:v>1.0357167497154762E-4</c:v>
                </c:pt>
                <c:pt idx="157">
                  <c:v>1.048978953532842E-4</c:v>
                </c:pt>
                <c:pt idx="158">
                  <c:v>1.0623039115575938E-4</c:v>
                </c:pt>
                <c:pt idx="159">
                  <c:v>1.0756910818343624E-4</c:v>
                </c:pt>
                <c:pt idx="160">
                  <c:v>1.0891399220847031E-4</c:v>
                </c:pt>
                <c:pt idx="161">
                  <c:v>1.1026498897603876E-4</c:v>
                </c:pt>
                <c:pt idx="162">
                  <c:v>1.1162204420778199E-4</c:v>
                </c:pt>
                <c:pt idx="163">
                  <c:v>1.1298510360691072E-4</c:v>
                </c:pt>
                <c:pt idx="164">
                  <c:v>1.1435411286331298E-4</c:v>
                </c:pt>
                <c:pt idx="165">
                  <c:v>1.1572901765710686E-4</c:v>
                </c:pt>
                <c:pt idx="166">
                  <c:v>1.1710976366341441E-4</c:v>
                </c:pt>
                <c:pt idx="167">
                  <c:v>1.1849629655624749E-4</c:v>
                </c:pt>
                <c:pt idx="168">
                  <c:v>1.1988856201317066E-4</c:v>
                </c:pt>
                <c:pt idx="169">
                  <c:v>1.2128650571896493E-4</c:v>
                </c:pt>
                <c:pt idx="170">
                  <c:v>1.2269007337017968E-4</c:v>
                </c:pt>
                <c:pt idx="171">
                  <c:v>1.240992106784633E-4</c:v>
                </c:pt>
                <c:pt idx="172">
                  <c:v>1.2551386337456005E-4</c:v>
                </c:pt>
                <c:pt idx="173">
                  <c:v>1.2693397721252886E-4</c:v>
                </c:pt>
                <c:pt idx="174">
                  <c:v>1.2835949797362911E-4</c:v>
                </c:pt>
                <c:pt idx="175">
                  <c:v>1.2979037146865213E-4</c:v>
                </c:pt>
                <c:pt idx="176">
                  <c:v>1.3122654354325025E-4</c:v>
                </c:pt>
                <c:pt idx="177">
                  <c:v>1.3266796008049031E-4</c:v>
                </c:pt>
                <c:pt idx="178">
                  <c:v>1.3411456700418434E-4</c:v>
                </c:pt>
                <c:pt idx="179">
                  <c:v>1.3556631028344146E-4</c:v>
                </c:pt>
                <c:pt idx="180">
                  <c:v>1.3702313593444426E-4</c:v>
                </c:pt>
                <c:pt idx="181">
                  <c:v>1.3848499002477865E-4</c:v>
                </c:pt>
                <c:pt idx="182">
                  <c:v>1.3995181867654249E-4</c:v>
                </c:pt>
                <c:pt idx="183">
                  <c:v>1.4142356806945422E-4</c:v>
                </c:pt>
                <c:pt idx="184">
                  <c:v>1.4290018444340635E-4</c:v>
                </c:pt>
                <c:pt idx="185">
                  <c:v>1.4438161410246231E-4</c:v>
                </c:pt>
                <c:pt idx="186">
                  <c:v>1.4586780341729888E-4</c:v>
                </c:pt>
                <c:pt idx="187">
                  <c:v>1.4735869882775976E-4</c:v>
                </c:pt>
                <c:pt idx="188">
                  <c:v>1.4885424684707438E-4</c:v>
                </c:pt>
                <c:pt idx="189">
                  <c:v>1.5035439406285711E-4</c:v>
                </c:pt>
                <c:pt idx="190">
                  <c:v>1.5185908714188123E-4</c:v>
                </c:pt>
                <c:pt idx="191">
                  <c:v>1.5336827283063403E-4</c:v>
                </c:pt>
                <c:pt idx="192">
                  <c:v>1.5488189796009078E-4</c:v>
                </c:pt>
                <c:pt idx="193">
                  <c:v>1.5639990944715798E-4</c:v>
                </c:pt>
                <c:pt idx="194">
                  <c:v>1.5792225429678286E-4</c:v>
                </c:pt>
                <c:pt idx="195">
                  <c:v>1.5944887960628318E-4</c:v>
                </c:pt>
                <c:pt idx="196">
                  <c:v>1.6097973256590237E-4</c:v>
                </c:pt>
                <c:pt idx="197">
                  <c:v>1.6251476046247326E-4</c:v>
                </c:pt>
                <c:pt idx="198">
                  <c:v>1.6405391068108344E-4</c:v>
                </c:pt>
                <c:pt idx="199">
                  <c:v>1.6559713070796178E-4</c:v>
                </c:pt>
                <c:pt idx="200">
                  <c:v>1.6714436813236588E-4</c:v>
                </c:pt>
                <c:pt idx="201">
                  <c:v>1.6869557064902452E-4</c:v>
                </c:pt>
                <c:pt idx="202">
                  <c:v>1.7025068606069116E-4</c:v>
                </c:pt>
                <c:pt idx="203">
                  <c:v>1.718096622792542E-4</c:v>
                </c:pt>
                <c:pt idx="204">
                  <c:v>1.7337244732895662E-4</c:v>
                </c:pt>
                <c:pt idx="205">
                  <c:v>1.7493898934828334E-4</c:v>
                </c:pt>
                <c:pt idx="206">
                  <c:v>1.7650923659118245E-4</c:v>
                </c:pt>
                <c:pt idx="207">
                  <c:v>1.7808313743006288E-4</c:v>
                </c:pt>
                <c:pt idx="208">
                  <c:v>1.7966064035734863E-4</c:v>
                </c:pt>
                <c:pt idx="209">
                  <c:v>1.8124169398736623E-4</c:v>
                </c:pt>
                <c:pt idx="210">
                  <c:v>1.8282624705823203E-4</c:v>
                </c:pt>
                <c:pt idx="211">
                  <c:v>1.8441424843340659E-4</c:v>
                </c:pt>
                <c:pt idx="212">
                  <c:v>1.8600564710469225E-4</c:v>
                </c:pt>
                <c:pt idx="213">
                  <c:v>1.8760039219234415E-4</c:v>
                </c:pt>
                <c:pt idx="214">
                  <c:v>1.8919843294762373E-4</c:v>
                </c:pt>
                <c:pt idx="215">
                  <c:v>1.9079971875513024E-4</c:v>
                </c:pt>
                <c:pt idx="216">
                  <c:v>1.9240419913313378E-4</c:v>
                </c:pt>
                <c:pt idx="217">
                  <c:v>1.9401182373635084E-4</c:v>
                </c:pt>
                <c:pt idx="218">
                  <c:v>1.9562254235649945E-4</c:v>
                </c:pt>
                <c:pt idx="219">
                  <c:v>1.9723630492518573E-4</c:v>
                </c:pt>
                <c:pt idx="220">
                  <c:v>1.9885306151423698E-4</c:v>
                </c:pt>
                <c:pt idx="221">
                  <c:v>2.0047276233747802E-4</c:v>
                </c:pt>
                <c:pt idx="222">
                  <c:v>2.0209535775261855E-4</c:v>
                </c:pt>
                <c:pt idx="223">
                  <c:v>2.0372079826258549E-4</c:v>
                </c:pt>
                <c:pt idx="224">
                  <c:v>2.0534903451663311E-4</c:v>
                </c:pt>
                <c:pt idx="225">
                  <c:v>2.0698001731145332E-4</c:v>
                </c:pt>
                <c:pt idx="226">
                  <c:v>2.086136975933961E-4</c:v>
                </c:pt>
                <c:pt idx="227">
                  <c:v>2.1025002645935764E-4</c:v>
                </c:pt>
                <c:pt idx="228">
                  <c:v>2.1188895515755757E-4</c:v>
                </c:pt>
                <c:pt idx="229">
                  <c:v>2.1353043508975933E-4</c:v>
                </c:pt>
                <c:pt idx="230">
                  <c:v>2.1517441781160329E-4</c:v>
                </c:pt>
                <c:pt idx="231">
                  <c:v>2.1682085503416104E-4</c:v>
                </c:pt>
                <c:pt idx="232">
                  <c:v>2.1846969862548971E-4</c:v>
                </c:pt>
                <c:pt idx="233">
                  <c:v>2.2012090061107603E-4</c:v>
                </c:pt>
                <c:pt idx="234">
                  <c:v>2.2177441317516866E-4</c:v>
                </c:pt>
                <c:pt idx="235">
                  <c:v>2.2343018866288755E-4</c:v>
                </c:pt>
                <c:pt idx="236">
                  <c:v>2.2508817957900273E-4</c:v>
                </c:pt>
                <c:pt idx="237">
                  <c:v>2.2674833859159804E-4</c:v>
                </c:pt>
                <c:pt idx="238">
                  <c:v>2.2841061853084987E-4</c:v>
                </c:pt>
                <c:pt idx="239">
                  <c:v>2.3007497239202479E-4</c:v>
                </c:pt>
                <c:pt idx="240">
                  <c:v>2.3174135333436929E-4</c:v>
                </c:pt>
                <c:pt idx="241">
                  <c:v>2.3340971468388538E-4</c:v>
                </c:pt>
                <c:pt idx="242">
                  <c:v>2.350800099335526E-4</c:v>
                </c:pt>
                <c:pt idx="243">
                  <c:v>2.3675219274310599E-4</c:v>
                </c:pt>
                <c:pt idx="244">
                  <c:v>2.3842621694225574E-4</c:v>
                </c:pt>
                <c:pt idx="245">
                  <c:v>2.4010203652935491E-4</c:v>
                </c:pt>
                <c:pt idx="246">
                  <c:v>2.4177960567350887E-4</c:v>
                </c:pt>
                <c:pt idx="247">
                  <c:v>2.4345887871457528E-4</c:v>
                </c:pt>
                <c:pt idx="248">
                  <c:v>2.451398101646074E-4</c:v>
                </c:pt>
                <c:pt idx="249">
                  <c:v>2.4682235470852021E-4</c:v>
                </c:pt>
                <c:pt idx="250">
                  <c:v>2.4850646720431246E-4</c:v>
                </c:pt>
                <c:pt idx="251">
                  <c:v>2.5019210268395486E-4</c:v>
                </c:pt>
                <c:pt idx="252">
                  <c:v>2.5187921635483335E-4</c:v>
                </c:pt>
                <c:pt idx="253">
                  <c:v>2.5356776359952704E-4</c:v>
                </c:pt>
                <c:pt idx="254">
                  <c:v>2.5525769997636338E-4</c:v>
                </c:pt>
                <c:pt idx="255">
                  <c:v>2.5694898122119447E-4</c:v>
                </c:pt>
                <c:pt idx="256">
                  <c:v>2.58641563247064E-4</c:v>
                </c:pt>
                <c:pt idx="257">
                  <c:v>2.6033540214487338E-4</c:v>
                </c:pt>
                <c:pt idx="258">
                  <c:v>2.6203045418404791E-4</c:v>
                </c:pt>
                <c:pt idx="259">
                  <c:v>2.6372667581331388E-4</c:v>
                </c:pt>
                <c:pt idx="260">
                  <c:v>2.6542402366136475E-4</c:v>
                </c:pt>
                <c:pt idx="261">
                  <c:v>2.6712245453652805E-4</c:v>
                </c:pt>
                <c:pt idx="262">
                  <c:v>2.6882192542854177E-4</c:v>
                </c:pt>
                <c:pt idx="263">
                  <c:v>2.7052239350777718E-4</c:v>
                </c:pt>
                <c:pt idx="264">
                  <c:v>2.7222381612668212E-4</c:v>
                </c:pt>
                <c:pt idx="265">
                  <c:v>2.7392615081966998E-4</c:v>
                </c:pt>
                <c:pt idx="266">
                  <c:v>2.7562935530400789E-4</c:v>
                </c:pt>
                <c:pt idx="267">
                  <c:v>2.7733338747959468E-4</c:v>
                </c:pt>
                <c:pt idx="268">
                  <c:v>2.7903820542984903E-4</c:v>
                </c:pt>
                <c:pt idx="269">
                  <c:v>2.8074376742237561E-4</c:v>
                </c:pt>
                <c:pt idx="270">
                  <c:v>2.8245003190852103E-4</c:v>
                </c:pt>
                <c:pt idx="271">
                  <c:v>2.84156957524484E-4</c:v>
                </c:pt>
                <c:pt idx="272">
                  <c:v>2.8586450309098232E-4</c:v>
                </c:pt>
                <c:pt idx="273">
                  <c:v>2.8757262761458513E-4</c:v>
                </c:pt>
                <c:pt idx="274">
                  <c:v>2.8928129028649163E-4</c:v>
                </c:pt>
                <c:pt idx="275">
                  <c:v>2.9099045048475158E-4</c:v>
                </c:pt>
                <c:pt idx="276">
                  <c:v>2.9270006777259994E-4</c:v>
                </c:pt>
                <c:pt idx="277">
                  <c:v>2.9441010190045525E-4</c:v>
                </c:pt>
                <c:pt idx="278">
                  <c:v>2.9612051280469842E-4</c:v>
                </c:pt>
                <c:pt idx="279">
                  <c:v>2.97831260609005E-4</c:v>
                </c:pt>
                <c:pt idx="280">
                  <c:v>2.9954230562423412E-4</c:v>
                </c:pt>
                <c:pt idx="281">
                  <c:v>3.0125360834820647E-4</c:v>
                </c:pt>
                <c:pt idx="282">
                  <c:v>3.0296512946648146E-4</c:v>
                </c:pt>
                <c:pt idx="283">
                  <c:v>3.0467682985235722E-4</c:v>
                </c:pt>
                <c:pt idx="284">
                  <c:v>3.063886705669816E-4</c:v>
                </c:pt>
                <c:pt idx="285">
                  <c:v>3.0810061285968526E-4</c:v>
                </c:pt>
                <c:pt idx="286">
                  <c:v>3.0981261816775962E-4</c:v>
                </c:pt>
                <c:pt idx="287">
                  <c:v>3.1152464811701197E-4</c:v>
                </c:pt>
                <c:pt idx="288">
                  <c:v>3.1323666452176546E-4</c:v>
                </c:pt>
                <c:pt idx="289">
                  <c:v>3.1494862938497015E-4</c:v>
                </c:pt>
                <c:pt idx="290">
                  <c:v>3.166605048978699E-4</c:v>
                </c:pt>
                <c:pt idx="291">
                  <c:v>3.1837225344100162E-4</c:v>
                </c:pt>
                <c:pt idx="292">
                  <c:v>3.2008383758341807E-4</c:v>
                </c:pt>
                <c:pt idx="293">
                  <c:v>3.2179522008335404E-4</c:v>
                </c:pt>
                <c:pt idx="294">
                  <c:v>3.235063638877822E-4</c:v>
                </c:pt>
                <c:pt idx="295">
                  <c:v>3.2521723213307929E-4</c:v>
                </c:pt>
                <c:pt idx="296">
                  <c:v>3.2692778814435997E-4</c:v>
                </c:pt>
                <c:pt idx="297">
                  <c:v>3.286379954355878E-4</c:v>
                </c:pt>
                <c:pt idx="298">
                  <c:v>3.3034781771068555E-4</c:v>
                </c:pt>
                <c:pt idx="299">
                  <c:v>3.3205721886175876E-4</c:v>
                </c:pt>
                <c:pt idx="300">
                  <c:v>3.3376616297065009E-4</c:v>
                </c:pt>
                <c:pt idx="301">
                  <c:v>3.3547461430827319E-4</c:v>
                </c:pt>
                <c:pt idx="302">
                  <c:v>3.3718253733383552E-4</c:v>
                </c:pt>
                <c:pt idx="303">
                  <c:v>3.3888989669672576E-4</c:v>
                </c:pt>
                <c:pt idx="304">
                  <c:v>3.4059665723451538E-4</c:v>
                </c:pt>
                <c:pt idx="305">
                  <c:v>3.4230278397384684E-4</c:v>
                </c:pt>
                <c:pt idx="306">
                  <c:v>3.4400824213043357E-4</c:v>
                </c:pt>
                <c:pt idx="307">
                  <c:v>3.4571299710872694E-4</c:v>
                </c:pt>
                <c:pt idx="308">
                  <c:v>3.4741701450147211E-4</c:v>
                </c:pt>
                <c:pt idx="309">
                  <c:v>3.4912026009092934E-4</c:v>
                </c:pt>
                <c:pt idx="310">
                  <c:v>3.5082269984698655E-4</c:v>
                </c:pt>
                <c:pt idx="311">
                  <c:v>3.5252429992804757E-4</c:v>
                </c:pt>
                <c:pt idx="312">
                  <c:v>3.542250266816982E-4</c:v>
                </c:pt>
                <c:pt idx="313">
                  <c:v>3.559248466424858E-4</c:v>
                </c:pt>
                <c:pt idx="314">
                  <c:v>3.5762372653391772E-4</c:v>
                </c:pt>
                <c:pt idx="315">
                  <c:v>3.5932163326668487E-4</c:v>
                </c:pt>
                <c:pt idx="316">
                  <c:v>3.6101853393977201E-4</c:v>
                </c:pt>
                <c:pt idx="317">
                  <c:v>3.6271439583979159E-4</c:v>
                </c:pt>
                <c:pt idx="318">
                  <c:v>3.6440918643987352E-4</c:v>
                </c:pt>
                <c:pt idx="319">
                  <c:v>3.6610287340166359E-4</c:v>
                </c:pt>
                <c:pt idx="320">
                  <c:v>3.6779542457321401E-4</c:v>
                </c:pt>
                <c:pt idx="321">
                  <c:v>3.6948680798920552E-4</c:v>
                </c:pt>
                <c:pt idx="322">
                  <c:v>3.7117699187150244E-4</c:v>
                </c:pt>
                <c:pt idx="323">
                  <c:v>3.728659446282645E-4</c:v>
                </c:pt>
                <c:pt idx="324">
                  <c:v>3.745536348540579E-4</c:v>
                </c:pt>
                <c:pt idx="325">
                  <c:v>3.7624003132907813E-4</c:v>
                </c:pt>
                <c:pt idx="326">
                  <c:v>3.7792510302003812E-4</c:v>
                </c:pt>
                <c:pt idx="327">
                  <c:v>3.7960881907861399E-4</c:v>
                </c:pt>
                <c:pt idx="328">
                  <c:v>3.8129114884244419E-4</c:v>
                </c:pt>
                <c:pt idx="329">
                  <c:v>3.8297206183346422E-4</c:v>
                </c:pt>
                <c:pt idx="330">
                  <c:v>3.8465152775968292E-4</c:v>
                </c:pt>
                <c:pt idx="331">
                  <c:v>3.8632951651262903E-4</c:v>
                </c:pt>
                <c:pt idx="332">
                  <c:v>3.8800599816868342E-4</c:v>
                </c:pt>
                <c:pt idx="333">
                  <c:v>3.8968094298841294E-4</c:v>
                </c:pt>
                <c:pt idx="334">
                  <c:v>3.9135432141612636E-4</c:v>
                </c:pt>
                <c:pt idx="335">
                  <c:v>3.9302610407943028E-4</c:v>
                </c:pt>
                <c:pt idx="336">
                  <c:v>3.9469626178956219E-4</c:v>
                </c:pt>
                <c:pt idx="337">
                  <c:v>3.9636476554061328E-4</c:v>
                </c:pt>
                <c:pt idx="338">
                  <c:v>3.9803158650897341E-4</c:v>
                </c:pt>
                <c:pt idx="339">
                  <c:v>3.996966960542192E-4</c:v>
                </c:pt>
                <c:pt idx="340">
                  <c:v>4.0136006571722671E-4</c:v>
                </c:pt>
                <c:pt idx="341">
                  <c:v>4.0302166722094857E-4</c:v>
                </c:pt>
                <c:pt idx="342">
                  <c:v>4.0468147246974784E-4</c:v>
                </c:pt>
                <c:pt idx="343">
                  <c:v>4.0633945354906498E-4</c:v>
                </c:pt>
                <c:pt idx="344">
                  <c:v>4.0799558272530678E-4</c:v>
                </c:pt>
                <c:pt idx="345">
                  <c:v>4.0964983244495823E-4</c:v>
                </c:pt>
                <c:pt idx="346">
                  <c:v>4.1130217533502655E-4</c:v>
                </c:pt>
                <c:pt idx="347">
                  <c:v>4.1295258420182002E-4</c:v>
                </c:pt>
                <c:pt idx="348">
                  <c:v>4.1460103203183607E-4</c:v>
                </c:pt>
                <c:pt idx="349">
                  <c:v>4.1624749198976296E-4</c:v>
                </c:pt>
                <c:pt idx="350">
                  <c:v>4.1789193741958996E-4</c:v>
                </c:pt>
                <c:pt idx="351">
                  <c:v>4.1953434184316407E-4</c:v>
                </c:pt>
                <c:pt idx="352">
                  <c:v>4.2117467896130023E-4</c:v>
                </c:pt>
                <c:pt idx="353">
                  <c:v>4.2281292265100578E-4</c:v>
                </c:pt>
                <c:pt idx="354">
                  <c:v>4.2444904696792296E-4</c:v>
                </c:pt>
                <c:pt idx="355">
                  <c:v>4.2608302614355331E-4</c:v>
                </c:pt>
                <c:pt idx="356">
                  <c:v>4.2771483458636794E-4</c:v>
                </c:pt>
                <c:pt idx="357">
                  <c:v>4.2934444688103035E-4</c:v>
                </c:pt>
                <c:pt idx="358">
                  <c:v>4.309718377872862E-4</c:v>
                </c:pt>
                <c:pt idx="359">
                  <c:v>4.3259698224118459E-4</c:v>
                </c:pt>
                <c:pt idx="360">
                  <c:v>4.3421985535274654E-4</c:v>
                </c:pt>
                <c:pt idx="361">
                  <c:v>4.3584043240707526E-4</c:v>
                </c:pt>
                <c:pt idx="362">
                  <c:v>4.3745868886302386E-4</c:v>
                </c:pt>
                <c:pt idx="363">
                  <c:v>4.3907460035363943E-4</c:v>
                </c:pt>
                <c:pt idx="364">
                  <c:v>4.4068814268471979E-4</c:v>
                </c:pt>
                <c:pt idx="365">
                  <c:v>4.4229929183514649E-4</c:v>
                </c:pt>
                <c:pt idx="366">
                  <c:v>4.4390802395655182E-4</c:v>
                </c:pt>
                <c:pt idx="367">
                  <c:v>4.4551431537198649E-4</c:v>
                </c:pt>
                <c:pt idx="368">
                  <c:v>4.471181425766968E-4</c:v>
                </c:pt>
                <c:pt idx="369">
                  <c:v>4.4871948223668134E-4</c:v>
                </c:pt>
                <c:pt idx="370">
                  <c:v>4.503183111890241E-4</c:v>
                </c:pt>
                <c:pt idx="371">
                  <c:v>4.5191460644067316E-4</c:v>
                </c:pt>
                <c:pt idx="372">
                  <c:v>4.5350834516910687E-4</c:v>
                </c:pt>
                <c:pt idx="373">
                  <c:v>4.5509950472055749E-4</c:v>
                </c:pt>
                <c:pt idx="374">
                  <c:v>4.5668806261045525E-4</c:v>
                </c:pt>
                <c:pt idx="375">
                  <c:v>4.5827399652320633E-4</c:v>
                </c:pt>
                <c:pt idx="376">
                  <c:v>4.5985728431063855E-4</c:v>
                </c:pt>
                <c:pt idx="377">
                  <c:v>4.6143790399266749E-4</c:v>
                </c:pt>
                <c:pt idx="378">
                  <c:v>4.6301583375607525E-4</c:v>
                </c:pt>
                <c:pt idx="379">
                  <c:v>4.6459105195462147E-4</c:v>
                </c:pt>
                <c:pt idx="380">
                  <c:v>4.6616353710837721E-4</c:v>
                </c:pt>
                <c:pt idx="381">
                  <c:v>4.6773326790272574E-4</c:v>
                </c:pt>
                <c:pt idx="382">
                  <c:v>4.6930022318902864E-4</c:v>
                </c:pt>
                <c:pt idx="383">
                  <c:v>4.7086438198307157E-4</c:v>
                </c:pt>
                <c:pt idx="384">
                  <c:v>4.724257234651752E-4</c:v>
                </c:pt>
                <c:pt idx="385">
                  <c:v>4.7398422697964016E-4</c:v>
                </c:pt>
                <c:pt idx="386">
                  <c:v>4.7553987203396986E-4</c:v>
                </c:pt>
                <c:pt idx="387">
                  <c:v>4.7709263829909254E-4</c:v>
                </c:pt>
                <c:pt idx="388">
                  <c:v>4.7864250560791799E-4</c:v>
                </c:pt>
                <c:pt idx="389">
                  <c:v>4.8018945395578161E-4</c:v>
                </c:pt>
                <c:pt idx="390">
                  <c:v>4.8173346349922319E-4</c:v>
                </c:pt>
                <c:pt idx="391">
                  <c:v>4.8327451455598691E-4</c:v>
                </c:pt>
                <c:pt idx="392">
                  <c:v>4.8481258760446622E-4</c:v>
                </c:pt>
                <c:pt idx="393">
                  <c:v>4.8634766328303769E-4</c:v>
                </c:pt>
                <c:pt idx="394">
                  <c:v>4.878797223892839E-4</c:v>
                </c:pt>
                <c:pt idx="395">
                  <c:v>4.8940874588065952E-4</c:v>
                </c:pt>
                <c:pt idx="396">
                  <c:v>4.9093471487238194E-4</c:v>
                </c:pt>
                <c:pt idx="397">
                  <c:v>4.9245761063854143E-4</c:v>
                </c:pt>
                <c:pt idx="398">
                  <c:v>4.9397741461021383E-4</c:v>
                </c:pt>
                <c:pt idx="399">
                  <c:v>4.9549410837546048E-4</c:v>
                </c:pt>
                <c:pt idx="400">
                  <c:v>4.9700767367999443E-4</c:v>
                </c:pt>
                <c:pt idx="401">
                  <c:v>4.9851809242407175E-4</c:v>
                </c:pt>
                <c:pt idx="402">
                  <c:v>5.0002534666493403E-4</c:v>
                </c:pt>
                <c:pt idx="403">
                  <c:v>5.0152941861414391E-4</c:v>
                </c:pt>
                <c:pt idx="404">
                  <c:v>5.0303029063791804E-4</c:v>
                </c:pt>
                <c:pt idx="405">
                  <c:v>5.045279452566831E-4</c:v>
                </c:pt>
                <c:pt idx="406">
                  <c:v>5.0602236514452059E-4</c:v>
                </c:pt>
                <c:pt idx="407">
                  <c:v>5.0751353312838976E-4</c:v>
                </c:pt>
                <c:pt idx="408">
                  <c:v>5.0900143218757243E-4</c:v>
                </c:pt>
                <c:pt idx="409">
                  <c:v>5.1048604545389509E-4</c:v>
                </c:pt>
                <c:pt idx="410">
                  <c:v>5.1196735621028555E-4</c:v>
                </c:pt>
                <c:pt idx="411">
                  <c:v>5.1344534789099505E-4</c:v>
                </c:pt>
                <c:pt idx="412">
                  <c:v>5.1492000408015492E-4</c:v>
                </c:pt>
                <c:pt idx="413">
                  <c:v>5.1639130851255377E-4</c:v>
                </c:pt>
                <c:pt idx="414">
                  <c:v>5.1785924507208314E-4</c:v>
                </c:pt>
                <c:pt idx="415">
                  <c:v>5.1932379779162652E-4</c:v>
                </c:pt>
                <c:pt idx="416">
                  <c:v>5.2078495085228216E-4</c:v>
                </c:pt>
                <c:pt idx="417">
                  <c:v>5.2224268858314105E-4</c:v>
                </c:pt>
                <c:pt idx="418">
                  <c:v>5.2369699546117587E-4</c:v>
                </c:pt>
                <c:pt idx="419">
                  <c:v>5.2514785610879855E-4</c:v>
                </c:pt>
                <c:pt idx="420">
                  <c:v>5.2659525529663576E-4</c:v>
                </c:pt>
                <c:pt idx="421">
                  <c:v>5.280391779393101E-4</c:v>
                </c:pt>
                <c:pt idx="422">
                  <c:v>5.2947960909766056E-4</c:v>
                </c:pt>
                <c:pt idx="423">
                  <c:v>5.3091653397763228E-4</c:v>
                </c:pt>
                <c:pt idx="424">
                  <c:v>5.3234993792805607E-4</c:v>
                </c:pt>
                <c:pt idx="425">
                  <c:v>5.3377980644264689E-4</c:v>
                </c:pt>
                <c:pt idx="426">
                  <c:v>5.352061251576723E-4</c:v>
                </c:pt>
                <c:pt idx="427">
                  <c:v>5.3662887985217456E-4</c:v>
                </c:pt>
                <c:pt idx="428">
                  <c:v>5.3804805644730447E-4</c:v>
                </c:pt>
                <c:pt idx="429">
                  <c:v>5.3946364100598831E-4</c:v>
                </c:pt>
                <c:pt idx="430">
                  <c:v>5.4087561973137355E-4</c:v>
                </c:pt>
                <c:pt idx="431">
                  <c:v>5.4228397896816105E-4</c:v>
                </c:pt>
                <c:pt idx="432">
                  <c:v>5.436887052003847E-4</c:v>
                </c:pt>
                <c:pt idx="433">
                  <c:v>5.4508978505163341E-4</c:v>
                </c:pt>
                <c:pt idx="434">
                  <c:v>5.4648720528471806E-4</c:v>
                </c:pt>
                <c:pt idx="435">
                  <c:v>5.4788095279989513E-4</c:v>
                </c:pt>
                <c:pt idx="436">
                  <c:v>5.4927101463642103E-4</c:v>
                </c:pt>
                <c:pt idx="437">
                  <c:v>5.5065737797010961E-4</c:v>
                </c:pt>
                <c:pt idx="438">
                  <c:v>5.5204003011377623E-4</c:v>
                </c:pt>
                <c:pt idx="439">
                  <c:v>5.5341895851679368E-4</c:v>
                </c:pt>
                <c:pt idx="440">
                  <c:v>5.5479415076320482E-4</c:v>
                </c:pt>
                <c:pt idx="441">
                  <c:v>5.5616559457360992E-4</c:v>
                </c:pt>
                <c:pt idx="442">
                  <c:v>5.575332778021691E-4</c:v>
                </c:pt>
                <c:pt idx="443">
                  <c:v>5.588971884376015E-4</c:v>
                </c:pt>
                <c:pt idx="444">
                  <c:v>5.6025731460196404E-4</c:v>
                </c:pt>
                <c:pt idx="445">
                  <c:v>5.616136445509845E-4</c:v>
                </c:pt>
                <c:pt idx="446">
                  <c:v>5.6296616667184107E-4</c:v>
                </c:pt>
                <c:pt idx="447">
                  <c:v>5.6431486948438359E-4</c:v>
                </c:pt>
                <c:pt idx="448">
                  <c:v>5.6565974164013433E-4</c:v>
                </c:pt>
                <c:pt idx="449">
                  <c:v>5.6700077192051168E-4</c:v>
                </c:pt>
                <c:pt idx="450">
                  <c:v>5.6833794923816239E-4</c:v>
                </c:pt>
                <c:pt idx="451">
                  <c:v>5.6967126263540724E-4</c:v>
                </c:pt>
                <c:pt idx="452">
                  <c:v>5.710007012833529E-4</c:v>
                </c:pt>
                <c:pt idx="453">
                  <c:v>5.7232625448255803E-4</c:v>
                </c:pt>
                <c:pt idx="454">
                  <c:v>5.7364791166136797E-4</c:v>
                </c:pt>
                <c:pt idx="455">
                  <c:v>5.7496566237591473E-4</c:v>
                </c:pt>
                <c:pt idx="456">
                  <c:v>5.7627949630933983E-4</c:v>
                </c:pt>
                <c:pt idx="457">
                  <c:v>5.7758940327179431E-4</c:v>
                </c:pt>
                <c:pt idx="458">
                  <c:v>5.7889537319910644E-4</c:v>
                </c:pt>
                <c:pt idx="459">
                  <c:v>5.8019739615255972E-4</c:v>
                </c:pt>
                <c:pt idx="460">
                  <c:v>5.8149546231922589E-4</c:v>
                </c:pt>
                <c:pt idx="461">
                  <c:v>5.8278956200974452E-4</c:v>
                </c:pt>
                <c:pt idx="462">
                  <c:v>5.8407968565910018E-4</c:v>
                </c:pt>
                <c:pt idx="463">
                  <c:v>5.8536582382540114E-4</c:v>
                </c:pt>
                <c:pt idx="464">
                  <c:v>5.8664796719098966E-4</c:v>
                </c:pt>
                <c:pt idx="465">
                  <c:v>5.8792610655800104E-4</c:v>
                </c:pt>
                <c:pt idx="466">
                  <c:v>5.8920023285302658E-4</c:v>
                </c:pt>
                <c:pt idx="467">
                  <c:v>5.9047033712200658E-4</c:v>
                </c:pt>
                <c:pt idx="468">
                  <c:v>5.9173641053300585E-4</c:v>
                </c:pt>
                <c:pt idx="469">
                  <c:v>5.9299844437343818E-4</c:v>
                </c:pt>
                <c:pt idx="470">
                  <c:v>5.9425643005062145E-4</c:v>
                </c:pt>
                <c:pt idx="471">
                  <c:v>5.955103590911115E-4</c:v>
                </c:pt>
                <c:pt idx="472">
                  <c:v>5.9676022314048005E-4</c:v>
                </c:pt>
                <c:pt idx="473">
                  <c:v>5.9800601396164943E-4</c:v>
                </c:pt>
                <c:pt idx="474">
                  <c:v>5.992477234357807E-4</c:v>
                </c:pt>
                <c:pt idx="475">
                  <c:v>6.0048534356049732E-4</c:v>
                </c:pt>
                <c:pt idx="476">
                  <c:v>6.0171886645032924E-4</c:v>
                </c:pt>
                <c:pt idx="477">
                  <c:v>6.0294828433626879E-4</c:v>
                </c:pt>
                <c:pt idx="478">
                  <c:v>6.0417358956355027E-4</c:v>
                </c:pt>
                <c:pt idx="479">
                  <c:v>6.0539477459342628E-4</c:v>
                </c:pt>
                <c:pt idx="480">
                  <c:v>6.066118320011693E-4</c:v>
                </c:pt>
                <c:pt idx="481">
                  <c:v>6.0782475447596074E-4</c:v>
                </c:pt>
                <c:pt idx="482">
                  <c:v>6.0903353482044675E-4</c:v>
                </c:pt>
                <c:pt idx="483">
                  <c:v>6.1023816594985014E-4</c:v>
                </c:pt>
                <c:pt idx="484">
                  <c:v>6.1143864089219235E-4</c:v>
                </c:pt>
                <c:pt idx="485">
                  <c:v>6.1263495278685021E-4</c:v>
                </c:pt>
                <c:pt idx="486">
                  <c:v>6.1382709488466691E-4</c:v>
                </c:pt>
                <c:pt idx="487">
                  <c:v>6.1501506054761901E-4</c:v>
                </c:pt>
                <c:pt idx="488">
                  <c:v>6.1619884324715102E-4</c:v>
                </c:pt>
                <c:pt idx="489">
                  <c:v>6.1737843656495262E-4</c:v>
                </c:pt>
                <c:pt idx="490">
                  <c:v>6.1855383419195942E-4</c:v>
                </c:pt>
                <c:pt idx="491">
                  <c:v>6.1972502992735379E-4</c:v>
                </c:pt>
                <c:pt idx="492">
                  <c:v>6.2089201767923097E-4</c:v>
                </c:pt>
                <c:pt idx="493">
                  <c:v>6.2205479146260068E-4</c:v>
                </c:pt>
                <c:pt idx="494">
                  <c:v>6.2321334539994222E-4</c:v>
                </c:pt>
                <c:pt idx="495">
                  <c:v>6.2436767372042734E-4</c:v>
                </c:pt>
                <c:pt idx="496">
                  <c:v>6.2551777075914305E-4</c:v>
                </c:pt>
                <c:pt idx="497">
                  <c:v>6.2666363095709166E-4</c:v>
                </c:pt>
                <c:pt idx="498">
                  <c:v>6.2780524885974742E-4</c:v>
                </c:pt>
                <c:pt idx="499">
                  <c:v>6.2894261911816685E-4</c:v>
                </c:pt>
                <c:pt idx="500">
                  <c:v>6.3007573648632409E-4</c:v>
                </c:pt>
                <c:pt idx="501">
                  <c:v>6.3120459582255428E-4</c:v>
                </c:pt>
                <c:pt idx="502">
                  <c:v>6.323291920879992E-4</c:v>
                </c:pt>
                <c:pt idx="503">
                  <c:v>6.3344952034594115E-4</c:v>
                </c:pt>
                <c:pt idx="504">
                  <c:v>6.3456557576291317E-4</c:v>
                </c:pt>
                <c:pt idx="505">
                  <c:v>6.3567735360525734E-4</c:v>
                </c:pt>
                <c:pt idx="506">
                  <c:v>6.3678484924178935E-4</c:v>
                </c:pt>
                <c:pt idx="507">
                  <c:v>6.3788805814080085E-4</c:v>
                </c:pt>
                <c:pt idx="508">
                  <c:v>6.3898697587172482E-4</c:v>
                </c:pt>
                <c:pt idx="509">
                  <c:v>6.4008159810191589E-4</c:v>
                </c:pt>
                <c:pt idx="510">
                  <c:v>6.4117192059953698E-4</c:v>
                </c:pt>
                <c:pt idx="511">
                  <c:v>6.4225793923000651E-4</c:v>
                </c:pt>
                <c:pt idx="512">
                  <c:v>6.4333964995710868E-4</c:v>
                </c:pt>
                <c:pt idx="513">
                  <c:v>6.4441704884199424E-4</c:v>
                </c:pt>
                <c:pt idx="514">
                  <c:v>6.4549013204373562E-4</c:v>
                </c:pt>
                <c:pt idx="515">
                  <c:v>6.4655889581610726E-4</c:v>
                </c:pt>
                <c:pt idx="516">
                  <c:v>6.4762333651080528E-4</c:v>
                </c:pt>
                <c:pt idx="517">
                  <c:v>6.4868345057389476E-4</c:v>
                </c:pt>
                <c:pt idx="518">
                  <c:v>6.4973923454669791E-4</c:v>
                </c:pt>
                <c:pt idx="519">
                  <c:v>6.5079068506523896E-4</c:v>
                </c:pt>
                <c:pt idx="520">
                  <c:v>6.5183779885980009E-4</c:v>
                </c:pt>
                <c:pt idx="521">
                  <c:v>6.5288057275370015E-4</c:v>
                </c:pt>
                <c:pt idx="522">
                  <c:v>6.5391900366340572E-4</c:v>
                </c:pt>
                <c:pt idx="523">
                  <c:v>6.5495308859830903E-4</c:v>
                </c:pt>
                <c:pt idx="524">
                  <c:v>6.5598282465972879E-4</c:v>
                </c:pt>
                <c:pt idx="525">
                  <c:v>6.5700820904046608E-4</c:v>
                </c:pt>
                <c:pt idx="526">
                  <c:v>6.5802923902458232E-4</c:v>
                </c:pt>
                <c:pt idx="527">
                  <c:v>6.5904591198695517E-4</c:v>
                </c:pt>
                <c:pt idx="528">
                  <c:v>6.6005822539205727E-4</c:v>
                </c:pt>
                <c:pt idx="529">
                  <c:v>6.6106617679428936E-4</c:v>
                </c:pt>
                <c:pt idx="530">
                  <c:v>6.6206976383753613E-4</c:v>
                </c:pt>
                <c:pt idx="531">
                  <c:v>6.6306898425427807E-4</c:v>
                </c:pt>
                <c:pt idx="532">
                  <c:v>6.6406383586481432E-4</c:v>
                </c:pt>
                <c:pt idx="533">
                  <c:v>6.6505431657781777E-4</c:v>
                </c:pt>
                <c:pt idx="534">
                  <c:v>6.6604042438855871E-4</c:v>
                </c:pt>
                <c:pt idx="535">
                  <c:v>6.6702215737979298E-4</c:v>
                </c:pt>
                <c:pt idx="536">
                  <c:v>6.6799951371987465E-4</c:v>
                </c:pt>
                <c:pt idx="537">
                  <c:v>6.6897249166375516E-4</c:v>
                </c:pt>
                <c:pt idx="538">
                  <c:v>6.6994108955142906E-4</c:v>
                </c:pt>
                <c:pt idx="539">
                  <c:v>6.7090530580782293E-4</c:v>
                </c:pt>
                <c:pt idx="540">
                  <c:v>6.718651389416852E-4</c:v>
                </c:pt>
                <c:pt idx="541">
                  <c:v>6.7282058754725149E-4</c:v>
                </c:pt>
                <c:pt idx="542">
                  <c:v>6.7377165030046982E-4</c:v>
                </c:pt>
                <c:pt idx="543">
                  <c:v>6.7471832596222026E-4</c:v>
                </c:pt>
                <c:pt idx="544">
                  <c:v>6.7566061337342997E-4</c:v>
                </c:pt>
                <c:pt idx="545">
                  <c:v>6.7659851146018024E-4</c:v>
                </c:pt>
                <c:pt idx="546">
                  <c:v>6.7753201922771122E-4</c:v>
                </c:pt>
                <c:pt idx="547">
                  <c:v>6.7846113576397471E-4</c:v>
                </c:pt>
                <c:pt idx="548">
                  <c:v>6.7938586023652547E-4</c:v>
                </c:pt>
                <c:pt idx="549">
                  <c:v>6.803061918940756E-4</c:v>
                </c:pt>
                <c:pt idx="550">
                  <c:v>6.812221300647181E-4</c:v>
                </c:pt>
                <c:pt idx="551">
                  <c:v>6.8213367415603798E-4</c:v>
                </c:pt>
                <c:pt idx="552">
                  <c:v>6.8304082365455709E-4</c:v>
                </c:pt>
                <c:pt idx="553">
                  <c:v>6.8394357812484596E-4</c:v>
                </c:pt>
                <c:pt idx="554">
                  <c:v>6.8484193721030096E-4</c:v>
                </c:pt>
                <c:pt idx="555">
                  <c:v>6.8573590063047973E-4</c:v>
                </c:pt>
                <c:pt idx="556">
                  <c:v>6.866254681837658E-4</c:v>
                </c:pt>
                <c:pt idx="557">
                  <c:v>6.8751063974392679E-4</c:v>
                </c:pt>
                <c:pt idx="558">
                  <c:v>6.8839141526122472E-4</c:v>
                </c:pt>
                <c:pt idx="559">
                  <c:v>6.8926779476208289E-4</c:v>
                </c:pt>
                <c:pt idx="560">
                  <c:v>6.9013977834730955E-4</c:v>
                </c:pt>
                <c:pt idx="561">
                  <c:v>6.9100736619376324E-4</c:v>
                </c:pt>
                <c:pt idx="562">
                  <c:v>6.9187055855168822E-4</c:v>
                </c:pt>
                <c:pt idx="563">
                  <c:v>6.9272935574560268E-4</c:v>
                </c:pt>
                <c:pt idx="564">
                  <c:v>6.9358375817452078E-4</c:v>
                </c:pt>
                <c:pt idx="565">
                  <c:v>6.9443376630873299E-4</c:v>
                </c:pt>
                <c:pt idx="566">
                  <c:v>6.9527938069247064E-4</c:v>
                </c:pt>
                <c:pt idx="567">
                  <c:v>6.9612060194224057E-4</c:v>
                </c:pt>
                <c:pt idx="568">
                  <c:v>6.9695743074515981E-4</c:v>
                </c:pt>
                <c:pt idx="569">
                  <c:v>6.9778986786150909E-4</c:v>
                </c:pt>
                <c:pt idx="570">
                  <c:v>6.9861791412073604E-4</c:v>
                </c:pt>
                <c:pt idx="571">
                  <c:v>6.9944157042367561E-4</c:v>
                </c:pt>
                <c:pt idx="572">
                  <c:v>7.0026083774099579E-4</c:v>
                </c:pt>
                <c:pt idx="573">
                  <c:v>7.0107571711341965E-4</c:v>
                </c:pt>
                <c:pt idx="574">
                  <c:v>7.0188620965039306E-4</c:v>
                </c:pt>
                <c:pt idx="575">
                  <c:v>7.0269231652964059E-4</c:v>
                </c:pt>
                <c:pt idx="576">
                  <c:v>7.034940389988309E-4</c:v>
                </c:pt>
                <c:pt idx="577">
                  <c:v>7.0429137837180189E-4</c:v>
                </c:pt>
                <c:pt idx="578">
                  <c:v>7.0508433603100329E-4</c:v>
                </c:pt>
                <c:pt idx="579">
                  <c:v>7.0587291342572023E-4</c:v>
                </c:pt>
                <c:pt idx="580">
                  <c:v>7.0665711207140713E-4</c:v>
                </c:pt>
                <c:pt idx="581">
                  <c:v>7.0743693355057591E-4</c:v>
                </c:pt>
                <c:pt idx="582">
                  <c:v>7.0821237951124161E-4</c:v>
                </c:pt>
                <c:pt idx="583">
                  <c:v>7.0898345166614529E-4</c:v>
                </c:pt>
                <c:pt idx="584">
                  <c:v>7.0975015179419731E-4</c:v>
                </c:pt>
                <c:pt idx="585">
                  <c:v>7.1051248173825687E-4</c:v>
                </c:pt>
                <c:pt idx="586">
                  <c:v>7.1127044340513201E-4</c:v>
                </c:pt>
                <c:pt idx="587">
                  <c:v>7.1202403876602371E-4</c:v>
                </c:pt>
                <c:pt idx="588">
                  <c:v>7.127732698550826E-4</c:v>
                </c:pt>
                <c:pt idx="589">
                  <c:v>7.1351813876896486E-4</c:v>
                </c:pt>
                <c:pt idx="590">
                  <c:v>7.1425864766827551E-4</c:v>
                </c:pt>
                <c:pt idx="591">
                  <c:v>7.1499479877423777E-4</c:v>
                </c:pt>
                <c:pt idx="592">
                  <c:v>7.1572659437069142E-4</c:v>
                </c:pt>
                <c:pt idx="593">
                  <c:v>7.1645403680209441E-4</c:v>
                </c:pt>
                <c:pt idx="594">
                  <c:v>7.1717712847496617E-4</c:v>
                </c:pt>
                <c:pt idx="595">
                  <c:v>7.1789587185500103E-4</c:v>
                </c:pt>
                <c:pt idx="596">
                  <c:v>7.1861026946906659E-4</c:v>
                </c:pt>
                <c:pt idx="597">
                  <c:v>7.1932032390320533E-4</c:v>
                </c:pt>
                <c:pt idx="598">
                  <c:v>7.2002603780307872E-4</c:v>
                </c:pt>
                <c:pt idx="599">
                  <c:v>7.2072741387319006E-4</c:v>
                </c:pt>
                <c:pt idx="600">
                  <c:v>7.2142445487599627E-4</c:v>
                </c:pt>
                <c:pt idx="601">
                  <c:v>7.2211716363412837E-4</c:v>
                </c:pt>
                <c:pt idx="602">
                  <c:v>7.2280554302484035E-4</c:v>
                </c:pt>
                <c:pt idx="603">
                  <c:v>7.2348959598533824E-4</c:v>
                </c:pt>
                <c:pt idx="604">
                  <c:v>7.2416932550889435E-4</c:v>
                </c:pt>
                <c:pt idx="605">
                  <c:v>7.2484473464529131E-4</c:v>
                </c:pt>
                <c:pt idx="606">
                  <c:v>7.2551582650071111E-4</c:v>
                </c:pt>
                <c:pt idx="607">
                  <c:v>7.2618260423717995E-4</c:v>
                </c:pt>
                <c:pt idx="608">
                  <c:v>7.268450710719021E-4</c:v>
                </c:pt>
                <c:pt idx="609">
                  <c:v>7.2750323027781505E-4</c:v>
                </c:pt>
                <c:pt idx="610">
                  <c:v>7.2815708518159106E-4</c:v>
                </c:pt>
                <c:pt idx="611">
                  <c:v>7.2880663916474742E-4</c:v>
                </c:pt>
                <c:pt idx="612">
                  <c:v>7.2945189566320234E-4</c:v>
                </c:pt>
                <c:pt idx="613">
                  <c:v>7.300928581653876E-4</c:v>
                </c:pt>
                <c:pt idx="614">
                  <c:v>7.3072953021358078E-4</c:v>
                </c:pt>
                <c:pt idx="615">
                  <c:v>7.3136191540268403E-4</c:v>
                </c:pt>
                <c:pt idx="616">
                  <c:v>7.3199001738055713E-4</c:v>
                </c:pt>
                <c:pt idx="617">
                  <c:v>7.3261383984624118E-4</c:v>
                </c:pt>
                <c:pt idx="618">
                  <c:v>7.3323338655062464E-4</c:v>
                </c:pt>
                <c:pt idx="619">
                  <c:v>7.3384866129688753E-4</c:v>
                </c:pt>
                <c:pt idx="620">
                  <c:v>7.3445966793828088E-4</c:v>
                </c:pt>
                <c:pt idx="621">
                  <c:v>7.3506641037845988E-4</c:v>
                </c:pt>
                <c:pt idx="622">
                  <c:v>7.3566889257203893E-4</c:v>
                </c:pt>
                <c:pt idx="623">
                  <c:v>7.3626711852303739E-4</c:v>
                </c:pt>
                <c:pt idx="624">
                  <c:v>7.3686109228532359E-4</c:v>
                </c:pt>
                <c:pt idx="625">
                  <c:v>7.3745081796172673E-4</c:v>
                </c:pt>
                <c:pt idx="626">
                  <c:v>7.3803629970314866E-4</c:v>
                </c:pt>
                <c:pt idx="627">
                  <c:v>7.3861754171078431E-4</c:v>
                </c:pt>
                <c:pt idx="628">
                  <c:v>7.3919454823190289E-4</c:v>
                </c:pt>
                <c:pt idx="629">
                  <c:v>7.397673235625124E-4</c:v>
                </c:pt>
                <c:pt idx="630">
                  <c:v>7.4033587204613838E-4</c:v>
                </c:pt>
                <c:pt idx="631">
                  <c:v>7.4090019807260266E-4</c:v>
                </c:pt>
                <c:pt idx="632">
                  <c:v>7.4146030607902258E-4</c:v>
                </c:pt>
                <c:pt idx="633">
                  <c:v>7.4201620054892281E-4</c:v>
                </c:pt>
                <c:pt idx="634">
                  <c:v>7.4256788601057E-4</c:v>
                </c:pt>
                <c:pt idx="635">
                  <c:v>7.4311536703974834E-4</c:v>
                </c:pt>
                <c:pt idx="636">
                  <c:v>7.436586482558738E-4</c:v>
                </c:pt>
                <c:pt idx="637">
                  <c:v>7.4419773432476966E-4</c:v>
                </c:pt>
                <c:pt idx="638">
                  <c:v>7.4473262995500278E-4</c:v>
                </c:pt>
                <c:pt idx="639">
                  <c:v>7.4526333990099225E-4</c:v>
                </c:pt>
                <c:pt idx="640">
                  <c:v>7.4578986896089994E-4</c:v>
                </c:pt>
                <c:pt idx="641">
                  <c:v>7.4631222197540925E-4</c:v>
                </c:pt>
                <c:pt idx="642">
                  <c:v>7.468304038295015E-4</c:v>
                </c:pt>
                <c:pt idx="643">
                  <c:v>7.4734441945012442E-4</c:v>
                </c:pt>
                <c:pt idx="644">
                  <c:v>7.4785427380807956E-4</c:v>
                </c:pt>
                <c:pt idx="645">
                  <c:v>7.4835997191524672E-4</c:v>
                </c:pt>
                <c:pt idx="646">
                  <c:v>7.4886151882569418E-4</c:v>
                </c:pt>
                <c:pt idx="647">
                  <c:v>7.4935891963512358E-4</c:v>
                </c:pt>
                <c:pt idx="648">
                  <c:v>7.4985217948098093E-4</c:v>
                </c:pt>
                <c:pt idx="649">
                  <c:v>7.5034130354079132E-4</c:v>
                </c:pt>
                <c:pt idx="650">
                  <c:v>7.5082629703304704E-4</c:v>
                </c:pt>
                <c:pt idx="651">
                  <c:v>7.5130716521620844E-4</c:v>
                </c:pt>
                <c:pt idx="652">
                  <c:v>7.5178391338959205E-4</c:v>
                </c:pt>
                <c:pt idx="653">
                  <c:v>7.5225654689081711E-4</c:v>
                </c:pt>
                <c:pt idx="654">
                  <c:v>7.5272507109769293E-4</c:v>
                </c:pt>
                <c:pt idx="655">
                  <c:v>7.5318949142688663E-4</c:v>
                </c:pt>
                <c:pt idx="656">
                  <c:v>7.5364981333314596E-4</c:v>
                </c:pt>
                <c:pt idx="657">
                  <c:v>7.5410604231029854E-4</c:v>
                </c:pt>
                <c:pt idx="658">
                  <c:v>7.5455818388980855E-4</c:v>
                </c:pt>
                <c:pt idx="659">
                  <c:v>7.5500624364066571E-4</c:v>
                </c:pt>
                <c:pt idx="660">
                  <c:v>7.554502271696073E-4</c:v>
                </c:pt>
                <c:pt idx="661">
                  <c:v>7.558901401205631E-4</c:v>
                </c:pt>
                <c:pt idx="662">
                  <c:v>7.5632598817343411E-4</c:v>
                </c:pt>
                <c:pt idx="663">
                  <c:v>7.5675777704531377E-4</c:v>
                </c:pt>
                <c:pt idx="664">
                  <c:v>7.5718551248915578E-4</c:v>
                </c:pt>
                <c:pt idx="665">
                  <c:v>7.5760920029388501E-4</c:v>
                </c:pt>
                <c:pt idx="666">
                  <c:v>7.5802884628362044E-4</c:v>
                </c:pt>
                <c:pt idx="667">
                  <c:v>7.5844445631811919E-4</c:v>
                </c:pt>
                <c:pt idx="668">
                  <c:v>7.5885603629244347E-4</c:v>
                </c:pt>
                <c:pt idx="669">
                  <c:v>7.5926359213429606E-4</c:v>
                </c:pt>
                <c:pt idx="670">
                  <c:v>7.5966712980846118E-4</c:v>
                </c:pt>
                <c:pt idx="671">
                  <c:v>7.600666553118085E-4</c:v>
                </c:pt>
                <c:pt idx="672">
                  <c:v>7.6046217467529154E-4</c:v>
                </c:pt>
                <c:pt idx="673">
                  <c:v>7.6085369396383662E-4</c:v>
                </c:pt>
                <c:pt idx="674">
                  <c:v>7.6124121927501065E-4</c:v>
                </c:pt>
                <c:pt idx="675">
                  <c:v>7.6162475673946517E-4</c:v>
                </c:pt>
                <c:pt idx="676">
                  <c:v>7.6200431251971512E-4</c:v>
                </c:pt>
                <c:pt idx="677">
                  <c:v>7.6237989281169316E-4</c:v>
                </c:pt>
                <c:pt idx="678">
                  <c:v>7.6275150384230717E-4</c:v>
                </c:pt>
                <c:pt idx="679">
                  <c:v>7.6311915187077251E-4</c:v>
                </c:pt>
                <c:pt idx="680">
                  <c:v>7.6348284318650261E-4</c:v>
                </c:pt>
                <c:pt idx="681">
                  <c:v>7.6384258411177353E-4</c:v>
                </c:pt>
                <c:pt idx="682">
                  <c:v>7.6419838099839321E-4</c:v>
                </c:pt>
                <c:pt idx="683">
                  <c:v>7.6455024022881179E-4</c:v>
                </c:pt>
                <c:pt idx="684">
                  <c:v>7.6489816821612155E-4</c:v>
                </c:pt>
                <c:pt idx="685">
                  <c:v>7.6524217140316875E-4</c:v>
                </c:pt>
                <c:pt idx="686">
                  <c:v>7.6558225626210952E-4</c:v>
                </c:pt>
                <c:pt idx="687">
                  <c:v>7.6591842929529808E-4</c:v>
                </c:pt>
                <c:pt idx="688">
                  <c:v>7.6625069703362136E-4</c:v>
                </c:pt>
                <c:pt idx="689">
                  <c:v>7.6657906603605497E-4</c:v>
                </c:pt>
                <c:pt idx="690">
                  <c:v>7.6690354289243867E-4</c:v>
                </c:pt>
                <c:pt idx="691">
                  <c:v>7.6722413421792535E-4</c:v>
                </c:pt>
                <c:pt idx="692">
                  <c:v>7.6754084665808797E-4</c:v>
                </c:pt>
                <c:pt idx="693">
                  <c:v>7.6785368688470079E-4</c:v>
                </c:pt>
                <c:pt idx="694">
                  <c:v>7.6816266159807078E-4</c:v>
                </c:pt>
                <c:pt idx="695">
                  <c:v>7.6846777752481721E-4</c:v>
                </c:pt>
                <c:pt idx="696">
                  <c:v>7.6876904141909286E-4</c:v>
                </c:pt>
                <c:pt idx="697">
                  <c:v>7.6906646006136281E-4</c:v>
                </c:pt>
                <c:pt idx="698">
                  <c:v>7.6936004025829341E-4</c:v>
                </c:pt>
                <c:pt idx="699">
                  <c:v>7.6964978884330737E-4</c:v>
                </c:pt>
                <c:pt idx="700">
                  <c:v>7.6993571267536254E-4</c:v>
                </c:pt>
                <c:pt idx="701">
                  <c:v>7.7021781863884087E-4</c:v>
                </c:pt>
                <c:pt idx="702">
                  <c:v>7.7049611364332637E-4</c:v>
                </c:pt>
                <c:pt idx="703">
                  <c:v>7.7077060462427127E-4</c:v>
                </c:pt>
                <c:pt idx="704">
                  <c:v>7.7104129854055348E-4</c:v>
                </c:pt>
                <c:pt idx="705">
                  <c:v>7.7130820237747422E-4</c:v>
                </c:pt>
                <c:pt idx="706">
                  <c:v>7.715713231426502E-4</c:v>
                </c:pt>
                <c:pt idx="707">
                  <c:v>7.7183066786912224E-4</c:v>
                </c:pt>
                <c:pt idx="708">
                  <c:v>7.7208624361346789E-4</c:v>
                </c:pt>
                <c:pt idx="709">
                  <c:v>7.7233805745502426E-4</c:v>
                </c:pt>
                <c:pt idx="710">
                  <c:v>7.7258611649722031E-4</c:v>
                </c:pt>
                <c:pt idx="711">
                  <c:v>7.7283042786624456E-4</c:v>
                </c:pt>
                <c:pt idx="712">
                  <c:v>7.7307099871126717E-4</c:v>
                </c:pt>
                <c:pt idx="713">
                  <c:v>7.7330783620366272E-4</c:v>
                </c:pt>
                <c:pt idx="714">
                  <c:v>7.7354094753689928E-4</c:v>
                </c:pt>
                <c:pt idx="715">
                  <c:v>7.7377033992720445E-4</c:v>
                </c:pt>
                <c:pt idx="716">
                  <c:v>7.73996020611456E-4</c:v>
                </c:pt>
                <c:pt idx="717">
                  <c:v>7.7421799685006842E-4</c:v>
                </c:pt>
                <c:pt idx="718">
                  <c:v>7.7443627592221898E-4</c:v>
                </c:pt>
                <c:pt idx="719">
                  <c:v>7.7465086512984449E-4</c:v>
                </c:pt>
                <c:pt idx="720">
                  <c:v>7.7486177179553195E-4</c:v>
                </c:pt>
                <c:pt idx="721">
                  <c:v>7.7506900326151928E-4</c:v>
                </c:pt>
                <c:pt idx="722">
                  <c:v>7.7527256689158275E-4</c:v>
                </c:pt>
                <c:pt idx="723">
                  <c:v>7.7547247006870546E-4</c:v>
                </c:pt>
                <c:pt idx="724">
                  <c:v>7.7566872019629862E-4</c:v>
                </c:pt>
                <c:pt idx="725">
                  <c:v>7.7586132469675828E-4</c:v>
                </c:pt>
                <c:pt idx="726">
                  <c:v>7.7605029101290857E-4</c:v>
                </c:pt>
                <c:pt idx="727">
                  <c:v>7.7623562660522616E-4</c:v>
                </c:pt>
                <c:pt idx="728">
                  <c:v>7.7641733895483789E-4</c:v>
                </c:pt>
                <c:pt idx="729">
                  <c:v>7.7659543555985699E-4</c:v>
                </c:pt>
                <c:pt idx="730">
                  <c:v>7.7676992393882482E-4</c:v>
                </c:pt>
                <c:pt idx="731">
                  <c:v>7.7694081162626993E-4</c:v>
                </c:pt>
                <c:pt idx="732">
                  <c:v>7.7710810617681592E-4</c:v>
                </c:pt>
                <c:pt idx="733">
                  <c:v>7.7727181516129562E-4</c:v>
                </c:pt>
                <c:pt idx="734">
                  <c:v>7.7743194616908262E-4</c:v>
                </c:pt>
                <c:pt idx="735">
                  <c:v>7.7758850680642588E-4</c:v>
                </c:pt>
                <c:pt idx="736">
                  <c:v>7.777415046966718E-4</c:v>
                </c:pt>
                <c:pt idx="737">
                  <c:v>7.7789094748070831E-4</c:v>
                </c:pt>
                <c:pt idx="738">
                  <c:v>7.7803684281485541E-4</c:v>
                </c:pt>
                <c:pt idx="739">
                  <c:v>7.7817919837341876E-4</c:v>
                </c:pt>
                <c:pt idx="740">
                  <c:v>7.783180218452479E-4</c:v>
                </c:pt>
                <c:pt idx="741">
                  <c:v>7.7845332093684494E-4</c:v>
                </c:pt>
                <c:pt idx="742">
                  <c:v>7.7858510336981102E-4</c:v>
                </c:pt>
                <c:pt idx="743">
                  <c:v>7.7871337688018016E-4</c:v>
                </c:pt>
                <c:pt idx="744">
                  <c:v>7.7883814922186101E-4</c:v>
                </c:pt>
                <c:pt idx="745">
                  <c:v>7.7895942816164077E-4</c:v>
                </c:pt>
                <c:pt idx="746">
                  <c:v>7.7907722148229386E-4</c:v>
                </c:pt>
                <c:pt idx="747">
                  <c:v>7.7919153698091659E-4</c:v>
                </c:pt>
                <c:pt idx="748">
                  <c:v>7.7930238247048145E-4</c:v>
                </c:pt>
                <c:pt idx="749">
                  <c:v>7.7940976577539622E-4</c:v>
                </c:pt>
                <c:pt idx="750">
                  <c:v>7.7951369473738819E-4</c:v>
                </c:pt>
                <c:pt idx="751">
                  <c:v>7.7961417721028603E-4</c:v>
                </c:pt>
                <c:pt idx="752">
                  <c:v>7.7971122106135216E-4</c:v>
                </c:pt>
                <c:pt idx="753">
                  <c:v>7.798048341725039E-4</c:v>
                </c:pt>
                <c:pt idx="754">
                  <c:v>7.7989502443820413E-4</c:v>
                </c:pt>
                <c:pt idx="755">
                  <c:v>7.7998179976623838E-4</c:v>
                </c:pt>
                <c:pt idx="756">
                  <c:v>7.8006516807760384E-4</c:v>
                </c:pt>
                <c:pt idx="757">
                  <c:v>7.8014513730451096E-4</c:v>
                </c:pt>
                <c:pt idx="758">
                  <c:v>7.802217153937141E-4</c:v>
                </c:pt>
                <c:pt idx="759">
                  <c:v>7.8029491030284781E-4</c:v>
                </c:pt>
                <c:pt idx="760">
                  <c:v>7.8036473000242523E-4</c:v>
                </c:pt>
                <c:pt idx="761">
                  <c:v>7.8043118247406174E-4</c:v>
                </c:pt>
                <c:pt idx="762">
                  <c:v>7.8049427571136309E-4</c:v>
                </c:pt>
                <c:pt idx="763">
                  <c:v>7.8055401771959243E-4</c:v>
                </c:pt>
                <c:pt idx="764">
                  <c:v>7.806104165156702E-4</c:v>
                </c:pt>
                <c:pt idx="765">
                  <c:v>7.8066348012717501E-4</c:v>
                </c:pt>
                <c:pt idx="766">
                  <c:v>7.8071321659212156E-4</c:v>
                </c:pt>
                <c:pt idx="767">
                  <c:v>7.8075963396040393E-4</c:v>
                </c:pt>
                <c:pt idx="768">
                  <c:v>7.8080274029113106E-4</c:v>
                </c:pt>
                <c:pt idx="769">
                  <c:v>7.8084254365529127E-4</c:v>
                </c:pt>
                <c:pt idx="770">
                  <c:v>7.8087905213275466E-4</c:v>
                </c:pt>
                <c:pt idx="771">
                  <c:v>7.8091227381393846E-4</c:v>
                </c:pt>
                <c:pt idx="772">
                  <c:v>7.8094221679858578E-4</c:v>
                </c:pt>
                <c:pt idx="773">
                  <c:v>7.8096888919698682E-4</c:v>
                </c:pt>
                <c:pt idx="774">
                  <c:v>7.8099229912820256E-4</c:v>
                </c:pt>
                <c:pt idx="775">
                  <c:v>7.8101245472039782E-4</c:v>
                </c:pt>
                <c:pt idx="776">
                  <c:v>7.8102936411084123E-4</c:v>
                </c:pt>
                <c:pt idx="777">
                  <c:v>7.8104303544668241E-4</c:v>
                </c:pt>
                <c:pt idx="778">
                  <c:v>7.8105347688184334E-4</c:v>
                </c:pt>
                <c:pt idx="779">
                  <c:v>7.8106069658079313E-4</c:v>
                </c:pt>
                <c:pt idx="780">
                  <c:v>7.8106470271510631E-4</c:v>
                </c:pt>
                <c:pt idx="781">
                  <c:v>7.8106550346401793E-4</c:v>
                </c:pt>
                <c:pt idx="782">
                  <c:v>7.8106310701775428E-4</c:v>
                </c:pt>
                <c:pt idx="783">
                  <c:v>7.8105752156998332E-4</c:v>
                </c:pt>
                <c:pt idx="784">
                  <c:v>7.810487553252532E-4</c:v>
                </c:pt>
                <c:pt idx="785">
                  <c:v>7.8103681649432932E-4</c:v>
                </c:pt>
                <c:pt idx="786">
                  <c:v>7.8102171329619274E-4</c:v>
                </c:pt>
                <c:pt idx="787">
                  <c:v>7.8100345395493154E-4</c:v>
                </c:pt>
                <c:pt idx="788">
                  <c:v>7.8098204670429272E-4</c:v>
                </c:pt>
                <c:pt idx="789">
                  <c:v>7.8095749978235318E-4</c:v>
                </c:pt>
                <c:pt idx="790">
                  <c:v>7.8092982143596057E-4</c:v>
                </c:pt>
                <c:pt idx="791">
                  <c:v>7.8089901991662547E-4</c:v>
                </c:pt>
                <c:pt idx="792">
                  <c:v>7.8086510348329696E-4</c:v>
                </c:pt>
                <c:pt idx="793">
                  <c:v>7.8082808040014218E-4</c:v>
                </c:pt>
                <c:pt idx="794">
                  <c:v>7.8078795893843367E-4</c:v>
                </c:pt>
                <c:pt idx="795">
                  <c:v>7.8074474737466204E-4</c:v>
                </c:pt>
                <c:pt idx="796">
                  <c:v>7.8069845398975879E-4</c:v>
                </c:pt>
                <c:pt idx="797">
                  <c:v>7.8064908707287106E-4</c:v>
                </c:pt>
                <c:pt idx="798">
                  <c:v>7.8059665491558849E-4</c:v>
                </c:pt>
                <c:pt idx="799">
                  <c:v>7.8054116581660615E-4</c:v>
                </c:pt>
                <c:pt idx="800">
                  <c:v>7.8048262807828284E-4</c:v>
                </c:pt>
                <c:pt idx="801">
                  <c:v>7.8042105000941664E-4</c:v>
                </c:pt>
                <c:pt idx="802">
                  <c:v>7.8035643992191428E-4</c:v>
                </c:pt>
                <c:pt idx="803">
                  <c:v>7.8028880613223439E-4</c:v>
                </c:pt>
                <c:pt idx="804">
                  <c:v>7.8021815696338592E-4</c:v>
                </c:pt>
                <c:pt idx="805">
                  <c:v>7.8014450073871089E-4</c:v>
                </c:pt>
                <c:pt idx="806">
                  <c:v>7.8006784579076616E-4</c:v>
                </c:pt>
                <c:pt idx="807">
                  <c:v>7.7998820045044326E-4</c:v>
                </c:pt>
                <c:pt idx="808">
                  <c:v>7.7990557305618324E-4</c:v>
                </c:pt>
                <c:pt idx="809">
                  <c:v>7.7981997194931374E-4</c:v>
                </c:pt>
                <c:pt idx="810">
                  <c:v>7.7973140547371589E-4</c:v>
                </c:pt>
                <c:pt idx="811">
                  <c:v>7.7963988197704559E-4</c:v>
                </c:pt>
                <c:pt idx="812">
                  <c:v>7.7954540981017839E-4</c:v>
                </c:pt>
                <c:pt idx="813">
                  <c:v>7.7944799732754255E-4</c:v>
                </c:pt>
                <c:pt idx="814">
                  <c:v>7.7934765288500962E-4</c:v>
                </c:pt>
                <c:pt idx="815">
                  <c:v>7.7924438484200387E-4</c:v>
                </c:pt>
                <c:pt idx="816">
                  <c:v>7.7913820156205738E-4</c:v>
                </c:pt>
                <c:pt idx="817">
                  <c:v>7.7902911140759201E-4</c:v>
                </c:pt>
                <c:pt idx="818">
                  <c:v>7.7891712274646974E-4</c:v>
                </c:pt>
                <c:pt idx="819">
                  <c:v>7.7880224394710762E-4</c:v>
                </c:pt>
                <c:pt idx="820">
                  <c:v>7.7868448338092033E-4</c:v>
                </c:pt>
                <c:pt idx="821">
                  <c:v>7.7856384942009971E-4</c:v>
                </c:pt>
                <c:pt idx="822">
                  <c:v>7.7844035043894699E-4</c:v>
                </c:pt>
                <c:pt idx="823">
                  <c:v>7.78313994814539E-4</c:v>
                </c:pt>
                <c:pt idx="824">
                  <c:v>7.781847909227313E-4</c:v>
                </c:pt>
                <c:pt idx="825">
                  <c:v>7.780527471441534E-4</c:v>
                </c:pt>
                <c:pt idx="826">
                  <c:v>7.7791787185710337E-4</c:v>
                </c:pt>
                <c:pt idx="827">
                  <c:v>7.77780173443543E-4</c:v>
                </c:pt>
                <c:pt idx="828">
                  <c:v>7.7763966028510101E-4</c:v>
                </c:pt>
                <c:pt idx="829">
                  <c:v>7.7749634076440532E-4</c:v>
                </c:pt>
                <c:pt idx="830">
                  <c:v>7.7735022326463898E-4</c:v>
                </c:pt>
                <c:pt idx="831">
                  <c:v>7.7720131616976218E-4</c:v>
                </c:pt>
                <c:pt idx="832">
                  <c:v>7.7704962786362408E-4</c:v>
                </c:pt>
                <c:pt idx="833">
                  <c:v>7.7689516673185022E-4</c:v>
                </c:pt>
                <c:pt idx="834">
                  <c:v>7.7673794115640238E-4</c:v>
                </c:pt>
                <c:pt idx="835">
                  <c:v>7.7657795952457143E-4</c:v>
                </c:pt>
                <c:pt idx="836">
                  <c:v>7.7641523021898529E-4</c:v>
                </c:pt>
                <c:pt idx="837">
                  <c:v>7.7624976162427028E-4</c:v>
                </c:pt>
                <c:pt idx="838">
                  <c:v>7.7608156212372048E-4</c:v>
                </c:pt>
                <c:pt idx="839">
                  <c:v>7.7591064010085198E-4</c:v>
                </c:pt>
                <c:pt idx="840">
                  <c:v>7.757370039382927E-4</c:v>
                </c:pt>
                <c:pt idx="841">
                  <c:v>7.7556066201722729E-4</c:v>
                </c:pt>
                <c:pt idx="842">
                  <c:v>7.753816227185073E-4</c:v>
                </c:pt>
                <c:pt idx="843">
                  <c:v>7.7519989442231818E-4</c:v>
                </c:pt>
                <c:pt idx="844">
                  <c:v>7.7501548550718002E-4</c:v>
                </c:pt>
                <c:pt idx="845">
                  <c:v>7.7482840435016964E-4</c:v>
                </c:pt>
                <c:pt idx="846">
                  <c:v>7.7463865932747566E-4</c:v>
                </c:pt>
                <c:pt idx="847">
                  <c:v>7.7444625881339935E-4</c:v>
                </c:pt>
                <c:pt idx="848">
                  <c:v>7.7425121118068763E-4</c:v>
                </c:pt>
                <c:pt idx="849">
                  <c:v>7.7405352480097722E-4</c:v>
                </c:pt>
                <c:pt idx="850">
                  <c:v>7.7385320804335134E-4</c:v>
                </c:pt>
                <c:pt idx="851">
                  <c:v>7.7365026927456171E-4</c:v>
                </c:pt>
                <c:pt idx="852">
                  <c:v>7.7344471685980576E-4</c:v>
                </c:pt>
                <c:pt idx="853">
                  <c:v>7.732365591627266E-4</c:v>
                </c:pt>
                <c:pt idx="854">
                  <c:v>7.7302580454352565E-4</c:v>
                </c:pt>
                <c:pt idx="855">
                  <c:v>7.7281246136018389E-4</c:v>
                </c:pt>
                <c:pt idx="856">
                  <c:v>7.7259653796835082E-4</c:v>
                </c:pt>
                <c:pt idx="857">
                  <c:v>7.7237804272178856E-4</c:v>
                </c:pt>
                <c:pt idx="858">
                  <c:v>7.7215698396981836E-4</c:v>
                </c:pt>
                <c:pt idx="859">
                  <c:v>7.7193337005987406E-4</c:v>
                </c:pt>
                <c:pt idx="860">
                  <c:v>7.7170720933672499E-4</c:v>
                </c:pt>
                <c:pt idx="861">
                  <c:v>7.7147851014103264E-4</c:v>
                </c:pt>
                <c:pt idx="862">
                  <c:v>7.712472808114601E-4</c:v>
                </c:pt>
                <c:pt idx="863">
                  <c:v>7.7101352968211856E-4</c:v>
                </c:pt>
                <c:pt idx="864">
                  <c:v>7.7077726508445465E-4</c:v>
                </c:pt>
                <c:pt idx="865">
                  <c:v>7.705384953462513E-4</c:v>
                </c:pt>
                <c:pt idx="866">
                  <c:v>7.7029722879118356E-4</c:v>
                </c:pt>
                <c:pt idx="867">
                  <c:v>7.7005347374037303E-4</c:v>
                </c:pt>
                <c:pt idx="868">
                  <c:v>7.6980723851005628E-4</c:v>
                </c:pt>
                <c:pt idx="869">
                  <c:v>7.6955853141202901E-4</c:v>
                </c:pt>
                <c:pt idx="870">
                  <c:v>7.693073607559775E-4</c:v>
                </c:pt>
                <c:pt idx="871">
                  <c:v>7.6905373484514872E-4</c:v>
                </c:pt>
                <c:pt idx="872">
                  <c:v>7.6879766198023614E-4</c:v>
                </c:pt>
                <c:pt idx="873">
                  <c:v>7.6853915045660415E-4</c:v>
                </c:pt>
                <c:pt idx="874">
                  <c:v>7.6827820856628648E-4</c:v>
                </c:pt>
                <c:pt idx="875">
                  <c:v>7.6801484459421143E-4</c:v>
                </c:pt>
                <c:pt idx="876">
                  <c:v>7.6774906682486321E-4</c:v>
                </c:pt>
                <c:pt idx="877">
                  <c:v>7.6748088353284505E-4</c:v>
                </c:pt>
                <c:pt idx="878">
                  <c:v>7.6721030299331527E-4</c:v>
                </c:pt>
                <c:pt idx="879">
                  <c:v>7.6693733347155124E-4</c:v>
                </c:pt>
                <c:pt idx="880">
                  <c:v>7.6666198323116497E-4</c:v>
                </c:pt>
                <c:pt idx="881">
                  <c:v>7.6638426052866304E-4</c:v>
                </c:pt>
                <c:pt idx="882">
                  <c:v>7.661041736167773E-4</c:v>
                </c:pt>
                <c:pt idx="883">
                  <c:v>7.658217307424664E-4</c:v>
                </c:pt>
                <c:pt idx="884">
                  <c:v>7.655369401455836E-4</c:v>
                </c:pt>
                <c:pt idx="885">
                  <c:v>7.6524981006376169E-4</c:v>
                </c:pt>
                <c:pt idx="886">
                  <c:v>7.6496034872564067E-4</c:v>
                </c:pt>
                <c:pt idx="887">
                  <c:v>7.6466856435641883E-4</c:v>
                </c:pt>
                <c:pt idx="888">
                  <c:v>7.6437446517507723E-4</c:v>
                </c:pt>
                <c:pt idx="889">
                  <c:v>7.6407805939338047E-4</c:v>
                </c:pt>
                <c:pt idx="890">
                  <c:v>7.6377935521954043E-4</c:v>
                </c:pt>
                <c:pt idx="891">
                  <c:v>7.6347836085344234E-4</c:v>
                </c:pt>
                <c:pt idx="892">
                  <c:v>7.6317508448964233E-4</c:v>
                </c:pt>
                <c:pt idx="893">
                  <c:v>7.6286953431692339E-4</c:v>
                </c:pt>
                <c:pt idx="894">
                  <c:v>7.6256171851762922E-4</c:v>
                </c:pt>
                <c:pt idx="895">
                  <c:v>7.6225164526588784E-4</c:v>
                </c:pt>
                <c:pt idx="896">
                  <c:v>7.6193932273316278E-4</c:v>
                </c:pt>
                <c:pt idx="897">
                  <c:v>7.6162475908059246E-4</c:v>
                </c:pt>
                <c:pt idx="898">
                  <c:v>7.6130796246420829E-4</c:v>
                </c:pt>
                <c:pt idx="899">
                  <c:v>7.609889410337134E-4</c:v>
                </c:pt>
                <c:pt idx="900">
                  <c:v>7.6066770293137242E-4</c:v>
                </c:pt>
                <c:pt idx="901">
                  <c:v>7.603442562919005E-4</c:v>
                </c:pt>
                <c:pt idx="902">
                  <c:v>7.6001860924490572E-4</c:v>
                </c:pt>
                <c:pt idx="903">
                  <c:v>7.5969076991089235E-4</c:v>
                </c:pt>
                <c:pt idx="904">
                  <c:v>7.593607464045915E-4</c:v>
                </c:pt>
                <c:pt idx="905">
                  <c:v>7.5902854683240761E-4</c:v>
                </c:pt>
                <c:pt idx="906">
                  <c:v>7.5869417929474992E-4</c:v>
                </c:pt>
                <c:pt idx="907">
                  <c:v>7.5835765188392301E-4</c:v>
                </c:pt>
                <c:pt idx="908">
                  <c:v>7.5801897268368279E-4</c:v>
                </c:pt>
                <c:pt idx="909">
                  <c:v>7.5767814977267811E-4</c:v>
                </c:pt>
                <c:pt idx="910">
                  <c:v>7.5733519121978787E-4</c:v>
                </c:pt>
                <c:pt idx="911">
                  <c:v>7.5699010508645248E-4</c:v>
                </c:pt>
                <c:pt idx="912">
                  <c:v>7.566428994284502E-4</c:v>
                </c:pt>
                <c:pt idx="913">
                  <c:v>7.5629358229023502E-4</c:v>
                </c:pt>
                <c:pt idx="914">
                  <c:v>7.5594216171182005E-4</c:v>
                </c:pt>
                <c:pt idx="915">
                  <c:v>7.5558864572178308E-4</c:v>
                </c:pt>
                <c:pt idx="916">
                  <c:v>7.5523304234481614E-4</c:v>
                </c:pt>
                <c:pt idx="917">
                  <c:v>7.5487535959273266E-4</c:v>
                </c:pt>
                <c:pt idx="918">
                  <c:v>7.5451560547290519E-4</c:v>
                </c:pt>
                <c:pt idx="919">
                  <c:v>7.5415378798260324E-4</c:v>
                </c:pt>
                <c:pt idx="920">
                  <c:v>7.5378991511065863E-4</c:v>
                </c:pt>
                <c:pt idx="921">
                  <c:v>7.5342399483824263E-4</c:v>
                </c:pt>
                <c:pt idx="922">
                  <c:v>7.5305603513808883E-4</c:v>
                </c:pt>
                <c:pt idx="923">
                  <c:v>7.5268604397360495E-4</c:v>
                </c:pt>
                <c:pt idx="924">
                  <c:v>7.5231402929964997E-4</c:v>
                </c:pt>
                <c:pt idx="925">
                  <c:v>7.5193999906297826E-4</c:v>
                </c:pt>
                <c:pt idx="926">
                  <c:v>7.5156396120124036E-4</c:v>
                </c:pt>
                <c:pt idx="927">
                  <c:v>7.5118592364320502E-4</c:v>
                </c:pt>
                <c:pt idx="928">
                  <c:v>7.508058943082041E-4</c:v>
                </c:pt>
                <c:pt idx="929">
                  <c:v>7.5042388110768687E-4</c:v>
                </c:pt>
                <c:pt idx="930">
                  <c:v>7.5003989194388776E-4</c:v>
                </c:pt>
                <c:pt idx="931">
                  <c:v>7.4965393470793895E-4</c:v>
                </c:pt>
                <c:pt idx="932">
                  <c:v>7.4926601728542153E-4</c:v>
                </c:pt>
                <c:pt idx="933">
                  <c:v>7.4887614754937104E-4</c:v>
                </c:pt>
                <c:pt idx="934">
                  <c:v>7.4848433336494047E-4</c:v>
                </c:pt>
                <c:pt idx="935">
                  <c:v>7.4809058258784589E-4</c:v>
                </c:pt>
                <c:pt idx="936">
                  <c:v>7.476949030644775E-4</c:v>
                </c:pt>
                <c:pt idx="937">
                  <c:v>7.4729730263189964E-4</c:v>
                </c:pt>
                <c:pt idx="938">
                  <c:v>7.4689778911563032E-4</c:v>
                </c:pt>
                <c:pt idx="939">
                  <c:v>7.4649637033585847E-4</c:v>
                </c:pt>
                <c:pt idx="940">
                  <c:v>7.460930540981181E-4</c:v>
                </c:pt>
                <c:pt idx="941">
                  <c:v>7.4568784820183698E-4</c:v>
                </c:pt>
                <c:pt idx="942">
                  <c:v>7.4528076043445246E-4</c:v>
                </c:pt>
                <c:pt idx="943">
                  <c:v>7.4487179857529728E-4</c:v>
                </c:pt>
                <c:pt idx="944">
                  <c:v>7.4446097039293502E-4</c:v>
                </c:pt>
                <c:pt idx="945">
                  <c:v>7.4404828364549314E-4</c:v>
                </c:pt>
                <c:pt idx="946">
                  <c:v>7.4363374608221733E-4</c:v>
                </c:pt>
                <c:pt idx="947">
                  <c:v>7.4321736544002981E-4</c:v>
                </c:pt>
                <c:pt idx="948">
                  <c:v>7.4279914944974657E-4</c:v>
                </c:pt>
                <c:pt idx="949">
                  <c:v>7.423791058273066E-4</c:v>
                </c:pt>
                <c:pt idx="950">
                  <c:v>7.4195724228209858E-4</c:v>
                </c:pt>
                <c:pt idx="951">
                  <c:v>7.415335665115208E-4</c:v>
                </c:pt>
                <c:pt idx="952">
                  <c:v>7.4110808620175828E-4</c:v>
                </c:pt>
                <c:pt idx="953">
                  <c:v>7.4068080903078037E-4</c:v>
                </c:pt>
                <c:pt idx="954">
                  <c:v>7.4025174266523219E-4</c:v>
                </c:pt>
                <c:pt idx="955">
                  <c:v>7.3982089476010149E-4</c:v>
                </c:pt>
                <c:pt idx="956">
                  <c:v>7.3938827296027299E-4</c:v>
                </c:pt>
                <c:pt idx="957">
                  <c:v>7.3895388490241576E-4</c:v>
                </c:pt>
                <c:pt idx="958">
                  <c:v>7.3851773820809985E-4</c:v>
                </c:pt>
                <c:pt idx="959">
                  <c:v>7.3807984049256703E-4</c:v>
                </c:pt>
                <c:pt idx="960">
                  <c:v>7.376401993572923E-4</c:v>
                </c:pt>
                <c:pt idx="961">
                  <c:v>7.3719882239420276E-4</c:v>
                </c:pt>
                <c:pt idx="962">
                  <c:v>7.367557171839012E-4</c:v>
                </c:pt>
                <c:pt idx="963">
                  <c:v>7.3631089129633231E-4</c:v>
                </c:pt>
                <c:pt idx="964">
                  <c:v>7.3586435229078262E-4</c:v>
                </c:pt>
                <c:pt idx="965">
                  <c:v>7.3541610771454824E-4</c:v>
                </c:pt>
                <c:pt idx="966">
                  <c:v>7.3496616510515533E-4</c:v>
                </c:pt>
                <c:pt idx="967">
                  <c:v>7.345145319873625E-4</c:v>
                </c:pt>
                <c:pt idx="968">
                  <c:v>7.3406121587671347E-4</c:v>
                </c:pt>
                <c:pt idx="969">
                  <c:v>7.3360622427509625E-4</c:v>
                </c:pt>
                <c:pt idx="970">
                  <c:v>7.3314956467607217E-4</c:v>
                </c:pt>
                <c:pt idx="971">
                  <c:v>7.3269124456010193E-4</c:v>
                </c:pt>
                <c:pt idx="972">
                  <c:v>7.3223127139554478E-4</c:v>
                </c:pt>
                <c:pt idx="973">
                  <c:v>7.3176965264176719E-4</c:v>
                </c:pt>
                <c:pt idx="974">
                  <c:v>7.3130639574459089E-4</c:v>
                </c:pt>
                <c:pt idx="975">
                  <c:v>7.3084150813906845E-4</c:v>
                </c:pt>
                <c:pt idx="976">
                  <c:v>7.303749972500384E-4</c:v>
                </c:pt>
                <c:pt idx="977">
                  <c:v>7.2990687048712921E-4</c:v>
                </c:pt>
                <c:pt idx="978">
                  <c:v>7.2943713525253084E-4</c:v>
                </c:pt>
                <c:pt idx="979">
                  <c:v>7.2896579893522162E-4</c:v>
                </c:pt>
                <c:pt idx="980">
                  <c:v>7.2849286891119025E-4</c:v>
                </c:pt>
                <c:pt idx="981">
                  <c:v>7.280183525467665E-4</c:v>
                </c:pt>
                <c:pt idx="982">
                  <c:v>7.2754225719429133E-4</c:v>
                </c:pt>
                <c:pt idx="983">
                  <c:v>7.2706459019677983E-4</c:v>
                </c:pt>
                <c:pt idx="984">
                  <c:v>7.2658535888381337E-4</c:v>
                </c:pt>
                <c:pt idx="985">
                  <c:v>7.2610457057309397E-4</c:v>
                </c:pt>
                <c:pt idx="986">
                  <c:v>7.2562223257066627E-4</c:v>
                </c:pt>
                <c:pt idx="987">
                  <c:v>7.2513835217102862E-4</c:v>
                </c:pt>
                <c:pt idx="988">
                  <c:v>7.2465293665646691E-4</c:v>
                </c:pt>
                <c:pt idx="989">
                  <c:v>7.2416599329605535E-4</c:v>
                </c:pt>
                <c:pt idx="990">
                  <c:v>7.2367752934932028E-4</c:v>
                </c:pt>
                <c:pt idx="991">
                  <c:v>7.2318755206102203E-4</c:v>
                </c:pt>
                <c:pt idx="992">
                  <c:v>7.2269606866459668E-4</c:v>
                </c:pt>
                <c:pt idx="993">
                  <c:v>7.2220308638293318E-4</c:v>
                </c:pt>
                <c:pt idx="994">
                  <c:v>7.2170861242393247E-4</c:v>
                </c:pt>
                <c:pt idx="995">
                  <c:v>7.2121265398583656E-4</c:v>
                </c:pt>
                <c:pt idx="996">
                  <c:v>7.207152182522325E-4</c:v>
                </c:pt>
                <c:pt idx="997">
                  <c:v>7.2021631239671535E-4</c:v>
                </c:pt>
                <c:pt idx="998">
                  <c:v>7.1971594357811419E-4</c:v>
                </c:pt>
                <c:pt idx="999">
                  <c:v>7.1921411894515508E-4</c:v>
                </c:pt>
                <c:pt idx="1000">
                  <c:v>7.187108456327973E-4</c:v>
                </c:pt>
                <c:pt idx="1001">
                  <c:v>7.1820613076312156E-4</c:v>
                </c:pt>
                <c:pt idx="1002">
                  <c:v>7.1769998144721736E-4</c:v>
                </c:pt>
                <c:pt idx="1003">
                  <c:v>7.1719240478218538E-4</c:v>
                </c:pt>
                <c:pt idx="1004">
                  <c:v>7.1668340785402407E-4</c:v>
                </c:pt>
                <c:pt idx="1005">
                  <c:v>7.1617299773429899E-4</c:v>
                </c:pt>
                <c:pt idx="1006">
                  <c:v>7.1566118148358449E-4</c:v>
                </c:pt>
                <c:pt idx="1007">
                  <c:v>7.1514796614902121E-4</c:v>
                </c:pt>
                <c:pt idx="1008">
                  <c:v>7.1463335876531531E-4</c:v>
                </c:pt>
                <c:pt idx="1009">
                  <c:v>7.1411736635484946E-4</c:v>
                </c:pt>
                <c:pt idx="1010">
                  <c:v>7.1359999592512935E-4</c:v>
                </c:pt>
                <c:pt idx="1011">
                  <c:v>7.1308125447433479E-4</c:v>
                </c:pt>
                <c:pt idx="1012">
                  <c:v>7.1256114898543554E-4</c:v>
                </c:pt>
                <c:pt idx="1013">
                  <c:v>7.1203968642896687E-4</c:v>
                </c:pt>
                <c:pt idx="1014">
                  <c:v>7.1151687376302952E-4</c:v>
                </c:pt>
                <c:pt idx="1015">
                  <c:v>7.1099271793206853E-4</c:v>
                </c:pt>
                <c:pt idx="1016">
                  <c:v>7.104672258695377E-4</c:v>
                </c:pt>
                <c:pt idx="1017">
                  <c:v>7.0994040449368079E-4</c:v>
                </c:pt>
                <c:pt idx="1018">
                  <c:v>7.0941226070975194E-4</c:v>
                </c:pt>
                <c:pt idx="1019">
                  <c:v>7.0888280141290227E-4</c:v>
                </c:pt>
                <c:pt idx="1020">
                  <c:v>7.0835203348207365E-4</c:v>
                </c:pt>
                <c:pt idx="1021">
                  <c:v>7.0781996378477263E-4</c:v>
                </c:pt>
                <c:pt idx="1022">
                  <c:v>7.0728659917485004E-4</c:v>
                </c:pt>
                <c:pt idx="1023">
                  <c:v>7.0675194649361117E-4</c:v>
                </c:pt>
                <c:pt idx="1024">
                  <c:v>7.0621601256837252E-4</c:v>
                </c:pt>
                <c:pt idx="1025">
                  <c:v>7.0567880421468221E-4</c:v>
                </c:pt>
                <c:pt idx="1026">
                  <c:v>7.051403282333224E-4</c:v>
                </c:pt>
                <c:pt idx="1027">
                  <c:v>7.0460059141297382E-4</c:v>
                </c:pt>
                <c:pt idx="1028">
                  <c:v>7.0405960052810634E-4</c:v>
                </c:pt>
                <c:pt idx="1029">
                  <c:v>7.0351736234208762E-4</c:v>
                </c:pt>
                <c:pt idx="1030">
                  <c:v>7.0297388360263113E-4</c:v>
                </c:pt>
                <c:pt idx="1031">
                  <c:v>7.0242917104479385E-4</c:v>
                </c:pt>
                <c:pt idx="1032">
                  <c:v>7.0188323139086517E-4</c:v>
                </c:pt>
                <c:pt idx="1033">
                  <c:v>7.0133607135025589E-4</c:v>
                </c:pt>
                <c:pt idx="1034">
                  <c:v>7.0078769761749982E-4</c:v>
                </c:pt>
                <c:pt idx="1035">
                  <c:v>7.0023811687525139E-4</c:v>
                </c:pt>
                <c:pt idx="1036">
                  <c:v>6.9968733579173215E-4</c:v>
                </c:pt>
                <c:pt idx="1037">
                  <c:v>6.9913536102184093E-4</c:v>
                </c:pt>
                <c:pt idx="1038">
                  <c:v>6.9858219920859721E-4</c:v>
                </c:pt>
                <c:pt idx="1039">
                  <c:v>6.9802785697903325E-4</c:v>
                </c:pt>
                <c:pt idx="1040">
                  <c:v>6.9747234094930111E-4</c:v>
                </c:pt>
                <c:pt idx="1041">
                  <c:v>6.9691565771967667E-4</c:v>
                </c:pt>
                <c:pt idx="1042">
                  <c:v>6.9635781387855644E-4</c:v>
                </c:pt>
                <c:pt idx="1043">
                  <c:v>6.9579881599990401E-4</c:v>
                </c:pt>
                <c:pt idx="1044">
                  <c:v>6.9523867064580358E-4</c:v>
                </c:pt>
                <c:pt idx="1045">
                  <c:v>6.9467738436224113E-4</c:v>
                </c:pt>
                <c:pt idx="1046">
                  <c:v>6.9411496368310122E-4</c:v>
                </c:pt>
                <c:pt idx="1047">
                  <c:v>6.9355141512961183E-4</c:v>
                </c:pt>
                <c:pt idx="1048">
                  <c:v>6.9298674520690273E-4</c:v>
                </c:pt>
                <c:pt idx="1049">
                  <c:v>6.9242096040866841E-4</c:v>
                </c:pt>
                <c:pt idx="1050">
                  <c:v>6.9185406721361531E-4</c:v>
                </c:pt>
                <c:pt idx="1051">
                  <c:v>6.9128607208834847E-4</c:v>
                </c:pt>
                <c:pt idx="1052">
                  <c:v>6.9071698148315264E-4</c:v>
                </c:pt>
                <c:pt idx="1053">
                  <c:v>6.9014680183787647E-4</c:v>
                </c:pt>
                <c:pt idx="1054">
                  <c:v>6.8957553957682549E-4</c:v>
                </c:pt>
                <c:pt idx="1055">
                  <c:v>6.8900320110876212E-4</c:v>
                </c:pt>
                <c:pt idx="1056">
                  <c:v>6.8842979283478822E-4</c:v>
                </c:pt>
                <c:pt idx="1057">
                  <c:v>6.8785532113346814E-4</c:v>
                </c:pt>
                <c:pt idx="1058">
                  <c:v>6.872797923782592E-4</c:v>
                </c:pt>
                <c:pt idx="1059">
                  <c:v>6.8670321292318981E-4</c:v>
                </c:pt>
                <c:pt idx="1060">
                  <c:v>6.86125589110409E-4</c:v>
                </c:pt>
                <c:pt idx="1061">
                  <c:v>6.8554692726829902E-4</c:v>
                </c:pt>
                <c:pt idx="1062">
                  <c:v>6.8496723371114232E-4</c:v>
                </c:pt>
                <c:pt idx="1063">
                  <c:v>6.8438651474023171E-4</c:v>
                </c:pt>
                <c:pt idx="1064">
                  <c:v>6.8380477664098382E-4</c:v>
                </c:pt>
                <c:pt idx="1065">
                  <c:v>6.8322202568738E-4</c:v>
                </c:pt>
                <c:pt idx="1066">
                  <c:v>6.8263826813841355E-4</c:v>
                </c:pt>
                <c:pt idx="1067">
                  <c:v>6.8205351023864491E-4</c:v>
                </c:pt>
                <c:pt idx="1068">
                  <c:v>6.8146775821953387E-4</c:v>
                </c:pt>
                <c:pt idx="1069">
                  <c:v>6.8088101829844039E-4</c:v>
                </c:pt>
                <c:pt idx="1070">
                  <c:v>6.802932966801789E-4</c:v>
                </c:pt>
                <c:pt idx="1071">
                  <c:v>6.7970459955224438E-4</c:v>
                </c:pt>
                <c:pt idx="1072">
                  <c:v>6.7911493309147364E-4</c:v>
                </c:pt>
                <c:pt idx="1073">
                  <c:v>6.7852430345949344E-4</c:v>
                </c:pt>
                <c:pt idx="1074">
                  <c:v>6.7793271680349765E-4</c:v>
                </c:pt>
                <c:pt idx="1075">
                  <c:v>6.7734017925802359E-4</c:v>
                </c:pt>
                <c:pt idx="1076">
                  <c:v>6.7674669694262057E-4</c:v>
                </c:pt>
                <c:pt idx="1077">
                  <c:v>6.7615227596340421E-4</c:v>
                </c:pt>
                <c:pt idx="1078">
                  <c:v>6.7555692241172416E-4</c:v>
                </c:pt>
                <c:pt idx="1079">
                  <c:v>6.7496064236627351E-4</c:v>
                </c:pt>
                <c:pt idx="1080">
                  <c:v>6.7436344189020225E-4</c:v>
                </c:pt>
                <c:pt idx="1081">
                  <c:v>6.7376532703400382E-4</c:v>
                </c:pt>
                <c:pt idx="1082">
                  <c:v>6.7316630383373877E-4</c:v>
                </c:pt>
                <c:pt idx="1083">
                  <c:v>6.7256637831036858E-4</c:v>
                </c:pt>
                <c:pt idx="1084">
                  <c:v>6.7196555647264233E-4</c:v>
                </c:pt>
                <c:pt idx="1085">
                  <c:v>6.713638443145431E-4</c:v>
                </c:pt>
                <c:pt idx="1086">
                  <c:v>6.7076124781517699E-4</c:v>
                </c:pt>
                <c:pt idx="1087">
                  <c:v>6.7015777294054946E-4</c:v>
                </c:pt>
                <c:pt idx="1088">
                  <c:v>6.6955342564301024E-4</c:v>
                </c:pt>
                <c:pt idx="1089">
                  <c:v>6.6894821185892184E-4</c:v>
                </c:pt>
                <c:pt idx="1090">
                  <c:v>6.6834213751298943E-4</c:v>
                </c:pt>
                <c:pt idx="1091">
                  <c:v>6.6773520851426404E-4</c:v>
                </c:pt>
                <c:pt idx="1092">
                  <c:v>6.6712743075914016E-4</c:v>
                </c:pt>
                <c:pt idx="1093">
                  <c:v>6.665188101272479E-4</c:v>
                </c:pt>
                <c:pt idx="1094">
                  <c:v>6.6590935248750371E-4</c:v>
                </c:pt>
                <c:pt idx="1095">
                  <c:v>6.652990636920042E-4</c:v>
                </c:pt>
                <c:pt idx="1096">
                  <c:v>6.6468794958124411E-4</c:v>
                </c:pt>
                <c:pt idx="1097">
                  <c:v>6.6407601597862076E-4</c:v>
                </c:pt>
                <c:pt idx="1098">
                  <c:v>6.6346326869659578E-4</c:v>
                </c:pt>
                <c:pt idx="1099">
                  <c:v>6.628497135308109E-4</c:v>
                </c:pt>
                <c:pt idx="1100">
                  <c:v>6.6223535626475094E-4</c:v>
                </c:pt>
                <c:pt idx="1101">
                  <c:v>6.6162020266691268E-4</c:v>
                </c:pt>
                <c:pt idx="1102">
                  <c:v>6.6100425849163758E-4</c:v>
                </c:pt>
                <c:pt idx="1103">
                  <c:v>6.6038752947944479E-4</c:v>
                </c:pt>
                <c:pt idx="1104">
                  <c:v>6.5977002135730878E-4</c:v>
                </c:pt>
                <c:pt idx="1105">
                  <c:v>6.5915173983616127E-4</c:v>
                </c:pt>
                <c:pt idx="1106">
                  <c:v>6.5853269061466602E-4</c:v>
                </c:pt>
                <c:pt idx="1107">
                  <c:v>6.5791287937722043E-4</c:v>
                </c:pt>
                <c:pt idx="1108">
                  <c:v>6.5729231179367797E-4</c:v>
                </c:pt>
                <c:pt idx="1109">
                  <c:v>6.5667099351862657E-4</c:v>
                </c:pt>
                <c:pt idx="1110">
                  <c:v>6.5604893019483024E-4</c:v>
                </c:pt>
                <c:pt idx="1111">
                  <c:v>6.5542612744928785E-4</c:v>
                </c:pt>
                <c:pt idx="1112">
                  <c:v>6.548025908956201E-4</c:v>
                </c:pt>
                <c:pt idx="1113">
                  <c:v>6.5417832613251514E-4</c:v>
                </c:pt>
                <c:pt idx="1114">
                  <c:v>6.5355333874578259E-4</c:v>
                </c:pt>
                <c:pt idx="1115">
                  <c:v>6.5292763430585543E-4</c:v>
                </c:pt>
                <c:pt idx="1116">
                  <c:v>6.5230121837017707E-4</c:v>
                </c:pt>
                <c:pt idx="1117">
                  <c:v>6.5167409648059227E-4</c:v>
                </c:pt>
                <c:pt idx="1118">
                  <c:v>6.5104627416612271E-4</c:v>
                </c:pt>
                <c:pt idx="1119">
                  <c:v>6.5041775694207882E-4</c:v>
                </c:pt>
                <c:pt idx="1120">
                  <c:v>6.4978855030750626E-4</c:v>
                </c:pt>
                <c:pt idx="1121">
                  <c:v>6.4915865974951581E-4</c:v>
                </c:pt>
                <c:pt idx="1122">
                  <c:v>6.485280907396751E-4</c:v>
                </c:pt>
                <c:pt idx="1123">
                  <c:v>6.4789684873661768E-4</c:v>
                </c:pt>
                <c:pt idx="1124">
                  <c:v>6.4726493918382255E-4</c:v>
                </c:pt>
                <c:pt idx="1125">
                  <c:v>6.466323675107799E-4</c:v>
                </c:pt>
                <c:pt idx="1126">
                  <c:v>6.4599913913410134E-4</c:v>
                </c:pt>
                <c:pt idx="1127">
                  <c:v>6.453652594541337E-4</c:v>
                </c:pt>
                <c:pt idx="1128">
                  <c:v>6.4473073385945545E-4</c:v>
                </c:pt>
                <c:pt idx="1129">
                  <c:v>6.4409556772310195E-4</c:v>
                </c:pt>
                <c:pt idx="1130">
                  <c:v>6.4345976640345359E-4</c:v>
                </c:pt>
                <c:pt idx="1131">
                  <c:v>6.4282333524684487E-4</c:v>
                </c:pt>
                <c:pt idx="1132">
                  <c:v>6.4218627958406715E-4</c:v>
                </c:pt>
                <c:pt idx="1133">
                  <c:v>6.4154860473103481E-4</c:v>
                </c:pt>
                <c:pt idx="1134">
                  <c:v>6.4091031599222692E-4</c:v>
                </c:pt>
                <c:pt idx="1135">
                  <c:v>6.402714186559133E-4</c:v>
                </c:pt>
                <c:pt idx="1136">
                  <c:v>6.3963191799576435E-4</c:v>
                </c:pt>
                <c:pt idx="1137">
                  <c:v>6.3899181927346005E-4</c:v>
                </c:pt>
                <c:pt idx="1138">
                  <c:v>6.3835112773552583E-4</c:v>
                </c:pt>
                <c:pt idx="1139">
                  <c:v>6.3770984861422075E-4</c:v>
                </c:pt>
                <c:pt idx="1140">
                  <c:v>6.3706798712809265E-4</c:v>
                </c:pt>
                <c:pt idx="1141">
                  <c:v>6.3642554848175603E-4</c:v>
                </c:pt>
                <c:pt idx="1142">
                  <c:v>6.3578253786428229E-4</c:v>
                </c:pt>
                <c:pt idx="1143">
                  <c:v>6.351389604541402E-4</c:v>
                </c:pt>
                <c:pt idx="1144">
                  <c:v>6.3449482141197944E-4</c:v>
                </c:pt>
                <c:pt idx="1145">
                  <c:v>6.3385012588612621E-4</c:v>
                </c:pt>
                <c:pt idx="1146">
                  <c:v>6.3320487901108446E-4</c:v>
                </c:pt>
                <c:pt idx="1147">
                  <c:v>6.3255908590725829E-4</c:v>
                </c:pt>
                <c:pt idx="1148">
                  <c:v>6.3191275168011929E-4</c:v>
                </c:pt>
                <c:pt idx="1149">
                  <c:v>6.3126588142253803E-4</c:v>
                </c:pt>
                <c:pt idx="1150">
                  <c:v>6.3061848021211953E-4</c:v>
                </c:pt>
                <c:pt idx="1151">
                  <c:v>6.2997055311342365E-4</c:v>
                </c:pt>
                <c:pt idx="1152">
                  <c:v>6.2932210517541165E-4</c:v>
                </c:pt>
                <c:pt idx="1153">
                  <c:v>6.2867314143622011E-4</c:v>
                </c:pt>
                <c:pt idx="1154">
                  <c:v>6.2802366691594447E-4</c:v>
                </c:pt>
                <c:pt idx="1155">
                  <c:v>6.2737368662441062E-4</c:v>
                </c:pt>
                <c:pt idx="1156">
                  <c:v>6.2672320555479111E-4</c:v>
                </c:pt>
                <c:pt idx="1157">
                  <c:v>6.2607222868804602E-4</c:v>
                </c:pt>
                <c:pt idx="1158">
                  <c:v>6.2542076098942578E-4</c:v>
                </c:pt>
                <c:pt idx="1159">
                  <c:v>6.2476880741291207E-4</c:v>
                </c:pt>
                <c:pt idx="1160">
                  <c:v>6.2411637289588873E-4</c:v>
                </c:pt>
                <c:pt idx="1161">
                  <c:v>6.2346346236280548E-4</c:v>
                </c:pt>
                <c:pt idx="1162">
                  <c:v>6.2281008072462285E-4</c:v>
                </c:pt>
                <c:pt idx="1163">
                  <c:v>6.2215623287842359E-4</c:v>
                </c:pt>
                <c:pt idx="1164">
                  <c:v>6.2150192370580282E-4</c:v>
                </c:pt>
                <c:pt idx="1165">
                  <c:v>6.2084715807697588E-4</c:v>
                </c:pt>
                <c:pt idx="1166">
                  <c:v>6.2019194084617091E-4</c:v>
                </c:pt>
                <c:pt idx="1167">
                  <c:v>6.1953627685473744E-4</c:v>
                </c:pt>
                <c:pt idx="1168">
                  <c:v>6.1888017093020276E-4</c:v>
                </c:pt>
                <c:pt idx="1169">
                  <c:v>6.182236278856057E-4</c:v>
                </c:pt>
                <c:pt idx="1170">
                  <c:v>6.1756665252071796E-4</c:v>
                </c:pt>
                <c:pt idx="1171">
                  <c:v>6.169092496211559E-4</c:v>
                </c:pt>
                <c:pt idx="1172">
                  <c:v>6.1625142395888011E-4</c:v>
                </c:pt>
                <c:pt idx="1173">
                  <c:v>6.1559318029225096E-4</c:v>
                </c:pt>
                <c:pt idx="1174">
                  <c:v>6.1493452336525145E-4</c:v>
                </c:pt>
                <c:pt idx="1175">
                  <c:v>6.1427545790898597E-4</c:v>
                </c:pt>
                <c:pt idx="1176">
                  <c:v>6.1361598863873823E-4</c:v>
                </c:pt>
                <c:pt idx="1177">
                  <c:v>6.1295612025885626E-4</c:v>
                </c:pt>
                <c:pt idx="1178">
                  <c:v>6.1229585745797843E-4</c:v>
                </c:pt>
                <c:pt idx="1179">
                  <c:v>6.1163520491153145E-4</c:v>
                </c:pt>
                <c:pt idx="1180">
                  <c:v>6.1097416728111975E-4</c:v>
                </c:pt>
                <c:pt idx="1181">
                  <c:v>6.1031274921496959E-4</c:v>
                </c:pt>
                <c:pt idx="1182">
                  <c:v>6.0965095534670777E-4</c:v>
                </c:pt>
                <c:pt idx="1183">
                  <c:v>6.0898879029780417E-4</c:v>
                </c:pt>
                <c:pt idx="1184">
                  <c:v>6.083262586734639E-4</c:v>
                </c:pt>
                <c:pt idx="1185">
                  <c:v>6.0766336506845597E-4</c:v>
                </c:pt>
                <c:pt idx="1186">
                  <c:v>6.070001140611736E-4</c:v>
                </c:pt>
                <c:pt idx="1187">
                  <c:v>6.0633651021796409E-4</c:v>
                </c:pt>
                <c:pt idx="1188">
                  <c:v>6.0567255809046427E-4</c:v>
                </c:pt>
                <c:pt idx="1189">
                  <c:v>6.050082622173214E-4</c:v>
                </c:pt>
                <c:pt idx="1190">
                  <c:v>6.0434362712358247E-4</c:v>
                </c:pt>
                <c:pt idx="1191">
                  <c:v>6.0367865732008363E-4</c:v>
                </c:pt>
                <c:pt idx="1192">
                  <c:v>6.030133573045604E-4</c:v>
                </c:pt>
                <c:pt idx="1193">
                  <c:v>6.0234773156103705E-4</c:v>
                </c:pt>
                <c:pt idx="1194">
                  <c:v>6.0168178455993759E-4</c:v>
                </c:pt>
                <c:pt idx="1195">
                  <c:v>6.0101552075847442E-4</c:v>
                </c:pt>
                <c:pt idx="1196">
                  <c:v>6.0034894459931598E-4</c:v>
                </c:pt>
                <c:pt idx="1197">
                  <c:v>5.9968206051214112E-4</c:v>
                </c:pt>
                <c:pt idx="1198">
                  <c:v>5.9901487291441624E-4</c:v>
                </c:pt>
                <c:pt idx="1199">
                  <c:v>5.9834738620745398E-4</c:v>
                </c:pt>
                <c:pt idx="1200">
                  <c:v>5.9767960478046556E-4</c:v>
                </c:pt>
                <c:pt idx="1201">
                  <c:v>5.9701153301106036E-4</c:v>
                </c:pt>
                <c:pt idx="1202">
                  <c:v>5.9634317525852909E-4</c:v>
                </c:pt>
                <c:pt idx="1203">
                  <c:v>5.956745358743909E-4</c:v>
                </c:pt>
                <c:pt idx="1204">
                  <c:v>5.9500561919201278E-4</c:v>
                </c:pt>
                <c:pt idx="1205">
                  <c:v>5.9433642953427013E-4</c:v>
                </c:pt>
                <c:pt idx="1206">
                  <c:v>5.9366697120916134E-4</c:v>
                </c:pt>
                <c:pt idx="1207">
                  <c:v>5.9299724851241686E-4</c:v>
                </c:pt>
                <c:pt idx="1208">
                  <c:v>5.9232726572455707E-4</c:v>
                </c:pt>
                <c:pt idx="1209">
                  <c:v>5.9165702711511114E-4</c:v>
                </c:pt>
                <c:pt idx="1210">
                  <c:v>5.9098653693767655E-4</c:v>
                </c:pt>
                <c:pt idx="1211">
                  <c:v>5.9031579943508161E-4</c:v>
                </c:pt>
                <c:pt idx="1212">
                  <c:v>5.8964481883466702E-4</c:v>
                </c:pt>
                <c:pt idx="1213">
                  <c:v>5.8897359935122795E-4</c:v>
                </c:pt>
                <c:pt idx="1214">
                  <c:v>5.8830214518695856E-4</c:v>
                </c:pt>
                <c:pt idx="1215">
                  <c:v>5.876304605296756E-4</c:v>
                </c:pt>
                <c:pt idx="1216">
                  <c:v>5.8695854955481686E-4</c:v>
                </c:pt>
                <c:pt idx="1217">
                  <c:v>5.8628641642372026E-4</c:v>
                </c:pt>
                <c:pt idx="1218">
                  <c:v>5.8561406528445659E-4</c:v>
                </c:pt>
                <c:pt idx="1219">
                  <c:v>5.8494150027310621E-4</c:v>
                </c:pt>
                <c:pt idx="1220">
                  <c:v>5.8426872551170517E-4</c:v>
                </c:pt>
                <c:pt idx="1221">
                  <c:v>5.835957451078011E-4</c:v>
                </c:pt>
                <c:pt idx="1222">
                  <c:v>5.8292256315900515E-4</c:v>
                </c:pt>
                <c:pt idx="1223">
                  <c:v>5.8224918374566448E-4</c:v>
                </c:pt>
                <c:pt idx="1224">
                  <c:v>5.8157561093852284E-4</c:v>
                </c:pt>
                <c:pt idx="1225">
                  <c:v>5.809018487930584E-4</c:v>
                </c:pt>
                <c:pt idx="1226">
                  <c:v>5.8022790135298097E-4</c:v>
                </c:pt>
                <c:pt idx="1227">
                  <c:v>5.7955377264712338E-4</c:v>
                </c:pt>
                <c:pt idx="1228">
                  <c:v>5.7887946669304968E-4</c:v>
                </c:pt>
                <c:pt idx="1229">
                  <c:v>5.782049874946682E-4</c:v>
                </c:pt>
                <c:pt idx="1230">
                  <c:v>5.7753033904189843E-4</c:v>
                </c:pt>
                <c:pt idx="1231">
                  <c:v>5.7685552531261397E-4</c:v>
                </c:pt>
                <c:pt idx="1232">
                  <c:v>5.7618055027192083E-4</c:v>
                </c:pt>
                <c:pt idx="1233">
                  <c:v>5.7550541787093623E-4</c:v>
                </c:pt>
                <c:pt idx="1234">
                  <c:v>5.7483013204817635E-4</c:v>
                </c:pt>
                <c:pt idx="1235">
                  <c:v>5.7415469672933428E-4</c:v>
                </c:pt>
                <c:pt idx="1236">
                  <c:v>5.7347911582694699E-4</c:v>
                </c:pt>
                <c:pt idx="1237">
                  <c:v>5.7280339324111695E-4</c:v>
                </c:pt>
                <c:pt idx="1238">
                  <c:v>5.7212753285801332E-4</c:v>
                </c:pt>
                <c:pt idx="1239">
                  <c:v>5.7145153855187036E-4</c:v>
                </c:pt>
                <c:pt idx="1240">
                  <c:v>5.7077541418298905E-4</c:v>
                </c:pt>
                <c:pt idx="1241">
                  <c:v>5.7009916360034607E-4</c:v>
                </c:pt>
                <c:pt idx="1242">
                  <c:v>5.694227906383742E-4</c:v>
                </c:pt>
                <c:pt idx="1243">
                  <c:v>5.6874629911973784E-4</c:v>
                </c:pt>
                <c:pt idx="1244">
                  <c:v>5.680696928541118E-4</c:v>
                </c:pt>
                <c:pt idx="1245">
                  <c:v>5.6739297563762614E-4</c:v>
                </c:pt>
                <c:pt idx="1246">
                  <c:v>5.6671615125430952E-4</c:v>
                </c:pt>
                <c:pt idx="1247">
                  <c:v>5.6603922347603364E-4</c:v>
                </c:pt>
                <c:pt idx="1248">
                  <c:v>5.6536219606001525E-4</c:v>
                </c:pt>
                <c:pt idx="1249">
                  <c:v>5.6468507275270197E-4</c:v>
                </c:pt>
                <c:pt idx="1250">
                  <c:v>5.6400785728660807E-4</c:v>
                </c:pt>
                <c:pt idx="1251">
                  <c:v>5.6333055338209093E-4</c:v>
                </c:pt>
                <c:pt idx="1252">
                  <c:v>5.626531647466293E-4</c:v>
                </c:pt>
                <c:pt idx="1253">
                  <c:v>5.6197569507432377E-4</c:v>
                </c:pt>
                <c:pt idx="1254">
                  <c:v>5.6129814804861677E-4</c:v>
                </c:pt>
                <c:pt idx="1255">
                  <c:v>5.6062052733835133E-4</c:v>
                </c:pt>
                <c:pt idx="1256">
                  <c:v>5.599428365997694E-4</c:v>
                </c:pt>
                <c:pt idx="1257">
                  <c:v>5.5926507947862136E-4</c:v>
                </c:pt>
                <c:pt idx="1258">
                  <c:v>5.5858725960544753E-4</c:v>
                </c:pt>
                <c:pt idx="1259">
                  <c:v>5.5790938059985251E-4</c:v>
                </c:pt>
                <c:pt idx="1260">
                  <c:v>5.5723144606850683E-4</c:v>
                </c:pt>
                <c:pt idx="1261">
                  <c:v>5.5655345960553548E-4</c:v>
                </c:pt>
                <c:pt idx="1262">
                  <c:v>5.5587542479168528E-4</c:v>
                </c:pt>
                <c:pt idx="1263">
                  <c:v>5.5519734519748898E-4</c:v>
                </c:pt>
                <c:pt idx="1264">
                  <c:v>5.5451922437854684E-4</c:v>
                </c:pt>
                <c:pt idx="1265">
                  <c:v>5.5384106587946791E-4</c:v>
                </c:pt>
                <c:pt idx="1266">
                  <c:v>5.531628732312055E-4</c:v>
                </c:pt>
                <c:pt idx="1267">
                  <c:v>5.5248464995405477E-4</c:v>
                </c:pt>
                <c:pt idx="1268">
                  <c:v>5.5180639955432209E-4</c:v>
                </c:pt>
                <c:pt idx="1269">
                  <c:v>5.5112812552704504E-4</c:v>
                </c:pt>
                <c:pt idx="1270">
                  <c:v>5.5044983135393855E-4</c:v>
                </c:pt>
                <c:pt idx="1271">
                  <c:v>5.4977152050511569E-4</c:v>
                </c:pt>
                <c:pt idx="1272">
                  <c:v>5.4909319643775545E-4</c:v>
                </c:pt>
                <c:pt idx="1273">
                  <c:v>5.4841486259721295E-4</c:v>
                </c:pt>
                <c:pt idx="1274">
                  <c:v>5.4773652241696391E-4</c:v>
                </c:pt>
                <c:pt idx="1275">
                  <c:v>5.4705817931677281E-4</c:v>
                </c:pt>
                <c:pt idx="1276">
                  <c:v>5.4637983670580148E-4</c:v>
                </c:pt>
                <c:pt idx="1277">
                  <c:v>5.4570149797950052E-4</c:v>
                </c:pt>
                <c:pt idx="1278">
                  <c:v>5.4502316652282889E-4</c:v>
                </c:pt>
                <c:pt idx="1279">
                  <c:v>5.4434484570686781E-4</c:v>
                </c:pt>
                <c:pt idx="1280">
                  <c:v>5.4366653889181826E-4</c:v>
                </c:pt>
                <c:pt idx="1281">
                  <c:v>5.4298824942394797E-4</c:v>
                </c:pt>
                <c:pt idx="1282">
                  <c:v>5.4230998064047631E-4</c:v>
                </c:pt>
                <c:pt idx="1283">
                  <c:v>5.4163173586313507E-4</c:v>
                </c:pt>
                <c:pt idx="1284">
                  <c:v>5.4095351840394157E-4</c:v>
                </c:pt>
                <c:pt idx="1285">
                  <c:v>5.4027533156147944E-4</c:v>
                </c:pt>
                <c:pt idx="1286">
                  <c:v>5.3959717862289702E-4</c:v>
                </c:pt>
                <c:pt idx="1287">
                  <c:v>5.3891906286401836E-4</c:v>
                </c:pt>
                <c:pt idx="1288">
                  <c:v>5.3824098754667871E-4</c:v>
                </c:pt>
                <c:pt idx="1289">
                  <c:v>5.3756295592255476E-4</c:v>
                </c:pt>
                <c:pt idx="1290">
                  <c:v>5.3688497123072221E-4</c:v>
                </c:pt>
                <c:pt idx="1291">
                  <c:v>5.3620703669804426E-4</c:v>
                </c:pt>
                <c:pt idx="1292">
                  <c:v>5.3552915553961578E-4</c:v>
                </c:pt>
                <c:pt idx="1293">
                  <c:v>5.3485133095909632E-4</c:v>
                </c:pt>
                <c:pt idx="1294">
                  <c:v>5.3417356614804401E-4</c:v>
                </c:pt>
                <c:pt idx="1295">
                  <c:v>5.3349586428491635E-4</c:v>
                </c:pt>
                <c:pt idx="1296">
                  <c:v>5.3281822853840088E-4</c:v>
                </c:pt>
                <c:pt idx="1297">
                  <c:v>5.3214066206452859E-4</c:v>
                </c:pt>
                <c:pt idx="1298">
                  <c:v>5.3146316800584126E-4</c:v>
                </c:pt>
                <c:pt idx="1299">
                  <c:v>5.3078574949655399E-4</c:v>
                </c:pt>
                <c:pt idx="1300">
                  <c:v>5.3010840965550532E-4</c:v>
                </c:pt>
                <c:pt idx="1301">
                  <c:v>5.2943115159220788E-4</c:v>
                </c:pt>
                <c:pt idx="1302">
                  <c:v>5.2875397840351779E-4</c:v>
                </c:pt>
                <c:pt idx="1303">
                  <c:v>5.2807689317485584E-4</c:v>
                </c:pt>
                <c:pt idx="1304">
                  <c:v>5.2739989897970796E-4</c:v>
                </c:pt>
                <c:pt idx="1305">
                  <c:v>5.2672299888023577E-4</c:v>
                </c:pt>
                <c:pt idx="1306">
                  <c:v>5.2604619592677704E-4</c:v>
                </c:pt>
                <c:pt idx="1307">
                  <c:v>5.2536949315717951E-4</c:v>
                </c:pt>
                <c:pt idx="1308">
                  <c:v>5.2469289359946547E-4</c:v>
                </c:pt>
                <c:pt idx="1309">
                  <c:v>5.2401640026883411E-4</c:v>
                </c:pt>
                <c:pt idx="1310">
                  <c:v>5.2334001616938242E-4</c:v>
                </c:pt>
                <c:pt idx="1311">
                  <c:v>5.2266374429343898E-4</c:v>
                </c:pt>
                <c:pt idx="1312">
                  <c:v>5.2198758762139752E-4</c:v>
                </c:pt>
                <c:pt idx="1313">
                  <c:v>5.2131154912332667E-4</c:v>
                </c:pt>
                <c:pt idx="1314">
                  <c:v>5.2063563175691607E-4</c:v>
                </c:pt>
                <c:pt idx="1315">
                  <c:v>5.1995983846869764E-4</c:v>
                </c:pt>
                <c:pt idx="1316">
                  <c:v>5.1928417219321288E-4</c:v>
                </c:pt>
                <c:pt idx="1317">
                  <c:v>5.1860863585490025E-4</c:v>
                </c:pt>
                <c:pt idx="1318">
                  <c:v>5.1793323236509758E-4</c:v>
                </c:pt>
                <c:pt idx="1319">
                  <c:v>5.1725796462487317E-4</c:v>
                </c:pt>
                <c:pt idx="1320">
                  <c:v>5.1658283552458162E-4</c:v>
                </c:pt>
                <c:pt idx="1321">
                  <c:v>5.1590784794125488E-4</c:v>
                </c:pt>
                <c:pt idx="1322">
                  <c:v>5.1523300474221045E-4</c:v>
                </c:pt>
                <c:pt idx="1323">
                  <c:v>5.1455830878294195E-4</c:v>
                </c:pt>
                <c:pt idx="1324">
                  <c:v>5.1388376290806281E-4</c:v>
                </c:pt>
                <c:pt idx="1325">
                  <c:v>5.1320936995025157E-4</c:v>
                </c:pt>
                <c:pt idx="1326">
                  <c:v>5.1253513273086249E-4</c:v>
                </c:pt>
                <c:pt idx="1327">
                  <c:v>5.1186105406181293E-4</c:v>
                </c:pt>
                <c:pt idx="1328">
                  <c:v>5.1118713674158656E-4</c:v>
                </c:pt>
                <c:pt idx="1329">
                  <c:v>5.1051338355856402E-4</c:v>
                </c:pt>
                <c:pt idx="1330">
                  <c:v>5.0983979729019024E-4</c:v>
                </c:pt>
                <c:pt idx="1331">
                  <c:v>5.0916638070236386E-4</c:v>
                </c:pt>
                <c:pt idx="1332">
                  <c:v>5.0849313654999229E-4</c:v>
                </c:pt>
                <c:pt idx="1333">
                  <c:v>5.0782006757693621E-4</c:v>
                </c:pt>
                <c:pt idx="1334">
                  <c:v>5.0714717651595409E-4</c:v>
                </c:pt>
                <c:pt idx="1335">
                  <c:v>5.0647446608897972E-4</c:v>
                </c:pt>
                <c:pt idx="1336">
                  <c:v>5.0580193900684467E-4</c:v>
                </c:pt>
                <c:pt idx="1337">
                  <c:v>5.0512959796883417E-4</c:v>
                </c:pt>
                <c:pt idx="1338">
                  <c:v>5.0445744566440798E-4</c:v>
                </c:pt>
                <c:pt idx="1339">
                  <c:v>5.03785484771202E-4</c:v>
                </c:pt>
                <c:pt idx="1340">
                  <c:v>5.0311371795569437E-4</c:v>
                </c:pt>
                <c:pt idx="1341">
                  <c:v>5.0244214787475983E-4</c:v>
                </c:pt>
                <c:pt idx="1342">
                  <c:v>5.0177077717311613E-4</c:v>
                </c:pt>
                <c:pt idx="1343">
                  <c:v>5.0109960848493396E-4</c:v>
                </c:pt>
                <c:pt idx="1344">
                  <c:v>5.0042864443394786E-4</c:v>
                </c:pt>
                <c:pt idx="1345">
                  <c:v>4.9975788763267914E-4</c:v>
                </c:pt>
                <c:pt idx="1346">
                  <c:v>4.9908734068326854E-4</c:v>
                </c:pt>
                <c:pt idx="1347">
                  <c:v>4.9841700617642148E-4</c:v>
                </c:pt>
                <c:pt idx="1348">
                  <c:v>4.9774688669268485E-4</c:v>
                </c:pt>
                <c:pt idx="1349">
                  <c:v>4.9707698480189189E-4</c:v>
                </c:pt>
                <c:pt idx="1350">
                  <c:v>4.9640730306238501E-4</c:v>
                </c:pt>
                <c:pt idx="1351">
                  <c:v>4.9573784402290322E-4</c:v>
                </c:pt>
                <c:pt idx="1352">
                  <c:v>4.9506861022108328E-4</c:v>
                </c:pt>
                <c:pt idx="1353">
                  <c:v>4.9439960418307116E-4</c:v>
                </c:pt>
                <c:pt idx="1354">
                  <c:v>4.9373082842613103E-4</c:v>
                </c:pt>
                <c:pt idx="1355">
                  <c:v>4.930622854557587E-4</c:v>
                </c:pt>
                <c:pt idx="1356">
                  <c:v>4.9239397776645877E-4</c:v>
                </c:pt>
                <c:pt idx="1357">
                  <c:v>4.9172590784363202E-4</c:v>
                </c:pt>
                <c:pt idx="1358">
                  <c:v>4.9105807816074432E-4</c:v>
                </c:pt>
                <c:pt idx="1359">
                  <c:v>4.9039049118188016E-4</c:v>
                </c:pt>
                <c:pt idx="1360">
                  <c:v>4.8972314935930017E-4</c:v>
                </c:pt>
                <c:pt idx="1361">
                  <c:v>4.8905605513660522E-4</c:v>
                </c:pt>
                <c:pt idx="1362">
                  <c:v>4.8838921094546128E-4</c:v>
                </c:pt>
                <c:pt idx="1363">
                  <c:v>4.8772261920726478E-4</c:v>
                </c:pt>
                <c:pt idx="1364">
                  <c:v>4.8705628233403075E-4</c:v>
                </c:pt>
                <c:pt idx="1365">
                  <c:v>4.8639020272600586E-4</c:v>
                </c:pt>
                <c:pt idx="1366">
                  <c:v>4.8572438277455499E-4</c:v>
                </c:pt>
                <c:pt idx="1367">
                  <c:v>4.8505882485927465E-4</c:v>
                </c:pt>
                <c:pt idx="1368">
                  <c:v>4.8439353135071306E-4</c:v>
                </c:pt>
                <c:pt idx="1369">
                  <c:v>4.8372850460798311E-4</c:v>
                </c:pt>
                <c:pt idx="1370">
                  <c:v>4.8306374698103838E-4</c:v>
                </c:pt>
                <c:pt idx="1371">
                  <c:v>4.8239926080884121E-4</c:v>
                </c:pt>
                <c:pt idx="1372">
                  <c:v>4.8173504841997339E-4</c:v>
                </c:pt>
                <c:pt idx="1373">
                  <c:v>4.8107111213352427E-4</c:v>
                </c:pt>
                <c:pt idx="1374">
                  <c:v>4.8040745425798059E-4</c:v>
                </c:pt>
                <c:pt idx="1375">
                  <c:v>4.7974407709222566E-4</c:v>
                </c:pt>
                <c:pt idx="1376">
                  <c:v>4.7908098292381851E-4</c:v>
                </c:pt>
                <c:pt idx="1377">
                  <c:v>4.7841817403093678E-4</c:v>
                </c:pt>
                <c:pt idx="1378">
                  <c:v>4.777556526821547E-4</c:v>
                </c:pt>
                <c:pt idx="1379">
                  <c:v>4.7709342113561037E-4</c:v>
                </c:pt>
                <c:pt idx="1380">
                  <c:v>4.7643148163839522E-4</c:v>
                </c:pt>
                <c:pt idx="1381">
                  <c:v>4.7576983642927395E-4</c:v>
                </c:pt>
                <c:pt idx="1382">
                  <c:v>4.7510848773557601E-4</c:v>
                </c:pt>
                <c:pt idx="1383">
                  <c:v>4.7444743777597109E-4</c:v>
                </c:pt>
                <c:pt idx="1384">
                  <c:v>4.7378668875797114E-4</c:v>
                </c:pt>
                <c:pt idx="1385">
                  <c:v>4.7312624287942917E-4</c:v>
                </c:pt>
                <c:pt idx="1386">
                  <c:v>4.7246610232931641E-4</c:v>
                </c:pt>
                <c:pt idx="1387">
                  <c:v>4.7180626928500224E-4</c:v>
                </c:pt>
                <c:pt idx="1388">
                  <c:v>4.7114674591552941E-4</c:v>
                </c:pt>
                <c:pt idx="1389">
                  <c:v>4.7048753437906043E-4</c:v>
                </c:pt>
                <c:pt idx="1390">
                  <c:v>4.6982863682459852E-4</c:v>
                </c:pt>
                <c:pt idx="1391">
                  <c:v>4.6917005539109935E-4</c:v>
                </c:pt>
                <c:pt idx="1392">
                  <c:v>4.6851179220741557E-4</c:v>
                </c:pt>
                <c:pt idx="1393">
                  <c:v>4.6785384939318497E-4</c:v>
                </c:pt>
                <c:pt idx="1394">
                  <c:v>4.6719622905805336E-4</c:v>
                </c:pt>
                <c:pt idx="1395">
                  <c:v>4.6653893330173002E-4</c:v>
                </c:pt>
                <c:pt idx="1396">
                  <c:v>4.6588196421498695E-4</c:v>
                </c:pt>
                <c:pt idx="1397">
                  <c:v>4.65225323877827E-4</c:v>
                </c:pt>
                <c:pt idx="1398">
                  <c:v>4.6456901436175979E-4</c:v>
                </c:pt>
                <c:pt idx="1399">
                  <c:v>4.6391303772763681E-4</c:v>
                </c:pt>
                <c:pt idx="1400">
                  <c:v>4.6325739602731675E-4</c:v>
                </c:pt>
                <c:pt idx="1401">
                  <c:v>4.6260209130322139E-4</c:v>
                </c:pt>
                <c:pt idx="1402">
                  <c:v>4.6194712558750295E-4</c:v>
                </c:pt>
                <c:pt idx="1403">
                  <c:v>4.6129250090365392E-4</c:v>
                </c:pt>
                <c:pt idx="1404">
                  <c:v>4.606382192647307E-4</c:v>
                </c:pt>
                <c:pt idx="1405">
                  <c:v>4.5998428267540747E-4</c:v>
                </c:pt>
                <c:pt idx="1406">
                  <c:v>4.5933069312970032E-4</c:v>
                </c:pt>
                <c:pt idx="1407">
                  <c:v>4.5867745261274351E-4</c:v>
                </c:pt>
                <c:pt idx="1408">
                  <c:v>4.5802456310078954E-4</c:v>
                </c:pt>
                <c:pt idx="1409">
                  <c:v>4.5737202655982134E-4</c:v>
                </c:pt>
                <c:pt idx="1410">
                  <c:v>4.5671984494666251E-4</c:v>
                </c:pt>
                <c:pt idx="1411">
                  <c:v>4.5606802020869974E-4</c:v>
                </c:pt>
                <c:pt idx="1412">
                  <c:v>4.5541655428504857E-4</c:v>
                </c:pt>
                <c:pt idx="1413">
                  <c:v>4.5476544910361127E-4</c:v>
                </c:pt>
                <c:pt idx="1414">
                  <c:v>4.5411470658499042E-4</c:v>
                </c:pt>
                <c:pt idx="1415">
                  <c:v>4.5346432863849206E-4</c:v>
                </c:pt>
                <c:pt idx="1416">
                  <c:v>4.5281431716606702E-4</c:v>
                </c:pt>
                <c:pt idx="1417">
                  <c:v>4.5216467405917449E-4</c:v>
                </c:pt>
                <c:pt idx="1418">
                  <c:v>4.5151540120053069E-4</c:v>
                </c:pt>
                <c:pt idx="1419">
                  <c:v>4.5086650046438637E-4</c:v>
                </c:pt>
                <c:pt idx="1420">
                  <c:v>4.5021797371391781E-4</c:v>
                </c:pt>
                <c:pt idx="1421">
                  <c:v>4.4956982280539015E-4</c:v>
                </c:pt>
                <c:pt idx="1422">
                  <c:v>4.4892204958399407E-4</c:v>
                </c:pt>
                <c:pt idx="1423">
                  <c:v>4.482746558876205E-4</c:v>
                </c:pt>
                <c:pt idx="1424">
                  <c:v>4.4762764354350226E-4</c:v>
                </c:pt>
                <c:pt idx="1425">
                  <c:v>4.4698101437090632E-4</c:v>
                </c:pt>
                <c:pt idx="1426">
                  <c:v>4.4633477017996803E-4</c:v>
                </c:pt>
                <c:pt idx="1427">
                  <c:v>4.4568891277066425E-4</c:v>
                </c:pt>
                <c:pt idx="1428">
                  <c:v>4.4504344393597739E-4</c:v>
                </c:pt>
                <c:pt idx="1429">
                  <c:v>4.4439836545803746E-4</c:v>
                </c:pt>
                <c:pt idx="1430">
                  <c:v>4.4375367911131391E-4</c:v>
                </c:pt>
                <c:pt idx="1431">
                  <c:v>4.4310938666053401E-4</c:v>
                </c:pt>
                <c:pt idx="1432">
                  <c:v>4.424654898622371E-4</c:v>
                </c:pt>
                <c:pt idx="1433">
                  <c:v>4.4182199046333137E-4</c:v>
                </c:pt>
                <c:pt idx="1434">
                  <c:v>4.4117889020281464E-4</c:v>
                </c:pt>
                <c:pt idx="1435">
                  <c:v>4.4053619080980377E-4</c:v>
                </c:pt>
                <c:pt idx="1436">
                  <c:v>4.3989389400544976E-4</c:v>
                </c:pt>
                <c:pt idx="1437">
                  <c:v>4.3925200150141119E-4</c:v>
                </c:pt>
                <c:pt idx="1438">
                  <c:v>4.3861051500196369E-4</c:v>
                </c:pt>
                <c:pt idx="1439">
                  <c:v>4.3796943620033613E-4</c:v>
                </c:pt>
                <c:pt idx="1440">
                  <c:v>4.3732876678337362E-4</c:v>
                </c:pt>
                <c:pt idx="1441">
                  <c:v>4.3668850842787377E-4</c:v>
                </c:pt>
                <c:pt idx="1442">
                  <c:v>4.3604866280200216E-4</c:v>
                </c:pt>
                <c:pt idx="1443">
                  <c:v>4.354092315661251E-4</c:v>
                </c:pt>
                <c:pt idx="1444">
                  <c:v>4.3477021637111646E-4</c:v>
                </c:pt>
                <c:pt idx="1445">
                  <c:v>4.3413161885960672E-4</c:v>
                </c:pt>
                <c:pt idx="1446">
                  <c:v>4.3349344066570539E-4</c:v>
                </c:pt>
                <c:pt idx="1447">
                  <c:v>4.328556834146402E-4</c:v>
                </c:pt>
                <c:pt idx="1448">
                  <c:v>4.3221834872333997E-4</c:v>
                </c:pt>
                <c:pt idx="1449">
                  <c:v>4.3158143820051786E-4</c:v>
                </c:pt>
                <c:pt idx="1450">
                  <c:v>4.3094495344550565E-4</c:v>
                </c:pt>
                <c:pt idx="1451">
                  <c:v>4.3030889605016887E-4</c:v>
                </c:pt>
                <c:pt idx="1452">
                  <c:v>4.2967326759693614E-4</c:v>
                </c:pt>
                <c:pt idx="1453">
                  <c:v>4.2903806966110292E-4</c:v>
                </c:pt>
                <c:pt idx="1454">
                  <c:v>4.2840330380783387E-4</c:v>
                </c:pt>
                <c:pt idx="1455">
                  <c:v>4.2776897159554905E-4</c:v>
                </c:pt>
                <c:pt idx="1456">
                  <c:v>4.2713507457334265E-4</c:v>
                </c:pt>
                <c:pt idx="1457">
                  <c:v>4.2650161428223199E-4</c:v>
                </c:pt>
                <c:pt idx="1458">
                  <c:v>4.2586859225479667E-4</c:v>
                </c:pt>
                <c:pt idx="1459">
                  <c:v>4.2523601001553946E-4</c:v>
                </c:pt>
                <c:pt idx="1460">
                  <c:v>4.2460386908046988E-4</c:v>
                </c:pt>
                <c:pt idx="1461">
                  <c:v>4.2397217095729856E-4</c:v>
                </c:pt>
                <c:pt idx="1462">
                  <c:v>4.2334091714588129E-4</c:v>
                </c:pt>
                <c:pt idx="1463">
                  <c:v>4.2271010913763618E-4</c:v>
                </c:pt>
                <c:pt idx="1464">
                  <c:v>4.2207974841540485E-4</c:v>
                </c:pt>
                <c:pt idx="1465">
                  <c:v>4.2144983645425738E-4</c:v>
                </c:pt>
                <c:pt idx="1466">
                  <c:v>4.2082037472149225E-4</c:v>
                </c:pt>
                <c:pt idx="1467">
                  <c:v>4.2019136467533191E-4</c:v>
                </c:pt>
                <c:pt idx="1468">
                  <c:v>4.1956280776664356E-4</c:v>
                </c:pt>
                <c:pt idx="1469">
                  <c:v>4.189347054378012E-4</c:v>
                </c:pt>
                <c:pt idx="1470">
                  <c:v>4.1830705912351829E-4</c:v>
                </c:pt>
                <c:pt idx="1471">
                  <c:v>4.1767987025015385E-4</c:v>
                </c:pt>
                <c:pt idx="1472">
                  <c:v>4.1705314023587903E-4</c:v>
                </c:pt>
                <c:pt idx="1473">
                  <c:v>4.1642687049148197E-4</c:v>
                </c:pt>
                <c:pt idx="1474">
                  <c:v>4.1580106241911885E-4</c:v>
                </c:pt>
                <c:pt idx="1475">
                  <c:v>4.1517571741331305E-4</c:v>
                </c:pt>
                <c:pt idx="1476">
                  <c:v>4.1455083686040006E-4</c:v>
                </c:pt>
                <c:pt idx="1477">
                  <c:v>4.1392642213955444E-4</c:v>
                </c:pt>
                <c:pt idx="1478">
                  <c:v>4.133024746208469E-4</c:v>
                </c:pt>
                <c:pt idx="1479">
                  <c:v>4.1267899566779787E-4</c:v>
                </c:pt>
                <c:pt idx="1480">
                  <c:v>4.1205598663479615E-4</c:v>
                </c:pt>
                <c:pt idx="1481">
                  <c:v>4.1143344886948596E-4</c:v>
                </c:pt>
                <c:pt idx="1482">
                  <c:v>4.1081138371087955E-4</c:v>
                </c:pt>
                <c:pt idx="1483">
                  <c:v>4.1018979249091148E-4</c:v>
                </c:pt>
                <c:pt idx="1484">
                  <c:v>4.0956867653280105E-4</c:v>
                </c:pt>
                <c:pt idx="1485">
                  <c:v>4.0894803715352257E-4</c:v>
                </c:pt>
                <c:pt idx="1486">
                  <c:v>4.0832787566061346E-4</c:v>
                </c:pt>
                <c:pt idx="1487">
                  <c:v>4.0770819335522734E-4</c:v>
                </c:pt>
                <c:pt idx="1488">
                  <c:v>4.0708899152977485E-4</c:v>
                </c:pt>
                <c:pt idx="1489">
                  <c:v>4.0647027147028281E-4</c:v>
                </c:pt>
                <c:pt idx="1490">
                  <c:v>4.0585203445392404E-4</c:v>
                </c:pt>
                <c:pt idx="1491">
                  <c:v>4.0523428175071041E-4</c:v>
                </c:pt>
                <c:pt idx="1492">
                  <c:v>4.0461701462352062E-4</c:v>
                </c:pt>
                <c:pt idx="1493">
                  <c:v>4.0400023432687893E-4</c:v>
                </c:pt>
                <c:pt idx="1494">
                  <c:v>4.0338394210814865E-4</c:v>
                </c:pt>
                <c:pt idx="1495">
                  <c:v>4.0276813920747667E-4</c:v>
                </c:pt>
                <c:pt idx="1496">
                  <c:v>4.0215282685635012E-4</c:v>
                </c:pt>
                <c:pt idx="1497">
                  <c:v>4.0153800628051073E-4</c:v>
                </c:pt>
                <c:pt idx="1498">
                  <c:v>4.0092367869665191E-4</c:v>
                </c:pt>
                <c:pt idx="1499">
                  <c:v>4.0030984531483349E-4</c:v>
                </c:pt>
                <c:pt idx="1500">
                  <c:v>3.9969650733739925E-4</c:v>
                </c:pt>
                <c:pt idx="1501">
                  <c:v>3.9908366595961531E-4</c:v>
                </c:pt>
                <c:pt idx="1502">
                  <c:v>3.9847132236880967E-4</c:v>
                </c:pt>
                <c:pt idx="1503">
                  <c:v>3.9785947774573227E-4</c:v>
                </c:pt>
                <c:pt idx="1504">
                  <c:v>3.9724813326272312E-4</c:v>
                </c:pt>
                <c:pt idx="1505">
                  <c:v>3.9663729008584947E-4</c:v>
                </c:pt>
                <c:pt idx="1506">
                  <c:v>3.9602694937324046E-4</c:v>
                </c:pt>
                <c:pt idx="1507">
                  <c:v>3.9541711227589205E-4</c:v>
                </c:pt>
                <c:pt idx="1508">
                  <c:v>3.9480777993772254E-4</c:v>
                </c:pt>
                <c:pt idx="1509">
                  <c:v>3.9419895349521172E-4</c:v>
                </c:pt>
                <c:pt idx="1510">
                  <c:v>3.9359063407748418E-4</c:v>
                </c:pt>
                <c:pt idx="1511">
                  <c:v>3.9298282280711416E-4</c:v>
                </c:pt>
                <c:pt idx="1512">
                  <c:v>3.9237552079834925E-4</c:v>
                </c:pt>
                <c:pt idx="1513">
                  <c:v>3.9176872915924754E-4</c:v>
                </c:pt>
                <c:pt idx="1514">
                  <c:v>3.9116244899092822E-4</c:v>
                </c:pt>
                <c:pt idx="1515">
                  <c:v>3.905566813860728E-4</c:v>
                </c:pt>
                <c:pt idx="1516">
                  <c:v>3.8995142743170064E-4</c:v>
                </c:pt>
                <c:pt idx="1517">
                  <c:v>3.8934668820708729E-4</c:v>
                </c:pt>
                <c:pt idx="1518">
                  <c:v>3.8874246478404206E-4</c:v>
                </c:pt>
                <c:pt idx="1519">
                  <c:v>3.8813875822840682E-4</c:v>
                </c:pt>
                <c:pt idx="1520">
                  <c:v>3.8753556959819635E-4</c:v>
                </c:pt>
                <c:pt idx="1521">
                  <c:v>3.8693289994434776E-4</c:v>
                </c:pt>
                <c:pt idx="1522">
                  <c:v>3.8633075031171971E-4</c:v>
                </c:pt>
                <c:pt idx="1523">
                  <c:v>3.8572912173712171E-4</c:v>
                </c:pt>
                <c:pt idx="1524">
                  <c:v>3.8512801525114604E-4</c:v>
                </c:pt>
                <c:pt idx="1525">
                  <c:v>3.8452743187716854E-4</c:v>
                </c:pt>
                <c:pt idx="1526">
                  <c:v>3.8392737263207022E-4</c:v>
                </c:pt>
                <c:pt idx="1527">
                  <c:v>3.8332783852504382E-4</c:v>
                </c:pt>
                <c:pt idx="1528">
                  <c:v>3.8272883055928686E-4</c:v>
                </c:pt>
                <c:pt idx="1529">
                  <c:v>3.8213034973094695E-4</c:v>
                </c:pt>
                <c:pt idx="1530">
                  <c:v>3.8153239702864994E-4</c:v>
                </c:pt>
                <c:pt idx="1531">
                  <c:v>3.8093497343533178E-4</c:v>
                </c:pt>
                <c:pt idx="1532">
                  <c:v>3.8033807992637891E-4</c:v>
                </c:pt>
                <c:pt idx="1533">
                  <c:v>3.797417174710993E-4</c:v>
                </c:pt>
                <c:pt idx="1534">
                  <c:v>3.7914588703102936E-4</c:v>
                </c:pt>
                <c:pt idx="1535">
                  <c:v>3.7855058956193233E-4</c:v>
                </c:pt>
                <c:pt idx="1536">
                  <c:v>3.7795582601257705E-4</c:v>
                </c:pt>
                <c:pt idx="1537">
                  <c:v>3.7736159732515429E-4</c:v>
                </c:pt>
                <c:pt idx="1538">
                  <c:v>3.767679044348049E-4</c:v>
                </c:pt>
                <c:pt idx="1539">
                  <c:v>3.7617474827067454E-4</c:v>
                </c:pt>
                <c:pt idx="1540">
                  <c:v>3.7558212975469241E-4</c:v>
                </c:pt>
                <c:pt idx="1541">
                  <c:v>3.7499004980223738E-4</c:v>
                </c:pt>
                <c:pt idx="1542">
                  <c:v>3.7439850932308172E-4</c:v>
                </c:pt>
                <c:pt idx="1543">
                  <c:v>3.7380750921919836E-4</c:v>
                </c:pt>
                <c:pt idx="1544">
                  <c:v>3.7321705038617647E-4</c:v>
                </c:pt>
                <c:pt idx="1545">
                  <c:v>3.7262713371438716E-4</c:v>
                </c:pt>
                <c:pt idx="1546">
                  <c:v>3.7203776008593037E-4</c:v>
                </c:pt>
                <c:pt idx="1547">
                  <c:v>3.71448930377688E-4</c:v>
                </c:pt>
                <c:pt idx="1548">
                  <c:v>3.7086064545960307E-4</c:v>
                </c:pt>
                <c:pt idx="1549">
                  <c:v>3.7027290619512376E-4</c:v>
                </c:pt>
                <c:pt idx="1550">
                  <c:v>3.6968571344139778E-4</c:v>
                </c:pt>
                <c:pt idx="1551">
                  <c:v>3.6909906804966086E-4</c:v>
                </c:pt>
                <c:pt idx="1552">
                  <c:v>3.6851297086384904E-4</c:v>
                </c:pt>
                <c:pt idx="1553">
                  <c:v>3.6792742272193091E-4</c:v>
                </c:pt>
                <c:pt idx="1554">
                  <c:v>3.6734242445590759E-4</c:v>
                </c:pt>
                <c:pt idx="1555">
                  <c:v>3.6675797689120215E-4</c:v>
                </c:pt>
                <c:pt idx="1556">
                  <c:v>3.6617408084652081E-4</c:v>
                </c:pt>
                <c:pt idx="1557">
                  <c:v>3.6559073713521295E-4</c:v>
                </c:pt>
                <c:pt idx="1558">
                  <c:v>3.6500794656324498E-4</c:v>
                </c:pt>
                <c:pt idx="1559">
                  <c:v>3.6442570993150403E-4</c:v>
                </c:pt>
                <c:pt idx="1560">
                  <c:v>3.6384402803371629E-4</c:v>
                </c:pt>
                <c:pt idx="1561">
                  <c:v>3.6326290165786257E-4</c:v>
                </c:pt>
                <c:pt idx="1562">
                  <c:v>3.6268233158598395E-4</c:v>
                </c:pt>
                <c:pt idx="1563">
                  <c:v>3.6210231859284958E-4</c:v>
                </c:pt>
                <c:pt idx="1564">
                  <c:v>3.6152286344889872E-4</c:v>
                </c:pt>
                <c:pt idx="1565">
                  <c:v>3.609439669166048E-4</c:v>
                </c:pt>
                <c:pt idx="1566">
                  <c:v>3.6036562975366726E-4</c:v>
                </c:pt>
                <c:pt idx="1567">
                  <c:v>3.5978785271087443E-4</c:v>
                </c:pt>
                <c:pt idx="1568">
                  <c:v>3.592106365336023E-4</c:v>
                </c:pt>
                <c:pt idx="1569">
                  <c:v>3.5863398196020468E-4</c:v>
                </c:pt>
                <c:pt idx="1570">
                  <c:v>3.5805788972462227E-4</c:v>
                </c:pt>
                <c:pt idx="1571">
                  <c:v>3.5748236055291316E-4</c:v>
                </c:pt>
                <c:pt idx="1572">
                  <c:v>3.5690739516666681E-4</c:v>
                </c:pt>
                <c:pt idx="1573">
                  <c:v>3.5633299428042275E-4</c:v>
                </c:pt>
                <c:pt idx="1574">
                  <c:v>3.5575915860353025E-4</c:v>
                </c:pt>
                <c:pt idx="1575">
                  <c:v>3.5518588883917679E-4</c:v>
                </c:pt>
                <c:pt idx="1576">
                  <c:v>3.5461318568419387E-4</c:v>
                </c:pt>
                <c:pt idx="1577">
                  <c:v>3.540410498303892E-4</c:v>
                </c:pt>
                <c:pt idx="1578">
                  <c:v>3.5346948196285366E-4</c:v>
                </c:pt>
                <c:pt idx="1579">
                  <c:v>3.5289848276096047E-4</c:v>
                </c:pt>
                <c:pt idx="1580">
                  <c:v>3.5232805289917013E-4</c:v>
                </c:pt>
                <c:pt idx="1581">
                  <c:v>3.517581930446434E-4</c:v>
                </c:pt>
                <c:pt idx="1582">
                  <c:v>3.5118890385998913E-4</c:v>
                </c:pt>
                <c:pt idx="1583">
                  <c:v>3.5062018600143241E-4</c:v>
                </c:pt>
                <c:pt idx="1584">
                  <c:v>3.5005204011934188E-4</c:v>
                </c:pt>
                <c:pt idx="1585">
                  <c:v>3.4948446685881263E-4</c:v>
                </c:pt>
                <c:pt idx="1586">
                  <c:v>3.48917466858778E-4</c:v>
                </c:pt>
                <c:pt idx="1587">
                  <c:v>3.4835104075295331E-4</c:v>
                </c:pt>
                <c:pt idx="1588">
                  <c:v>3.4778518916836476E-4</c:v>
                </c:pt>
                <c:pt idx="1589">
                  <c:v>3.4721991272784747E-4</c:v>
                </c:pt>
                <c:pt idx="1590">
                  <c:v>3.4665521204749195E-4</c:v>
                </c:pt>
                <c:pt idx="1591">
                  <c:v>3.4609108773756003E-4</c:v>
                </c:pt>
                <c:pt idx="1592">
                  <c:v>3.4552754040387268E-4</c:v>
                </c:pt>
                <c:pt idx="1593">
                  <c:v>3.4496457064578379E-4</c:v>
                </c:pt>
                <c:pt idx="1594">
                  <c:v>3.4440217905698511E-4</c:v>
                </c:pt>
                <c:pt idx="1595">
                  <c:v>3.4384036622617242E-4</c:v>
                </c:pt>
                <c:pt idx="1596">
                  <c:v>3.4327913273612953E-4</c:v>
                </c:pt>
                <c:pt idx="1597">
                  <c:v>3.427184791640614E-4</c:v>
                </c:pt>
                <c:pt idx="1598">
                  <c:v>3.4215840608184389E-4</c:v>
                </c:pt>
                <c:pt idx="1599">
                  <c:v>3.4159891405599607E-4</c:v>
                </c:pt>
                <c:pt idx="1600">
                  <c:v>3.4104000364729159E-4</c:v>
                </c:pt>
                <c:pt idx="1601">
                  <c:v>3.4048167541100849E-4</c:v>
                </c:pt>
                <c:pt idx="1602">
                  <c:v>3.399239298973733E-4</c:v>
                </c:pt>
                <c:pt idx="1603">
                  <c:v>3.3936676765050633E-4</c:v>
                </c:pt>
                <c:pt idx="1604">
                  <c:v>3.3881018921036454E-4</c:v>
                </c:pt>
                <c:pt idx="1605">
                  <c:v>3.3825419510988275E-4</c:v>
                </c:pt>
                <c:pt idx="1606">
                  <c:v>3.3769878587824875E-4</c:v>
                </c:pt>
                <c:pt idx="1607">
                  <c:v>3.3714396203779473E-4</c:v>
                </c:pt>
                <c:pt idx="1608">
                  <c:v>3.3658972410685606E-4</c:v>
                </c:pt>
                <c:pt idx="1609">
                  <c:v>3.3603607259796719E-4</c:v>
                </c:pt>
                <c:pt idx="1610">
                  <c:v>3.3548300801763964E-4</c:v>
                </c:pt>
                <c:pt idx="1611">
                  <c:v>3.349305308684436E-4</c:v>
                </c:pt>
                <c:pt idx="1612">
                  <c:v>3.3437864164670428E-4</c:v>
                </c:pt>
                <c:pt idx="1613">
                  <c:v>3.3382734084372312E-4</c:v>
                </c:pt>
                <c:pt idx="1614">
                  <c:v>3.3327662894599985E-4</c:v>
                </c:pt>
                <c:pt idx="1615">
                  <c:v>3.3272650643431656E-4</c:v>
                </c:pt>
                <c:pt idx="1616">
                  <c:v>3.3217697378454258E-4</c:v>
                </c:pt>
                <c:pt idx="1617">
                  <c:v>3.3162803146727371E-4</c:v>
                </c:pt>
                <c:pt idx="1618">
                  <c:v>3.3107967994797094E-4</c:v>
                </c:pt>
                <c:pt idx="1619">
                  <c:v>3.3053191968701601E-4</c:v>
                </c:pt>
                <c:pt idx="1620">
                  <c:v>3.2998475113954484E-4</c:v>
                </c:pt>
                <c:pt idx="1621">
                  <c:v>3.2943817475622472E-4</c:v>
                </c:pt>
                <c:pt idx="1622">
                  <c:v>3.2889219098125588E-4</c:v>
                </c:pt>
                <c:pt idx="1623">
                  <c:v>3.2834680025525809E-4</c:v>
                </c:pt>
                <c:pt idx="1624">
                  <c:v>3.278020030131612E-4</c:v>
                </c:pt>
                <c:pt idx="1625">
                  <c:v>3.2725779968476032E-4</c:v>
                </c:pt>
                <c:pt idx="1626">
                  <c:v>3.2671419069493779E-4</c:v>
                </c:pt>
                <c:pt idx="1627">
                  <c:v>3.2617117646366323E-4</c:v>
                </c:pt>
                <c:pt idx="1628">
                  <c:v>3.2562875740599351E-4</c:v>
                </c:pt>
                <c:pt idx="1629">
                  <c:v>3.2508693393171195E-4</c:v>
                </c:pt>
                <c:pt idx="1630">
                  <c:v>3.2454570644638303E-4</c:v>
                </c:pt>
                <c:pt idx="1631">
                  <c:v>3.2400507534957601E-4</c:v>
                </c:pt>
                <c:pt idx="1632">
                  <c:v>3.2346504103678009E-4</c:v>
                </c:pt>
                <c:pt idx="1633">
                  <c:v>3.2292560389829417E-4</c:v>
                </c:pt>
                <c:pt idx="1634">
                  <c:v>3.2238676431958768E-4</c:v>
                </c:pt>
                <c:pt idx="1635">
                  <c:v>3.2184852268157815E-4</c:v>
                </c:pt>
                <c:pt idx="1636">
                  <c:v>3.2131087935938218E-4</c:v>
                </c:pt>
                <c:pt idx="1637">
                  <c:v>3.2077383472453591E-4</c:v>
                </c:pt>
                <c:pt idx="1638">
                  <c:v>3.2023738914305211E-4</c:v>
                </c:pt>
                <c:pt idx="1639">
                  <c:v>3.1970154297619735E-4</c:v>
                </c:pt>
                <c:pt idx="1640">
                  <c:v>3.1916629658065854E-4</c:v>
                </c:pt>
                <c:pt idx="1641">
                  <c:v>3.1863165030818208E-4</c:v>
                </c:pt>
                <c:pt idx="1642">
                  <c:v>3.1809760450615676E-4</c:v>
                </c:pt>
                <c:pt idx="1643">
                  <c:v>3.1756415951661454E-4</c:v>
                </c:pt>
                <c:pt idx="1644">
                  <c:v>3.1703131567736853E-4</c:v>
                </c:pt>
                <c:pt idx="1645">
                  <c:v>3.1649907332148564E-4</c:v>
                </c:pt>
                <c:pt idx="1646">
                  <c:v>3.1596743277717554E-4</c:v>
                </c:pt>
                <c:pt idx="1647">
                  <c:v>3.1543639436845683E-4</c:v>
                </c:pt>
                <c:pt idx="1648">
                  <c:v>3.1490595841368596E-4</c:v>
                </c:pt>
                <c:pt idx="1649">
                  <c:v>3.14376125228083E-4</c:v>
                </c:pt>
                <c:pt idx="1650">
                  <c:v>3.1384689512090058E-4</c:v>
                </c:pt>
                <c:pt idx="1651">
                  <c:v>3.1331826839756105E-4</c:v>
                </c:pt>
                <c:pt idx="1652">
                  <c:v>3.1279024535868505E-4</c:v>
                </c:pt>
                <c:pt idx="1653">
                  <c:v>3.1226282630039681E-4</c:v>
                </c:pt>
                <c:pt idx="1654">
                  <c:v>3.1173601151429642E-4</c:v>
                </c:pt>
                <c:pt idx="1655">
                  <c:v>3.1120980128740428E-4</c:v>
                </c:pt>
                <c:pt idx="1656">
                  <c:v>3.1068419590227214E-4</c:v>
                </c:pt>
                <c:pt idx="1657">
                  <c:v>3.1015919563684435E-4</c:v>
                </c:pt>
                <c:pt idx="1658">
                  <c:v>3.0963480076470762E-4</c:v>
                </c:pt>
                <c:pt idx="1659">
                  <c:v>3.0911101155536858E-4</c:v>
                </c:pt>
                <c:pt idx="1660">
                  <c:v>3.0858782827289377E-4</c:v>
                </c:pt>
                <c:pt idx="1661">
                  <c:v>3.0806525117785255E-4</c:v>
                </c:pt>
                <c:pt idx="1662">
                  <c:v>3.0754328052626234E-4</c:v>
                </c:pt>
                <c:pt idx="1663">
                  <c:v>3.0702191656914457E-4</c:v>
                </c:pt>
                <c:pt idx="1664">
                  <c:v>3.0650115955416224E-4</c:v>
                </c:pt>
                <c:pt idx="1665">
                  <c:v>3.0598100972337172E-4</c:v>
                </c:pt>
                <c:pt idx="1666">
                  <c:v>3.0546146731566526E-4</c:v>
                </c:pt>
                <c:pt idx="1667">
                  <c:v>3.0494253256482806E-4</c:v>
                </c:pt>
                <c:pt idx="1668">
                  <c:v>3.0442420570062079E-4</c:v>
                </c:pt>
                <c:pt idx="1669">
                  <c:v>3.0390648694875178E-4</c:v>
                </c:pt>
                <c:pt idx="1670">
                  <c:v>3.0338937652987785E-4</c:v>
                </c:pt>
                <c:pt idx="1671">
                  <c:v>3.0287287466146395E-4</c:v>
                </c:pt>
                <c:pt idx="1672">
                  <c:v>3.0235698155572921E-4</c:v>
                </c:pt>
                <c:pt idx="1673">
                  <c:v>3.0184169742120126E-4</c:v>
                </c:pt>
                <c:pt idx="1674">
                  <c:v>3.0132702246207788E-4</c:v>
                </c:pt>
                <c:pt idx="1675">
                  <c:v>3.0081295687842124E-4</c:v>
                </c:pt>
                <c:pt idx="1676">
                  <c:v>3.002995008660192E-4</c:v>
                </c:pt>
                <c:pt idx="1677">
                  <c:v>2.9978665461655174E-4</c:v>
                </c:pt>
                <c:pt idx="1678">
                  <c:v>2.9927441831717472E-4</c:v>
                </c:pt>
                <c:pt idx="1679">
                  <c:v>2.9876279215179657E-4</c:v>
                </c:pt>
                <c:pt idx="1680">
                  <c:v>2.9825177629927424E-4</c:v>
                </c:pt>
                <c:pt idx="1681">
                  <c:v>2.9774137093463438E-4</c:v>
                </c:pt>
                <c:pt idx="1682">
                  <c:v>2.972315762292399E-4</c:v>
                </c:pt>
                <c:pt idx="1683">
                  <c:v>2.9672239234959652E-4</c:v>
                </c:pt>
                <c:pt idx="1684">
                  <c:v>2.9621381945901804E-4</c:v>
                </c:pt>
                <c:pt idx="1685">
                  <c:v>2.9570585771607205E-4</c:v>
                </c:pt>
                <c:pt idx="1686">
                  <c:v>2.9519850727571795E-4</c:v>
                </c:pt>
                <c:pt idx="1687">
                  <c:v>2.9469176828850197E-4</c:v>
                </c:pt>
                <c:pt idx="1688">
                  <c:v>2.9418564090144539E-4</c:v>
                </c:pt>
                <c:pt idx="1689">
                  <c:v>2.936801252573229E-4</c:v>
                </c:pt>
                <c:pt idx="1690">
                  <c:v>2.9317522149474584E-4</c:v>
                </c:pt>
                <c:pt idx="1691">
                  <c:v>2.9267092974893938E-4</c:v>
                </c:pt>
                <c:pt idx="1692">
                  <c:v>2.9216725015046574E-4</c:v>
                </c:pt>
                <c:pt idx="1693">
                  <c:v>2.9166418282652873E-4</c:v>
                </c:pt>
                <c:pt idx="1694">
                  <c:v>2.9116172790047412E-4</c:v>
                </c:pt>
                <c:pt idx="1695">
                  <c:v>2.9065988549104027E-4</c:v>
                </c:pt>
                <c:pt idx="1696">
                  <c:v>2.9015865571366262E-4</c:v>
                </c:pt>
                <c:pt idx="1697">
                  <c:v>2.8965803868008511E-4</c:v>
                </c:pt>
                <c:pt idx="1698">
                  <c:v>2.8915803449752753E-4</c:v>
                </c:pt>
                <c:pt idx="1699">
                  <c:v>2.886586432701288E-4</c:v>
                </c:pt>
                <c:pt idx="1700">
                  <c:v>2.8815986509772573E-4</c:v>
                </c:pt>
                <c:pt idx="1701">
                  <c:v>2.876617000762971E-4</c:v>
                </c:pt>
                <c:pt idx="1702">
                  <c:v>2.8716414829826897E-4</c:v>
                </c:pt>
                <c:pt idx="1703">
                  <c:v>2.8666720985234817E-4</c:v>
                </c:pt>
                <c:pt idx="1704">
                  <c:v>2.8617088482321695E-4</c:v>
                </c:pt>
                <c:pt idx="1705">
                  <c:v>2.8567517329219916E-4</c:v>
                </c:pt>
                <c:pt idx="1706">
                  <c:v>2.8518007533609446E-4</c:v>
                </c:pt>
                <c:pt idx="1707">
                  <c:v>2.8468559102917679E-4</c:v>
                </c:pt>
                <c:pt idx="1708">
                  <c:v>2.8419172044102936E-4</c:v>
                </c:pt>
                <c:pt idx="1709">
                  <c:v>2.836984636376827E-4</c:v>
                </c:pt>
                <c:pt idx="1710">
                  <c:v>2.8320582068225297E-4</c:v>
                </c:pt>
                <c:pt idx="1711">
                  <c:v>2.8271379163308241E-4</c:v>
                </c:pt>
                <c:pt idx="1712">
                  <c:v>2.8222237654593196E-4</c:v>
                </c:pt>
                <c:pt idx="1713">
                  <c:v>2.8173157547178862E-4</c:v>
                </c:pt>
                <c:pt idx="1714">
                  <c:v>2.8124138845928015E-4</c:v>
                </c:pt>
                <c:pt idx="1715">
                  <c:v>2.8075181555251016E-4</c:v>
                </c:pt>
                <c:pt idx="1716">
                  <c:v>2.8026285679241814E-4</c:v>
                </c:pt>
                <c:pt idx="1717">
                  <c:v>2.7977451221591898E-4</c:v>
                </c:pt>
                <c:pt idx="1718">
                  <c:v>2.7928678185723532E-4</c:v>
                </c:pt>
                <c:pt idx="1719">
                  <c:v>2.7879966574623216E-4</c:v>
                </c:pt>
                <c:pt idx="1720">
                  <c:v>2.7831316390936056E-4</c:v>
                </c:pt>
                <c:pt idx="1721">
                  <c:v>2.7782727637001847E-4</c:v>
                </c:pt>
                <c:pt idx="1722">
                  <c:v>2.7734200314766255E-4</c:v>
                </c:pt>
                <c:pt idx="1723">
                  <c:v>2.7685734425814124E-4</c:v>
                </c:pt>
                <c:pt idx="1724">
                  <c:v>2.7637329971474944E-4</c:v>
                </c:pt>
                <c:pt idx="1725">
                  <c:v>2.758898695258416E-4</c:v>
                </c:pt>
                <c:pt idx="1726">
                  <c:v>2.7540705369796803E-4</c:v>
                </c:pt>
                <c:pt idx="1727">
                  <c:v>2.7492485223271079E-4</c:v>
                </c:pt>
                <c:pt idx="1728">
                  <c:v>2.7444326512940376E-4</c:v>
                </c:pt>
                <c:pt idx="1729">
                  <c:v>2.739622923831897E-4</c:v>
                </c:pt>
                <c:pt idx="1730">
                  <c:v>2.7348193398649134E-4</c:v>
                </c:pt>
                <c:pt idx="1731">
                  <c:v>2.7300218992773462E-4</c:v>
                </c:pt>
                <c:pt idx="1732">
                  <c:v>2.7252306019248662E-4</c:v>
                </c:pt>
                <c:pt idx="1733">
                  <c:v>2.7204454476242867E-4</c:v>
                </c:pt>
                <c:pt idx="1734">
                  <c:v>2.7156664361668859E-4</c:v>
                </c:pt>
                <c:pt idx="1735">
                  <c:v>2.7108935673000878E-4</c:v>
                </c:pt>
                <c:pt idx="1736">
                  <c:v>2.7061268407507777E-4</c:v>
                </c:pt>
                <c:pt idx="1737">
                  <c:v>2.7013662561994889E-4</c:v>
                </c:pt>
                <c:pt idx="1738">
                  <c:v>2.6966118133048278E-4</c:v>
                </c:pt>
                <c:pt idx="1739">
                  <c:v>2.6918635116893186E-4</c:v>
                </c:pt>
                <c:pt idx="1740">
                  <c:v>2.687121350940791E-4</c:v>
                </c:pt>
                <c:pt idx="1741">
                  <c:v>2.6823853306148782E-4</c:v>
                </c:pt>
                <c:pt idx="1742">
                  <c:v>2.6776554502377925E-4</c:v>
                </c:pt>
                <c:pt idx="1743">
                  <c:v>2.6729317093032723E-4</c:v>
                </c:pt>
                <c:pt idx="1744">
                  <c:v>2.6682141072678633E-4</c:v>
                </c:pt>
                <c:pt idx="1745">
                  <c:v>2.6635026435672948E-4</c:v>
                </c:pt>
                <c:pt idx="1746">
                  <c:v>2.6587973175892787E-4</c:v>
                </c:pt>
                <c:pt idx="1747">
                  <c:v>2.6540981287051513E-4</c:v>
                </c:pt>
                <c:pt idx="1748">
                  <c:v>2.6494050762482235E-4</c:v>
                </c:pt>
                <c:pt idx="1749">
                  <c:v>2.6447181595204428E-4</c:v>
                </c:pt>
                <c:pt idx="1750">
                  <c:v>2.6400373777923924E-4</c:v>
                </c:pt>
                <c:pt idx="1751">
                  <c:v>2.6353627303049576E-4</c:v>
                </c:pt>
                <c:pt idx="1752">
                  <c:v>2.6306942162668268E-4</c:v>
                </c:pt>
                <c:pt idx="1753">
                  <c:v>2.62603183485699E-4</c:v>
                </c:pt>
                <c:pt idx="1754">
                  <c:v>2.6213755852241838E-4</c:v>
                </c:pt>
                <c:pt idx="1755">
                  <c:v>2.6167254664843931E-4</c:v>
                </c:pt>
                <c:pt idx="1756">
                  <c:v>2.6120814777255696E-4</c:v>
                </c:pt>
                <c:pt idx="1757">
                  <c:v>2.607443618002081E-4</c:v>
                </c:pt>
                <c:pt idx="1758">
                  <c:v>2.6028118863427596E-4</c:v>
                </c:pt>
                <c:pt idx="1759">
                  <c:v>2.5981862817439638E-4</c:v>
                </c:pt>
                <c:pt idx="1760">
                  <c:v>2.593566803169578E-4</c:v>
                </c:pt>
                <c:pt idx="1761">
                  <c:v>2.5889534495585065E-4</c:v>
                </c:pt>
                <c:pt idx="1762">
                  <c:v>2.5843462198188449E-4</c:v>
                </c:pt>
                <c:pt idx="1763">
                  <c:v>2.5797451128251048E-4</c:v>
                </c:pt>
                <c:pt idx="1764">
                  <c:v>2.5751501274273725E-4</c:v>
                </c:pt>
                <c:pt idx="1765">
                  <c:v>2.5705612624443708E-4</c:v>
                </c:pt>
                <c:pt idx="1766">
                  <c:v>2.5659785166670668E-4</c:v>
                </c:pt>
                <c:pt idx="1767">
                  <c:v>2.5614018888531209E-4</c:v>
                </c:pt>
                <c:pt idx="1768">
                  <c:v>2.5568313777360463E-4</c:v>
                </c:pt>
                <c:pt idx="1769">
                  <c:v>2.552266982020629E-4</c:v>
                </c:pt>
                <c:pt idx="1770">
                  <c:v>2.5477087003789034E-4</c:v>
                </c:pt>
                <c:pt idx="1771">
                  <c:v>2.5431565314583404E-4</c:v>
                </c:pt>
                <c:pt idx="1772">
                  <c:v>2.5386104738753246E-4</c:v>
                </c:pt>
                <c:pt idx="1773">
                  <c:v>2.5340705262205665E-4</c:v>
                </c:pt>
                <c:pt idx="1774">
                  <c:v>2.5295366870543845E-4</c:v>
                </c:pt>
                <c:pt idx="1775">
                  <c:v>2.5250089549104515E-4</c:v>
                </c:pt>
                <c:pt idx="1776">
                  <c:v>2.52048732829524E-4</c:v>
                </c:pt>
                <c:pt idx="1777">
                  <c:v>2.5159718056826097E-4</c:v>
                </c:pt>
                <c:pt idx="1778">
                  <c:v>2.5114623855256035E-4</c:v>
                </c:pt>
                <c:pt idx="1779">
                  <c:v>2.5069590662468721E-4</c:v>
                </c:pt>
                <c:pt idx="1780">
                  <c:v>2.5024618462414494E-4</c:v>
                </c:pt>
                <c:pt idx="1781">
                  <c:v>2.4979707238732829E-4</c:v>
                </c:pt>
                <c:pt idx="1782">
                  <c:v>2.4934856974882791E-4</c:v>
                </c:pt>
                <c:pt idx="1783">
                  <c:v>2.4890067653966785E-4</c:v>
                </c:pt>
                <c:pt idx="1784">
                  <c:v>2.4845339258879051E-4</c:v>
                </c:pt>
                <c:pt idx="1785">
                  <c:v>2.4800671772177985E-4</c:v>
                </c:pt>
                <c:pt idx="1786">
                  <c:v>2.475606517623602E-4</c:v>
                </c:pt>
                <c:pt idx="1787">
                  <c:v>2.4711519453096686E-4</c:v>
                </c:pt>
                <c:pt idx="1788">
                  <c:v>2.4667034584566205E-4</c:v>
                </c:pt>
                <c:pt idx="1789">
                  <c:v>2.4622610552198221E-4</c:v>
                </c:pt>
                <c:pt idx="1790">
                  <c:v>2.4578247337249393E-4</c:v>
                </c:pt>
                <c:pt idx="1791">
                  <c:v>2.4533944920758499E-4</c:v>
                </c:pt>
                <c:pt idx="1792">
                  <c:v>2.4489703283459008E-4</c:v>
                </c:pt>
                <c:pt idx="1793">
                  <c:v>2.4445522405867892E-4</c:v>
                </c:pt>
                <c:pt idx="1794">
                  <c:v>2.4401402268235672E-4</c:v>
                </c:pt>
                <c:pt idx="1795">
                  <c:v>2.4357342850517272E-4</c:v>
                </c:pt>
                <c:pt idx="1796">
                  <c:v>2.431334413246361E-4</c:v>
                </c:pt>
                <c:pt idx="1797">
                  <c:v>2.4269406093574419E-4</c:v>
                </c:pt>
                <c:pt idx="1798">
                  <c:v>2.4225528713027467E-4</c:v>
                </c:pt>
                <c:pt idx="1799">
                  <c:v>2.4181711969829822E-4</c:v>
                </c:pt>
                <c:pt idx="1800">
                  <c:v>2.4137955842695735E-4</c:v>
                </c:pt>
                <c:pt idx="1801">
                  <c:v>2.4094260310113247E-4</c:v>
                </c:pt>
                <c:pt idx="1802">
                  <c:v>2.4050625350302557E-4</c:v>
                </c:pt>
                <c:pt idx="1803">
                  <c:v>2.4007050941209085E-4</c:v>
                </c:pt>
                <c:pt idx="1804">
                  <c:v>2.3963537060639473E-4</c:v>
                </c:pt>
                <c:pt idx="1805">
                  <c:v>2.3920083686024274E-4</c:v>
                </c:pt>
                <c:pt idx="1806">
                  <c:v>2.3876690794630284E-4</c:v>
                </c:pt>
                <c:pt idx="1807">
                  <c:v>2.3833358363470336E-4</c:v>
                </c:pt>
                <c:pt idx="1808">
                  <c:v>2.379008636930191E-4</c:v>
                </c:pt>
                <c:pt idx="1809">
                  <c:v>2.3746874788654893E-4</c:v>
                </c:pt>
                <c:pt idx="1810">
                  <c:v>2.3703723597806592E-4</c:v>
                </c:pt>
                <c:pt idx="1811">
                  <c:v>2.3660632772816437E-4</c:v>
                </c:pt>
                <c:pt idx="1812">
                  <c:v>2.3617602289487116E-4</c:v>
                </c:pt>
                <c:pt idx="1813">
                  <c:v>2.3574632123406214E-4</c:v>
                </c:pt>
                <c:pt idx="1814">
                  <c:v>2.3531722249912901E-4</c:v>
                </c:pt>
                <c:pt idx="1815">
                  <c:v>2.3488872644097936E-4</c:v>
                </c:pt>
                <c:pt idx="1816">
                  <c:v>2.3446083280867502E-4</c:v>
                </c:pt>
                <c:pt idx="1817">
                  <c:v>2.3403354134866883E-4</c:v>
                </c:pt>
                <c:pt idx="1818">
                  <c:v>2.3360685180484619E-4</c:v>
                </c:pt>
                <c:pt idx="1819">
                  <c:v>2.331807639193717E-4</c:v>
                </c:pt>
                <c:pt idx="1820">
                  <c:v>2.3275527743175928E-4</c:v>
                </c:pt>
                <c:pt idx="1821">
                  <c:v>2.3233039207946893E-4</c:v>
                </c:pt>
                <c:pt idx="1822">
                  <c:v>2.3190610759726837E-4</c:v>
                </c:pt>
                <c:pt idx="1823">
                  <c:v>2.3148242371831551E-4</c:v>
                </c:pt>
                <c:pt idx="1824">
                  <c:v>2.310593401732286E-4</c:v>
                </c:pt>
                <c:pt idx="1825">
                  <c:v>2.3063685669015566E-4</c:v>
                </c:pt>
                <c:pt idx="1826">
                  <c:v>2.3021497299559324E-4</c:v>
                </c:pt>
                <c:pt idx="1827">
                  <c:v>2.2979368881331785E-4</c:v>
                </c:pt>
                <c:pt idx="1828">
                  <c:v>2.2937300386513537E-4</c:v>
                </c:pt>
                <c:pt idx="1829">
                  <c:v>2.289529178709504E-4</c:v>
                </c:pt>
                <c:pt idx="1830">
                  <c:v>2.2853343054765607E-4</c:v>
                </c:pt>
                <c:pt idx="1831">
                  <c:v>2.2811454161131284E-4</c:v>
                </c:pt>
                <c:pt idx="1832">
                  <c:v>2.2769625077416478E-4</c:v>
                </c:pt>
                <c:pt idx="1833">
                  <c:v>2.2727855774810901E-4</c:v>
                </c:pt>
                <c:pt idx="1834">
                  <c:v>2.2686146224153159E-4</c:v>
                </c:pt>
                <c:pt idx="1835">
                  <c:v>2.2644496396140301E-4</c:v>
                </c:pt>
                <c:pt idx="1836">
                  <c:v>2.2602906261215416E-4</c:v>
                </c:pt>
                <c:pt idx="1837">
                  <c:v>2.2561375789660609E-4</c:v>
                </c:pt>
                <c:pt idx="1838">
                  <c:v>2.2519904951527614E-4</c:v>
                </c:pt>
                <c:pt idx="1839">
                  <c:v>2.2478493716644732E-4</c:v>
                </c:pt>
                <c:pt idx="1840">
                  <c:v>2.2437142054662629E-4</c:v>
                </c:pt>
                <c:pt idx="1841">
                  <c:v>2.2395849935014089E-4</c:v>
                </c:pt>
                <c:pt idx="1842">
                  <c:v>2.2354617326889037E-4</c:v>
                </c:pt>
                <c:pt idx="1843">
                  <c:v>2.2313444199362209E-4</c:v>
                </c:pt>
                <c:pt idx="1844">
                  <c:v>2.2272330521247441E-4</c:v>
                </c:pt>
                <c:pt idx="1845">
                  <c:v>2.2231276261129584E-4</c:v>
                </c:pt>
                <c:pt idx="1846">
                  <c:v>2.2190281387467203E-4</c:v>
                </c:pt>
                <c:pt idx="1847">
                  <c:v>2.2149345868466286E-4</c:v>
                </c:pt>
                <c:pt idx="1848">
                  <c:v>2.2108469672163511E-4</c:v>
                </c:pt>
                <c:pt idx="1849">
                  <c:v>2.2067652766361023E-4</c:v>
                </c:pt>
                <c:pt idx="1850">
                  <c:v>2.2026895118737455E-4</c:v>
                </c:pt>
                <c:pt idx="1851">
                  <c:v>2.198619669667029E-4</c:v>
                </c:pt>
                <c:pt idx="1852">
                  <c:v>2.1945557467442645E-4</c:v>
                </c:pt>
                <c:pt idx="1853">
                  <c:v>2.190497739810171E-4</c:v>
                </c:pt>
                <c:pt idx="1854">
                  <c:v>2.1864456455500392E-4</c:v>
                </c:pt>
                <c:pt idx="1855">
                  <c:v>2.1823994606283426E-4</c:v>
                </c:pt>
                <c:pt idx="1856">
                  <c:v>2.1783591816972037E-4</c:v>
                </c:pt>
                <c:pt idx="1857">
                  <c:v>2.1743248053804343E-4</c:v>
                </c:pt>
                <c:pt idx="1858">
                  <c:v>2.1702963282926868E-4</c:v>
                </c:pt>
                <c:pt idx="1859">
                  <c:v>2.1662737470232174E-4</c:v>
                </c:pt>
                <c:pt idx="1860">
                  <c:v>2.1622570581442124E-4</c:v>
                </c:pt>
                <c:pt idx="1861">
                  <c:v>2.1582462582095396E-4</c:v>
                </c:pt>
                <c:pt idx="1862">
                  <c:v>2.1542413437584951E-4</c:v>
                </c:pt>
                <c:pt idx="1863">
                  <c:v>2.1502423113041458E-4</c:v>
                </c:pt>
                <c:pt idx="1864">
                  <c:v>2.1462491573487341E-4</c:v>
                </c:pt>
                <c:pt idx="1865">
                  <c:v>2.142261878372298E-4</c:v>
                </c:pt>
                <c:pt idx="1866">
                  <c:v>2.1382804708393321E-4</c:v>
                </c:pt>
                <c:pt idx="1867">
                  <c:v>2.1343049311918494E-4</c:v>
                </c:pt>
                <c:pt idx="1868">
                  <c:v>2.1303352558618704E-4</c:v>
                </c:pt>
                <c:pt idx="1869">
                  <c:v>2.1263714412547707E-4</c:v>
                </c:pt>
                <c:pt idx="1870">
                  <c:v>2.1224134837674602E-4</c:v>
                </c:pt>
                <c:pt idx="1871">
                  <c:v>2.1184613797683993E-4</c:v>
                </c:pt>
                <c:pt idx="1872">
                  <c:v>2.1145151256206363E-4</c:v>
                </c:pt>
                <c:pt idx="1873">
                  <c:v>2.1105747176598799E-4</c:v>
                </c:pt>
                <c:pt idx="1874">
                  <c:v>2.1066401522112921E-4</c:v>
                </c:pt>
                <c:pt idx="1875">
                  <c:v>2.1027114255793566E-4</c:v>
                </c:pt>
                <c:pt idx="1876">
                  <c:v>2.0987885340505164E-4</c:v>
                </c:pt>
                <c:pt idx="1877">
                  <c:v>2.0948714738990015E-4</c:v>
                </c:pt>
                <c:pt idx="1878">
                  <c:v>2.0909602413776707E-4</c:v>
                </c:pt>
                <c:pt idx="1879">
                  <c:v>2.0870548327243943E-4</c:v>
                </c:pt>
                <c:pt idx="1880">
                  <c:v>2.0831552441605283E-4</c:v>
                </c:pt>
                <c:pt idx="1881">
                  <c:v>2.0792614718893876E-4</c:v>
                </c:pt>
                <c:pt idx="1882">
                  <c:v>2.0753735121006867E-4</c:v>
                </c:pt>
                <c:pt idx="1883">
                  <c:v>2.0714913609644336E-4</c:v>
                </c:pt>
                <c:pt idx="1884">
                  <c:v>2.0676150146364813E-4</c:v>
                </c:pt>
                <c:pt idx="1885">
                  <c:v>2.0637444692550577E-4</c:v>
                </c:pt>
                <c:pt idx="1886">
                  <c:v>2.0598797209435415E-4</c:v>
                </c:pt>
                <c:pt idx="1887">
                  <c:v>2.0560207658074092E-4</c:v>
                </c:pt>
                <c:pt idx="1888">
                  <c:v>2.0521675999396471E-4</c:v>
                </c:pt>
                <c:pt idx="1889">
                  <c:v>2.048320219412425E-4</c:v>
                </c:pt>
                <c:pt idx="1890">
                  <c:v>2.044478620287643E-4</c:v>
                </c:pt>
                <c:pt idx="1891">
                  <c:v>2.0406427986058295E-4</c:v>
                </c:pt>
                <c:pt idx="1892">
                  <c:v>2.0368127503973821E-4</c:v>
                </c:pt>
                <c:pt idx="1893">
                  <c:v>2.0329884716721591E-4</c:v>
                </c:pt>
                <c:pt idx="1894">
                  <c:v>2.0291699584297496E-4</c:v>
                </c:pt>
                <c:pt idx="1895">
                  <c:v>2.0253572066482317E-4</c:v>
                </c:pt>
                <c:pt idx="1896">
                  <c:v>2.0215502122979123E-4</c:v>
                </c:pt>
                <c:pt idx="1897">
                  <c:v>2.0177489713259222E-4</c:v>
                </c:pt>
                <c:pt idx="1898">
                  <c:v>2.0139534796707881E-4</c:v>
                </c:pt>
                <c:pt idx="1899">
                  <c:v>2.0101637332531341E-4</c:v>
                </c:pt>
                <c:pt idx="1900">
                  <c:v>2.0063797279776252E-4</c:v>
                </c:pt>
                <c:pt idx="1901">
                  <c:v>2.002601459738379E-4</c:v>
                </c:pt>
                <c:pt idx="1902">
                  <c:v>1.9988289244098068E-4</c:v>
                </c:pt>
                <c:pt idx="1903">
                  <c:v>1.9950621178538297E-4</c:v>
                </c:pt>
                <c:pt idx="1904">
                  <c:v>1.9913010359187688E-4</c:v>
                </c:pt>
                <c:pt idx="1905">
                  <c:v>1.9875456744379572E-4</c:v>
                </c:pt>
                <c:pt idx="1906">
                  <c:v>1.9837960292290457E-4</c:v>
                </c:pt>
                <c:pt idx="1907">
                  <c:v>1.980052096096363E-4</c:v>
                </c:pt>
                <c:pt idx="1908">
                  <c:v>1.9763138708292494E-4</c:v>
                </c:pt>
                <c:pt idx="1909">
                  <c:v>1.9725813492062205E-4</c:v>
                </c:pt>
                <c:pt idx="1910">
                  <c:v>1.9688545269865021E-4</c:v>
                </c:pt>
                <c:pt idx="1911">
                  <c:v>1.9651333999186338E-4</c:v>
                </c:pt>
                <c:pt idx="1912">
                  <c:v>1.9614179637379714E-4</c:v>
                </c:pt>
                <c:pt idx="1913">
                  <c:v>1.9577082141629398E-4</c:v>
                </c:pt>
                <c:pt idx="1914">
                  <c:v>1.9540041469014169E-4</c:v>
                </c:pt>
                <c:pt idx="1915">
                  <c:v>1.9503057576461535E-4</c:v>
                </c:pt>
                <c:pt idx="1916">
                  <c:v>1.9466130420767169E-4</c:v>
                </c:pt>
                <c:pt idx="1917">
                  <c:v>1.9429259958562983E-4</c:v>
                </c:pt>
                <c:pt idx="1918">
                  <c:v>1.9392446146429543E-4</c:v>
                </c:pt>
                <c:pt idx="1919">
                  <c:v>1.9355688940704552E-4</c:v>
                </c:pt>
                <c:pt idx="1920">
                  <c:v>1.9318988297674367E-4</c:v>
                </c:pt>
                <c:pt idx="1921">
                  <c:v>1.9282344173479626E-4</c:v>
                </c:pt>
                <c:pt idx="1922">
                  <c:v>1.9245756524091662E-4</c:v>
                </c:pt>
                <c:pt idx="1923">
                  <c:v>1.9209225305392985E-4</c:v>
                </c:pt>
                <c:pt idx="1924">
                  <c:v>1.9172750473138434E-4</c:v>
                </c:pt>
                <c:pt idx="1925">
                  <c:v>1.913633198290382E-4</c:v>
                </c:pt>
                <c:pt idx="1926">
                  <c:v>1.9099969790216387E-4</c:v>
                </c:pt>
                <c:pt idx="1927">
                  <c:v>1.9063663850400758E-4</c:v>
                </c:pt>
                <c:pt idx="1928">
                  <c:v>1.9027414118696906E-4</c:v>
                </c:pt>
                <c:pt idx="1929">
                  <c:v>1.8991220550237942E-4</c:v>
                </c:pt>
                <c:pt idx="1930">
                  <c:v>1.8955083099977954E-4</c:v>
                </c:pt>
                <c:pt idx="1931">
                  <c:v>1.8919001722787765E-4</c:v>
                </c:pt>
                <c:pt idx="1932">
                  <c:v>1.8882976373407745E-4</c:v>
                </c:pt>
                <c:pt idx="1933">
                  <c:v>1.8847007006445038E-4</c:v>
                </c:pt>
                <c:pt idx="1934">
                  <c:v>1.8811093576409643E-4</c:v>
                </c:pt>
                <c:pt idx="1935">
                  <c:v>1.8775236037664456E-4</c:v>
                </c:pt>
                <c:pt idx="1936">
                  <c:v>1.8739434344478001E-4</c:v>
                </c:pt>
                <c:pt idx="1937">
                  <c:v>1.8703688450974476E-4</c:v>
                </c:pt>
                <c:pt idx="1938">
                  <c:v>1.8667998311180933E-4</c:v>
                </c:pt>
                <c:pt idx="1939">
                  <c:v>1.8632363878998137E-4</c:v>
                </c:pt>
                <c:pt idx="1940">
                  <c:v>1.8596785108206115E-4</c:v>
                </c:pt>
                <c:pt idx="1941">
                  <c:v>1.8561261952487751E-4</c:v>
                </c:pt>
                <c:pt idx="1942">
                  <c:v>1.8525794365394088E-4</c:v>
                </c:pt>
                <c:pt idx="1943">
                  <c:v>1.8490382300355435E-4</c:v>
                </c:pt>
                <c:pt idx="1944">
                  <c:v>1.8455025710727158E-4</c:v>
                </c:pt>
                <c:pt idx="1945">
                  <c:v>1.8419724549696703E-4</c:v>
                </c:pt>
                <c:pt idx="1946">
                  <c:v>1.8384478770379353E-4</c:v>
                </c:pt>
                <c:pt idx="1947">
                  <c:v>1.8349288325776592E-4</c:v>
                </c:pt>
                <c:pt idx="1948">
                  <c:v>1.8314153168766389E-4</c:v>
                </c:pt>
                <c:pt idx="1949">
                  <c:v>1.8279073252125411E-4</c:v>
                </c:pt>
                <c:pt idx="1950">
                  <c:v>1.824404852849848E-4</c:v>
                </c:pt>
                <c:pt idx="1951">
                  <c:v>1.8209078950486013E-4</c:v>
                </c:pt>
                <c:pt idx="1952">
                  <c:v>1.8174164470483034E-4</c:v>
                </c:pt>
                <c:pt idx="1953">
                  <c:v>1.8139305040880405E-4</c:v>
                </c:pt>
                <c:pt idx="1954">
                  <c:v>1.8104500613889962E-4</c:v>
                </c:pt>
                <c:pt idx="1955">
                  <c:v>1.8069751141652768E-4</c:v>
                </c:pt>
                <c:pt idx="1956">
                  <c:v>1.8035056576190533E-4</c:v>
                </c:pt>
                <c:pt idx="1957">
                  <c:v>1.8000416869440317E-4</c:v>
                </c:pt>
                <c:pt idx="1958">
                  <c:v>1.7965831973212887E-4</c:v>
                </c:pt>
                <c:pt idx="1959">
                  <c:v>1.7931301839223257E-4</c:v>
                </c:pt>
                <c:pt idx="1960">
                  <c:v>1.7896826419112888E-4</c:v>
                </c:pt>
                <c:pt idx="1961">
                  <c:v>1.786240566437336E-4</c:v>
                </c:pt>
                <c:pt idx="1962">
                  <c:v>1.7828039526433803E-4</c:v>
                </c:pt>
                <c:pt idx="1963">
                  <c:v>1.7793727956612326E-4</c:v>
                </c:pt>
                <c:pt idx="1964">
                  <c:v>1.7759470906125729E-4</c:v>
                </c:pt>
                <c:pt idx="1965">
                  <c:v>1.7725268326103383E-4</c:v>
                </c:pt>
                <c:pt idx="1966">
                  <c:v>1.769112016755392E-4</c:v>
                </c:pt>
                <c:pt idx="1967">
                  <c:v>1.7657026381424912E-4</c:v>
                </c:pt>
                <c:pt idx="1968">
                  <c:v>1.762298691853903E-4</c:v>
                </c:pt>
                <c:pt idx="1969">
                  <c:v>1.7589001729628739E-4</c:v>
                </c:pt>
                <c:pt idx="1970">
                  <c:v>1.7555070765340464E-4</c:v>
                </c:pt>
                <c:pt idx="1971">
                  <c:v>1.7521193976231808E-4</c:v>
                </c:pt>
                <c:pt idx="1972">
                  <c:v>1.7487371312745192E-4</c:v>
                </c:pt>
                <c:pt idx="1973">
                  <c:v>1.7453602725257811E-4</c:v>
                </c:pt>
                <c:pt idx="1974">
                  <c:v>1.7419888164037223E-4</c:v>
                </c:pt>
                <c:pt idx="1975">
                  <c:v>1.7386227579259395E-4</c:v>
                </c:pt>
                <c:pt idx="1976">
                  <c:v>1.7352620921019801E-4</c:v>
                </c:pt>
                <c:pt idx="1977">
                  <c:v>1.7319068139322324E-4</c:v>
                </c:pt>
                <c:pt idx="1978">
                  <c:v>1.7285569184070926E-4</c:v>
                </c:pt>
                <c:pt idx="1979">
                  <c:v>1.7252124005104341E-4</c:v>
                </c:pt>
                <c:pt idx="1980">
                  <c:v>1.7218732552150284E-4</c:v>
                </c:pt>
                <c:pt idx="1981">
                  <c:v>1.7185394774850427E-4</c:v>
                </c:pt>
                <c:pt idx="1982">
                  <c:v>1.7152110622800643E-4</c:v>
                </c:pt>
                <c:pt idx="1983">
                  <c:v>1.7118880045435825E-4</c:v>
                </c:pt>
                <c:pt idx="1984">
                  <c:v>1.7085702992181151E-4</c:v>
                </c:pt>
                <c:pt idx="1985">
                  <c:v>1.7052579412335511E-4</c:v>
                </c:pt>
                <c:pt idx="1986">
                  <c:v>1.7019509255114529E-4</c:v>
                </c:pt>
                <c:pt idx="1987">
                  <c:v>1.6986492469694969E-4</c:v>
                </c:pt>
                <c:pt idx="1988">
                  <c:v>1.6953529005092616E-4</c:v>
                </c:pt>
                <c:pt idx="1989">
                  <c:v>1.6920618810312149E-4</c:v>
                </c:pt>
                <c:pt idx="1990">
                  <c:v>1.6887761834256942E-4</c:v>
                </c:pt>
                <c:pt idx="1991">
                  <c:v>1.685495802572351E-4</c:v>
                </c:pt>
                <c:pt idx="1992">
                  <c:v>1.6822207333469508E-4</c:v>
                </c:pt>
                <c:pt idx="1993">
                  <c:v>1.6789509706144345E-4</c:v>
                </c:pt>
                <c:pt idx="1994">
                  <c:v>1.6756865092334983E-4</c:v>
                </c:pt>
                <c:pt idx="1995">
                  <c:v>1.6724273440536785E-4</c:v>
                </c:pt>
                <c:pt idx="1996">
                  <c:v>1.6691734699175731E-4</c:v>
                </c:pt>
                <c:pt idx="1997">
                  <c:v>1.6659248816613959E-4</c:v>
                </c:pt>
                <c:pt idx="1998">
                  <c:v>1.6626815741097034E-4</c:v>
                </c:pt>
                <c:pt idx="1999">
                  <c:v>1.6594435420867748E-4</c:v>
                </c:pt>
                <c:pt idx="2000">
                  <c:v>1.6562107804013459E-4</c:v>
                </c:pt>
                <c:pt idx="2001">
                  <c:v>1.6529832838599323E-4</c:v>
                </c:pt>
                <c:pt idx="2002">
                  <c:v>1.6497610472597513E-4</c:v>
                </c:pt>
                <c:pt idx="2003">
                  <c:v>1.6465440653908037E-4</c:v>
                </c:pt>
                <c:pt idx="2004">
                  <c:v>1.6433323330368454E-4</c:v>
                </c:pt>
                <c:pt idx="2005">
                  <c:v>1.6401258449748324E-4</c:v>
                </c:pt>
                <c:pt idx="2006">
                  <c:v>1.6369245959722833E-4</c:v>
                </c:pt>
                <c:pt idx="2007">
                  <c:v>1.6337285807908886E-4</c:v>
                </c:pt>
                <c:pt idx="2008">
                  <c:v>1.6305377941876198E-4</c:v>
                </c:pt>
                <c:pt idx="2009">
                  <c:v>1.6273522309083466E-4</c:v>
                </c:pt>
                <c:pt idx="2010">
                  <c:v>1.6241718856963017E-4</c:v>
                </c:pt>
                <c:pt idx="2011">
                  <c:v>1.6209967532840319E-4</c:v>
                </c:pt>
                <c:pt idx="2012">
                  <c:v>1.6178268284010311E-4</c:v>
                </c:pt>
                <c:pt idx="2013">
                  <c:v>1.6146621057665234E-4</c:v>
                </c:pt>
                <c:pt idx="2014">
                  <c:v>1.6115025800962635E-4</c:v>
                </c:pt>
                <c:pt idx="2015">
                  <c:v>1.6083482460982346E-4</c:v>
                </c:pt>
                <c:pt idx="2016">
                  <c:v>1.6051990984733422E-4</c:v>
                </c:pt>
                <c:pt idx="2017">
                  <c:v>1.6020551319177734E-4</c:v>
                </c:pt>
                <c:pt idx="2018">
                  <c:v>1.5989163411181395E-4</c:v>
                </c:pt>
                <c:pt idx="2019">
                  <c:v>1.5957827207574438E-4</c:v>
                </c:pt>
                <c:pt idx="2020">
                  <c:v>1.592654265513832E-4</c:v>
                </c:pt>
                <c:pt idx="2021">
                  <c:v>1.5895309700554583E-4</c:v>
                </c:pt>
                <c:pt idx="2022">
                  <c:v>1.586412829045758E-4</c:v>
                </c:pt>
                <c:pt idx="2023">
                  <c:v>1.5832998371433094E-4</c:v>
                </c:pt>
                <c:pt idx="2024">
                  <c:v>1.5801919890001681E-4</c:v>
                </c:pt>
                <c:pt idx="2025">
                  <c:v>1.5770892792606184E-4</c:v>
                </c:pt>
                <c:pt idx="2026">
                  <c:v>1.5739917025660299E-4</c:v>
                </c:pt>
                <c:pt idx="2027">
                  <c:v>1.5708992535495847E-4</c:v>
                </c:pt>
                <c:pt idx="2028">
                  <c:v>1.5678119268401625E-4</c:v>
                </c:pt>
                <c:pt idx="2029">
                  <c:v>1.5647297170590102E-4</c:v>
                </c:pt>
                <c:pt idx="2030">
                  <c:v>1.5616526188250157E-4</c:v>
                </c:pt>
                <c:pt idx="2031">
                  <c:v>1.5585806267472135E-4</c:v>
                </c:pt>
                <c:pt idx="2032">
                  <c:v>1.5555137354331117E-4</c:v>
                </c:pt>
                <c:pt idx="2033">
                  <c:v>1.5524519394814751E-4</c:v>
                </c:pt>
                <c:pt idx="2034">
                  <c:v>1.5493952334873218E-4</c:v>
                </c:pt>
                <c:pt idx="2035">
                  <c:v>1.5463436120401186E-4</c:v>
                </c:pt>
                <c:pt idx="2036">
                  <c:v>1.5432970697250303E-4</c:v>
                </c:pt>
                <c:pt idx="2037">
                  <c:v>1.5402556011177848E-4</c:v>
                </c:pt>
                <c:pt idx="2038">
                  <c:v>1.5372192007948038E-4</c:v>
                </c:pt>
                <c:pt idx="2039">
                  <c:v>1.5341878633221007E-4</c:v>
                </c:pt>
                <c:pt idx="2040">
                  <c:v>1.5311615832658276E-4</c:v>
                </c:pt>
                <c:pt idx="2041">
                  <c:v>1.528140355180202E-4</c:v>
                </c:pt>
                <c:pt idx="2042">
                  <c:v>1.5251241736215226E-4</c:v>
                </c:pt>
                <c:pt idx="2043">
                  <c:v>1.522113033135819E-4</c:v>
                </c:pt>
                <c:pt idx="2044">
                  <c:v>1.5191069282680103E-4</c:v>
                </c:pt>
                <c:pt idx="2045">
                  <c:v>1.516105853554689E-4</c:v>
                </c:pt>
                <c:pt idx="2046">
                  <c:v>1.5131098035307822E-4</c:v>
                </c:pt>
                <c:pt idx="2047">
                  <c:v>1.5101187727241394E-4</c:v>
                </c:pt>
                <c:pt idx="2048">
                  <c:v>1.5071327556608061E-4</c:v>
                </c:pt>
                <c:pt idx="2049">
                  <c:v>1.5041517468571131E-4</c:v>
                </c:pt>
                <c:pt idx="2050">
                  <c:v>1.5011757408311954E-4</c:v>
                </c:pt>
                <c:pt idx="2051">
                  <c:v>1.4982047320909186E-4</c:v>
                </c:pt>
                <c:pt idx="2052">
                  <c:v>1.4952387151437319E-4</c:v>
                </c:pt>
                <c:pt idx="2053">
                  <c:v>1.4922776844904229E-4</c:v>
                </c:pt>
                <c:pt idx="2054">
                  <c:v>1.4893216346278937E-4</c:v>
                </c:pt>
                <c:pt idx="2055">
                  <c:v>1.4863705600497157E-4</c:v>
                </c:pt>
                <c:pt idx="2056">
                  <c:v>1.4834244552436315E-4</c:v>
                </c:pt>
                <c:pt idx="2057">
                  <c:v>1.480483314694192E-4</c:v>
                </c:pt>
                <c:pt idx="2058">
                  <c:v>1.4775471328810907E-4</c:v>
                </c:pt>
                <c:pt idx="2059">
                  <c:v>1.4746159042808293E-4</c:v>
                </c:pt>
                <c:pt idx="2060">
                  <c:v>1.4716896233650523E-4</c:v>
                </c:pt>
                <c:pt idx="2061">
                  <c:v>1.4687682846009631E-4</c:v>
                </c:pt>
                <c:pt idx="2062">
                  <c:v>1.4658518824541E-4</c:v>
                </c:pt>
                <c:pt idx="2063">
                  <c:v>1.462940411382091E-4</c:v>
                </c:pt>
                <c:pt idx="2064">
                  <c:v>1.4600338658428413E-4</c:v>
                </c:pt>
                <c:pt idx="2065">
                  <c:v>1.4571322402884279E-4</c:v>
                </c:pt>
                <c:pt idx="2066">
                  <c:v>1.4542355291667641E-4</c:v>
                </c:pt>
                <c:pt idx="2067">
                  <c:v>1.4513437269218776E-4</c:v>
                </c:pt>
                <c:pt idx="2068">
                  <c:v>1.4484568279966858E-4</c:v>
                </c:pt>
                <c:pt idx="2069">
                  <c:v>1.4455748268274449E-4</c:v>
                </c:pt>
                <c:pt idx="2070">
                  <c:v>1.4426977178479128E-4</c:v>
                </c:pt>
                <c:pt idx="2071">
                  <c:v>1.4398254954890721E-4</c:v>
                </c:pt>
                <c:pt idx="2072">
                  <c:v>1.4369581541770482E-4</c:v>
                </c:pt>
                <c:pt idx="2073">
                  <c:v>1.4340956883356071E-4</c:v>
                </c:pt>
                <c:pt idx="2074">
                  <c:v>1.431238092385323E-4</c:v>
                </c:pt>
                <c:pt idx="2075">
                  <c:v>1.4283853607424679E-4</c:v>
                </c:pt>
                <c:pt idx="2076">
                  <c:v>1.4255374878202609E-4</c:v>
                </c:pt>
                <c:pt idx="2077">
                  <c:v>1.4226944680281739E-4</c:v>
                </c:pt>
                <c:pt idx="2078">
                  <c:v>1.4198562957745686E-4</c:v>
                </c:pt>
                <c:pt idx="2079">
                  <c:v>1.4170229654628108E-4</c:v>
                </c:pt>
                <c:pt idx="2080">
                  <c:v>1.414194471492658E-4</c:v>
                </c:pt>
                <c:pt idx="2081">
                  <c:v>1.4113708082633125E-4</c:v>
                </c:pt>
                <c:pt idx="2082">
                  <c:v>1.4085519701682869E-4</c:v>
                </c:pt>
                <c:pt idx="2083">
                  <c:v>1.4057379515988733E-4</c:v>
                </c:pt>
                <c:pt idx="2084">
                  <c:v>1.4029287469449758E-4</c:v>
                </c:pt>
                <c:pt idx="2085">
                  <c:v>1.4001243505927519E-4</c:v>
                </c:pt>
                <c:pt idx="2086">
                  <c:v>1.3973247569229463E-4</c:v>
                </c:pt>
                <c:pt idx="2087">
                  <c:v>1.3945299603178307E-4</c:v>
                </c:pt>
                <c:pt idx="2088">
                  <c:v>1.3917399551553744E-4</c:v>
                </c:pt>
                <c:pt idx="2089">
                  <c:v>1.3889547358086896E-4</c:v>
                </c:pt>
                <c:pt idx="2090">
                  <c:v>1.3861742966501944E-4</c:v>
                </c:pt>
                <c:pt idx="2091">
                  <c:v>1.3833986320511971E-4</c:v>
                </c:pt>
                <c:pt idx="2092">
                  <c:v>1.3806277363767605E-4</c:v>
                </c:pt>
                <c:pt idx="2093">
                  <c:v>1.3778616039927805E-4</c:v>
                </c:pt>
                <c:pt idx="2094">
                  <c:v>1.3751002292596015E-4</c:v>
                </c:pt>
                <c:pt idx="2095">
                  <c:v>1.3723436065390948E-4</c:v>
                </c:pt>
                <c:pt idx="2096">
                  <c:v>1.3695917301865396E-4</c:v>
                </c:pt>
                <c:pt idx="2097">
                  <c:v>1.3668445945590191E-4</c:v>
                </c:pt>
                <c:pt idx="2098">
                  <c:v>1.3641021940057063E-4</c:v>
                </c:pt>
                <c:pt idx="2099">
                  <c:v>1.3613645228804927E-4</c:v>
                </c:pt>
                <c:pt idx="2100">
                  <c:v>1.3586315755297063E-4</c:v>
                </c:pt>
                <c:pt idx="2101">
                  <c:v>1.3559033462996056E-4</c:v>
                </c:pt>
                <c:pt idx="2102">
                  <c:v>1.3531798295340208E-4</c:v>
                </c:pt>
                <c:pt idx="2103">
                  <c:v>1.3504610195753247E-4</c:v>
                </c:pt>
                <c:pt idx="2104">
                  <c:v>1.3477469107624207E-4</c:v>
                </c:pt>
                <c:pt idx="2105">
                  <c:v>1.3450374974337959E-4</c:v>
                </c:pt>
                <c:pt idx="2106">
                  <c:v>1.3423327739249535E-4</c:v>
                </c:pt>
                <c:pt idx="2107">
                  <c:v>1.3396327345696624E-4</c:v>
                </c:pt>
                <c:pt idx="2108">
                  <c:v>1.3369373736987766E-4</c:v>
                </c:pt>
                <c:pt idx="2109">
                  <c:v>1.3342466856463425E-4</c:v>
                </c:pt>
                <c:pt idx="2110">
                  <c:v>1.3315606647360673E-4</c:v>
                </c:pt>
                <c:pt idx="2111">
                  <c:v>1.3288793052981807E-4</c:v>
                </c:pt>
                <c:pt idx="2112">
                  <c:v>1.3262026016548634E-4</c:v>
                </c:pt>
                <c:pt idx="2113">
                  <c:v>1.3235305481320431E-4</c:v>
                </c:pt>
                <c:pt idx="2114">
                  <c:v>1.3208631390497494E-4</c:v>
                </c:pt>
                <c:pt idx="2115">
                  <c:v>1.318200368728914E-4</c:v>
                </c:pt>
                <c:pt idx="2116">
                  <c:v>1.3155422314867216E-4</c:v>
                </c:pt>
                <c:pt idx="2117">
                  <c:v>1.3128887216424384E-4</c:v>
                </c:pt>
                <c:pt idx="2118">
                  <c:v>1.310239833509988E-4</c:v>
                </c:pt>
                <c:pt idx="2119">
                  <c:v>1.3075955614040569E-4</c:v>
                </c:pt>
                <c:pt idx="2120">
                  <c:v>1.304955899637944E-4</c:v>
                </c:pt>
                <c:pt idx="2121">
                  <c:v>1.3023208425225891E-4</c:v>
                </c:pt>
                <c:pt idx="2122">
                  <c:v>1.2996903843674745E-4</c:v>
                </c:pt>
                <c:pt idx="2123">
                  <c:v>1.2970645194831237E-4</c:v>
                </c:pt>
                <c:pt idx="2124">
                  <c:v>1.2944432421767293E-4</c:v>
                </c:pt>
                <c:pt idx="2125">
                  <c:v>1.2918265467543738E-4</c:v>
                </c:pt>
                <c:pt idx="2126">
                  <c:v>1.2892144275205436E-4</c:v>
                </c:pt>
                <c:pt idx="2127">
                  <c:v>1.2866068787818763E-4</c:v>
                </c:pt>
                <c:pt idx="2128">
                  <c:v>1.2840038948398746E-4</c:v>
                </c:pt>
                <c:pt idx="2129">
                  <c:v>1.2814054699970823E-4</c:v>
                </c:pt>
                <c:pt idx="2130">
                  <c:v>1.2788115985541693E-4</c:v>
                </c:pt>
                <c:pt idx="2131">
                  <c:v>1.2762222748131241E-4</c:v>
                </c:pt>
                <c:pt idx="2132">
                  <c:v>1.2736374930713557E-4</c:v>
                </c:pt>
                <c:pt idx="2133">
                  <c:v>1.2710572476275911E-4</c:v>
                </c:pt>
                <c:pt idx="2134">
                  <c:v>1.268481532780627E-4</c:v>
                </c:pt>
                <c:pt idx="2135">
                  <c:v>1.2659103428266927E-4</c:v>
                </c:pt>
                <c:pt idx="2136">
                  <c:v>1.2633436720607683E-4</c:v>
                </c:pt>
                <c:pt idx="2137">
                  <c:v>1.2607815147797768E-4</c:v>
                </c:pt>
                <c:pt idx="2138">
                  <c:v>1.2582238652775884E-4</c:v>
                </c:pt>
                <c:pt idx="2139">
                  <c:v>1.2556707178479343E-4</c:v>
                </c:pt>
                <c:pt idx="2140">
                  <c:v>1.2531220667850312E-4</c:v>
                </c:pt>
                <c:pt idx="2141">
                  <c:v>1.2505779063806677E-4</c:v>
                </c:pt>
                <c:pt idx="2142">
                  <c:v>1.2480382309279503E-4</c:v>
                </c:pt>
                <c:pt idx="2143">
                  <c:v>1.2455030347175572E-4</c:v>
                </c:pt>
                <c:pt idx="2144">
                  <c:v>1.2429723120419012E-4</c:v>
                </c:pt>
                <c:pt idx="2145">
                  <c:v>1.2404460571911052E-4</c:v>
                </c:pt>
                <c:pt idx="2146">
                  <c:v>1.237924264456125E-4</c:v>
                </c:pt>
                <c:pt idx="2147">
                  <c:v>1.2354069281263202E-4</c:v>
                </c:pt>
                <c:pt idx="2148">
                  <c:v>1.2328940424920914E-4</c:v>
                </c:pt>
                <c:pt idx="2149">
                  <c:v>1.2303856018424514E-4</c:v>
                </c:pt>
                <c:pt idx="2150">
                  <c:v>1.2278816004666904E-4</c:v>
                </c:pt>
                <c:pt idx="2151">
                  <c:v>1.22538203265396E-4</c:v>
                </c:pt>
                <c:pt idx="2152">
                  <c:v>1.2228868926931341E-4</c:v>
                </c:pt>
                <c:pt idx="2153">
                  <c:v>1.2203961748721848E-4</c:v>
                </c:pt>
                <c:pt idx="2154">
                  <c:v>1.2179098734798471E-4</c:v>
                </c:pt>
                <c:pt idx="2155">
                  <c:v>1.2154279828049258E-4</c:v>
                </c:pt>
                <c:pt idx="2156">
                  <c:v>1.212950497135809E-4</c:v>
                </c:pt>
                <c:pt idx="2157">
                  <c:v>1.2104774107606769E-4</c:v>
                </c:pt>
                <c:pt idx="2158">
                  <c:v>1.2080087179670851E-4</c:v>
                </c:pt>
                <c:pt idx="2159">
                  <c:v>1.2055444130450177E-4</c:v>
                </c:pt>
                <c:pt idx="2160">
                  <c:v>1.2030844902820997E-4</c:v>
                </c:pt>
                <c:pt idx="2161">
                  <c:v>1.2006289439658174E-4</c:v>
                </c:pt>
                <c:pt idx="2162">
                  <c:v>1.1981777683876121E-4</c:v>
                </c:pt>
                <c:pt idx="2163">
                  <c:v>1.1957309578341374E-4</c:v>
                </c:pt>
                <c:pt idx="2164">
                  <c:v>1.1932885065957938E-4</c:v>
                </c:pt>
                <c:pt idx="2165">
                  <c:v>1.1908504089613164E-4</c:v>
                </c:pt>
                <c:pt idx="2166">
                  <c:v>1.1884166592208284E-4</c:v>
                </c:pt>
                <c:pt idx="2167">
                  <c:v>1.1859872516641057E-4</c:v>
                </c:pt>
                <c:pt idx="2168">
                  <c:v>1.1835621805816876E-4</c:v>
                </c:pt>
                <c:pt idx="2169">
                  <c:v>1.1811414402645992E-4</c:v>
                </c:pt>
                <c:pt idx="2170">
                  <c:v>1.1787250250033798E-4</c:v>
                </c:pt>
                <c:pt idx="2171">
                  <c:v>1.1763129290898178E-4</c:v>
                </c:pt>
                <c:pt idx="2172">
                  <c:v>1.1739051468166034E-4</c:v>
                </c:pt>
                <c:pt idx="2173">
                  <c:v>1.1715016724749006E-4</c:v>
                </c:pt>
                <c:pt idx="2174">
                  <c:v>1.169102500359967E-4</c:v>
                </c:pt>
                <c:pt idx="2175">
                  <c:v>1.1667076247640074E-4</c:v>
                </c:pt>
                <c:pt idx="2176">
                  <c:v>1.1643170399810998E-4</c:v>
                </c:pt>
                <c:pt idx="2177">
                  <c:v>1.1619307403073348E-4</c:v>
                </c:pt>
                <c:pt idx="2178">
                  <c:v>1.1595487200373455E-4</c:v>
                </c:pt>
                <c:pt idx="2179">
                  <c:v>1.1571709734686797E-4</c:v>
                </c:pt>
                <c:pt idx="2180">
                  <c:v>1.1547974948968726E-4</c:v>
                </c:pt>
                <c:pt idx="2181">
                  <c:v>1.1524282786198187E-4</c:v>
                </c:pt>
                <c:pt idx="2182">
                  <c:v>1.1500633189381881E-4</c:v>
                </c:pt>
                <c:pt idx="2183">
                  <c:v>1.1477026101486265E-4</c:v>
                </c:pt>
                <c:pt idx="2184">
                  <c:v>1.1453461465529835E-4</c:v>
                </c:pt>
                <c:pt idx="2185">
                  <c:v>1.142993922451721E-4</c:v>
                </c:pt>
                <c:pt idx="2186">
                  <c:v>1.1406459321477297E-4</c:v>
                </c:pt>
                <c:pt idx="2187">
                  <c:v>1.138302169943553E-4</c:v>
                </c:pt>
                <c:pt idx="2188">
                  <c:v>1.1359626301417347E-4</c:v>
                </c:pt>
                <c:pt idx="2189">
                  <c:v>1.1336273070496061E-4</c:v>
                </c:pt>
                <c:pt idx="2190">
                  <c:v>1.1312961949717232E-4</c:v>
                </c:pt>
                <c:pt idx="2191">
                  <c:v>1.1289692882149316E-4</c:v>
                </c:pt>
                <c:pt idx="2192">
                  <c:v>1.1266465810883669E-4</c:v>
                </c:pt>
                <c:pt idx="2193">
                  <c:v>1.1243280679001239E-4</c:v>
                </c:pt>
                <c:pt idx="2194">
                  <c:v>1.122013742961836E-4</c:v>
                </c:pt>
                <c:pt idx="2195">
                  <c:v>1.119703600583194E-4</c:v>
                </c:pt>
                <c:pt idx="2196">
                  <c:v>1.1173976350788151E-4</c:v>
                </c:pt>
                <c:pt idx="2197">
                  <c:v>1.1150958407619288E-4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2A-425B-9926-B574A93B33ED}"/>
            </c:ext>
          </c:extLst>
        </c:ser>
        <c:ser>
          <c:idx val="1"/>
          <c:order val="1"/>
          <c:tx>
            <c:strRef>
              <c:f>'RESULTADOS DA REGRESSÃO'!$BF$688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'RESULTADOS DA REGRESSÃO'!$BF$689:$BF$5689</c:f>
              <c:numCache>
                <c:formatCode>#,##0.00_ ;\-#,##0.00\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1.1127982119468055E-4</c:v>
                </c:pt>
                <c:pt idx="2199">
                  <c:v>1.1105047429515319E-4</c:v>
                </c:pt>
                <c:pt idx="2200">
                  <c:v>1.1082154280930845E-4</c:v>
                </c:pt>
                <c:pt idx="2201">
                  <c:v>1.1059302616903827E-4</c:v>
                </c:pt>
                <c:pt idx="2202">
                  <c:v>1.1036492380655377E-4</c:v>
                </c:pt>
                <c:pt idx="2203">
                  <c:v>1.1013723515378854E-4</c:v>
                </c:pt>
                <c:pt idx="2204">
                  <c:v>1.0990995964325206E-4</c:v>
                </c:pt>
                <c:pt idx="2205">
                  <c:v>1.0968309670740528E-4</c:v>
                </c:pt>
                <c:pt idx="2206">
                  <c:v>1.0945664577888953E-4</c:v>
                </c:pt>
                <c:pt idx="2207">
                  <c:v>1.0923060629031839E-4</c:v>
                </c:pt>
                <c:pt idx="2208">
                  <c:v>1.090049776749577E-4</c:v>
                </c:pt>
                <c:pt idx="2209">
                  <c:v>1.0877975936551126E-4</c:v>
                </c:pt>
                <c:pt idx="2210">
                  <c:v>1.0855495079555716E-4</c:v>
                </c:pt>
                <c:pt idx="2211">
                  <c:v>1.0833055139826409E-4</c:v>
                </c:pt>
                <c:pt idx="2212">
                  <c:v>1.0810656060721013E-4</c:v>
                </c:pt>
                <c:pt idx="2213">
                  <c:v>1.0788297785641748E-4</c:v>
                </c:pt>
                <c:pt idx="2214">
                  <c:v>1.0765980257942953E-4</c:v>
                </c:pt>
                <c:pt idx="2215">
                  <c:v>1.0743703421054601E-4</c:v>
                </c:pt>
                <c:pt idx="2216">
                  <c:v>1.0721467218394176E-4</c:v>
                </c:pt>
                <c:pt idx="2217">
                  <c:v>1.0699271593404835E-4</c:v>
                </c:pt>
                <c:pt idx="2218">
                  <c:v>1.0677116489557492E-4</c:v>
                </c:pt>
                <c:pt idx="2219">
                  <c:v>1.065500185031959E-4</c:v>
                </c:pt>
                <c:pt idx="2220">
                  <c:v>1.0632927619192573E-4</c:v>
                </c:pt>
                <c:pt idx="2221">
                  <c:v>1.0610893739683436E-4</c:v>
                </c:pt>
                <c:pt idx="2222">
                  <c:v>1.0588900155353992E-4</c:v>
                </c:pt>
                <c:pt idx="2223">
                  <c:v>1.0566946809736216E-4</c:v>
                </c:pt>
                <c:pt idx="2224">
                  <c:v>1.0545033646401636E-4</c:v>
                </c:pt>
                <c:pt idx="2225">
                  <c:v>1.0523160608962717E-4</c:v>
                </c:pt>
                <c:pt idx="2226">
                  <c:v>1.0501327641020824E-4</c:v>
                </c:pt>
                <c:pt idx="2227">
                  <c:v>1.0479534686212016E-4</c:v>
                </c:pt>
                <c:pt idx="2228">
                  <c:v>1.045778168818623E-4</c:v>
                </c:pt>
                <c:pt idx="2229">
                  <c:v>1.0436068590627401E-4</c:v>
                </c:pt>
                <c:pt idx="2230">
                  <c:v>1.0414395337231264E-4</c:v>
                </c:pt>
                <c:pt idx="2231">
                  <c:v>1.0392761871710204E-4</c:v>
                </c:pt>
                <c:pt idx="2232">
                  <c:v>1.0371168137805059E-4</c:v>
                </c:pt>
                <c:pt idx="2233">
                  <c:v>1.0349614079271235E-4</c:v>
                </c:pt>
                <c:pt idx="2234">
                  <c:v>1.032809963989953E-4</c:v>
                </c:pt>
                <c:pt idx="2235">
                  <c:v>1.0306624763493227E-4</c:v>
                </c:pt>
                <c:pt idx="2236">
                  <c:v>1.0285189393881983E-4</c:v>
                </c:pt>
                <c:pt idx="2237">
                  <c:v>1.026379347489198E-4</c:v>
                </c:pt>
                <c:pt idx="2238">
                  <c:v>1.0242436950434058E-4</c:v>
                </c:pt>
                <c:pt idx="2239">
                  <c:v>1.0221119764380199E-4</c:v>
                </c:pt>
                <c:pt idx="2240">
                  <c:v>1.0199841860637077E-4</c:v>
                </c:pt>
                <c:pt idx="2241">
                  <c:v>1.0178603183184226E-4</c:v>
                </c:pt>
                <c:pt idx="2242">
                  <c:v>1.0157403675961629E-4</c:v>
                </c:pt>
                <c:pt idx="2243">
                  <c:v>1.0136243282948126E-4</c:v>
                </c:pt>
                <c:pt idx="2244">
                  <c:v>1.0115121948203742E-4</c:v>
                </c:pt>
                <c:pt idx="2245">
                  <c:v>1.0094039615706624E-4</c:v>
                </c:pt>
                <c:pt idx="2246">
                  <c:v>1.0072996229575776E-4</c:v>
                </c:pt>
                <c:pt idx="2247">
                  <c:v>1.0051991733866367E-4</c:v>
                </c:pt>
                <c:pt idx="2248">
                  <c:v>1.0031026072702259E-4</c:v>
                </c:pt>
                <c:pt idx="2249">
                  <c:v>1.0010099190217725E-4</c:v>
                </c:pt>
                <c:pt idx="2250">
                  <c:v>9.9892110305914439E-5</c:v>
                </c:pt>
                <c:pt idx="2251">
                  <c:v>9.9683615379965451E-5</c:v>
                </c:pt>
                <c:pt idx="2252">
                  <c:v>9.9475506566554239E-5</c:v>
                </c:pt>
                <c:pt idx="2253">
                  <c:v>9.9267783308147617E-5</c:v>
                </c:pt>
                <c:pt idx="2254">
                  <c:v>9.9060445047413626E-5</c:v>
                </c:pt>
                <c:pt idx="2255">
                  <c:v>9.8853491227256229E-5</c:v>
                </c:pt>
                <c:pt idx="2256">
                  <c:v>9.8646921290995726E-5</c:v>
                </c:pt>
                <c:pt idx="2257">
                  <c:v>9.844073468197323E-5</c:v>
                </c:pt>
                <c:pt idx="2258">
                  <c:v>9.823493084418905E-5</c:v>
                </c:pt>
                <c:pt idx="2259">
                  <c:v>9.8029509221442268E-5</c:v>
                </c:pt>
                <c:pt idx="2260">
                  <c:v>9.7824469258205038E-5</c:v>
                </c:pt>
                <c:pt idx="2261">
                  <c:v>9.7619810399088291E-5</c:v>
                </c:pt>
                <c:pt idx="2262">
                  <c:v>9.7415532088890311E-5</c:v>
                </c:pt>
                <c:pt idx="2263">
                  <c:v>9.7211633772735506E-5</c:v>
                </c:pt>
                <c:pt idx="2264">
                  <c:v>9.7008114896254827E-5</c:v>
                </c:pt>
                <c:pt idx="2265">
                  <c:v>9.6804974904954322E-5</c:v>
                </c:pt>
                <c:pt idx="2266">
                  <c:v>9.6602213245040869E-5</c:v>
                </c:pt>
                <c:pt idx="2267">
                  <c:v>9.6399829362846245E-5</c:v>
                </c:pt>
                <c:pt idx="2268">
                  <c:v>9.6197822704778557E-5</c:v>
                </c:pt>
                <c:pt idx="2269">
                  <c:v>9.5996192717946738E-5</c:v>
                </c:pt>
                <c:pt idx="2270">
                  <c:v>9.5794938849445843E-5</c:v>
                </c:pt>
                <c:pt idx="2271">
                  <c:v>9.5594060546787263E-5</c:v>
                </c:pt>
                <c:pt idx="2272">
                  <c:v>9.5393557257843209E-5</c:v>
                </c:pt>
                <c:pt idx="2273">
                  <c:v>9.5193428430687121E-5</c:v>
                </c:pt>
                <c:pt idx="2274">
                  <c:v>9.4993673513628363E-5</c:v>
                </c:pt>
                <c:pt idx="2275">
                  <c:v>9.4794291955489773E-5</c:v>
                </c:pt>
                <c:pt idx="2276">
                  <c:v>9.459528320537175E-5</c:v>
                </c:pt>
                <c:pt idx="2277">
                  <c:v>9.4396646712402443E-5</c:v>
                </c:pt>
                <c:pt idx="2278">
                  <c:v>9.4198381926396957E-5</c:v>
                </c:pt>
                <c:pt idx="2279">
                  <c:v>9.4000488297350804E-5</c:v>
                </c:pt>
                <c:pt idx="2280">
                  <c:v>9.3802965275342765E-5</c:v>
                </c:pt>
                <c:pt idx="2281">
                  <c:v>9.3605812311159386E-5</c:v>
                </c:pt>
                <c:pt idx="2282">
                  <c:v>9.3409028855753751E-5</c:v>
                </c:pt>
                <c:pt idx="2283">
                  <c:v>9.3212614360092816E-5</c:v>
                </c:pt>
                <c:pt idx="2284">
                  <c:v>9.3016568276114986E-5</c:v>
                </c:pt>
                <c:pt idx="2285">
                  <c:v>9.2820890055377026E-5</c:v>
                </c:pt>
                <c:pt idx="2286">
                  <c:v>9.2625579150351633E-5</c:v>
                </c:pt>
                <c:pt idx="2287">
                  <c:v>9.2430635013386608E-5</c:v>
                </c:pt>
                <c:pt idx="2288">
                  <c:v>9.2236057097537516E-5</c:v>
                </c:pt>
                <c:pt idx="2289">
                  <c:v>9.204184485593625E-5</c:v>
                </c:pt>
                <c:pt idx="2290">
                  <c:v>9.1847997742089404E-5</c:v>
                </c:pt>
                <c:pt idx="2291">
                  <c:v>9.1654515209982357E-5</c:v>
                </c:pt>
                <c:pt idx="2292">
                  <c:v>9.1461396713704568E-5</c:v>
                </c:pt>
                <c:pt idx="2293">
                  <c:v>9.1268641707921427E-5</c:v>
                </c:pt>
                <c:pt idx="2294">
                  <c:v>9.1076249647520369E-5</c:v>
                </c:pt>
                <c:pt idx="2295">
                  <c:v>9.088421998773577E-5</c:v>
                </c:pt>
                <c:pt idx="2296">
                  <c:v>9.0692552184190589E-5</c:v>
                </c:pt>
                <c:pt idx="2297">
                  <c:v>9.0501245692688193E-5</c:v>
                </c:pt>
                <c:pt idx="2298">
                  <c:v>9.0310299969725838E-5</c:v>
                </c:pt>
                <c:pt idx="2299">
                  <c:v>9.0119714471821599E-5</c:v>
                </c:pt>
                <c:pt idx="2300">
                  <c:v>8.9929488655965395E-5</c:v>
                </c:pt>
                <c:pt idx="2301">
                  <c:v>8.97396219794247E-5</c:v>
                </c:pt>
                <c:pt idx="2302">
                  <c:v>8.9550113900119244E-5</c:v>
                </c:pt>
                <c:pt idx="2303">
                  <c:v>8.9360963875961819E-5</c:v>
                </c:pt>
                <c:pt idx="2304">
                  <c:v>8.9172171365302366E-5</c:v>
                </c:pt>
                <c:pt idx="2305">
                  <c:v>8.8983735826990429E-5</c:v>
                </c:pt>
                <c:pt idx="2306">
                  <c:v>8.8795656720201677E-5</c:v>
                </c:pt>
                <c:pt idx="2307">
                  <c:v>8.8607933504347702E-5</c:v>
                </c:pt>
                <c:pt idx="2308">
                  <c:v>8.8420565639422966E-5</c:v>
                </c:pt>
                <c:pt idx="2309">
                  <c:v>8.8233552585449682E-5</c:v>
                </c:pt>
                <c:pt idx="2310">
                  <c:v>8.8046893803192527E-5</c:v>
                </c:pt>
                <c:pt idx="2311">
                  <c:v>8.7860588753589652E-5</c:v>
                </c:pt>
                <c:pt idx="2312">
                  <c:v>8.7674636897995539E-5</c:v>
                </c:pt>
                <c:pt idx="2313">
                  <c:v>8.7489037698007532E-5</c:v>
                </c:pt>
                <c:pt idx="2314">
                  <c:v>8.7303790615791965E-5</c:v>
                </c:pt>
                <c:pt idx="2315">
                  <c:v>8.7118895113869055E-5</c:v>
                </c:pt>
                <c:pt idx="2316">
                  <c:v>8.6934350654925552E-5</c:v>
                </c:pt>
                <c:pt idx="2317">
                  <c:v>8.6750156702376791E-5</c:v>
                </c:pt>
                <c:pt idx="2318">
                  <c:v>8.6566312719582594E-5</c:v>
                </c:pt>
                <c:pt idx="2319">
                  <c:v>8.6382818170784026E-5</c:v>
                </c:pt>
                <c:pt idx="2320">
                  <c:v>8.619967252020827E-5</c:v>
                </c:pt>
                <c:pt idx="2321">
                  <c:v>8.6016875232478029E-5</c:v>
                </c:pt>
                <c:pt idx="2322">
                  <c:v>8.5834425772993161E-5</c:v>
                </c:pt>
                <c:pt idx="2323">
                  <c:v>8.565232360699393E-5</c:v>
                </c:pt>
                <c:pt idx="2324">
                  <c:v>8.5470568200719799E-5</c:v>
                </c:pt>
                <c:pt idx="2325">
                  <c:v>8.5289159020125738E-5</c:v>
                </c:pt>
                <c:pt idx="2326">
                  <c:v>8.5108095532200612E-5</c:v>
                </c:pt>
                <c:pt idx="2327">
                  <c:v>8.4927377203745935E-5</c:v>
                </c:pt>
                <c:pt idx="2328">
                  <c:v>8.4747003502576301E-5</c:v>
                </c:pt>
                <c:pt idx="2329">
                  <c:v>8.4566973896256503E-5</c:v>
                </c:pt>
                <c:pt idx="2330">
                  <c:v>8.4387287853274207E-5</c:v>
                </c:pt>
                <c:pt idx="2331">
                  <c:v>8.420794484216565E-5</c:v>
                </c:pt>
                <c:pt idx="2332">
                  <c:v>8.402894433209851E-5</c:v>
                </c:pt>
                <c:pt idx="2333">
                  <c:v>8.3850285792573531E-5</c:v>
                </c:pt>
                <c:pt idx="2334">
                  <c:v>8.3671968693341259E-5</c:v>
                </c:pt>
                <c:pt idx="2335">
                  <c:v>8.3493992504790615E-5</c:v>
                </c:pt>
                <c:pt idx="2336">
                  <c:v>8.3316356697595018E-5</c:v>
                </c:pt>
                <c:pt idx="2337">
                  <c:v>8.3139060742885851E-5</c:v>
                </c:pt>
                <c:pt idx="2338">
                  <c:v>8.2962104112078994E-5</c:v>
                </c:pt>
                <c:pt idx="2339">
                  <c:v>8.2785486277117681E-5</c:v>
                </c:pt>
                <c:pt idx="2340">
                  <c:v>8.2609206710382299E-5</c:v>
                </c:pt>
                <c:pt idx="2341">
                  <c:v>8.2433264884655688E-5</c:v>
                </c:pt>
                <c:pt idx="2342">
                  <c:v>8.225766027297049E-5</c:v>
                </c:pt>
                <c:pt idx="2343">
                  <c:v>8.2082392348921396E-5</c:v>
                </c:pt>
                <c:pt idx="2344">
                  <c:v>8.1907460586526371E-5</c:v>
                </c:pt>
                <c:pt idx="2345">
                  <c:v>8.173286446029604E-5</c:v>
                </c:pt>
                <c:pt idx="2346">
                  <c:v>8.1558603444831235E-5</c:v>
                </c:pt>
                <c:pt idx="2347">
                  <c:v>8.1384677015523821E-5</c:v>
                </c:pt>
                <c:pt idx="2348">
                  <c:v>8.1211084647994647E-5</c:v>
                </c:pt>
                <c:pt idx="2349">
                  <c:v>8.1037825818343345E-5</c:v>
                </c:pt>
                <c:pt idx="2350">
                  <c:v>8.0864900003141393E-5</c:v>
                </c:pt>
                <c:pt idx="2351">
                  <c:v>8.0692306679182313E-5</c:v>
                </c:pt>
                <c:pt idx="2352">
                  <c:v>8.052004532392576E-5</c:v>
                </c:pt>
                <c:pt idx="2353">
                  <c:v>8.0348115415185273E-5</c:v>
                </c:pt>
                <c:pt idx="2354">
                  <c:v>8.0176516431093581E-5</c:v>
                </c:pt>
                <c:pt idx="2355">
                  <c:v>8.0005247850414851E-5</c:v>
                </c:pt>
                <c:pt idx="2356">
                  <c:v>7.9834309152128358E-5</c:v>
                </c:pt>
                <c:pt idx="2357">
                  <c:v>7.9663699815706035E-5</c:v>
                </c:pt>
                <c:pt idx="2358">
                  <c:v>7.9493419321320646E-5</c:v>
                </c:pt>
                <c:pt idx="2359">
                  <c:v>7.9323467149117199E-5</c:v>
                </c:pt>
                <c:pt idx="2360">
                  <c:v>7.9153842779976225E-5</c:v>
                </c:pt>
                <c:pt idx="2361">
                  <c:v>7.8984545695187647E-5</c:v>
                </c:pt>
                <c:pt idx="2362">
                  <c:v>7.8815575376478542E-5</c:v>
                </c:pt>
                <c:pt idx="2363">
                  <c:v>7.8646931305860479E-5</c:v>
                </c:pt>
                <c:pt idx="2364">
                  <c:v>7.8478612966011163E-5</c:v>
                </c:pt>
                <c:pt idx="2365">
                  <c:v>7.8310619839878914E-5</c:v>
                </c:pt>
                <c:pt idx="2366">
                  <c:v>7.8142951410981043E-5</c:v>
                </c:pt>
                <c:pt idx="2367">
                  <c:v>7.7975607163230376E-5</c:v>
                </c:pt>
                <c:pt idx="2368">
                  <c:v>7.780858658078954E-5</c:v>
                </c:pt>
                <c:pt idx="2369">
                  <c:v>7.7641889148653831E-5</c:v>
                </c:pt>
                <c:pt idx="2370">
                  <c:v>7.7475514351964259E-5</c:v>
                </c:pt>
                <c:pt idx="2371">
                  <c:v>7.730946167652103E-5</c:v>
                </c:pt>
                <c:pt idx="2372">
                  <c:v>7.7143730608221495E-5</c:v>
                </c:pt>
                <c:pt idx="2373">
                  <c:v>7.6978320633858122E-5</c:v>
                </c:pt>
                <c:pt idx="2374">
                  <c:v>7.681323124040379E-5</c:v>
                </c:pt>
                <c:pt idx="2375">
                  <c:v>7.6648461915351795E-5</c:v>
                </c:pt>
                <c:pt idx="2376">
                  <c:v>7.6484012146584013E-5</c:v>
                </c:pt>
                <c:pt idx="2377">
                  <c:v>7.6319881422558244E-5</c:v>
                </c:pt>
                <c:pt idx="2378">
                  <c:v>7.6156069232113932E-5</c:v>
                </c:pt>
                <c:pt idx="2379">
                  <c:v>7.5992575064548484E-5</c:v>
                </c:pt>
                <c:pt idx="2380">
                  <c:v>7.5829398409603399E-5</c:v>
                </c:pt>
                <c:pt idx="2381">
                  <c:v>7.5666538757561408E-5</c:v>
                </c:pt>
                <c:pt idx="2382">
                  <c:v>7.5503995598982798E-5</c:v>
                </c:pt>
                <c:pt idx="2383">
                  <c:v>7.5341768425156441E-5</c:v>
                </c:pt>
                <c:pt idx="2384">
                  <c:v>7.5179856727607131E-5</c:v>
                </c:pt>
                <c:pt idx="2385">
                  <c:v>7.5018259998345382E-5</c:v>
                </c:pt>
                <c:pt idx="2386">
                  <c:v>7.485697773002703E-5</c:v>
                </c:pt>
                <c:pt idx="2387">
                  <c:v>7.4696009415543829E-5</c:v>
                </c:pt>
                <c:pt idx="2388">
                  <c:v>7.4535354548377342E-5</c:v>
                </c:pt>
                <c:pt idx="2389">
                  <c:v>7.4375012622411585E-5</c:v>
                </c:pt>
                <c:pt idx="2390">
                  <c:v>7.4214983132099566E-5</c:v>
                </c:pt>
                <c:pt idx="2391">
                  <c:v>7.4055265572324502E-5</c:v>
                </c:pt>
                <c:pt idx="2392">
                  <c:v>7.3895859438295741E-5</c:v>
                </c:pt>
                <c:pt idx="2393">
                  <c:v>7.3736764225916518E-5</c:v>
                </c:pt>
                <c:pt idx="2394">
                  <c:v>7.3577979431298235E-5</c:v>
                </c:pt>
                <c:pt idx="2395">
                  <c:v>7.3419504551350268E-5</c:v>
                </c:pt>
                <c:pt idx="2396">
                  <c:v>7.326133908330118E-5</c:v>
                </c:pt>
                <c:pt idx="2397">
                  <c:v>7.310348252455301E-5</c:v>
                </c:pt>
                <c:pt idx="2398">
                  <c:v>7.294593437359026E-5</c:v>
                </c:pt>
                <c:pt idx="2399">
                  <c:v>7.2788694128855802E-5</c:v>
                </c:pt>
                <c:pt idx="2400">
                  <c:v>7.2631761289541907E-5</c:v>
                </c:pt>
                <c:pt idx="2401">
                  <c:v>7.2475135355125342E-5</c:v>
                </c:pt>
                <c:pt idx="2402">
                  <c:v>7.2318815825714311E-5</c:v>
                </c:pt>
                <c:pt idx="2403">
                  <c:v>7.216280220197907E-5</c:v>
                </c:pt>
                <c:pt idx="2404">
                  <c:v>7.2007093984714776E-5</c:v>
                </c:pt>
                <c:pt idx="2405">
                  <c:v>7.1851690675545782E-5</c:v>
                </c:pt>
                <c:pt idx="2406">
                  <c:v>7.1696591776453794E-5</c:v>
                </c:pt>
                <c:pt idx="2407">
                  <c:v>7.1541796789864609E-5</c:v>
                </c:pt>
                <c:pt idx="2408">
                  <c:v>7.1387305218661989E-5</c:v>
                </c:pt>
                <c:pt idx="2409">
                  <c:v>7.1233116566454813E-5</c:v>
                </c:pt>
                <c:pt idx="2410">
                  <c:v>7.1079230336914406E-5</c:v>
                </c:pt>
                <c:pt idx="2411">
                  <c:v>7.0925646034628032E-5</c:v>
                </c:pt>
                <c:pt idx="2412">
                  <c:v>7.0772363164380708E-5</c:v>
                </c:pt>
                <c:pt idx="2413">
                  <c:v>7.0619381231522976E-5</c:v>
                </c:pt>
                <c:pt idx="2414">
                  <c:v>7.0466699741911915E-5</c:v>
                </c:pt>
                <c:pt idx="2415">
                  <c:v>7.0314318201963183E-5</c:v>
                </c:pt>
                <c:pt idx="2416">
                  <c:v>7.0162236118449794E-5</c:v>
                </c:pt>
                <c:pt idx="2417">
                  <c:v>7.0010452998675587E-5</c:v>
                </c:pt>
                <c:pt idx="2418">
                  <c:v>6.985896835044747E-5</c:v>
                </c:pt>
                <c:pt idx="2419">
                  <c:v>6.9707781682148279E-5</c:v>
                </c:pt>
                <c:pt idx="2420">
                  <c:v>6.9556892502400242E-5</c:v>
                </c:pt>
                <c:pt idx="2421">
                  <c:v>6.9406300320616621E-5</c:v>
                </c:pt>
                <c:pt idx="2422">
                  <c:v>6.9256004646585378E-5</c:v>
                </c:pt>
                <c:pt idx="2423">
                  <c:v>6.9106004990458769E-5</c:v>
                </c:pt>
                <c:pt idx="2424">
                  <c:v>6.8956300863096814E-5</c:v>
                </c:pt>
                <c:pt idx="2425">
                  <c:v>6.8806891775751583E-5</c:v>
                </c:pt>
                <c:pt idx="2426">
                  <c:v>6.8657777240112294E-5</c:v>
                </c:pt>
                <c:pt idx="2427">
                  <c:v>6.8508956768464913E-5</c:v>
                </c:pt>
                <c:pt idx="2428">
                  <c:v>6.8360429873601941E-5</c:v>
                </c:pt>
                <c:pt idx="2429">
                  <c:v>6.8212196068676706E-5</c:v>
                </c:pt>
                <c:pt idx="2430">
                  <c:v>6.8064254867526014E-5</c:v>
                </c:pt>
                <c:pt idx="2431">
                  <c:v>6.7916605784323208E-5</c:v>
                </c:pt>
                <c:pt idx="2432">
                  <c:v>6.7769248333838378E-5</c:v>
                </c:pt>
                <c:pt idx="2433">
                  <c:v>6.7622182031306516E-5</c:v>
                </c:pt>
                <c:pt idx="2434">
                  <c:v>6.7475406392427523E-5</c:v>
                </c:pt>
                <c:pt idx="2435">
                  <c:v>6.7328920933501513E-5</c:v>
                </c:pt>
                <c:pt idx="2436">
                  <c:v>6.7182725171303914E-5</c:v>
                </c:pt>
                <c:pt idx="2437">
                  <c:v>6.7036818623029959E-5</c:v>
                </c:pt>
                <c:pt idx="2438">
                  <c:v>6.6891200806423051E-5</c:v>
                </c:pt>
                <c:pt idx="2439">
                  <c:v>6.674587123976089E-5</c:v>
                </c:pt>
                <c:pt idx="2440">
                  <c:v>6.660082944184853E-5</c:v>
                </c:pt>
                <c:pt idx="2441">
                  <c:v>6.6456074931855319E-5</c:v>
                </c:pt>
                <c:pt idx="2442">
                  <c:v>6.6311607229606329E-5</c:v>
                </c:pt>
                <c:pt idx="2443">
                  <c:v>6.6167425855401946E-5</c:v>
                </c:pt>
                <c:pt idx="2444">
                  <c:v>6.6023530330028279E-5</c:v>
                </c:pt>
                <c:pt idx="2445">
                  <c:v>6.5879920174743284E-5</c:v>
                </c:pt>
                <c:pt idx="2446">
                  <c:v>6.5736594911363494E-5</c:v>
                </c:pt>
                <c:pt idx="2447">
                  <c:v>6.5593554062225862E-5</c:v>
                </c:pt>
                <c:pt idx="2448">
                  <c:v>6.5450797150069795E-5</c:v>
                </c:pt>
                <c:pt idx="2449">
                  <c:v>6.5308323698345938E-5</c:v>
                </c:pt>
                <c:pt idx="2450">
                  <c:v>6.5166133230827594E-5</c:v>
                </c:pt>
                <c:pt idx="2451">
                  <c:v>6.5024225271843178E-5</c:v>
                </c:pt>
                <c:pt idx="2452">
                  <c:v>6.4882599346241521E-5</c:v>
                </c:pt>
                <c:pt idx="2453">
                  <c:v>6.4741254979534119E-5</c:v>
                </c:pt>
                <c:pt idx="2454">
                  <c:v>6.4600191697447573E-5</c:v>
                </c:pt>
                <c:pt idx="2455">
                  <c:v>6.4459409026516867E-5</c:v>
                </c:pt>
                <c:pt idx="2456">
                  <c:v>6.4318906493516376E-5</c:v>
                </c:pt>
                <c:pt idx="2457">
                  <c:v>6.4178683625945587E-5</c:v>
                </c:pt>
                <c:pt idx="2458">
                  <c:v>6.4038739951834817E-5</c:v>
                </c:pt>
                <c:pt idx="2459">
                  <c:v>6.3899074999481525E-5</c:v>
                </c:pt>
                <c:pt idx="2460">
                  <c:v>6.3759688297932576E-5</c:v>
                </c:pt>
                <c:pt idx="2461">
                  <c:v>6.3620579376734432E-5</c:v>
                </c:pt>
                <c:pt idx="2462">
                  <c:v>6.3481747765787438E-5</c:v>
                </c:pt>
                <c:pt idx="2463">
                  <c:v>6.3343192995720526E-5</c:v>
                </c:pt>
                <c:pt idx="2464">
                  <c:v>6.3204914597405487E-5</c:v>
                </c:pt>
                <c:pt idx="2465">
                  <c:v>6.3066912102671679E-5</c:v>
                </c:pt>
                <c:pt idx="2466">
                  <c:v>6.2929185043355401E-5</c:v>
                </c:pt>
                <c:pt idx="2467">
                  <c:v>6.2791732952142965E-5</c:v>
                </c:pt>
                <c:pt idx="2468">
                  <c:v>6.2654555362182118E-5</c:v>
                </c:pt>
                <c:pt idx="2469">
                  <c:v>6.2517651807043884E-5</c:v>
                </c:pt>
                <c:pt idx="2470">
                  <c:v>6.2381021820892557E-5</c:v>
                </c:pt>
                <c:pt idx="2471">
                  <c:v>6.2244664938423261E-5</c:v>
                </c:pt>
                <c:pt idx="2472">
                  <c:v>6.2108580694913984E-5</c:v>
                </c:pt>
                <c:pt idx="2473">
                  <c:v>6.1972768625923741E-5</c:v>
                </c:pt>
                <c:pt idx="2474">
                  <c:v>6.1837228267771355E-5</c:v>
                </c:pt>
                <c:pt idx="2475">
                  <c:v>6.1701959157306474E-5</c:v>
                </c:pt>
                <c:pt idx="2476">
                  <c:v>6.1566960831628548E-5</c:v>
                </c:pt>
                <c:pt idx="2477">
                  <c:v>6.1432232828739081E-5</c:v>
                </c:pt>
                <c:pt idx="2478">
                  <c:v>6.1297774686795703E-5</c:v>
                </c:pt>
                <c:pt idx="2479">
                  <c:v>6.1163585944781773E-5</c:v>
                </c:pt>
                <c:pt idx="2480">
                  <c:v>6.1029666142086575E-5</c:v>
                </c:pt>
                <c:pt idx="2481">
                  <c:v>6.0896014818460215E-5</c:v>
                </c:pt>
                <c:pt idx="2482">
                  <c:v>6.0762631514547916E-5</c:v>
                </c:pt>
                <c:pt idx="2483">
                  <c:v>6.0629515771109393E-5</c:v>
                </c:pt>
                <c:pt idx="2484">
                  <c:v>6.049666712974397E-5</c:v>
                </c:pt>
                <c:pt idx="2485">
                  <c:v>6.0364085132449952E-5</c:v>
                </c:pt>
                <c:pt idx="2486">
                  <c:v>6.023176932171484E-5</c:v>
                </c:pt>
                <c:pt idx="2487">
                  <c:v>6.0099719240647165E-5</c:v>
                </c:pt>
                <c:pt idx="2488">
                  <c:v>5.9967934432775261E-5</c:v>
                </c:pt>
                <c:pt idx="2489">
                  <c:v>5.9836414442321351E-5</c:v>
                </c:pt>
                <c:pt idx="2490">
                  <c:v>5.9705158813799092E-5</c:v>
                </c:pt>
                <c:pt idx="2491">
                  <c:v>5.9574167092506236E-5</c:v>
                </c:pt>
                <c:pt idx="2492">
                  <c:v>5.9443438824038908E-5</c:v>
                </c:pt>
                <c:pt idx="2493">
                  <c:v>5.9312973554721815E-5</c:v>
                </c:pt>
                <c:pt idx="2494">
                  <c:v>5.9182770831198855E-5</c:v>
                </c:pt>
                <c:pt idx="2495">
                  <c:v>5.9052830200852918E-5</c:v>
                </c:pt>
                <c:pt idx="2496">
                  <c:v>5.8923151211472818E-5</c:v>
                </c:pt>
                <c:pt idx="2497">
                  <c:v>5.8793733411468402E-5</c:v>
                </c:pt>
                <c:pt idx="2498">
                  <c:v>5.8664576349558295E-5</c:v>
                </c:pt>
                <c:pt idx="2499">
                  <c:v>5.8535679575321548E-5</c:v>
                </c:pt>
                <c:pt idx="2500">
                  <c:v>5.8407042638614765E-5</c:v>
                </c:pt>
                <c:pt idx="2501">
                  <c:v>5.8278665089915582E-5</c:v>
                </c:pt>
                <c:pt idx="2502">
                  <c:v>5.8150546480284504E-5</c:v>
                </c:pt>
                <c:pt idx="2503">
                  <c:v>5.8022686361170611E-5</c:v>
                </c:pt>
                <c:pt idx="2504">
                  <c:v>5.7895084284741161E-5</c:v>
                </c:pt>
                <c:pt idx="2505">
                  <c:v>5.7767739803444434E-5</c:v>
                </c:pt>
                <c:pt idx="2506">
                  <c:v>5.7640652470603015E-5</c:v>
                </c:pt>
                <c:pt idx="2507">
                  <c:v>5.7513821839740714E-5</c:v>
                </c:pt>
                <c:pt idx="2508">
                  <c:v>5.73872474650787E-5</c:v>
                </c:pt>
                <c:pt idx="2509">
                  <c:v>5.7260928901466113E-5</c:v>
                </c:pt>
                <c:pt idx="2510">
                  <c:v>5.7134865704050464E-5</c:v>
                </c:pt>
                <c:pt idx="2511">
                  <c:v>5.7009057428621113E-5</c:v>
                </c:pt>
                <c:pt idx="2512">
                  <c:v>5.6883503631605797E-5</c:v>
                </c:pt>
                <c:pt idx="2513">
                  <c:v>5.6758203869789609E-5</c:v>
                </c:pt>
                <c:pt idx="2514">
                  <c:v>5.6633157700620301E-5</c:v>
                </c:pt>
                <c:pt idx="2515">
                  <c:v>5.650836468205217E-5</c:v>
                </c:pt>
                <c:pt idx="2516">
                  <c:v>5.6383824372469721E-5</c:v>
                </c:pt>
                <c:pt idx="2517">
                  <c:v>5.6259536331055432E-5</c:v>
                </c:pt>
                <c:pt idx="2518">
                  <c:v>5.613550011713056E-5</c:v>
                </c:pt>
                <c:pt idx="2519">
                  <c:v>5.6011715290946174E-5</c:v>
                </c:pt>
                <c:pt idx="2520">
                  <c:v>5.5888181413075999E-5</c:v>
                </c:pt>
                <c:pt idx="2521">
                  <c:v>5.576489804461765E-5</c:v>
                </c:pt>
                <c:pt idx="2522">
                  <c:v>5.564186474735569E-5</c:v>
                </c:pt>
                <c:pt idx="2523">
                  <c:v>5.5519081083445915E-5</c:v>
                </c:pt>
                <c:pt idx="2524">
                  <c:v>5.5396546615581882E-5</c:v>
                </c:pt>
                <c:pt idx="2525">
                  <c:v>5.5274260907300227E-5</c:v>
                </c:pt>
                <c:pt idx="2526">
                  <c:v>5.5152223522120236E-5</c:v>
                </c:pt>
                <c:pt idx="2527">
                  <c:v>5.5030434024719993E-5</c:v>
                </c:pt>
                <c:pt idx="2528">
                  <c:v>5.4908891979791458E-5</c:v>
                </c:pt>
                <c:pt idx="2529">
                  <c:v>5.4787596952859258E-5</c:v>
                </c:pt>
                <c:pt idx="2530">
                  <c:v>5.466654850995456E-5</c:v>
                </c:pt>
                <c:pt idx="2531">
                  <c:v>5.4545746217490171E-5</c:v>
                </c:pt>
                <c:pt idx="2532">
                  <c:v>5.4425189642656052E-5</c:v>
                </c:pt>
                <c:pt idx="2533">
                  <c:v>5.4304878352961355E-5</c:v>
                </c:pt>
                <c:pt idx="2534">
                  <c:v>5.4184811916605652E-5</c:v>
                </c:pt>
                <c:pt idx="2535">
                  <c:v>5.406498990218056E-5</c:v>
                </c:pt>
                <c:pt idx="2536">
                  <c:v>5.3945411879013222E-5</c:v>
                </c:pt>
                <c:pt idx="2537">
                  <c:v>5.3826077416756907E-5</c:v>
                </c:pt>
                <c:pt idx="2538">
                  <c:v>5.3706986085765712E-5</c:v>
                </c:pt>
                <c:pt idx="2539">
                  <c:v>5.3588137456827417E-5</c:v>
                </c:pt>
                <c:pt idx="2540">
                  <c:v>5.3469531101406342E-5</c:v>
                </c:pt>
                <c:pt idx="2541">
                  <c:v>5.3351166591261712E-5</c:v>
                </c:pt>
                <c:pt idx="2542">
                  <c:v>5.3233043498981947E-5</c:v>
                </c:pt>
                <c:pt idx="2543">
                  <c:v>5.3115161397502414E-5</c:v>
                </c:pt>
                <c:pt idx="2544">
                  <c:v>5.299751986032053E-5</c:v>
                </c:pt>
                <c:pt idx="2545">
                  <c:v>5.2880118461516579E-5</c:v>
                </c:pt>
                <c:pt idx="2546">
                  <c:v>5.2762956775764119E-5</c:v>
                </c:pt>
                <c:pt idx="2547">
                  <c:v>5.2646034378198148E-5</c:v>
                </c:pt>
                <c:pt idx="2548">
                  <c:v>5.2529350844363054E-5</c:v>
                </c:pt>
                <c:pt idx="2549">
                  <c:v>5.2412905750680999E-5</c:v>
                </c:pt>
                <c:pt idx="2550">
                  <c:v>5.2296698673858638E-5</c:v>
                </c:pt>
                <c:pt idx="2551">
                  <c:v>5.2180729191060593E-5</c:v>
                </c:pt>
                <c:pt idx="2552">
                  <c:v>5.2064996880381298E-5</c:v>
                </c:pt>
                <c:pt idx="2553">
                  <c:v>5.1949501320005392E-5</c:v>
                </c:pt>
                <c:pt idx="2554">
                  <c:v>5.1834242088998755E-5</c:v>
                </c:pt>
                <c:pt idx="2555">
                  <c:v>5.17192187667187E-5</c:v>
                </c:pt>
                <c:pt idx="2556">
                  <c:v>5.160443093326153E-5</c:v>
                </c:pt>
                <c:pt idx="2557">
                  <c:v>5.148987816917111E-5</c:v>
                </c:pt>
                <c:pt idx="2558">
                  <c:v>5.1375560055442332E-5</c:v>
                </c:pt>
                <c:pt idx="2559">
                  <c:v>5.1261476173826426E-5</c:v>
                </c:pt>
                <c:pt idx="2560">
                  <c:v>5.1147626106463201E-5</c:v>
                </c:pt>
                <c:pt idx="2561">
                  <c:v>5.1034009436012884E-5</c:v>
                </c:pt>
                <c:pt idx="2562">
                  <c:v>5.0920625745819181E-5</c:v>
                </c:pt>
                <c:pt idx="2563">
                  <c:v>5.0807474619590093E-5</c:v>
                </c:pt>
                <c:pt idx="2564">
                  <c:v>5.0694555641682404E-5</c:v>
                </c:pt>
                <c:pt idx="2565">
                  <c:v>5.0581868397028829E-5</c:v>
                </c:pt>
                <c:pt idx="2566">
                  <c:v>5.0469412471054742E-5</c:v>
                </c:pt>
                <c:pt idx="2567">
                  <c:v>5.0357187449570628E-5</c:v>
                </c:pt>
                <c:pt idx="2568">
                  <c:v>5.0245192919223108E-5</c:v>
                </c:pt>
                <c:pt idx="2569">
                  <c:v>5.0133428466977992E-5</c:v>
                </c:pt>
                <c:pt idx="2570">
                  <c:v>5.0021893680526203E-5</c:v>
                </c:pt>
                <c:pt idx="2571">
                  <c:v>4.9910588147895202E-5</c:v>
                </c:pt>
                <c:pt idx="2572">
                  <c:v>4.9799511457688378E-5</c:v>
                </c:pt>
                <c:pt idx="2573">
                  <c:v>4.9688663199275868E-5</c:v>
                </c:pt>
                <c:pt idx="2574">
                  <c:v>4.9578042962274138E-5</c:v>
                </c:pt>
                <c:pt idx="2575">
                  <c:v>4.946765033703171E-5</c:v>
                </c:pt>
                <c:pt idx="2576">
                  <c:v>4.9357484914337724E-5</c:v>
                </c:pt>
                <c:pt idx="2577">
                  <c:v>4.9247546285591942E-5</c:v>
                </c:pt>
                <c:pt idx="2578">
                  <c:v>4.9137834042711076E-5</c:v>
                </c:pt>
                <c:pt idx="2579">
                  <c:v>4.9028347778104497E-5</c:v>
                </c:pt>
                <c:pt idx="2580">
                  <c:v>4.8919087084837304E-5</c:v>
                </c:pt>
                <c:pt idx="2581">
                  <c:v>4.8810051556338885E-5</c:v>
                </c:pt>
                <c:pt idx="2582">
                  <c:v>4.8701240786746397E-5</c:v>
                </c:pt>
                <c:pt idx="2583">
                  <c:v>4.8592654370689659E-5</c:v>
                </c:pt>
                <c:pt idx="2584">
                  <c:v>4.8484291903263393E-5</c:v>
                </c:pt>
                <c:pt idx="2585">
                  <c:v>4.8376152980242337E-5</c:v>
                </c:pt>
                <c:pt idx="2586">
                  <c:v>4.8268237197793273E-5</c:v>
                </c:pt>
                <c:pt idx="2587">
                  <c:v>4.816054415274218E-5</c:v>
                </c:pt>
                <c:pt idx="2588">
                  <c:v>4.8053073442390348E-5</c:v>
                </c:pt>
                <c:pt idx="2589">
                  <c:v>4.7945824664538672E-5</c:v>
                </c:pt>
                <c:pt idx="2590">
                  <c:v>4.783879741769928E-5</c:v>
                </c:pt>
                <c:pt idx="2591">
                  <c:v>4.7731991300745125E-5</c:v>
                </c:pt>
                <c:pt idx="2592">
                  <c:v>4.7625405913177127E-5</c:v>
                </c:pt>
                <c:pt idx="2593">
                  <c:v>4.7519040854957645E-5</c:v>
                </c:pt>
                <c:pt idx="2594">
                  <c:v>4.741289572672211E-5</c:v>
                </c:pt>
                <c:pt idx="2595">
                  <c:v>4.7306970129536163E-5</c:v>
                </c:pt>
                <c:pt idx="2596">
                  <c:v>4.7201263665058724E-5</c:v>
                </c:pt>
                <c:pt idx="2597">
                  <c:v>4.7095775935420553E-5</c:v>
                </c:pt>
                <c:pt idx="2598">
                  <c:v>4.6990506543425486E-5</c:v>
                </c:pt>
                <c:pt idx="2599">
                  <c:v>4.6885455092279815E-5</c:v>
                </c:pt>
                <c:pt idx="2600">
                  <c:v>4.6780621185800453E-5</c:v>
                </c:pt>
                <c:pt idx="2601">
                  <c:v>4.667600442832473E-5</c:v>
                </c:pt>
                <c:pt idx="2602">
                  <c:v>4.6571604424686108E-5</c:v>
                </c:pt>
                <c:pt idx="2603">
                  <c:v>4.6467420780415408E-5</c:v>
                </c:pt>
                <c:pt idx="2604">
                  <c:v>4.6363453101348762E-5</c:v>
                </c:pt>
                <c:pt idx="2605">
                  <c:v>4.6259700994064762E-5</c:v>
                </c:pt>
                <c:pt idx="2606">
                  <c:v>4.61561640655965E-5</c:v>
                </c:pt>
                <c:pt idx="2607">
                  <c:v>4.6052841923494015E-5</c:v>
                </c:pt>
                <c:pt idx="2608">
                  <c:v>4.5949734175852047E-5</c:v>
                </c:pt>
                <c:pt idx="2609">
                  <c:v>4.5846840431407188E-5</c:v>
                </c:pt>
                <c:pt idx="2610">
                  <c:v>4.5744160299263786E-5</c:v>
                </c:pt>
                <c:pt idx="2611">
                  <c:v>4.5641693389188859E-5</c:v>
                </c:pt>
                <c:pt idx="2612">
                  <c:v>4.5539439311473306E-5</c:v>
                </c:pt>
                <c:pt idx="2613">
                  <c:v>4.543739767691804E-5</c:v>
                </c:pt>
                <c:pt idx="2614">
                  <c:v>4.5335568096833978E-5</c:v>
                </c:pt>
                <c:pt idx="2615">
                  <c:v>4.5233950183194704E-5</c:v>
                </c:pt>
                <c:pt idx="2616">
                  <c:v>4.5132543548313808E-5</c:v>
                </c:pt>
                <c:pt idx="2617">
                  <c:v>4.5031347805191829E-5</c:v>
                </c:pt>
                <c:pt idx="2618">
                  <c:v>4.4930362567363602E-5</c:v>
                </c:pt>
                <c:pt idx="2619">
                  <c:v>4.4829587448867031E-5</c:v>
                </c:pt>
                <c:pt idx="2620">
                  <c:v>4.472902206424309E-5</c:v>
                </c:pt>
                <c:pt idx="2621">
                  <c:v>4.4628666028587866E-5</c:v>
                </c:pt>
                <c:pt idx="2622">
                  <c:v>4.4528518957594188E-5</c:v>
                </c:pt>
                <c:pt idx="2623">
                  <c:v>4.4428580467485712E-5</c:v>
                </c:pt>
                <c:pt idx="2624">
                  <c:v>4.4328850174860795E-5</c:v>
                </c:pt>
                <c:pt idx="2625">
                  <c:v>4.4229327697084542E-5</c:v>
                </c:pt>
                <c:pt idx="2626">
                  <c:v>4.413001265192798E-5</c:v>
                </c:pt>
                <c:pt idx="2627">
                  <c:v>4.4030904657710312E-5</c:v>
                </c:pt>
                <c:pt idx="2628">
                  <c:v>4.3932003333312791E-5</c:v>
                </c:pt>
                <c:pt idx="2629">
                  <c:v>4.3833308298140555E-5</c:v>
                </c:pt>
                <c:pt idx="2630">
                  <c:v>4.3734819172150385E-5</c:v>
                </c:pt>
                <c:pt idx="2631">
                  <c:v>4.3636535575763968E-5</c:v>
                </c:pt>
                <c:pt idx="2632">
                  <c:v>4.3538457130072594E-5</c:v>
                </c:pt>
                <c:pt idx="2633">
                  <c:v>4.3440583456552662E-5</c:v>
                </c:pt>
                <c:pt idx="2634">
                  <c:v>4.3342914177370989E-5</c:v>
                </c:pt>
                <c:pt idx="2635">
                  <c:v>4.324544891504481E-5</c:v>
                </c:pt>
                <c:pt idx="2636">
                  <c:v>4.3148187292840756E-5</c:v>
                </c:pt>
                <c:pt idx="2637">
                  <c:v>4.3051128934320365E-5</c:v>
                </c:pt>
                <c:pt idx="2638">
                  <c:v>4.2954273463801512E-5</c:v>
                </c:pt>
                <c:pt idx="2639">
                  <c:v>4.2857620506049632E-5</c:v>
                </c:pt>
                <c:pt idx="2640">
                  <c:v>4.2761169686291595E-5</c:v>
                </c:pt>
                <c:pt idx="2641">
                  <c:v>4.2664920630385711E-5</c:v>
                </c:pt>
                <c:pt idx="2642">
                  <c:v>4.256887296469683E-5</c:v>
                </c:pt>
                <c:pt idx="2643">
                  <c:v>4.2473026316092871E-5</c:v>
                </c:pt>
                <c:pt idx="2644">
                  <c:v>4.2377380312045437E-5</c:v>
                </c:pt>
                <c:pt idx="2645">
                  <c:v>4.2281934580463282E-5</c:v>
                </c:pt>
                <c:pt idx="2646">
                  <c:v>4.2186688749893536E-5</c:v>
                </c:pt>
                <c:pt idx="2647">
                  <c:v>4.2091642449275379E-5</c:v>
                </c:pt>
                <c:pt idx="2648">
                  <c:v>4.1996795308280044E-5</c:v>
                </c:pt>
                <c:pt idx="2649">
                  <c:v>4.1902146956908359E-5</c:v>
                </c:pt>
                <c:pt idx="2650">
                  <c:v>4.1807697025820351E-5</c:v>
                </c:pt>
                <c:pt idx="2651">
                  <c:v>4.1713445146158296E-5</c:v>
                </c:pt>
                <c:pt idx="2652">
                  <c:v>4.1619390949612645E-5</c:v>
                </c:pt>
                <c:pt idx="2653">
                  <c:v>4.1525534068418551E-5</c:v>
                </c:pt>
                <c:pt idx="2654">
                  <c:v>4.1431874135283014E-5</c:v>
                </c:pt>
                <c:pt idx="2655">
                  <c:v>4.1338410783506307E-5</c:v>
                </c:pt>
                <c:pt idx="2656">
                  <c:v>4.124514364691606E-5</c:v>
                </c:pt>
                <c:pt idx="2657">
                  <c:v>4.1152072359832564E-5</c:v>
                </c:pt>
                <c:pt idx="2658">
                  <c:v>4.1059196557127753E-5</c:v>
                </c:pt>
                <c:pt idx="2659">
                  <c:v>4.0966515874221732E-5</c:v>
                </c:pt>
                <c:pt idx="2660">
                  <c:v>4.0874029947023799E-5</c:v>
                </c:pt>
                <c:pt idx="2661">
                  <c:v>4.0781738411984486E-5</c:v>
                </c:pt>
                <c:pt idx="2662">
                  <c:v>4.0689640906126784E-5</c:v>
                </c:pt>
                <c:pt idx="2663">
                  <c:v>4.0597737066917772E-5</c:v>
                </c:pt>
                <c:pt idx="2664">
                  <c:v>4.0506026532497602E-5</c:v>
                </c:pt>
                <c:pt idx="2665">
                  <c:v>4.0414508941346433E-5</c:v>
                </c:pt>
                <c:pt idx="2666">
                  <c:v>4.0323183932607087E-5</c:v>
                </c:pt>
                <c:pt idx="2667">
                  <c:v>4.023205114590811E-5</c:v>
                </c:pt>
                <c:pt idx="2668">
                  <c:v>4.0141110221405402E-5</c:v>
                </c:pt>
                <c:pt idx="2669">
                  <c:v>4.0050360799837731E-5</c:v>
                </c:pt>
                <c:pt idx="2670">
                  <c:v>3.9959802522328974E-5</c:v>
                </c:pt>
                <c:pt idx="2671">
                  <c:v>3.9869435030662204E-5</c:v>
                </c:pt>
                <c:pt idx="2672">
                  <c:v>3.9779257967179071E-5</c:v>
                </c:pt>
                <c:pt idx="2673">
                  <c:v>3.9689270974523072E-5</c:v>
                </c:pt>
                <c:pt idx="2674">
                  <c:v>3.9599473696159959E-5</c:v>
                </c:pt>
                <c:pt idx="2675">
                  <c:v>3.9509865775864267E-5</c:v>
                </c:pt>
                <c:pt idx="2676">
                  <c:v>3.9420446858000335E-5</c:v>
                </c:pt>
                <c:pt idx="2677">
                  <c:v>3.9331216587518841E-5</c:v>
                </c:pt>
                <c:pt idx="2678">
                  <c:v>3.9242174609824959E-5</c:v>
                </c:pt>
                <c:pt idx="2679">
                  <c:v>3.9153320570813055E-5</c:v>
                </c:pt>
                <c:pt idx="2680">
                  <c:v>3.906465411703669E-5</c:v>
                </c:pt>
                <c:pt idx="2681">
                  <c:v>3.8976174895427596E-5</c:v>
                </c:pt>
                <c:pt idx="2682">
                  <c:v>3.8887882553538533E-5</c:v>
                </c:pt>
                <c:pt idx="2683">
                  <c:v>3.879977673945309E-5</c:v>
                </c:pt>
                <c:pt idx="2684">
                  <c:v>3.8711857101688535E-5</c:v>
                </c:pt>
                <c:pt idx="2685">
                  <c:v>3.86241232892999E-5</c:v>
                </c:pt>
                <c:pt idx="2686">
                  <c:v>3.8536574952008351E-5</c:v>
                </c:pt>
                <c:pt idx="2687">
                  <c:v>3.8449211739847305E-5</c:v>
                </c:pt>
                <c:pt idx="2688">
                  <c:v>3.8362033303547538E-5</c:v>
                </c:pt>
                <c:pt idx="2689">
                  <c:v>3.8275039294270036E-5</c:v>
                </c:pt>
                <c:pt idx="2690">
                  <c:v>3.8188229363703141E-5</c:v>
                </c:pt>
                <c:pt idx="2691">
                  <c:v>3.8101603164066022E-5</c:v>
                </c:pt>
                <c:pt idx="2692">
                  <c:v>3.8015160348139898E-5</c:v>
                </c:pt>
                <c:pt idx="2693">
                  <c:v>3.792890056918824E-5</c:v>
                </c:pt>
                <c:pt idx="2694">
                  <c:v>3.7842823480922078E-5</c:v>
                </c:pt>
                <c:pt idx="2695">
                  <c:v>3.7756928737770618E-5</c:v>
                </c:pt>
                <c:pt idx="2696">
                  <c:v>3.7671215994430213E-5</c:v>
                </c:pt>
                <c:pt idx="2697">
                  <c:v>3.7585684906377842E-5</c:v>
                </c:pt>
                <c:pt idx="2698">
                  <c:v>3.7500335129378448E-5</c:v>
                </c:pt>
                <c:pt idx="2699">
                  <c:v>3.7415166319838822E-5</c:v>
                </c:pt>
                <c:pt idx="2700">
                  <c:v>3.7330178134710457E-5</c:v>
                </c:pt>
                <c:pt idx="2701">
                  <c:v>3.7245370231350772E-5</c:v>
                </c:pt>
                <c:pt idx="2702">
                  <c:v>3.7160742267752095E-5</c:v>
                </c:pt>
                <c:pt idx="2703">
                  <c:v>3.7076293902324822E-5</c:v>
                </c:pt>
                <c:pt idx="2704">
                  <c:v>3.6992024794072625E-5</c:v>
                </c:pt>
                <c:pt idx="2705">
                  <c:v>3.6907934602467551E-5</c:v>
                </c:pt>
                <c:pt idx="2706">
                  <c:v>3.6824022987535024E-5</c:v>
                </c:pt>
                <c:pt idx="2707">
                  <c:v>3.6740289609808741E-5</c:v>
                </c:pt>
                <c:pt idx="2708">
                  <c:v>3.6656734130294244E-5</c:v>
                </c:pt>
                <c:pt idx="2709">
                  <c:v>3.6573356210540045E-5</c:v>
                </c:pt>
                <c:pt idx="2710">
                  <c:v>3.6490155512656705E-5</c:v>
                </c:pt>
                <c:pt idx="2711">
                  <c:v>3.640713169925959E-5</c:v>
                </c:pt>
                <c:pt idx="2712">
                  <c:v>3.632428443331448E-5</c:v>
                </c:pt>
                <c:pt idx="2713">
                  <c:v>3.6241613378597271E-5</c:v>
                </c:pt>
                <c:pt idx="2714">
                  <c:v>3.6159118199137127E-5</c:v>
                </c:pt>
                <c:pt idx="2715">
                  <c:v>3.6076798559594656E-5</c:v>
                </c:pt>
                <c:pt idx="2716">
                  <c:v>3.5994654125149142E-5</c:v>
                </c:pt>
                <c:pt idx="2717">
                  <c:v>3.5912684561417024E-5</c:v>
                </c:pt>
                <c:pt idx="2718">
                  <c:v>3.5830889534653118E-5</c:v>
                </c:pt>
                <c:pt idx="2719">
                  <c:v>3.5749268711473062E-5</c:v>
                </c:pt>
                <c:pt idx="2720">
                  <c:v>3.5667821759167301E-5</c:v>
                </c:pt>
                <c:pt idx="2721">
                  <c:v>3.5586548345354144E-5</c:v>
                </c:pt>
                <c:pt idx="2722">
                  <c:v>3.5505448138344053E-5</c:v>
                </c:pt>
                <c:pt idx="2723">
                  <c:v>3.5424520806841275E-5</c:v>
                </c:pt>
                <c:pt idx="2724">
                  <c:v>3.5343766020049655E-5</c:v>
                </c:pt>
                <c:pt idx="2725">
                  <c:v>3.5263183447847846E-5</c:v>
                </c:pt>
                <c:pt idx="2726">
                  <c:v>3.5182772760362566E-5</c:v>
                </c:pt>
                <c:pt idx="2727">
                  <c:v>3.5102533628466465E-5</c:v>
                </c:pt>
                <c:pt idx="2728">
                  <c:v>3.5022465723408627E-5</c:v>
                </c:pt>
                <c:pt idx="2729">
                  <c:v>3.4942568716984576E-5</c:v>
                </c:pt>
                <c:pt idx="2730">
                  <c:v>3.4862842281557088E-5</c:v>
                </c:pt>
                <c:pt idx="2731">
                  <c:v>3.4783286089828946E-5</c:v>
                </c:pt>
                <c:pt idx="2732">
                  <c:v>3.470389981518468E-5</c:v>
                </c:pt>
                <c:pt idx="2733">
                  <c:v>3.4624683131482398E-5</c:v>
                </c:pt>
                <c:pt idx="2734">
                  <c:v>3.4545635712963582E-5</c:v>
                </c:pt>
                <c:pt idx="2735">
                  <c:v>3.4466757234544523E-5</c:v>
                </c:pt>
                <c:pt idx="2736">
                  <c:v>3.4388047371550906E-5</c:v>
                </c:pt>
                <c:pt idx="2737">
                  <c:v>3.4309505799816689E-5</c:v>
                </c:pt>
                <c:pt idx="2738">
                  <c:v>3.423113219571533E-5</c:v>
                </c:pt>
                <c:pt idx="2739">
                  <c:v>3.4152926236093867E-5</c:v>
                </c:pt>
                <c:pt idx="2740">
                  <c:v>3.4074887598316284E-5</c:v>
                </c:pt>
                <c:pt idx="2741">
                  <c:v>3.3997015960268717E-5</c:v>
                </c:pt>
                <c:pt idx="2742">
                  <c:v>3.3919311000333435E-5</c:v>
                </c:pt>
                <c:pt idx="2743">
                  <c:v>3.3841772397348938E-5</c:v>
                </c:pt>
                <c:pt idx="2744">
                  <c:v>3.3764399830720979E-5</c:v>
                </c:pt>
                <c:pt idx="2745">
                  <c:v>3.3687192980327157E-5</c:v>
                </c:pt>
                <c:pt idx="2746">
                  <c:v>3.3610151526541204E-5</c:v>
                </c:pt>
                <c:pt idx="2747">
                  <c:v>3.3533275150300634E-5</c:v>
                </c:pt>
                <c:pt idx="2748">
                  <c:v>3.3456563532895112E-5</c:v>
                </c:pt>
                <c:pt idx="2749">
                  <c:v>3.3380016356289108E-5</c:v>
                </c:pt>
                <c:pt idx="2750">
                  <c:v>3.3303633302865163E-5</c:v>
                </c:pt>
                <c:pt idx="2751">
                  <c:v>3.3227414055486335E-5</c:v>
                </c:pt>
                <c:pt idx="2752">
                  <c:v>3.3151358297570793E-5</c:v>
                </c:pt>
                <c:pt idx="2753">
                  <c:v>3.3075465713003349E-5</c:v>
                </c:pt>
                <c:pt idx="2754">
                  <c:v>3.2999735986111167E-5</c:v>
                </c:pt>
                <c:pt idx="2755">
                  <c:v>3.2924168801873668E-5</c:v>
                </c:pt>
                <c:pt idx="2756">
                  <c:v>3.284876384560334E-5</c:v>
                </c:pt>
                <c:pt idx="2757">
                  <c:v>3.2773520803251049E-5</c:v>
                </c:pt>
                <c:pt idx="2758">
                  <c:v>3.2698439361097259E-5</c:v>
                </c:pt>
                <c:pt idx="2759">
                  <c:v>3.2623519206140608E-5</c:v>
                </c:pt>
                <c:pt idx="2760">
                  <c:v>3.2548760025633006E-5</c:v>
                </c:pt>
                <c:pt idx="2761">
                  <c:v>3.2474161507563618E-5</c:v>
                </c:pt>
                <c:pt idx="2762">
                  <c:v>3.2399723340190492E-5</c:v>
                </c:pt>
                <c:pt idx="2763">
                  <c:v>3.2325445212436077E-5</c:v>
                </c:pt>
                <c:pt idx="2764">
                  <c:v>3.2251326813635683E-5</c:v>
                </c:pt>
                <c:pt idx="2765">
                  <c:v>3.2177367833646775E-5</c:v>
                </c:pt>
                <c:pt idx="2766">
                  <c:v>3.2103567962821211E-5</c:v>
                </c:pt>
                <c:pt idx="2767">
                  <c:v>3.2029926891998309E-5</c:v>
                </c:pt>
                <c:pt idx="2768">
                  <c:v>3.1956444312459739E-5</c:v>
                </c:pt>
                <c:pt idx="2769">
                  <c:v>3.1883119916115144E-5</c:v>
                </c:pt>
                <c:pt idx="2770">
                  <c:v>3.1809953395193352E-5</c:v>
                </c:pt>
                <c:pt idx="2771">
                  <c:v>3.1736944442571982E-5</c:v>
                </c:pt>
                <c:pt idx="2772">
                  <c:v>3.1664092751527637E-5</c:v>
                </c:pt>
                <c:pt idx="2773">
                  <c:v>3.1591398015846928E-5</c:v>
                </c:pt>
                <c:pt idx="2774">
                  <c:v>3.1518859929796986E-5</c:v>
                </c:pt>
                <c:pt idx="2775">
                  <c:v>3.1446478188186175E-5</c:v>
                </c:pt>
                <c:pt idx="2776">
                  <c:v>3.1374252486244397E-5</c:v>
                </c:pt>
                <c:pt idx="2777">
                  <c:v>3.130218251976187E-5</c:v>
                </c:pt>
                <c:pt idx="2778">
                  <c:v>3.1230267984952084E-5</c:v>
                </c:pt>
                <c:pt idx="2779">
                  <c:v>3.1158508578538538E-5</c:v>
                </c:pt>
                <c:pt idx="2780">
                  <c:v>3.1086903997756474E-5</c:v>
                </c:pt>
                <c:pt idx="2781">
                  <c:v>3.1015453940323387E-5</c:v>
                </c:pt>
                <c:pt idx="2782">
                  <c:v>3.094415810438178E-5</c:v>
                </c:pt>
                <c:pt idx="2783">
                  <c:v>3.087301618868131E-5</c:v>
                </c:pt>
                <c:pt idx="2784">
                  <c:v>3.0802027892344597E-5</c:v>
                </c:pt>
                <c:pt idx="2785">
                  <c:v>3.0731192915033761E-5</c:v>
                </c:pt>
                <c:pt idx="2786">
                  <c:v>3.06605109568793E-5</c:v>
                </c:pt>
                <c:pt idx="2787">
                  <c:v>3.0589981718518247E-5</c:v>
                </c:pt>
                <c:pt idx="2788">
                  <c:v>3.0519604901068156E-5</c:v>
                </c:pt>
                <c:pt idx="2789">
                  <c:v>3.0449380206080262E-5</c:v>
                </c:pt>
                <c:pt idx="2790">
                  <c:v>3.0379307335707748E-5</c:v>
                </c:pt>
                <c:pt idx="2791">
                  <c:v>3.0309385992405638E-5</c:v>
                </c:pt>
                <c:pt idx="2792">
                  <c:v>3.0239615879328052E-5</c:v>
                </c:pt>
                <c:pt idx="2793">
                  <c:v>3.0169996699929216E-5</c:v>
                </c:pt>
                <c:pt idx="2794">
                  <c:v>3.0100528158214998E-5</c:v>
                </c:pt>
                <c:pt idx="2795">
                  <c:v>3.0031209958706478E-5</c:v>
                </c:pt>
                <c:pt idx="2796">
                  <c:v>2.9962041806349746E-5</c:v>
                </c:pt>
                <c:pt idx="2797">
                  <c:v>2.9893023406637326E-5</c:v>
                </c:pt>
                <c:pt idx="2798">
                  <c:v>2.9824154465478078E-5</c:v>
                </c:pt>
                <c:pt idx="2799">
                  <c:v>2.9755434689242299E-5</c:v>
                </c:pt>
                <c:pt idx="2800">
                  <c:v>2.9686863784872744E-5</c:v>
                </c:pt>
                <c:pt idx="2801">
                  <c:v>2.9618441459747583E-5</c:v>
                </c:pt>
                <c:pt idx="2802">
                  <c:v>2.9550167421664789E-5</c:v>
                </c:pt>
                <c:pt idx="2803">
                  <c:v>2.9482041378973978E-5</c:v>
                </c:pt>
                <c:pt idx="2804">
                  <c:v>2.9414063040513957E-5</c:v>
                </c:pt>
                <c:pt idx="2805">
                  <c:v>2.9346232115513848E-5</c:v>
                </c:pt>
                <c:pt idx="2806">
                  <c:v>2.9278548313745739E-5</c:v>
                </c:pt>
                <c:pt idx="2807">
                  <c:v>2.9211011345484789E-5</c:v>
                </c:pt>
                <c:pt idx="2808">
                  <c:v>2.9143620921406876E-5</c:v>
                </c:pt>
                <c:pt idx="2809">
                  <c:v>2.9076376752657992E-5</c:v>
                </c:pt>
                <c:pt idx="2810">
                  <c:v>2.9009278550999953E-5</c:v>
                </c:pt>
                <c:pt idx="2811">
                  <c:v>2.894232602844958E-5</c:v>
                </c:pt>
                <c:pt idx="2812">
                  <c:v>2.8875518897726257E-5</c:v>
                </c:pt>
                <c:pt idx="2813">
                  <c:v>2.8808856871828659E-5</c:v>
                </c:pt>
                <c:pt idx="2814">
                  <c:v>2.8742339664364347E-5</c:v>
                </c:pt>
                <c:pt idx="2815">
                  <c:v>2.867596698931732E-5</c:v>
                </c:pt>
                <c:pt idx="2816">
                  <c:v>2.8609738561245768E-5</c:v>
                </c:pt>
                <c:pt idx="2817">
                  <c:v>2.8543654095075643E-5</c:v>
                </c:pt>
                <c:pt idx="2818">
                  <c:v>2.8477713306244642E-5</c:v>
                </c:pt>
                <c:pt idx="2819">
                  <c:v>2.8411915910717817E-5</c:v>
                </c:pt>
                <c:pt idx="2820">
                  <c:v>2.8346261624815836E-5</c:v>
                </c:pt>
                <c:pt idx="2821">
                  <c:v>2.8280750165433563E-5</c:v>
                </c:pt>
                <c:pt idx="2822">
                  <c:v>2.82153812498874E-5</c:v>
                </c:pt>
                <c:pt idx="2823">
                  <c:v>2.8150154595970797E-5</c:v>
                </c:pt>
                <c:pt idx="2824">
                  <c:v>2.8085069921935171E-5</c:v>
                </c:pt>
                <c:pt idx="2825">
                  <c:v>2.8020126946522866E-5</c:v>
                </c:pt>
                <c:pt idx="2826">
                  <c:v>2.7955325388908173E-5</c:v>
                </c:pt>
                <c:pt idx="2827">
                  <c:v>2.789066496873896E-5</c:v>
                </c:pt>
                <c:pt idx="2828">
                  <c:v>2.7826145406232086E-5</c:v>
                </c:pt>
                <c:pt idx="2829">
                  <c:v>2.7761766421890641E-5</c:v>
                </c:pt>
                <c:pt idx="2830">
                  <c:v>2.7697527736814456E-5</c:v>
                </c:pt>
                <c:pt idx="2831">
                  <c:v>2.7633429072511026E-5</c:v>
                </c:pt>
                <c:pt idx="2832">
                  <c:v>2.7569470150980505E-5</c:v>
                </c:pt>
                <c:pt idx="2833">
                  <c:v>2.750565069470183E-5</c:v>
                </c:pt>
                <c:pt idx="2834">
                  <c:v>2.7441970426559867E-5</c:v>
                </c:pt>
                <c:pt idx="2835">
                  <c:v>2.7378429069956425E-5</c:v>
                </c:pt>
                <c:pt idx="2836">
                  <c:v>2.7315026348721794E-5</c:v>
                </c:pt>
                <c:pt idx="2837">
                  <c:v>2.7251761987182391E-5</c:v>
                </c:pt>
                <c:pt idx="2838">
                  <c:v>2.7188635710070561E-5</c:v>
                </c:pt>
                <c:pt idx="2839">
                  <c:v>2.7125647242649473E-5</c:v>
                </c:pt>
                <c:pt idx="2840">
                  <c:v>2.7062796310612508E-5</c:v>
                </c:pt>
                <c:pt idx="2841">
                  <c:v>2.7000082640078055E-5</c:v>
                </c:pt>
                <c:pt idx="2842">
                  <c:v>2.6937505957697061E-5</c:v>
                </c:pt>
                <c:pt idx="2843">
                  <c:v>2.6875065990509053E-5</c:v>
                </c:pt>
                <c:pt idx="2844">
                  <c:v>2.681276246603928E-5</c:v>
                </c:pt>
                <c:pt idx="2845">
                  <c:v>2.6750595112323E-5</c:v>
                </c:pt>
                <c:pt idx="2846">
                  <c:v>2.6688563657744149E-5</c:v>
                </c:pt>
                <c:pt idx="2847">
                  <c:v>2.6626667831255654E-5</c:v>
                </c:pt>
                <c:pt idx="2848">
                  <c:v>2.656490736216259E-5</c:v>
                </c:pt>
                <c:pt idx="2849">
                  <c:v>2.6503281980345961E-5</c:v>
                </c:pt>
                <c:pt idx="2850">
                  <c:v>2.6441791416016366E-5</c:v>
                </c:pt>
                <c:pt idx="2851">
                  <c:v>2.6380435399970745E-5</c:v>
                </c:pt>
                <c:pt idx="2852">
                  <c:v>2.6319213663311344E-5</c:v>
                </c:pt>
                <c:pt idx="2853">
                  <c:v>2.6258125937740628E-5</c:v>
                </c:pt>
                <c:pt idx="2854">
                  <c:v>2.6197171955313209E-5</c:v>
                </c:pt>
                <c:pt idx="2855">
                  <c:v>2.6136351448586767E-5</c:v>
                </c:pt>
                <c:pt idx="2856">
                  <c:v>2.6075664150554401E-5</c:v>
                </c:pt>
                <c:pt idx="2857">
                  <c:v>2.6015109794655031E-5</c:v>
                </c:pt>
                <c:pt idx="2858">
                  <c:v>2.5954688114858404E-5</c:v>
                </c:pt>
                <c:pt idx="2859">
                  <c:v>2.5894398845401415E-5</c:v>
                </c:pt>
                <c:pt idx="2860">
                  <c:v>2.5834241721195764E-5</c:v>
                </c:pt>
                <c:pt idx="2861">
                  <c:v>2.5774216477444586E-5</c:v>
                </c:pt>
                <c:pt idx="2862">
                  <c:v>2.5714322849878374E-5</c:v>
                </c:pt>
                <c:pt idx="2863">
                  <c:v>2.5654560574607521E-5</c:v>
                </c:pt>
                <c:pt idx="2864">
                  <c:v>2.5594929388268045E-5</c:v>
                </c:pt>
                <c:pt idx="2865">
                  <c:v>2.5535429027929643E-5</c:v>
                </c:pt>
                <c:pt idx="2866">
                  <c:v>2.5476059231085285E-5</c:v>
                </c:pt>
                <c:pt idx="2867">
                  <c:v>2.5416819735644275E-5</c:v>
                </c:pt>
                <c:pt idx="2868">
                  <c:v>2.5357710280043272E-5</c:v>
                </c:pt>
                <c:pt idx="2869">
                  <c:v>2.52987306031318E-5</c:v>
                </c:pt>
                <c:pt idx="2870">
                  <c:v>2.5239880444144491E-5</c:v>
                </c:pt>
                <c:pt idx="2871">
                  <c:v>2.5181159542888437E-5</c:v>
                </c:pt>
                <c:pt idx="2872">
                  <c:v>2.5122567639498591E-5</c:v>
                </c:pt>
                <c:pt idx="2873">
                  <c:v>2.5064104474604304E-5</c:v>
                </c:pt>
                <c:pt idx="2874">
                  <c:v>2.5005769789256463E-5</c:v>
                </c:pt>
                <c:pt idx="2875">
                  <c:v>2.4947563325019434E-5</c:v>
                </c:pt>
                <c:pt idx="2876">
                  <c:v>2.4889484823806263E-5</c:v>
                </c:pt>
                <c:pt idx="2877">
                  <c:v>2.4831534028020921E-5</c:v>
                </c:pt>
                <c:pt idx="2878">
                  <c:v>2.4773710680504532E-5</c:v>
                </c:pt>
                <c:pt idx="2879">
                  <c:v>2.4716014524545776E-5</c:v>
                </c:pt>
                <c:pt idx="2880">
                  <c:v>2.4658445303860077E-5</c:v>
                </c:pt>
                <c:pt idx="2881">
                  <c:v>2.460100276261909E-5</c:v>
                </c:pt>
                <c:pt idx="2882">
                  <c:v>2.4543686645429885E-5</c:v>
                </c:pt>
                <c:pt idx="2883">
                  <c:v>2.4486496697308929E-5</c:v>
                </c:pt>
                <c:pt idx="2884">
                  <c:v>2.4429432663753206E-5</c:v>
                </c:pt>
                <c:pt idx="2885">
                  <c:v>2.4372494290731544E-5</c:v>
                </c:pt>
                <c:pt idx="2886">
                  <c:v>2.4315681324500737E-5</c:v>
                </c:pt>
                <c:pt idx="2887">
                  <c:v>2.4258993511947283E-5</c:v>
                </c:pt>
                <c:pt idx="2888">
                  <c:v>2.4202430600266459E-5</c:v>
                </c:pt>
                <c:pt idx="2889">
                  <c:v>2.4145992337153144E-5</c:v>
                </c:pt>
                <c:pt idx="2890">
                  <c:v>2.4089678470675183E-5</c:v>
                </c:pt>
                <c:pt idx="2891">
                  <c:v>2.403348874939655E-5</c:v>
                </c:pt>
                <c:pt idx="2892">
                  <c:v>2.3977422922295821E-5</c:v>
                </c:pt>
                <c:pt idx="2893">
                  <c:v>2.3921480738799128E-5</c:v>
                </c:pt>
                <c:pt idx="2894">
                  <c:v>2.3865661948733324E-5</c:v>
                </c:pt>
                <c:pt idx="2895">
                  <c:v>2.3809966302367619E-5</c:v>
                </c:pt>
                <c:pt idx="2896">
                  <c:v>2.3754393550448269E-5</c:v>
                </c:pt>
                <c:pt idx="2897">
                  <c:v>2.3698943444084089E-5</c:v>
                </c:pt>
                <c:pt idx="2898">
                  <c:v>2.364361573487829E-5</c:v>
                </c:pt>
                <c:pt idx="2899">
                  <c:v>2.3588410174836538E-5</c:v>
                </c:pt>
                <c:pt idx="2900">
                  <c:v>2.3533326516387773E-5</c:v>
                </c:pt>
                <c:pt idx="2901">
                  <c:v>2.3478364512396349E-5</c:v>
                </c:pt>
                <c:pt idx="2902">
                  <c:v>2.3423523916214078E-5</c:v>
                </c:pt>
                <c:pt idx="2903">
                  <c:v>2.3368804481498084E-5</c:v>
                </c:pt>
                <c:pt idx="2904">
                  <c:v>2.3314205962434581E-5</c:v>
                </c:pt>
                <c:pt idx="2905">
                  <c:v>2.325972811366428E-5</c:v>
                </c:pt>
                <c:pt idx="2906">
                  <c:v>2.3205370690122795E-5</c:v>
                </c:pt>
                <c:pt idx="2907">
                  <c:v>2.3151133447276567E-5</c:v>
                </c:pt>
                <c:pt idx="2908">
                  <c:v>2.3097016141044799E-5</c:v>
                </c:pt>
                <c:pt idx="2909">
                  <c:v>2.304301852767629E-5</c:v>
                </c:pt>
                <c:pt idx="2910">
                  <c:v>2.2989140363874339E-5</c:v>
                </c:pt>
                <c:pt idx="2911">
                  <c:v>2.2935381406853986E-5</c:v>
                </c:pt>
                <c:pt idx="2912">
                  <c:v>2.2881741414147727E-5</c:v>
                </c:pt>
                <c:pt idx="2913">
                  <c:v>2.2828220143725209E-5</c:v>
                </c:pt>
                <c:pt idx="2914">
                  <c:v>2.2774817354055676E-5</c:v>
                </c:pt>
                <c:pt idx="2915">
                  <c:v>2.2721532803983077E-5</c:v>
                </c:pt>
                <c:pt idx="2916">
                  <c:v>2.2668366252753813E-5</c:v>
                </c:pt>
                <c:pt idx="2917">
                  <c:v>2.2615317460047968E-5</c:v>
                </c:pt>
                <c:pt idx="2918">
                  <c:v>2.2562386185989713E-5</c:v>
                </c:pt>
                <c:pt idx="2919">
                  <c:v>2.2509572191133434E-5</c:v>
                </c:pt>
                <c:pt idx="2920">
                  <c:v>2.2456875236423826E-5</c:v>
                </c:pt>
                <c:pt idx="2921">
                  <c:v>2.2404295083204573E-5</c:v>
                </c:pt>
                <c:pt idx="2922">
                  <c:v>2.2351831493294672E-5</c:v>
                </c:pt>
                <c:pt idx="2923">
                  <c:v>2.2299484228913841E-5</c:v>
                </c:pt>
                <c:pt idx="2924">
                  <c:v>2.2247253052666907E-5</c:v>
                </c:pt>
                <c:pt idx="2925">
                  <c:v>2.219513772765136E-5</c:v>
                </c:pt>
                <c:pt idx="2926">
                  <c:v>2.2143138017302957E-5</c:v>
                </c:pt>
                <c:pt idx="2927">
                  <c:v>2.2091253685484202E-5</c:v>
                </c:pt>
                <c:pt idx="2928">
                  <c:v>2.2039484496548523E-5</c:v>
                </c:pt>
                <c:pt idx="2929">
                  <c:v>2.1987830215189352E-5</c:v>
                </c:pt>
                <c:pt idx="2930">
                  <c:v>2.1936290606535541E-5</c:v>
                </c:pt>
                <c:pt idx="2931">
                  <c:v>2.1884865436151354E-5</c:v>
                </c:pt>
                <c:pt idx="2932">
                  <c:v>2.1833554469982697E-5</c:v>
                </c:pt>
                <c:pt idx="2933">
                  <c:v>2.1782357474416092E-5</c:v>
                </c:pt>
                <c:pt idx="2934">
                  <c:v>2.1731274216249194E-5</c:v>
                </c:pt>
                <c:pt idx="2935">
                  <c:v>2.1680304462676908E-5</c:v>
                </c:pt>
                <c:pt idx="2936">
                  <c:v>2.1629447981341698E-5</c:v>
                </c:pt>
                <c:pt idx="2937">
                  <c:v>2.1578704540232974E-5</c:v>
                </c:pt>
                <c:pt idx="2938">
                  <c:v>2.1528073907808518E-5</c:v>
                </c:pt>
                <c:pt idx="2939">
                  <c:v>2.1477555852947652E-5</c:v>
                </c:pt>
                <c:pt idx="2940">
                  <c:v>2.1427150144867971E-5</c:v>
                </c:pt>
                <c:pt idx="2941">
                  <c:v>2.1376856553277993E-5</c:v>
                </c:pt>
                <c:pt idx="2942">
                  <c:v>2.1326674848238386E-5</c:v>
                </c:pt>
                <c:pt idx="2943">
                  <c:v>2.127660480025044E-5</c:v>
                </c:pt>
                <c:pt idx="2944">
                  <c:v>2.1226646180195347E-5</c:v>
                </c:pt>
                <c:pt idx="2945">
                  <c:v>2.1176798759419205E-5</c:v>
                </c:pt>
                <c:pt idx="2946">
                  <c:v>2.1127062309602915E-5</c:v>
                </c:pt>
                <c:pt idx="2947">
                  <c:v>2.1077436602887079E-5</c:v>
                </c:pt>
                <c:pt idx="2948">
                  <c:v>2.1027921411774855E-5</c:v>
                </c:pt>
                <c:pt idx="2949">
                  <c:v>2.097851650923431E-5</c:v>
                </c:pt>
                <c:pt idx="2950">
                  <c:v>2.0929221668587392E-5</c:v>
                </c:pt>
                <c:pt idx="2951">
                  <c:v>2.0880036663572382E-5</c:v>
                </c:pt>
                <c:pt idx="2952">
                  <c:v>2.0830961268335224E-5</c:v>
                </c:pt>
                <c:pt idx="2953">
                  <c:v>2.0781995257457275E-5</c:v>
                </c:pt>
                <c:pt idx="2954">
                  <c:v>2.0733138405854695E-5</c:v>
                </c:pt>
                <c:pt idx="2955">
                  <c:v>2.068439048893457E-5</c:v>
                </c:pt>
                <c:pt idx="2956">
                  <c:v>2.0635751282393686E-5</c:v>
                </c:pt>
                <c:pt idx="2957">
                  <c:v>2.0587220562445774E-5</c:v>
                </c:pt>
                <c:pt idx="2958">
                  <c:v>2.0538798105642839E-5</c:v>
                </c:pt>
                <c:pt idx="2959">
                  <c:v>2.0490483688944544E-5</c:v>
                </c:pt>
                <c:pt idx="2960">
                  <c:v>2.0442277089706071E-5</c:v>
                </c:pt>
                <c:pt idx="2961">
                  <c:v>2.0394178085688525E-5</c:v>
                </c:pt>
                <c:pt idx="2962">
                  <c:v>2.0346186455097101E-5</c:v>
                </c:pt>
                <c:pt idx="2963">
                  <c:v>2.0298301976435368E-5</c:v>
                </c:pt>
                <c:pt idx="2964">
                  <c:v>2.0250524428709962E-5</c:v>
                </c:pt>
                <c:pt idx="2965">
                  <c:v>2.0202853591255385E-5</c:v>
                </c:pt>
                <c:pt idx="2966">
                  <c:v>2.015528924381553E-5</c:v>
                </c:pt>
                <c:pt idx="2967">
                  <c:v>2.0107831166559301E-5</c:v>
                </c:pt>
                <c:pt idx="2968">
                  <c:v>2.0060479140038973E-5</c:v>
                </c:pt>
                <c:pt idx="2969">
                  <c:v>2.0013232945188461E-5</c:v>
                </c:pt>
                <c:pt idx="2970">
                  <c:v>1.9966092363344137E-5</c:v>
                </c:pt>
                <c:pt idx="2971">
                  <c:v>1.9919057176217073E-5</c:v>
                </c:pt>
                <c:pt idx="2972">
                  <c:v>1.9872127165976305E-5</c:v>
                </c:pt>
                <c:pt idx="2973">
                  <c:v>1.9825302115111798E-5</c:v>
                </c:pt>
                <c:pt idx="2974">
                  <c:v>1.9778581806536785E-5</c:v>
                </c:pt>
                <c:pt idx="2975">
                  <c:v>1.9731966023563488E-5</c:v>
                </c:pt>
                <c:pt idx="2976">
                  <c:v>1.9685454549899645E-5</c:v>
                </c:pt>
                <c:pt idx="2977">
                  <c:v>1.9639047169591264E-5</c:v>
                </c:pt>
                <c:pt idx="2978">
                  <c:v>1.9592743667164875E-5</c:v>
                </c:pt>
                <c:pt idx="2979">
                  <c:v>1.9546543827460988E-5</c:v>
                </c:pt>
                <c:pt idx="2980">
                  <c:v>1.9500447435753798E-5</c:v>
                </c:pt>
                <c:pt idx="2981">
                  <c:v>1.9454454277669647E-5</c:v>
                </c:pt>
                <c:pt idx="2982">
                  <c:v>1.9408564139265089E-5</c:v>
                </c:pt>
                <c:pt idx="2983">
                  <c:v>1.9362776806948825E-5</c:v>
                </c:pt>
                <c:pt idx="2984">
                  <c:v>1.9317092067535485E-5</c:v>
                </c:pt>
                <c:pt idx="2985">
                  <c:v>1.9271509708262968E-5</c:v>
                </c:pt>
                <c:pt idx="2986">
                  <c:v>1.92260295166502E-5</c:v>
                </c:pt>
                <c:pt idx="2987">
                  <c:v>1.9180651280720044E-5</c:v>
                </c:pt>
                <c:pt idx="2988">
                  <c:v>1.9135374788805011E-5</c:v>
                </c:pt>
                <c:pt idx="2989">
                  <c:v>1.9090199829666955E-5</c:v>
                </c:pt>
                <c:pt idx="2990">
                  <c:v>1.904512619241034E-5</c:v>
                </c:pt>
                <c:pt idx="2991">
                  <c:v>1.9000153666580248E-5</c:v>
                </c:pt>
                <c:pt idx="2992">
                  <c:v>1.8955282042019267E-5</c:v>
                </c:pt>
                <c:pt idx="2993">
                  <c:v>1.8910511109061778E-5</c:v>
                </c:pt>
                <c:pt idx="2994">
                  <c:v>1.8865840658343139E-5</c:v>
                </c:pt>
                <c:pt idx="2995">
                  <c:v>1.882127048088815E-5</c:v>
                </c:pt>
                <c:pt idx="2996">
                  <c:v>1.8776800368155294E-5</c:v>
                </c:pt>
                <c:pt idx="2997">
                  <c:v>1.8732430111924846E-5</c:v>
                </c:pt>
                <c:pt idx="2998">
                  <c:v>1.8688159504391677E-5</c:v>
                </c:pt>
                <c:pt idx="2999">
                  <c:v>1.8643988338122759E-5</c:v>
                </c:pt>
                <c:pt idx="3000">
                  <c:v>1.8599916406045885E-5</c:v>
                </c:pt>
                <c:pt idx="3001">
                  <c:v>1.8555943501510387E-5</c:v>
                </c:pt>
                <c:pt idx="3002">
                  <c:v>1.8512069418200397E-5</c:v>
                </c:pt>
                <c:pt idx="3003">
                  <c:v>1.846829395019383E-5</c:v>
                </c:pt>
                <c:pt idx="3004">
                  <c:v>1.842461689195371E-5</c:v>
                </c:pt>
                <c:pt idx="3005">
                  <c:v>1.838103803832123E-5</c:v>
                </c:pt>
                <c:pt idx="3006">
                  <c:v>1.8337557184501009E-5</c:v>
                </c:pt>
                <c:pt idx="3007">
                  <c:v>1.8294174126061956E-5</c:v>
                </c:pt>
                <c:pt idx="3008">
                  <c:v>1.825088865900059E-5</c:v>
                </c:pt>
                <c:pt idx="3009">
                  <c:v>1.8207700579600528E-5</c:v>
                </c:pt>
                <c:pt idx="3010">
                  <c:v>1.8164609684621566E-5</c:v>
                </c:pt>
                <c:pt idx="3011">
                  <c:v>1.8121615771125345E-5</c:v>
                </c:pt>
                <c:pt idx="3012">
                  <c:v>1.8078718636569888E-5</c:v>
                </c:pt>
                <c:pt idx="3013">
                  <c:v>1.8035918078769704E-5</c:v>
                </c:pt>
                <c:pt idx="3014">
                  <c:v>1.7993213895958239E-5</c:v>
                </c:pt>
                <c:pt idx="3015">
                  <c:v>1.7950605886674249E-5</c:v>
                </c:pt>
                <c:pt idx="3016">
                  <c:v>1.790809384990058E-5</c:v>
                </c:pt>
                <c:pt idx="3017">
                  <c:v>1.7865677584908909E-5</c:v>
                </c:pt>
                <c:pt idx="3018">
                  <c:v>1.7823356891408931E-5</c:v>
                </c:pt>
                <c:pt idx="3019">
                  <c:v>1.7781131569451214E-5</c:v>
                </c:pt>
                <c:pt idx="3020">
                  <c:v>1.7739001419447148E-5</c:v>
                </c:pt>
                <c:pt idx="3021">
                  <c:v>1.769696624222359E-5</c:v>
                </c:pt>
                <c:pt idx="3022">
                  <c:v>1.7655025838897095E-5</c:v>
                </c:pt>
                <c:pt idx="3023">
                  <c:v>1.7613180010999686E-5</c:v>
                </c:pt>
                <c:pt idx="3024">
                  <c:v>1.7571428560458902E-5</c:v>
                </c:pt>
                <c:pt idx="3025">
                  <c:v>1.7529771289509326E-5</c:v>
                </c:pt>
                <c:pt idx="3026">
                  <c:v>1.7488208000774122E-5</c:v>
                </c:pt>
                <c:pt idx="3027">
                  <c:v>1.7446738497253755E-5</c:v>
                </c:pt>
                <c:pt idx="3028">
                  <c:v>1.7405362582319055E-5</c:v>
                </c:pt>
                <c:pt idx="3029">
                  <c:v>1.7364080059644425E-5</c:v>
                </c:pt>
                <c:pt idx="3030">
                  <c:v>1.7322890733376985E-5</c:v>
                </c:pt>
                <c:pt idx="3031">
                  <c:v>1.7281794407911048E-5</c:v>
                </c:pt>
                <c:pt idx="3032">
                  <c:v>1.7240790888091093E-5</c:v>
                </c:pt>
                <c:pt idx="3033">
                  <c:v>1.7199879979073844E-5</c:v>
                </c:pt>
                <c:pt idx="3034">
                  <c:v>1.7159061486393332E-5</c:v>
                </c:pt>
                <c:pt idx="3035">
                  <c:v>1.711833521595655E-5</c:v>
                </c:pt>
                <c:pt idx="3036">
                  <c:v>1.707770097401657E-5</c:v>
                </c:pt>
                <c:pt idx="3037">
                  <c:v>1.7037158567185552E-5</c:v>
                </c:pt>
                <c:pt idx="3038">
                  <c:v>1.6996707802452958E-5</c:v>
                </c:pt>
                <c:pt idx="3039">
                  <c:v>1.6956348487137847E-5</c:v>
                </c:pt>
                <c:pt idx="3040">
                  <c:v>1.6916080428937448E-5</c:v>
                </c:pt>
                <c:pt idx="3041">
                  <c:v>1.6875903435924558E-5</c:v>
                </c:pt>
                <c:pt idx="3042">
                  <c:v>1.6835817316480754E-5</c:v>
                </c:pt>
                <c:pt idx="3043">
                  <c:v>1.679582187939354E-5</c:v>
                </c:pt>
                <c:pt idx="3044">
                  <c:v>1.6755916933788688E-5</c:v>
                </c:pt>
                <c:pt idx="3045">
                  <c:v>1.6716102289126775E-5</c:v>
                </c:pt>
                <c:pt idx="3046">
                  <c:v>1.6676377755276035E-5</c:v>
                </c:pt>
                <c:pt idx="3047">
                  <c:v>1.6636743142388333E-5</c:v>
                </c:pt>
                <c:pt idx="3048">
                  <c:v>1.6597198261051813E-5</c:v>
                </c:pt>
                <c:pt idx="3049">
                  <c:v>1.655774292212437E-5</c:v>
                </c:pt>
                <c:pt idx="3050">
                  <c:v>1.6518376936895847E-5</c:v>
                </c:pt>
                <c:pt idx="3051">
                  <c:v>1.6479100116944916E-5</c:v>
                </c:pt>
                <c:pt idx="3052">
                  <c:v>1.6439912274244031E-5</c:v>
                </c:pt>
                <c:pt idx="3053">
                  <c:v>1.6400813221108257E-5</c:v>
                </c:pt>
                <c:pt idx="3054">
                  <c:v>1.636180277020307E-5</c:v>
                </c:pt>
                <c:pt idx="3055">
                  <c:v>1.6322880734514003E-5</c:v>
                </c:pt>
                <c:pt idx="3056">
                  <c:v>1.6284046927433384E-5</c:v>
                </c:pt>
                <c:pt idx="3057">
                  <c:v>1.6245301162677063E-5</c:v>
                </c:pt>
                <c:pt idx="3058">
                  <c:v>1.6206643254293093E-5</c:v>
                </c:pt>
                <c:pt idx="3059">
                  <c:v>1.6168073016682542E-5</c:v>
                </c:pt>
                <c:pt idx="3060">
                  <c:v>1.612959026464373E-5</c:v>
                </c:pt>
                <c:pt idx="3061">
                  <c:v>1.609119481325947E-5</c:v>
                </c:pt>
                <c:pt idx="3062">
                  <c:v>1.6052886477995951E-5</c:v>
                </c:pt>
                <c:pt idx="3063">
                  <c:v>1.601466507463508E-5</c:v>
                </c:pt>
                <c:pt idx="3064">
                  <c:v>1.5976530419364691E-5</c:v>
                </c:pt>
                <c:pt idx="3065">
                  <c:v>1.5938482328651041E-5</c:v>
                </c:pt>
                <c:pt idx="3066">
                  <c:v>1.5900520619342023E-5</c:v>
                </c:pt>
                <c:pt idx="3067">
                  <c:v>1.5862645108621204E-5</c:v>
                </c:pt>
                <c:pt idx="3068">
                  <c:v>1.5824855614031234E-5</c:v>
                </c:pt>
                <c:pt idx="3069">
                  <c:v>1.5787151953425282E-5</c:v>
                </c:pt>
                <c:pt idx="3070">
                  <c:v>1.5749533945055502E-5</c:v>
                </c:pt>
                <c:pt idx="3071">
                  <c:v>1.5712001407437726E-5</c:v>
                </c:pt>
                <c:pt idx="3072">
                  <c:v>1.567455415951019E-5</c:v>
                </c:pt>
                <c:pt idx="3073">
                  <c:v>1.5637192020495627E-5</c:v>
                </c:pt>
                <c:pt idx="3074">
                  <c:v>1.5599914809993204E-5</c:v>
                </c:pt>
                <c:pt idx="3075">
                  <c:v>1.5562722347930817E-5</c:v>
                </c:pt>
                <c:pt idx="3076">
                  <c:v>1.5525614454557288E-5</c:v>
                </c:pt>
                <c:pt idx="3077">
                  <c:v>1.5488590950503076E-5</c:v>
                </c:pt>
                <c:pt idx="3078">
                  <c:v>1.5451651656703085E-5</c:v>
                </c:pt>
                <c:pt idx="3079">
                  <c:v>1.5414796394426153E-5</c:v>
                </c:pt>
                <c:pt idx="3080">
                  <c:v>1.5378024985328829E-5</c:v>
                </c:pt>
                <c:pt idx="3081">
                  <c:v>1.5341337251346086E-5</c:v>
                </c:pt>
                <c:pt idx="3082">
                  <c:v>1.5304733014795402E-5</c:v>
                </c:pt>
                <c:pt idx="3083">
                  <c:v>1.5268212098290025E-5</c:v>
                </c:pt>
                <c:pt idx="3084">
                  <c:v>1.5231774324823977E-5</c:v>
                </c:pt>
                <c:pt idx="3085">
                  <c:v>1.5195419517687048E-5</c:v>
                </c:pt>
                <c:pt idx="3086">
                  <c:v>1.5159147500522913E-5</c:v>
                </c:pt>
                <c:pt idx="3087">
                  <c:v>1.5122958097332599E-5</c:v>
                </c:pt>
                <c:pt idx="3088">
                  <c:v>1.5086851132392956E-5</c:v>
                </c:pt>
                <c:pt idx="3089">
                  <c:v>1.5050826430371145E-5</c:v>
                </c:pt>
                <c:pt idx="3090">
                  <c:v>1.5014883816233567E-5</c:v>
                </c:pt>
                <c:pt idx="3091">
                  <c:v>1.4979023115324792E-5</c:v>
                </c:pt>
                <c:pt idx="3092">
                  <c:v>1.4943244153228785E-5</c:v>
                </c:pt>
                <c:pt idx="3093">
                  <c:v>1.4907546755970127E-5</c:v>
                </c:pt>
                <c:pt idx="3094">
                  <c:v>1.4871930749831008E-5</c:v>
                </c:pt>
                <c:pt idx="3095">
                  <c:v>1.4836395961469184E-5</c:v>
                </c:pt>
                <c:pt idx="3096">
                  <c:v>1.4800942217841652E-5</c:v>
                </c:pt>
                <c:pt idx="3097">
                  <c:v>1.4765569346235873E-5</c:v>
                </c:pt>
                <c:pt idx="3098">
                  <c:v>1.4730277174277578E-5</c:v>
                </c:pt>
                <c:pt idx="3099">
                  <c:v>1.469506552994812E-5</c:v>
                </c:pt>
                <c:pt idx="3100">
                  <c:v>1.4659934241514211E-5</c:v>
                </c:pt>
                <c:pt idx="3101">
                  <c:v>1.4624883137578232E-5</c:v>
                </c:pt>
                <c:pt idx="3102">
                  <c:v>1.4589912047092111E-5</c:v>
                </c:pt>
                <c:pt idx="3103">
                  <c:v>1.4555020799322631E-5</c:v>
                </c:pt>
                <c:pt idx="3104">
                  <c:v>1.4520209223854025E-5</c:v>
                </c:pt>
                <c:pt idx="3105">
                  <c:v>1.4485477150593187E-5</c:v>
                </c:pt>
                <c:pt idx="3106">
                  <c:v>1.4450824409817375E-5</c:v>
                </c:pt>
                <c:pt idx="3107">
                  <c:v>1.4416250832056249E-5</c:v>
                </c:pt>
                <c:pt idx="3108">
                  <c:v>1.4381756248228912E-5</c:v>
                </c:pt>
                <c:pt idx="3109">
                  <c:v>1.4347340489525955E-5</c:v>
                </c:pt>
                <c:pt idx="3110">
                  <c:v>1.4313003387523074E-5</c:v>
                </c:pt>
                <c:pt idx="3111">
                  <c:v>1.4278744774027553E-5</c:v>
                </c:pt>
                <c:pt idx="3112">
                  <c:v>1.4244564481276888E-5</c:v>
                </c:pt>
                <c:pt idx="3113">
                  <c:v>1.421046234175577E-5</c:v>
                </c:pt>
                <c:pt idx="3114">
                  <c:v>1.4176438188279357E-5</c:v>
                </c:pt>
                <c:pt idx="3115">
                  <c:v>1.4142491854006282E-5</c:v>
                </c:pt>
                <c:pt idx="3116">
                  <c:v>1.4108623172404827E-5</c:v>
                </c:pt>
                <c:pt idx="3117">
                  <c:v>1.4074831977263329E-5</c:v>
                </c:pt>
                <c:pt idx="3118">
                  <c:v>1.404111810269365E-5</c:v>
                </c:pt>
                <c:pt idx="3119">
                  <c:v>1.4007481383112967E-5</c:v>
                </c:pt>
                <c:pt idx="3120">
                  <c:v>1.3973921653274123E-5</c:v>
                </c:pt>
                <c:pt idx="3121">
                  <c:v>1.394043874821619E-5</c:v>
                </c:pt>
                <c:pt idx="3122">
                  <c:v>1.3907032503351208E-5</c:v>
                </c:pt>
                <c:pt idx="3123">
                  <c:v>1.3873702754356627E-5</c:v>
                </c:pt>
                <c:pt idx="3124">
                  <c:v>1.3840449337250774E-5</c:v>
                </c:pt>
                <c:pt idx="3125">
                  <c:v>1.3807272088372027E-5</c:v>
                </c:pt>
                <c:pt idx="3126">
                  <c:v>1.3774170844334591E-5</c:v>
                </c:pt>
                <c:pt idx="3127">
                  <c:v>1.3741145442123896E-5</c:v>
                </c:pt>
                <c:pt idx="3128">
                  <c:v>1.3708195719014209E-5</c:v>
                </c:pt>
                <c:pt idx="3129">
                  <c:v>1.3675321512569491E-5</c:v>
                </c:pt>
                <c:pt idx="3130">
                  <c:v>1.3642522660718866E-5</c:v>
                </c:pt>
                <c:pt idx="3131">
                  <c:v>1.3609799001651664E-5</c:v>
                </c:pt>
                <c:pt idx="3132">
                  <c:v>1.3577150373913702E-5</c:v>
                </c:pt>
                <c:pt idx="3133">
                  <c:v>1.3544576616330087E-5</c:v>
                </c:pt>
                <c:pt idx="3134">
                  <c:v>1.3512077568052921E-5</c:v>
                </c:pt>
                <c:pt idx="3135">
                  <c:v>1.3479653068548293E-5</c:v>
                </c:pt>
                <c:pt idx="3136">
                  <c:v>1.3447302957584131E-5</c:v>
                </c:pt>
                <c:pt idx="3137">
                  <c:v>1.3415027075225003E-5</c:v>
                </c:pt>
                <c:pt idx="3138">
                  <c:v>1.3382825261901501E-5</c:v>
                </c:pt>
                <c:pt idx="3139">
                  <c:v>1.3350697358275807E-5</c:v>
                </c:pt>
                <c:pt idx="3140">
                  <c:v>1.3318643205359644E-5</c:v>
                </c:pt>
                <c:pt idx="3141">
                  <c:v>1.3286662644483929E-5</c:v>
                </c:pt>
                <c:pt idx="3142">
                  <c:v>1.3254755517276215E-5</c:v>
                </c:pt>
                <c:pt idx="3143">
                  <c:v>1.3222921665646814E-5</c:v>
                </c:pt>
                <c:pt idx="3144">
                  <c:v>1.3191160931843443E-5</c:v>
                </c:pt>
                <c:pt idx="3145">
                  <c:v>1.3159473158423467E-5</c:v>
                </c:pt>
                <c:pt idx="3146">
                  <c:v>1.3127858188209662E-5</c:v>
                </c:pt>
                <c:pt idx="3147">
                  <c:v>1.3096315864363946E-5</c:v>
                </c:pt>
                <c:pt idx="3148">
                  <c:v>1.3064846030365687E-5</c:v>
                </c:pt>
                <c:pt idx="3149">
                  <c:v>1.3033448529959669E-5</c:v>
                </c:pt>
                <c:pt idx="3150">
                  <c:v>1.3002123207206395E-5</c:v>
                </c:pt>
                <c:pt idx="3151">
                  <c:v>1.2970869906498567E-5</c:v>
                </c:pt>
                <c:pt idx="3152">
                  <c:v>1.2939688472490829E-5</c:v>
                </c:pt>
                <c:pt idx="3153">
                  <c:v>1.2908578750166558E-5</c:v>
                </c:pt>
                <c:pt idx="3154">
                  <c:v>1.2877540584784949E-5</c:v>
                </c:pt>
                <c:pt idx="3155">
                  <c:v>1.2846573821962554E-5</c:v>
                </c:pt>
                <c:pt idx="3156">
                  <c:v>1.2815678307543169E-5</c:v>
                </c:pt>
                <c:pt idx="3157">
                  <c:v>1.2784853887718405E-5</c:v>
                </c:pt>
                <c:pt idx="3158">
                  <c:v>1.2754100408966101E-5</c:v>
                </c:pt>
                <c:pt idx="3159">
                  <c:v>1.2723417718059002E-5</c:v>
                </c:pt>
                <c:pt idx="3160">
                  <c:v>1.2692805662107252E-5</c:v>
                </c:pt>
                <c:pt idx="3161">
                  <c:v>1.2662264088436105E-5</c:v>
                </c:pt>
                <c:pt idx="3162">
                  <c:v>1.2631792844747247E-5</c:v>
                </c:pt>
                <c:pt idx="3163">
                  <c:v>1.260139177903033E-5</c:v>
                </c:pt>
                <c:pt idx="3164">
                  <c:v>1.2571060739505723E-5</c:v>
                </c:pt>
                <c:pt idx="3165">
                  <c:v>1.2540799574782373E-5</c:v>
                </c:pt>
                <c:pt idx="3166">
                  <c:v>1.2510608133698212E-5</c:v>
                </c:pt>
                <c:pt idx="3167">
                  <c:v>1.2480486265413829E-5</c:v>
                </c:pt>
                <c:pt idx="3168">
                  <c:v>1.2450433819391656E-5</c:v>
                </c:pt>
                <c:pt idx="3169">
                  <c:v>1.242045064536821E-5</c:v>
                </c:pt>
                <c:pt idx="3170">
                  <c:v>1.2390536593377514E-5</c:v>
                </c:pt>
                <c:pt idx="3171">
                  <c:v>1.2360691513761506E-5</c:v>
                </c:pt>
                <c:pt idx="3172">
                  <c:v>1.2330915257157023E-5</c:v>
                </c:pt>
                <c:pt idx="3173">
                  <c:v>1.230120767446892E-5</c:v>
                </c:pt>
                <c:pt idx="3174">
                  <c:v>1.2271568616913434E-5</c:v>
                </c:pt>
                <c:pt idx="3175">
                  <c:v>1.2241997935998235E-5</c:v>
                </c:pt>
                <c:pt idx="3176">
                  <c:v>1.2212495483506815E-5</c:v>
                </c:pt>
                <c:pt idx="3177">
                  <c:v>1.2183061111555732E-5</c:v>
                </c:pt>
                <c:pt idx="3178">
                  <c:v>1.2153694672478385E-5</c:v>
                </c:pt>
                <c:pt idx="3179">
                  <c:v>1.2124396018973332E-5</c:v>
                </c:pt>
                <c:pt idx="3180">
                  <c:v>1.2095165003993269E-5</c:v>
                </c:pt>
                <c:pt idx="3181">
                  <c:v>1.2066001480761507E-5</c:v>
                </c:pt>
                <c:pt idx="3182">
                  <c:v>1.2036905302837894E-5</c:v>
                </c:pt>
                <c:pt idx="3183">
                  <c:v>1.2007876324037284E-5</c:v>
                </c:pt>
                <c:pt idx="3184">
                  <c:v>1.1978914398439074E-5</c:v>
                </c:pt>
                <c:pt idx="3185">
                  <c:v>1.1950019380493893E-5</c:v>
                </c:pt>
                <c:pt idx="3186">
                  <c:v>1.1921191124829311E-5</c:v>
                </c:pt>
                <c:pt idx="3187">
                  <c:v>1.1892429486454539E-5</c:v>
                </c:pt>
                <c:pt idx="3188">
                  <c:v>1.1863734320604301E-5</c:v>
                </c:pt>
                <c:pt idx="3189">
                  <c:v>1.1835105482814294E-5</c:v>
                </c:pt>
                <c:pt idx="3190">
                  <c:v>1.1806542828928998E-5</c:v>
                </c:pt>
                <c:pt idx="3191">
                  <c:v>1.1778046215034019E-5</c:v>
                </c:pt>
                <c:pt idx="3192">
                  <c:v>1.1749615497539355E-5</c:v>
                </c:pt>
                <c:pt idx="3193">
                  <c:v>1.1721250533120418E-5</c:v>
                </c:pt>
                <c:pt idx="3194">
                  <c:v>1.169295117870936E-5</c:v>
                </c:pt>
                <c:pt idx="3195">
                  <c:v>1.1664717291582673E-5</c:v>
                </c:pt>
                <c:pt idx="3196">
                  <c:v>1.1636548729249303E-5</c:v>
                </c:pt>
                <c:pt idx="3197">
                  <c:v>1.1608445349502693E-5</c:v>
                </c:pt>
                <c:pt idx="3198">
                  <c:v>1.1580407010443328E-5</c:v>
                </c:pt>
                <c:pt idx="3199">
                  <c:v>1.1552433570441445E-5</c:v>
                </c:pt>
                <c:pt idx="3200">
                  <c:v>1.1524524888119683E-5</c:v>
                </c:pt>
                <c:pt idx="3201">
                  <c:v>1.1496680822425075E-5</c:v>
                </c:pt>
                <c:pt idx="3202">
                  <c:v>1.1468901232563125E-5</c:v>
                </c:pt>
                <c:pt idx="3203">
                  <c:v>1.1441185978002151E-5</c:v>
                </c:pt>
                <c:pt idx="3204">
                  <c:v>1.1413534918508841E-5</c:v>
                </c:pt>
                <c:pt idx="3205">
                  <c:v>1.138594791414739E-5</c:v>
                </c:pt>
                <c:pt idx="3206">
                  <c:v>1.1358424825194495E-5</c:v>
                </c:pt>
                <c:pt idx="3207">
                  <c:v>1.1330965512266859E-5</c:v>
                </c:pt>
                <c:pt idx="3208">
                  <c:v>1.1303569836245732E-5</c:v>
                </c:pt>
                <c:pt idx="3209">
                  <c:v>1.1276237658257825E-5</c:v>
                </c:pt>
                <c:pt idx="3210">
                  <c:v>1.1248968839735161E-5</c:v>
                </c:pt>
                <c:pt idx="3211">
                  <c:v>1.1221763242365637E-5</c:v>
                </c:pt>
                <c:pt idx="3212">
                  <c:v>1.1194620728136387E-5</c:v>
                </c:pt>
                <c:pt idx="3213">
                  <c:v>1.1167541159273937E-5</c:v>
                </c:pt>
                <c:pt idx="3214">
                  <c:v>1.1140524398314464E-5</c:v>
                </c:pt>
                <c:pt idx="3215">
                  <c:v>1.1113570308051747E-5</c:v>
                </c:pt>
                <c:pt idx="3216">
                  <c:v>1.1086678751529369E-5</c:v>
                </c:pt>
                <c:pt idx="3217">
                  <c:v>1.1059849592119642E-5</c:v>
                </c:pt>
                <c:pt idx="3218">
                  <c:v>1.1033082693395237E-5</c:v>
                </c:pt>
                <c:pt idx="3219">
                  <c:v>1.1006377919267965E-5</c:v>
                </c:pt>
                <c:pt idx="3220">
                  <c:v>1.0979735133866478E-5</c:v>
                </c:pt>
                <c:pt idx="3221">
                  <c:v>1.0953154201633411E-5</c:v>
                </c:pt>
                <c:pt idx="3222">
                  <c:v>1.0926634987242119E-5</c:v>
                </c:pt>
                <c:pt idx="3223">
                  <c:v>1.0900177355684278E-5</c:v>
                </c:pt>
                <c:pt idx="3224">
                  <c:v>1.0873781172151924E-5</c:v>
                </c:pt>
                <c:pt idx="3225">
                  <c:v>1.0847446302178834E-5</c:v>
                </c:pt>
                <c:pt idx="3226">
                  <c:v>1.0821172611516494E-5</c:v>
                </c:pt>
                <c:pt idx="3227">
                  <c:v>1.079495996620522E-5</c:v>
                </c:pt>
                <c:pt idx="3228">
                  <c:v>1.0768808232553342E-5</c:v>
                </c:pt>
                <c:pt idx="3229">
                  <c:v>1.0742717277119861E-5</c:v>
                </c:pt>
                <c:pt idx="3230">
                  <c:v>1.0716686966754339E-5</c:v>
                </c:pt>
                <c:pt idx="3231">
                  <c:v>1.0690717168556144E-5</c:v>
                </c:pt>
                <c:pt idx="3232">
                  <c:v>1.0664807749890051E-5</c:v>
                </c:pt>
                <c:pt idx="3233">
                  <c:v>1.0638958578393191E-5</c:v>
                </c:pt>
                <c:pt idx="3234">
                  <c:v>1.0613169521968106E-5</c:v>
                </c:pt>
                <c:pt idx="3235">
                  <c:v>1.0587440448757597E-5</c:v>
                </c:pt>
                <c:pt idx="3236">
                  <c:v>1.0561771227221052E-5</c:v>
                </c:pt>
                <c:pt idx="3237">
                  <c:v>1.0536161726023424E-5</c:v>
                </c:pt>
                <c:pt idx="3238">
                  <c:v>1.0510611814115896E-5</c:v>
                </c:pt>
                <c:pt idx="3239">
                  <c:v>1.0485121360737613E-5</c:v>
                </c:pt>
                <c:pt idx="3240">
                  <c:v>1.0459690235341094E-5</c:v>
                </c:pt>
                <c:pt idx="3241">
                  <c:v>1.0434318307684168E-5</c:v>
                </c:pt>
                <c:pt idx="3242">
                  <c:v>1.04090054477389E-5</c:v>
                </c:pt>
                <c:pt idx="3243">
                  <c:v>1.0383751525804355E-5</c:v>
                </c:pt>
                <c:pt idx="3244">
                  <c:v>1.0358556412368679E-5</c:v>
                </c:pt>
                <c:pt idx="3245">
                  <c:v>1.0333419978227933E-5</c:v>
                </c:pt>
                <c:pt idx="3246">
                  <c:v>1.0308342094423641E-5</c:v>
                </c:pt>
                <c:pt idx="3247">
                  <c:v>1.0283322632239321E-5</c:v>
                </c:pt>
                <c:pt idx="3248">
                  <c:v>1.025836146325166E-5</c:v>
                </c:pt>
                <c:pt idx="3249">
                  <c:v>1.0233458459268929E-5</c:v>
                </c:pt>
                <c:pt idx="3250">
                  <c:v>1.0208613492358742E-5</c:v>
                </c:pt>
                <c:pt idx="3251">
                  <c:v>1.0183826434858462E-5</c:v>
                </c:pt>
                <c:pt idx="3252">
                  <c:v>1.0159097159347444E-5</c:v>
                </c:pt>
                <c:pt idx="3253">
                  <c:v>1.0134425538672193E-5</c:v>
                </c:pt>
                <c:pt idx="3254">
                  <c:v>1.0109811445937686E-5</c:v>
                </c:pt>
                <c:pt idx="3255">
                  <c:v>1.0085254754494365E-5</c:v>
                </c:pt>
                <c:pt idx="3256">
                  <c:v>1.0060755337947674E-5</c:v>
                </c:pt>
                <c:pt idx="3257">
                  <c:v>1.0036313070164136E-5</c:v>
                </c:pt>
                <c:pt idx="3258">
                  <c:v>1.0011927825261807E-5</c:v>
                </c:pt>
                <c:pt idx="3259">
                  <c:v>9.9875994776189511E-6</c:v>
                </c:pt>
                <c:pt idx="3260">
                  <c:v>9.9633279018402146E-6</c:v>
                </c:pt>
                <c:pt idx="3261">
                  <c:v>9.9391129728320857E-6</c:v>
                </c:pt>
                <c:pt idx="3262">
                  <c:v>9.914954565704015E-6</c:v>
                </c:pt>
                <c:pt idx="3263">
                  <c:v>9.8908525558447438E-6</c:v>
                </c:pt>
                <c:pt idx="3264">
                  <c:v>9.8668068188928135E-6</c:v>
                </c:pt>
                <c:pt idx="3265">
                  <c:v>9.8428172307131467E-6</c:v>
                </c:pt>
                <c:pt idx="3266">
                  <c:v>9.8188836674725083E-6</c:v>
                </c:pt>
                <c:pt idx="3267">
                  <c:v>9.7950060055211098E-6</c:v>
                </c:pt>
                <c:pt idx="3268">
                  <c:v>9.7711841215309542E-6</c:v>
                </c:pt>
                <c:pt idx="3269">
                  <c:v>9.7474178923518534E-6</c:v>
                </c:pt>
                <c:pt idx="3270">
                  <c:v>9.7237071951406656E-6</c:v>
                </c:pt>
                <c:pt idx="3271">
                  <c:v>9.7000519072710893E-6</c:v>
                </c:pt>
                <c:pt idx="3272">
                  <c:v>9.676451906369659E-6</c:v>
                </c:pt>
                <c:pt idx="3273">
                  <c:v>9.6529070703322249E-6</c:v>
                </c:pt>
                <c:pt idx="3274">
                  <c:v>9.6294172772571664E-6</c:v>
                </c:pt>
                <c:pt idx="3275">
                  <c:v>9.6059824055338625E-6</c:v>
                </c:pt>
                <c:pt idx="3276">
                  <c:v>9.582602333765497E-6</c:v>
                </c:pt>
                <c:pt idx="3277">
                  <c:v>9.559276940848422E-6</c:v>
                </c:pt>
                <c:pt idx="3278">
                  <c:v>9.5360061058541966E-6</c:v>
                </c:pt>
                <c:pt idx="3279">
                  <c:v>9.5127897081449461E-6</c:v>
                </c:pt>
                <c:pt idx="3280">
                  <c:v>9.4896276273486423E-6</c:v>
                </c:pt>
                <c:pt idx="3281">
                  <c:v>9.4665197432775711E-6</c:v>
                </c:pt>
                <c:pt idx="3282">
                  <c:v>9.4434659360311153E-6</c:v>
                </c:pt>
                <c:pt idx="3283">
                  <c:v>9.4204660859376413E-6</c:v>
                </c:pt>
                <c:pt idx="3284">
                  <c:v>9.3975200735692439E-6</c:v>
                </c:pt>
                <c:pt idx="3285">
                  <c:v>9.374627779746951E-6</c:v>
                </c:pt>
                <c:pt idx="3286">
                  <c:v>9.3517890855255442E-6</c:v>
                </c:pt>
                <c:pt idx="3287">
                  <c:v>9.3290038722044014E-6</c:v>
                </c:pt>
                <c:pt idx="3288">
                  <c:v>9.3062720213279299E-6</c:v>
                </c:pt>
                <c:pt idx="3289">
                  <c:v>9.2835934146760259E-6</c:v>
                </c:pt>
                <c:pt idx="3290">
                  <c:v>9.2609679342744826E-6</c:v>
                </c:pt>
                <c:pt idx="3291">
                  <c:v>9.2383954623780767E-6</c:v>
                </c:pt>
                <c:pt idx="3292">
                  <c:v>9.2158758815004925E-6</c:v>
                </c:pt>
                <c:pt idx="3293">
                  <c:v>9.1934090743653156E-6</c:v>
                </c:pt>
                <c:pt idx="3294">
                  <c:v>9.1709949239741212E-6</c:v>
                </c:pt>
                <c:pt idx="3295">
                  <c:v>9.148633313528845E-6</c:v>
                </c:pt>
                <c:pt idx="3296">
                  <c:v>9.1263241264946671E-6</c:v>
                </c:pt>
                <c:pt idx="3297">
                  <c:v>9.1040672465557762E-6</c:v>
                </c:pt>
                <c:pt idx="3298">
                  <c:v>9.0818625576622077E-6</c:v>
                </c:pt>
                <c:pt idx="3299">
                  <c:v>9.059709943957852E-6</c:v>
                </c:pt>
                <c:pt idx="3300">
                  <c:v>9.0376092898671913E-6</c:v>
                </c:pt>
                <c:pt idx="3301">
                  <c:v>9.0155604800128998E-6</c:v>
                </c:pt>
                <c:pt idx="3302">
                  <c:v>8.9935633992821971E-6</c:v>
                </c:pt>
                <c:pt idx="3303">
                  <c:v>8.9716179327782759E-6</c:v>
                </c:pt>
                <c:pt idx="3304">
                  <c:v>8.9497239658471901E-6</c:v>
                </c:pt>
                <c:pt idx="3305">
                  <c:v>8.9278813840765539E-6</c:v>
                </c:pt>
                <c:pt idx="3306">
                  <c:v>8.9060900732673524E-6</c:v>
                </c:pt>
                <c:pt idx="3307">
                  <c:v>8.8843499194777437E-6</c:v>
                </c:pt>
                <c:pt idx="3308">
                  <c:v>8.8626608089627766E-6</c:v>
                </c:pt>
                <c:pt idx="3309">
                  <c:v>8.8410226282676328E-6</c:v>
                </c:pt>
                <c:pt idx="3310">
                  <c:v>8.8194352641100988E-6</c:v>
                </c:pt>
                <c:pt idx="3311">
                  <c:v>8.7978986034863843E-6</c:v>
                </c:pt>
                <c:pt idx="3312">
                  <c:v>8.7764125335778806E-6</c:v>
                </c:pt>
                <c:pt idx="3313">
                  <c:v>8.7549769418465706E-6</c:v>
                </c:pt>
                <c:pt idx="3314">
                  <c:v>8.7335917159452568E-6</c:v>
                </c:pt>
                <c:pt idx="3315">
                  <c:v>8.7122567437813124E-6</c:v>
                </c:pt>
                <c:pt idx="3316">
                  <c:v>8.6909719134780836E-6</c:v>
                </c:pt>
                <c:pt idx="3317">
                  <c:v>8.6697371133948389E-6</c:v>
                </c:pt>
                <c:pt idx="3318">
                  <c:v>8.6485522321193969E-6</c:v>
                </c:pt>
                <c:pt idx="3319">
                  <c:v>8.6274171584633554E-6</c:v>
                </c:pt>
                <c:pt idx="3320">
                  <c:v>8.6063317814677291E-6</c:v>
                </c:pt>
                <c:pt idx="3321">
                  <c:v>8.5852959904103229E-6</c:v>
                </c:pt>
                <c:pt idx="3322">
                  <c:v>8.5643096747844809E-6</c:v>
                </c:pt>
                <c:pt idx="3323">
                  <c:v>8.5433727243186021E-6</c:v>
                </c:pt>
                <c:pt idx="3324">
                  <c:v>8.5224850289535893E-6</c:v>
                </c:pt>
                <c:pt idx="3325">
                  <c:v>8.5016464788792781E-6</c:v>
                </c:pt>
                <c:pt idx="3326">
                  <c:v>8.4808569644849972E-6</c:v>
                </c:pt>
                <c:pt idx="3327">
                  <c:v>8.4601163764159472E-6</c:v>
                </c:pt>
                <c:pt idx="3328">
                  <c:v>8.4394246055159543E-6</c:v>
                </c:pt>
                <c:pt idx="3329">
                  <c:v>8.4187815428500221E-6</c:v>
                </c:pt>
                <c:pt idx="3330">
                  <c:v>8.3981870797472657E-6</c:v>
                </c:pt>
                <c:pt idx="3331">
                  <c:v>8.377641107703334E-6</c:v>
                </c:pt>
                <c:pt idx="3332">
                  <c:v>8.3571435184975028E-6</c:v>
                </c:pt>
                <c:pt idx="3333">
                  <c:v>8.3366942040699436E-6</c:v>
                </c:pt>
                <c:pt idx="3334">
                  <c:v>8.3162930566275418E-6</c:v>
                </c:pt>
                <c:pt idx="3335">
                  <c:v>8.295939968600962E-6</c:v>
                </c:pt>
                <c:pt idx="3336">
                  <c:v>8.2756348326008464E-6</c:v>
                </c:pt>
                <c:pt idx="3337">
                  <c:v>8.2553775415088876E-6</c:v>
                </c:pt>
                <c:pt idx="3338">
                  <c:v>8.2351679883910928E-6</c:v>
                </c:pt>
                <c:pt idx="3339">
                  <c:v>8.2150060665415851E-6</c:v>
                </c:pt>
                <c:pt idx="3340">
                  <c:v>8.1948916695060228E-6</c:v>
                </c:pt>
                <c:pt idx="3341">
                  <c:v>8.1748246909952964E-6</c:v>
                </c:pt>
                <c:pt idx="3342">
                  <c:v>8.1548050249926479E-6</c:v>
                </c:pt>
                <c:pt idx="3343">
                  <c:v>8.1348325656521898E-6</c:v>
                </c:pt>
                <c:pt idx="3344">
                  <c:v>8.1149072073973504E-6</c:v>
                </c:pt>
                <c:pt idx="3345">
                  <c:v>8.0950288448189585E-6</c:v>
                </c:pt>
                <c:pt idx="3346">
                  <c:v>8.0751973727624139E-6</c:v>
                </c:pt>
                <c:pt idx="3347">
                  <c:v>8.055412686274778E-6</c:v>
                </c:pt>
                <c:pt idx="3348">
                  <c:v>8.0356746806186513E-6</c:v>
                </c:pt>
                <c:pt idx="3349">
                  <c:v>8.0159832512869192E-6</c:v>
                </c:pt>
                <c:pt idx="3350">
                  <c:v>7.9963382939637201E-6</c:v>
                </c:pt>
                <c:pt idx="3351">
                  <c:v>7.9767397045886305E-6</c:v>
                </c:pt>
                <c:pt idx="3352">
                  <c:v>7.957187379261689E-6</c:v>
                </c:pt>
                <c:pt idx="3353">
                  <c:v>7.9376812143526834E-6</c:v>
                </c:pt>
                <c:pt idx="3354">
                  <c:v>7.9182211064057414E-6</c:v>
                </c:pt>
                <c:pt idx="3355">
                  <c:v>7.8988069522117552E-6</c:v>
                </c:pt>
                <c:pt idx="3356">
                  <c:v>7.8794386487450636E-6</c:v>
                </c:pt>
                <c:pt idx="3357">
                  <c:v>7.8601160932059537E-6</c:v>
                </c:pt>
                <c:pt idx="3358">
                  <c:v>7.8408391830288998E-6</c:v>
                </c:pt>
                <c:pt idx="3359">
                  <c:v>7.8216078158123079E-6</c:v>
                </c:pt>
                <c:pt idx="3360">
                  <c:v>7.8024218894221647E-6</c:v>
                </c:pt>
                <c:pt idx="3361">
                  <c:v>7.7832813018927256E-6</c:v>
                </c:pt>
                <c:pt idx="3362">
                  <c:v>7.7641859515015406E-6</c:v>
                </c:pt>
                <c:pt idx="3363">
                  <c:v>7.7451357367052699E-6</c:v>
                </c:pt>
                <c:pt idx="3364">
                  <c:v>7.7261305562030015E-6</c:v>
                </c:pt>
                <c:pt idx="3365">
                  <c:v>7.7071703088911481E-6</c:v>
                </c:pt>
                <c:pt idx="3366">
                  <c:v>7.6882548938582429E-6</c:v>
                </c:pt>
                <c:pt idx="3367">
                  <c:v>7.6693842104439205E-6</c:v>
                </c:pt>
                <c:pt idx="3368">
                  <c:v>7.6505581581552164E-6</c:v>
                </c:pt>
                <c:pt idx="3369">
                  <c:v>7.6317766367264145E-6</c:v>
                </c:pt>
                <c:pt idx="3370">
                  <c:v>7.6130395461012669E-6</c:v>
                </c:pt>
                <c:pt idx="3371">
                  <c:v>7.5943467864394987E-6</c:v>
                </c:pt>
                <c:pt idx="3372">
                  <c:v>7.575698258077343E-6</c:v>
                </c:pt>
                <c:pt idx="3373">
                  <c:v>7.557093861606471E-6</c:v>
                </c:pt>
                <c:pt idx="3374">
                  <c:v>7.5385334977746792E-6</c:v>
                </c:pt>
                <c:pt idx="3375">
                  <c:v>7.5200170675726249E-6</c:v>
                </c:pt>
                <c:pt idx="3376">
                  <c:v>7.5015444721830866E-6</c:v>
                </c:pt>
                <c:pt idx="3377">
                  <c:v>7.4831156129944072E-6</c:v>
                </c:pt>
                <c:pt idx="3378">
                  <c:v>7.4647303916030965E-6</c:v>
                </c:pt>
                <c:pt idx="3379">
                  <c:v>7.4463887098159993E-6</c:v>
                </c:pt>
                <c:pt idx="3380">
                  <c:v>7.4280904696264437E-6</c:v>
                </c:pt>
                <c:pt idx="3381">
                  <c:v>7.4098355732545723E-6</c:v>
                </c:pt>
                <c:pt idx="3382">
                  <c:v>7.3916239231122151E-6</c:v>
                </c:pt>
                <c:pt idx="3383">
                  <c:v>7.3734554218163328E-6</c:v>
                </c:pt>
                <c:pt idx="3384">
                  <c:v>7.3553299721851144E-6</c:v>
                </c:pt>
                <c:pt idx="3385">
                  <c:v>7.3372474772423132E-6</c:v>
                </c:pt>
                <c:pt idx="3386">
                  <c:v>7.319207840226355E-6</c:v>
                </c:pt>
                <c:pt idx="3387">
                  <c:v>7.3012109645404638E-6</c:v>
                </c:pt>
                <c:pt idx="3388">
                  <c:v>7.2832567538446032E-6</c:v>
                </c:pt>
                <c:pt idx="3389">
                  <c:v>7.2653451119466216E-6</c:v>
                </c:pt>
                <c:pt idx="3390">
                  <c:v>7.2474759428816163E-6</c:v>
                </c:pt>
                <c:pt idx="3391">
                  <c:v>7.229649150897622E-6</c:v>
                </c:pt>
                <c:pt idx="3392">
                  <c:v>7.2118646404135435E-6</c:v>
                </c:pt>
                <c:pt idx="3393">
                  <c:v>7.1941223160716314E-6</c:v>
                </c:pt>
                <c:pt idx="3394">
                  <c:v>7.1764220826919453E-6</c:v>
                </c:pt>
                <c:pt idx="3395">
                  <c:v>7.1587638453157222E-6</c:v>
                </c:pt>
                <c:pt idx="3396">
                  <c:v>7.1411475091758859E-6</c:v>
                </c:pt>
                <c:pt idx="3397">
                  <c:v>7.1235729796914095E-6</c:v>
                </c:pt>
                <c:pt idx="3398">
                  <c:v>7.1060401625015757E-6</c:v>
                </c:pt>
                <c:pt idx="3399">
                  <c:v>7.0885489634195734E-6</c:v>
                </c:pt>
                <c:pt idx="3400">
                  <c:v>7.0710992884762992E-6</c:v>
                </c:pt>
                <c:pt idx="3401">
                  <c:v>7.053691043877857E-6</c:v>
                </c:pt>
                <c:pt idx="3402">
                  <c:v>7.0363241360580329E-6</c:v>
                </c:pt>
                <c:pt idx="3403">
                  <c:v>7.0189984716167129E-6</c:v>
                </c:pt>
                <c:pt idx="3404">
                  <c:v>7.0017139573610825E-6</c:v>
                </c:pt>
                <c:pt idx="3405">
                  <c:v>6.9844705002947843E-6</c:v>
                </c:pt>
                <c:pt idx="3406">
                  <c:v>6.9672680076252914E-6</c:v>
                </c:pt>
                <c:pt idx="3407">
                  <c:v>6.9501063867378858E-6</c:v>
                </c:pt>
                <c:pt idx="3408">
                  <c:v>6.9329855452186437E-6</c:v>
                </c:pt>
                <c:pt idx="3409">
                  <c:v>6.9159053908440273E-6</c:v>
                </c:pt>
                <c:pt idx="3410">
                  <c:v>6.8988658316121096E-6</c:v>
                </c:pt>
                <c:pt idx="3411">
                  <c:v>6.8818667756684153E-6</c:v>
                </c:pt>
                <c:pt idx="3412">
                  <c:v>6.8649081313809472E-6</c:v>
                </c:pt>
                <c:pt idx="3413">
                  <c:v>6.8479898073020226E-6</c:v>
                </c:pt>
                <c:pt idx="3414">
                  <c:v>6.8311117121903908E-6</c:v>
                </c:pt>
                <c:pt idx="3415">
                  <c:v>6.814273754973503E-6</c:v>
                </c:pt>
                <c:pt idx="3416">
                  <c:v>6.7974758447796046E-6</c:v>
                </c:pt>
                <c:pt idx="3417">
                  <c:v>6.780717890935567E-6</c:v>
                </c:pt>
                <c:pt idx="3418">
                  <c:v>6.7639998029530093E-6</c:v>
                </c:pt>
                <c:pt idx="3419">
                  <c:v>6.7473214905322022E-6</c:v>
                </c:pt>
                <c:pt idx="3420">
                  <c:v>6.7306828635677052E-6</c:v>
                </c:pt>
                <c:pt idx="3421">
                  <c:v>6.7140838321344889E-6</c:v>
                </c:pt>
                <c:pt idx="3422">
                  <c:v>6.6975243065239311E-6</c:v>
                </c:pt>
                <c:pt idx="3423">
                  <c:v>6.6810041971718248E-6</c:v>
                </c:pt>
                <c:pt idx="3424">
                  <c:v>6.6645234147494521E-6</c:v>
                </c:pt>
                <c:pt idx="3425">
                  <c:v>6.6480818700790159E-6</c:v>
                </c:pt>
                <c:pt idx="3426">
                  <c:v>6.6316794741939217E-6</c:v>
                </c:pt>
                <c:pt idx="3427">
                  <c:v>6.6153161383131903E-6</c:v>
                </c:pt>
                <c:pt idx="3428">
                  <c:v>6.5989917738310498E-6</c:v>
                </c:pt>
                <c:pt idx="3429">
                  <c:v>6.5827062923273436E-6</c:v>
                </c:pt>
                <c:pt idx="3430">
                  <c:v>6.5664596055961533E-6</c:v>
                </c:pt>
                <c:pt idx="3431">
                  <c:v>6.5502516255889869E-6</c:v>
                </c:pt>
                <c:pt idx="3432">
                  <c:v>6.534082264443835E-6</c:v>
                </c:pt>
                <c:pt idx="3433">
                  <c:v>6.5179514345111919E-6</c:v>
                </c:pt>
                <c:pt idx="3434">
                  <c:v>6.5018590482946413E-6</c:v>
                </c:pt>
                <c:pt idx="3435">
                  <c:v>6.4858050184989947E-6</c:v>
                </c:pt>
                <c:pt idx="3436">
                  <c:v>6.4697892580159802E-6</c:v>
                </c:pt>
                <c:pt idx="3437">
                  <c:v>6.4538116799181706E-6</c:v>
                </c:pt>
                <c:pt idx="3438">
                  <c:v>6.4378721974550808E-6</c:v>
                </c:pt>
                <c:pt idx="3439">
                  <c:v>6.421970724067045E-6</c:v>
                </c:pt>
                <c:pt idx="3440">
                  <c:v>6.4061071733769771E-6</c:v>
                </c:pt>
                <c:pt idx="3441">
                  <c:v>6.3902814591921056E-6</c:v>
                </c:pt>
                <c:pt idx="3442">
                  <c:v>6.3744934954931311E-6</c:v>
                </c:pt>
                <c:pt idx="3443">
                  <c:v>6.3587431964576453E-6</c:v>
                </c:pt>
                <c:pt idx="3444">
                  <c:v>6.3430304764271715E-6</c:v>
                </c:pt>
                <c:pt idx="3445">
                  <c:v>6.3273552499379555E-6</c:v>
                </c:pt>
                <c:pt idx="3446">
                  <c:v>6.3117174317122923E-6</c:v>
                </c:pt>
                <c:pt idx="3447">
                  <c:v>6.2961169366294693E-6</c:v>
                </c:pt>
                <c:pt idx="3448">
                  <c:v>6.2805536797739051E-6</c:v>
                </c:pt>
                <c:pt idx="3449">
                  <c:v>6.2650275764047914E-6</c:v>
                </c:pt>
                <c:pt idx="3450">
                  <c:v>6.2495385419430831E-6</c:v>
                </c:pt>
                <c:pt idx="3451">
                  <c:v>6.2340864920074936E-6</c:v>
                </c:pt>
                <c:pt idx="3452">
                  <c:v>6.2186713424062547E-6</c:v>
                </c:pt>
                <c:pt idx="3453">
                  <c:v>6.2032930090872435E-6</c:v>
                </c:pt>
                <c:pt idx="3454">
                  <c:v>6.1879514082195143E-6</c:v>
                </c:pt>
                <c:pt idx="3455">
                  <c:v>6.1726464561148026E-6</c:v>
                </c:pt>
                <c:pt idx="3456">
                  <c:v>6.1573780692999493E-6</c:v>
                </c:pt>
                <c:pt idx="3457">
                  <c:v>6.1421461644401397E-6</c:v>
                </c:pt>
                <c:pt idx="3458">
                  <c:v>6.1269506583983176E-6</c:v>
                </c:pt>
                <c:pt idx="3459">
                  <c:v>6.1117914682260778E-6</c:v>
                </c:pt>
                <c:pt idx="3460">
                  <c:v>6.0966685111159616E-6</c:v>
                </c:pt>
                <c:pt idx="3461">
                  <c:v>6.0815817044769169E-6</c:v>
                </c:pt>
                <c:pt idx="3462">
                  <c:v>6.0665309658575368E-6</c:v>
                </c:pt>
                <c:pt idx="3463">
                  <c:v>6.0515162130119794E-6</c:v>
                </c:pt>
                <c:pt idx="3464">
                  <c:v>6.0365373638435887E-6</c:v>
                </c:pt>
                <c:pt idx="3465">
                  <c:v>6.0215943364565032E-6</c:v>
                </c:pt>
                <c:pt idx="3466">
                  <c:v>6.0066870491049147E-6</c:v>
                </c:pt>
                <c:pt idx="3467">
                  <c:v>5.9918154202316665E-6</c:v>
                </c:pt>
                <c:pt idx="3468">
                  <c:v>5.9769793684435329E-6</c:v>
                </c:pt>
                <c:pt idx="3469">
                  <c:v>5.962178812541144E-6</c:v>
                </c:pt>
                <c:pt idx="3470">
                  <c:v>5.94741367146304E-6</c:v>
                </c:pt>
                <c:pt idx="3471">
                  <c:v>5.9326838643615661E-6</c:v>
                </c:pt>
                <c:pt idx="3472">
                  <c:v>5.9179893105222071E-6</c:v>
                </c:pt>
                <c:pt idx="3473">
                  <c:v>5.9033299294316763E-6</c:v>
                </c:pt>
                <c:pt idx="3474">
                  <c:v>5.8887056407410515E-6</c:v>
                </c:pt>
                <c:pt idx="3475">
                  <c:v>5.874116364258837E-6</c:v>
                </c:pt>
                <c:pt idx="3476">
                  <c:v>5.8595620199843566E-6</c:v>
                </c:pt>
                <c:pt idx="3477">
                  <c:v>5.8450425280769623E-6</c:v>
                </c:pt>
                <c:pt idx="3478">
                  <c:v>5.8305578088616722E-6</c:v>
                </c:pt>
                <c:pt idx="3479">
                  <c:v>5.8161077828504208E-6</c:v>
                </c:pt>
                <c:pt idx="3480">
                  <c:v>5.8016923707060637E-6</c:v>
                </c:pt>
                <c:pt idx="3481">
                  <c:v>5.7873114932801076E-6</c:v>
                </c:pt>
                <c:pt idx="3482">
                  <c:v>5.7729650715684748E-6</c:v>
                </c:pt>
                <c:pt idx="3483">
                  <c:v>5.7586530267579074E-6</c:v>
                </c:pt>
                <c:pt idx="3484">
                  <c:v>5.7443752802012471E-6</c:v>
                </c:pt>
                <c:pt idx="3485">
                  <c:v>5.7301317534052924E-6</c:v>
                </c:pt>
                <c:pt idx="3486">
                  <c:v>5.7159223680542173E-6</c:v>
                </c:pt>
                <c:pt idx="3487">
                  <c:v>5.7017470460087039E-6</c:v>
                </c:pt>
                <c:pt idx="3488">
                  <c:v>5.6876057092729825E-6</c:v>
                </c:pt>
                <c:pt idx="3489">
                  <c:v>5.6734982800421031E-6</c:v>
                </c:pt>
                <c:pt idx="3490">
                  <c:v>5.6594246806607358E-6</c:v>
                </c:pt>
                <c:pt idx="3491">
                  <c:v>5.6453848336578648E-6</c:v>
                </c:pt>
                <c:pt idx="3492">
                  <c:v>5.631378661704288E-6</c:v>
                </c:pt>
                <c:pt idx="3493">
                  <c:v>5.6174060876611892E-6</c:v>
                </c:pt>
                <c:pt idx="3494">
                  <c:v>5.6034670345311323E-6</c:v>
                </c:pt>
                <c:pt idx="3495">
                  <c:v>5.5895614255088016E-6</c:v>
                </c:pt>
                <c:pt idx="3496">
                  <c:v>5.5756891839220217E-6</c:v>
                </c:pt>
                <c:pt idx="3497">
                  <c:v>5.5618502332916049E-6</c:v>
                </c:pt>
                <c:pt idx="3498">
                  <c:v>5.5480444972845142E-6</c:v>
                </c:pt>
                <c:pt idx="3499">
                  <c:v>5.5342718997442204E-6</c:v>
                </c:pt>
                <c:pt idx="3500">
                  <c:v>5.5205323646603452E-6</c:v>
                </c:pt>
                <c:pt idx="3501">
                  <c:v>5.5068258162063906E-6</c:v>
                </c:pt>
                <c:pt idx="3502">
                  <c:v>5.4931521787033102E-6</c:v>
                </c:pt>
                <c:pt idx="3503">
                  <c:v>5.4795113766355555E-6</c:v>
                </c:pt>
                <c:pt idx="3504">
                  <c:v>5.4659033346584479E-6</c:v>
                </c:pt>
                <c:pt idx="3505">
                  <c:v>5.4523279775843016E-6</c:v>
                </c:pt>
                <c:pt idx="3506">
                  <c:v>5.4387852303819893E-6</c:v>
                </c:pt>
                <c:pt idx="3507">
                  <c:v>5.4252750181960248E-6</c:v>
                </c:pt>
                <c:pt idx="3508">
                  <c:v>5.4117972663175057E-6</c:v>
                </c:pt>
                <c:pt idx="3509">
                  <c:v>5.3983519001945222E-6</c:v>
                </c:pt>
                <c:pt idx="3510">
                  <c:v>5.3849388454521065E-6</c:v>
                </c:pt>
                <c:pt idx="3511">
                  <c:v>5.3715580278727165E-6</c:v>
                </c:pt>
                <c:pt idx="3512">
                  <c:v>5.3582093733827926E-6</c:v>
                </c:pt>
                <c:pt idx="3513">
                  <c:v>5.3448928080774769E-6</c:v>
                </c:pt>
                <c:pt idx="3514">
                  <c:v>5.3316082582210468E-6</c:v>
                </c:pt>
                <c:pt idx="3515">
                  <c:v>5.3183556502213285E-6</c:v>
                </c:pt>
                <c:pt idx="3516">
                  <c:v>5.3051349106431403E-6</c:v>
                </c:pt>
                <c:pt idx="3517">
                  <c:v>5.2919459662334467E-6</c:v>
                </c:pt>
                <c:pt idx="3518">
                  <c:v>5.2787887438636785E-6</c:v>
                </c:pt>
                <c:pt idx="3519">
                  <c:v>5.2656631705904483E-6</c:v>
                </c:pt>
                <c:pt idx="3520">
                  <c:v>5.2525691736100139E-6</c:v>
                </c:pt>
                <c:pt idx="3521">
                  <c:v>5.2395066802821307E-6</c:v>
                </c:pt>
                <c:pt idx="3522">
                  <c:v>5.2264756181278835E-6</c:v>
                </c:pt>
                <c:pt idx="3523">
                  <c:v>5.2134759148153749E-6</c:v>
                </c:pt>
                <c:pt idx="3524">
                  <c:v>5.2005074981714347E-6</c:v>
                </c:pt>
                <c:pt idx="3525">
                  <c:v>5.1875702961894261E-6</c:v>
                </c:pt>
                <c:pt idx="3526">
                  <c:v>5.1746642369975872E-6</c:v>
                </c:pt>
                <c:pt idx="3527">
                  <c:v>5.1617892488902556E-6</c:v>
                </c:pt>
                <c:pt idx="3528">
                  <c:v>5.1489452603326394E-6</c:v>
                </c:pt>
                <c:pt idx="3529">
                  <c:v>5.1361321999066067E-6</c:v>
                </c:pt>
                <c:pt idx="3530">
                  <c:v>5.1233499963917843E-6</c:v>
                </c:pt>
                <c:pt idx="3531">
                  <c:v>5.1105985786788211E-6</c:v>
                </c:pt>
                <c:pt idx="3532">
                  <c:v>5.0978778758522213E-6</c:v>
                </c:pt>
                <c:pt idx="3533">
                  <c:v>5.0851878171183536E-6</c:v>
                </c:pt>
                <c:pt idx="3534">
                  <c:v>5.0725283318522885E-6</c:v>
                </c:pt>
                <c:pt idx="3535">
                  <c:v>5.0598993495774153E-6</c:v>
                </c:pt>
                <c:pt idx="3536">
                  <c:v>5.0473007999754169E-6</c:v>
                </c:pt>
                <c:pt idx="3537">
                  <c:v>5.0347326128723918E-6</c:v>
                </c:pt>
                <c:pt idx="3538">
                  <c:v>5.0221947182483954E-6</c:v>
                </c:pt>
                <c:pt idx="3539">
                  <c:v>5.0096870462322356E-6</c:v>
                </c:pt>
                <c:pt idx="3540">
                  <c:v>4.9972095271129651E-6</c:v>
                </c:pt>
                <c:pt idx="3541">
                  <c:v>4.9847620913208001E-6</c:v>
                </c:pt>
                <c:pt idx="3542">
                  <c:v>4.9723446694464185E-6</c:v>
                </c:pt>
                <c:pt idx="3543">
                  <c:v>4.9599571922175414E-6</c:v>
                </c:pt>
                <c:pt idx="3544">
                  <c:v>4.947599590524954E-6</c:v>
                </c:pt>
                <c:pt idx="3545">
                  <c:v>4.9352717954032066E-6</c:v>
                </c:pt>
                <c:pt idx="3546">
                  <c:v>4.9229737380310484E-6</c:v>
                </c:pt>
                <c:pt idx="3547">
                  <c:v>4.9107053497492083E-6</c:v>
                </c:pt>
                <c:pt idx="3548">
                  <c:v>4.8984665620348082E-6</c:v>
                </c:pt>
                <c:pt idx="3549">
                  <c:v>4.8862573065243473E-6</c:v>
                </c:pt>
                <c:pt idx="3550">
                  <c:v>4.8740775149898503E-6</c:v>
                </c:pt>
                <c:pt idx="3551">
                  <c:v>4.8619271193661891E-6</c:v>
                </c:pt>
                <c:pt idx="3552">
                  <c:v>4.8498060517254953E-6</c:v>
                </c:pt>
                <c:pt idx="3553">
                  <c:v>4.8377142442834493E-6</c:v>
                </c:pt>
                <c:pt idx="3554">
                  <c:v>4.8256516294224814E-6</c:v>
                </c:pt>
                <c:pt idx="3555">
                  <c:v>4.8136181396471033E-6</c:v>
                </c:pt>
                <c:pt idx="3556">
                  <c:v>4.8016137076233728E-6</c:v>
                </c:pt>
                <c:pt idx="3557">
                  <c:v>4.7896382661671844E-6</c:v>
                </c:pt>
                <c:pt idx="3558">
                  <c:v>4.7776917482223683E-6</c:v>
                </c:pt>
                <c:pt idx="3559">
                  <c:v>4.7657740868982043E-6</c:v>
                </c:pt>
                <c:pt idx="3560">
                  <c:v>4.7538852154362446E-6</c:v>
                </c:pt>
                <c:pt idx="3561">
                  <c:v>4.7420250672298297E-6</c:v>
                </c:pt>
                <c:pt idx="3562">
                  <c:v>4.7301935758143308E-6</c:v>
                </c:pt>
                <c:pt idx="3563">
                  <c:v>4.718390674874522E-6</c:v>
                </c:pt>
                <c:pt idx="3564">
                  <c:v>4.7066162982220289E-6</c:v>
                </c:pt>
                <c:pt idx="3565">
                  <c:v>4.694870379840432E-6</c:v>
                </c:pt>
                <c:pt idx="3566">
                  <c:v>4.6831528538343083E-6</c:v>
                </c:pt>
                <c:pt idx="3567">
                  <c:v>4.6714636544606739E-6</c:v>
                </c:pt>
                <c:pt idx="3568">
                  <c:v>4.6598027161194426E-6</c:v>
                </c:pt>
                <c:pt idx="3569">
                  <c:v>4.6481699733506073E-6</c:v>
                </c:pt>
                <c:pt idx="3570">
                  <c:v>4.636565360843347E-6</c:v>
                </c:pt>
                <c:pt idx="3571">
                  <c:v>4.6249888134186797E-6</c:v>
                </c:pt>
                <c:pt idx="3572">
                  <c:v>4.6134402660435569E-6</c:v>
                </c:pt>
                <c:pt idx="3573">
                  <c:v>4.6019196538356344E-6</c:v>
                </c:pt>
                <c:pt idx="3574">
                  <c:v>4.5904269120402869E-6</c:v>
                </c:pt>
                <c:pt idx="3575">
                  <c:v>4.5789619760566291E-6</c:v>
                </c:pt>
                <c:pt idx="3576">
                  <c:v>4.5675247814084587E-6</c:v>
                </c:pt>
                <c:pt idx="3577">
                  <c:v>4.5561152637780839E-6</c:v>
                </c:pt>
                <c:pt idx="3578">
                  <c:v>4.5447333589798689E-6</c:v>
                </c:pt>
                <c:pt idx="3579">
                  <c:v>4.5333790029650038E-6</c:v>
                </c:pt>
                <c:pt idx="3580">
                  <c:v>4.5220521318271433E-6</c:v>
                </c:pt>
                <c:pt idx="3581">
                  <c:v>4.5107526818050081E-6</c:v>
                </c:pt>
                <c:pt idx="3582">
                  <c:v>4.4994805892661222E-6</c:v>
                </c:pt>
                <c:pt idx="3583">
                  <c:v>4.4882357907287136E-6</c:v>
                </c:pt>
                <c:pt idx="3584">
                  <c:v>4.4770182228391631E-6</c:v>
                </c:pt>
                <c:pt idx="3585">
                  <c:v>4.465827822383063E-6</c:v>
                </c:pt>
                <c:pt idx="3586">
                  <c:v>4.4546645262954088E-6</c:v>
                </c:pt>
                <c:pt idx="3587">
                  <c:v>4.4435282716371802E-6</c:v>
                </c:pt>
                <c:pt idx="3588">
                  <c:v>4.4324189956105198E-6</c:v>
                </c:pt>
                <c:pt idx="3589">
                  <c:v>4.4213366355535296E-6</c:v>
                </c:pt>
                <c:pt idx="3590">
                  <c:v>4.4102811289480764E-6</c:v>
                </c:pt>
                <c:pt idx="3591">
                  <c:v>4.3992524134043968E-6</c:v>
                </c:pt>
                <c:pt idx="3592">
                  <c:v>4.3882504266710715E-6</c:v>
                </c:pt>
                <c:pt idx="3593">
                  <c:v>4.3772751066354591E-6</c:v>
                </c:pt>
                <c:pt idx="3594">
                  <c:v>4.366326391322178E-6</c:v>
                </c:pt>
                <c:pt idx="3595">
                  <c:v>4.3554042188859513E-6</c:v>
                </c:pt>
                <c:pt idx="3596">
                  <c:v>4.3445085276224479E-6</c:v>
                </c:pt>
                <c:pt idx="3597">
                  <c:v>4.3336392559574412E-6</c:v>
                </c:pt>
                <c:pt idx="3598">
                  <c:v>4.3227963424511458E-6</c:v>
                </c:pt>
                <c:pt idx="3599">
                  <c:v>4.3119797258086255E-6</c:v>
                </c:pt>
                <c:pt idx="3600">
                  <c:v>4.301189344857459E-6</c:v>
                </c:pt>
                <c:pt idx="3601">
                  <c:v>4.2904251385653038E-6</c:v>
                </c:pt>
                <c:pt idx="3602">
                  <c:v>4.279687046029922E-6</c:v>
                </c:pt>
                <c:pt idx="3603">
                  <c:v>4.2689750064869858E-6</c:v>
                </c:pt>
                <c:pt idx="3604">
                  <c:v>4.2582889592988026E-6</c:v>
                </c:pt>
                <c:pt idx="3605">
                  <c:v>4.2476288439714446E-6</c:v>
                </c:pt>
                <c:pt idx="3606">
                  <c:v>4.2369946001274278E-6</c:v>
                </c:pt>
                <c:pt idx="3607">
                  <c:v>4.226386167543875E-6</c:v>
                </c:pt>
                <c:pt idx="3608">
                  <c:v>4.2158034861087147E-6</c:v>
                </c:pt>
                <c:pt idx="3609">
                  <c:v>4.2052464958499541E-6</c:v>
                </c:pt>
                <c:pt idx="3610">
                  <c:v>4.1947151369371976E-6</c:v>
                </c:pt>
                <c:pt idx="3611">
                  <c:v>4.1842093496499873E-6</c:v>
                </c:pt>
                <c:pt idx="3612">
                  <c:v>4.1737290744198706E-6</c:v>
                </c:pt>
                <c:pt idx="3613">
                  <c:v>4.1632742517950551E-6</c:v>
                </c:pt>
                <c:pt idx="3614">
                  <c:v>4.1528448224701156E-6</c:v>
                </c:pt>
                <c:pt idx="3615">
                  <c:v>4.1424407272460956E-6</c:v>
                </c:pt>
                <c:pt idx="3616">
                  <c:v>4.1320619070721407E-6</c:v>
                </c:pt>
                <c:pt idx="3617">
                  <c:v>4.121708303032488E-6</c:v>
                </c:pt>
                <c:pt idx="3618">
                  <c:v>4.1113798563182768E-6</c:v>
                </c:pt>
                <c:pt idx="3619">
                  <c:v>4.1010765082687486E-6</c:v>
                </c:pt>
                <c:pt idx="3620">
                  <c:v>4.0907982003447925E-6</c:v>
                </c:pt>
                <c:pt idx="3621">
                  <c:v>4.080544874142172E-6</c:v>
                </c:pt>
                <c:pt idx="3622">
                  <c:v>4.0703164713726606E-6</c:v>
                </c:pt>
                <c:pt idx="3623">
                  <c:v>4.0601129338930977E-6</c:v>
                </c:pt>
                <c:pt idx="3624">
                  <c:v>4.0499342036728631E-6</c:v>
                </c:pt>
                <c:pt idx="3625">
                  <c:v>4.0397802228155609E-6</c:v>
                </c:pt>
                <c:pt idx="3626">
                  <c:v>4.0296509335598866E-6</c:v>
                </c:pt>
                <c:pt idx="3627">
                  <c:v>4.0195462782553412E-6</c:v>
                </c:pt>
                <c:pt idx="3628">
                  <c:v>4.009466199392589E-6</c:v>
                </c:pt>
                <c:pt idx="3629">
                  <c:v>3.9994106395824236E-6</c:v>
                </c:pt>
                <c:pt idx="3630">
                  <c:v>3.9893795415666105E-6</c:v>
                </c:pt>
                <c:pt idx="3631">
                  <c:v>3.979372848202491E-6</c:v>
                </c:pt>
                <c:pt idx="3632">
                  <c:v>3.9693905024874854E-6</c:v>
                </c:pt>
                <c:pt idx="3633">
                  <c:v>3.9594324475350235E-6</c:v>
                </c:pt>
                <c:pt idx="3634">
                  <c:v>3.94949862659341E-6</c:v>
                </c:pt>
                <c:pt idx="3635">
                  <c:v>3.9395889830165509E-6</c:v>
                </c:pt>
                <c:pt idx="3636">
                  <c:v>3.9297034603086225E-6</c:v>
                </c:pt>
                <c:pt idx="3637">
                  <c:v>3.9198420020841729E-6</c:v>
                </c:pt>
                <c:pt idx="3638">
                  <c:v>3.9100045520806988E-6</c:v>
                </c:pt>
                <c:pt idx="3639">
                  <c:v>3.9001910541653674E-6</c:v>
                </c:pt>
                <c:pt idx="3640">
                  <c:v>3.8904014523278609E-6</c:v>
                </c:pt>
                <c:pt idx="3641">
                  <c:v>3.8806356906816771E-6</c:v>
                </c:pt>
                <c:pt idx="3642">
                  <c:v>3.8708937134649974E-6</c:v>
                </c:pt>
                <c:pt idx="3643">
                  <c:v>3.8611754650317957E-6</c:v>
                </c:pt>
                <c:pt idx="3644">
                  <c:v>3.8514808898711377E-6</c:v>
                </c:pt>
                <c:pt idx="3645">
                  <c:v>3.8418099325878818E-6</c:v>
                </c:pt>
                <c:pt idx="3646">
                  <c:v>3.8321625379028959E-6</c:v>
                </c:pt>
                <c:pt idx="3647">
                  <c:v>3.8225386506721398E-6</c:v>
                </c:pt>
                <c:pt idx="3648">
                  <c:v>3.8129382158706183E-6</c:v>
                </c:pt>
                <c:pt idx="3649">
                  <c:v>3.8033611785819738E-6</c:v>
                </c:pt>
                <c:pt idx="3650">
                  <c:v>3.7938074840303607E-6</c:v>
                </c:pt>
                <c:pt idx="3651">
                  <c:v>3.7842770775468361E-6</c:v>
                </c:pt>
                <c:pt idx="3652">
                  <c:v>3.7747699045936455E-6</c:v>
                </c:pt>
                <c:pt idx="3653">
                  <c:v>3.7652859107431894E-6</c:v>
                </c:pt>
                <c:pt idx="3654">
                  <c:v>3.7558250417003575E-6</c:v>
                </c:pt>
                <c:pt idx="3655">
                  <c:v>3.7463872432747739E-6</c:v>
                </c:pt>
                <c:pt idx="3656">
                  <c:v>3.7369724614163581E-6</c:v>
                </c:pt>
                <c:pt idx="3657">
                  <c:v>3.7275806421743427E-6</c:v>
                </c:pt>
                <c:pt idx="3658">
                  <c:v>3.7182117317306664E-6</c:v>
                </c:pt>
                <c:pt idx="3659">
                  <c:v>3.7088656763817601E-6</c:v>
                </c:pt>
                <c:pt idx="3660">
                  <c:v>3.6995424225463522E-6</c:v>
                </c:pt>
                <c:pt idx="3661">
                  <c:v>3.6902419167533264E-6</c:v>
                </c:pt>
                <c:pt idx="3662">
                  <c:v>3.6809641056653568E-6</c:v>
                </c:pt>
                <c:pt idx="3663">
                  <c:v>3.6717089360439967E-6</c:v>
                </c:pt>
                <c:pt idx="3664">
                  <c:v>3.6624763547863249E-6</c:v>
                </c:pt>
                <c:pt idx="3665">
                  <c:v>3.6532663088978401E-6</c:v>
                </c:pt>
                <c:pt idx="3666">
                  <c:v>3.644078745505255E-6</c:v>
                </c:pt>
                <c:pt idx="3667">
                  <c:v>3.6349136118486898E-6</c:v>
                </c:pt>
                <c:pt idx="3668">
                  <c:v>3.6257708552896954E-6</c:v>
                </c:pt>
                <c:pt idx="3669">
                  <c:v>3.6166504233043142E-6</c:v>
                </c:pt>
                <c:pt idx="3670">
                  <c:v>3.6075522634837313E-6</c:v>
                </c:pt>
                <c:pt idx="3671">
                  <c:v>3.5984763235405622E-6</c:v>
                </c:pt>
                <c:pt idx="3672">
                  <c:v>3.5894225512984445E-6</c:v>
                </c:pt>
                <c:pt idx="3673">
                  <c:v>3.5803908947039647E-6</c:v>
                </c:pt>
                <c:pt idx="3674">
                  <c:v>3.5713813018047567E-6</c:v>
                </c:pt>
                <c:pt idx="3675">
                  <c:v>3.5623937207822452E-6</c:v>
                </c:pt>
                <c:pt idx="3676">
                  <c:v>3.553428099921721E-6</c:v>
                </c:pt>
                <c:pt idx="3677">
                  <c:v>3.5444843876229672E-6</c:v>
                </c:pt>
                <c:pt idx="3678">
                  <c:v>3.5355625324106667E-6</c:v>
                </c:pt>
                <c:pt idx="3679">
                  <c:v>3.5266624829075142E-6</c:v>
                </c:pt>
                <c:pt idx="3680">
                  <c:v>3.5177841878665256E-6</c:v>
                </c:pt>
                <c:pt idx="3681">
                  <c:v>3.5089275961476193E-6</c:v>
                </c:pt>
                <c:pt idx="3682">
                  <c:v>3.5000926567226032E-6</c:v>
                </c:pt>
                <c:pt idx="3683">
                  <c:v>3.4912793186838483E-6</c:v>
                </c:pt>
                <c:pt idx="3684">
                  <c:v>3.4824875312226052E-6</c:v>
                </c:pt>
                <c:pt idx="3685">
                  <c:v>3.4737172436643485E-6</c:v>
                </c:pt>
                <c:pt idx="3686">
                  <c:v>3.4649684054293122E-6</c:v>
                </c:pt>
                <c:pt idx="3687">
                  <c:v>3.4562409660600282E-6</c:v>
                </c:pt>
                <c:pt idx="3688">
                  <c:v>3.4475348752078822E-6</c:v>
                </c:pt>
                <c:pt idx="3689">
                  <c:v>3.4388500826365836E-6</c:v>
                </c:pt>
                <c:pt idx="3690">
                  <c:v>3.4301865382221648E-6</c:v>
                </c:pt>
                <c:pt idx="3691">
                  <c:v>3.4215441919512469E-6</c:v>
                </c:pt>
                <c:pt idx="3692">
                  <c:v>3.412922993930147E-6</c:v>
                </c:pt>
                <c:pt idx="3693">
                  <c:v>3.4043228943608089E-6</c:v>
                </c:pt>
                <c:pt idx="3694">
                  <c:v>3.3957438435687753E-6</c:v>
                </c:pt>
                <c:pt idx="3695">
                  <c:v>3.3871857919873585E-6</c:v>
                </c:pt>
                <c:pt idx="3696">
                  <c:v>3.3786486901559061E-6</c:v>
                </c:pt>
                <c:pt idx="3697">
                  <c:v>3.3701324887356297E-6</c:v>
                </c:pt>
                <c:pt idx="3698">
                  <c:v>3.3616371384798983E-6</c:v>
                </c:pt>
                <c:pt idx="3699">
                  <c:v>3.3531625902711009E-6</c:v>
                </c:pt>
                <c:pt idx="3700">
                  <c:v>3.3447087950868194E-6</c:v>
                </c:pt>
                <c:pt idx="3701">
                  <c:v>3.3362757040189105E-6</c:v>
                </c:pt>
                <c:pt idx="3702">
                  <c:v>3.3278632682776262E-6</c:v>
                </c:pt>
                <c:pt idx="3703">
                  <c:v>3.3194714391595204E-6</c:v>
                </c:pt>
                <c:pt idx="3704">
                  <c:v>3.3111001681003591E-6</c:v>
                </c:pt>
                <c:pt idx="3705">
                  <c:v>3.302749406612019E-6</c:v>
                </c:pt>
                <c:pt idx="3706">
                  <c:v>3.2944191063460221E-6</c:v>
                </c:pt>
                <c:pt idx="3707">
                  <c:v>3.2861092190354223E-6</c:v>
                </c:pt>
                <c:pt idx="3708">
                  <c:v>3.2778196965401254E-6</c:v>
                </c:pt>
                <c:pt idx="3709">
                  <c:v>3.2695504908134953E-6</c:v>
                </c:pt>
                <c:pt idx="3710">
                  <c:v>3.2613015539275075E-6</c:v>
                </c:pt>
                <c:pt idx="3711">
                  <c:v>3.2530728380560526E-6</c:v>
                </c:pt>
                <c:pt idx="3712">
                  <c:v>3.2448642954831762E-6</c:v>
                </c:pt>
                <c:pt idx="3713">
                  <c:v>3.2366758785898515E-6</c:v>
                </c:pt>
                <c:pt idx="3714">
                  <c:v>3.2285075398780488E-6</c:v>
                </c:pt>
                <c:pt idx="3715">
                  <c:v>3.2203592319494847E-6</c:v>
                </c:pt>
                <c:pt idx="3716">
                  <c:v>3.2122309075045385E-6</c:v>
                </c:pt>
                <c:pt idx="3717">
                  <c:v>3.2041225193635021E-6</c:v>
                </c:pt>
                <c:pt idx="3718">
                  <c:v>3.1960340204429446E-6</c:v>
                </c:pt>
                <c:pt idx="3719">
                  <c:v>3.187965363766988E-6</c:v>
                </c:pt>
                <c:pt idx="3720">
                  <c:v>3.1799165024623197E-6</c:v>
                </c:pt>
                <c:pt idx="3721">
                  <c:v>3.1718873897731547E-6</c:v>
                </c:pt>
                <c:pt idx="3722">
                  <c:v>3.1638779790263243E-6</c:v>
                </c:pt>
                <c:pt idx="3723">
                  <c:v>3.1558882236763786E-6</c:v>
                </c:pt>
                <c:pt idx="3724">
                  <c:v>3.1479180772676398E-6</c:v>
                </c:pt>
                <c:pt idx="3725">
                  <c:v>3.1399674934491639E-6</c:v>
                </c:pt>
                <c:pt idx="3726">
                  <c:v>3.1320364259838484E-6</c:v>
                </c:pt>
                <c:pt idx="3727">
                  <c:v>3.124124828728916E-6</c:v>
                </c:pt>
                <c:pt idx="3728">
                  <c:v>3.1162326556469742E-6</c:v>
                </c:pt>
                <c:pt idx="3729">
                  <c:v>3.1083598608077495E-6</c:v>
                </c:pt>
                <c:pt idx="3730">
                  <c:v>3.1005063983785466E-6</c:v>
                </c:pt>
                <c:pt idx="3731">
                  <c:v>3.0926722226366082E-6</c:v>
                </c:pt>
                <c:pt idx="3732">
                  <c:v>3.0848572879517682E-6</c:v>
                </c:pt>
                <c:pt idx="3733">
                  <c:v>3.0770615488085688E-6</c:v>
                </c:pt>
                <c:pt idx="3734">
                  <c:v>3.0692849597811073E-6</c:v>
                </c:pt>
                <c:pt idx="3735">
                  <c:v>3.0615274755560213E-6</c:v>
                </c:pt>
                <c:pt idx="3736">
                  <c:v>3.053789050915575E-6</c:v>
                </c:pt>
                <c:pt idx="3737">
                  <c:v>3.0460696407448151E-6</c:v>
                </c:pt>
                <c:pt idx="3738">
                  <c:v>3.0383692000341724E-6</c:v>
                </c:pt>
                <c:pt idx="3739">
                  <c:v>3.0306876838699214E-6</c:v>
                </c:pt>
                <c:pt idx="3740">
                  <c:v>3.0230250474376497E-6</c:v>
                </c:pt>
                <c:pt idx="3741">
                  <c:v>3.0153812460367857E-6</c:v>
                </c:pt>
                <c:pt idx="3742">
                  <c:v>3.0077562350461218E-6</c:v>
                </c:pt>
                <c:pt idx="3743">
                  <c:v>3.0001499699645797E-6</c:v>
                </c:pt>
                <c:pt idx="3744">
                  <c:v>2.9925624063793354E-6</c:v>
                </c:pt>
                <c:pt idx="3745">
                  <c:v>2.9849934999868523E-6</c:v>
                </c:pt>
                <c:pt idx="3746">
                  <c:v>2.9774432065716311E-6</c:v>
                </c:pt>
                <c:pt idx="3747">
                  <c:v>2.9699114820235569E-6</c:v>
                </c:pt>
                <c:pt idx="3748">
                  <c:v>2.9623982823374657E-6</c:v>
                </c:pt>
                <c:pt idx="3749">
                  <c:v>2.9549035635962305E-6</c:v>
                </c:pt>
                <c:pt idx="3750">
                  <c:v>2.9474272819913615E-6</c:v>
                </c:pt>
                <c:pt idx="3751">
                  <c:v>2.9399693938073936E-6</c:v>
                </c:pt>
                <c:pt idx="3752">
                  <c:v>2.9325298554275236E-6</c:v>
                </c:pt>
                <c:pt idx="3753">
                  <c:v>2.9251086233377313E-6</c:v>
                </c:pt>
                <c:pt idx="3754">
                  <c:v>2.9177056541144185E-6</c:v>
                </c:pt>
                <c:pt idx="3755">
                  <c:v>2.9103209044387211E-6</c:v>
                </c:pt>
                <c:pt idx="3756">
                  <c:v>2.9029543310882689E-6</c:v>
                </c:pt>
                <c:pt idx="3757">
                  <c:v>2.895605890935668E-6</c:v>
                </c:pt>
                <c:pt idx="3758">
                  <c:v>2.8882755409508857E-6</c:v>
                </c:pt>
                <c:pt idx="3759">
                  <c:v>2.8809632382025517E-6</c:v>
                </c:pt>
                <c:pt idx="3760">
                  <c:v>2.8736689398553561E-6</c:v>
                </c:pt>
                <c:pt idx="3761">
                  <c:v>2.866392603173085E-6</c:v>
                </c:pt>
                <c:pt idx="3762">
                  <c:v>2.8591341855079954E-6</c:v>
                </c:pt>
                <c:pt idx="3763">
                  <c:v>2.8518936443227162E-6</c:v>
                </c:pt>
                <c:pt idx="3764">
                  <c:v>2.8446709371611912E-6</c:v>
                </c:pt>
                <c:pt idx="3765">
                  <c:v>2.8374660216697132E-6</c:v>
                </c:pt>
                <c:pt idx="3766">
                  <c:v>2.8302788555947551E-6</c:v>
                </c:pt>
                <c:pt idx="3767">
                  <c:v>2.8231093967660565E-6</c:v>
                </c:pt>
                <c:pt idx="3768">
                  <c:v>2.8159576031217774E-6</c:v>
                </c:pt>
                <c:pt idx="3769">
                  <c:v>2.8088234326859463E-6</c:v>
                </c:pt>
                <c:pt idx="3770">
                  <c:v>2.8017068435855913E-6</c:v>
                </c:pt>
                <c:pt idx="3771">
                  <c:v>2.7946077940299227E-6</c:v>
                </c:pt>
                <c:pt idx="3772">
                  <c:v>2.7875262423385228E-6</c:v>
                </c:pt>
                <c:pt idx="3773">
                  <c:v>2.7804621469088193E-6</c:v>
                </c:pt>
                <c:pt idx="3774">
                  <c:v>2.7734154662460101E-6</c:v>
                </c:pt>
                <c:pt idx="3775">
                  <c:v>2.766386158941812E-6</c:v>
                </c:pt>
                <c:pt idx="3776">
                  <c:v>2.7593741836827012E-6</c:v>
                </c:pt>
                <c:pt idx="3777">
                  <c:v>2.7523794992496964E-6</c:v>
                </c:pt>
                <c:pt idx="3778">
                  <c:v>2.7454020645144555E-6</c:v>
                </c:pt>
                <c:pt idx="3779">
                  <c:v>2.7384418384479494E-6</c:v>
                </c:pt>
                <c:pt idx="3780">
                  <c:v>2.731498780108102E-6</c:v>
                </c:pt>
                <c:pt idx="3781">
                  <c:v>2.7245728486439101E-6</c:v>
                </c:pt>
                <c:pt idx="3782">
                  <c:v>2.717664003301732E-6</c:v>
                </c:pt>
                <c:pt idx="3783">
                  <c:v>2.7107722034244199E-6</c:v>
                </c:pt>
                <c:pt idx="3784">
                  <c:v>2.7038974084320211E-6</c:v>
                </c:pt>
                <c:pt idx="3785">
                  <c:v>2.6970395778499676E-6</c:v>
                </c:pt>
                <c:pt idx="3786">
                  <c:v>2.6901986712910778E-6</c:v>
                </c:pt>
                <c:pt idx="3787">
                  <c:v>2.6833746484598939E-6</c:v>
                </c:pt>
                <c:pt idx="3788">
                  <c:v>2.6765674691513804E-6</c:v>
                </c:pt>
                <c:pt idx="3789">
                  <c:v>2.6697770932494064E-6</c:v>
                </c:pt>
                <c:pt idx="3790">
                  <c:v>2.6630034807356359E-6</c:v>
                </c:pt>
                <c:pt idx="3791">
                  <c:v>2.6562465916784694E-6</c:v>
                </c:pt>
                <c:pt idx="3792">
                  <c:v>2.6495063862328264E-6</c:v>
                </c:pt>
                <c:pt idx="3793">
                  <c:v>2.6427828246483858E-6</c:v>
                </c:pt>
                <c:pt idx="3794">
                  <c:v>2.6360758672691522E-6</c:v>
                </c:pt>
                <c:pt idx="3795">
                  <c:v>2.6293854745191442E-6</c:v>
                </c:pt>
                <c:pt idx="3796">
                  <c:v>2.6227116069223438E-6</c:v>
                </c:pt>
                <c:pt idx="3797">
                  <c:v>2.6160542250810125E-6</c:v>
                </c:pt>
                <c:pt idx="3798">
                  <c:v>2.6094132896997604E-6</c:v>
                </c:pt>
                <c:pt idx="3799">
                  <c:v>2.6027887615621276E-6</c:v>
                </c:pt>
                <c:pt idx="3800">
                  <c:v>2.5961806015446787E-6</c:v>
                </c:pt>
                <c:pt idx="3801">
                  <c:v>2.5895887706144007E-6</c:v>
                </c:pt>
                <c:pt idx="3802">
                  <c:v>2.5830132298256675E-6</c:v>
                </c:pt>
                <c:pt idx="3803">
                  <c:v>2.5764539403133006E-6</c:v>
                </c:pt>
                <c:pt idx="3804">
                  <c:v>2.5699108633192407E-6</c:v>
                </c:pt>
                <c:pt idx="3805">
                  <c:v>2.5633839601543838E-6</c:v>
                </c:pt>
                <c:pt idx="3806">
                  <c:v>2.5568731922280714E-6</c:v>
                </c:pt>
                <c:pt idx="3807">
                  <c:v>2.5503785210339962E-6</c:v>
                </c:pt>
                <c:pt idx="3808">
                  <c:v>2.5438999081523698E-6</c:v>
                </c:pt>
                <c:pt idx="3809">
                  <c:v>2.5374373152558865E-6</c:v>
                </c:pt>
                <c:pt idx="3810">
                  <c:v>2.5309907040959537E-6</c:v>
                </c:pt>
                <c:pt idx="3811">
                  <c:v>2.5245600365230748E-6</c:v>
                </c:pt>
                <c:pt idx="3812">
                  <c:v>2.518145274459419E-6</c:v>
                </c:pt>
                <c:pt idx="3813">
                  <c:v>2.5117463799279862E-6</c:v>
                </c:pt>
                <c:pt idx="3814">
                  <c:v>2.5053633150281043E-6</c:v>
                </c:pt>
                <c:pt idx="3815">
                  <c:v>2.4989960419499573E-6</c:v>
                </c:pt>
                <c:pt idx="3816">
                  <c:v>2.4926445229690557E-6</c:v>
                </c:pt>
                <c:pt idx="3817">
                  <c:v>2.4863087204501401E-6</c:v>
                </c:pt>
                <c:pt idx="3818">
                  <c:v>2.4799885968324357E-6</c:v>
                </c:pt>
                <c:pt idx="3819">
                  <c:v>2.4736841146564322E-6</c:v>
                </c:pt>
                <c:pt idx="3820">
                  <c:v>2.467395236537104E-6</c:v>
                </c:pt>
                <c:pt idx="3821">
                  <c:v>2.4611219251757278E-6</c:v>
                </c:pt>
                <c:pt idx="3822">
                  <c:v>2.4548641433609674E-6</c:v>
                </c:pt>
                <c:pt idx="3823">
                  <c:v>2.448621853969957E-6</c:v>
                </c:pt>
                <c:pt idx="3824">
                  <c:v>2.4423950199538823E-6</c:v>
                </c:pt>
                <c:pt idx="3825">
                  <c:v>2.4361836043570615E-6</c:v>
                </c:pt>
                <c:pt idx="3826">
                  <c:v>2.4299875703062126E-6</c:v>
                </c:pt>
                <c:pt idx="3827">
                  <c:v>2.4238068810122958E-6</c:v>
                </c:pt>
                <c:pt idx="3828">
                  <c:v>2.4176414997681287E-6</c:v>
                </c:pt>
                <c:pt idx="3829">
                  <c:v>2.4114913899523976E-6</c:v>
                </c:pt>
                <c:pt idx="3830">
                  <c:v>2.4053565150234778E-6</c:v>
                </c:pt>
                <c:pt idx="3831">
                  <c:v>2.3992368385282155E-6</c:v>
                </c:pt>
                <c:pt idx="3832">
                  <c:v>2.393132324097374E-6</c:v>
                </c:pt>
                <c:pt idx="3833">
                  <c:v>2.3870429354364182E-6</c:v>
                </c:pt>
                <c:pt idx="3834">
                  <c:v>2.3809686363439461E-6</c:v>
                </c:pt>
                <c:pt idx="3835">
                  <c:v>2.3749093906926064E-6</c:v>
                </c:pt>
                <c:pt idx="3836">
                  <c:v>2.3688651624449285E-6</c:v>
                </c:pt>
                <c:pt idx="3837">
                  <c:v>2.362835915637059E-6</c:v>
                </c:pt>
                <c:pt idx="3838">
                  <c:v>2.3568216143968678E-6</c:v>
                </c:pt>
                <c:pt idx="3839">
                  <c:v>2.3508222229279025E-6</c:v>
                </c:pt>
                <c:pt idx="3840">
                  <c:v>2.344837705517736E-6</c:v>
                </c:pt>
                <c:pt idx="3841">
                  <c:v>2.3388680265343893E-6</c:v>
                </c:pt>
                <c:pt idx="3842">
                  <c:v>2.332913150428933E-6</c:v>
                </c:pt>
                <c:pt idx="3843">
                  <c:v>2.3269730417294163E-6</c:v>
                </c:pt>
                <c:pt idx="3844">
                  <c:v>2.3210476650525761E-6</c:v>
                </c:pt>
                <c:pt idx="3845">
                  <c:v>2.3151369850910432E-6</c:v>
                </c:pt>
                <c:pt idx="3846">
                  <c:v>2.3092409666161618E-6</c:v>
                </c:pt>
                <c:pt idx="3847">
                  <c:v>2.3033595744859038E-6</c:v>
                </c:pt>
                <c:pt idx="3848">
                  <c:v>2.2974927736315329E-6</c:v>
                </c:pt>
                <c:pt idx="3849">
                  <c:v>2.2916405290710493E-6</c:v>
                </c:pt>
                <c:pt idx="3850">
                  <c:v>2.2858028059001903E-6</c:v>
                </c:pt>
                <c:pt idx="3851">
                  <c:v>2.2799795692943822E-6</c:v>
                </c:pt>
                <c:pt idx="3852">
                  <c:v>2.2741707845028852E-6</c:v>
                </c:pt>
                <c:pt idx="3853">
                  <c:v>2.2683764168704781E-6</c:v>
                </c:pt>
                <c:pt idx="3854">
                  <c:v>2.262596431800378E-6</c:v>
                </c:pt>
                <c:pt idx="3855">
                  <c:v>2.2568307947914285E-6</c:v>
                </c:pt>
                <c:pt idx="3856">
                  <c:v>2.2510794714151149E-6</c:v>
                </c:pt>
                <c:pt idx="3857">
                  <c:v>2.2453424273234787E-6</c:v>
                </c:pt>
                <c:pt idx="3858">
                  <c:v>2.2396196282409861E-6</c:v>
                </c:pt>
                <c:pt idx="3859">
                  <c:v>2.2339110399826343E-6</c:v>
                </c:pt>
                <c:pt idx="3860">
                  <c:v>2.2282166284298818E-6</c:v>
                </c:pt>
                <c:pt idx="3861">
                  <c:v>2.2225363595500562E-6</c:v>
                </c:pt>
                <c:pt idx="3862">
                  <c:v>2.2168701993831265E-6</c:v>
                </c:pt>
                <c:pt idx="3863">
                  <c:v>2.2112181140529789E-6</c:v>
                </c:pt>
                <c:pt idx="3864">
                  <c:v>2.2055800697564666E-6</c:v>
                </c:pt>
                <c:pt idx="3865">
                  <c:v>2.199956032767421E-6</c:v>
                </c:pt>
                <c:pt idx="3866">
                  <c:v>2.1943459694448919E-6</c:v>
                </c:pt>
                <c:pt idx="3867">
                  <c:v>2.1887498462098368E-6</c:v>
                </c:pt>
                <c:pt idx="3868">
                  <c:v>2.1831676295781897E-6</c:v>
                </c:pt>
                <c:pt idx="3869">
                  <c:v>2.1775992861314784E-6</c:v>
                </c:pt>
                <c:pt idx="3870">
                  <c:v>2.1720447825266916E-6</c:v>
                </c:pt>
                <c:pt idx="3871">
                  <c:v>2.1665040855077707E-6</c:v>
                </c:pt>
                <c:pt idx="3872">
                  <c:v>2.1609771618832756E-6</c:v>
                </c:pt>
                <c:pt idx="3873">
                  <c:v>2.1554639785455751E-6</c:v>
                </c:pt>
                <c:pt idx="3874">
                  <c:v>2.1499645024613059E-6</c:v>
                </c:pt>
                <c:pt idx="3875">
                  <c:v>2.1444787006714809E-6</c:v>
                </c:pt>
                <c:pt idx="3876">
                  <c:v>2.1390065402917061E-6</c:v>
                </c:pt>
                <c:pt idx="3877">
                  <c:v>2.1335479885189025E-6</c:v>
                </c:pt>
                <c:pt idx="3878">
                  <c:v>2.1281030126189468E-6</c:v>
                </c:pt>
                <c:pt idx="3879">
                  <c:v>2.1226715799369704E-6</c:v>
                </c:pt>
                <c:pt idx="3880">
                  <c:v>2.1172536578906382E-6</c:v>
                </c:pt>
                <c:pt idx="3881">
                  <c:v>2.1118492139757857E-6</c:v>
                </c:pt>
                <c:pt idx="3882">
                  <c:v>2.1064582157586135E-6</c:v>
                </c:pt>
                <c:pt idx="3883">
                  <c:v>2.101080630882734E-6</c:v>
                </c:pt>
                <c:pt idx="3884">
                  <c:v>2.0957164270653771E-6</c:v>
                </c:pt>
                <c:pt idx="3885">
                  <c:v>2.0903655721011844E-6</c:v>
                </c:pt>
                <c:pt idx="3886">
                  <c:v>2.085028033852669E-6</c:v>
                </c:pt>
                <c:pt idx="3887">
                  <c:v>2.0797037802596473E-6</c:v>
                </c:pt>
                <c:pt idx="3888">
                  <c:v>2.0743927793366373E-6</c:v>
                </c:pt>
                <c:pt idx="3889">
                  <c:v>2.0690949991728587E-6</c:v>
                </c:pt>
                <c:pt idx="3890">
                  <c:v>2.0638104079239925E-6</c:v>
                </c:pt>
                <c:pt idx="3891">
                  <c:v>2.0585389738297455E-6</c:v>
                </c:pt>
                <c:pt idx="3892">
                  <c:v>2.0532806651932505E-6</c:v>
                </c:pt>
                <c:pt idx="3893">
                  <c:v>2.0480354503960279E-6</c:v>
                </c:pt>
                <c:pt idx="3894">
                  <c:v>2.0428032978908302E-6</c:v>
                </c:pt>
                <c:pt idx="3895">
                  <c:v>2.0375841762022926E-6</c:v>
                </c:pt>
                <c:pt idx="3896">
                  <c:v>2.0323780539295349E-6</c:v>
                </c:pt>
                <c:pt idx="3897">
                  <c:v>2.0271848997441017E-6</c:v>
                </c:pt>
                <c:pt idx="3898">
                  <c:v>2.0220046823859507E-6</c:v>
                </c:pt>
                <c:pt idx="3899">
                  <c:v>2.0168373706729937E-6</c:v>
                </c:pt>
                <c:pt idx="3900">
                  <c:v>2.0116829334880862E-6</c:v>
                </c:pt>
                <c:pt idx="3901">
                  <c:v>2.0065413397922548E-6</c:v>
                </c:pt>
                <c:pt idx="3902">
                  <c:v>2.0014125586153729E-6</c:v>
                </c:pt>
                <c:pt idx="3903">
                  <c:v>1.9962965590585458E-6</c:v>
                </c:pt>
                <c:pt idx="3904">
                  <c:v>1.9911933102920512E-6</c:v>
                </c:pt>
                <c:pt idx="3905">
                  <c:v>1.986102781564446E-6</c:v>
                </c:pt>
                <c:pt idx="3906">
                  <c:v>1.9810249421851108E-6</c:v>
                </c:pt>
                <c:pt idx="3907">
                  <c:v>1.9759597615450668E-6</c:v>
                </c:pt>
                <c:pt idx="3908">
                  <c:v>1.9709072090937736E-6</c:v>
                </c:pt>
                <c:pt idx="3909">
                  <c:v>1.9658672543653669E-6</c:v>
                </c:pt>
                <c:pt idx="3910">
                  <c:v>1.9608398669511201E-6</c:v>
                </c:pt>
                <c:pt idx="3911">
                  <c:v>1.9558250165212362E-6</c:v>
                </c:pt>
                <c:pt idx="3912">
                  <c:v>1.9508226728122717E-6</c:v>
                </c:pt>
                <c:pt idx="3913">
                  <c:v>1.9458328056302801E-6</c:v>
                </c:pt>
                <c:pt idx="3914">
                  <c:v>1.940855384854499E-6</c:v>
                </c:pt>
                <c:pt idx="3915">
                  <c:v>1.9358903804297597E-6</c:v>
                </c:pt>
                <c:pt idx="3916">
                  <c:v>1.9309377623729935E-6</c:v>
                </c:pt>
                <c:pt idx="3917">
                  <c:v>1.9259975007690023E-6</c:v>
                </c:pt>
                <c:pt idx="3918">
                  <c:v>1.9210695657703508E-6</c:v>
                </c:pt>
                <c:pt idx="3919">
                  <c:v>1.9161539276043053E-6</c:v>
                </c:pt>
                <c:pt idx="3920">
                  <c:v>1.9112505565616663E-6</c:v>
                </c:pt>
                <c:pt idx="3921">
                  <c:v>1.9063594230006716E-6</c:v>
                </c:pt>
                <c:pt idx="3922">
                  <c:v>1.9014804973542607E-6</c:v>
                </c:pt>
                <c:pt idx="3923">
                  <c:v>1.8966137501187988E-6</c:v>
                </c:pt>
                <c:pt idx="3924">
                  <c:v>1.8917591518617747E-6</c:v>
                </c:pt>
                <c:pt idx="3925">
                  <c:v>1.8869166732150789E-6</c:v>
                </c:pt>
                <c:pt idx="3926">
                  <c:v>1.8820862848816173E-6</c:v>
                </c:pt>
                <c:pt idx="3927">
                  <c:v>1.8772679576343348E-6</c:v>
                </c:pt>
                <c:pt idx="3928">
                  <c:v>1.8724616623051575E-6</c:v>
                </c:pt>
                <c:pt idx="3929">
                  <c:v>1.8676673698052662E-6</c:v>
                </c:pt>
                <c:pt idx="3930">
                  <c:v>1.8628850511042804E-6</c:v>
                </c:pt>
                <c:pt idx="3931">
                  <c:v>1.8581146772409917E-6</c:v>
                </c:pt>
                <c:pt idx="3932">
                  <c:v>1.8533562193234722E-6</c:v>
                </c:pt>
                <c:pt idx="3933">
                  <c:v>1.8486096485267976E-6</c:v>
                </c:pt>
                <c:pt idx="3934">
                  <c:v>1.8438749360891443E-6</c:v>
                </c:pt>
                <c:pt idx="3935">
                  <c:v>1.839152053317427E-6</c:v>
                </c:pt>
                <c:pt idx="3936">
                  <c:v>1.834440971588058E-6</c:v>
                </c:pt>
                <c:pt idx="3937">
                  <c:v>1.8297416623389235E-6</c:v>
                </c:pt>
                <c:pt idx="3938">
                  <c:v>1.825054097077082E-6</c:v>
                </c:pt>
                <c:pt idx="3939">
                  <c:v>1.8203782473746443E-6</c:v>
                </c:pt>
                <c:pt idx="3940">
                  <c:v>1.8157140848675804E-6</c:v>
                </c:pt>
                <c:pt idx="3941">
                  <c:v>1.8110615812635261E-6</c:v>
                </c:pt>
                <c:pt idx="3942">
                  <c:v>1.8064207083310496E-6</c:v>
                </c:pt>
                <c:pt idx="3943">
                  <c:v>1.8017914379019279E-6</c:v>
                </c:pt>
                <c:pt idx="3944">
                  <c:v>1.7971737418797122E-6</c:v>
                </c:pt>
                <c:pt idx="3945">
                  <c:v>1.7925675922308374E-6</c:v>
                </c:pt>
                <c:pt idx="3946">
                  <c:v>1.7879729609821286E-6</c:v>
                </c:pt>
                <c:pt idx="3947">
                  <c:v>1.783389820233486E-6</c:v>
                </c:pt>
                <c:pt idx="3948">
                  <c:v>1.7788181421414051E-6</c:v>
                </c:pt>
                <c:pt idx="3949">
                  <c:v>1.7742578989331801E-6</c:v>
                </c:pt>
                <c:pt idx="3950">
                  <c:v>1.7697090628963864E-6</c:v>
                </c:pt>
                <c:pt idx="3951">
                  <c:v>1.7651716063880971E-6</c:v>
                </c:pt>
                <c:pt idx="3952">
                  <c:v>1.760645501822089E-6</c:v>
                </c:pt>
                <c:pt idx="3953">
                  <c:v>1.7561307216822867E-6</c:v>
                </c:pt>
                <c:pt idx="3954">
                  <c:v>1.7516272385170164E-6</c:v>
                </c:pt>
                <c:pt idx="3955">
                  <c:v>1.7471350249307661E-6</c:v>
                </c:pt>
                <c:pt idx="3956">
                  <c:v>1.7426540536020748E-6</c:v>
                </c:pt>
                <c:pt idx="3957">
                  <c:v>1.7381842972658598E-6</c:v>
                </c:pt>
                <c:pt idx="3958">
                  <c:v>1.7337257287206812E-6</c:v>
                </c:pt>
                <c:pt idx="3959">
                  <c:v>1.7292783208329703E-6</c:v>
                </c:pt>
                <c:pt idx="3960">
                  <c:v>1.7248420465264041E-6</c:v>
                </c:pt>
                <c:pt idx="3961">
                  <c:v>1.7204168787945907E-6</c:v>
                </c:pt>
                <c:pt idx="3962">
                  <c:v>1.7160027906855651E-6</c:v>
                </c:pt>
                <c:pt idx="3963">
                  <c:v>1.7115997553169681E-6</c:v>
                </c:pt>
                <c:pt idx="3964">
                  <c:v>1.7072077458652043E-6</c:v>
                </c:pt>
                <c:pt idx="3965">
                  <c:v>1.7028267355714052E-6</c:v>
                </c:pt>
                <c:pt idx="3966">
                  <c:v>1.6984566977362248E-6</c:v>
                </c:pt>
                <c:pt idx="3967">
                  <c:v>1.6940976057269958E-6</c:v>
                </c:pt>
                <c:pt idx="3968">
                  <c:v>1.6897494329665618E-6</c:v>
                </c:pt>
                <c:pt idx="3969">
                  <c:v>1.6854121529445536E-6</c:v>
                </c:pt>
                <c:pt idx="3970">
                  <c:v>1.68108573921316E-6</c:v>
                </c:pt>
                <c:pt idx="3971">
                  <c:v>1.6767701653802982E-6</c:v>
                </c:pt>
                <c:pt idx="3972">
                  <c:v>1.6724654051207804E-6</c:v>
                </c:pt>
                <c:pt idx="3973">
                  <c:v>1.6681714321699175E-6</c:v>
                </c:pt>
                <c:pt idx="3974">
                  <c:v>1.6638882203221092E-6</c:v>
                </c:pt>
                <c:pt idx="3975">
                  <c:v>1.6596157434322538E-6</c:v>
                </c:pt>
                <c:pt idx="3976">
                  <c:v>1.655353975422145E-6</c:v>
                </c:pt>
                <c:pt idx="3977">
                  <c:v>1.6511028902660516E-6</c:v>
                </c:pt>
                <c:pt idx="3978">
                  <c:v>1.64686246200568E-6</c:v>
                </c:pt>
                <c:pt idx="3979">
                  <c:v>1.6426326647380309E-6</c:v>
                </c:pt>
                <c:pt idx="3980">
                  <c:v>1.6384134726245064E-6</c:v>
                </c:pt>
                <c:pt idx="3981">
                  <c:v>1.6342048598857063E-6</c:v>
                </c:pt>
                <c:pt idx="3982">
                  <c:v>1.6300068008001265E-6</c:v>
                </c:pt>
                <c:pt idx="3983">
                  <c:v>1.6258192697087134E-6</c:v>
                </c:pt>
                <c:pt idx="3984">
                  <c:v>1.6216422410123693E-6</c:v>
                </c:pt>
                <c:pt idx="3985">
                  <c:v>1.617475689170869E-6</c:v>
                </c:pt>
                <c:pt idx="3986">
                  <c:v>1.6133195887001487E-6</c:v>
                </c:pt>
                <c:pt idx="3987">
                  <c:v>1.6091739141856423E-6</c:v>
                </c:pt>
                <c:pt idx="3988">
                  <c:v>1.6050386402578862E-6</c:v>
                </c:pt>
                <c:pt idx="3989">
                  <c:v>1.6009137416211428E-6</c:v>
                </c:pt>
                <c:pt idx="3990">
                  <c:v>1.596799193025536E-6</c:v>
                </c:pt>
                <c:pt idx="3991">
                  <c:v>1.592694969292964E-6</c:v>
                </c:pt>
                <c:pt idx="3992">
                  <c:v>1.5886010452915121E-6</c:v>
                </c:pt>
                <c:pt idx="3993">
                  <c:v>1.5845173959581123E-6</c:v>
                </c:pt>
                <c:pt idx="3994">
                  <c:v>1.5804439962827143E-6</c:v>
                </c:pt>
                <c:pt idx="3995">
                  <c:v>1.5763808213161996E-6</c:v>
                </c:pt>
                <c:pt idx="3996">
                  <c:v>1.5723278461632264E-6</c:v>
                </c:pt>
                <c:pt idx="3997">
                  <c:v>1.5682850459949145E-6</c:v>
                </c:pt>
                <c:pt idx="3998">
                  <c:v>1.5642523960327989E-6</c:v>
                </c:pt>
                <c:pt idx="3999">
                  <c:v>1.560229871559347E-6</c:v>
                </c:pt>
                <c:pt idx="4000">
                  <c:v>1.5562174479144888E-6</c:v>
                </c:pt>
                <c:pt idx="4001">
                  <c:v>1.5522151004975686E-6</c:v>
                </c:pt>
                <c:pt idx="4002">
                  <c:v>1.5482228047614902E-6</c:v>
                </c:pt>
                <c:pt idx="4003">
                  <c:v>1.5442405362197644E-6</c:v>
                </c:pt>
                <c:pt idx="4004">
                  <c:v>1.5402682704430395E-6</c:v>
                </c:pt>
                <c:pt idx="4005">
                  <c:v>1.5363059830574748E-6</c:v>
                </c:pt>
                <c:pt idx="4006">
                  <c:v>1.5323536497466924E-6</c:v>
                </c:pt>
                <c:pt idx="4007">
                  <c:v>1.5284112462531866E-6</c:v>
                </c:pt>
                <c:pt idx="4008">
                  <c:v>1.5244787483724691E-6</c:v>
                </c:pt>
                <c:pt idx="4009">
                  <c:v>1.5205561319620682E-6</c:v>
                </c:pt>
                <c:pt idx="4010">
                  <c:v>1.5166433729291683E-6</c:v>
                </c:pt>
                <c:pt idx="4011">
                  <c:v>1.5127404472425367E-6</c:v>
                </c:pt>
                <c:pt idx="4012">
                  <c:v>1.5088473309286202E-6</c:v>
                </c:pt>
                <c:pt idx="4013">
                  <c:v>1.5049640000609201E-6</c:v>
                </c:pt>
                <c:pt idx="4014">
                  <c:v>1.5010904307812423E-6</c:v>
                </c:pt>
                <c:pt idx="4015">
                  <c:v>1.497226599277905E-6</c:v>
                </c:pt>
                <c:pt idx="4016">
                  <c:v>1.4933724817980986E-6</c:v>
                </c:pt>
                <c:pt idx="4017">
                  <c:v>1.4895280546463677E-6</c:v>
                </c:pt>
                <c:pt idx="4018">
                  <c:v>1.4856932941804913E-6</c:v>
                </c:pt>
                <c:pt idx="4019">
                  <c:v>1.4818681768145187E-6</c:v>
                </c:pt>
                <c:pt idx="4020">
                  <c:v>1.4780526790183351E-6</c:v>
                </c:pt>
                <c:pt idx="4021">
                  <c:v>1.4742467773139764E-6</c:v>
                </c:pt>
                <c:pt idx="4022">
                  <c:v>1.4704504482841935E-6</c:v>
                </c:pt>
                <c:pt idx="4023">
                  <c:v>1.4666636685608516E-6</c:v>
                </c:pt>
                <c:pt idx="4024">
                  <c:v>1.4628864148345799E-6</c:v>
                </c:pt>
                <c:pt idx="4025">
                  <c:v>1.459118663847507E-6</c:v>
                </c:pt>
                <c:pt idx="4026">
                  <c:v>1.4553603923993328E-6</c:v>
                </c:pt>
                <c:pt idx="4027">
                  <c:v>1.4516115773430998E-6</c:v>
                </c:pt>
                <c:pt idx="4028">
                  <c:v>1.447872195584868E-6</c:v>
                </c:pt>
                <c:pt idx="4029">
                  <c:v>1.4441422240857749E-6</c:v>
                </c:pt>
                <c:pt idx="4030">
                  <c:v>1.4404216398621441E-6</c:v>
                </c:pt>
                <c:pt idx="4031">
                  <c:v>1.4367104199844005E-6</c:v>
                </c:pt>
                <c:pt idx="4032">
                  <c:v>1.4330085415715415E-6</c:v>
                </c:pt>
                <c:pt idx="4033">
                  <c:v>1.4293159818044724E-6</c:v>
                </c:pt>
                <c:pt idx="4034">
                  <c:v>1.4256327179128876E-6</c:v>
                </c:pt>
                <c:pt idx="4035">
                  <c:v>1.4219587271784148E-6</c:v>
                </c:pt>
                <c:pt idx="4036">
                  <c:v>1.4182939869397107E-6</c:v>
                </c:pt>
                <c:pt idx="4037">
                  <c:v>1.4146384745889915E-6</c:v>
                </c:pt>
                <c:pt idx="4038">
                  <c:v>1.4109921675669376E-6</c:v>
                </c:pt>
                <c:pt idx="4039">
                  <c:v>1.4073550433725589E-6</c:v>
                </c:pt>
                <c:pt idx="4040">
                  <c:v>1.403727079552896E-6</c:v>
                </c:pt>
                <c:pt idx="4041">
                  <c:v>1.4001082537127771E-6</c:v>
                </c:pt>
                <c:pt idx="4042">
                  <c:v>1.3964985435056029E-6</c:v>
                </c:pt>
                <c:pt idx="4043">
                  <c:v>1.3928979266390924E-6</c:v>
                </c:pt>
                <c:pt idx="4044">
                  <c:v>1.3893063808728982E-6</c:v>
                </c:pt>
                <c:pt idx="4045">
                  <c:v>1.3857238840184975E-6</c:v>
                </c:pt>
                <c:pt idx="4046">
                  <c:v>1.3821504139419028E-6</c:v>
                </c:pt>
                <c:pt idx="4047">
                  <c:v>1.3785859485588919E-6</c:v>
                </c:pt>
                <c:pt idx="4048">
                  <c:v>1.3750304658369586E-6</c:v>
                </c:pt>
                <c:pt idx="4049">
                  <c:v>1.3714839437972649E-6</c:v>
                </c:pt>
                <c:pt idx="4050">
                  <c:v>1.3679463605096535E-6</c:v>
                </c:pt>
                <c:pt idx="4051">
                  <c:v>1.3644176941005623E-6</c:v>
                </c:pt>
                <c:pt idx="4052">
                  <c:v>1.3608979227430502E-6</c:v>
                </c:pt>
                <c:pt idx="4053">
                  <c:v>1.3573870246630848E-6</c:v>
                </c:pt>
                <c:pt idx="4054">
                  <c:v>1.353884978140844E-6</c:v>
                </c:pt>
                <c:pt idx="4055">
                  <c:v>1.3503917615012833E-6</c:v>
                </c:pt>
                <c:pt idx="4056">
                  <c:v>1.3469073531277966E-6</c:v>
                </c:pt>
                <c:pt idx="4057">
                  <c:v>1.3434317314479048E-6</c:v>
                </c:pt>
                <c:pt idx="4058">
                  <c:v>1.3399648749447485E-6</c:v>
                </c:pt>
                <c:pt idx="4059">
                  <c:v>1.3365067621510162E-6</c:v>
                </c:pt>
                <c:pt idx="4060">
                  <c:v>1.3330573716487278E-6</c:v>
                </c:pt>
                <c:pt idx="4061">
                  <c:v>1.3296166820695593E-6</c:v>
                </c:pt>
                <c:pt idx="4062">
                  <c:v>1.326184672099614E-6</c:v>
                </c:pt>
                <c:pt idx="4063">
                  <c:v>1.3227613204722663E-6</c:v>
                </c:pt>
                <c:pt idx="4064">
                  <c:v>1.3193466059690292E-6</c:v>
                </c:pt>
                <c:pt idx="4065">
                  <c:v>1.3159405074270351E-6</c:v>
                </c:pt>
                <c:pt idx="4066">
                  <c:v>1.3125430037268931E-6</c:v>
                </c:pt>
                <c:pt idx="4067">
                  <c:v>1.3091540738058077E-6</c:v>
                </c:pt>
                <c:pt idx="4068">
                  <c:v>1.3057736966442428E-6</c:v>
                </c:pt>
                <c:pt idx="4069">
                  <c:v>1.3024018512758969E-6</c:v>
                </c:pt>
                <c:pt idx="4070">
                  <c:v>1.299038516783149E-6</c:v>
                </c:pt>
                <c:pt idx="4071">
                  <c:v>1.2956836722978178E-6</c:v>
                </c:pt>
                <c:pt idx="4072">
                  <c:v>1.2923372970009448E-6</c:v>
                </c:pt>
                <c:pt idx="4073">
                  <c:v>1.2889993701213848E-6</c:v>
                </c:pt>
                <c:pt idx="4074">
                  <c:v>1.2856698709407389E-6</c:v>
                </c:pt>
                <c:pt idx="4075">
                  <c:v>1.282348778784085E-6</c:v>
                </c:pt>
                <c:pt idx="4076">
                  <c:v>1.279036073030006E-6</c:v>
                </c:pt>
                <c:pt idx="4077">
                  <c:v>1.2757317331024589E-6</c:v>
                </c:pt>
                <c:pt idx="4078">
                  <c:v>1.2724357384770631E-6</c:v>
                </c:pt>
                <c:pt idx="4079">
                  <c:v>1.269148068676004E-6</c:v>
                </c:pt>
                <c:pt idx="4080">
                  <c:v>1.265868703268576E-6</c:v>
                </c:pt>
                <c:pt idx="4081">
                  <c:v>1.2625976218764946E-6</c:v>
                </c:pt>
                <c:pt idx="4082">
                  <c:v>1.2593348041642469E-6</c:v>
                </c:pt>
                <c:pt idx="4083">
                  <c:v>1.2560802298486329E-6</c:v>
                </c:pt>
                <c:pt idx="4084">
                  <c:v>1.2528338786942116E-6</c:v>
                </c:pt>
                <c:pt idx="4085">
                  <c:v>1.2495957305084767E-6</c:v>
                </c:pt>
                <c:pt idx="4086">
                  <c:v>1.246365765153511E-6</c:v>
                </c:pt>
                <c:pt idx="4087">
                  <c:v>1.2431439625344948E-6</c:v>
                </c:pt>
                <c:pt idx="4088">
                  <c:v>1.2399303026048008E-6</c:v>
                </c:pt>
                <c:pt idx="4089">
                  <c:v>1.2367247653661574E-6</c:v>
                </c:pt>
                <c:pt idx="4090">
                  <c:v>1.2335273308679436E-6</c:v>
                </c:pt>
                <c:pt idx="4091">
                  <c:v>1.2303379792031775E-6</c:v>
                </c:pt>
                <c:pt idx="4092">
                  <c:v>1.2271566905185994E-6</c:v>
                </c:pt>
                <c:pt idx="4093">
                  <c:v>1.2239834450016073E-6</c:v>
                </c:pt>
                <c:pt idx="4094">
                  <c:v>1.2208182228887134E-6</c:v>
                </c:pt>
                <c:pt idx="4095">
                  <c:v>1.2176610044638096E-6</c:v>
                </c:pt>
                <c:pt idx="4096">
                  <c:v>1.2145117700588723E-6</c:v>
                </c:pt>
                <c:pt idx="4097">
                  <c:v>1.2113705000464268E-6</c:v>
                </c:pt>
                <c:pt idx="4098">
                  <c:v>1.2082371748533172E-6</c:v>
                </c:pt>
                <c:pt idx="4099">
                  <c:v>1.2051117749480749E-6</c:v>
                </c:pt>
                <c:pt idx="4100">
                  <c:v>1.201994280844497E-6</c:v>
                </c:pt>
                <c:pt idx="4101">
                  <c:v>1.1988846731070669E-6</c:v>
                </c:pt>
                <c:pt idx="4102">
                  <c:v>1.1957829323412509E-6</c:v>
                </c:pt>
                <c:pt idx="4103">
                  <c:v>1.192689039203527E-6</c:v>
                </c:pt>
                <c:pt idx="4104">
                  <c:v>1.1896029743903801E-6</c:v>
                </c:pt>
                <c:pt idx="4105">
                  <c:v>1.1865247186498493E-6</c:v>
                </c:pt>
                <c:pt idx="4106">
                  <c:v>1.1834542527709561E-6</c:v>
                </c:pt>
                <c:pt idx="4107">
                  <c:v>1.180391557591403E-6</c:v>
                </c:pt>
                <c:pt idx="4108">
                  <c:v>1.1773366139923146E-6</c:v>
                </c:pt>
                <c:pt idx="4109">
                  <c:v>1.1742894029007859E-6</c:v>
                </c:pt>
                <c:pt idx="4110">
                  <c:v>1.1712499052906949E-6</c:v>
                </c:pt>
                <c:pt idx="4111">
                  <c:v>1.1682181021781496E-6</c:v>
                </c:pt>
                <c:pt idx="4112">
                  <c:v>1.1651939746253905E-6</c:v>
                </c:pt>
                <c:pt idx="4113">
                  <c:v>1.1621775037405743E-6</c:v>
                </c:pt>
                <c:pt idx="4114">
                  <c:v>1.1591686706766894E-6</c:v>
                </c:pt>
                <c:pt idx="4115">
                  <c:v>1.1561674566288455E-6</c:v>
                </c:pt>
                <c:pt idx="4116">
                  <c:v>1.1531738428396401E-6</c:v>
                </c:pt>
                <c:pt idx="4117">
                  <c:v>1.150187810595039E-6</c:v>
                </c:pt>
                <c:pt idx="4118">
                  <c:v>1.1472093412263277E-6</c:v>
                </c:pt>
                <c:pt idx="4119">
                  <c:v>1.1442384161056661E-6</c:v>
                </c:pt>
                <c:pt idx="4120">
                  <c:v>1.1412750166554125E-6</c:v>
                </c:pt>
                <c:pt idx="4121">
                  <c:v>1.1383191243356555E-6</c:v>
                </c:pt>
                <c:pt idx="4122">
                  <c:v>1.1353707206560319E-6</c:v>
                </c:pt>
                <c:pt idx="4123">
                  <c:v>1.1324297871648302E-6</c:v>
                </c:pt>
                <c:pt idx="4124">
                  <c:v>1.1294963054590194E-6</c:v>
                </c:pt>
                <c:pt idx="4125">
                  <c:v>1.1265702571767685E-6</c:v>
                </c:pt>
                <c:pt idx="4126">
                  <c:v>1.1236516239985844E-6</c:v>
                </c:pt>
                <c:pt idx="4127">
                  <c:v>1.1207403876513779E-6</c:v>
                </c:pt>
                <c:pt idx="4128">
                  <c:v>1.1178365299038015E-6</c:v>
                </c:pt>
                <c:pt idx="4129">
                  <c:v>1.114940032569448E-6</c:v>
                </c:pt>
                <c:pt idx="4130">
                  <c:v>1.1120508775012668E-6</c:v>
                </c:pt>
                <c:pt idx="4131">
                  <c:v>1.1091690466002373E-6</c:v>
                </c:pt>
                <c:pt idx="4132">
                  <c:v>1.1062945218072917E-6</c:v>
                </c:pt>
                <c:pt idx="4133">
                  <c:v>1.1034272851061884E-6</c:v>
                </c:pt>
                <c:pt idx="4134">
                  <c:v>1.1005673185258426E-6</c:v>
                </c:pt>
                <c:pt idx="4135">
                  <c:v>1.0977146041347974E-6</c:v>
                </c:pt>
                <c:pt idx="4136">
                  <c:v>1.0948691240476199E-6</c:v>
                </c:pt>
                <c:pt idx="4137">
                  <c:v>1.092030860418505E-6</c:v>
                </c:pt>
                <c:pt idx="4138">
                  <c:v>1.0891997954445279E-6</c:v>
                </c:pt>
                <c:pt idx="4139">
                  <c:v>1.0863759113681373E-6</c:v>
                </c:pt>
                <c:pt idx="4140">
                  <c:v>1.0835591904700547E-6</c:v>
                </c:pt>
                <c:pt idx="4141">
                  <c:v>1.0807496150737187E-6</c:v>
                </c:pt>
                <c:pt idx="4142">
                  <c:v>1.0779471675486469E-6</c:v>
                </c:pt>
                <c:pt idx="4143">
                  <c:v>1.0751518303016533E-6</c:v>
                </c:pt>
                <c:pt idx="4144">
                  <c:v>1.0723635857819982E-6</c:v>
                </c:pt>
                <c:pt idx="4145">
                  <c:v>1.0695824164842619E-6</c:v>
                </c:pt>
                <c:pt idx="4146">
                  <c:v>1.0668083049412426E-6</c:v>
                </c:pt>
                <c:pt idx="4147">
                  <c:v>1.064041233728131E-6</c:v>
                </c:pt>
                <c:pt idx="4148">
                  <c:v>1.0612811854622929E-6</c:v>
                </c:pt>
                <c:pt idx="4149">
                  <c:v>1.0585281428014269E-6</c:v>
                </c:pt>
                <c:pt idx="4150">
                  <c:v>1.0557820884460572E-6</c:v>
                </c:pt>
                <c:pt idx="4151">
                  <c:v>1.0530430051363358E-6</c:v>
                </c:pt>
                <c:pt idx="4152">
                  <c:v>1.0503108756553491E-6</c:v>
                </c:pt>
                <c:pt idx="4153">
                  <c:v>1.047585682824564E-6</c:v>
                </c:pt>
                <c:pt idx="4154">
                  <c:v>1.044867409508328E-6</c:v>
                </c:pt>
                <c:pt idx="4155">
                  <c:v>1.0421560386122963E-6</c:v>
                </c:pt>
                <c:pt idx="4156">
                  <c:v>1.0394515530814268E-6</c:v>
                </c:pt>
                <c:pt idx="4157">
                  <c:v>1.0367539359018227E-6</c:v>
                </c:pt>
                <c:pt idx="4158">
                  <c:v>1.0340631700997568E-6</c:v>
                </c:pt>
                <c:pt idx="4159">
                  <c:v>1.0313792387431895E-6</c:v>
                </c:pt>
                <c:pt idx="4160">
                  <c:v>1.0287021249388959E-6</c:v>
                </c:pt>
                <c:pt idx="4161">
                  <c:v>1.0260318118365309E-6</c:v>
                </c:pt>
                <c:pt idx="4162">
                  <c:v>1.0233682826207694E-6</c:v>
                </c:pt>
                <c:pt idx="4163">
                  <c:v>1.0207115205240454E-6</c:v>
                </c:pt>
                <c:pt idx="4164">
                  <c:v>1.018061508810343E-6</c:v>
                </c:pt>
                <c:pt idx="4165">
                  <c:v>1.0154182307904841E-6</c:v>
                </c:pt>
                <c:pt idx="4166">
                  <c:v>1.0127816698118821E-6</c:v>
                </c:pt>
                <c:pt idx="4167">
                  <c:v>1.0101518092611446E-6</c:v>
                </c:pt>
                <c:pt idx="4168">
                  <c:v>1.0075286325671087E-6</c:v>
                </c:pt>
                <c:pt idx="4169">
                  <c:v>1.0049121231945528E-6</c:v>
                </c:pt>
                <c:pt idx="4170">
                  <c:v>1.0023022646527078E-6</c:v>
                </c:pt>
                <c:pt idx="4171">
                  <c:v>9.9969904048381828E-7</c:v>
                </c:pt>
                <c:pt idx="4172">
                  <c:v>9.9710243427593654E-7</c:v>
                </c:pt>
                <c:pt idx="4173">
                  <c:v>9.9451242965137559E-7</c:v>
                </c:pt>
                <c:pt idx="4174">
                  <c:v>9.9192901027478656E-7</c:v>
                </c:pt>
                <c:pt idx="4175">
                  <c:v>9.8935215984665347E-7</c:v>
                </c:pt>
                <c:pt idx="4176">
                  <c:v>9.8678186210936474E-7</c:v>
                </c:pt>
                <c:pt idx="4177">
                  <c:v>9.8421810084428586E-7</c:v>
                </c:pt>
                <c:pt idx="4178">
                  <c:v>9.8166085986747679E-7</c:v>
                </c:pt>
                <c:pt idx="4179">
                  <c:v>9.7911012303917872E-7</c:v>
                </c:pt>
                <c:pt idx="4180">
                  <c:v>9.7656587425302629E-7</c:v>
                </c:pt>
                <c:pt idx="4181">
                  <c:v>9.7402809744623906E-7</c:v>
                </c:pt>
                <c:pt idx="4182">
                  <c:v>9.7149677658926736E-7</c:v>
                </c:pt>
                <c:pt idx="4183">
                  <c:v>9.689718956951165E-7</c:v>
                </c:pt>
                <c:pt idx="4184">
                  <c:v>9.6645343881311251E-7</c:v>
                </c:pt>
                <c:pt idx="4185">
                  <c:v>9.6394139003052855E-7</c:v>
                </c:pt>
                <c:pt idx="4186">
                  <c:v>9.6143573347285587E-7</c:v>
                </c:pt>
                <c:pt idx="4187">
                  <c:v>9.5893645330429175E-7</c:v>
                </c:pt>
                <c:pt idx="4188">
                  <c:v>9.5644353372703475E-7</c:v>
                </c:pt>
                <c:pt idx="4189">
                  <c:v>9.5395695897927896E-7</c:v>
                </c:pt>
                <c:pt idx="4190">
                  <c:v>9.5147671333868341E-7</c:v>
                </c:pt>
                <c:pt idx="4191">
                  <c:v>9.4900278111993263E-7</c:v>
                </c:pt>
                <c:pt idx="4192">
                  <c:v>9.4653514667641719E-7</c:v>
                </c:pt>
                <c:pt idx="4193">
                  <c:v>9.4407379439513791E-7</c:v>
                </c:pt>
                <c:pt idx="4194">
                  <c:v>9.4161870870630108E-7</c:v>
                </c:pt>
                <c:pt idx="4195">
                  <c:v>9.3916987407128378E-7</c:v>
                </c:pt>
                <c:pt idx="4196">
                  <c:v>9.3672727499466858E-7</c:v>
                </c:pt>
                <c:pt idx="4197">
                  <c:v>9.3429089601275092E-7</c:v>
                </c:pt>
                <c:pt idx="4198">
                  <c:v>9.3186072170345965E-7</c:v>
                </c:pt>
                <c:pt idx="4199">
                  <c:v>9.2943673667670755E-7</c:v>
                </c:pt>
                <c:pt idx="4200">
                  <c:v>9.2701892558371551E-7</c:v>
                </c:pt>
                <c:pt idx="4201">
                  <c:v>9.2460727311104943E-7</c:v>
                </c:pt>
                <c:pt idx="4202">
                  <c:v>9.2220176398089123E-7</c:v>
                </c:pt>
                <c:pt idx="4203">
                  <c:v>9.1980238295374939E-7</c:v>
                </c:pt>
                <c:pt idx="4204">
                  <c:v>9.1740911482439316E-7</c:v>
                </c:pt>
                <c:pt idx="4205">
                  <c:v>9.1502194442591835E-7</c:v>
                </c:pt>
                <c:pt idx="4206">
                  <c:v>9.1264085662774155E-7</c:v>
                </c:pt>
                <c:pt idx="4207">
                  <c:v>9.1026583633516643E-7</c:v>
                </c:pt>
                <c:pt idx="4208">
                  <c:v>9.0789686848781167E-7</c:v>
                </c:pt>
                <c:pt idx="4209">
                  <c:v>9.0553393806622456E-7</c:v>
                </c:pt>
                <c:pt idx="4210">
                  <c:v>9.0317703008082218E-7</c:v>
                </c:pt>
                <c:pt idx="4211">
                  <c:v>9.0082612958235393E-7</c:v>
                </c:pt>
                <c:pt idx="4212">
                  <c:v>8.9848122165680578E-7</c:v>
                </c:pt>
                <c:pt idx="4213">
                  <c:v>8.9614229142442447E-7</c:v>
                </c:pt>
                <c:pt idx="4214">
                  <c:v>8.9380932404194017E-7</c:v>
                </c:pt>
                <c:pt idx="4215">
                  <c:v>8.9148230470164486E-7</c:v>
                </c:pt>
                <c:pt idx="4216">
                  <c:v>8.8916121863258498E-7</c:v>
                </c:pt>
                <c:pt idx="4217">
                  <c:v>8.8684605109714621E-7</c:v>
                </c:pt>
                <c:pt idx="4218">
                  <c:v>8.8453678739387233E-7</c:v>
                </c:pt>
                <c:pt idx="4219">
                  <c:v>8.822334128569774E-7</c:v>
                </c:pt>
                <c:pt idx="4220">
                  <c:v>8.7993591285721309E-7</c:v>
                </c:pt>
                <c:pt idx="4221">
                  <c:v>8.7764427279650187E-7</c:v>
                </c:pt>
                <c:pt idx="4222">
                  <c:v>8.7535847811558067E-7</c:v>
                </c:pt>
                <c:pt idx="4223">
                  <c:v>8.7307851428944719E-7</c:v>
                </c:pt>
                <c:pt idx="4224">
                  <c:v>8.7080436682605887E-7</c:v>
                </c:pt>
                <c:pt idx="4225">
                  <c:v>8.6853602127056131E-7</c:v>
                </c:pt>
                <c:pt idx="4226">
                  <c:v>8.6627346320111405E-7</c:v>
                </c:pt>
                <c:pt idx="4227">
                  <c:v>8.6401667823127583E-7</c:v>
                </c:pt>
                <c:pt idx="4228">
                  <c:v>8.6176565200881197E-7</c:v>
                </c:pt>
                <c:pt idx="4229">
                  <c:v>8.5952037021780857E-7</c:v>
                </c:pt>
                <c:pt idx="4230">
                  <c:v>8.5728081857330569E-7</c:v>
                </c:pt>
                <c:pt idx="4231">
                  <c:v>8.5504698282742311E-7</c:v>
                </c:pt>
                <c:pt idx="4232">
                  <c:v>8.5281884876551141E-7</c:v>
                </c:pt>
                <c:pt idx="4233">
                  <c:v>8.505964022068567E-7</c:v>
                </c:pt>
                <c:pt idx="4234">
                  <c:v>8.4837962900663217E-7</c:v>
                </c:pt>
                <c:pt idx="4235">
                  <c:v>8.4616851505107341E-7</c:v>
                </c:pt>
                <c:pt idx="4236">
                  <c:v>8.4396304626300784E-7</c:v>
                </c:pt>
                <c:pt idx="4237">
                  <c:v>8.4176320859692157E-7</c:v>
                </c:pt>
                <c:pt idx="4238">
                  <c:v>8.3956898804340464E-7</c:v>
                </c:pt>
                <c:pt idx="4239">
                  <c:v>8.373803706245974E-7</c:v>
                </c:pt>
                <c:pt idx="4240">
                  <c:v>8.3519734239798516E-7</c:v>
                </c:pt>
                <c:pt idx="4241">
                  <c:v>8.3301988945319984E-7</c:v>
                </c:pt>
                <c:pt idx="4242">
                  <c:v>8.3084799791467625E-7</c:v>
                </c:pt>
                <c:pt idx="4243">
                  <c:v>8.2868165393915841E-7</c:v>
                </c:pt>
                <c:pt idx="4244">
                  <c:v>8.2652084371694643E-7</c:v>
                </c:pt>
                <c:pt idx="4245">
                  <c:v>8.2436555347151696E-7</c:v>
                </c:pt>
                <c:pt idx="4246">
                  <c:v>8.222157694607159E-7</c:v>
                </c:pt>
                <c:pt idx="4247">
                  <c:v>8.2007147797339731E-7</c:v>
                </c:pt>
                <c:pt idx="4248">
                  <c:v>8.179326653339771E-7</c:v>
                </c:pt>
                <c:pt idx="4249">
                  <c:v>8.1579931789657828E-7</c:v>
                </c:pt>
                <c:pt idx="4250">
                  <c:v>8.1367142205121101E-7</c:v>
                </c:pt>
                <c:pt idx="4251">
                  <c:v>8.1154896421867673E-7</c:v>
                </c:pt>
                <c:pt idx="4252">
                  <c:v>8.0943193085468825E-7</c:v>
                </c:pt>
                <c:pt idx="4253">
                  <c:v>8.0732030844466547E-7</c:v>
                </c:pt>
                <c:pt idx="4254">
                  <c:v>8.0521408350807226E-7</c:v>
                </c:pt>
                <c:pt idx="4255">
                  <c:v>8.0311324259830803E-7</c:v>
                </c:pt>
                <c:pt idx="4256">
                  <c:v>8.0101777229772035E-7</c:v>
                </c:pt>
                <c:pt idx="4257">
                  <c:v>7.9892765922551972E-7</c:v>
                </c:pt>
                <c:pt idx="4258">
                  <c:v>7.9684289002818426E-7</c:v>
                </c:pt>
                <c:pt idx="4259">
                  <c:v>7.947634513884045E-7</c:v>
                </c:pt>
                <c:pt idx="4260">
                  <c:v>7.9268933001863228E-7</c:v>
                </c:pt>
                <c:pt idx="4261">
                  <c:v>7.9062051266520078E-7</c:v>
                </c:pt>
                <c:pt idx="4262">
                  <c:v>7.885569861046382E-7</c:v>
                </c:pt>
                <c:pt idx="4263">
                  <c:v>7.8649873714616144E-7</c:v>
                </c:pt>
                <c:pt idx="4264">
                  <c:v>7.8444575263053769E-7</c:v>
                </c:pt>
                <c:pt idx="4265">
                  <c:v>7.8239801943192754E-7</c:v>
                </c:pt>
                <c:pt idx="4266">
                  <c:v>7.8035552445219298E-7</c:v>
                </c:pt>
                <c:pt idx="4267">
                  <c:v>7.7831825463016728E-7</c:v>
                </c:pt>
                <c:pt idx="4268">
                  <c:v>7.7628619693124665E-7</c:v>
                </c:pt>
                <c:pt idx="4269">
                  <c:v>7.7425933835552178E-7</c:v>
                </c:pt>
                <c:pt idx="4270">
                  <c:v>7.7223766593289894E-7</c:v>
                </c:pt>
                <c:pt idx="4271">
                  <c:v>7.7022116672499728E-7</c:v>
                </c:pt>
                <c:pt idx="4272">
                  <c:v>7.6820982782612466E-7</c:v>
                </c:pt>
                <c:pt idx="4273">
                  <c:v>7.6620363635785662E-7</c:v>
                </c:pt>
                <c:pt idx="4274">
                  <c:v>7.6420257947754739E-7</c:v>
                </c:pt>
                <c:pt idx="4275">
                  <c:v>7.6220664436976466E-7</c:v>
                </c:pt>
                <c:pt idx="4276">
                  <c:v>7.6021581825360795E-7</c:v>
                </c:pt>
                <c:pt idx="4277">
                  <c:v>7.5823008837511922E-7</c:v>
                </c:pt>
                <c:pt idx="4278">
                  <c:v>7.5624944201378805E-7</c:v>
                </c:pt>
                <c:pt idx="4279">
                  <c:v>7.5427386648027487E-7</c:v>
                </c:pt>
                <c:pt idx="4280">
                  <c:v>7.5230334911315826E-7</c:v>
                </c:pt>
                <c:pt idx="4281">
                  <c:v>7.5033787728392238E-7</c:v>
                </c:pt>
                <c:pt idx="4282">
                  <c:v>7.4837743839440904E-7</c:v>
                </c:pt>
                <c:pt idx="4283">
                  <c:v>7.4642201987529981E-7</c:v>
                </c:pt>
                <c:pt idx="4284">
                  <c:v>7.4447160919050709E-7</c:v>
                </c:pt>
                <c:pt idx="4285">
                  <c:v>7.4252619383072304E-7</c:v>
                </c:pt>
                <c:pt idx="4286">
                  <c:v>7.4058576131894906E-7</c:v>
                </c:pt>
                <c:pt idx="4287">
                  <c:v>7.3865029920941157E-7</c:v>
                </c:pt>
                <c:pt idx="4288">
                  <c:v>7.36719795084201E-7</c:v>
                </c:pt>
                <c:pt idx="4289">
                  <c:v>7.3479423655581962E-7</c:v>
                </c:pt>
                <c:pt idx="4290">
                  <c:v>7.3287361126815739E-7</c:v>
                </c:pt>
                <c:pt idx="4291">
                  <c:v>7.3095790689367297E-7</c:v>
                </c:pt>
                <c:pt idx="4292">
                  <c:v>7.2904711113491163E-7</c:v>
                </c:pt>
                <c:pt idx="4293">
                  <c:v>7.2714121172499317E-7</c:v>
                </c:pt>
                <c:pt idx="4294">
                  <c:v>7.2524019642549765E-7</c:v>
                </c:pt>
                <c:pt idx="4295">
                  <c:v>7.2334405302830864E-7</c:v>
                </c:pt>
                <c:pt idx="4296">
                  <c:v>7.2145276935485416E-7</c:v>
                </c:pt>
                <c:pt idx="4297">
                  <c:v>7.1956633325578152E-7</c:v>
                </c:pt>
                <c:pt idx="4298">
                  <c:v>7.1768473261139094E-7</c:v>
                </c:pt>
                <c:pt idx="4299">
                  <c:v>7.1580795533114768E-7</c:v>
                </c:pt>
                <c:pt idx="4300">
                  <c:v>7.1393598935373627E-7</c:v>
                </c:pt>
                <c:pt idx="4301">
                  <c:v>7.1206882264781939E-7</c:v>
                </c:pt>
                <c:pt idx="4302">
                  <c:v>7.102064432091648E-7</c:v>
                </c:pt>
                <c:pt idx="4303">
                  <c:v>7.0834883906633738E-7</c:v>
                </c:pt>
                <c:pt idx="4304">
                  <c:v>7.064959982720255E-7</c:v>
                </c:pt>
                <c:pt idx="4305">
                  <c:v>7.0464790891236516E-7</c:v>
                </c:pt>
                <c:pt idx="4306">
                  <c:v>7.0280455909902534E-7</c:v>
                </c:pt>
                <c:pt idx="4307">
                  <c:v>7.009659369747916E-7</c:v>
                </c:pt>
                <c:pt idx="4308">
                  <c:v>6.9913203070987983E-7</c:v>
                </c:pt>
                <c:pt idx="4309">
                  <c:v>6.973028285033999E-7</c:v>
                </c:pt>
                <c:pt idx="4310">
                  <c:v>6.9547831858400621E-7</c:v>
                </c:pt>
                <c:pt idx="4311">
                  <c:v>6.9365848920648239E-7</c:v>
                </c:pt>
                <c:pt idx="4312">
                  <c:v>6.9184332865737923E-7</c:v>
                </c:pt>
                <c:pt idx="4313">
                  <c:v>6.9003282524937679E-7</c:v>
                </c:pt>
                <c:pt idx="4314">
                  <c:v>6.8822696732388647E-7</c:v>
                </c:pt>
                <c:pt idx="4315">
                  <c:v>6.8642574325088841E-7</c:v>
                </c:pt>
                <c:pt idx="4316">
                  <c:v>6.8462914142833516E-7</c:v>
                </c:pt>
                <c:pt idx="4317">
                  <c:v>6.8283715028285641E-7</c:v>
                </c:pt>
                <c:pt idx="4318">
                  <c:v>6.8104975826807851E-7</c:v>
                </c:pt>
                <c:pt idx="4319">
                  <c:v>6.7926695386755177E-7</c:v>
                </c:pt>
                <c:pt idx="4320">
                  <c:v>6.7748872558997999E-7</c:v>
                </c:pt>
                <c:pt idx="4321">
                  <c:v>6.7571506197512936E-7</c:v>
                </c:pt>
                <c:pt idx="4322">
                  <c:v>6.7394595158726906E-7</c:v>
                </c:pt>
                <c:pt idx="4323">
                  <c:v>6.721813830215138E-7</c:v>
                </c:pt>
                <c:pt idx="4324">
                  <c:v>6.7042134489834863E-7</c:v>
                </c:pt>
                <c:pt idx="4325">
                  <c:v>6.6866582586769469E-7</c:v>
                </c:pt>
                <c:pt idx="4326">
                  <c:v>6.6691481460533133E-7</c:v>
                </c:pt>
                <c:pt idx="4327">
                  <c:v>6.6516829981528138E-7</c:v>
                </c:pt>
                <c:pt idx="4328">
                  <c:v>6.6342627022932324E-7</c:v>
                </c:pt>
                <c:pt idx="4329">
                  <c:v>6.6168871460688247E-7</c:v>
                </c:pt>
                <c:pt idx="4330">
                  <c:v>6.5995562173378495E-7</c:v>
                </c:pt>
                <c:pt idx="4331">
                  <c:v>6.5822698042231108E-7</c:v>
                </c:pt>
                <c:pt idx="4332">
                  <c:v>6.5650277951444843E-7</c:v>
                </c:pt>
                <c:pt idx="4333">
                  <c:v>6.5478300787777171E-7</c:v>
                </c:pt>
                <c:pt idx="4334">
                  <c:v>6.5306765440647282E-7</c:v>
                </c:pt>
                <c:pt idx="4335">
                  <c:v>6.5135670802282447E-7</c:v>
                </c:pt>
                <c:pt idx="4336">
                  <c:v>6.4965015767398182E-7</c:v>
                </c:pt>
                <c:pt idx="4337">
                  <c:v>6.4794799233827086E-7</c:v>
                </c:pt>
                <c:pt idx="4338">
                  <c:v>6.4625020101494266E-7</c:v>
                </c:pt>
                <c:pt idx="4339">
                  <c:v>6.4455677273539489E-7</c:v>
                </c:pt>
                <c:pt idx="4340">
                  <c:v>6.428676965539832E-7</c:v>
                </c:pt>
                <c:pt idx="4341">
                  <c:v>6.4118296155393014E-7</c:v>
                </c:pt>
                <c:pt idx="4342">
                  <c:v>6.3950255684260882E-7</c:v>
                </c:pt>
                <c:pt idx="4343">
                  <c:v>6.378264715579127E-7</c:v>
                </c:pt>
                <c:pt idx="4344">
                  <c:v>6.361546948592295E-7</c:v>
                </c:pt>
                <c:pt idx="4345">
                  <c:v>6.3448721593565411E-7</c:v>
                </c:pt>
                <c:pt idx="4346">
                  <c:v>6.3282402400181435E-7</c:v>
                </c:pt>
                <c:pt idx="4347">
                  <c:v>6.3116510829803367E-7</c:v>
                </c:pt>
                <c:pt idx="4348">
                  <c:v>6.2951045809176765E-7</c:v>
                </c:pt>
                <c:pt idx="4349">
                  <c:v>6.2786006267551695E-7</c:v>
                </c:pt>
                <c:pt idx="4350">
                  <c:v>6.2621391136774888E-7</c:v>
                </c:pt>
                <c:pt idx="4351">
                  <c:v>6.2457199351511998E-7</c:v>
                </c:pt>
                <c:pt idx="4352">
                  <c:v>6.2293429848738033E-7</c:v>
                </c:pt>
                <c:pt idx="4353">
                  <c:v>6.2130081568138504E-7</c:v>
                </c:pt>
                <c:pt idx="4354">
                  <c:v>6.1967153452071482E-7</c:v>
                </c:pt>
                <c:pt idx="4355">
                  <c:v>6.1804644445242335E-7</c:v>
                </c:pt>
                <c:pt idx="4356">
                  <c:v>6.1642553495207882E-7</c:v>
                </c:pt>
                <c:pt idx="4357">
                  <c:v>6.1480879551853267E-7</c:v>
                </c:pt>
                <c:pt idx="4358">
                  <c:v>6.1319621567738902E-7</c:v>
                </c:pt>
                <c:pt idx="4359">
                  <c:v>6.1158778497894472E-7</c:v>
                </c:pt>
                <c:pt idx="4360">
                  <c:v>6.0998349300108953E-7</c:v>
                </c:pt>
                <c:pt idx="4361">
                  <c:v>6.0838332934315333E-7</c:v>
                </c:pt>
                <c:pt idx="4362">
                  <c:v>6.0678728363460681E-7</c:v>
                </c:pt>
                <c:pt idx="4363">
                  <c:v>6.0519534552565604E-7</c:v>
                </c:pt>
                <c:pt idx="4364">
                  <c:v>6.036075046955908E-7</c:v>
                </c:pt>
                <c:pt idx="4365">
                  <c:v>6.0202375084573729E-7</c:v>
                </c:pt>
                <c:pt idx="4366">
                  <c:v>6.0044407370422859E-7</c:v>
                </c:pt>
                <c:pt idx="4367">
                  <c:v>5.9886846302454103E-7</c:v>
                </c:pt>
                <c:pt idx="4368">
                  <c:v>5.9729690858427442E-7</c:v>
                </c:pt>
                <c:pt idx="4369">
                  <c:v>5.9572940018488103E-7</c:v>
                </c:pt>
                <c:pt idx="4370">
                  <c:v>5.941659276561108E-7</c:v>
                </c:pt>
                <c:pt idx="4371">
                  <c:v>5.926064808483135E-7</c:v>
                </c:pt>
                <c:pt idx="4372">
                  <c:v>5.9105104964024503E-7</c:v>
                </c:pt>
                <c:pt idx="4373">
                  <c:v>5.8949962393277898E-7</c:v>
                </c:pt>
                <c:pt idx="4374">
                  <c:v>5.8795219365270139E-7</c:v>
                </c:pt>
                <c:pt idx="4375">
                  <c:v>5.8640874875138258E-7</c:v>
                </c:pt>
                <c:pt idx="4376">
                  <c:v>5.8486927920353032E-7</c:v>
                </c:pt>
                <c:pt idx="4377">
                  <c:v>5.8333377501009007E-7</c:v>
                </c:pt>
                <c:pt idx="4378">
                  <c:v>5.8180222619482976E-7</c:v>
                </c:pt>
                <c:pt idx="4379">
                  <c:v>5.8027462280688764E-7</c:v>
                </c:pt>
                <c:pt idx="4380">
                  <c:v>5.7875095491998624E-7</c:v>
                </c:pt>
                <c:pt idx="4381">
                  <c:v>5.7723121262980319E-7</c:v>
                </c:pt>
                <c:pt idx="4382">
                  <c:v>5.7571538605947353E-7</c:v>
                </c:pt>
                <c:pt idx="4383">
                  <c:v>5.7420346535324717E-7</c:v>
                </c:pt>
                <c:pt idx="4384">
                  <c:v>5.7269544068166587E-7</c:v>
                </c:pt>
                <c:pt idx="4385">
                  <c:v>5.71191302238636E-7</c:v>
                </c:pt>
                <c:pt idx="4386">
                  <c:v>5.6969104024066951E-7</c:v>
                </c:pt>
                <c:pt idx="4387">
                  <c:v>5.6819464493005527E-7</c:v>
                </c:pt>
                <c:pt idx="4388">
                  <c:v>5.6670210657222986E-7</c:v>
                </c:pt>
                <c:pt idx="4389">
                  <c:v>5.6521341545623838E-7</c:v>
                </c:pt>
                <c:pt idx="4390">
                  <c:v>5.6372856189430072E-7</c:v>
                </c:pt>
                <c:pt idx="4391">
                  <c:v>5.6224753622368187E-7</c:v>
                </c:pt>
                <c:pt idx="4392">
                  <c:v>5.60770328804659E-7</c:v>
                </c:pt>
                <c:pt idx="4393">
                  <c:v>5.5929693001987094E-7</c:v>
                </c:pt>
                <c:pt idx="4394">
                  <c:v>5.5782733027776054E-7</c:v>
                </c:pt>
                <c:pt idx="4395">
                  <c:v>5.5636152000861734E-7</c:v>
                </c:pt>
                <c:pt idx="4396">
                  <c:v>5.5489948966544488E-7</c:v>
                </c:pt>
                <c:pt idx="4397">
                  <c:v>5.5344122972770127E-7</c:v>
                </c:pt>
                <c:pt idx="4398">
                  <c:v>5.5198673069398077E-7</c:v>
                </c:pt>
                <c:pt idx="4399">
                  <c:v>5.5053598308941348E-7</c:v>
                </c:pt>
                <c:pt idx="4400">
                  <c:v>5.4908897746078645E-7</c:v>
                </c:pt>
                <c:pt idx="4401">
                  <c:v>5.4764570437803445E-7</c:v>
                </c:pt>
                <c:pt idx="4402">
                  <c:v>5.4620615443478206E-7</c:v>
                </c:pt>
                <c:pt idx="4403">
                  <c:v>5.4477031824728657E-7</c:v>
                </c:pt>
                <c:pt idx="4404">
                  <c:v>5.4333818645476329E-7</c:v>
                </c:pt>
                <c:pt idx="4405">
                  <c:v>5.4190974971868072E-7</c:v>
                </c:pt>
                <c:pt idx="4406">
                  <c:v>5.4048499872495618E-7</c:v>
                </c:pt>
                <c:pt idx="4407">
                  <c:v>5.3906392418100126E-7</c:v>
                </c:pt>
                <c:pt idx="4408">
                  <c:v>5.3764651681710422E-7</c:v>
                </c:pt>
                <c:pt idx="4409">
                  <c:v>5.3623276738710762E-7</c:v>
                </c:pt>
                <c:pt idx="4410">
                  <c:v>5.3482266666591465E-7</c:v>
                </c:pt>
                <c:pt idx="4411">
                  <c:v>5.3341620545306698E-7</c:v>
                </c:pt>
                <c:pt idx="4412">
                  <c:v>5.3201337456865194E-7</c:v>
                </c:pt>
                <c:pt idx="4413">
                  <c:v>5.3061416485641953E-7</c:v>
                </c:pt>
                <c:pt idx="4414">
                  <c:v>5.2921856718223751E-7</c:v>
                </c:pt>
                <c:pt idx="4415">
                  <c:v>5.2782657243428109E-7</c:v>
                </c:pt>
                <c:pt idx="4416">
                  <c:v>5.2643817152270766E-7</c:v>
                </c:pt>
                <c:pt idx="4417">
                  <c:v>5.2505335538163551E-7</c:v>
                </c:pt>
                <c:pt idx="4418">
                  <c:v>5.2367211496450882E-7</c:v>
                </c:pt>
                <c:pt idx="4419">
                  <c:v>5.2229444124968129E-7</c:v>
                </c:pt>
                <c:pt idx="4420">
                  <c:v>5.2092032523529336E-7</c:v>
                </c:pt>
                <c:pt idx="4421">
                  <c:v>5.1954975794371735E-7</c:v>
                </c:pt>
                <c:pt idx="4422">
                  <c:v>5.1818273041806095E-7</c:v>
                </c:pt>
                <c:pt idx="4423">
                  <c:v>5.1681923372335985E-7</c:v>
                </c:pt>
                <c:pt idx="4424">
                  <c:v>5.1545925894674036E-7</c:v>
                </c:pt>
                <c:pt idx="4425">
                  <c:v>5.141027971979073E-7</c:v>
                </c:pt>
                <c:pt idx="4426">
                  <c:v>5.127498396070569E-7</c:v>
                </c:pt>
                <c:pt idx="4427">
                  <c:v>5.1140037732731627E-7</c:v>
                </c:pt>
                <c:pt idx="4428">
                  <c:v>5.1005440153195159E-7</c:v>
                </c:pt>
                <c:pt idx="4429">
                  <c:v>5.0871190341837962E-7</c:v>
                </c:pt>
                <c:pt idx="4430">
                  <c:v>5.0737287420274673E-7</c:v>
                </c:pt>
                <c:pt idx="4431">
                  <c:v>5.0603730512516014E-7</c:v>
                </c:pt>
                <c:pt idx="4432">
                  <c:v>5.0470518744548669E-7</c:v>
                </c:pt>
                <c:pt idx="4433">
                  <c:v>5.0337651244617169E-7</c:v>
                </c:pt>
                <c:pt idx="4434">
                  <c:v>5.0205127143012479E-7</c:v>
                </c:pt>
                <c:pt idx="4435">
                  <c:v>5.0072945572280704E-7</c:v>
                </c:pt>
                <c:pt idx="4436">
                  <c:v>4.9941105666941195E-7</c:v>
                </c:pt>
                <c:pt idx="4437">
                  <c:v>4.9809606563798263E-7</c:v>
                </c:pt>
                <c:pt idx="4438">
                  <c:v>4.967844740160236E-7</c:v>
                </c:pt>
                <c:pt idx="4439">
                  <c:v>4.9547627321421418E-7</c:v>
                </c:pt>
                <c:pt idx="4440">
                  <c:v>4.9417145466204462E-7</c:v>
                </c:pt>
                <c:pt idx="4441">
                  <c:v>4.9287000981234263E-7</c:v>
                </c:pt>
                <c:pt idx="4442">
                  <c:v>4.9157193013677392E-7</c:v>
                </c:pt>
                <c:pt idx="4443">
                  <c:v>4.9027720712993507E-7</c:v>
                </c:pt>
                <c:pt idx="4444">
                  <c:v>4.889858323059112E-7</c:v>
                </c:pt>
                <c:pt idx="4445">
                  <c:v>4.8769779719957701E-7</c:v>
                </c:pt>
                <c:pt idx="4446">
                  <c:v>4.8641309336811466E-7</c:v>
                </c:pt>
                <c:pt idx="4447">
                  <c:v>4.8513171238759854E-7</c:v>
                </c:pt>
                <c:pt idx="4448">
                  <c:v>4.8385364585584126E-7</c:v>
                </c:pt>
                <c:pt idx="4449">
                  <c:v>4.8257888539084874E-7</c:v>
                </c:pt>
                <c:pt idx="4450">
                  <c:v>4.8130742263225671E-7</c:v>
                </c:pt>
                <c:pt idx="4451">
                  <c:v>4.8003924923870154E-7</c:v>
                </c:pt>
                <c:pt idx="4452">
                  <c:v>4.7877435689047654E-7</c:v>
                </c:pt>
                <c:pt idx="4453">
                  <c:v>4.775127372869841E-7</c:v>
                </c:pt>
                <c:pt idx="4454">
                  <c:v>4.7625438215025931E-7</c:v>
                </c:pt>
                <c:pt idx="4455">
                  <c:v>4.7499928322076871E-7</c:v>
                </c:pt>
                <c:pt idx="4456">
                  <c:v>4.7374743225957867E-7</c:v>
                </c:pt>
                <c:pt idx="4457">
                  <c:v>4.7249882104854514E-7</c:v>
                </c:pt>
                <c:pt idx="4458">
                  <c:v>4.7125344138974445E-7</c:v>
                </c:pt>
                <c:pt idx="4459">
                  <c:v>4.700112851055004E-7</c:v>
                </c:pt>
                <c:pt idx="4460">
                  <c:v>4.6877234403659533E-7</c:v>
                </c:pt>
                <c:pt idx="4461">
                  <c:v>4.6753661004657983E-7</c:v>
                </c:pt>
                <c:pt idx="4462">
                  <c:v>4.6630407501711065E-7</c:v>
                </c:pt>
                <c:pt idx="4463">
                  <c:v>4.6507473085041729E-7</c:v>
                </c:pt>
                <c:pt idx="4464">
                  <c:v>4.638485694687599E-7</c:v>
                </c:pt>
                <c:pt idx="4465">
                  <c:v>4.626255828131282E-7</c:v>
                </c:pt>
                <c:pt idx="4466">
                  <c:v>4.6140576284671095E-7</c:v>
                </c:pt>
                <c:pt idx="4467">
                  <c:v>4.6018910155061336E-7</c:v>
                </c:pt>
                <c:pt idx="4468">
                  <c:v>4.5897559092578154E-7</c:v>
                </c:pt>
                <c:pt idx="4469">
                  <c:v>4.5776522299340906E-7</c:v>
                </c:pt>
                <c:pt idx="4470">
                  <c:v>4.5655798979428648E-7</c:v>
                </c:pt>
                <c:pt idx="4471">
                  <c:v>4.5535388338877416E-7</c:v>
                </c:pt>
                <c:pt idx="4472">
                  <c:v>4.5415289585585368E-7</c:v>
                </c:pt>
                <c:pt idx="4473">
                  <c:v>4.5295501929586536E-7</c:v>
                </c:pt>
                <c:pt idx="4474">
                  <c:v>4.5176024582682206E-7</c:v>
                </c:pt>
                <c:pt idx="4475">
                  <c:v>4.5056856758752617E-7</c:v>
                </c:pt>
                <c:pt idx="4476">
                  <c:v>4.4937997673445262E-7</c:v>
                </c:pt>
                <c:pt idx="4477">
                  <c:v>4.4819446544576034E-7</c:v>
                </c:pt>
                <c:pt idx="4478">
                  <c:v>4.470120259167658E-7</c:v>
                </c:pt>
                <c:pt idx="4479">
                  <c:v>4.4583265036262634E-7</c:v>
                </c:pt>
                <c:pt idx="4480">
                  <c:v>4.4465633101834021E-7</c:v>
                </c:pt>
                <c:pt idx="4481">
                  <c:v>4.4348306013725579E-7</c:v>
                </c:pt>
                <c:pt idx="4482">
                  <c:v>4.4231282999231841E-7</c:v>
                </c:pt>
                <c:pt idx="4483">
                  <c:v>4.4114563287504034E-7</c:v>
                </c:pt>
                <c:pt idx="4484">
                  <c:v>4.3998146109696453E-7</c:v>
                </c:pt>
                <c:pt idx="4485">
                  <c:v>4.3882030698646612E-7</c:v>
                </c:pt>
                <c:pt idx="4486">
                  <c:v>4.3766216289355011E-7</c:v>
                </c:pt>
                <c:pt idx="4487">
                  <c:v>4.3650702118480981E-7</c:v>
                </c:pt>
                <c:pt idx="4488">
                  <c:v>4.3535487424662517E-7</c:v>
                </c:pt>
                <c:pt idx="4489">
                  <c:v>4.3420571448532551E-7</c:v>
                </c:pt>
                <c:pt idx="4490">
                  <c:v>4.3305953432269E-7</c:v>
                </c:pt>
                <c:pt idx="4491">
                  <c:v>4.3191632620323897E-7</c:v>
                </c:pt>
                <c:pt idx="4492">
                  <c:v>4.3077608258640051E-7</c:v>
                </c:pt>
                <c:pt idx="4493">
                  <c:v>4.2963879595334098E-7</c:v>
                </c:pt>
                <c:pt idx="4494">
                  <c:v>4.2850445880162529E-7</c:v>
                </c:pt>
                <c:pt idx="4495">
                  <c:v>4.2737306364800873E-7</c:v>
                </c:pt>
                <c:pt idx="4496">
                  <c:v>4.2624460302827434E-7</c:v>
                </c:pt>
                <c:pt idx="4497">
                  <c:v>4.2511906949566081E-7</c:v>
                </c:pt>
                <c:pt idx="4498">
                  <c:v>4.2399645562240748E-7</c:v>
                </c:pt>
                <c:pt idx="4499">
                  <c:v>4.2287675399888696E-7</c:v>
                </c:pt>
                <c:pt idx="4500">
                  <c:v>4.2175995723357806E-7</c:v>
                </c:pt>
                <c:pt idx="4501">
                  <c:v>4.2064605795428547E-7</c:v>
                </c:pt>
                <c:pt idx="4502">
                  <c:v>4.1953504880496849E-7</c:v>
                </c:pt>
                <c:pt idx="4503">
                  <c:v>4.184269224497526E-7</c:v>
                </c:pt>
                <c:pt idx="4504">
                  <c:v>4.1732167156970394E-7</c:v>
                </c:pt>
                <c:pt idx="4505">
                  <c:v>4.1621928886434716E-7</c:v>
                </c:pt>
                <c:pt idx="4506">
                  <c:v>4.1511976705147576E-7</c:v>
                </c:pt>
                <c:pt idx="4507">
                  <c:v>4.1402309886612201E-7</c:v>
                </c:pt>
                <c:pt idx="4508">
                  <c:v>4.1292927706221044E-7</c:v>
                </c:pt>
                <c:pt idx="4509">
                  <c:v>4.1183829441071465E-7</c:v>
                </c:pt>
                <c:pt idx="4510">
                  <c:v>4.1075014370090413E-7</c:v>
                </c:pt>
                <c:pt idx="4511">
                  <c:v>4.0966481774037142E-7</c:v>
                </c:pt>
                <c:pt idx="4512">
                  <c:v>4.0858230935302627E-7</c:v>
                </c:pt>
                <c:pt idx="4513">
                  <c:v>4.075026113818062E-7</c:v>
                </c:pt>
                <c:pt idx="4514">
                  <c:v>4.064257166871857E-7</c:v>
                </c:pt>
                <c:pt idx="4515">
                  <c:v>4.0535161814687806E-7</c:v>
                </c:pt>
                <c:pt idx="4516">
                  <c:v>4.0428030865564566E-7</c:v>
                </c:pt>
                <c:pt idx="4517">
                  <c:v>4.0321178112787495E-7</c:v>
                </c:pt>
                <c:pt idx="4518">
                  <c:v>4.0214602849302276E-7</c:v>
                </c:pt>
                <c:pt idx="4519">
                  <c:v>4.0108304369943816E-7</c:v>
                </c:pt>
                <c:pt idx="4520">
                  <c:v>4.0002281971279036E-7</c:v>
                </c:pt>
                <c:pt idx="4521">
                  <c:v>3.9896534951585185E-7</c:v>
                </c:pt>
                <c:pt idx="4522">
                  <c:v>3.9791062610847129E-7</c:v>
                </c:pt>
                <c:pt idx="4523">
                  <c:v>3.9685864250838671E-7</c:v>
                </c:pt>
                <c:pt idx="4524">
                  <c:v>3.9580939175108991E-7</c:v>
                </c:pt>
                <c:pt idx="4525">
                  <c:v>3.9476286688749549E-7</c:v>
                </c:pt>
                <c:pt idx="4526">
                  <c:v>3.9371906098768132E-7</c:v>
                </c:pt>
                <c:pt idx="4527">
                  <c:v>3.926779671373649E-7</c:v>
                </c:pt>
                <c:pt idx="4528">
                  <c:v>3.9163957844061382E-7</c:v>
                </c:pt>
                <c:pt idx="4529">
                  <c:v>3.9060388801762319E-7</c:v>
                </c:pt>
                <c:pt idx="4530">
                  <c:v>3.8957088900593538E-7</c:v>
                </c:pt>
                <c:pt idx="4531">
                  <c:v>3.8854057456030443E-7</c:v>
                </c:pt>
                <c:pt idx="4532">
                  <c:v>3.8751293785223534E-7</c:v>
                </c:pt>
                <c:pt idx="4533">
                  <c:v>3.8648797206984847E-7</c:v>
                </c:pt>
                <c:pt idx="4534">
                  <c:v>3.8546567041863856E-7</c:v>
                </c:pt>
                <c:pt idx="4535">
                  <c:v>3.8444602612060729E-7</c:v>
                </c:pt>
                <c:pt idx="4536">
                  <c:v>3.8342903241488677E-7</c:v>
                </c:pt>
                <c:pt idx="4537">
                  <c:v>3.8241468255668237E-7</c:v>
                </c:pt>
                <c:pt idx="4538">
                  <c:v>3.8140296981830279E-7</c:v>
                </c:pt>
                <c:pt idx="4539">
                  <c:v>3.8039388748943104E-7</c:v>
                </c:pt>
                <c:pt idx="4540">
                  <c:v>3.7938742887473923E-7</c:v>
                </c:pt>
                <c:pt idx="4541">
                  <c:v>3.7838358729673461E-7</c:v>
                </c:pt>
                <c:pt idx="4542">
                  <c:v>3.7738235609494639E-7</c:v>
                </c:pt>
                <c:pt idx="4543">
                  <c:v>3.7638372862321525E-7</c:v>
                </c:pt>
                <c:pt idx="4544">
                  <c:v>3.7538769825408436E-7</c:v>
                </c:pt>
                <c:pt idx="4545">
                  <c:v>3.7439425837592624E-7</c:v>
                </c:pt>
                <c:pt idx="4546">
                  <c:v>3.7340340239245488E-7</c:v>
                </c:pt>
                <c:pt idx="4547">
                  <c:v>3.7241512372502964E-7</c:v>
                </c:pt>
                <c:pt idx="4548">
                  <c:v>3.7142941581064953E-7</c:v>
                </c:pt>
                <c:pt idx="4549">
                  <c:v>3.7044627210314576E-7</c:v>
                </c:pt>
                <c:pt idx="4550">
                  <c:v>3.6946568607160971E-7</c:v>
                </c:pt>
                <c:pt idx="4551">
                  <c:v>3.684876512020192E-7</c:v>
                </c:pt>
                <c:pt idx="4552">
                  <c:v>3.6751216099691324E-7</c:v>
                </c:pt>
                <c:pt idx="4553">
                  <c:v>3.6653920897346758E-7</c:v>
                </c:pt>
                <c:pt idx="4554">
                  <c:v>3.6556878866688281E-7</c:v>
                </c:pt>
                <c:pt idx="4555">
                  <c:v>3.646008936266168E-7</c:v>
                </c:pt>
                <c:pt idx="4556">
                  <c:v>3.636355174193391E-7</c:v>
                </c:pt>
                <c:pt idx="4557">
                  <c:v>3.6267265362746734E-7</c:v>
                </c:pt>
                <c:pt idx="4558">
                  <c:v>3.6171229584792031E-7</c:v>
                </c:pt>
                <c:pt idx="4559">
                  <c:v>3.6075443769634642E-7</c:v>
                </c:pt>
                <c:pt idx="4560">
                  <c:v>3.5979907280126898E-7</c:v>
                </c:pt>
                <c:pt idx="4561">
                  <c:v>3.5884619480899219E-7</c:v>
                </c:pt>
                <c:pt idx="4562">
                  <c:v>3.5789579738102623E-7</c:v>
                </c:pt>
                <c:pt idx="4563">
                  <c:v>3.5694787419387032E-7</c:v>
                </c:pt>
                <c:pt idx="4564">
                  <c:v>3.560024189409915E-7</c:v>
                </c:pt>
                <c:pt idx="4565">
                  <c:v>3.5505942533041218E-7</c:v>
                </c:pt>
                <c:pt idx="4566">
                  <c:v>3.5411888708685151E-7</c:v>
                </c:pt>
                <c:pt idx="4567">
                  <c:v>3.5318079794955694E-7</c:v>
                </c:pt>
                <c:pt idx="4568">
                  <c:v>3.5224515167384921E-7</c:v>
                </c:pt>
                <c:pt idx="4569">
                  <c:v>3.5131194203020079E-7</c:v>
                </c:pt>
                <c:pt idx="4570">
                  <c:v>3.5038116280564535E-7</c:v>
                </c:pt>
                <c:pt idx="4571">
                  <c:v>3.4945280780095882E-7</c:v>
                </c:pt>
                <c:pt idx="4572">
                  <c:v>3.4852687083399328E-7</c:v>
                </c:pt>
                <c:pt idx="4573">
                  <c:v>3.4760334573609919E-7</c:v>
                </c:pt>
                <c:pt idx="4574">
                  <c:v>3.4668222635613681E-7</c:v>
                </c:pt>
                <c:pt idx="4575">
                  <c:v>3.4576350655641055E-7</c:v>
                </c:pt>
                <c:pt idx="4576">
                  <c:v>3.4484718021518968E-7</c:v>
                </c:pt>
                <c:pt idx="4577">
                  <c:v>3.4393324122654573E-7</c:v>
                </c:pt>
                <c:pt idx="4578">
                  <c:v>3.4302168349834667E-7</c:v>
                </c:pt>
                <c:pt idx="4579">
                  <c:v>3.4211250095480487E-7</c:v>
                </c:pt>
                <c:pt idx="4580">
                  <c:v>3.4120568753514885E-7</c:v>
                </c:pt>
                <c:pt idx="4581">
                  <c:v>3.4030123719237652E-7</c:v>
                </c:pt>
                <c:pt idx="4582">
                  <c:v>3.3939914389607409E-7</c:v>
                </c:pt>
                <c:pt idx="4583">
                  <c:v>3.3849940163089816E-7</c:v>
                </c:pt>
                <c:pt idx="4584">
                  <c:v>3.3760200439381105E-7</c:v>
                </c:pt>
                <c:pt idx="4585">
                  <c:v>3.3670694620115517E-7</c:v>
                </c:pt>
                <c:pt idx="4586">
                  <c:v>3.358142210797355E-7</c:v>
                </c:pt>
                <c:pt idx="4587">
                  <c:v>3.3492382307424634E-7</c:v>
                </c:pt>
                <c:pt idx="4588">
                  <c:v>3.3403574624193163E-7</c:v>
                </c:pt>
                <c:pt idx="4589">
                  <c:v>3.3314998465792467E-7</c:v>
                </c:pt>
                <c:pt idx="4590">
                  <c:v>3.3226653240763155E-7</c:v>
                </c:pt>
                <c:pt idx="4591">
                  <c:v>3.3138538359613664E-7</c:v>
                </c:pt>
                <c:pt idx="4592">
                  <c:v>3.3050653233917659E-7</c:v>
                </c:pt>
                <c:pt idx="4593">
                  <c:v>3.2962997276923898E-7</c:v>
                </c:pt>
                <c:pt idx="4594">
                  <c:v>3.2875569903274338E-7</c:v>
                </c:pt>
                <c:pt idx="4595">
                  <c:v>3.2788370529074611E-7</c:v>
                </c:pt>
                <c:pt idx="4596">
                  <c:v>3.2701398571936032E-7</c:v>
                </c:pt>
                <c:pt idx="4597">
                  <c:v>3.2614653450817039E-7</c:v>
                </c:pt>
                <c:pt idx="4598">
                  <c:v>3.2528134586179045E-7</c:v>
                </c:pt>
                <c:pt idx="4599">
                  <c:v>3.2441841399964753E-7</c:v>
                </c:pt>
                <c:pt idx="4600">
                  <c:v>3.2355773315503292E-7</c:v>
                </c:pt>
                <c:pt idx="4601">
                  <c:v>3.2269929757583395E-7</c:v>
                </c:pt>
                <c:pt idx="4602">
                  <c:v>3.218431015234905E-7</c:v>
                </c:pt>
                <c:pt idx="4603">
                  <c:v>3.2098913927539378E-7</c:v>
                </c:pt>
                <c:pt idx="4604">
                  <c:v>3.2013740512160658E-7</c:v>
                </c:pt>
                <c:pt idx="4605">
                  <c:v>3.1928789336689621E-7</c:v>
                </c:pt>
                <c:pt idx="4606">
                  <c:v>3.1844059833082935E-7</c:v>
                </c:pt>
                <c:pt idx="4607">
                  <c:v>3.1759551434610504E-7</c:v>
                </c:pt>
                <c:pt idx="4608">
                  <c:v>3.1675263576031658E-7</c:v>
                </c:pt>
                <c:pt idx="4609">
                  <c:v>3.1591195693492149E-7</c:v>
                </c:pt>
                <c:pt idx="4610">
                  <c:v>3.1507347224490271E-7</c:v>
                </c:pt>
                <c:pt idx="4611">
                  <c:v>3.1423717608042203E-7</c:v>
                </c:pt>
                <c:pt idx="4612">
                  <c:v>3.1340306284420442E-7</c:v>
                </c:pt>
                <c:pt idx="4613">
                  <c:v>3.1257112695508879E-7</c:v>
                </c:pt>
                <c:pt idx="4614">
                  <c:v>3.1174136284245794E-7</c:v>
                </c:pt>
                <c:pt idx="4615">
                  <c:v>3.1091376495248624E-7</c:v>
                </c:pt>
                <c:pt idx="4616">
                  <c:v>3.1008832774430427E-7</c:v>
                </c:pt>
                <c:pt idx="4617">
                  <c:v>3.0926504569116437E-7</c:v>
                </c:pt>
                <c:pt idx="4618">
                  <c:v>3.0844391327827217E-7</c:v>
                </c:pt>
                <c:pt idx="4619">
                  <c:v>3.0762492500771977E-7</c:v>
                </c:pt>
                <c:pt idx="4620">
                  <c:v>3.0680807539226512E-7</c:v>
                </c:pt>
                <c:pt idx="4621">
                  <c:v>3.0599335896050906E-7</c:v>
                </c:pt>
                <c:pt idx="4622">
                  <c:v>3.0518077025375114E-7</c:v>
                </c:pt>
                <c:pt idx="4623">
                  <c:v>3.0437030382666726E-7</c:v>
                </c:pt>
                <c:pt idx="4624">
                  <c:v>3.0356195424824481E-7</c:v>
                </c:pt>
                <c:pt idx="4625">
                  <c:v>3.0275571610082039E-7</c:v>
                </c:pt>
                <c:pt idx="4626">
                  <c:v>3.0195158397986301E-7</c:v>
                </c:pt>
                <c:pt idx="4627">
                  <c:v>3.0114955249401474E-7</c:v>
                </c:pt>
                <c:pt idx="4628">
                  <c:v>3.0034961626696096E-7</c:v>
                </c:pt>
                <c:pt idx="4629">
                  <c:v>2.9955176993410996E-7</c:v>
                </c:pt>
                <c:pt idx="4630">
                  <c:v>2.9875600814497825E-7</c:v>
                </c:pt>
                <c:pt idx="4631">
                  <c:v>2.9796232556290588E-7</c:v>
                </c:pt>
                <c:pt idx="4632">
                  <c:v>2.9717071686269836E-7</c:v>
                </c:pt>
                <c:pt idx="4633">
                  <c:v>2.9638117673524804E-7</c:v>
                </c:pt>
                <c:pt idx="4634">
                  <c:v>2.9559369988281785E-7</c:v>
                </c:pt>
                <c:pt idx="4635">
                  <c:v>2.9480828102039654E-7</c:v>
                </c:pt>
                <c:pt idx="4636">
                  <c:v>2.9402491487788064E-7</c:v>
                </c:pt>
                <c:pt idx="4637">
                  <c:v>2.9324359619817709E-7</c:v>
                </c:pt>
                <c:pt idx="4638">
                  <c:v>2.9246431973503487E-7</c:v>
                </c:pt>
                <c:pt idx="4639">
                  <c:v>2.9168708025852021E-7</c:v>
                </c:pt>
                <c:pt idx="4640">
                  <c:v>2.9091187254920252E-7</c:v>
                </c:pt>
                <c:pt idx="4641">
                  <c:v>2.9013869140171876E-7</c:v>
                </c:pt>
                <c:pt idx="4642">
                  <c:v>2.8936753162396025E-7</c:v>
                </c:pt>
                <c:pt idx="4643">
                  <c:v>2.8859838803670676E-7</c:v>
                </c:pt>
                <c:pt idx="4644">
                  <c:v>2.8783125547317929E-7</c:v>
                </c:pt>
                <c:pt idx="4645">
                  <c:v>2.8706612877990741E-7</c:v>
                </c:pt>
                <c:pt idx="4646">
                  <c:v>2.8630300281550956E-7</c:v>
                </c:pt>
                <c:pt idx="4647">
                  <c:v>2.8554187245322733E-7</c:v>
                </c:pt>
                <c:pt idx="4648">
                  <c:v>2.8478273257737476E-7</c:v>
                </c:pt>
                <c:pt idx="4649">
                  <c:v>2.840255780858455E-7</c:v>
                </c:pt>
                <c:pt idx="4650">
                  <c:v>2.8327040388892021E-7</c:v>
                </c:pt>
                <c:pt idx="4651">
                  <c:v>2.8251720491014748E-7</c:v>
                </c:pt>
                <c:pt idx="4652">
                  <c:v>2.8176597608584237E-7</c:v>
                </c:pt>
                <c:pt idx="4653">
                  <c:v>2.8101671236328396E-7</c:v>
                </c:pt>
                <c:pt idx="4654">
                  <c:v>2.8026940870480815E-7</c:v>
                </c:pt>
                <c:pt idx="4655">
                  <c:v>2.7952406008368777E-7</c:v>
                </c:pt>
                <c:pt idx="4656">
                  <c:v>2.7878066148668038E-7</c:v>
                </c:pt>
                <c:pt idx="4657">
                  <c:v>2.7803920791299834E-7</c:v>
                </c:pt>
                <c:pt idx="4658">
                  <c:v>2.7729969437284509E-7</c:v>
                </c:pt>
                <c:pt idx="4659">
                  <c:v>2.7656211589125053E-7</c:v>
                </c:pt>
                <c:pt idx="4660">
                  <c:v>2.7582646750401885E-7</c:v>
                </c:pt>
                <c:pt idx="4661">
                  <c:v>2.7509274426062871E-7</c:v>
                </c:pt>
                <c:pt idx="4662">
                  <c:v>2.7436094122122463E-7</c:v>
                </c:pt>
                <c:pt idx="4663">
                  <c:v>2.7363105346007283E-7</c:v>
                </c:pt>
                <c:pt idx="4664">
                  <c:v>2.7290307606321672E-7</c:v>
                </c:pt>
                <c:pt idx="4665">
                  <c:v>2.7217700412781275E-7</c:v>
                </c:pt>
                <c:pt idx="4666">
                  <c:v>2.7145283276509846E-7</c:v>
                </c:pt>
                <c:pt idx="4667">
                  <c:v>2.707305570978988E-7</c:v>
                </c:pt>
                <c:pt idx="4668">
                  <c:v>2.7001017226032796E-7</c:v>
                </c:pt>
                <c:pt idx="4669">
                  <c:v>2.6929167340017466E-7</c:v>
                </c:pt>
                <c:pt idx="4670">
                  <c:v>2.6857505567638132E-7</c:v>
                </c:pt>
                <c:pt idx="4671">
                  <c:v>2.6786031425962687E-7</c:v>
                </c:pt>
                <c:pt idx="4672">
                  <c:v>2.6714744433434603E-7</c:v>
                </c:pt>
                <c:pt idx="4673">
                  <c:v>2.6643644109577492E-7</c:v>
                </c:pt>
                <c:pt idx="4674">
                  <c:v>2.6572729975121137E-7</c:v>
                </c:pt>
                <c:pt idx="4675">
                  <c:v>2.6502001552027249E-7</c:v>
                </c:pt>
                <c:pt idx="4676">
                  <c:v>2.6431458363408147E-7</c:v>
                </c:pt>
                <c:pt idx="4677">
                  <c:v>2.6361099933669061E-7</c:v>
                </c:pt>
                <c:pt idx="4678">
                  <c:v>2.6290925788315686E-7</c:v>
                </c:pt>
                <c:pt idx="4679">
                  <c:v>2.6220935454044985E-7</c:v>
                </c:pt>
                <c:pt idx="4680">
                  <c:v>2.6151128458872582E-7</c:v>
                </c:pt>
                <c:pt idx="4681">
                  <c:v>2.6081504331747869E-7</c:v>
                </c:pt>
                <c:pt idx="4682">
                  <c:v>2.6012062603071714E-7</c:v>
                </c:pt>
                <c:pt idx="4683">
                  <c:v>2.5942802804184177E-7</c:v>
                </c:pt>
                <c:pt idx="4684">
                  <c:v>2.5873724467804962E-7</c:v>
                </c:pt>
                <c:pt idx="4685">
                  <c:v>2.5804827127689188E-7</c:v>
                </c:pt>
                <c:pt idx="4686">
                  <c:v>2.5736110318795439E-7</c:v>
                </c:pt>
                <c:pt idx="4687">
                  <c:v>2.5667573577246459E-7</c:v>
                </c:pt>
                <c:pt idx="4688">
                  <c:v>2.5599216440433511E-7</c:v>
                </c:pt>
                <c:pt idx="4689">
                  <c:v>2.5531038446632837E-7</c:v>
                </c:pt>
                <c:pt idx="4690">
                  <c:v>2.5463039135645337E-7</c:v>
                </c:pt>
                <c:pt idx="4691">
                  <c:v>2.5395218048137919E-7</c:v>
                </c:pt>
                <c:pt idx="4692">
                  <c:v>2.5327574726013481E-7</c:v>
                </c:pt>
                <c:pt idx="4693">
                  <c:v>2.5260108712410912E-7</c:v>
                </c:pt>
                <c:pt idx="4694">
                  <c:v>2.519281955148554E-7</c:v>
                </c:pt>
                <c:pt idx="4695">
                  <c:v>2.5125706788632748E-7</c:v>
                </c:pt>
                <c:pt idx="4696">
                  <c:v>2.5058769970302309E-7</c:v>
                </c:pt>
                <c:pt idx="4697">
                  <c:v>2.4992008644197602E-7</c:v>
                </c:pt>
                <c:pt idx="4698">
                  <c:v>2.4925422359039801E-7</c:v>
                </c:pt>
                <c:pt idx="4699">
                  <c:v>2.4859010664753545E-7</c:v>
                </c:pt>
                <c:pt idx="4700">
                  <c:v>2.4792773112380202E-7</c:v>
                </c:pt>
                <c:pt idx="4701">
                  <c:v>2.4726709254054827E-7</c:v>
                </c:pt>
                <c:pt idx="4702">
                  <c:v>2.466081864306173E-7</c:v>
                </c:pt>
                <c:pt idx="4703">
                  <c:v>2.4595100833860227E-7</c:v>
                </c:pt>
                <c:pt idx="4704">
                  <c:v>2.4529555381936914E-7</c:v>
                </c:pt>
                <c:pt idx="4705">
                  <c:v>2.4464181843885627E-7</c:v>
                </c:pt>
                <c:pt idx="4706">
                  <c:v>2.4398979777519932E-7</c:v>
                </c:pt>
                <c:pt idx="4707">
                  <c:v>2.4333948741726754E-7</c:v>
                </c:pt>
                <c:pt idx="4708">
                  <c:v>2.4269088296441984E-7</c:v>
                </c:pt>
                <c:pt idx="4709">
                  <c:v>2.420439800268978E-7</c:v>
                </c:pt>
                <c:pt idx="4710">
                  <c:v>2.4139877422745199E-7</c:v>
                </c:pt>
                <c:pt idx="4711">
                  <c:v>2.4075526119813001E-7</c:v>
                </c:pt>
                <c:pt idx="4712">
                  <c:v>2.4011343658362399E-7</c:v>
                </c:pt>
                <c:pt idx="4713">
                  <c:v>2.3947329603750292E-7</c:v>
                </c:pt>
                <c:pt idx="4714">
                  <c:v>2.3883483522596678E-7</c:v>
                </c:pt>
                <c:pt idx="4715">
                  <c:v>2.3819804982577297E-7</c:v>
                </c:pt>
                <c:pt idx="4716">
                  <c:v>2.3756293552389747E-7</c:v>
                </c:pt>
                <c:pt idx="4717">
                  <c:v>2.3692948801878173E-7</c:v>
                </c:pt>
                <c:pt idx="4718">
                  <c:v>2.3629770301931616E-7</c:v>
                </c:pt>
                <c:pt idx="4719">
                  <c:v>2.3566757624497573E-7</c:v>
                </c:pt>
                <c:pt idx="4720">
                  <c:v>2.3503910342745978E-7</c:v>
                </c:pt>
                <c:pt idx="4721">
                  <c:v>2.3441228030672112E-7</c:v>
                </c:pt>
                <c:pt idx="4722">
                  <c:v>2.3378710263593984E-7</c:v>
                </c:pt>
                <c:pt idx="4723">
                  <c:v>2.3316356617652243E-7</c:v>
                </c:pt>
                <c:pt idx="4724">
                  <c:v>2.3254166670345498E-7</c:v>
                </c:pt>
                <c:pt idx="4725">
                  <c:v>2.3192139999890645E-7</c:v>
                </c:pt>
                <c:pt idx="4726">
                  <c:v>2.313027618590862E-7</c:v>
                </c:pt>
                <c:pt idx="4727">
                  <c:v>2.3068574808790142E-7</c:v>
                </c:pt>
                <c:pt idx="4728">
                  <c:v>2.3007035450189027E-7</c:v>
                </c:pt>
                <c:pt idx="4729">
                  <c:v>2.2945657692709123E-7</c:v>
                </c:pt>
                <c:pt idx="4730">
                  <c:v>2.2884441119965296E-7</c:v>
                </c:pt>
                <c:pt idx="4731">
                  <c:v>2.2823385316748772E-7</c:v>
                </c:pt>
                <c:pt idx="4732">
                  <c:v>2.2762489868789965E-7</c:v>
                </c:pt>
                <c:pt idx="4733">
                  <c:v>2.2701754362915692E-7</c:v>
                </c:pt>
                <c:pt idx="4734">
                  <c:v>2.2641178386965141E-7</c:v>
                </c:pt>
                <c:pt idx="4735">
                  <c:v>2.2580761529810203E-7</c:v>
                </c:pt>
                <c:pt idx="4736">
                  <c:v>2.2520503381358184E-7</c:v>
                </c:pt>
                <c:pt idx="4737">
                  <c:v>2.2460403532615497E-7</c:v>
                </c:pt>
                <c:pt idx="4738">
                  <c:v>2.2400461575520971E-7</c:v>
                </c:pt>
                <c:pt idx="4739">
                  <c:v>2.2340677103039361E-7</c:v>
                </c:pt>
                <c:pt idx="4740">
                  <c:v>2.2281049709342951E-7</c:v>
                </c:pt>
                <c:pt idx="4741">
                  <c:v>2.2221578989304691E-7</c:v>
                </c:pt>
                <c:pt idx="4742">
                  <c:v>2.2162264539155496E-7</c:v>
                </c:pt>
                <c:pt idx="4743">
                  <c:v>2.2103105955866248E-7</c:v>
                </c:pt>
                <c:pt idx="4744">
                  <c:v>2.2044102837619423E-7</c:v>
                </c:pt>
                <c:pt idx="4745">
                  <c:v>2.1985254783516361E-7</c:v>
                </c:pt>
                <c:pt idx="4746">
                  <c:v>2.1926561393654511E-7</c:v>
                </c:pt>
                <c:pt idx="4747">
                  <c:v>2.1868022269210105E-7</c:v>
                </c:pt>
                <c:pt idx="4748">
                  <c:v>2.1809637012291786E-7</c:v>
                </c:pt>
                <c:pt idx="4749">
                  <c:v>2.1751405226044969E-7</c:v>
                </c:pt>
                <c:pt idx="4750">
                  <c:v>2.1693326514617953E-7</c:v>
                </c:pt>
                <c:pt idx="4751">
                  <c:v>2.1635400483152438E-7</c:v>
                </c:pt>
                <c:pt idx="4752">
                  <c:v>2.1577626737786235E-7</c:v>
                </c:pt>
                <c:pt idx="4753">
                  <c:v>2.1520004885624807E-7</c:v>
                </c:pt>
                <c:pt idx="4754">
                  <c:v>2.1462534534779211E-7</c:v>
                </c:pt>
                <c:pt idx="4755">
                  <c:v>2.1405215294397276E-7</c:v>
                </c:pt>
                <c:pt idx="4756">
                  <c:v>2.1348046774509097E-7</c:v>
                </c:pt>
                <c:pt idx="4757">
                  <c:v>2.1291028586249304E-7</c:v>
                </c:pt>
                <c:pt idx="4758">
                  <c:v>2.1234160341638858E-7</c:v>
                </c:pt>
                <c:pt idx="4759">
                  <c:v>2.117744165367044E-7</c:v>
                </c:pt>
                <c:pt idx="4760">
                  <c:v>2.1120872136393826E-7</c:v>
                </c:pt>
                <c:pt idx="4761">
                  <c:v>2.1064451404804758E-7</c:v>
                </c:pt>
                <c:pt idx="4762">
                  <c:v>2.1008179074821906E-7</c:v>
                </c:pt>
                <c:pt idx="4763">
                  <c:v>2.0952054763368182E-7</c:v>
                </c:pt>
                <c:pt idx="4764">
                  <c:v>2.089607808830569E-7</c:v>
                </c:pt>
                <c:pt idx="4765">
                  <c:v>2.0840248668521101E-7</c:v>
                </c:pt>
                <c:pt idx="4766">
                  <c:v>2.078456612383757E-7</c:v>
                </c:pt>
                <c:pt idx="4767">
                  <c:v>2.0729030074963229E-7</c:v>
                </c:pt>
                <c:pt idx="4768">
                  <c:v>2.0673640143671439E-7</c:v>
                </c:pt>
                <c:pt idx="4769">
                  <c:v>2.0618395952592082E-7</c:v>
                </c:pt>
                <c:pt idx="4770">
                  <c:v>2.0563297125450084E-7</c:v>
                </c:pt>
                <c:pt idx="4771">
                  <c:v>2.0508343286738799E-7</c:v>
                </c:pt>
                <c:pt idx="4772">
                  <c:v>2.0453534061989703E-7</c:v>
                </c:pt>
                <c:pt idx="4773">
                  <c:v>2.0398869077723608E-7</c:v>
                </c:pt>
                <c:pt idx="4774">
                  <c:v>2.0344347961362571E-7</c:v>
                </c:pt>
                <c:pt idx="4775">
                  <c:v>2.0289970341212269E-7</c:v>
                </c:pt>
                <c:pt idx="4776">
                  <c:v>2.0235735846592113E-7</c:v>
                </c:pt>
                <c:pt idx="4777">
                  <c:v>2.0181644107722754E-7</c:v>
                </c:pt>
                <c:pt idx="4778">
                  <c:v>2.0127694755791138E-7</c:v>
                </c:pt>
                <c:pt idx="4779">
                  <c:v>2.0073887422888167E-7</c:v>
                </c:pt>
                <c:pt idx="4780">
                  <c:v>2.0020221742003273E-7</c:v>
                </c:pt>
                <c:pt idx="4781">
                  <c:v>1.9966697347157238E-7</c:v>
                </c:pt>
                <c:pt idx="4782">
                  <c:v>1.9913313873160953E-7</c:v>
                </c:pt>
                <c:pt idx="4783">
                  <c:v>1.9860070955825487E-7</c:v>
                </c:pt>
                <c:pt idx="4784">
                  <c:v>1.9806968231865865E-7</c:v>
                </c:pt>
                <c:pt idx="4785">
                  <c:v>1.9754005338952561E-7</c:v>
                </c:pt>
                <c:pt idx="4786">
                  <c:v>1.9701181915624769E-7</c:v>
                </c:pt>
                <c:pt idx="4787">
                  <c:v>1.9648497601291754E-7</c:v>
                </c:pt>
                <c:pt idx="4788">
                  <c:v>1.9595952036418523E-7</c:v>
                </c:pt>
                <c:pt idx="4789">
                  <c:v>1.9543544862161261E-7</c:v>
                </c:pt>
                <c:pt idx="4790">
                  <c:v>1.949127572087962E-7</c:v>
                </c:pt>
                <c:pt idx="4791">
                  <c:v>1.9439144255503811E-7</c:v>
                </c:pt>
                <c:pt idx="4792">
                  <c:v>1.9387150110137695E-7</c:v>
                </c:pt>
                <c:pt idx="4793">
                  <c:v>1.9335292929634586E-7</c:v>
                </c:pt>
                <c:pt idx="4794">
                  <c:v>1.928357235977615E-7</c:v>
                </c:pt>
                <c:pt idx="4795">
                  <c:v>1.9231988047269685E-7</c:v>
                </c:pt>
                <c:pt idx="4796">
                  <c:v>1.918053963968308E-7</c:v>
                </c:pt>
                <c:pt idx="4797">
                  <c:v>1.9129226785526122E-7</c:v>
                </c:pt>
                <c:pt idx="4798">
                  <c:v>1.9078049134113617E-7</c:v>
                </c:pt>
                <c:pt idx="4799">
                  <c:v>1.902700633573751E-7</c:v>
                </c:pt>
                <c:pt idx="4800">
                  <c:v>1.8976098041458174E-7</c:v>
                </c:pt>
                <c:pt idx="4801">
                  <c:v>1.8925323903351066E-7</c:v>
                </c:pt>
                <c:pt idx="4802">
                  <c:v>1.8874683574330545E-7</c:v>
                </c:pt>
                <c:pt idx="4803">
                  <c:v>1.8824176708098371E-7</c:v>
                </c:pt>
                <c:pt idx="4804">
                  <c:v>1.8773802959321244E-7</c:v>
                </c:pt>
                <c:pt idx="4805">
                  <c:v>1.8723561983590147E-7</c:v>
                </c:pt>
                <c:pt idx="4806">
                  <c:v>1.8673453437208925E-7</c:v>
                </c:pt>
                <c:pt idx="4807">
                  <c:v>1.8623476977472114E-7</c:v>
                </c:pt>
                <c:pt idx="4808">
                  <c:v>1.8573632262541611E-7</c:v>
                </c:pt>
                <c:pt idx="4809">
                  <c:v>1.8523918951361294E-7</c:v>
                </c:pt>
                <c:pt idx="4810">
                  <c:v>1.8474336703804743E-7</c:v>
                </c:pt>
                <c:pt idx="4811">
                  <c:v>1.8424885180611547E-7</c:v>
                </c:pt>
                <c:pt idx="4812">
                  <c:v>1.8375564043341221E-7</c:v>
                </c:pt>
                <c:pt idx="4813">
                  <c:v>1.8326372954397604E-7</c:v>
                </c:pt>
                <c:pt idx="4814">
                  <c:v>1.8277311577149472E-7</c:v>
                </c:pt>
                <c:pt idx="4815">
                  <c:v>1.8228379575659494E-7</c:v>
                </c:pt>
                <c:pt idx="4816">
                  <c:v>1.8179576614953921E-7</c:v>
                </c:pt>
                <c:pt idx="4817">
                  <c:v>1.8130902360858606E-7</c:v>
                </c:pt>
                <c:pt idx="4818">
                  <c:v>1.8082356480076246E-7</c:v>
                </c:pt>
                <c:pt idx="4819">
                  <c:v>1.8033938640076616E-7</c:v>
                </c:pt>
                <c:pt idx="4820">
                  <c:v>1.798564850933644E-7</c:v>
                </c:pt>
                <c:pt idx="4821">
                  <c:v>1.793748575698432E-7</c:v>
                </c:pt>
                <c:pt idx="4822">
                  <c:v>1.7889450053059589E-7</c:v>
                </c:pt>
                <c:pt idx="4823">
                  <c:v>1.7841541068512308E-7</c:v>
                </c:pt>
                <c:pt idx="4824">
                  <c:v>1.7793758475017599E-7</c:v>
                </c:pt>
                <c:pt idx="4825">
                  <c:v>1.7746101945115235E-7</c:v>
                </c:pt>
                <c:pt idx="4826">
                  <c:v>1.7698571152225903E-7</c:v>
                </c:pt>
                <c:pt idx="4827">
                  <c:v>1.7651165770515679E-7</c:v>
                </c:pt>
                <c:pt idx="4828">
                  <c:v>1.7603885475015292E-7</c:v>
                </c:pt>
                <c:pt idx="4829">
                  <c:v>1.7556729941628252E-7</c:v>
                </c:pt>
                <c:pt idx="4830">
                  <c:v>1.7509698846981774E-7</c:v>
                </c:pt>
                <c:pt idx="4831">
                  <c:v>1.7462791868582631E-7</c:v>
                </c:pt>
                <c:pt idx="4832">
                  <c:v>1.7416008684753462E-7</c:v>
                </c:pt>
                <c:pt idx="4833">
                  <c:v>1.7369348974621921E-7</c:v>
                </c:pt>
                <c:pt idx="4834">
                  <c:v>1.7322812418109844E-7</c:v>
                </c:pt>
                <c:pt idx="4835">
                  <c:v>1.7276398696037599E-7</c:v>
                </c:pt>
                <c:pt idx="4836">
                  <c:v>1.7230107489880138E-7</c:v>
                </c:pt>
                <c:pt idx="4837">
                  <c:v>1.7183938482044831E-7</c:v>
                </c:pt>
                <c:pt idx="4838">
                  <c:v>1.7137891355730513E-7</c:v>
                </c:pt>
                <c:pt idx="4839">
                  <c:v>1.7091965794889541E-7</c:v>
                </c:pt>
                <c:pt idx="4840">
                  <c:v>1.7046161484282E-7</c:v>
                </c:pt>
                <c:pt idx="4841">
                  <c:v>1.700047810956109E-7</c:v>
                </c:pt>
                <c:pt idx="4842">
                  <c:v>1.695491535700207E-7</c:v>
                </c:pt>
                <c:pt idx="4843">
                  <c:v>1.6909472913888507E-7</c:v>
                </c:pt>
                <c:pt idx="4844">
                  <c:v>1.6864150468077241E-7</c:v>
                </c:pt>
                <c:pt idx="4845">
                  <c:v>1.6818947708409024E-7</c:v>
                </c:pt>
                <c:pt idx="4846">
                  <c:v>1.6773864324398169E-7</c:v>
                </c:pt>
                <c:pt idx="4847">
                  <c:v>1.6728900006369432E-7</c:v>
                </c:pt>
                <c:pt idx="4848">
                  <c:v>1.6684054445478336E-7</c:v>
                </c:pt>
                <c:pt idx="4849">
                  <c:v>1.6639327333594625E-7</c:v>
                </c:pt>
                <c:pt idx="4850">
                  <c:v>1.6594718363397803E-7</c:v>
                </c:pt>
                <c:pt idx="4851">
                  <c:v>1.6550227228428641E-7</c:v>
                </c:pt>
                <c:pt idx="4852">
                  <c:v>1.6505853622834384E-7</c:v>
                </c:pt>
                <c:pt idx="4853">
                  <c:v>1.6461597241692656E-7</c:v>
                </c:pt>
                <c:pt idx="4854">
                  <c:v>1.641745778078717E-7</c:v>
                </c:pt>
                <c:pt idx="4855">
                  <c:v>1.6373434936671423E-7</c:v>
                </c:pt>
                <c:pt idx="4856">
                  <c:v>1.6329528406717483E-7</c:v>
                </c:pt>
                <c:pt idx="4857">
                  <c:v>1.628573788897911E-7</c:v>
                </c:pt>
                <c:pt idx="4858">
                  <c:v>1.6242063082360487E-7</c:v>
                </c:pt>
                <c:pt idx="4859">
                  <c:v>1.6198503686508473E-7</c:v>
                </c:pt>
                <c:pt idx="4860">
                  <c:v>1.6155059401813963E-7</c:v>
                </c:pt>
                <c:pt idx="4861">
                  <c:v>1.6111729929422727E-7</c:v>
                </c:pt>
                <c:pt idx="4862">
                  <c:v>1.6068514971253028E-7</c:v>
                </c:pt>
                <c:pt idx="4863">
                  <c:v>1.6025414230005789E-7</c:v>
                </c:pt>
                <c:pt idx="4864">
                  <c:v>1.5982427409103603E-7</c:v>
                </c:pt>
                <c:pt idx="4865">
                  <c:v>1.5939554212725975E-7</c:v>
                </c:pt>
                <c:pt idx="4866">
                  <c:v>1.5896794345814059E-7</c:v>
                </c:pt>
                <c:pt idx="4867">
                  <c:v>1.5854147514028649E-7</c:v>
                </c:pt>
                <c:pt idx="4868">
                  <c:v>1.5811613423877572E-7</c:v>
                </c:pt>
                <c:pt idx="4869">
                  <c:v>1.5769191782442606E-7</c:v>
                </c:pt>
                <c:pt idx="4870">
                  <c:v>1.5726882297724387E-7</c:v>
                </c:pt>
                <c:pt idx="4871">
                  <c:v>1.5684684678360524E-7</c:v>
                </c:pt>
                <c:pt idx="4872">
                  <c:v>1.564259863374011E-7</c:v>
                </c:pt>
                <c:pt idx="4873">
                  <c:v>1.5600623874074878E-7</c:v>
                </c:pt>
                <c:pt idx="4874">
                  <c:v>1.5558760110159997E-7</c:v>
                </c:pt>
                <c:pt idx="4875">
                  <c:v>1.5517007053675617E-7</c:v>
                </c:pt>
                <c:pt idx="4876">
                  <c:v>1.5475364416932757E-7</c:v>
                </c:pt>
                <c:pt idx="4877">
                  <c:v>1.5433831913072528E-7</c:v>
                </c:pt>
                <c:pt idx="4878">
                  <c:v>1.5392409255833708E-7</c:v>
                </c:pt>
                <c:pt idx="4879">
                  <c:v>1.5351096159801431E-7</c:v>
                </c:pt>
                <c:pt idx="4880">
                  <c:v>1.5309892340214739E-7</c:v>
                </c:pt>
                <c:pt idx="4881">
                  <c:v>1.526879751311363E-7</c:v>
                </c:pt>
                <c:pt idx="4882">
                  <c:v>1.5227811395138478E-7</c:v>
                </c:pt>
                <c:pt idx="4883">
                  <c:v>1.5186933703790242E-7</c:v>
                </c:pt>
                <c:pt idx="4884">
                  <c:v>1.5146164157151285E-7</c:v>
                </c:pt>
                <c:pt idx="4885">
                  <c:v>1.5105502474161168E-7</c:v>
                </c:pt>
                <c:pt idx="4886">
                  <c:v>1.5064948374349664E-7</c:v>
                </c:pt>
                <c:pt idx="4887">
                  <c:v>1.5024501578025814E-7</c:v>
                </c:pt>
                <c:pt idx="4888">
                  <c:v>1.4984161806227113E-7</c:v>
                </c:pt>
                <c:pt idx="4889">
                  <c:v>1.4943928780639538E-7</c:v>
                </c:pt>
                <c:pt idx="4890">
                  <c:v>1.4903802223682939E-7</c:v>
                </c:pt>
                <c:pt idx="4891">
                  <c:v>1.4863781858539496E-7</c:v>
                </c:pt>
                <c:pt idx="4892">
                  <c:v>1.4823867408973469E-7</c:v>
                </c:pt>
                <c:pt idx="4893">
                  <c:v>1.4784058599619189E-7</c:v>
                </c:pt>
                <c:pt idx="4894">
                  <c:v>1.4744355155643603E-7</c:v>
                </c:pt>
                <c:pt idx="4895">
                  <c:v>1.4704756802982086E-7</c:v>
                </c:pt>
                <c:pt idx="4896">
                  <c:v>1.4665263268356059E-7</c:v>
                </c:pt>
                <c:pt idx="4897">
                  <c:v>1.4625874279000585E-7</c:v>
                </c:pt>
                <c:pt idx="4898">
                  <c:v>1.4586589563025541E-7</c:v>
                </c:pt>
                <c:pt idx="4899">
                  <c:v>1.4547408849103913E-7</c:v>
                </c:pt>
                <c:pt idx="4900">
                  <c:v>1.4508331866658141E-7</c:v>
                </c:pt>
                <c:pt idx="4901">
                  <c:v>1.4469358345784225E-7</c:v>
                </c:pt>
                <c:pt idx="4902">
                  <c:v>1.4430488017328299E-7</c:v>
                </c:pt>
                <c:pt idx="4903">
                  <c:v>1.4391720612669788E-7</c:v>
                </c:pt>
                <c:pt idx="4904">
                  <c:v>1.4353055864042602E-7</c:v>
                </c:pt>
                <c:pt idx="4905">
                  <c:v>1.4314493504249184E-7</c:v>
                </c:pt>
                <c:pt idx="4906">
                  <c:v>1.4276033266828552E-7</c:v>
                </c:pt>
                <c:pt idx="4907">
                  <c:v>1.4237674885979735E-7</c:v>
                </c:pt>
                <c:pt idx="4908">
                  <c:v>1.4199418096569902E-7</c:v>
                </c:pt>
                <c:pt idx="4909">
                  <c:v>1.4161262634171628E-7</c:v>
                </c:pt>
                <c:pt idx="4910">
                  <c:v>1.4123208234993783E-7</c:v>
                </c:pt>
                <c:pt idx="4911">
                  <c:v>1.4085254635935057E-7</c:v>
                </c:pt>
                <c:pt idx="4912">
                  <c:v>1.4047401574579223E-7</c:v>
                </c:pt>
                <c:pt idx="4913">
                  <c:v>1.4009648789175481E-7</c:v>
                </c:pt>
                <c:pt idx="4914">
                  <c:v>1.3971996018593739E-7</c:v>
                </c:pt>
                <c:pt idx="4915">
                  <c:v>1.3934443002421509E-7</c:v>
                </c:pt>
                <c:pt idx="4916">
                  <c:v>1.3896989480915799E-7</c:v>
                </c:pt>
                <c:pt idx="4917">
                  <c:v>1.3859635194950258E-7</c:v>
                </c:pt>
                <c:pt idx="4918">
                  <c:v>1.3822379886089034E-7</c:v>
                </c:pt>
                <c:pt idx="4919">
                  <c:v>1.3785223296554252E-7</c:v>
                </c:pt>
                <c:pt idx="4920">
                  <c:v>1.3748165169201617E-7</c:v>
                </c:pt>
                <c:pt idx="4921">
                  <c:v>1.3711205247598341E-7</c:v>
                </c:pt>
                <c:pt idx="4922">
                  <c:v>1.3674343275882198E-7</c:v>
                </c:pt>
                <c:pt idx="4923">
                  <c:v>1.3637578998956004E-7</c:v>
                </c:pt>
                <c:pt idx="4924">
                  <c:v>1.360091216222808E-7</c:v>
                </c:pt>
                <c:pt idx="4925">
                  <c:v>1.3564342511890087E-7</c:v>
                </c:pt>
                <c:pt idx="4926">
                  <c:v>1.3527869794719831E-7</c:v>
                </c:pt>
                <c:pt idx="4927">
                  <c:v>1.3491493758121246E-7</c:v>
                </c:pt>
                <c:pt idx="4928">
                  <c:v>1.3455214150212482E-7</c:v>
                </c:pt>
                <c:pt idx="4929">
                  <c:v>1.3419030719664634E-7</c:v>
                </c:pt>
                <c:pt idx="4930">
                  <c:v>1.3382943215880632E-7</c:v>
                </c:pt>
                <c:pt idx="4931">
                  <c:v>1.334695138881093E-7</c:v>
                </c:pt>
                <c:pt idx="4932">
                  <c:v>1.3311054989141206E-7</c:v>
                </c:pt>
                <c:pt idx="4933">
                  <c:v>1.3275253768113467E-7</c:v>
                </c:pt>
                <c:pt idx="4934">
                  <c:v>1.3239547477656837E-7</c:v>
                </c:pt>
                <c:pt idx="4935">
                  <c:v>1.3203935870275741E-7</c:v>
                </c:pt>
                <c:pt idx="4936">
                  <c:v>1.3168418699178661E-7</c:v>
                </c:pt>
                <c:pt idx="4937">
                  <c:v>1.3132995718177841E-7</c:v>
                </c:pt>
                <c:pt idx="4938">
                  <c:v>1.3097666681644569E-7</c:v>
                </c:pt>
                <c:pt idx="4939">
                  <c:v>1.306243134471314E-7</c:v>
                </c:pt>
                <c:pt idx="4940">
                  <c:v>1.3027289463021324E-7</c:v>
                </c:pt>
                <c:pt idx="4941">
                  <c:v>1.2992240792887908E-7</c:v>
                </c:pt>
                <c:pt idx="4942">
                  <c:v>1.2957285091244928E-7</c:v>
                </c:pt>
                <c:pt idx="4943">
                  <c:v>1.2922422115638351E-7</c:v>
                </c:pt>
                <c:pt idx="4944">
                  <c:v>1.2887651624243659E-7</c:v>
                </c:pt>
                <c:pt idx="4945">
                  <c:v>1.2852973375856362E-7</c:v>
                </c:pt>
                <c:pt idx="4946">
                  <c:v>1.2818387129836433E-7</c:v>
                </c:pt>
                <c:pt idx="4947">
                  <c:v>1.2783892646293297E-7</c:v>
                </c:pt>
                <c:pt idx="4948">
                  <c:v>1.2749489685747703E-7</c:v>
                </c:pt>
                <c:pt idx="4949">
                  <c:v>1.2715178009536937E-7</c:v>
                </c:pt>
                <c:pt idx="4950">
                  <c:v>1.2680957379451616E-7</c:v>
                </c:pt>
                <c:pt idx="4951">
                  <c:v>1.2646827558008097E-7</c:v>
                </c:pt>
                <c:pt idx="4952">
                  <c:v>1.2612788308204528E-7</c:v>
                </c:pt>
                <c:pt idx="4953">
                  <c:v>1.2578839393787835E-7</c:v>
                </c:pt>
                <c:pt idx="4954">
                  <c:v>1.254498057900571E-7</c:v>
                </c:pt>
                <c:pt idx="4955">
                  <c:v>1.251121162871503E-7</c:v>
                </c:pt>
                <c:pt idx="4956">
                  <c:v>1.2477532308438101E-7</c:v>
                </c:pt>
                <c:pt idx="4957">
                  <c:v>1.2443942384248141E-7</c:v>
                </c:pt>
                <c:pt idx="4958">
                  <c:v>1.2410441622792993E-7</c:v>
                </c:pt>
                <c:pt idx="4959">
                  <c:v>1.23770297913778E-7</c:v>
                </c:pt>
                <c:pt idx="4960">
                  <c:v>1.2343706657891816E-7</c:v>
                </c:pt>
                <c:pt idx="4961">
                  <c:v>1.2310471990742682E-7</c:v>
                </c:pt>
                <c:pt idx="4962">
                  <c:v>1.2277325559043446E-7</c:v>
                </c:pt>
                <c:pt idx="4963">
                  <c:v>1.2244267132396403E-7</c:v>
                </c:pt>
                <c:pt idx="4964">
                  <c:v>1.2211296481077409E-7</c:v>
                </c:pt>
                <c:pt idx="4965">
                  <c:v>1.2178413375903065E-7</c:v>
                </c:pt>
                <c:pt idx="4966">
                  <c:v>1.2145617588239527E-7</c:v>
                </c:pt>
                <c:pt idx="4967">
                  <c:v>1.2112908890135322E-7</c:v>
                </c:pt>
                <c:pt idx="4968">
                  <c:v>1.2080287054144485E-7</c:v>
                </c:pt>
                <c:pt idx="4969">
                  <c:v>1.204775185343227E-7</c:v>
                </c:pt>
                <c:pt idx="4970">
                  <c:v>1.201530306172975E-7</c:v>
                </c:pt>
                <c:pt idx="4971">
                  <c:v>1.1982940453377183E-7</c:v>
                </c:pt>
                <c:pt idx="4972">
                  <c:v>1.1950663803263027E-7</c:v>
                </c:pt>
                <c:pt idx="4973">
                  <c:v>1.1918472886834105E-7</c:v>
                </c:pt>
                <c:pt idx="4974">
                  <c:v>1.18863674801593E-7</c:v>
                </c:pt>
                <c:pt idx="4975">
                  <c:v>1.1854347359894997E-7</c:v>
                </c:pt>
                <c:pt idx="4976">
                  <c:v>1.1822412303146847E-7</c:v>
                </c:pt>
                <c:pt idx="4977">
                  <c:v>1.1790562087765215E-7</c:v>
                </c:pt>
                <c:pt idx="4978">
                  <c:v>1.1758796492034143E-7</c:v>
                </c:pt>
                <c:pt idx="4979">
                  <c:v>1.1727115294859737E-7</c:v>
                </c:pt>
                <c:pt idx="4980">
                  <c:v>1.1695518275719341E-7</c:v>
                </c:pt>
                <c:pt idx="4981">
                  <c:v>1.1664005214607326E-7</c:v>
                </c:pt>
                <c:pt idx="4982">
                  <c:v>1.1632575892176042E-7</c:v>
                </c:pt>
                <c:pt idx="4983">
                  <c:v>1.1601230089521003E-7</c:v>
                </c:pt>
                <c:pt idx="4984">
                  <c:v>1.1569967588395024E-7</c:v>
                </c:pt>
                <c:pt idx="4985">
                  <c:v>1.1538788171062525E-7</c:v>
                </c:pt>
                <c:pt idx="4986">
                  <c:v>1.1507691620344935E-7</c:v>
                </c:pt>
                <c:pt idx="4987">
                  <c:v>1.1476677719651188E-7</c:v>
                </c:pt>
                <c:pt idx="4988">
                  <c:v>1.144574625289979E-7</c:v>
                </c:pt>
                <c:pt idx="4989">
                  <c:v>1.1414897004592006E-7</c:v>
                </c:pt>
                <c:pt idx="4990">
                  <c:v>1.1384129759796954E-7</c:v>
                </c:pt>
                <c:pt idx="4991">
                  <c:v>1.1353444304087226E-7</c:v>
                </c:pt>
                <c:pt idx="4992">
                  <c:v>1.1322840423635792E-7</c:v>
                </c:pt>
                <c:pt idx="4993">
                  <c:v>1.1292317905113E-7</c:v>
                </c:pt>
                <c:pt idx="4994">
                  <c:v>1.1261876535792286E-7</c:v>
                </c:pt>
                <c:pt idx="4995">
                  <c:v>1.1231516103429553E-7</c:v>
                </c:pt>
                <c:pt idx="4996">
                  <c:v>1.1201236396370242E-7</c:v>
                </c:pt>
                <c:pt idx="4997">
                  <c:v>1.1171037203514092E-7</c:v>
                </c:pt>
                <c:pt idx="4998">
                  <c:v>1.1140918314222982E-7</c:v>
                </c:pt>
                <c:pt idx="4999">
                  <c:v>1.1110879518497115E-7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2A-425B-9926-B574A93B33ED}"/>
            </c:ext>
          </c:extLst>
        </c:ser>
        <c:ser>
          <c:idx val="2"/>
          <c:order val="2"/>
          <c:tx>
            <c:strRef>
              <c:f>'RESULTADOS DA REGRESSÃO'!$BG$688</c:f>
              <c:strCache>
                <c:ptCount val="1"/>
                <c:pt idx="0">
                  <c:v>Significância calculada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'RESULTADOS DA REGRESSÃO'!$BG$689</c:f>
              <c:numCache>
                <c:formatCode>#,##0.00_ ;\-#,##0.00\ 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72A-425B-9926-B574A93B33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465545839"/>
        <c:axId val="1465570319"/>
      </c:barChart>
      <c:catAx>
        <c:axId val="1465545839"/>
        <c:scaling>
          <c:orientation val="minMax"/>
        </c:scaling>
        <c:delete val="1"/>
        <c:axPos val="b"/>
        <c:majorTickMark val="none"/>
        <c:minorTickMark val="none"/>
        <c:tickLblPos val="nextTo"/>
        <c:crossAx val="1465570319"/>
        <c:crosses val="autoZero"/>
        <c:auto val="1"/>
        <c:lblAlgn val="ctr"/>
        <c:lblOffset val="100"/>
        <c:noMultiLvlLbl val="0"/>
      </c:catAx>
      <c:valAx>
        <c:axId val="1465570319"/>
        <c:scaling>
          <c:orientation val="minMax"/>
        </c:scaling>
        <c:delete val="1"/>
        <c:axPos val="l"/>
        <c:numFmt formatCode="#,##0.00_ ;\-#,##0.00\ " sourceLinked="1"/>
        <c:majorTickMark val="none"/>
        <c:minorTickMark val="none"/>
        <c:tickLblPos val="nextTo"/>
        <c:crossAx val="14655458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REGRESSÃO'!$B$306</c:f>
              <c:strCache>
                <c:ptCount val="1"/>
                <c:pt idx="0">
                  <c:v>Valor observado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75000"/>
                  <a:lumOff val="25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90000"/>
            <c:backward val="100000"/>
            <c:dispRSqr val="0"/>
            <c:dispEq val="0"/>
          </c:trendline>
          <c:xVal>
            <c:numRef>
              <c:f>'RESULTADOS DA REGRESSÃO'!$B$247:$B$270</c:f>
              <c:numCache>
                <c:formatCode>#,##0.00_ ;\-#,##0.00\ </c:formatCode>
                <c:ptCount val="24"/>
                <c:pt idx="0">
                  <c:v>375076.95152007043</c:v>
                </c:pt>
                <c:pt idx="1">
                  <c:v>442521.73747553141</c:v>
                </c:pt>
                <c:pt idx="2">
                  <c:v>345338.33704018319</c:v>
                </c:pt>
                <c:pt idx="3">
                  <c:v>340048.4975176279</c:v>
                </c:pt>
                <c:pt idx="4">
                  <c:v>311022.97711841727</c:v>
                </c:pt>
                <c:pt idx="5">
                  <c:v>486423.69987415854</c:v>
                </c:pt>
                <c:pt idx="6">
                  <c:v>427975.34674562304</c:v>
                </c:pt>
                <c:pt idx="7">
                  <c:v>422685.50722306781</c:v>
                </c:pt>
                <c:pt idx="8">
                  <c:v>460941.00753276882</c:v>
                </c:pt>
                <c:pt idx="9">
                  <c:v>555268.80678155564</c:v>
                </c:pt>
                <c:pt idx="10">
                  <c:v>512781.43485381047</c:v>
                </c:pt>
                <c:pt idx="11">
                  <c:v>453870.17397145333</c:v>
                </c:pt>
                <c:pt idx="12">
                  <c:v>371787.53465295956</c:v>
                </c:pt>
                <c:pt idx="13">
                  <c:v>365728.93767959287</c:v>
                </c:pt>
                <c:pt idx="14">
                  <c:v>331830.75419508637</c:v>
                </c:pt>
                <c:pt idx="15">
                  <c:v>275994.52311597485</c:v>
                </c:pt>
                <c:pt idx="16">
                  <c:v>555268.80678155564</c:v>
                </c:pt>
                <c:pt idx="17">
                  <c:v>512781.43485381047</c:v>
                </c:pt>
                <c:pt idx="18">
                  <c:v>453870.17397145333</c:v>
                </c:pt>
                <c:pt idx="19">
                  <c:v>375076.95152007043</c:v>
                </c:pt>
                <c:pt idx="20">
                  <c:v>369018.35454670375</c:v>
                </c:pt>
                <c:pt idx="21">
                  <c:v>335120.17106219725</c:v>
                </c:pt>
                <c:pt idx="22">
                  <c:v>279283.93998308573</c:v>
                </c:pt>
                <c:pt idx="23">
                  <c:v>279283.93998308573</c:v>
                </c:pt>
              </c:numCache>
            </c:numRef>
          </c:xVal>
          <c:yVal>
            <c:numRef>
              <c:f>'RESULTADOS DA REGRESSÃO'!$B$277:$B$300</c:f>
              <c:numCache>
                <c:formatCode>#,##0.00_ ;\-#,##0.00\ </c:formatCode>
                <c:ptCount val="24"/>
                <c:pt idx="0">
                  <c:v>378000</c:v>
                </c:pt>
                <c:pt idx="1">
                  <c:v>450000</c:v>
                </c:pt>
                <c:pt idx="2">
                  <c:v>342000</c:v>
                </c:pt>
                <c:pt idx="3">
                  <c:v>333000</c:v>
                </c:pt>
                <c:pt idx="4">
                  <c:v>315000</c:v>
                </c:pt>
                <c:pt idx="5">
                  <c:v>495000</c:v>
                </c:pt>
                <c:pt idx="6">
                  <c:v>423000</c:v>
                </c:pt>
                <c:pt idx="7">
                  <c:v>414000</c:v>
                </c:pt>
                <c:pt idx="8">
                  <c:v>450000</c:v>
                </c:pt>
                <c:pt idx="9">
                  <c:v>558000</c:v>
                </c:pt>
                <c:pt idx="10">
                  <c:v>513000</c:v>
                </c:pt>
                <c:pt idx="11">
                  <c:v>450000</c:v>
                </c:pt>
                <c:pt idx="12">
                  <c:v>369000</c:v>
                </c:pt>
                <c:pt idx="13">
                  <c:v>378000</c:v>
                </c:pt>
                <c:pt idx="14">
                  <c:v>333000</c:v>
                </c:pt>
                <c:pt idx="15">
                  <c:v>279000</c:v>
                </c:pt>
                <c:pt idx="16">
                  <c:v>558000</c:v>
                </c:pt>
                <c:pt idx="17">
                  <c:v>513000</c:v>
                </c:pt>
                <c:pt idx="18">
                  <c:v>450000</c:v>
                </c:pt>
                <c:pt idx="19">
                  <c:v>369000</c:v>
                </c:pt>
                <c:pt idx="20">
                  <c:v>378000</c:v>
                </c:pt>
                <c:pt idx="21">
                  <c:v>333000</c:v>
                </c:pt>
                <c:pt idx="22">
                  <c:v>279000</c:v>
                </c:pt>
                <c:pt idx="23">
                  <c:v>279000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EBD-48B0-A12D-9EB139365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'RESULTADOS DA REGRESSÃO'!$B$246</c15:sqref>
                        </c15:formulaRef>
                      </c:ext>
                    </c:extLst>
                    <c:strCache>
                      <c:ptCount val="1"/>
                      <c:pt idx="0">
                        <c:v>Valor previsto</c:v>
                      </c:pt>
                    </c:strCache>
                  </c:strRef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Ref>
                    <c:extLst>
                      <c:ext uri="{02D57815-91ED-43cb-92C2-25804820EDAC}">
                        <c15:formulaRef>
                          <c15:sqref>'RESULTADOS DA REGRESSÃO'!$B$247:$B$270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375076.95152007043</c:v>
                      </c:pt>
                      <c:pt idx="1">
                        <c:v>442521.73747553141</c:v>
                      </c:pt>
                      <c:pt idx="2">
                        <c:v>345338.33704018319</c:v>
                      </c:pt>
                      <c:pt idx="3">
                        <c:v>340048.4975176279</c:v>
                      </c:pt>
                      <c:pt idx="4">
                        <c:v>311022.97711841727</c:v>
                      </c:pt>
                      <c:pt idx="5">
                        <c:v>486423.69987415854</c:v>
                      </c:pt>
                      <c:pt idx="6">
                        <c:v>427975.34674562304</c:v>
                      </c:pt>
                      <c:pt idx="7">
                        <c:v>422685.50722306781</c:v>
                      </c:pt>
                      <c:pt idx="8">
                        <c:v>460941.00753276882</c:v>
                      </c:pt>
                      <c:pt idx="9">
                        <c:v>555268.80678155564</c:v>
                      </c:pt>
                      <c:pt idx="10">
                        <c:v>512781.43485381047</c:v>
                      </c:pt>
                      <c:pt idx="11">
                        <c:v>453870.17397145333</c:v>
                      </c:pt>
                      <c:pt idx="12">
                        <c:v>371787.53465295956</c:v>
                      </c:pt>
                      <c:pt idx="13">
                        <c:v>365728.93767959287</c:v>
                      </c:pt>
                      <c:pt idx="14">
                        <c:v>331830.75419508637</c:v>
                      </c:pt>
                      <c:pt idx="15">
                        <c:v>275994.52311597485</c:v>
                      </c:pt>
                      <c:pt idx="16">
                        <c:v>555268.80678155564</c:v>
                      </c:pt>
                      <c:pt idx="17">
                        <c:v>512781.43485381047</c:v>
                      </c:pt>
                      <c:pt idx="18">
                        <c:v>453870.17397145333</c:v>
                      </c:pt>
                      <c:pt idx="19">
                        <c:v>375076.95152007043</c:v>
                      </c:pt>
                      <c:pt idx="20">
                        <c:v>369018.35454670375</c:v>
                      </c:pt>
                      <c:pt idx="21">
                        <c:v>335120.17106219725</c:v>
                      </c:pt>
                      <c:pt idx="22">
                        <c:v>279283.93998308573</c:v>
                      </c:pt>
                      <c:pt idx="23">
                        <c:v>279283.93998308573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'RESULTADOS DA REGRESSÃO'!$B$247:$B$270</c15:sqref>
                        </c15:formulaRef>
                      </c:ext>
                    </c:extLst>
                    <c:numCache>
                      <c:formatCode>#,##0.00_ ;\-#,##0.00\ </c:formatCode>
                      <c:ptCount val="24"/>
                      <c:pt idx="0">
                        <c:v>375076.95152007043</c:v>
                      </c:pt>
                      <c:pt idx="1">
                        <c:v>442521.73747553141</c:v>
                      </c:pt>
                      <c:pt idx="2">
                        <c:v>345338.33704018319</c:v>
                      </c:pt>
                      <c:pt idx="3">
                        <c:v>340048.4975176279</c:v>
                      </c:pt>
                      <c:pt idx="4">
                        <c:v>311022.97711841727</c:v>
                      </c:pt>
                      <c:pt idx="5">
                        <c:v>486423.69987415854</c:v>
                      </c:pt>
                      <c:pt idx="6">
                        <c:v>427975.34674562304</c:v>
                      </c:pt>
                      <c:pt idx="7">
                        <c:v>422685.50722306781</c:v>
                      </c:pt>
                      <c:pt idx="8">
                        <c:v>460941.00753276882</c:v>
                      </c:pt>
                      <c:pt idx="9">
                        <c:v>555268.80678155564</c:v>
                      </c:pt>
                      <c:pt idx="10">
                        <c:v>512781.43485381047</c:v>
                      </c:pt>
                      <c:pt idx="11">
                        <c:v>453870.17397145333</c:v>
                      </c:pt>
                      <c:pt idx="12">
                        <c:v>371787.53465295956</c:v>
                      </c:pt>
                      <c:pt idx="13">
                        <c:v>365728.93767959287</c:v>
                      </c:pt>
                      <c:pt idx="14">
                        <c:v>331830.75419508637</c:v>
                      </c:pt>
                      <c:pt idx="15">
                        <c:v>275994.52311597485</c:v>
                      </c:pt>
                      <c:pt idx="16">
                        <c:v>555268.80678155564</c:v>
                      </c:pt>
                      <c:pt idx="17">
                        <c:v>512781.43485381047</c:v>
                      </c:pt>
                      <c:pt idx="18">
                        <c:v>453870.17397145333</c:v>
                      </c:pt>
                      <c:pt idx="19">
                        <c:v>375076.95152007043</c:v>
                      </c:pt>
                      <c:pt idx="20">
                        <c:v>369018.35454670375</c:v>
                      </c:pt>
                      <c:pt idx="21">
                        <c:v>335120.17106219725</c:v>
                      </c:pt>
                      <c:pt idx="22">
                        <c:v>279283.93998308573</c:v>
                      </c:pt>
                      <c:pt idx="23">
                        <c:v>279283.93998308573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3-6EBD-48B0-A12D-9EB13936502E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Estatística de Cook: detecção de poontos influenciantes</a:t>
            </a:r>
            <a:r>
              <a:rPr lang="pt-BR" sz="1000" b="0" baseline="30000">
                <a:solidFill>
                  <a:schemeClr val="tx1">
                    <a:lumMod val="85000"/>
                    <a:lumOff val="15000"/>
                  </a:schemeClr>
                </a:solidFill>
              </a:rPr>
              <a:t>5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Elementos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yVal>
            <c:numRef>
              <c:f>'RESULTADOS DA REGRESSÃO'!$G$376:$G$399</c:f>
              <c:numCache>
                <c:formatCode>#,##0.000000000_ ;\-#,##0.000000000\ </c:formatCode>
                <c:ptCount val="24"/>
                <c:pt idx="0">
                  <c:v>5.3847567821718014E-3</c:v>
                </c:pt>
                <c:pt idx="1">
                  <c:v>6.3374534959036319E-2</c:v>
                </c:pt>
                <c:pt idx="2">
                  <c:v>7.1665342146652565E-3</c:v>
                </c:pt>
                <c:pt idx="3">
                  <c:v>3.3294820384699837E-2</c:v>
                </c:pt>
                <c:pt idx="4">
                  <c:v>1.8019070792260252E-2</c:v>
                </c:pt>
                <c:pt idx="5">
                  <c:v>0.56530904957050077</c:v>
                </c:pt>
                <c:pt idx="6">
                  <c:v>3.9656156291597286E-2</c:v>
                </c:pt>
                <c:pt idx="7">
                  <c:v>9.5806876570609198E-2</c:v>
                </c:pt>
                <c:pt idx="8">
                  <c:v>0.10561018402913651</c:v>
                </c:pt>
                <c:pt idx="9">
                  <c:v>2.8405327157284596E-2</c:v>
                </c:pt>
                <c:pt idx="10">
                  <c:v>6.9898476013973004E-5</c:v>
                </c:pt>
                <c:pt idx="11">
                  <c:v>1.0837956975694601E-2</c:v>
                </c:pt>
                <c:pt idx="12">
                  <c:v>8.4400633468014359E-3</c:v>
                </c:pt>
                <c:pt idx="13">
                  <c:v>0.14165230507158233</c:v>
                </c:pt>
                <c:pt idx="14">
                  <c:v>1.0249220710660116E-2</c:v>
                </c:pt>
                <c:pt idx="15">
                  <c:v>1.4228298528129195E-2</c:v>
                </c:pt>
                <c:pt idx="16">
                  <c:v>2.8405327157284596E-2</c:v>
                </c:pt>
                <c:pt idx="17">
                  <c:v>6.9898476013973004E-5</c:v>
                </c:pt>
                <c:pt idx="18">
                  <c:v>1.0837956975694601E-2</c:v>
                </c:pt>
                <c:pt idx="19">
                  <c:v>2.3273708932383109E-2</c:v>
                </c:pt>
                <c:pt idx="20">
                  <c:v>6.5381703896616281E-2</c:v>
                </c:pt>
                <c:pt idx="21">
                  <c:v>5.2677219521460403E-3</c:v>
                </c:pt>
                <c:pt idx="22">
                  <c:v>1.8195798348474084E-4</c:v>
                </c:pt>
                <c:pt idx="23">
                  <c:v>1.8195798348474084E-4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A0-4A47-927B-321AAB8D8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24"/>
          <c:min val="0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in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inorGridlines>
          <c:spPr>
            <a:ln w="9525" cap="flat" cmpd="sng" algn="ctr">
              <a:solidFill>
                <a:schemeClr val="dk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8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Autocorrelação: exame do gráfico de dispersão dos resíduos </a:t>
            </a:r>
            <a:r>
              <a:rPr lang="en-US" sz="1000" b="1" i="1"/>
              <a:t>versus</a:t>
            </a:r>
            <a:r>
              <a:rPr lang="en-US" sz="1000" b="1"/>
              <a:t> valores ajustados preordenados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'RESULTADOS DA REGRESSÃO'!$D$276</c:f>
              <c:strCache>
                <c:ptCount val="1"/>
                <c:pt idx="0">
                  <c:v>Residuo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'RESULTADOS DA REGRESSÃO'!$C$277:$C$300</c:f>
              <c:numCache>
                <c:formatCode>#,##0.00_ ;\-#,##0.00\ </c:formatCode>
                <c:ptCount val="24"/>
                <c:pt idx="0">
                  <c:v>375076.95152007043</c:v>
                </c:pt>
                <c:pt idx="1">
                  <c:v>442521.73747553141</c:v>
                </c:pt>
                <c:pt idx="2">
                  <c:v>345338.33704018319</c:v>
                </c:pt>
                <c:pt idx="3">
                  <c:v>340048.4975176279</c:v>
                </c:pt>
                <c:pt idx="4">
                  <c:v>311022.97711841727</c:v>
                </c:pt>
                <c:pt idx="5">
                  <c:v>486423.69987415854</c:v>
                </c:pt>
                <c:pt idx="6">
                  <c:v>427975.34674562304</c:v>
                </c:pt>
                <c:pt idx="7">
                  <c:v>422685.50722306781</c:v>
                </c:pt>
                <c:pt idx="8">
                  <c:v>460941.00753276882</c:v>
                </c:pt>
                <c:pt idx="9">
                  <c:v>555268.80678155564</c:v>
                </c:pt>
                <c:pt idx="10">
                  <c:v>512781.43485381047</c:v>
                </c:pt>
                <c:pt idx="11">
                  <c:v>453870.17397145333</c:v>
                </c:pt>
                <c:pt idx="12">
                  <c:v>371787.53465295956</c:v>
                </c:pt>
                <c:pt idx="13">
                  <c:v>365728.93767959287</c:v>
                </c:pt>
                <c:pt idx="14">
                  <c:v>331830.75419508637</c:v>
                </c:pt>
                <c:pt idx="15">
                  <c:v>275994.52311597485</c:v>
                </c:pt>
                <c:pt idx="16">
                  <c:v>555268.80678155564</c:v>
                </c:pt>
                <c:pt idx="17">
                  <c:v>512781.43485381047</c:v>
                </c:pt>
                <c:pt idx="18">
                  <c:v>453870.17397145333</c:v>
                </c:pt>
                <c:pt idx="19">
                  <c:v>375076.95152007043</c:v>
                </c:pt>
                <c:pt idx="20">
                  <c:v>369018.35454670375</c:v>
                </c:pt>
                <c:pt idx="21">
                  <c:v>335120.17106219725</c:v>
                </c:pt>
                <c:pt idx="22">
                  <c:v>279283.93998308573</c:v>
                </c:pt>
                <c:pt idx="23">
                  <c:v>279283.93998308573</c:v>
                </c:pt>
              </c:numCache>
            </c:numRef>
          </c:xVal>
          <c:yVal>
            <c:numRef>
              <c:f>'RESULTADOS DA REGRESSÃO'!$D$277:$D$300</c:f>
              <c:numCache>
                <c:formatCode>#,##0.00_ ;\-#,##0.00\ </c:formatCode>
                <c:ptCount val="24"/>
                <c:pt idx="0">
                  <c:v>2923.0484799295664</c:v>
                </c:pt>
                <c:pt idx="1">
                  <c:v>7478.2625244685914</c:v>
                </c:pt>
                <c:pt idx="2">
                  <c:v>-3338.3370401831926</c:v>
                </c:pt>
                <c:pt idx="3">
                  <c:v>-7048.4975176278967</c:v>
                </c:pt>
                <c:pt idx="4">
                  <c:v>3977.0228815827286</c:v>
                </c:pt>
                <c:pt idx="5">
                  <c:v>8576.3001258414588</c:v>
                </c:pt>
                <c:pt idx="6">
                  <c:v>-4975.3467456230428</c:v>
                </c:pt>
                <c:pt idx="7">
                  <c:v>-8685.5072230678052</c:v>
                </c:pt>
                <c:pt idx="8">
                  <c:v>-10941.007532768825</c:v>
                </c:pt>
                <c:pt idx="9">
                  <c:v>2731.1932184443576</c:v>
                </c:pt>
                <c:pt idx="10">
                  <c:v>218.56514618953224</c:v>
                </c:pt>
                <c:pt idx="11">
                  <c:v>-3870.1739714533323</c:v>
                </c:pt>
                <c:pt idx="12">
                  <c:v>-2787.5346529595554</c:v>
                </c:pt>
                <c:pt idx="13">
                  <c:v>12271.062320407131</c:v>
                </c:pt>
                <c:pt idx="14">
                  <c:v>1169.245804913633</c:v>
                </c:pt>
                <c:pt idx="15">
                  <c:v>3005.476884025149</c:v>
                </c:pt>
                <c:pt idx="16">
                  <c:v>2731.1932184443576</c:v>
                </c:pt>
                <c:pt idx="17">
                  <c:v>218.56514618953224</c:v>
                </c:pt>
                <c:pt idx="18">
                  <c:v>-3870.1739714533323</c:v>
                </c:pt>
                <c:pt idx="19">
                  <c:v>-6076.9515200704336</c:v>
                </c:pt>
                <c:pt idx="20">
                  <c:v>8981.6454532962525</c:v>
                </c:pt>
                <c:pt idx="21">
                  <c:v>-2120.1710621972452</c:v>
                </c:pt>
                <c:pt idx="22">
                  <c:v>-283.93998308572918</c:v>
                </c:pt>
                <c:pt idx="23">
                  <c:v>-283.93998308572918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A0-454C-A48C-37AD8BA84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</c:valAx>
      <c:valAx>
        <c:axId val="1959149759"/>
        <c:scaling>
          <c:orientation val="minMax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C6B820BE-1757-4D8D-9BA9-E3C04921A721}">
          <cx:dataPt idx="0">
            <cx:spPr>
              <a:solidFill>
                <a:srgbClr val="B9CFD9"/>
              </a:solidFill>
            </cx:spPr>
          </cx:dataPt>
          <cx:dataPt idx="1">
            <cx:spPr>
              <a:solidFill>
                <a:sysClr val="window" lastClr="FFFFFF">
                  <a:lumMod val="85000"/>
                </a:sysClr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image" Target="../media/image1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0" Type="http://schemas.openxmlformats.org/officeDocument/2006/relationships/chart" Target="../charts/chart8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348</xdr:row>
      <xdr:rowOff>0</xdr:rowOff>
    </xdr:from>
    <xdr:to>
      <xdr:col>4</xdr:col>
      <xdr:colOff>1636324</xdr:colOff>
      <xdr:row>365</xdr:row>
      <xdr:rowOff>111631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E7793075-1376-4748-917A-E62294586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38100</xdr:colOff>
      <xdr:row>0</xdr:row>
      <xdr:rowOff>38100</xdr:rowOff>
    </xdr:from>
    <xdr:to>
      <xdr:col>3</xdr:col>
      <xdr:colOff>806823</xdr:colOff>
      <xdr:row>0</xdr:row>
      <xdr:rowOff>1622473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38100"/>
          <a:ext cx="7772400" cy="1584373"/>
        </a:xfrm>
        <a:prstGeom prst="rect">
          <a:avLst/>
        </a:prstGeom>
      </xdr:spPr>
    </xdr:pic>
    <xdr:clientData/>
  </xdr:twoCellAnchor>
  <xdr:twoCellAnchor editAs="oneCell">
    <xdr:from>
      <xdr:col>2</xdr:col>
      <xdr:colOff>708064</xdr:colOff>
      <xdr:row>625</xdr:row>
      <xdr:rowOff>242546</xdr:rowOff>
    </xdr:from>
    <xdr:to>
      <xdr:col>5</xdr:col>
      <xdr:colOff>1621586</xdr:colOff>
      <xdr:row>631</xdr:row>
      <xdr:rowOff>196647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DD9F577E-5C55-495F-BE86-B855EE8602C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75314" y="157957496"/>
              <a:ext cx="7914397" cy="14400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176</xdr:row>
      <xdr:rowOff>0</xdr:rowOff>
    </xdr:from>
    <xdr:to>
      <xdr:col>2</xdr:col>
      <xdr:colOff>1812750</xdr:colOff>
      <xdr:row>190</xdr:row>
      <xdr:rowOff>132900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0E9CB6B2-0AE5-4BD5-8D77-32E02384D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201</xdr:row>
      <xdr:rowOff>0</xdr:rowOff>
    </xdr:from>
    <xdr:to>
      <xdr:col>2</xdr:col>
      <xdr:colOff>1812750</xdr:colOff>
      <xdr:row>215</xdr:row>
      <xdr:rowOff>132900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A4777E40-EE02-45D0-9C1D-FADAAEAC45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226</xdr:row>
      <xdr:rowOff>0</xdr:rowOff>
    </xdr:from>
    <xdr:to>
      <xdr:col>2</xdr:col>
      <xdr:colOff>1812750</xdr:colOff>
      <xdr:row>240</xdr:row>
      <xdr:rowOff>132900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C6B8DDDB-DFE4-41BD-9661-4CCAA4B05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465</xdr:row>
      <xdr:rowOff>0</xdr:rowOff>
    </xdr:from>
    <xdr:to>
      <xdr:col>4</xdr:col>
      <xdr:colOff>1636324</xdr:colOff>
      <xdr:row>482</xdr:row>
      <xdr:rowOff>109950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14A36C4C-CF18-4535-B518-8B6619B51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146</xdr:row>
      <xdr:rowOff>0</xdr:rowOff>
    </xdr:from>
    <xdr:to>
      <xdr:col>2</xdr:col>
      <xdr:colOff>1812750</xdr:colOff>
      <xdr:row>160</xdr:row>
      <xdr:rowOff>132900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AA34D50B-FB9E-4D9E-BB57-65032CA32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435</xdr:row>
      <xdr:rowOff>0</xdr:rowOff>
    </xdr:from>
    <xdr:to>
      <xdr:col>3</xdr:col>
      <xdr:colOff>549949</xdr:colOff>
      <xdr:row>455</xdr:row>
      <xdr:rowOff>84277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656C77A3-7D29-4C68-9903-3C3D8D2CC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</xdr:col>
      <xdr:colOff>0</xdr:colOff>
      <xdr:row>401</xdr:row>
      <xdr:rowOff>0</xdr:rowOff>
    </xdr:from>
    <xdr:to>
      <xdr:col>4</xdr:col>
      <xdr:colOff>1647530</xdr:colOff>
      <xdr:row>418</xdr:row>
      <xdr:rowOff>129000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512D5E41-EB93-489F-8E8D-4976F8FCBF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</xdr:col>
      <xdr:colOff>0</xdr:colOff>
      <xdr:row>494</xdr:row>
      <xdr:rowOff>0</xdr:rowOff>
    </xdr:from>
    <xdr:to>
      <xdr:col>4</xdr:col>
      <xdr:colOff>1636324</xdr:colOff>
      <xdr:row>511</xdr:row>
      <xdr:rowOff>109950</xdr:rowOff>
    </xdr:to>
    <xdr:graphicFrame macro="">
      <xdr:nvGraphicFramePr>
        <xdr:cNvPr id="21" name="Gráfico 20">
          <a:extLst>
            <a:ext uri="{FF2B5EF4-FFF2-40B4-BE49-F238E27FC236}">
              <a16:creationId xmlns:a16="http://schemas.microsoft.com/office/drawing/2014/main" id="{42A73C60-35F8-44C9-AAD0-9265EE97F9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 codeName="Planilha1">
    <pageSetUpPr fitToPage="1"/>
  </sheetPr>
  <dimension ref="A1:FA5690"/>
  <sheetViews>
    <sheetView tabSelected="1" zoomScaleNormal="100" workbookViewId="0"/>
  </sheetViews>
  <sheetFormatPr defaultColWidth="18.625" defaultRowHeight="20.100000000000001" customHeight="1" x14ac:dyDescent="0.25"/>
  <cols>
    <col min="1" max="9" width="30.625" style="2" customWidth="1"/>
    <col min="10" max="10" width="10.625" style="2" customWidth="1"/>
    <col min="11" max="13" width="25.625" style="1" customWidth="1"/>
    <col min="14" max="15" width="30.625" style="1" customWidth="1"/>
    <col min="16" max="17" width="25.625" style="1" customWidth="1"/>
    <col min="18" max="19" width="30.625" style="1" customWidth="1"/>
    <col min="20" max="27" width="25.625" style="142" customWidth="1"/>
    <col min="28" max="36" width="10.625" style="142" customWidth="1"/>
    <col min="37" max="37" width="21.125" style="142" customWidth="1"/>
    <col min="38" max="38" width="10.625" style="142" customWidth="1"/>
    <col min="39" max="39" width="20.625" style="142" customWidth="1"/>
    <col min="40" max="40" width="10.625" style="142" customWidth="1"/>
    <col min="41" max="41" width="21.125" style="142" customWidth="1"/>
    <col min="42" max="45" width="10.625" style="142" customWidth="1"/>
    <col min="46" max="46" width="16.375" style="142" customWidth="1"/>
    <col min="47" max="92" width="10.625" style="142" customWidth="1"/>
    <col min="93" max="123" width="20.625" style="142" customWidth="1"/>
    <col min="124" max="132" width="20.625" style="1" customWidth="1"/>
    <col min="133" max="133" width="20.625" style="24" customWidth="1"/>
    <col min="134" max="134" width="20.625" style="136" customWidth="1"/>
    <col min="135" max="135" width="20.625" style="24" customWidth="1"/>
    <col min="136" max="142" width="20.625" style="137" customWidth="1"/>
    <col min="143" max="143" width="20.625" style="1" customWidth="1"/>
    <col min="144" max="144" width="20.625" style="136" customWidth="1"/>
    <col min="145" max="150" width="20.625" style="24" customWidth="1"/>
    <col min="151" max="152" width="20.625" style="137" customWidth="1"/>
    <col min="153" max="155" width="18.625" style="137"/>
    <col min="156" max="157" width="18.625" style="138"/>
    <col min="158" max="16384" width="18.625" style="1"/>
  </cols>
  <sheetData>
    <row r="1" spans="1:123" ht="140.1" customHeight="1" x14ac:dyDescent="0.25">
      <c r="A1" s="10"/>
      <c r="B1" s="10"/>
      <c r="C1" s="10"/>
      <c r="D1" s="10"/>
      <c r="E1" s="10"/>
      <c r="F1" s="10"/>
      <c r="G1" s="10"/>
      <c r="H1" s="10"/>
      <c r="I1" s="10"/>
    </row>
    <row r="2" spans="1:123" ht="5.0999999999999996" customHeight="1" x14ac:dyDescent="0.25"/>
    <row r="3" spans="1:123" ht="5.0999999999999996" customHeight="1" x14ac:dyDescent="0.25">
      <c r="A3" s="10"/>
      <c r="B3" s="10"/>
      <c r="C3" s="10"/>
      <c r="D3" s="10"/>
      <c r="E3" s="10"/>
      <c r="F3" s="10"/>
      <c r="G3" s="10"/>
      <c r="H3" s="10"/>
      <c r="I3" s="10"/>
    </row>
    <row r="5" spans="1:123" ht="20.100000000000001" customHeight="1" x14ac:dyDescent="0.25">
      <c r="A5" s="209" t="s">
        <v>21</v>
      </c>
      <c r="B5" s="209"/>
      <c r="C5" s="209"/>
      <c r="D5" s="209"/>
      <c r="E5" s="209"/>
      <c r="F5" s="209"/>
      <c r="G5" s="209"/>
      <c r="H5" s="209"/>
      <c r="I5" s="209"/>
    </row>
    <row r="6" spans="1:123" ht="20.100000000000001" customHeight="1" x14ac:dyDescent="0.25">
      <c r="B6" s="1"/>
      <c r="C6" s="1"/>
      <c r="D6" s="1"/>
      <c r="E6" s="1"/>
      <c r="F6" s="1"/>
      <c r="G6" s="1"/>
      <c r="H6" s="1"/>
      <c r="I6" s="1"/>
    </row>
    <row r="7" spans="1:123" ht="20.100000000000001" customHeight="1" x14ac:dyDescent="0.25">
      <c r="A7" s="131" t="s">
        <v>142</v>
      </c>
      <c r="B7" s="131"/>
      <c r="C7" s="131"/>
      <c r="D7" s="131"/>
      <c r="E7" s="131"/>
      <c r="F7" s="131"/>
      <c r="G7" s="131"/>
      <c r="H7" s="131"/>
      <c r="I7" s="131"/>
    </row>
    <row r="8" spans="1:123" ht="20.100000000000001" customHeight="1" x14ac:dyDescent="0.25">
      <c r="A8" s="132" t="s">
        <v>143</v>
      </c>
      <c r="B8" s="132"/>
      <c r="C8" s="132"/>
      <c r="D8" s="132"/>
      <c r="E8" s="132"/>
      <c r="F8" s="132"/>
      <c r="G8" s="132"/>
      <c r="H8" s="132"/>
      <c r="I8" s="132"/>
    </row>
    <row r="9" spans="1:123" ht="20.100000000000001" customHeight="1" x14ac:dyDescent="0.25">
      <c r="A9" s="12"/>
      <c r="B9" s="12"/>
      <c r="C9" s="133" t="s">
        <v>158</v>
      </c>
      <c r="D9" s="133"/>
      <c r="E9" s="133"/>
      <c r="F9" s="133"/>
      <c r="G9" s="133"/>
      <c r="H9" s="12"/>
      <c r="I9" s="84" t="s">
        <v>141</v>
      </c>
      <c r="K9" s="183" t="s">
        <v>347</v>
      </c>
      <c r="L9" s="183"/>
      <c r="M9" s="183"/>
      <c r="N9" s="183"/>
      <c r="O9" s="183"/>
      <c r="P9" s="183"/>
      <c r="Q9" s="183"/>
      <c r="R9" s="183"/>
      <c r="S9" s="183"/>
    </row>
    <row r="10" spans="1:123" ht="20.100000000000001" customHeight="1" x14ac:dyDescent="0.25">
      <c r="K10" s="186" t="str">
        <f>A11</f>
        <v>Item</v>
      </c>
      <c r="L10" s="186" t="s">
        <v>346</v>
      </c>
      <c r="M10" s="186" t="s">
        <v>344</v>
      </c>
      <c r="N10" s="186" t="s">
        <v>345</v>
      </c>
      <c r="O10" s="186"/>
      <c r="P10" s="186" t="s">
        <v>326</v>
      </c>
      <c r="Q10" s="186" t="s">
        <v>328</v>
      </c>
      <c r="R10" s="186" t="s">
        <v>327</v>
      </c>
      <c r="S10" s="186"/>
    </row>
    <row r="11" spans="1:123" s="3" customFormat="1" ht="39.950000000000003" customHeight="1" x14ac:dyDescent="0.25">
      <c r="A11" s="135" t="s">
        <v>0</v>
      </c>
      <c r="B11" s="134" t="s">
        <v>397</v>
      </c>
      <c r="C11" s="134" t="s">
        <v>391</v>
      </c>
      <c r="D11" s="134" t="s">
        <v>390</v>
      </c>
      <c r="E11" s="134" t="s">
        <v>392</v>
      </c>
      <c r="F11" s="134" t="s">
        <v>393</v>
      </c>
      <c r="G11" s="134" t="s">
        <v>394</v>
      </c>
      <c r="H11" s="134" t="s">
        <v>395</v>
      </c>
      <c r="I11" s="134" t="s">
        <v>396</v>
      </c>
      <c r="J11" s="23"/>
      <c r="K11" s="187"/>
      <c r="L11" s="187"/>
      <c r="M11" s="187"/>
      <c r="N11" s="187"/>
      <c r="O11" s="187"/>
      <c r="P11" s="187"/>
      <c r="Q11" s="187"/>
      <c r="R11" s="187"/>
      <c r="S11" s="187"/>
      <c r="T11" s="143"/>
      <c r="U11" s="144" t="s">
        <v>398</v>
      </c>
      <c r="V11" s="210" t="s">
        <v>399</v>
      </c>
      <c r="W11" s="210"/>
      <c r="X11" s="143"/>
      <c r="Y11" s="143"/>
      <c r="Z11" s="143"/>
      <c r="AA11" s="143"/>
      <c r="AB11" s="143"/>
      <c r="AC11" s="143"/>
      <c r="AD11" s="143"/>
      <c r="AE11" s="143"/>
      <c r="AF11" s="143"/>
      <c r="AG11" s="143"/>
      <c r="AH11" s="143"/>
      <c r="AI11" s="143"/>
      <c r="AJ11" s="143"/>
      <c r="AK11" s="143"/>
      <c r="AL11" s="143"/>
      <c r="AM11" s="143"/>
      <c r="AN11" s="143"/>
      <c r="AO11" s="143"/>
      <c r="AP11" s="143"/>
      <c r="AQ11" s="143"/>
      <c r="AR11" s="143"/>
      <c r="AS11" s="143"/>
      <c r="AT11" s="143"/>
      <c r="AU11" s="143"/>
      <c r="AV11" s="143"/>
      <c r="AW11" s="143"/>
      <c r="AX11" s="143"/>
      <c r="AY11" s="143"/>
      <c r="AZ11" s="143"/>
      <c r="BA11" s="143"/>
      <c r="BB11" s="143"/>
      <c r="BC11" s="143"/>
      <c r="BD11" s="143"/>
      <c r="BE11" s="143"/>
      <c r="BF11" s="143"/>
      <c r="BG11" s="143"/>
      <c r="BH11" s="143"/>
      <c r="BI11" s="143"/>
      <c r="BJ11" s="143"/>
      <c r="BK11" s="143"/>
      <c r="BL11" s="143"/>
      <c r="BM11" s="143"/>
      <c r="BN11" s="143"/>
      <c r="BO11" s="143"/>
      <c r="BP11" s="143"/>
      <c r="BQ11" s="143"/>
      <c r="BR11" s="143"/>
      <c r="BS11" s="143"/>
      <c r="BT11" s="143"/>
      <c r="BU11" s="143"/>
      <c r="BV11" s="143"/>
      <c r="BW11" s="143"/>
      <c r="BX11" s="143"/>
      <c r="BY11" s="143"/>
      <c r="BZ11" s="143"/>
      <c r="CA11" s="143"/>
      <c r="CB11" s="143"/>
      <c r="CC11" s="143"/>
      <c r="CD11" s="143"/>
      <c r="CE11" s="143"/>
      <c r="CF11" s="143"/>
      <c r="CG11" s="143"/>
      <c r="CH11" s="143"/>
      <c r="CI11" s="143"/>
      <c r="CJ11" s="143"/>
      <c r="CK11" s="143"/>
      <c r="CL11" s="143"/>
      <c r="CM11" s="143"/>
      <c r="CN11" s="143"/>
      <c r="CO11" s="143"/>
      <c r="CP11" s="143"/>
      <c r="CQ11" s="143"/>
      <c r="CR11" s="143"/>
      <c r="CS11" s="143"/>
      <c r="CT11" s="143"/>
      <c r="CU11" s="143"/>
      <c r="CV11" s="143"/>
      <c r="CW11" s="143"/>
      <c r="CX11" s="143"/>
      <c r="CY11" s="143"/>
      <c r="CZ11" s="143"/>
      <c r="DA11" s="143"/>
      <c r="DB11" s="143"/>
      <c r="DC11" s="143"/>
      <c r="DD11" s="143"/>
      <c r="DE11" s="143"/>
      <c r="DF11" s="143"/>
      <c r="DG11" s="143"/>
      <c r="DH11" s="143"/>
      <c r="DI11" s="143"/>
      <c r="DJ11" s="143"/>
      <c r="DK11" s="143"/>
      <c r="DL11" s="143"/>
      <c r="DM11" s="143"/>
      <c r="DN11" s="143"/>
      <c r="DO11" s="143"/>
      <c r="DP11" s="143"/>
      <c r="DQ11" s="143"/>
      <c r="DR11" s="143"/>
      <c r="DS11" s="143"/>
    </row>
    <row r="12" spans="1:123" ht="20.100000000000001" customHeight="1" x14ac:dyDescent="0.25">
      <c r="A12" s="28">
        <v>1</v>
      </c>
      <c r="B12" s="259" t="s">
        <v>402</v>
      </c>
      <c r="C12" s="259">
        <v>300</v>
      </c>
      <c r="D12" s="259">
        <v>150</v>
      </c>
      <c r="E12" s="260">
        <v>4</v>
      </c>
      <c r="F12" s="17">
        <v>420000</v>
      </c>
      <c r="G12" s="259" t="s">
        <v>405</v>
      </c>
      <c r="H12" s="259">
        <f>VLOOKUP(G12,$V$13:$W$14,2,0)</f>
        <v>0.9</v>
      </c>
      <c r="I12" s="17">
        <f>F12*H12</f>
        <v>378000</v>
      </c>
      <c r="J12" s="257"/>
      <c r="K12" s="32">
        <f t="shared" ref="K12:K35" si="0">A12</f>
        <v>1</v>
      </c>
      <c r="L12" s="117">
        <f t="shared" ref="L12:L35" si="1">F277</f>
        <v>0.47092751832640473</v>
      </c>
      <c r="M12" s="118">
        <f t="shared" ref="M12:M35" si="2">G376</f>
        <v>5.3847567821718014E-3</v>
      </c>
      <c r="N12" s="184" t="str">
        <f>IF(M12=MAX($M$12:$M$35),"Esse é o elemento com maior influência sobre os resultados da regressão","")</f>
        <v/>
      </c>
      <c r="O12" s="184"/>
      <c r="P12" s="118">
        <f t="shared" ref="P12:P35" si="3">F376</f>
        <v>0.92468222868634731</v>
      </c>
      <c r="Q12" s="119">
        <f>_xlfn.CHISQ.DIST.RT(P12,$B$75)</f>
        <v>0.99999999991915556</v>
      </c>
      <c r="R12" s="184" t="str">
        <f t="shared" ref="R12:R23" si="4">IF(Q12&lt;0.1,"Rejeitado a um nível de significância de 10% (dez por cento)","")</f>
        <v/>
      </c>
      <c r="S12" s="184"/>
      <c r="U12" s="144" t="s">
        <v>400</v>
      </c>
      <c r="V12" s="144" t="s">
        <v>394</v>
      </c>
      <c r="W12" s="144" t="s">
        <v>401</v>
      </c>
    </row>
    <row r="13" spans="1:123" ht="20.100000000000001" customHeight="1" x14ac:dyDescent="0.25">
      <c r="A13" s="28">
        <v>2</v>
      </c>
      <c r="B13" s="259" t="s">
        <v>402</v>
      </c>
      <c r="C13" s="259">
        <v>420</v>
      </c>
      <c r="D13" s="259">
        <v>185</v>
      </c>
      <c r="E13" s="260">
        <v>5</v>
      </c>
      <c r="F13" s="17">
        <v>500000</v>
      </c>
      <c r="G13" s="259" t="s">
        <v>405</v>
      </c>
      <c r="H13" s="259">
        <f t="shared" ref="H13:H35" si="5">VLOOKUP(G13,$V$13:$W$14,2,0)</f>
        <v>0.9</v>
      </c>
      <c r="I13" s="17">
        <f t="shared" ref="I13:I35" si="6">F13*H13</f>
        <v>450000</v>
      </c>
      <c r="J13" s="257"/>
      <c r="K13" s="19">
        <f t="shared" si="0"/>
        <v>2</v>
      </c>
      <c r="L13" s="48">
        <f t="shared" si="1"/>
        <v>1.204810538115402</v>
      </c>
      <c r="M13" s="44">
        <f t="shared" si="2"/>
        <v>6.3374534959036319E-2</v>
      </c>
      <c r="N13" s="184" t="str">
        <f t="shared" ref="N13:N35" si="7">IF(M13=MAX($M$12:$M$35),"Esse é o elemento com maior influência sobre os resultados da regressão","")</f>
        <v/>
      </c>
      <c r="O13" s="184"/>
      <c r="P13" s="44">
        <f t="shared" si="3"/>
        <v>2.0701838802867405</v>
      </c>
      <c r="Q13" s="119">
        <f t="shared" ref="Q13:Q35" si="8">_xlfn.CHISQ.DIST.RT(P13,$B$75)</f>
        <v>0.99999984758313509</v>
      </c>
      <c r="R13" s="185" t="str">
        <f t="shared" si="4"/>
        <v/>
      </c>
      <c r="S13" s="185"/>
      <c r="U13" s="144" t="s">
        <v>402</v>
      </c>
      <c r="V13" s="144" t="s">
        <v>403</v>
      </c>
      <c r="W13" s="144">
        <v>1</v>
      </c>
    </row>
    <row r="14" spans="1:123" ht="20.100000000000001" customHeight="1" x14ac:dyDescent="0.25">
      <c r="A14" s="28">
        <v>3</v>
      </c>
      <c r="B14" s="259" t="s">
        <v>402</v>
      </c>
      <c r="C14" s="259">
        <v>300</v>
      </c>
      <c r="D14" s="259">
        <v>125</v>
      </c>
      <c r="E14" s="260">
        <v>3</v>
      </c>
      <c r="F14" s="17">
        <v>380000</v>
      </c>
      <c r="G14" s="259" t="s">
        <v>405</v>
      </c>
      <c r="H14" s="259">
        <f t="shared" si="5"/>
        <v>0.9</v>
      </c>
      <c r="I14" s="17">
        <f t="shared" si="6"/>
        <v>342000</v>
      </c>
      <c r="J14" s="257"/>
      <c r="K14" s="19">
        <f t="shared" si="0"/>
        <v>3</v>
      </c>
      <c r="L14" s="48">
        <f t="shared" si="1"/>
        <v>-0.53783397314999981</v>
      </c>
      <c r="M14" s="44">
        <f t="shared" si="2"/>
        <v>7.1665342146652565E-3</v>
      </c>
      <c r="N14" s="184" t="str">
        <f t="shared" si="7"/>
        <v/>
      </c>
      <c r="O14" s="184"/>
      <c r="P14" s="44">
        <f t="shared" si="3"/>
        <v>0.95712683241030183</v>
      </c>
      <c r="Q14" s="119">
        <f t="shared" si="8"/>
        <v>0.99999999988752952</v>
      </c>
      <c r="R14" s="185" t="str">
        <f t="shared" si="4"/>
        <v/>
      </c>
      <c r="S14" s="185"/>
      <c r="U14" s="144" t="s">
        <v>404</v>
      </c>
      <c r="V14" s="144" t="s">
        <v>405</v>
      </c>
      <c r="W14" s="144">
        <v>0.9</v>
      </c>
    </row>
    <row r="15" spans="1:123" ht="20.100000000000001" customHeight="1" x14ac:dyDescent="0.25">
      <c r="A15" s="28">
        <v>4</v>
      </c>
      <c r="B15" s="259" t="s">
        <v>402</v>
      </c>
      <c r="C15" s="259">
        <v>300</v>
      </c>
      <c r="D15" s="259">
        <v>120</v>
      </c>
      <c r="E15" s="260">
        <v>3</v>
      </c>
      <c r="F15" s="17">
        <v>370000</v>
      </c>
      <c r="G15" s="259" t="s">
        <v>405</v>
      </c>
      <c r="H15" s="259">
        <f t="shared" si="5"/>
        <v>0.9</v>
      </c>
      <c r="I15" s="17">
        <f t="shared" si="6"/>
        <v>333000</v>
      </c>
      <c r="J15" s="257"/>
      <c r="K15" s="19">
        <f t="shared" si="0"/>
        <v>4</v>
      </c>
      <c r="L15" s="48">
        <f t="shared" si="1"/>
        <v>-1.1355718068645622</v>
      </c>
      <c r="M15" s="44">
        <f t="shared" si="2"/>
        <v>3.3294820384699837E-2</v>
      </c>
      <c r="N15" s="184" t="str">
        <f t="shared" si="7"/>
        <v/>
      </c>
      <c r="O15" s="184"/>
      <c r="P15" s="44">
        <f t="shared" si="3"/>
        <v>1.0250445248542404</v>
      </c>
      <c r="Q15" s="119">
        <f t="shared" si="8"/>
        <v>0.99999999978352128</v>
      </c>
      <c r="R15" s="185" t="str">
        <f t="shared" si="4"/>
        <v/>
      </c>
      <c r="S15" s="185"/>
      <c r="U15" s="144" t="s">
        <v>406</v>
      </c>
      <c r="V15" s="144"/>
      <c r="W15" s="144"/>
    </row>
    <row r="16" spans="1:123" ht="20.100000000000001" customHeight="1" x14ac:dyDescent="0.25">
      <c r="A16" s="28">
        <v>5</v>
      </c>
      <c r="B16" s="259" t="s">
        <v>402</v>
      </c>
      <c r="C16" s="259">
        <v>195</v>
      </c>
      <c r="D16" s="259">
        <v>115</v>
      </c>
      <c r="E16" s="260">
        <v>3</v>
      </c>
      <c r="F16" s="17">
        <v>350000</v>
      </c>
      <c r="G16" s="259" t="s">
        <v>405</v>
      </c>
      <c r="H16" s="259">
        <f t="shared" si="5"/>
        <v>0.9</v>
      </c>
      <c r="I16" s="17">
        <f t="shared" si="6"/>
        <v>315000</v>
      </c>
      <c r="J16" s="257"/>
      <c r="K16" s="19">
        <f t="shared" si="0"/>
        <v>5</v>
      </c>
      <c r="L16" s="48">
        <f t="shared" si="1"/>
        <v>0.64073159539119595</v>
      </c>
      <c r="M16" s="44">
        <f t="shared" si="2"/>
        <v>1.8019070792260252E-2</v>
      </c>
      <c r="N16" s="184" t="str">
        <f t="shared" si="7"/>
        <v/>
      </c>
      <c r="O16" s="184"/>
      <c r="P16" s="44">
        <f t="shared" si="3"/>
        <v>2.0825239269567133</v>
      </c>
      <c r="Q16" s="119">
        <f t="shared" si="8"/>
        <v>0.99999983914733148</v>
      </c>
      <c r="R16" s="185" t="str">
        <f t="shared" si="4"/>
        <v/>
      </c>
      <c r="S16" s="185"/>
      <c r="U16" s="144" t="s">
        <v>407</v>
      </c>
      <c r="V16" s="144"/>
      <c r="W16" s="144"/>
    </row>
    <row r="17" spans="1:44" ht="20.100000000000001" customHeight="1" x14ac:dyDescent="0.25">
      <c r="A17" s="28">
        <v>6</v>
      </c>
      <c r="B17" s="259" t="s">
        <v>402</v>
      </c>
      <c r="C17" s="259">
        <v>310</v>
      </c>
      <c r="D17" s="259">
        <v>250</v>
      </c>
      <c r="E17" s="260">
        <v>5</v>
      </c>
      <c r="F17" s="17">
        <v>550000</v>
      </c>
      <c r="G17" s="259" t="s">
        <v>405</v>
      </c>
      <c r="H17" s="259">
        <f t="shared" si="5"/>
        <v>0.9</v>
      </c>
      <c r="I17" s="17">
        <f t="shared" si="6"/>
        <v>495000</v>
      </c>
      <c r="J17" s="257"/>
      <c r="K17" s="19">
        <f t="shared" si="0"/>
        <v>6</v>
      </c>
      <c r="L17" s="48">
        <f t="shared" si="1"/>
        <v>1.3817135645941356</v>
      </c>
      <c r="M17" s="44">
        <f t="shared" si="2"/>
        <v>0.56530904957050077</v>
      </c>
      <c r="N17" s="184" t="str">
        <f t="shared" si="7"/>
        <v>Esse é o elemento com maior influência sobre os resultados da regressão</v>
      </c>
      <c r="O17" s="184"/>
      <c r="P17" s="44">
        <f t="shared" si="3"/>
        <v>8.4937458395861025</v>
      </c>
      <c r="Q17" s="119">
        <f t="shared" si="8"/>
        <v>0.98806397495814591</v>
      </c>
      <c r="R17" s="185" t="str">
        <f t="shared" si="4"/>
        <v/>
      </c>
      <c r="S17" s="185"/>
      <c r="U17" s="144" t="s">
        <v>408</v>
      </c>
      <c r="V17" s="144"/>
      <c r="W17" s="144"/>
    </row>
    <row r="18" spans="1:44" ht="20.100000000000001" customHeight="1" x14ac:dyDescent="0.25">
      <c r="A18" s="28">
        <v>7</v>
      </c>
      <c r="B18" s="259" t="s">
        <v>402</v>
      </c>
      <c r="C18" s="259">
        <v>300</v>
      </c>
      <c r="D18" s="259">
        <v>200</v>
      </c>
      <c r="E18" s="260">
        <v>4</v>
      </c>
      <c r="F18" s="17">
        <v>470000</v>
      </c>
      <c r="G18" s="259" t="s">
        <v>405</v>
      </c>
      <c r="H18" s="259">
        <f t="shared" si="5"/>
        <v>0.9</v>
      </c>
      <c r="I18" s="17">
        <f t="shared" si="6"/>
        <v>423000</v>
      </c>
      <c r="J18" s="257"/>
      <c r="K18" s="19">
        <f t="shared" si="0"/>
        <v>7</v>
      </c>
      <c r="L18" s="48">
        <f t="shared" si="1"/>
        <v>-0.8015699061501953</v>
      </c>
      <c r="M18" s="44">
        <f t="shared" si="2"/>
        <v>3.9656156291597286E-2</v>
      </c>
      <c r="N18" s="184" t="str">
        <f t="shared" si="7"/>
        <v/>
      </c>
      <c r="O18" s="184"/>
      <c r="P18" s="44">
        <f t="shared" si="3"/>
        <v>2.9529126378894857</v>
      </c>
      <c r="Q18" s="119">
        <f t="shared" si="8"/>
        <v>0.99999642733362615</v>
      </c>
      <c r="R18" s="185" t="str">
        <f t="shared" si="4"/>
        <v/>
      </c>
      <c r="S18" s="185"/>
    </row>
    <row r="19" spans="1:44" ht="20.100000000000001" customHeight="1" x14ac:dyDescent="0.25">
      <c r="A19" s="28">
        <v>8</v>
      </c>
      <c r="B19" s="259" t="s">
        <v>402</v>
      </c>
      <c r="C19" s="259">
        <v>300</v>
      </c>
      <c r="D19" s="259">
        <v>195</v>
      </c>
      <c r="E19" s="260">
        <v>4</v>
      </c>
      <c r="F19" s="17">
        <v>460000</v>
      </c>
      <c r="G19" s="259" t="s">
        <v>405</v>
      </c>
      <c r="H19" s="259">
        <f t="shared" si="5"/>
        <v>0.9</v>
      </c>
      <c r="I19" s="17">
        <f t="shared" si="6"/>
        <v>414000</v>
      </c>
      <c r="J19" s="257"/>
      <c r="K19" s="19">
        <f t="shared" si="0"/>
        <v>8</v>
      </c>
      <c r="L19" s="48">
        <f t="shared" si="1"/>
        <v>-1.3993077398647671</v>
      </c>
      <c r="M19" s="44">
        <f t="shared" si="2"/>
        <v>9.5806876570609198E-2</v>
      </c>
      <c r="N19" s="184" t="str">
        <f t="shared" si="7"/>
        <v/>
      </c>
      <c r="O19" s="184"/>
      <c r="P19" s="44">
        <f t="shared" si="3"/>
        <v>2.3434933513892227</v>
      </c>
      <c r="Q19" s="119">
        <f t="shared" si="8"/>
        <v>0.99999953429364696</v>
      </c>
      <c r="R19" s="185" t="str">
        <f t="shared" si="4"/>
        <v/>
      </c>
      <c r="S19" s="185"/>
    </row>
    <row r="20" spans="1:44" ht="20.100000000000001" customHeight="1" x14ac:dyDescent="0.25">
      <c r="A20" s="28">
        <v>9</v>
      </c>
      <c r="B20" s="259" t="s">
        <v>402</v>
      </c>
      <c r="C20" s="259">
        <v>450</v>
      </c>
      <c r="D20" s="259">
        <v>196</v>
      </c>
      <c r="E20" s="260">
        <v>5</v>
      </c>
      <c r="F20" s="17">
        <v>500000</v>
      </c>
      <c r="G20" s="259" t="s">
        <v>405</v>
      </c>
      <c r="H20" s="259">
        <f t="shared" si="5"/>
        <v>0.9</v>
      </c>
      <c r="I20" s="17">
        <f t="shared" si="6"/>
        <v>450000</v>
      </c>
      <c r="J20" s="257"/>
      <c r="K20" s="19">
        <f t="shared" si="0"/>
        <v>9</v>
      </c>
      <c r="L20" s="48">
        <f t="shared" si="1"/>
        <v>-1.762687673767722</v>
      </c>
      <c r="M20" s="44">
        <f t="shared" si="2"/>
        <v>0.10561018402913651</v>
      </c>
      <c r="N20" s="184" t="str">
        <f t="shared" si="7"/>
        <v/>
      </c>
      <c r="O20" s="184"/>
      <c r="P20" s="44">
        <f t="shared" si="3"/>
        <v>1.5289883616175095</v>
      </c>
      <c r="Q20" s="119">
        <f t="shared" si="8"/>
        <v>0.99999999060169875</v>
      </c>
      <c r="R20" s="185" t="str">
        <f t="shared" si="4"/>
        <v/>
      </c>
      <c r="S20" s="185"/>
    </row>
    <row r="21" spans="1:44" ht="20.100000000000001" customHeight="1" x14ac:dyDescent="0.25">
      <c r="A21" s="28">
        <v>10</v>
      </c>
      <c r="B21" s="259" t="s">
        <v>402</v>
      </c>
      <c r="C21" s="259">
        <v>600</v>
      </c>
      <c r="D21" s="259">
        <v>250</v>
      </c>
      <c r="E21" s="260">
        <v>6</v>
      </c>
      <c r="F21" s="17">
        <v>620000</v>
      </c>
      <c r="G21" s="259" t="s">
        <v>405</v>
      </c>
      <c r="H21" s="259">
        <f t="shared" si="5"/>
        <v>0.9</v>
      </c>
      <c r="I21" s="17">
        <f t="shared" si="6"/>
        <v>558000</v>
      </c>
      <c r="J21" s="257"/>
      <c r="K21" s="19">
        <f t="shared" si="0"/>
        <v>10</v>
      </c>
      <c r="L21" s="48">
        <f t="shared" si="1"/>
        <v>0.44001803366015318</v>
      </c>
      <c r="M21" s="44">
        <f t="shared" si="2"/>
        <v>2.8405327157284596E-2</v>
      </c>
      <c r="N21" s="184" t="str">
        <f t="shared" si="7"/>
        <v/>
      </c>
      <c r="O21" s="184"/>
      <c r="P21" s="44">
        <f t="shared" si="3"/>
        <v>5.7848249461389498</v>
      </c>
      <c r="Q21" s="119">
        <f t="shared" si="8"/>
        <v>0.99915843509719315</v>
      </c>
      <c r="R21" s="185" t="str">
        <f t="shared" si="4"/>
        <v/>
      </c>
      <c r="S21" s="185"/>
    </row>
    <row r="22" spans="1:44" ht="20.100000000000001" customHeight="1" x14ac:dyDescent="0.25">
      <c r="A22" s="28">
        <v>11</v>
      </c>
      <c r="B22" s="259" t="s">
        <v>402</v>
      </c>
      <c r="C22" s="259">
        <v>450</v>
      </c>
      <c r="D22" s="259">
        <v>245</v>
      </c>
      <c r="E22" s="260">
        <v>5</v>
      </c>
      <c r="F22" s="17">
        <v>570000</v>
      </c>
      <c r="G22" s="259" t="s">
        <v>405</v>
      </c>
      <c r="H22" s="259">
        <f t="shared" si="5"/>
        <v>0.9</v>
      </c>
      <c r="I22" s="17">
        <f t="shared" si="6"/>
        <v>513000</v>
      </c>
      <c r="J22" s="257"/>
      <c r="K22" s="19">
        <f t="shared" si="0"/>
        <v>11</v>
      </c>
      <c r="L22" s="48">
        <f t="shared" si="1"/>
        <v>3.5212670126553776E-2</v>
      </c>
      <c r="M22" s="44">
        <f t="shared" si="2"/>
        <v>6.9898476013973004E-5</v>
      </c>
      <c r="N22" s="184" t="str">
        <f t="shared" si="7"/>
        <v/>
      </c>
      <c r="O22" s="184"/>
      <c r="P22" s="44">
        <f t="shared" si="3"/>
        <v>2.706766530189463</v>
      </c>
      <c r="Q22" s="119">
        <f t="shared" si="8"/>
        <v>0.99999832885339157</v>
      </c>
      <c r="R22" s="185" t="str">
        <f t="shared" si="4"/>
        <v/>
      </c>
      <c r="S22" s="185"/>
    </row>
    <row r="23" spans="1:44" ht="20.100000000000001" customHeight="1" x14ac:dyDescent="0.25">
      <c r="A23" s="28">
        <v>12</v>
      </c>
      <c r="B23" s="259" t="s">
        <v>402</v>
      </c>
      <c r="C23" s="259">
        <v>400</v>
      </c>
      <c r="D23" s="259">
        <v>200</v>
      </c>
      <c r="E23" s="260">
        <v>5</v>
      </c>
      <c r="F23" s="17">
        <v>500000</v>
      </c>
      <c r="G23" s="259" t="s">
        <v>405</v>
      </c>
      <c r="H23" s="259">
        <f t="shared" si="5"/>
        <v>0.9</v>
      </c>
      <c r="I23" s="17">
        <f t="shared" si="6"/>
        <v>450000</v>
      </c>
      <c r="J23" s="257"/>
      <c r="K23" s="19">
        <f t="shared" si="0"/>
        <v>12</v>
      </c>
      <c r="L23" s="48">
        <f t="shared" si="1"/>
        <v>-0.62351734375335455</v>
      </c>
      <c r="M23" s="44">
        <f t="shared" si="2"/>
        <v>1.0837956975694601E-2</v>
      </c>
      <c r="N23" s="184" t="str">
        <f t="shared" si="7"/>
        <v/>
      </c>
      <c r="O23" s="184"/>
      <c r="P23" s="44">
        <f t="shared" si="3"/>
        <v>1.1564281024612788</v>
      </c>
      <c r="Q23" s="119">
        <f t="shared" si="8"/>
        <v>0.999999999318683</v>
      </c>
      <c r="R23" s="185" t="str">
        <f t="shared" si="4"/>
        <v/>
      </c>
      <c r="S23" s="185"/>
    </row>
    <row r="24" spans="1:44" ht="20.100000000000001" customHeight="1" x14ac:dyDescent="0.25">
      <c r="A24" s="28">
        <v>13</v>
      </c>
      <c r="B24" s="259" t="s">
        <v>402</v>
      </c>
      <c r="C24" s="259">
        <v>300</v>
      </c>
      <c r="D24" s="259">
        <v>150</v>
      </c>
      <c r="E24" s="260">
        <v>3</v>
      </c>
      <c r="F24" s="17">
        <v>410000</v>
      </c>
      <c r="G24" s="259" t="s">
        <v>405</v>
      </c>
      <c r="H24" s="259">
        <f t="shared" si="5"/>
        <v>0.9</v>
      </c>
      <c r="I24" s="17">
        <f t="shared" si="6"/>
        <v>369000</v>
      </c>
      <c r="J24" s="257"/>
      <c r="K24" s="19">
        <f t="shared" si="0"/>
        <v>13</v>
      </c>
      <c r="L24" s="48">
        <f t="shared" si="1"/>
        <v>-0.4490951092260812</v>
      </c>
      <c r="M24" s="44">
        <f t="shared" si="2"/>
        <v>8.4400633468014359E-3</v>
      </c>
      <c r="N24" s="184" t="str">
        <f t="shared" si="7"/>
        <v/>
      </c>
      <c r="O24" s="184"/>
      <c r="P24" s="44">
        <f t="shared" si="3"/>
        <v>1.9728591887904783</v>
      </c>
      <c r="Q24" s="119">
        <f t="shared" si="8"/>
        <v>0.99999990160789554</v>
      </c>
      <c r="R24" s="185" t="str">
        <f t="shared" ref="R24:R35" si="9">IF(Q24&lt;0.1,"Rejeitado a um nível de significância de 10% (dez por cento)","")</f>
        <v/>
      </c>
      <c r="S24" s="185"/>
    </row>
    <row r="25" spans="1:44" ht="20.100000000000001" customHeight="1" x14ac:dyDescent="0.25">
      <c r="A25" s="28">
        <v>14</v>
      </c>
      <c r="B25" s="259" t="s">
        <v>402</v>
      </c>
      <c r="C25" s="259">
        <v>320</v>
      </c>
      <c r="D25" s="259">
        <v>140</v>
      </c>
      <c r="E25" s="260">
        <v>3</v>
      </c>
      <c r="F25" s="17">
        <v>420000</v>
      </c>
      <c r="G25" s="259" t="s">
        <v>405</v>
      </c>
      <c r="H25" s="259">
        <f t="shared" si="5"/>
        <v>0.9</v>
      </c>
      <c r="I25" s="17">
        <f t="shared" si="6"/>
        <v>378000</v>
      </c>
      <c r="J25" s="257"/>
      <c r="K25" s="19">
        <f t="shared" si="0"/>
        <v>14</v>
      </c>
      <c r="L25" s="48">
        <f t="shared" si="1"/>
        <v>1.976970606357247</v>
      </c>
      <c r="M25" s="44">
        <f t="shared" si="2"/>
        <v>0.14165230507158233</v>
      </c>
      <c r="N25" s="184" t="str">
        <f t="shared" si="7"/>
        <v/>
      </c>
      <c r="O25" s="184"/>
      <c r="P25" s="44">
        <f t="shared" si="3"/>
        <v>1.6600471573437015</v>
      </c>
      <c r="Q25" s="119">
        <f t="shared" si="8"/>
        <v>0.99999997983935707</v>
      </c>
      <c r="R25" s="185" t="str">
        <f t="shared" si="9"/>
        <v/>
      </c>
      <c r="S25" s="185"/>
    </row>
    <row r="26" spans="1:44" ht="20.100000000000001" customHeight="1" x14ac:dyDescent="0.25">
      <c r="A26" s="28">
        <v>15</v>
      </c>
      <c r="B26" s="259" t="s">
        <v>402</v>
      </c>
      <c r="C26" s="259">
        <v>325</v>
      </c>
      <c r="D26" s="259">
        <v>110</v>
      </c>
      <c r="E26" s="260">
        <v>2</v>
      </c>
      <c r="F26" s="17">
        <v>370000</v>
      </c>
      <c r="G26" s="259" t="s">
        <v>405</v>
      </c>
      <c r="H26" s="259">
        <f t="shared" si="5"/>
        <v>0.9</v>
      </c>
      <c r="I26" s="17">
        <f t="shared" si="6"/>
        <v>333000</v>
      </c>
      <c r="J26" s="257"/>
      <c r="K26" s="19">
        <f t="shared" si="0"/>
        <v>15</v>
      </c>
      <c r="L26" s="48">
        <f t="shared" si="1"/>
        <v>0.18837526267604179</v>
      </c>
      <c r="M26" s="44">
        <f t="shared" si="2"/>
        <v>1.0249220710660116E-2</v>
      </c>
      <c r="N26" s="184" t="str">
        <f t="shared" si="7"/>
        <v/>
      </c>
      <c r="O26" s="184"/>
      <c r="P26" s="44">
        <f t="shared" si="3"/>
        <v>8.395563353814433</v>
      </c>
      <c r="Q26" s="119">
        <f t="shared" si="8"/>
        <v>0.98891024393890181</v>
      </c>
      <c r="R26" s="185" t="str">
        <f t="shared" si="9"/>
        <v/>
      </c>
      <c r="S26" s="185"/>
    </row>
    <row r="27" spans="1:44" ht="20.100000000000001" customHeight="1" x14ac:dyDescent="0.25">
      <c r="A27" s="28">
        <v>16</v>
      </c>
      <c r="B27" s="259" t="s">
        <v>402</v>
      </c>
      <c r="C27" s="259">
        <v>195</v>
      </c>
      <c r="D27" s="259">
        <v>85</v>
      </c>
      <c r="E27" s="260">
        <v>2</v>
      </c>
      <c r="F27" s="17">
        <v>310000</v>
      </c>
      <c r="G27" s="259" t="s">
        <v>405</v>
      </c>
      <c r="H27" s="259">
        <f t="shared" si="5"/>
        <v>0.9</v>
      </c>
      <c r="I27" s="17">
        <f t="shared" si="6"/>
        <v>279000</v>
      </c>
      <c r="J27" s="257"/>
      <c r="K27" s="19">
        <f t="shared" si="0"/>
        <v>16</v>
      </c>
      <c r="L27" s="48">
        <f t="shared" si="1"/>
        <v>0.48420742252466631</v>
      </c>
      <c r="M27" s="44">
        <f t="shared" si="2"/>
        <v>1.4228298528129195E-2</v>
      </c>
      <c r="N27" s="184" t="str">
        <f t="shared" si="7"/>
        <v/>
      </c>
      <c r="O27" s="184"/>
      <c r="P27" s="44">
        <f t="shared" si="3"/>
        <v>2.9062208996189614</v>
      </c>
      <c r="Q27" s="119">
        <f t="shared" si="8"/>
        <v>0.99999688916124629</v>
      </c>
      <c r="R27" s="185" t="str">
        <f t="shared" si="9"/>
        <v/>
      </c>
      <c r="S27" s="185"/>
      <c r="AG27" s="142" cm="1">
        <f t="array" ref="AG27:AR29">TRANSPOSE(AC33:AE44)</f>
        <v>-60.416666666666686</v>
      </c>
      <c r="AH27" s="142">
        <v>59.583333333333314</v>
      </c>
      <c r="AI27" s="142">
        <v>-60.416666666666686</v>
      </c>
      <c r="AJ27" s="142">
        <v>-60.416666666666686</v>
      </c>
      <c r="AK27" s="142">
        <v>-165.41666666666669</v>
      </c>
      <c r="AL27" s="142">
        <v>-50.416666666666686</v>
      </c>
      <c r="AM27" s="142">
        <v>-60.416666666666686</v>
      </c>
      <c r="AN27" s="142">
        <v>-60.416666666666686</v>
      </c>
      <c r="AO27" s="142">
        <v>89.583333333333314</v>
      </c>
      <c r="AP27" s="142">
        <v>239.58333333333331</v>
      </c>
      <c r="AQ27" s="142">
        <v>89.583333333333314</v>
      </c>
      <c r="AR27" s="142">
        <v>39.583333333333314</v>
      </c>
    </row>
    <row r="28" spans="1:44" ht="20.100000000000001" customHeight="1" x14ac:dyDescent="0.25">
      <c r="A28" s="28">
        <v>17</v>
      </c>
      <c r="B28" s="259" t="s">
        <v>402</v>
      </c>
      <c r="C28" s="259">
        <v>600</v>
      </c>
      <c r="D28" s="259">
        <v>250</v>
      </c>
      <c r="E28" s="260">
        <v>6</v>
      </c>
      <c r="F28" s="17">
        <v>620000</v>
      </c>
      <c r="G28" s="259" t="s">
        <v>405</v>
      </c>
      <c r="H28" s="259">
        <f t="shared" si="5"/>
        <v>0.9</v>
      </c>
      <c r="I28" s="17">
        <f t="shared" si="6"/>
        <v>558000</v>
      </c>
      <c r="J28" s="257"/>
      <c r="K28" s="19">
        <f t="shared" si="0"/>
        <v>17</v>
      </c>
      <c r="L28" s="48">
        <f t="shared" si="1"/>
        <v>0.44001803366015318</v>
      </c>
      <c r="M28" s="44">
        <f t="shared" si="2"/>
        <v>2.8405327157284596E-2</v>
      </c>
      <c r="N28" s="184" t="str">
        <f t="shared" si="7"/>
        <v/>
      </c>
      <c r="O28" s="184"/>
      <c r="P28" s="44">
        <f t="shared" si="3"/>
        <v>5.7848249461389498</v>
      </c>
      <c r="Q28" s="119">
        <f t="shared" si="8"/>
        <v>0.99915843509719315</v>
      </c>
      <c r="R28" s="185" t="str">
        <f t="shared" si="9"/>
        <v/>
      </c>
      <c r="S28" s="185"/>
      <c r="AG28" s="142">
        <v>-35.916666666666657</v>
      </c>
      <c r="AH28" s="142">
        <v>-0.91666666666665719</v>
      </c>
      <c r="AI28" s="142">
        <v>-60.916666666666657</v>
      </c>
      <c r="AJ28" s="142">
        <v>-65.916666666666657</v>
      </c>
      <c r="AK28" s="142">
        <v>-70.916666666666657</v>
      </c>
      <c r="AL28" s="142">
        <v>64.083333333333343</v>
      </c>
      <c r="AM28" s="142">
        <v>14.083333333333343</v>
      </c>
      <c r="AN28" s="142">
        <v>9.0833333333333428</v>
      </c>
      <c r="AO28" s="142">
        <v>10.083333333333343</v>
      </c>
      <c r="AP28" s="142">
        <v>64.083333333333343</v>
      </c>
      <c r="AQ28" s="142">
        <v>59.083333333333343</v>
      </c>
      <c r="AR28" s="142">
        <v>14.083333333333343</v>
      </c>
    </row>
    <row r="29" spans="1:44" ht="20.100000000000001" customHeight="1" x14ac:dyDescent="0.25">
      <c r="A29" s="28">
        <v>18</v>
      </c>
      <c r="B29" s="259" t="s">
        <v>402</v>
      </c>
      <c r="C29" s="259">
        <v>450</v>
      </c>
      <c r="D29" s="259">
        <v>245</v>
      </c>
      <c r="E29" s="260">
        <v>5</v>
      </c>
      <c r="F29" s="17">
        <v>570000</v>
      </c>
      <c r="G29" s="259" t="s">
        <v>405</v>
      </c>
      <c r="H29" s="259">
        <f t="shared" si="5"/>
        <v>0.9</v>
      </c>
      <c r="I29" s="17">
        <f t="shared" si="6"/>
        <v>513000</v>
      </c>
      <c r="J29" s="257"/>
      <c r="K29" s="19">
        <f t="shared" si="0"/>
        <v>18</v>
      </c>
      <c r="L29" s="48">
        <f t="shared" si="1"/>
        <v>3.5212670126553776E-2</v>
      </c>
      <c r="M29" s="44">
        <f t="shared" si="2"/>
        <v>6.9898476013973004E-5</v>
      </c>
      <c r="N29" s="184" t="str">
        <f t="shared" si="7"/>
        <v/>
      </c>
      <c r="O29" s="184"/>
      <c r="P29" s="44">
        <f t="shared" si="3"/>
        <v>2.706766530189463</v>
      </c>
      <c r="Q29" s="119">
        <f t="shared" si="8"/>
        <v>0.99999832885339157</v>
      </c>
      <c r="R29" s="185" t="str">
        <f t="shared" si="9"/>
        <v/>
      </c>
      <c r="S29" s="185"/>
      <c r="AG29" s="142">
        <v>-0.33333333333333304</v>
      </c>
      <c r="AH29" s="142">
        <v>0.66666666666666696</v>
      </c>
      <c r="AI29" s="142">
        <v>-1.333333333333333</v>
      </c>
      <c r="AJ29" s="142">
        <v>-1.333333333333333</v>
      </c>
      <c r="AK29" s="142">
        <v>-1.333333333333333</v>
      </c>
      <c r="AL29" s="142">
        <v>0.66666666666666696</v>
      </c>
      <c r="AM29" s="142">
        <v>-0.33333333333333304</v>
      </c>
      <c r="AN29" s="142">
        <v>-0.33333333333333304</v>
      </c>
      <c r="AO29" s="142">
        <v>0.66666666666666696</v>
      </c>
      <c r="AP29" s="142">
        <v>1.666666666666667</v>
      </c>
      <c r="AQ29" s="142">
        <v>0.66666666666666696</v>
      </c>
      <c r="AR29" s="142">
        <v>0.66666666666666696</v>
      </c>
    </row>
    <row r="30" spans="1:44" ht="20.100000000000001" customHeight="1" x14ac:dyDescent="0.25">
      <c r="A30" s="28">
        <v>19</v>
      </c>
      <c r="B30" s="259" t="s">
        <v>402</v>
      </c>
      <c r="C30" s="259">
        <v>400</v>
      </c>
      <c r="D30" s="259">
        <v>200</v>
      </c>
      <c r="E30" s="260">
        <v>5</v>
      </c>
      <c r="F30" s="17">
        <v>500000</v>
      </c>
      <c r="G30" s="259" t="s">
        <v>405</v>
      </c>
      <c r="H30" s="259">
        <f t="shared" si="5"/>
        <v>0.9</v>
      </c>
      <c r="I30" s="17">
        <f t="shared" si="6"/>
        <v>450000</v>
      </c>
      <c r="J30" s="257"/>
      <c r="K30" s="19">
        <f t="shared" si="0"/>
        <v>19</v>
      </c>
      <c r="L30" s="48">
        <f t="shared" si="1"/>
        <v>-0.62351734375335455</v>
      </c>
      <c r="M30" s="44">
        <f t="shared" si="2"/>
        <v>1.0837956975694601E-2</v>
      </c>
      <c r="N30" s="184" t="str">
        <f t="shared" si="7"/>
        <v/>
      </c>
      <c r="O30" s="184"/>
      <c r="P30" s="44">
        <f t="shared" si="3"/>
        <v>1.1564281024612788</v>
      </c>
      <c r="Q30" s="119">
        <f t="shared" si="8"/>
        <v>0.999999999318683</v>
      </c>
      <c r="R30" s="185" t="str">
        <f t="shared" si="9"/>
        <v/>
      </c>
      <c r="S30" s="185"/>
    </row>
    <row r="31" spans="1:44" ht="20.100000000000001" customHeight="1" x14ac:dyDescent="0.25">
      <c r="A31" s="28">
        <v>20</v>
      </c>
      <c r="B31" s="259" t="s">
        <v>402</v>
      </c>
      <c r="C31" s="259">
        <v>300</v>
      </c>
      <c r="D31" s="259">
        <v>150</v>
      </c>
      <c r="E31" s="260">
        <v>4</v>
      </c>
      <c r="F31" s="17">
        <v>410000</v>
      </c>
      <c r="G31" s="259" t="s">
        <v>405</v>
      </c>
      <c r="H31" s="259">
        <f t="shared" si="5"/>
        <v>0.9</v>
      </c>
      <c r="I31" s="17">
        <f t="shared" si="6"/>
        <v>369000</v>
      </c>
      <c r="J31" s="257"/>
      <c r="K31" s="19">
        <f t="shared" si="0"/>
        <v>20</v>
      </c>
      <c r="L31" s="48">
        <f t="shared" si="1"/>
        <v>-0.97904763399805128</v>
      </c>
      <c r="M31" s="44">
        <f t="shared" si="2"/>
        <v>2.3273708932383109E-2</v>
      </c>
      <c r="N31" s="184" t="str">
        <f t="shared" si="7"/>
        <v/>
      </c>
      <c r="O31" s="184"/>
      <c r="P31" s="44">
        <f t="shared" si="3"/>
        <v>0.92468222868634731</v>
      </c>
      <c r="Q31" s="119">
        <f t="shared" si="8"/>
        <v>0.99999999991915556</v>
      </c>
      <c r="R31" s="185" t="str">
        <f t="shared" si="9"/>
        <v/>
      </c>
      <c r="S31" s="185"/>
    </row>
    <row r="32" spans="1:44" ht="20.100000000000001" customHeight="1" x14ac:dyDescent="0.25">
      <c r="A32" s="28">
        <v>21</v>
      </c>
      <c r="B32" s="259" t="s">
        <v>402</v>
      </c>
      <c r="C32" s="259">
        <v>320</v>
      </c>
      <c r="D32" s="259">
        <v>140</v>
      </c>
      <c r="E32" s="260">
        <v>4</v>
      </c>
      <c r="F32" s="17">
        <v>420000</v>
      </c>
      <c r="G32" s="259" t="s">
        <v>405</v>
      </c>
      <c r="H32" s="259">
        <f t="shared" si="5"/>
        <v>0.9</v>
      </c>
      <c r="I32" s="17">
        <f t="shared" si="6"/>
        <v>378000</v>
      </c>
      <c r="J32" s="257"/>
      <c r="K32" s="19">
        <f t="shared" si="0"/>
        <v>21</v>
      </c>
      <c r="L32" s="48">
        <f t="shared" si="1"/>
        <v>1.4470180815852769</v>
      </c>
      <c r="M32" s="44">
        <f t="shared" si="2"/>
        <v>6.5381703896616281E-2</v>
      </c>
      <c r="N32" s="184" t="str">
        <f t="shared" si="7"/>
        <v/>
      </c>
      <c r="O32" s="184"/>
      <c r="P32" s="44">
        <f t="shared" si="3"/>
        <v>1.3636462351240064</v>
      </c>
      <c r="Q32" s="119">
        <f t="shared" si="8"/>
        <v>0.99999999677539075</v>
      </c>
      <c r="R32" s="185" t="str">
        <f t="shared" si="9"/>
        <v/>
      </c>
      <c r="S32" s="185"/>
    </row>
    <row r="33" spans="1:46" ht="20.100000000000001" customHeight="1" x14ac:dyDescent="0.25">
      <c r="A33" s="28">
        <v>22</v>
      </c>
      <c r="B33" s="259" t="s">
        <v>402</v>
      </c>
      <c r="C33" s="259">
        <v>325</v>
      </c>
      <c r="D33" s="259">
        <v>110</v>
      </c>
      <c r="E33" s="260">
        <v>3</v>
      </c>
      <c r="F33" s="17">
        <v>370000</v>
      </c>
      <c r="G33" s="259" t="s">
        <v>405</v>
      </c>
      <c r="H33" s="259">
        <f t="shared" si="5"/>
        <v>0.9</v>
      </c>
      <c r="I33" s="17">
        <f t="shared" si="6"/>
        <v>333000</v>
      </c>
      <c r="J33" s="257"/>
      <c r="K33" s="19">
        <f t="shared" si="0"/>
        <v>22</v>
      </c>
      <c r="L33" s="48">
        <f t="shared" si="1"/>
        <v>-0.34157726209592826</v>
      </c>
      <c r="M33" s="44">
        <f t="shared" si="2"/>
        <v>5.2677219521460403E-3</v>
      </c>
      <c r="N33" s="184" t="str">
        <f t="shared" si="7"/>
        <v/>
      </c>
      <c r="O33" s="184"/>
      <c r="P33" s="44">
        <f t="shared" si="3"/>
        <v>2.1488651228836071</v>
      </c>
      <c r="Q33" s="119">
        <f t="shared" si="8"/>
        <v>0.99999978638291531</v>
      </c>
      <c r="R33" s="185" t="str">
        <f t="shared" si="9"/>
        <v/>
      </c>
      <c r="S33" s="185"/>
      <c r="Y33" s="142">
        <f t="shared" ref="Y33:Y44" si="10">C12</f>
        <v>300</v>
      </c>
      <c r="Z33" s="142">
        <f t="shared" ref="Z33:Z44" si="11">D12</f>
        <v>150</v>
      </c>
      <c r="AA33" s="142">
        <f t="shared" ref="AA33:AA44" si="12">E12</f>
        <v>4</v>
      </c>
      <c r="AC33" s="142">
        <f>Y33-AVERAGE(Y$33:Y$44)</f>
        <v>-60.416666666666686</v>
      </c>
      <c r="AD33" s="142">
        <f t="shared" ref="AD33:AE33" si="13">Z33-AVERAGE(Z$33:Z$44)</f>
        <v>-35.916666666666657</v>
      </c>
      <c r="AE33" s="142">
        <f t="shared" si="13"/>
        <v>-0.33333333333333304</v>
      </c>
      <c r="AG33" s="142" cm="1">
        <f t="array" ref="AG33:AR35">MMULT(_xlfn.ANCHORARRAY(AC46),_xlfn.ANCHORARRAY(AG27))</f>
        <v>-1.7600948087998312E-2</v>
      </c>
      <c r="AH33" s="142">
        <v>-1.0677916953844502E-2</v>
      </c>
      <c r="AI33" s="142">
        <v>2.2878537614278188E-2</v>
      </c>
      <c r="AJ33" s="142">
        <v>2.1275720602051781E-2</v>
      </c>
      <c r="AK33" s="142">
        <v>-1.8999368870654926E-2</v>
      </c>
      <c r="AL33" s="142">
        <v>-3.0355105039213907E-2</v>
      </c>
      <c r="AM33" s="142">
        <v>-1.5727779657342365E-3</v>
      </c>
      <c r="AN33" s="142">
        <v>-3.1755949779606434E-3</v>
      </c>
      <c r="AO33" s="142">
        <v>3.8975011760479586E-3</v>
      </c>
      <c r="AP33" s="142">
        <v>2.7960457659656504E-2</v>
      </c>
      <c r="AQ33" s="142">
        <v>1.9605107895866745E-2</v>
      </c>
      <c r="AR33" s="142">
        <v>-1.3235613052494866E-2</v>
      </c>
    </row>
    <row r="34" spans="1:46" ht="20.100000000000001" customHeight="1" x14ac:dyDescent="0.25">
      <c r="A34" s="28">
        <v>23</v>
      </c>
      <c r="B34" s="259" t="s">
        <v>402</v>
      </c>
      <c r="C34" s="259">
        <v>195</v>
      </c>
      <c r="D34" s="259">
        <v>85</v>
      </c>
      <c r="E34" s="260">
        <v>3</v>
      </c>
      <c r="F34" s="17">
        <v>310000</v>
      </c>
      <c r="G34" s="259" t="s">
        <v>405</v>
      </c>
      <c r="H34" s="259">
        <f t="shared" si="5"/>
        <v>0.9</v>
      </c>
      <c r="I34" s="17">
        <f t="shared" si="6"/>
        <v>279000</v>
      </c>
      <c r="J34" s="257"/>
      <c r="K34" s="19">
        <f t="shared" si="0"/>
        <v>23</v>
      </c>
      <c r="L34" s="48">
        <f t="shared" si="1"/>
        <v>-4.5745102247303736E-2</v>
      </c>
      <c r="M34" s="44">
        <f t="shared" si="2"/>
        <v>1.8195798348474084E-4</v>
      </c>
      <c r="N34" s="184" t="str">
        <f t="shared" si="7"/>
        <v/>
      </c>
      <c r="O34" s="184"/>
      <c r="P34" s="44">
        <f t="shared" si="3"/>
        <v>3.9766875362412319</v>
      </c>
      <c r="Q34" s="119">
        <f t="shared" si="8"/>
        <v>0.99995568277289337</v>
      </c>
      <c r="R34" s="185" t="str">
        <f t="shared" si="9"/>
        <v/>
      </c>
      <c r="S34" s="185"/>
      <c r="Y34" s="142">
        <f t="shared" si="10"/>
        <v>420</v>
      </c>
      <c r="Z34" s="142">
        <f t="shared" si="11"/>
        <v>185</v>
      </c>
      <c r="AA34" s="142">
        <f t="shared" si="12"/>
        <v>5</v>
      </c>
      <c r="AC34" s="142">
        <f t="shared" ref="AC34:AC44" si="14">Y34-AVERAGE(Y$33:Y$44)</f>
        <v>59.583333333333314</v>
      </c>
      <c r="AD34" s="142">
        <f t="shared" ref="AD34:AD44" si="15">Z34-AVERAGE(Z$33:Z$44)</f>
        <v>-0.91666666666665719</v>
      </c>
      <c r="AE34" s="142">
        <f t="shared" ref="AE34:AE44" si="16">AA34-AVERAGE(AA$33:AA$44)</f>
        <v>0.66666666666666696</v>
      </c>
      <c r="AG34" s="142">
        <v>-5.5824510413436293E-2</v>
      </c>
      <c r="AH34" s="142">
        <v>-6.7568548084362023E-2</v>
      </c>
      <c r="AI34" s="142">
        <v>1.6322951428787313E-2</v>
      </c>
      <c r="AJ34" s="142">
        <v>5.355043489855299E-3</v>
      </c>
      <c r="AK34" s="142">
        <v>-3.9272021705831328E-2</v>
      </c>
      <c r="AL34" s="142">
        <v>3.9752280852773381E-2</v>
      </c>
      <c r="AM34" s="142">
        <v>5.3854568975884004E-2</v>
      </c>
      <c r="AN34" s="142">
        <v>4.2886661036951976E-2</v>
      </c>
      <c r="AO34" s="142">
        <v>-3.3822248545353109E-2</v>
      </c>
      <c r="AP34" s="142">
        <v>5.7286660250213395E-3</v>
      </c>
      <c r="AQ34" s="142">
        <v>7.3663249256180785E-2</v>
      </c>
      <c r="AR34" s="142">
        <v>-4.1076092316471566E-2</v>
      </c>
    </row>
    <row r="35" spans="1:46" ht="20.100000000000001" customHeight="1" x14ac:dyDescent="0.25">
      <c r="A35" s="28">
        <v>24</v>
      </c>
      <c r="B35" s="259" t="s">
        <v>402</v>
      </c>
      <c r="C35" s="259">
        <v>195</v>
      </c>
      <c r="D35" s="259">
        <v>85</v>
      </c>
      <c r="E35" s="260">
        <v>3</v>
      </c>
      <c r="F35" s="17">
        <v>310000</v>
      </c>
      <c r="G35" s="259" t="s">
        <v>405</v>
      </c>
      <c r="H35" s="259">
        <f t="shared" si="5"/>
        <v>0.9</v>
      </c>
      <c r="I35" s="17">
        <f t="shared" si="6"/>
        <v>279000</v>
      </c>
      <c r="J35" s="257"/>
      <c r="K35" s="19">
        <f t="shared" si="0"/>
        <v>24</v>
      </c>
      <c r="L35" s="48">
        <f t="shared" si="1"/>
        <v>-4.5745102247303736E-2</v>
      </c>
      <c r="M35" s="44">
        <f t="shared" si="2"/>
        <v>1.8195798348474084E-4</v>
      </c>
      <c r="N35" s="184" t="str">
        <f t="shared" si="7"/>
        <v/>
      </c>
      <c r="O35" s="184"/>
      <c r="P35" s="44">
        <f t="shared" si="3"/>
        <v>3.9766875362412319</v>
      </c>
      <c r="Q35" s="119">
        <f t="shared" si="8"/>
        <v>0.99995568277289337</v>
      </c>
      <c r="R35" s="185" t="str">
        <f t="shared" si="9"/>
        <v/>
      </c>
      <c r="S35" s="185"/>
      <c r="Y35" s="142">
        <f t="shared" si="10"/>
        <v>300</v>
      </c>
      <c r="Z35" s="142">
        <f t="shared" si="11"/>
        <v>125</v>
      </c>
      <c r="AA35" s="142">
        <f t="shared" si="12"/>
        <v>3</v>
      </c>
      <c r="AC35" s="142">
        <f t="shared" si="14"/>
        <v>-60.416666666666686</v>
      </c>
      <c r="AD35" s="142">
        <f t="shared" si="15"/>
        <v>-60.916666666666657</v>
      </c>
      <c r="AE35" s="142">
        <f t="shared" si="16"/>
        <v>-1.333333333333333</v>
      </c>
      <c r="AG35" s="142">
        <v>3.7673173924398218</v>
      </c>
      <c r="AH35" s="142">
        <v>4.6739007861874295</v>
      </c>
      <c r="AI35" s="142">
        <v>-4.2283645082856491</v>
      </c>
      <c r="AJ35" s="142">
        <v>-3.5934295006012302</v>
      </c>
      <c r="AK35" s="142">
        <v>2.1333304372410833</v>
      </c>
      <c r="AL35" s="142">
        <v>1.754038470264927</v>
      </c>
      <c r="AM35" s="142">
        <v>-2.5820326844043642</v>
      </c>
      <c r="AN35" s="142">
        <v>-1.9470976767199457</v>
      </c>
      <c r="AO35" s="142">
        <v>1.8222366463794524</v>
      </c>
      <c r="AP35" s="142">
        <v>-1.1387401119759808</v>
      </c>
      <c r="AQ35" s="142">
        <v>-4.4001264289278499</v>
      </c>
      <c r="AR35" s="142">
        <v>3.7389671784023442</v>
      </c>
    </row>
    <row r="36" spans="1:46" ht="20.100000000000001" customHeight="1" x14ac:dyDescent="0.25">
      <c r="B36" s="1"/>
      <c r="C36" s="1"/>
      <c r="D36" s="1"/>
      <c r="E36" s="1"/>
      <c r="G36" s="1"/>
      <c r="H36" s="1"/>
      <c r="I36" s="1"/>
      <c r="J36" s="1"/>
      <c r="Y36" s="142">
        <f t="shared" si="10"/>
        <v>300</v>
      </c>
      <c r="Z36" s="142">
        <f t="shared" si="11"/>
        <v>120</v>
      </c>
      <c r="AA36" s="142">
        <f t="shared" si="12"/>
        <v>3</v>
      </c>
      <c r="AC36" s="142">
        <f t="shared" si="14"/>
        <v>-60.416666666666686</v>
      </c>
      <c r="AD36" s="142">
        <f t="shared" si="15"/>
        <v>-65.916666666666657</v>
      </c>
      <c r="AE36" s="142">
        <f t="shared" si="16"/>
        <v>-1.333333333333333</v>
      </c>
    </row>
    <row r="37" spans="1:46" ht="20.100000000000001" customHeight="1" x14ac:dyDescent="0.25">
      <c r="K37" s="194" t="s">
        <v>165</v>
      </c>
      <c r="L37" s="194"/>
      <c r="M37" s="194"/>
      <c r="N37" s="194"/>
      <c r="O37" s="194"/>
      <c r="Y37" s="142">
        <f t="shared" si="10"/>
        <v>195</v>
      </c>
      <c r="Z37" s="142">
        <f t="shared" si="11"/>
        <v>115</v>
      </c>
      <c r="AA37" s="142">
        <f t="shared" si="12"/>
        <v>3</v>
      </c>
      <c r="AC37" s="142">
        <f t="shared" si="14"/>
        <v>-165.41666666666669</v>
      </c>
      <c r="AD37" s="142">
        <f t="shared" si="15"/>
        <v>-70.916666666666657</v>
      </c>
      <c r="AE37" s="142">
        <f t="shared" si="16"/>
        <v>-1.333333333333333</v>
      </c>
    </row>
    <row r="38" spans="1:46" ht="20.100000000000001" customHeight="1" x14ac:dyDescent="0.25">
      <c r="B38" s="4" t="s">
        <v>68</v>
      </c>
      <c r="C38" s="4">
        <f>AVERAGE(C12:C35)</f>
        <v>343.75</v>
      </c>
      <c r="D38" s="4">
        <f>AVERAGE(D12:D35)</f>
        <v>165.875</v>
      </c>
      <c r="E38" s="4">
        <f>AVERAGE(E12:E35)</f>
        <v>3.9583333333333335</v>
      </c>
      <c r="I38" s="4">
        <f>AVERAGE(I12:I35)</f>
        <v>401625</v>
      </c>
      <c r="K38" s="195" t="s">
        <v>166</v>
      </c>
      <c r="L38" s="195"/>
      <c r="M38" s="195"/>
      <c r="N38" s="45" t="s">
        <v>167</v>
      </c>
      <c r="O38" s="45" t="s">
        <v>168</v>
      </c>
      <c r="Y38" s="142">
        <f t="shared" si="10"/>
        <v>310</v>
      </c>
      <c r="Z38" s="142">
        <f t="shared" si="11"/>
        <v>250</v>
      </c>
      <c r="AA38" s="142">
        <f t="shared" si="12"/>
        <v>5</v>
      </c>
      <c r="AC38" s="142">
        <f t="shared" si="14"/>
        <v>-50.416666666666686</v>
      </c>
      <c r="AD38" s="142">
        <f t="shared" si="15"/>
        <v>64.083333333333343</v>
      </c>
      <c r="AE38" s="142">
        <f t="shared" si="16"/>
        <v>0.66666666666666696</v>
      </c>
      <c r="AF38" s="258">
        <f>AG38</f>
        <v>1.8126484818525455</v>
      </c>
      <c r="AG38" s="142" cm="1">
        <f t="array" ref="AG38:AR49">MMULT(AC33:AE44,_xlfn.ANCHORARRAY(AG33))</f>
        <v>1.8126484818525455</v>
      </c>
      <c r="AH38" s="142">
        <v>1.5139942392622989</v>
      </c>
      <c r="AI38" s="142">
        <v>-0.55905615025137001</v>
      </c>
      <c r="AJ38" s="142">
        <v>-0.27993359818418928</v>
      </c>
      <c r="AK38" s="142">
        <v>1.8472885031228166</v>
      </c>
      <c r="AL38" s="142">
        <v>-0.1784946479312447</v>
      </c>
      <c r="AM38" s="142">
        <v>-0.97857703881926938</v>
      </c>
      <c r="AN38" s="142">
        <v>-0.69945448675208766</v>
      </c>
      <c r="AO38" s="142">
        <v>0.371896182074551</v>
      </c>
      <c r="AP38" s="142">
        <v>-1.5154522010109375</v>
      </c>
      <c r="AQ38" s="142">
        <v>-2.3635048281838267</v>
      </c>
      <c r="AR38" s="142">
        <v>1.0286455448207217</v>
      </c>
      <c r="AS38" s="142" t="s">
        <v>321</v>
      </c>
      <c r="AT38" s="142">
        <v>3</v>
      </c>
    </row>
    <row r="39" spans="1:46" ht="20.100000000000001" customHeight="1" x14ac:dyDescent="0.25">
      <c r="B39" s="5" t="s">
        <v>69</v>
      </c>
      <c r="C39" s="5">
        <f>STDEVA(C12:C35)</f>
        <v>110.77052268384479</v>
      </c>
      <c r="D39" s="5">
        <f>STDEVA(D12:D35)</f>
        <v>56.60412682758249</v>
      </c>
      <c r="E39" s="5">
        <f>STDEVA(E12:E35)</f>
        <v>1.1601786469133202</v>
      </c>
      <c r="I39" s="5">
        <f>STDEVA(I12:I35)</f>
        <v>85084.516805350664</v>
      </c>
      <c r="K39" s="188" t="s">
        <v>352</v>
      </c>
      <c r="L39" s="188"/>
      <c r="M39" s="188"/>
      <c r="N39" s="190">
        <f>F82</f>
        <v>1.6632299955266642E-23</v>
      </c>
      <c r="O39" s="192" t="str">
        <f>IF(N39&lt;=0.05,"Aprovado","Revisar os elementos da amostra")</f>
        <v>Aprovado</v>
      </c>
      <c r="Y39" s="142">
        <f t="shared" si="10"/>
        <v>300</v>
      </c>
      <c r="Z39" s="142">
        <f t="shared" si="11"/>
        <v>200</v>
      </c>
      <c r="AA39" s="142">
        <f t="shared" si="12"/>
        <v>4</v>
      </c>
      <c r="AC39" s="142">
        <f t="shared" si="14"/>
        <v>-60.416666666666686</v>
      </c>
      <c r="AD39" s="142">
        <f t="shared" si="15"/>
        <v>14.083333333333343</v>
      </c>
      <c r="AE39" s="142">
        <f t="shared" si="16"/>
        <v>-0.33333333333333304</v>
      </c>
      <c r="AF39" s="258">
        <f>AH39</f>
        <v>2.5416458080357174</v>
      </c>
      <c r="AG39" s="142">
        <v>1.5139942392622996</v>
      </c>
      <c r="AH39" s="142">
        <v>2.5416458080357174</v>
      </c>
      <c r="AI39" s="142">
        <v>-1.4706928448160805</v>
      </c>
      <c r="AJ39" s="142">
        <v>-1.1328501043942703</v>
      </c>
      <c r="AK39" s="142">
        <v>0.3261739161812125</v>
      </c>
      <c r="AL39" s="142">
        <v>-0.67573895252491822</v>
      </c>
      <c r="AM39" s="142">
        <v>-1.8644331649558017</v>
      </c>
      <c r="AN39" s="142">
        <v>-1.5265904245339916</v>
      </c>
      <c r="AO39" s="142">
        <v>1.4780542704923996</v>
      </c>
      <c r="AP39" s="142">
        <v>0.90156591704760913</v>
      </c>
      <c r="AQ39" s="142">
        <v>-1.8328045856413397</v>
      </c>
      <c r="AR39" s="142">
        <v>1.7416759258471766</v>
      </c>
      <c r="AS39" s="142" t="s">
        <v>322</v>
      </c>
      <c r="AT39" s="142">
        <v>12</v>
      </c>
    </row>
    <row r="40" spans="1:46" ht="20.100000000000001" customHeight="1" x14ac:dyDescent="0.25">
      <c r="B40" s="5" t="s">
        <v>144</v>
      </c>
      <c r="C40" s="6">
        <f>C39/C38</f>
        <v>0.32224152053482119</v>
      </c>
      <c r="D40" s="6">
        <f t="shared" ref="D40:E40" si="17">D39/D38</f>
        <v>0.3412456779356895</v>
      </c>
      <c r="E40" s="6">
        <f t="shared" si="17"/>
        <v>0.29309776343073352</v>
      </c>
      <c r="G40" s="1"/>
      <c r="H40" s="1"/>
      <c r="I40" s="6">
        <f>I39/I38</f>
        <v>0.21185064875281834</v>
      </c>
      <c r="J40" s="1"/>
      <c r="K40" s="189"/>
      <c r="L40" s="189"/>
      <c r="M40" s="189"/>
      <c r="N40" s="191"/>
      <c r="O40" s="193"/>
      <c r="Y40" s="142">
        <f t="shared" si="10"/>
        <v>300</v>
      </c>
      <c r="Z40" s="142">
        <f t="shared" si="11"/>
        <v>195</v>
      </c>
      <c r="AA40" s="142">
        <f t="shared" si="12"/>
        <v>4</v>
      </c>
      <c r="AC40" s="142">
        <f t="shared" si="14"/>
        <v>-60.416666666666686</v>
      </c>
      <c r="AD40" s="142">
        <f t="shared" si="15"/>
        <v>9.0833333333333428</v>
      </c>
      <c r="AE40" s="142">
        <f t="shared" si="16"/>
        <v>-0.33333333333333304</v>
      </c>
      <c r="AF40" s="258">
        <f>AI40</f>
        <v>3.2612345723145966</v>
      </c>
      <c r="AG40" s="142">
        <v>-0.55905615025136957</v>
      </c>
      <c r="AH40" s="142">
        <v>-1.4706928448160799</v>
      </c>
      <c r="AI40" s="142">
        <v>3.2612345723145966</v>
      </c>
      <c r="AJ40" s="142">
        <v>3.1796198151706578</v>
      </c>
      <c r="AK40" s="142">
        <v>0.69575860852751648</v>
      </c>
      <c r="AL40" s="142">
        <v>-2.9263401395155064</v>
      </c>
      <c r="AM40" s="142">
        <v>0.25709142118799511</v>
      </c>
      <c r="AN40" s="142">
        <v>0.17547666404405859</v>
      </c>
      <c r="AO40" s="142">
        <v>-0.60478425067107344</v>
      </c>
      <c r="AP40" s="142">
        <v>-0.51992873966049036</v>
      </c>
      <c r="AQ40" s="142">
        <v>0.19504036933950442</v>
      </c>
      <c r="AR40" s="142">
        <v>-1.6834193256698335</v>
      </c>
      <c r="AT40" s="142">
        <f>AT38/AT39</f>
        <v>0.25</v>
      </c>
    </row>
    <row r="41" spans="1:46" ht="20.100000000000001" customHeight="1" x14ac:dyDescent="0.25">
      <c r="K41" s="188" t="s">
        <v>353</v>
      </c>
      <c r="L41" s="188"/>
      <c r="M41" s="188"/>
      <c r="N41" s="190">
        <f>F88</f>
        <v>1.3064061168520499E-9</v>
      </c>
      <c r="O41" s="192" t="str">
        <f>IF(N41&lt;=0.3,"Aprovado","Revisar os elementos da amostra")</f>
        <v>Aprovado</v>
      </c>
      <c r="Y41" s="142">
        <f t="shared" si="10"/>
        <v>450</v>
      </c>
      <c r="Z41" s="142">
        <f t="shared" si="11"/>
        <v>196</v>
      </c>
      <c r="AA41" s="142">
        <f t="shared" si="12"/>
        <v>5</v>
      </c>
      <c r="AC41" s="142">
        <f t="shared" si="14"/>
        <v>89.583333333333314</v>
      </c>
      <c r="AD41" s="142">
        <f t="shared" si="15"/>
        <v>10.083333333333343</v>
      </c>
      <c r="AE41" s="142">
        <f t="shared" si="16"/>
        <v>0.66666666666666696</v>
      </c>
      <c r="AF41" s="258">
        <f>AJ41</f>
        <v>3.1528445977213817</v>
      </c>
      <c r="AG41" s="142">
        <v>-0.27993359818418817</v>
      </c>
      <c r="AH41" s="142">
        <v>-1.1328501043942696</v>
      </c>
      <c r="AI41" s="142">
        <v>3.1796198151706601</v>
      </c>
      <c r="AJ41" s="142">
        <v>3.1528445977213817</v>
      </c>
      <c r="AK41" s="142">
        <v>0.89211871705667312</v>
      </c>
      <c r="AL41" s="142">
        <v>-3.1251015437793734</v>
      </c>
      <c r="AM41" s="142">
        <v>-1.2181423691424609E-2</v>
      </c>
      <c r="AN41" s="142">
        <v>-3.8956641140701187E-2</v>
      </c>
      <c r="AO41" s="142">
        <v>-0.43567300794430808</v>
      </c>
      <c r="AP41" s="142">
        <v>-0.54857206978559692</v>
      </c>
      <c r="AQ41" s="142">
        <v>-0.17327587694139979</v>
      </c>
      <c r="AR41" s="142">
        <v>-1.4780388640874755</v>
      </c>
    </row>
    <row r="42" spans="1:46" ht="20.100000000000001" customHeight="1" x14ac:dyDescent="0.25">
      <c r="B42" s="4" t="s">
        <v>98</v>
      </c>
      <c r="C42" s="4">
        <f>MIN(C12:C35)</f>
        <v>195</v>
      </c>
      <c r="D42" s="4">
        <f>MIN(D12:D35)</f>
        <v>85</v>
      </c>
      <c r="E42" s="104">
        <f>MIN(E12:E35)</f>
        <v>2</v>
      </c>
      <c r="I42" s="4">
        <f>MIN(I12:I35)</f>
        <v>279000</v>
      </c>
      <c r="K42" s="189"/>
      <c r="L42" s="189"/>
      <c r="M42" s="189"/>
      <c r="N42" s="191"/>
      <c r="O42" s="193"/>
      <c r="Y42" s="142">
        <f t="shared" si="10"/>
        <v>600</v>
      </c>
      <c r="Z42" s="142">
        <f t="shared" si="11"/>
        <v>250</v>
      </c>
      <c r="AA42" s="142">
        <f t="shared" si="12"/>
        <v>6</v>
      </c>
      <c r="AC42" s="142">
        <f t="shared" si="14"/>
        <v>239.58333333333331</v>
      </c>
      <c r="AD42" s="142">
        <f t="shared" si="15"/>
        <v>64.083333333333343</v>
      </c>
      <c r="AE42" s="142">
        <f t="shared" si="16"/>
        <v>1.666666666666667</v>
      </c>
      <c r="AF42" s="258">
        <f>AK42</f>
        <v>3.0834125570045967</v>
      </c>
      <c r="AG42" s="142">
        <v>1.8472885031228161</v>
      </c>
      <c r="AH42" s="142">
        <v>0.3261739161812125</v>
      </c>
      <c r="AI42" s="142">
        <v>0.69575860852751337</v>
      </c>
      <c r="AJ42" s="142">
        <v>0.89211871705666823</v>
      </c>
      <c r="AK42" s="142">
        <v>3.0834125570045967</v>
      </c>
      <c r="AL42" s="142">
        <v>-0.13657691892577972</v>
      </c>
      <c r="AM42" s="142">
        <v>-0.11631258216875029</v>
      </c>
      <c r="AN42" s="142">
        <v>8.0047526360406351E-2</v>
      </c>
      <c r="AO42" s="142">
        <v>-0.67579938870257772</v>
      </c>
      <c r="AP42" s="142">
        <v>-3.5130634541746364</v>
      </c>
      <c r="AQ42" s="142">
        <v>-2.6001284522883124</v>
      </c>
      <c r="AR42" s="142">
        <v>0.1170809680068432</v>
      </c>
    </row>
    <row r="43" spans="1:46" ht="20.100000000000001" customHeight="1" x14ac:dyDescent="0.25">
      <c r="B43" s="5" t="s">
        <v>99</v>
      </c>
      <c r="C43" s="5">
        <f>MAX(C12:C35)</f>
        <v>600</v>
      </c>
      <c r="D43" s="5">
        <f>MAX(D12:D35)</f>
        <v>250</v>
      </c>
      <c r="E43" s="103">
        <f>MAX(E12:E35)</f>
        <v>6</v>
      </c>
      <c r="I43" s="5">
        <f>MAX(I12:I35)</f>
        <v>558000</v>
      </c>
      <c r="K43" s="188" t="s">
        <v>354</v>
      </c>
      <c r="L43" s="188"/>
      <c r="M43" s="188"/>
      <c r="N43" s="190">
        <f>F89</f>
        <v>2.283627154339521E-14</v>
      </c>
      <c r="O43" s="192" t="str">
        <f>IF(N43&lt;=0.3,"Aprovado","Revisar os elementos da amostra")</f>
        <v>Aprovado</v>
      </c>
      <c r="Y43" s="142">
        <f t="shared" si="10"/>
        <v>450</v>
      </c>
      <c r="Z43" s="142">
        <f t="shared" si="11"/>
        <v>245</v>
      </c>
      <c r="AA43" s="142">
        <f t="shared" si="12"/>
        <v>5</v>
      </c>
      <c r="AC43" s="142">
        <f t="shared" si="14"/>
        <v>89.583333333333314</v>
      </c>
      <c r="AD43" s="142">
        <f t="shared" si="15"/>
        <v>59.083333333333343</v>
      </c>
      <c r="AE43" s="142">
        <f t="shared" si="16"/>
        <v>0.66666666666666696</v>
      </c>
      <c r="AF43" s="258">
        <f>AL43</f>
        <v>5.2472208572188812</v>
      </c>
      <c r="AG43" s="142">
        <v>-0.17849464793124481</v>
      </c>
      <c r="AH43" s="142">
        <v>-0.67573895252491933</v>
      </c>
      <c r="AI43" s="142">
        <v>-2.926340139515506</v>
      </c>
      <c r="AJ43" s="142">
        <v>-3.1251015437793717</v>
      </c>
      <c r="AK43" s="142">
        <v>-0.13657691892578239</v>
      </c>
      <c r="AL43" s="142">
        <v>5.2472208572188812</v>
      </c>
      <c r="AM43" s="142">
        <v>1.8091193947074247</v>
      </c>
      <c r="AN43" s="142">
        <v>1.6103579904435577</v>
      </c>
      <c r="AO43" s="142">
        <v>-1.1491170143208278</v>
      </c>
      <c r="AP43" s="142">
        <v>-1.8017211338882193</v>
      </c>
      <c r="AQ43" s="142">
        <v>0.79874474746506952</v>
      </c>
      <c r="AR43" s="142">
        <v>0.52764736105096022</v>
      </c>
    </row>
    <row r="44" spans="1:46" ht="20.100000000000001" customHeight="1" x14ac:dyDescent="0.25">
      <c r="B44" s="5" t="s">
        <v>70</v>
      </c>
      <c r="C44" s="5">
        <f>C43-C42</f>
        <v>405</v>
      </c>
      <c r="D44" s="5">
        <f t="shared" ref="D44:E44" si="18">D43-D42</f>
        <v>165</v>
      </c>
      <c r="E44" s="103">
        <f t="shared" si="18"/>
        <v>4</v>
      </c>
      <c r="I44" s="5">
        <f>I43-I42</f>
        <v>279000</v>
      </c>
      <c r="K44" s="189"/>
      <c r="L44" s="189"/>
      <c r="M44" s="189"/>
      <c r="N44" s="191"/>
      <c r="O44" s="193"/>
      <c r="Y44" s="142">
        <f t="shared" si="10"/>
        <v>400</v>
      </c>
      <c r="Z44" s="142">
        <f t="shared" si="11"/>
        <v>200</v>
      </c>
      <c r="AA44" s="142">
        <f t="shared" si="12"/>
        <v>5</v>
      </c>
      <c r="AC44" s="142">
        <f t="shared" si="14"/>
        <v>39.583333333333314</v>
      </c>
      <c r="AD44" s="142">
        <f t="shared" si="15"/>
        <v>14.083333333333343</v>
      </c>
      <c r="AE44" s="142">
        <f t="shared" si="16"/>
        <v>0.66666666666666696</v>
      </c>
      <c r="AF44" s="258">
        <f>AM44</f>
        <v>1.7141514099749311</v>
      </c>
      <c r="AG44" s="142">
        <v>-0.9785770388192695</v>
      </c>
      <c r="AH44" s="142">
        <v>-1.8644331649558019</v>
      </c>
      <c r="AI44" s="142">
        <v>0.25709142118799555</v>
      </c>
      <c r="AJ44" s="142">
        <v>-1.2181423691424387E-2</v>
      </c>
      <c r="AK44" s="142">
        <v>-0.11631258216874985</v>
      </c>
      <c r="AL44" s="142">
        <v>1.8091193947074244</v>
      </c>
      <c r="AM44" s="142">
        <v>1.7141514099749311</v>
      </c>
      <c r="AN44" s="142">
        <v>1.4448785650955109</v>
      </c>
      <c r="AO44" s="142">
        <v>-1.3192162451931044</v>
      </c>
      <c r="AP44" s="142">
        <v>-1.2290188997598706</v>
      </c>
      <c r="AQ44" s="142">
        <v>1.3196576346252125</v>
      </c>
      <c r="AR44" s="142">
        <v>-1.0251590710028569</v>
      </c>
    </row>
    <row r="45" spans="1:46" ht="20.100000000000001" customHeight="1" x14ac:dyDescent="0.25">
      <c r="K45" s="188" t="s">
        <v>355</v>
      </c>
      <c r="L45" s="188"/>
      <c r="M45" s="188"/>
      <c r="N45" s="190">
        <f>F90</f>
        <v>0.26603144135392826</v>
      </c>
      <c r="O45" s="192" t="str">
        <f>IF(N45&lt;=0.3,"Aprovado","Revisar os elementos da amostra")</f>
        <v>Aprovado</v>
      </c>
      <c r="P45" s="86"/>
      <c r="Q45" s="86"/>
      <c r="R45" s="86"/>
      <c r="S45" s="86"/>
      <c r="AF45" s="258">
        <f>AN45</f>
        <v>1.2304452599107512</v>
      </c>
      <c r="AG45" s="142">
        <v>-0.6994544867520881</v>
      </c>
      <c r="AH45" s="142">
        <v>-1.5265904245339919</v>
      </c>
      <c r="AI45" s="142">
        <v>0.17547666404405904</v>
      </c>
      <c r="AJ45" s="142">
        <v>-3.8956641140700743E-2</v>
      </c>
      <c r="AK45" s="142">
        <v>8.0047526360406906E-2</v>
      </c>
      <c r="AL45" s="142">
        <v>1.6103579904435574</v>
      </c>
      <c r="AM45" s="142">
        <v>1.4448785650955109</v>
      </c>
      <c r="AN45" s="142">
        <v>1.2304452599107512</v>
      </c>
      <c r="AO45" s="142">
        <v>-1.1501050024663388</v>
      </c>
      <c r="AP45" s="142">
        <v>-1.2576622298849771</v>
      </c>
      <c r="AQ45" s="142">
        <v>0.95134138834430859</v>
      </c>
      <c r="AR45" s="142">
        <v>-0.81977860942049885</v>
      </c>
    </row>
    <row r="46" spans="1:46" ht="20.100000000000001" customHeight="1" x14ac:dyDescent="0.25">
      <c r="K46" s="189"/>
      <c r="L46" s="189"/>
      <c r="M46" s="189"/>
      <c r="N46" s="191"/>
      <c r="O46" s="193"/>
      <c r="P46" s="86"/>
      <c r="Q46" s="86"/>
      <c r="R46" s="86"/>
      <c r="S46" s="86"/>
      <c r="T46" s="145"/>
      <c r="Y46" s="142">
        <f>_xlfn.VAR.S(Y33:Y44)</f>
        <v>11520.265151515159</v>
      </c>
      <c r="Z46" s="142">
        <f>_xlfn.COVARIANCE.S(Y33:Y44,Z33:Z44)</f>
        <v>3544.1287878787884</v>
      </c>
      <c r="AA46" s="142">
        <f>_xlfn.COVARIANCE.S(Y33:Y44,AA33:AA44)</f>
        <v>90.303030303030312</v>
      </c>
      <c r="AC46" s="142" cm="1">
        <f t="array" ref="AC46:AE48">MINVERSE(Y46:AA48)</f>
        <v>3.6830735676647905E-4</v>
      </c>
      <c r="AD46" s="142">
        <v>3.2056340244528142E-4</v>
      </c>
      <c r="AE46" s="142">
        <v>-4.8493570763408531E-2</v>
      </c>
      <c r="AF46" s="258">
        <f>AO46</f>
        <v>1.2229345717749542</v>
      </c>
      <c r="AG46" s="142">
        <v>0.371896182074551</v>
      </c>
      <c r="AH46" s="142">
        <v>1.4780542704924</v>
      </c>
      <c r="AI46" s="142">
        <v>-0.60478425067107455</v>
      </c>
      <c r="AJ46" s="142">
        <v>-0.43567300794430852</v>
      </c>
      <c r="AK46" s="142">
        <v>-0.67579938870257994</v>
      </c>
      <c r="AL46" s="142">
        <v>-1.1491170143208285</v>
      </c>
      <c r="AM46" s="142">
        <v>-1.3192162451931047</v>
      </c>
      <c r="AN46" s="142">
        <v>-1.1501050024663393</v>
      </c>
      <c r="AO46" s="142">
        <v>1.2229345717749542</v>
      </c>
      <c r="AP46" s="142">
        <v>1.8033949731125389</v>
      </c>
      <c r="AQ46" s="142">
        <v>-0.43435560694734887</v>
      </c>
      <c r="AR46" s="142">
        <v>0.89277051879114344</v>
      </c>
    </row>
    <row r="47" spans="1:46" ht="20.100000000000001" customHeight="1" x14ac:dyDescent="0.25">
      <c r="A47" s="197" t="s">
        <v>348</v>
      </c>
      <c r="B47" s="197"/>
      <c r="C47" s="197"/>
      <c r="D47" s="197"/>
      <c r="E47" s="197"/>
      <c r="F47" s="197"/>
      <c r="K47" s="188" t="s">
        <v>169</v>
      </c>
      <c r="L47" s="188"/>
      <c r="M47" s="188"/>
      <c r="N47" s="190">
        <f>E605</f>
        <v>1.8955007974904618E-2</v>
      </c>
      <c r="O47" s="192" t="str">
        <f>IF(N47&lt;=0.5,"Aprovado","Revisar os elementos da amostra")</f>
        <v>Aprovado</v>
      </c>
      <c r="P47" s="86"/>
      <c r="Q47" s="86"/>
      <c r="R47" s="86"/>
      <c r="S47" s="86"/>
      <c r="T47" s="145"/>
      <c r="Y47" s="142">
        <f>_xlfn.COVARIANCE.S(Z33:Z44,Y33:Y44)</f>
        <v>3544.1287878787884</v>
      </c>
      <c r="Z47" s="142">
        <f>_xlfn.VAR.S(Z33:Z44)</f>
        <v>2423.7196969696988</v>
      </c>
      <c r="AA47" s="142">
        <f>_xlfn.COVARIANCE.S(Z33:Z44,AA33:AA44)</f>
        <v>42.939393939393938</v>
      </c>
      <c r="AC47" s="142">
        <v>3.2056340244528174E-4</v>
      </c>
      <c r="AD47" s="142">
        <v>2.1935815877864059E-3</v>
      </c>
      <c r="AE47" s="142">
        <v>-0.12698700153688375</v>
      </c>
      <c r="AF47" s="258">
        <f>AP47</f>
        <v>5.1680714754361858</v>
      </c>
      <c r="AG47" s="142">
        <v>-1.5154522010109339</v>
      </c>
      <c r="AH47" s="142">
        <v>0.90156591704760469</v>
      </c>
      <c r="AI47" s="142">
        <v>-0.51992873966048059</v>
      </c>
      <c r="AJ47" s="142">
        <v>-0.54857206978558537</v>
      </c>
      <c r="AK47" s="142">
        <v>-3.5130634541746271</v>
      </c>
      <c r="AL47" s="142">
        <v>-1.8017211338882251</v>
      </c>
      <c r="AM47" s="142">
        <v>-1.2290188997598683</v>
      </c>
      <c r="AN47" s="142">
        <v>-1.2576622298849744</v>
      </c>
      <c r="AO47" s="142">
        <v>1.8033949731125327</v>
      </c>
      <c r="AP47" s="142">
        <v>5.1680714754361858</v>
      </c>
      <c r="AQ47" s="142">
        <v>2.084099608338577</v>
      </c>
      <c r="AR47" s="142">
        <v>0.42828675422979323</v>
      </c>
    </row>
    <row r="48" spans="1:46" ht="20.100000000000001" customHeight="1" x14ac:dyDescent="0.25">
      <c r="K48" s="189"/>
      <c r="L48" s="189"/>
      <c r="M48" s="189"/>
      <c r="N48" s="191"/>
      <c r="O48" s="193"/>
      <c r="P48" s="86"/>
      <c r="T48" s="145"/>
      <c r="Y48" s="142">
        <f>_xlfn.COVARIANCE.S(AA33:AA44,Y33:Y44)</f>
        <v>90.303030303030312</v>
      </c>
      <c r="Z48" s="142">
        <f>_xlfn.COVARIANCE.S(AA33:AA44,Z33:Z44)</f>
        <v>42.939393939393938</v>
      </c>
      <c r="AA48" s="142">
        <f>_xlfn.VAR.S(AA33:AA44)</f>
        <v>0.96969696969696884</v>
      </c>
      <c r="AC48" s="142">
        <v>-4.8493570763408538E-2</v>
      </c>
      <c r="AD48" s="142">
        <v>-0.12698700153688372</v>
      </c>
      <c r="AE48" s="142">
        <v>11.170356939147563</v>
      </c>
      <c r="AF48" s="258">
        <f>AQ48</f>
        <v>3.1751436066055096</v>
      </c>
      <c r="AG48" s="142">
        <v>-2.3635048281838276</v>
      </c>
      <c r="AH48" s="142">
        <v>-1.8328045856413393</v>
      </c>
      <c r="AI48" s="142">
        <v>0.19504036933950353</v>
      </c>
      <c r="AJ48" s="142">
        <v>-0.1732758769413989</v>
      </c>
      <c r="AK48" s="142">
        <v>-2.6001284522883155</v>
      </c>
      <c r="AL48" s="142">
        <v>0.7987447474650673</v>
      </c>
      <c r="AM48" s="142">
        <v>1.3196576346252116</v>
      </c>
      <c r="AN48" s="142">
        <v>0.95134138834430781</v>
      </c>
      <c r="AO48" s="142">
        <v>-0.43435560694734821</v>
      </c>
      <c r="AP48" s="142">
        <v>2.084099608338585</v>
      </c>
      <c r="AQ48" s="142">
        <v>3.1751436066055096</v>
      </c>
      <c r="AR48" s="142">
        <v>-1.1199580047159632</v>
      </c>
    </row>
    <row r="49" spans="1:123" ht="20.100000000000001" customHeight="1" x14ac:dyDescent="0.25">
      <c r="A49" s="33" t="s">
        <v>365</v>
      </c>
      <c r="B49" s="33" t="s">
        <v>26</v>
      </c>
      <c r="C49" s="105" t="s">
        <v>49</v>
      </c>
      <c r="D49" s="105" t="s">
        <v>108</v>
      </c>
      <c r="E49" s="1"/>
      <c r="P49" s="86"/>
      <c r="T49" s="145"/>
      <c r="AF49" s="258">
        <f>AR49</f>
        <v>1.3902468021500005</v>
      </c>
      <c r="AG49" s="142">
        <v>1.0286455448207215</v>
      </c>
      <c r="AH49" s="142">
        <v>1.741675925847177</v>
      </c>
      <c r="AI49" s="142">
        <v>-1.6834193256698349</v>
      </c>
      <c r="AJ49" s="142">
        <v>-1.4780388640874764</v>
      </c>
      <c r="AK49" s="142">
        <v>0.11708096800684098</v>
      </c>
      <c r="AL49" s="142">
        <v>0.52764736105096077</v>
      </c>
      <c r="AM49" s="142">
        <v>-1.0251590710028569</v>
      </c>
      <c r="AN49" s="142">
        <v>-0.81977860942049907</v>
      </c>
      <c r="AO49" s="142">
        <v>0.89277051879114377</v>
      </c>
      <c r="AP49" s="142">
        <v>0.428286754229799</v>
      </c>
      <c r="AQ49" s="142">
        <v>-1.119958004715963</v>
      </c>
      <c r="AR49" s="142">
        <v>1.3902468021500005</v>
      </c>
    </row>
    <row r="50" spans="1:123" ht="20.100000000000001" customHeight="1" x14ac:dyDescent="0.25">
      <c r="A50" s="124" t="str">
        <f>C11</f>
        <v>Área do terreno</v>
      </c>
      <c r="B50" s="261">
        <v>340</v>
      </c>
      <c r="C50" s="106" t="str">
        <f>C563</f>
        <v>Não extrapolou</v>
      </c>
      <c r="D50" s="106" t="str">
        <f>C564</f>
        <v>Admissível</v>
      </c>
      <c r="E50" s="1"/>
      <c r="P50" s="87"/>
      <c r="T50" s="146"/>
    </row>
    <row r="51" spans="1:123" ht="20.100000000000001" customHeight="1" x14ac:dyDescent="0.25">
      <c r="A51" s="125" t="str">
        <f>D11</f>
        <v>Área construída</v>
      </c>
      <c r="B51" s="262">
        <v>160</v>
      </c>
      <c r="C51" s="106" t="str">
        <f>D563</f>
        <v>Não extrapolou</v>
      </c>
      <c r="D51" s="106" t="str">
        <f>D564</f>
        <v>Admissível</v>
      </c>
      <c r="E51" s="1"/>
      <c r="P51" s="87"/>
      <c r="T51" s="146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</row>
    <row r="52" spans="1:123" ht="20.100000000000001" customHeight="1" x14ac:dyDescent="0.25">
      <c r="A52" s="125" t="str">
        <f>E11</f>
        <v>Quartos</v>
      </c>
      <c r="B52" s="263">
        <v>3</v>
      </c>
      <c r="C52" s="107"/>
      <c r="D52" s="107"/>
      <c r="P52" s="87"/>
      <c r="T52" s="146"/>
      <c r="AG52" s="142">
        <v>1</v>
      </c>
      <c r="AH52" s="142">
        <f t="shared" ref="AH52:AH75" si="19">C12</f>
        <v>300</v>
      </c>
      <c r="AI52" s="142">
        <f t="shared" ref="AI52:AI75" si="20">D12</f>
        <v>150</v>
      </c>
      <c r="AJ52" s="142">
        <f t="shared" ref="AJ52:AJ75" si="21">E12</f>
        <v>4</v>
      </c>
      <c r="AK52" s="142">
        <f t="shared" ref="AK52:AK75" si="22">I12</f>
        <v>378000</v>
      </c>
      <c r="AM52" s="142" cm="1">
        <f t="array" ref="AM52:BJ55">TRANSPOSE(AG52:AJ75)</f>
        <v>1</v>
      </c>
      <c r="AN52" s="142">
        <v>1</v>
      </c>
      <c r="AO52" s="142">
        <v>1</v>
      </c>
      <c r="AP52" s="142">
        <v>1</v>
      </c>
      <c r="AQ52" s="142">
        <v>1</v>
      </c>
      <c r="AR52" s="142">
        <v>1</v>
      </c>
      <c r="AS52" s="142">
        <v>1</v>
      </c>
      <c r="AT52" s="142">
        <v>1</v>
      </c>
      <c r="AU52" s="142">
        <v>1</v>
      </c>
      <c r="AV52" s="142">
        <v>1</v>
      </c>
      <c r="AW52" s="142">
        <v>1</v>
      </c>
      <c r="AX52" s="142">
        <v>1</v>
      </c>
      <c r="AY52" s="142">
        <v>1</v>
      </c>
      <c r="AZ52" s="142">
        <v>1</v>
      </c>
      <c r="BA52" s="142">
        <v>1</v>
      </c>
      <c r="BB52" s="142">
        <v>1</v>
      </c>
      <c r="BC52" s="142">
        <v>1</v>
      </c>
      <c r="BD52" s="142">
        <v>1</v>
      </c>
      <c r="BE52" s="142">
        <v>1</v>
      </c>
      <c r="BF52" s="142">
        <v>1</v>
      </c>
      <c r="BG52" s="142">
        <v>1</v>
      </c>
      <c r="BH52" s="142">
        <v>1</v>
      </c>
      <c r="BI52" s="142">
        <v>1</v>
      </c>
      <c r="BJ52" s="142">
        <v>1</v>
      </c>
    </row>
    <row r="53" spans="1:123" ht="20.100000000000001" customHeight="1" x14ac:dyDescent="0.25">
      <c r="A53" s="173" t="s">
        <v>409</v>
      </c>
      <c r="B53" s="173"/>
      <c r="C53" s="173"/>
      <c r="D53" s="173"/>
      <c r="E53" s="173"/>
      <c r="F53" s="173"/>
      <c r="G53" s="173"/>
      <c r="H53" s="173"/>
      <c r="I53" s="173"/>
      <c r="P53" s="87"/>
      <c r="T53" s="146"/>
      <c r="AG53" s="142">
        <v>1</v>
      </c>
      <c r="AH53" s="142">
        <f t="shared" si="19"/>
        <v>420</v>
      </c>
      <c r="AI53" s="142">
        <f t="shared" si="20"/>
        <v>185</v>
      </c>
      <c r="AJ53" s="142">
        <f t="shared" si="21"/>
        <v>5</v>
      </c>
      <c r="AK53" s="142">
        <f t="shared" si="22"/>
        <v>450000</v>
      </c>
      <c r="AM53" s="142">
        <v>300</v>
      </c>
      <c r="AN53" s="142">
        <v>420</v>
      </c>
      <c r="AO53" s="142">
        <v>300</v>
      </c>
      <c r="AP53" s="142">
        <v>300</v>
      </c>
      <c r="AQ53" s="142">
        <v>195</v>
      </c>
      <c r="AR53" s="142">
        <v>310</v>
      </c>
      <c r="AS53" s="142">
        <v>300</v>
      </c>
      <c r="AT53" s="142">
        <v>300</v>
      </c>
      <c r="AU53" s="142">
        <v>450</v>
      </c>
      <c r="AV53" s="142">
        <v>600</v>
      </c>
      <c r="AW53" s="142">
        <v>450</v>
      </c>
      <c r="AX53" s="142">
        <v>400</v>
      </c>
      <c r="AY53" s="142">
        <v>300</v>
      </c>
      <c r="AZ53" s="142">
        <v>320</v>
      </c>
      <c r="BA53" s="142">
        <v>325</v>
      </c>
      <c r="BB53" s="142">
        <v>195</v>
      </c>
      <c r="BC53" s="142">
        <v>600</v>
      </c>
      <c r="BD53" s="142">
        <v>450</v>
      </c>
      <c r="BE53" s="142">
        <v>400</v>
      </c>
      <c r="BF53" s="142">
        <v>300</v>
      </c>
      <c r="BG53" s="142">
        <v>320</v>
      </c>
      <c r="BH53" s="142">
        <v>325</v>
      </c>
      <c r="BI53" s="142">
        <v>195</v>
      </c>
      <c r="BJ53" s="142">
        <v>195</v>
      </c>
    </row>
    <row r="54" spans="1:123" ht="20.100000000000001" customHeight="1" x14ac:dyDescent="0.25">
      <c r="A54" s="173"/>
      <c r="B54" s="173"/>
      <c r="C54" s="173"/>
      <c r="D54" s="173"/>
      <c r="E54" s="173"/>
      <c r="F54" s="173"/>
      <c r="G54" s="173"/>
      <c r="H54" s="173"/>
      <c r="I54" s="173"/>
      <c r="P54" s="87"/>
      <c r="T54" s="146"/>
      <c r="AG54" s="142">
        <v>1</v>
      </c>
      <c r="AH54" s="142">
        <f t="shared" si="19"/>
        <v>300</v>
      </c>
      <c r="AI54" s="142">
        <f t="shared" si="20"/>
        <v>125</v>
      </c>
      <c r="AJ54" s="142">
        <f t="shared" si="21"/>
        <v>3</v>
      </c>
      <c r="AK54" s="142">
        <f t="shared" si="22"/>
        <v>342000</v>
      </c>
      <c r="AM54" s="142">
        <v>150</v>
      </c>
      <c r="AN54" s="142">
        <v>185</v>
      </c>
      <c r="AO54" s="142">
        <v>125</v>
      </c>
      <c r="AP54" s="142">
        <v>120</v>
      </c>
      <c r="AQ54" s="142">
        <v>115</v>
      </c>
      <c r="AR54" s="142">
        <v>250</v>
      </c>
      <c r="AS54" s="142">
        <v>200</v>
      </c>
      <c r="AT54" s="142">
        <v>195</v>
      </c>
      <c r="AU54" s="142">
        <v>196</v>
      </c>
      <c r="AV54" s="142">
        <v>250</v>
      </c>
      <c r="AW54" s="142">
        <v>245</v>
      </c>
      <c r="AX54" s="142">
        <v>200</v>
      </c>
      <c r="AY54" s="142">
        <v>150</v>
      </c>
      <c r="AZ54" s="142">
        <v>140</v>
      </c>
      <c r="BA54" s="142">
        <v>110</v>
      </c>
      <c r="BB54" s="142">
        <v>85</v>
      </c>
      <c r="BC54" s="142">
        <v>250</v>
      </c>
      <c r="BD54" s="142">
        <v>245</v>
      </c>
      <c r="BE54" s="142">
        <v>200</v>
      </c>
      <c r="BF54" s="142">
        <v>150</v>
      </c>
      <c r="BG54" s="142">
        <v>140</v>
      </c>
      <c r="BH54" s="142">
        <v>110</v>
      </c>
      <c r="BI54" s="142">
        <v>85</v>
      </c>
      <c r="BJ54" s="142">
        <v>85</v>
      </c>
    </row>
    <row r="55" spans="1:123" ht="20.100000000000001" customHeight="1" x14ac:dyDescent="0.25">
      <c r="J55" s="94"/>
      <c r="P55" s="87"/>
      <c r="T55" s="146"/>
      <c r="AG55" s="142">
        <v>1</v>
      </c>
      <c r="AH55" s="142">
        <f t="shared" si="19"/>
        <v>300</v>
      </c>
      <c r="AI55" s="142">
        <f t="shared" si="20"/>
        <v>120</v>
      </c>
      <c r="AJ55" s="142">
        <f t="shared" si="21"/>
        <v>3</v>
      </c>
      <c r="AK55" s="142">
        <f t="shared" si="22"/>
        <v>333000</v>
      </c>
      <c r="AM55" s="142">
        <v>4</v>
      </c>
      <c r="AN55" s="142">
        <v>5</v>
      </c>
      <c r="AO55" s="142">
        <v>3</v>
      </c>
      <c r="AP55" s="142">
        <v>3</v>
      </c>
      <c r="AQ55" s="142">
        <v>3</v>
      </c>
      <c r="AR55" s="142">
        <v>5</v>
      </c>
      <c r="AS55" s="142">
        <v>4</v>
      </c>
      <c r="AT55" s="142">
        <v>4</v>
      </c>
      <c r="AU55" s="142">
        <v>5</v>
      </c>
      <c r="AV55" s="142">
        <v>6</v>
      </c>
      <c r="AW55" s="142">
        <v>5</v>
      </c>
      <c r="AX55" s="142">
        <v>5</v>
      </c>
      <c r="AY55" s="142">
        <v>3</v>
      </c>
      <c r="AZ55" s="142">
        <v>3</v>
      </c>
      <c r="BA55" s="142">
        <v>2</v>
      </c>
      <c r="BB55" s="142">
        <v>2</v>
      </c>
      <c r="BC55" s="142">
        <v>6</v>
      </c>
      <c r="BD55" s="142">
        <v>5</v>
      </c>
      <c r="BE55" s="142">
        <v>5</v>
      </c>
      <c r="BF55" s="142">
        <v>4</v>
      </c>
      <c r="BG55" s="142">
        <v>4</v>
      </c>
      <c r="BH55" s="142">
        <v>3</v>
      </c>
      <c r="BI55" s="142">
        <v>3</v>
      </c>
      <c r="BJ55" s="142">
        <v>3</v>
      </c>
    </row>
    <row r="56" spans="1:123" ht="20.100000000000001" customHeight="1" x14ac:dyDescent="0.25">
      <c r="A56" s="1"/>
      <c r="B56" s="1"/>
      <c r="C56" s="1"/>
      <c r="D56" s="1"/>
      <c r="E56" s="1"/>
      <c r="P56" s="87"/>
      <c r="T56" s="146"/>
      <c r="AG56" s="142">
        <v>1</v>
      </c>
      <c r="AH56" s="142">
        <f t="shared" si="19"/>
        <v>195</v>
      </c>
      <c r="AI56" s="142">
        <f t="shared" si="20"/>
        <v>115</v>
      </c>
      <c r="AJ56" s="142">
        <f t="shared" si="21"/>
        <v>3</v>
      </c>
      <c r="AK56" s="142">
        <f t="shared" si="22"/>
        <v>315000</v>
      </c>
    </row>
    <row r="57" spans="1:123" ht="20.100000000000001" customHeight="1" x14ac:dyDescent="0.25">
      <c r="A57" s="175" t="s">
        <v>145</v>
      </c>
      <c r="B57" s="175"/>
      <c r="C57" s="175"/>
      <c r="D57" s="175"/>
      <c r="E57" s="175"/>
      <c r="F57" s="175"/>
      <c r="G57" s="108"/>
      <c r="H57" s="108"/>
      <c r="I57" s="108"/>
      <c r="P57" s="87"/>
      <c r="T57" s="146"/>
      <c r="AG57" s="142">
        <v>1</v>
      </c>
      <c r="AH57" s="142">
        <f t="shared" si="19"/>
        <v>310</v>
      </c>
      <c r="AI57" s="142">
        <f t="shared" si="20"/>
        <v>250</v>
      </c>
      <c r="AJ57" s="142">
        <f t="shared" si="21"/>
        <v>5</v>
      </c>
      <c r="AK57" s="142">
        <f t="shared" si="22"/>
        <v>495000</v>
      </c>
      <c r="AM57" s="142" cm="1">
        <f t="array" ref="AM57:AP60">MMULT(AM52:BJ55,AG52:AJ75)</f>
        <v>24</v>
      </c>
      <c r="AN57" s="142">
        <v>8250</v>
      </c>
      <c r="AO57" s="142">
        <v>3981</v>
      </c>
      <c r="AP57" s="142">
        <v>95</v>
      </c>
    </row>
    <row r="58" spans="1:123" ht="20.100000000000001" customHeight="1" thickBot="1" x14ac:dyDescent="0.3">
      <c r="J58" s="1"/>
      <c r="K58" s="1" t="str">
        <f t="shared" ref="K58:K63" si="23">IF(ABS(F283)&gt;2,"Ponto atípico","")</f>
        <v/>
      </c>
      <c r="AG58" s="142">
        <v>1</v>
      </c>
      <c r="AH58" s="142">
        <f t="shared" si="19"/>
        <v>300</v>
      </c>
      <c r="AI58" s="142">
        <f t="shared" si="20"/>
        <v>200</v>
      </c>
      <c r="AJ58" s="142">
        <f t="shared" si="21"/>
        <v>4</v>
      </c>
      <c r="AK58" s="142">
        <f t="shared" si="22"/>
        <v>423000</v>
      </c>
      <c r="AM58" s="142">
        <v>8250</v>
      </c>
      <c r="AN58" s="142">
        <v>3118150</v>
      </c>
      <c r="AO58" s="142">
        <v>1484150</v>
      </c>
      <c r="AP58" s="142">
        <v>35110</v>
      </c>
    </row>
    <row r="59" spans="1:123" ht="20.100000000000001" customHeight="1" x14ac:dyDescent="0.25">
      <c r="A59" s="15"/>
      <c r="B59" s="15" t="str">
        <f>C11</f>
        <v>Área do terreno</v>
      </c>
      <c r="C59" s="15" t="str">
        <f>D11</f>
        <v>Área construída</v>
      </c>
      <c r="D59" s="15" t="str">
        <f>E11</f>
        <v>Quartos</v>
      </c>
      <c r="E59" s="1"/>
      <c r="K59" s="1" t="str">
        <f t="shared" si="23"/>
        <v/>
      </c>
      <c r="AG59" s="142">
        <v>1</v>
      </c>
      <c r="AH59" s="142">
        <f t="shared" si="19"/>
        <v>300</v>
      </c>
      <c r="AI59" s="142">
        <f t="shared" si="20"/>
        <v>195</v>
      </c>
      <c r="AJ59" s="142">
        <f t="shared" si="21"/>
        <v>4</v>
      </c>
      <c r="AK59" s="142">
        <f t="shared" si="22"/>
        <v>414000</v>
      </c>
      <c r="AM59" s="142">
        <v>3981</v>
      </c>
      <c r="AN59" s="142">
        <v>1484150</v>
      </c>
      <c r="AO59" s="142">
        <v>734041</v>
      </c>
      <c r="AP59" s="142">
        <v>17125</v>
      </c>
    </row>
    <row r="60" spans="1:123" ht="20.100000000000001" customHeight="1" x14ac:dyDescent="0.25">
      <c r="A60" s="126" t="str">
        <f>C11</f>
        <v>Área do terreno</v>
      </c>
      <c r="B60" s="129">
        <v>1</v>
      </c>
      <c r="C60" s="129"/>
      <c r="D60" s="129"/>
      <c r="E60" s="1"/>
      <c r="K60" s="1" t="str">
        <f t="shared" si="23"/>
        <v/>
      </c>
      <c r="AG60" s="142">
        <v>1</v>
      </c>
      <c r="AH60" s="142">
        <f t="shared" si="19"/>
        <v>450</v>
      </c>
      <c r="AI60" s="142">
        <f t="shared" si="20"/>
        <v>196</v>
      </c>
      <c r="AJ60" s="142">
        <f t="shared" si="21"/>
        <v>5</v>
      </c>
      <c r="AK60" s="142">
        <f t="shared" si="22"/>
        <v>450000</v>
      </c>
      <c r="AM60" s="142">
        <v>95</v>
      </c>
      <c r="AN60" s="142">
        <v>35110</v>
      </c>
      <c r="AO60" s="142">
        <v>17125</v>
      </c>
      <c r="AP60" s="142">
        <v>407</v>
      </c>
    </row>
    <row r="61" spans="1:123" ht="20.100000000000001" customHeight="1" x14ac:dyDescent="0.25">
      <c r="A61" s="2" t="str">
        <f>D11</f>
        <v>Área construída</v>
      </c>
      <c r="B61" s="8">
        <f>CORREL(C12:C35,D12:D35)</f>
        <v>0.80216338831858569</v>
      </c>
      <c r="C61" s="8">
        <v>1</v>
      </c>
      <c r="D61" s="8"/>
      <c r="E61" s="1"/>
      <c r="K61" s="1" t="str">
        <f t="shared" si="23"/>
        <v/>
      </c>
      <c r="AG61" s="142">
        <v>1</v>
      </c>
      <c r="AH61" s="142">
        <f t="shared" si="19"/>
        <v>600</v>
      </c>
      <c r="AI61" s="142">
        <f t="shared" si="20"/>
        <v>250</v>
      </c>
      <c r="AJ61" s="142">
        <f t="shared" si="21"/>
        <v>6</v>
      </c>
      <c r="AK61" s="142">
        <f t="shared" si="22"/>
        <v>558000</v>
      </c>
    </row>
    <row r="62" spans="1:123" ht="20.100000000000001" customHeight="1" thickBot="1" x14ac:dyDescent="0.3">
      <c r="A62" s="127" t="str">
        <f>E11</f>
        <v>Quartos</v>
      </c>
      <c r="B62" s="130">
        <f>CORREL(C12:C35,E12:E35)</f>
        <v>0.83014394317380547</v>
      </c>
      <c r="C62" s="130">
        <f>CORREL(D12:D35,E12:E35)</f>
        <v>0.90495711927827882</v>
      </c>
      <c r="D62" s="130">
        <v>1</v>
      </c>
      <c r="K62" s="1" t="str">
        <f t="shared" si="23"/>
        <v/>
      </c>
      <c r="AG62" s="142">
        <v>1</v>
      </c>
      <c r="AH62" s="142">
        <f t="shared" si="19"/>
        <v>450</v>
      </c>
      <c r="AI62" s="142">
        <f t="shared" si="20"/>
        <v>245</v>
      </c>
      <c r="AJ62" s="142">
        <f t="shared" si="21"/>
        <v>5</v>
      </c>
      <c r="AK62" s="142">
        <f t="shared" si="22"/>
        <v>513000</v>
      </c>
      <c r="AM62" s="142" cm="1">
        <f t="array" ref="AM62:AP65">MINVERSE(_xlfn.ANCHORARRAY(AM57))</f>
        <v>0.56826872362441272</v>
      </c>
      <c r="AN62" s="142">
        <v>-4.1712554982231177E-4</v>
      </c>
      <c r="AO62" s="142">
        <v>8.9615040737002667E-4</v>
      </c>
      <c r="AP62" s="142">
        <v>-0.13436566687044108</v>
      </c>
    </row>
    <row r="63" spans="1:123" s="2" customFormat="1" ht="20.100000000000001" customHeight="1" x14ac:dyDescent="0.25">
      <c r="J63" s="85"/>
      <c r="K63" s="1" t="str">
        <f t="shared" si="23"/>
        <v/>
      </c>
      <c r="T63" s="147"/>
      <c r="U63" s="147"/>
      <c r="V63" s="147"/>
      <c r="W63" s="147"/>
      <c r="X63" s="147"/>
      <c r="Y63" s="147"/>
      <c r="Z63" s="147"/>
      <c r="AA63" s="142"/>
      <c r="AB63" s="147"/>
      <c r="AC63" s="147"/>
      <c r="AD63" s="147"/>
      <c r="AE63" s="147"/>
      <c r="AF63" s="147"/>
      <c r="AG63" s="142">
        <v>1</v>
      </c>
      <c r="AH63" s="142">
        <f t="shared" si="19"/>
        <v>400</v>
      </c>
      <c r="AI63" s="142">
        <f t="shared" si="20"/>
        <v>200</v>
      </c>
      <c r="AJ63" s="142">
        <f t="shared" si="21"/>
        <v>5</v>
      </c>
      <c r="AK63" s="142">
        <f t="shared" si="22"/>
        <v>450000</v>
      </c>
      <c r="AL63" s="147"/>
      <c r="AM63" s="147">
        <v>-4.1712554982231177E-4</v>
      </c>
      <c r="AN63" s="147">
        <v>1.1949212909207456E-5</v>
      </c>
      <c r="AO63" s="147">
        <v>-6.5763976456793002E-6</v>
      </c>
      <c r="AP63" s="147">
        <v>-6.5673004502922905E-4</v>
      </c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  <c r="BB63" s="147"/>
      <c r="BC63" s="147"/>
      <c r="BD63" s="147"/>
      <c r="BE63" s="147"/>
      <c r="BF63" s="147"/>
      <c r="BG63" s="147"/>
      <c r="BH63" s="147"/>
      <c r="BI63" s="147"/>
      <c r="BJ63" s="147"/>
      <c r="BK63" s="147"/>
      <c r="BL63" s="147"/>
      <c r="BM63" s="147"/>
      <c r="BN63" s="147"/>
      <c r="BO63" s="147"/>
      <c r="BP63" s="147"/>
      <c r="BQ63" s="147"/>
      <c r="BR63" s="147"/>
      <c r="BS63" s="147"/>
      <c r="BT63" s="147"/>
      <c r="BU63" s="147"/>
      <c r="BV63" s="147"/>
      <c r="BW63" s="147"/>
      <c r="BX63" s="147"/>
      <c r="BY63" s="147"/>
      <c r="BZ63" s="147"/>
      <c r="CA63" s="147"/>
      <c r="CB63" s="147"/>
      <c r="CC63" s="147"/>
      <c r="CD63" s="147"/>
      <c r="CE63" s="147"/>
      <c r="CF63" s="147"/>
      <c r="CG63" s="147"/>
      <c r="CH63" s="147"/>
      <c r="CI63" s="147"/>
      <c r="CJ63" s="147"/>
      <c r="CK63" s="147"/>
      <c r="CL63" s="147"/>
      <c r="CM63" s="147"/>
      <c r="CN63" s="147"/>
      <c r="CO63" s="147"/>
      <c r="CP63" s="147"/>
      <c r="CQ63" s="147"/>
      <c r="CR63" s="147"/>
      <c r="CS63" s="147"/>
      <c r="CT63" s="147"/>
      <c r="CU63" s="147"/>
      <c r="CV63" s="147"/>
      <c r="CW63" s="147"/>
      <c r="CX63" s="147"/>
      <c r="CY63" s="147"/>
      <c r="CZ63" s="147"/>
      <c r="DA63" s="147"/>
      <c r="DB63" s="147"/>
      <c r="DC63" s="147"/>
      <c r="DD63" s="147"/>
      <c r="DE63" s="147"/>
      <c r="DF63" s="147"/>
      <c r="DG63" s="147"/>
      <c r="DH63" s="147"/>
      <c r="DI63" s="147"/>
      <c r="DJ63" s="147"/>
      <c r="DK63" s="147"/>
      <c r="DL63" s="147"/>
      <c r="DM63" s="147"/>
      <c r="DN63" s="147"/>
      <c r="DO63" s="147"/>
      <c r="DP63" s="147"/>
      <c r="DQ63" s="147"/>
      <c r="DR63" s="147"/>
      <c r="DS63" s="147"/>
    </row>
    <row r="64" spans="1:123" ht="39.950000000000003" customHeight="1" x14ac:dyDescent="0.25">
      <c r="A64" s="176" t="s">
        <v>410</v>
      </c>
      <c r="B64" s="176"/>
      <c r="C64" s="176"/>
      <c r="D64" s="176"/>
      <c r="E64" s="176"/>
      <c r="F64" s="176"/>
      <c r="G64" s="176"/>
      <c r="H64" s="23"/>
      <c r="I64" s="23"/>
      <c r="J64" s="85"/>
      <c r="AB64" s="147"/>
      <c r="AC64" s="147"/>
      <c r="AD64" s="147"/>
      <c r="AE64" s="147"/>
      <c r="AG64" s="142">
        <v>1</v>
      </c>
      <c r="AH64" s="142">
        <f t="shared" si="19"/>
        <v>300</v>
      </c>
      <c r="AI64" s="142">
        <f t="shared" si="20"/>
        <v>150</v>
      </c>
      <c r="AJ64" s="142">
        <f t="shared" si="21"/>
        <v>3</v>
      </c>
      <c r="AK64" s="142">
        <f t="shared" si="22"/>
        <v>369000</v>
      </c>
      <c r="AM64" s="142">
        <v>8.9615040737000282E-4</v>
      </c>
      <c r="AN64" s="142">
        <v>-6.5763976456793569E-6</v>
      </c>
      <c r="AO64" s="142">
        <v>7.8569322817384856E-5</v>
      </c>
      <c r="AP64" s="142">
        <v>-2.9477558245898368E-3</v>
      </c>
    </row>
    <row r="65" spans="1:62" ht="39.950000000000003" customHeight="1" x14ac:dyDescent="0.25">
      <c r="A65" s="1"/>
      <c r="AB65" s="147"/>
      <c r="AC65" s="147"/>
      <c r="AD65" s="147"/>
      <c r="AE65" s="147"/>
      <c r="AG65" s="142">
        <v>1</v>
      </c>
      <c r="AH65" s="142">
        <f t="shared" si="19"/>
        <v>320</v>
      </c>
      <c r="AI65" s="142">
        <f t="shared" si="20"/>
        <v>140</v>
      </c>
      <c r="AJ65" s="142">
        <f t="shared" si="21"/>
        <v>3</v>
      </c>
      <c r="AK65" s="142">
        <f t="shared" si="22"/>
        <v>378000</v>
      </c>
      <c r="AM65" s="142">
        <v>-0.13436566687044013</v>
      </c>
      <c r="AN65" s="142">
        <v>-6.5673004502922634E-4</v>
      </c>
      <c r="AO65" s="142">
        <v>-2.9477558245898476E-3</v>
      </c>
      <c r="AP65" s="142">
        <v>0.21450331383235646</v>
      </c>
    </row>
    <row r="66" spans="1:62" ht="20.100000000000001" customHeight="1" x14ac:dyDescent="0.25">
      <c r="A66" s="175" t="s">
        <v>9</v>
      </c>
      <c r="B66" s="175"/>
      <c r="C66" s="175"/>
      <c r="D66" s="175"/>
      <c r="E66" s="175"/>
      <c r="F66" s="175"/>
      <c r="G66" s="175"/>
      <c r="H66" s="108"/>
      <c r="I66" s="108"/>
      <c r="J66" s="1"/>
      <c r="AB66" s="147"/>
      <c r="AC66" s="147"/>
      <c r="AD66" s="147"/>
      <c r="AE66" s="147"/>
      <c r="AG66" s="142">
        <v>1</v>
      </c>
      <c r="AH66" s="142">
        <f t="shared" si="19"/>
        <v>325</v>
      </c>
      <c r="AI66" s="142">
        <f t="shared" si="20"/>
        <v>110</v>
      </c>
      <c r="AJ66" s="142">
        <f t="shared" si="21"/>
        <v>2</v>
      </c>
      <c r="AK66" s="142">
        <f t="shared" si="22"/>
        <v>333000</v>
      </c>
    </row>
    <row r="67" spans="1:62" ht="20.100000000000001" customHeight="1" x14ac:dyDescent="0.25">
      <c r="J67" s="94"/>
      <c r="AB67" s="147"/>
      <c r="AC67" s="147"/>
      <c r="AD67" s="147"/>
      <c r="AE67" s="147"/>
      <c r="AG67" s="142">
        <v>1</v>
      </c>
      <c r="AH67" s="142">
        <f t="shared" si="19"/>
        <v>195</v>
      </c>
      <c r="AI67" s="142">
        <f t="shared" si="20"/>
        <v>85</v>
      </c>
      <c r="AJ67" s="142">
        <f t="shared" si="21"/>
        <v>2</v>
      </c>
      <c r="AK67" s="142">
        <f t="shared" si="22"/>
        <v>279000</v>
      </c>
      <c r="AM67" s="142" cm="1">
        <f t="array" ref="AM67:AM70">MMULT(AM52:BJ55,AK52:AK75)</f>
        <v>9639000</v>
      </c>
    </row>
    <row r="68" spans="1:62" ht="20.100000000000001" customHeight="1" x14ac:dyDescent="0.25">
      <c r="A68" s="14" t="s">
        <v>7</v>
      </c>
      <c r="B68" s="46">
        <f>B69^(1/2)</f>
        <v>0.99768346797050955</v>
      </c>
      <c r="D68" s="165" t="s">
        <v>159</v>
      </c>
      <c r="E68" s="165"/>
      <c r="AB68" s="147"/>
      <c r="AC68" s="147"/>
      <c r="AD68" s="147"/>
      <c r="AE68" s="147"/>
      <c r="AG68" s="142">
        <v>1</v>
      </c>
      <c r="AH68" s="142">
        <f t="shared" si="19"/>
        <v>600</v>
      </c>
      <c r="AI68" s="142">
        <f t="shared" si="20"/>
        <v>250</v>
      </c>
      <c r="AJ68" s="142">
        <f t="shared" si="21"/>
        <v>6</v>
      </c>
      <c r="AK68" s="142">
        <f t="shared" si="22"/>
        <v>558000</v>
      </c>
      <c r="AM68" s="142">
        <v>3507660000</v>
      </c>
    </row>
    <row r="69" spans="1:62" ht="20.100000000000001" customHeight="1" x14ac:dyDescent="0.25">
      <c r="A69" s="2" t="s">
        <v>6</v>
      </c>
      <c r="B69" s="16">
        <f>C82/C84</f>
        <v>0.99537230226166273</v>
      </c>
      <c r="D69" s="177" t="s">
        <v>161</v>
      </c>
      <c r="E69" s="177"/>
      <c r="F69" s="42"/>
      <c r="G69" s="42"/>
      <c r="H69" s="42"/>
      <c r="I69" s="42"/>
      <c r="J69" s="42"/>
      <c r="V69" s="147" t="s">
        <v>160</v>
      </c>
      <c r="AB69" s="147"/>
      <c r="AC69" s="147"/>
      <c r="AD69" s="147"/>
      <c r="AE69" s="147"/>
      <c r="AG69" s="142">
        <v>1</v>
      </c>
      <c r="AH69" s="142">
        <f t="shared" si="19"/>
        <v>450</v>
      </c>
      <c r="AI69" s="142">
        <f t="shared" si="20"/>
        <v>245</v>
      </c>
      <c r="AJ69" s="142">
        <f t="shared" si="21"/>
        <v>5</v>
      </c>
      <c r="AK69" s="142">
        <f t="shared" si="22"/>
        <v>513000</v>
      </c>
      <c r="AM69" s="142">
        <v>1707480000</v>
      </c>
    </row>
    <row r="70" spans="1:62" ht="20.100000000000001" customHeight="1" x14ac:dyDescent="0.25">
      <c r="A70" s="17" t="s">
        <v>382</v>
      </c>
      <c r="B70" s="18">
        <f>1-(((B72-1)/(B72-B73-1))*(1-B69))</f>
        <v>0.99467814760091211</v>
      </c>
      <c r="D70" s="2" t="s">
        <v>96</v>
      </c>
      <c r="E70" s="9">
        <f>3*(B73+1)</f>
        <v>12</v>
      </c>
      <c r="F70" s="42"/>
      <c r="G70" s="42"/>
      <c r="H70" s="42"/>
      <c r="I70" s="42"/>
      <c r="J70" s="42"/>
      <c r="V70" s="147" t="s">
        <v>162</v>
      </c>
      <c r="AB70" s="147"/>
      <c r="AC70" s="147"/>
      <c r="AD70" s="147"/>
      <c r="AE70" s="147"/>
      <c r="AG70" s="142">
        <v>1</v>
      </c>
      <c r="AH70" s="142">
        <f t="shared" si="19"/>
        <v>400</v>
      </c>
      <c r="AI70" s="142">
        <f t="shared" si="20"/>
        <v>200</v>
      </c>
      <c r="AJ70" s="142">
        <f t="shared" si="21"/>
        <v>5</v>
      </c>
      <c r="AK70" s="142">
        <f t="shared" si="22"/>
        <v>450000</v>
      </c>
      <c r="AM70" s="142">
        <v>40257000</v>
      </c>
    </row>
    <row r="71" spans="1:62" ht="20.100000000000001" customHeight="1" x14ac:dyDescent="0.25">
      <c r="D71" s="17" t="s">
        <v>95</v>
      </c>
      <c r="E71" s="19">
        <f>4*(B73+1)</f>
        <v>16</v>
      </c>
      <c r="F71" s="123"/>
      <c r="G71" s="42"/>
      <c r="H71" s="42"/>
      <c r="I71" s="42"/>
      <c r="J71" s="42"/>
      <c r="V71" s="147" t="s">
        <v>163</v>
      </c>
      <c r="AB71" s="147"/>
      <c r="AC71" s="147"/>
      <c r="AD71" s="147"/>
      <c r="AE71" s="147"/>
      <c r="AG71" s="142">
        <v>1</v>
      </c>
      <c r="AH71" s="142">
        <f t="shared" si="19"/>
        <v>300</v>
      </c>
      <c r="AI71" s="142">
        <f t="shared" si="20"/>
        <v>150</v>
      </c>
      <c r="AJ71" s="142">
        <f t="shared" si="21"/>
        <v>4</v>
      </c>
      <c r="AK71" s="142">
        <f t="shared" si="22"/>
        <v>369000</v>
      </c>
    </row>
    <row r="72" spans="1:62" ht="20.100000000000001" customHeight="1" x14ac:dyDescent="0.25">
      <c r="A72" s="14" t="s">
        <v>356</v>
      </c>
      <c r="B72" s="32">
        <v>24</v>
      </c>
      <c r="D72" s="17" t="s">
        <v>94</v>
      </c>
      <c r="E72" s="19">
        <f>6*(B73+1)</f>
        <v>24</v>
      </c>
      <c r="F72" s="9"/>
      <c r="V72" s="147" t="s">
        <v>164</v>
      </c>
      <c r="AB72" s="147"/>
      <c r="AC72" s="147"/>
      <c r="AD72" s="147"/>
      <c r="AE72" s="147"/>
      <c r="AG72" s="142">
        <v>1</v>
      </c>
      <c r="AH72" s="142">
        <f t="shared" si="19"/>
        <v>320</v>
      </c>
      <c r="AI72" s="142">
        <f t="shared" si="20"/>
        <v>140</v>
      </c>
      <c r="AJ72" s="142">
        <f t="shared" si="21"/>
        <v>4</v>
      </c>
      <c r="AK72" s="142">
        <f t="shared" si="22"/>
        <v>378000</v>
      </c>
      <c r="AM72" s="142" cm="1">
        <f t="array" ref="AM72:AM75">MMULT(_xlfn.ANCHORARRAY(AM62),_xlfn.ANCHORARRAY(AM67))</f>
        <v>135407.86729881074</v>
      </c>
    </row>
    <row r="73" spans="1:62" ht="20.100000000000001" customHeight="1" x14ac:dyDescent="0.25">
      <c r="A73" s="14" t="s">
        <v>357</v>
      </c>
      <c r="B73" s="32">
        <v>3</v>
      </c>
      <c r="D73" s="42"/>
      <c r="E73" s="42"/>
      <c r="F73" s="9"/>
      <c r="K73" s="2"/>
      <c r="AB73" s="147"/>
      <c r="AC73" s="147"/>
      <c r="AD73" s="147"/>
      <c r="AE73" s="147"/>
      <c r="AG73" s="142">
        <v>1</v>
      </c>
      <c r="AH73" s="142">
        <f t="shared" si="19"/>
        <v>325</v>
      </c>
      <c r="AI73" s="142">
        <f t="shared" si="20"/>
        <v>110</v>
      </c>
      <c r="AJ73" s="142">
        <f t="shared" si="21"/>
        <v>3</v>
      </c>
      <c r="AK73" s="142">
        <f t="shared" si="22"/>
        <v>333000</v>
      </c>
      <c r="AM73" s="142">
        <v>226.05410358719382</v>
      </c>
    </row>
    <row r="74" spans="1:62" ht="20.100000000000001" customHeight="1" x14ac:dyDescent="0.25">
      <c r="A74" s="14" t="s">
        <v>117</v>
      </c>
      <c r="B74" s="32">
        <v>4</v>
      </c>
      <c r="D74" s="43" t="s">
        <v>150</v>
      </c>
      <c r="K74" s="2"/>
      <c r="AB74" s="147"/>
      <c r="AC74" s="147"/>
      <c r="AD74" s="147"/>
      <c r="AE74" s="147"/>
      <c r="AG74" s="142">
        <v>1</v>
      </c>
      <c r="AH74" s="142">
        <f t="shared" si="19"/>
        <v>195</v>
      </c>
      <c r="AI74" s="142">
        <f t="shared" si="20"/>
        <v>85</v>
      </c>
      <c r="AJ74" s="142">
        <f t="shared" si="21"/>
        <v>3</v>
      </c>
      <c r="AK74" s="142">
        <f t="shared" si="22"/>
        <v>279000</v>
      </c>
      <c r="AM74" s="142">
        <v>1057.9679045110533</v>
      </c>
    </row>
    <row r="75" spans="1:62" ht="20.100000000000001" customHeight="1" x14ac:dyDescent="0.25">
      <c r="A75" s="14" t="s">
        <v>13</v>
      </c>
      <c r="B75" s="32">
        <f>B72-B74</f>
        <v>20</v>
      </c>
      <c r="D75" s="182" t="str" cm="1">
        <f t="array" ref="D75">_xlfn.IFS(B72&lt;E70,V69,AND(B72&gt;=E70,B72&lt;E71),V70,AND(B72&gt;=E71,B72&lt;E72),V71,B72&gt;=E72,V72)</f>
        <v>Atende às exigências para o grau III da NBR 14653-2:2011</v>
      </c>
      <c r="E75" s="182"/>
      <c r="K75" s="42"/>
      <c r="AB75" s="147"/>
      <c r="AC75" s="147"/>
      <c r="AD75" s="147"/>
      <c r="AE75" s="147"/>
      <c r="AG75" s="142">
        <v>1</v>
      </c>
      <c r="AH75" s="142">
        <f t="shared" si="19"/>
        <v>195</v>
      </c>
      <c r="AI75" s="142">
        <f t="shared" si="20"/>
        <v>85</v>
      </c>
      <c r="AJ75" s="142">
        <f t="shared" si="21"/>
        <v>3</v>
      </c>
      <c r="AK75" s="142">
        <f t="shared" si="22"/>
        <v>279000</v>
      </c>
      <c r="AM75" s="142">
        <v>3289.4168671108782</v>
      </c>
    </row>
    <row r="76" spans="1:62" ht="20.100000000000001" customHeight="1" x14ac:dyDescent="0.25">
      <c r="A76" s="14" t="s">
        <v>1</v>
      </c>
      <c r="B76" s="14">
        <f>((C83/(B72-B73-1))^(1/2))</f>
        <v>6207.0029169617801</v>
      </c>
      <c r="K76" s="42"/>
      <c r="AB76" s="147"/>
      <c r="AC76" s="147"/>
      <c r="AD76" s="147"/>
      <c r="AE76" s="147"/>
    </row>
    <row r="77" spans="1:62" ht="20.100000000000001" customHeight="1" x14ac:dyDescent="0.25">
      <c r="N77" s="2"/>
      <c r="O77" s="2"/>
      <c r="P77" s="2"/>
      <c r="Q77" s="2"/>
      <c r="R77" s="2"/>
      <c r="S77" s="2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</row>
    <row r="78" spans="1:62" ht="20.100000000000001" customHeight="1" x14ac:dyDescent="0.25">
      <c r="B78" s="9"/>
      <c r="AB78" s="147"/>
      <c r="AC78" s="147"/>
      <c r="AD78" s="147"/>
      <c r="AE78" s="147"/>
      <c r="AM78" s="142" cm="1">
        <f t="array" ref="AM78:BJ81">MMULT(_xlfn.ANCHORARRAY(AM62),AM52:BJ55)</f>
        <v>4.0090952301458871E-2</v>
      </c>
      <c r="AN78" s="142">
        <v>-0.11296451628970861</v>
      </c>
      <c r="AO78" s="142">
        <v>0.15205285898764931</v>
      </c>
      <c r="AP78" s="142">
        <v>0.14757210695079914</v>
      </c>
      <c r="AQ78" s="142">
        <v>0.1868895376452917</v>
      </c>
      <c r="AR78" s="142">
        <v>-8.8309293302025749E-3</v>
      </c>
      <c r="AS78" s="142">
        <v>8.4898472669960201E-2</v>
      </c>
      <c r="AT78" s="142">
        <v>8.0417720633110146E-2</v>
      </c>
      <c r="AU78" s="142">
        <v>-0.11562062830330766</v>
      </c>
      <c r="AV78" s="142">
        <v>-0.26416300564911421</v>
      </c>
      <c r="AW78" s="142">
        <v>-7.1709258342176341E-2</v>
      </c>
      <c r="AX78" s="142">
        <v>-9.1179749182711989E-2</v>
      </c>
      <c r="AY78" s="142">
        <v>0.17445661917189992</v>
      </c>
      <c r="AZ78" s="142">
        <v>0.15715260410175347</v>
      </c>
      <c r="BA78" s="142">
        <v>0.2625481310019821</v>
      </c>
      <c r="BB78" s="142">
        <v>0.29437069229463203</v>
      </c>
      <c r="BC78" s="142">
        <v>-0.26416300564911421</v>
      </c>
      <c r="BD78" s="142">
        <v>-7.1709258342176341E-2</v>
      </c>
      <c r="BE78" s="142">
        <v>-9.1179749182711989E-2</v>
      </c>
      <c r="BF78" s="142">
        <v>4.0090952301458871E-2</v>
      </c>
      <c r="BG78" s="142">
        <v>2.2786937231312421E-2</v>
      </c>
      <c r="BH78" s="142">
        <v>0.128182464131541</v>
      </c>
      <c r="BI78" s="142">
        <v>0.16000502542419093</v>
      </c>
      <c r="BJ78" s="142">
        <v>0.16000502542419093</v>
      </c>
    </row>
    <row r="79" spans="1:62" ht="20.100000000000001" customHeight="1" x14ac:dyDescent="0.25">
      <c r="A79" s="175" t="s">
        <v>17</v>
      </c>
      <c r="B79" s="175"/>
      <c r="C79" s="175"/>
      <c r="D79" s="175"/>
      <c r="E79" s="175"/>
      <c r="F79" s="175"/>
      <c r="G79" s="175"/>
      <c r="H79" s="108"/>
      <c r="I79" s="108"/>
      <c r="AM79" s="142">
        <v>-4.4574150402888627E-4</v>
      </c>
      <c r="AN79" s="142">
        <v>1.0126008244800387E-4</v>
      </c>
      <c r="AO79" s="142">
        <v>3.7539848214232551E-4</v>
      </c>
      <c r="AP79" s="142">
        <v>4.0828047037072199E-4</v>
      </c>
      <c r="AQ79" s="142">
        <v>-8.1350489686766439E-4</v>
      </c>
      <c r="AR79" s="142">
        <v>-1.6406191845339706E-3</v>
      </c>
      <c r="AS79" s="142">
        <v>-7.7456138631285107E-4</v>
      </c>
      <c r="AT79" s="142">
        <v>-7.4167939808445459E-4</v>
      </c>
      <c r="AU79" s="142">
        <v>3.8739609562175566E-4</v>
      </c>
      <c r="AV79" s="142">
        <v>1.1679225141069628E-3</v>
      </c>
      <c r="AW79" s="142">
        <v>6.5152610983469725E-5</v>
      </c>
      <c r="AX79" s="142">
        <v>-2.3637014042133435E-4</v>
      </c>
      <c r="AY79" s="142">
        <v>2.1098854100034268E-4</v>
      </c>
      <c r="AZ79" s="142">
        <v>5.1573677564128485E-4</v>
      </c>
      <c r="BA79" s="142">
        <v>1.4295048145869305E-3</v>
      </c>
      <c r="BB79" s="142">
        <v>4.0517077531943653E-5</v>
      </c>
      <c r="BC79" s="142">
        <v>1.1679225141069628E-3</v>
      </c>
      <c r="BD79" s="142">
        <v>6.5152610983469725E-5</v>
      </c>
      <c r="BE79" s="142">
        <v>-2.3637014042133435E-4</v>
      </c>
      <c r="BF79" s="142">
        <v>-4.4574150402888627E-4</v>
      </c>
      <c r="BG79" s="142">
        <v>-1.4099326938794409E-4</v>
      </c>
      <c r="BH79" s="142">
        <v>7.7277476955770136E-4</v>
      </c>
      <c r="BI79" s="142">
        <v>-6.1621296749728551E-4</v>
      </c>
      <c r="BJ79" s="142">
        <v>-6.1621296749728551E-4</v>
      </c>
    </row>
    <row r="80" spans="1:62" ht="20.100000000000001" customHeight="1" x14ac:dyDescent="0.25">
      <c r="J80" s="35"/>
      <c r="K80" s="139"/>
      <c r="L80" s="139"/>
      <c r="M80" s="139"/>
      <c r="N80" s="139"/>
      <c r="O80" s="139"/>
      <c r="P80" s="139"/>
      <c r="Q80" s="139"/>
      <c r="R80" s="139"/>
      <c r="S80" s="139"/>
      <c r="T80" s="148"/>
      <c r="U80" s="148"/>
      <c r="V80" s="148"/>
      <c r="W80" s="148"/>
      <c r="X80" s="148"/>
      <c r="Y80" s="148"/>
      <c r="Z80" s="148"/>
      <c r="AM80" s="142">
        <v>-1.0823937620854217E-3</v>
      </c>
      <c r="AN80" s="142">
        <v>-2.0693910055483138E-3</v>
      </c>
      <c r="AO80" s="142">
        <v>-9.8871007930207214E-5</v>
      </c>
      <c r="AP80" s="142">
        <v>-4.917176220171314E-4</v>
      </c>
      <c r="AQ80" s="142">
        <v>-1.9404248330772388E-4</v>
      </c>
      <c r="AR80" s="142">
        <v>3.761018718606431E-3</v>
      </c>
      <c r="AS80" s="142">
        <v>2.8460723787838201E-3</v>
      </c>
      <c r="AT80" s="142">
        <v>2.4532257646968959E-3</v>
      </c>
      <c r="AU80" s="142">
        <v>-1.4024203839274607E-3</v>
      </c>
      <c r="AV80" s="142">
        <v>-1.0938924232304185E-3</v>
      </c>
      <c r="AW80" s="142">
        <v>2.4474764341243984E-3</v>
      </c>
      <c r="AX80" s="142">
        <v>-7.5932321037395362E-4</v>
      </c>
      <c r="AY80" s="142">
        <v>1.8653620625044155E-3</v>
      </c>
      <c r="AZ80" s="142">
        <v>9.4814088141697943E-4</v>
      </c>
      <c r="BA80" s="142">
        <v>1.505935033256872E-3</v>
      </c>
      <c r="BB80" s="142">
        <v>3.9663365676056734E-4</v>
      </c>
      <c r="BC80" s="142">
        <v>-1.0938924232304185E-3</v>
      </c>
      <c r="BD80" s="142">
        <v>2.4474764341243984E-3</v>
      </c>
      <c r="BE80" s="142">
        <v>-7.5932321037395362E-4</v>
      </c>
      <c r="BF80" s="142">
        <v>-1.0823937620854217E-3</v>
      </c>
      <c r="BG80" s="142">
        <v>-1.9996149431728578E-3</v>
      </c>
      <c r="BH80" s="142">
        <v>-1.4418207913329643E-3</v>
      </c>
      <c r="BI80" s="142">
        <v>-2.551122167829269E-3</v>
      </c>
      <c r="BJ80" s="142">
        <v>-2.551122167829269E-3</v>
      </c>
    </row>
    <row r="81" spans="1:123" ht="20.100000000000001" customHeight="1" x14ac:dyDescent="0.25">
      <c r="A81" s="14"/>
      <c r="B81" s="83" t="s">
        <v>13</v>
      </c>
      <c r="C81" s="83" t="s">
        <v>14</v>
      </c>
      <c r="D81" s="83" t="s">
        <v>15</v>
      </c>
      <c r="E81" s="83" t="s">
        <v>16</v>
      </c>
      <c r="F81" s="83" t="s">
        <v>12</v>
      </c>
      <c r="AM81" s="142">
        <v>8.446520126174073E-2</v>
      </c>
      <c r="AN81" s="142">
        <v>0.11698945582994547</v>
      </c>
      <c r="AO81" s="142">
        <v>-5.6344216955869553E-2</v>
      </c>
      <c r="AP81" s="142">
        <v>-4.1605437832920367E-2</v>
      </c>
      <c r="AQ81" s="142">
        <v>4.2089996018097708E-2</v>
      </c>
      <c r="AR81" s="142">
        <v>-2.3743678151797454E-3</v>
      </c>
      <c r="AS81" s="142">
        <v>-6.2922589967751796E-2</v>
      </c>
      <c r="AT81" s="142">
        <v>-4.8183810844802388E-2</v>
      </c>
      <c r="AU81" s="142">
        <v>6.4862240408580352E-2</v>
      </c>
      <c r="AV81" s="142">
        <v>2.1677232958700943E-2</v>
      </c>
      <c r="AW81" s="142">
        <v>-7.9577794996322115E-2</v>
      </c>
      <c r="AX81" s="142">
        <v>8.5907719361682178E-2</v>
      </c>
      <c r="AY81" s="142">
        <v>-0.1300381125706157</v>
      </c>
      <c r="AZ81" s="142">
        <v>-0.11369515522530182</v>
      </c>
      <c r="BA81" s="142">
        <v>-0.24304944454510896</v>
      </c>
      <c r="BB81" s="142">
        <v>-8.3980643076563444E-2</v>
      </c>
      <c r="BC81" s="142">
        <v>2.1677232958700943E-2</v>
      </c>
      <c r="BD81" s="142">
        <v>-7.9577794996322115E-2</v>
      </c>
      <c r="BE81" s="142">
        <v>8.5907719361682178E-2</v>
      </c>
      <c r="BF81" s="142">
        <v>8.446520126174073E-2</v>
      </c>
      <c r="BG81" s="142">
        <v>0.10080815860705461</v>
      </c>
      <c r="BH81" s="142">
        <v>-2.8546130712752471E-2</v>
      </c>
      <c r="BI81" s="142">
        <v>0.13052267075579305</v>
      </c>
      <c r="BJ81" s="142">
        <v>0.13052267075579305</v>
      </c>
    </row>
    <row r="82" spans="1:123" ht="20.100000000000001" customHeight="1" x14ac:dyDescent="0.25">
      <c r="A82" s="17" t="s">
        <v>2</v>
      </c>
      <c r="B82" s="19">
        <f>B73</f>
        <v>3</v>
      </c>
      <c r="C82" s="17">
        <f>D272</f>
        <v>165735087295.76706</v>
      </c>
      <c r="D82" s="17">
        <f>C82/B82</f>
        <v>55245029098.58902</v>
      </c>
      <c r="E82" s="17">
        <f>(C82/B73)/(C83/(B72-B73-1))</f>
        <v>1433.9344796700314</v>
      </c>
      <c r="F82" s="21">
        <f>_xlfn.F.DIST.RT(E82,B82,B83)</f>
        <v>1.6632299955266642E-23</v>
      </c>
      <c r="G82" s="99"/>
      <c r="H82" s="99"/>
      <c r="I82" s="99"/>
      <c r="J82" s="178" t="str">
        <f>IF(F82&gt;0.05,"Atenção: esse resultado não pode ser superior a 5% (cinco por cento)","Nível de significância admitido")</f>
        <v>Nível de significância admitido</v>
      </c>
      <c r="K82" s="178"/>
      <c r="L82" s="178"/>
    </row>
    <row r="83" spans="1:123" ht="20.100000000000001" customHeight="1" x14ac:dyDescent="0.25">
      <c r="A83" s="17" t="s">
        <v>3</v>
      </c>
      <c r="B83" s="19">
        <f>B72-B73-1</f>
        <v>20</v>
      </c>
      <c r="C83" s="17">
        <f>D302</f>
        <v>770537704.223441</v>
      </c>
      <c r="D83" s="17">
        <f>C83/B83</f>
        <v>38526885.211172052</v>
      </c>
      <c r="E83" s="22"/>
      <c r="F83" s="22"/>
    </row>
    <row r="84" spans="1:123" ht="20.100000000000001" customHeight="1" x14ac:dyDescent="0.25">
      <c r="A84" s="17" t="s">
        <v>4</v>
      </c>
      <c r="B84" s="19">
        <f>B82+B83</f>
        <v>23</v>
      </c>
      <c r="C84" s="17">
        <f>D332</f>
        <v>166505625000</v>
      </c>
      <c r="J84" s="89"/>
      <c r="K84" s="89"/>
      <c r="L84" s="89"/>
      <c r="AH84" s="142" cm="1">
        <f t="array" ref="AH84:AK84">TRANSPOSE(AG85:AG88)</f>
        <v>1</v>
      </c>
      <c r="AI84" s="142">
        <v>340</v>
      </c>
      <c r="AJ84" s="142">
        <v>160</v>
      </c>
      <c r="AK84" s="142">
        <v>3</v>
      </c>
      <c r="AM84" s="142" cm="1">
        <f t="array" ref="AM84:BJ107">MMULT(AG52:AJ75,_xlfn.ANCHORARRAY(AM78))</f>
        <v>8.1870241826942636E-2</v>
      </c>
      <c r="AN84" s="142">
        <v>7.4962680932227355E-2</v>
      </c>
      <c r="AO84" s="142">
        <v>2.4464884617337646E-2</v>
      </c>
      <c r="AP84" s="142">
        <v>2.9876853427764555E-2</v>
      </c>
      <c r="AQ84" s="142">
        <v>8.2091680161224645E-2</v>
      </c>
      <c r="AR84" s="142">
        <v>5.3638651839851836E-2</v>
      </c>
      <c r="AS84" s="142">
        <v>2.7750553722670712E-2</v>
      </c>
      <c r="AT84" s="142">
        <v>3.3162522533098593E-2</v>
      </c>
      <c r="AU84" s="142">
        <v>4.9684104428421333E-2</v>
      </c>
      <c r="AV84" s="142">
        <v>8.838816933215643E-3</v>
      </c>
      <c r="AW84" s="142">
        <v>-3.3531899137640986E-3</v>
      </c>
      <c r="AX84" s="142">
        <v>6.7641604581523351E-2</v>
      </c>
      <c r="AY84" s="142">
        <v>-2.5949594347978167E-3</v>
      </c>
      <c r="AZ84" s="142">
        <v>-6.8585189452141648E-4</v>
      </c>
      <c r="BA84" s="142">
        <v>-5.4907947813843783E-2</v>
      </c>
      <c r="BB84" s="142">
        <v>3.0098291762046425E-2</v>
      </c>
      <c r="BC84" s="142">
        <v>8.838816933215643E-3</v>
      </c>
      <c r="BD84" s="142">
        <v>-3.3531899137640986E-3</v>
      </c>
      <c r="BE84" s="142">
        <v>6.7641604581523351E-2</v>
      </c>
      <c r="BF84" s="142">
        <v>8.1870241826942636E-2</v>
      </c>
      <c r="BG84" s="142">
        <v>8.377934936721898E-2</v>
      </c>
      <c r="BH84" s="142">
        <v>2.9557253447896892E-2</v>
      </c>
      <c r="BI84" s="142">
        <v>0.1145634930237871</v>
      </c>
      <c r="BJ84" s="142">
        <v>0.1145634930237871</v>
      </c>
    </row>
    <row r="85" spans="1:123" ht="20.100000000000001" customHeight="1" x14ac:dyDescent="0.25">
      <c r="J85" s="89"/>
      <c r="K85" s="89"/>
      <c r="L85" s="89"/>
      <c r="AG85" s="142">
        <v>1</v>
      </c>
      <c r="AM85" s="142">
        <v>7.4962680932227244E-2</v>
      </c>
      <c r="AN85" s="142">
        <v>0.13167466146174234</v>
      </c>
      <c r="AO85" s="142">
        <v>9.7080002409899446E-3</v>
      </c>
      <c r="AP85" s="142">
        <v>2.0054955268731245E-2</v>
      </c>
      <c r="AQ85" s="142">
        <v>1.976960163943231E-2</v>
      </c>
      <c r="AR85" s="142">
        <v>-1.3974362968179221E-2</v>
      </c>
      <c r="AS85" s="142">
        <v>-2.8506869345189534E-2</v>
      </c>
      <c r="AT85" s="142">
        <v>-1.8159914317446957E-2</v>
      </c>
      <c r="AU85" s="142">
        <v>0.11194916287415124</v>
      </c>
      <c r="AV85" s="142">
        <v>0.13238051677168744</v>
      </c>
      <c r="AW85" s="142">
        <v>1.0549003602284057E-2</v>
      </c>
      <c r="AX85" s="142">
        <v>9.8608594729557075E-2</v>
      </c>
      <c r="AY85" s="142">
        <v>-4.2026774897717778E-2</v>
      </c>
      <c r="AZ85" s="142">
        <v>-1.9307663193274927E-2</v>
      </c>
      <c r="BA85" s="142">
        <v>-7.3709088444530835E-2</v>
      </c>
      <c r="BB85" s="142">
        <v>-3.513812402406391E-2</v>
      </c>
      <c r="BC85" s="142">
        <v>0.13238051677168744</v>
      </c>
      <c r="BD85" s="142">
        <v>1.0549003602284057E-2</v>
      </c>
      <c r="BE85" s="142">
        <v>9.8608594729557075E-2</v>
      </c>
      <c r="BF85" s="142">
        <v>7.4962680932227244E-2</v>
      </c>
      <c r="BG85" s="142">
        <v>9.7681792636670262E-2</v>
      </c>
      <c r="BH85" s="142">
        <v>4.3280367385414797E-2</v>
      </c>
      <c r="BI85" s="142">
        <v>8.1851331805881444E-2</v>
      </c>
      <c r="BJ85" s="142">
        <v>8.1851331805881444E-2</v>
      </c>
    </row>
    <row r="86" spans="1:123" ht="20.100000000000001" customHeight="1" x14ac:dyDescent="0.25">
      <c r="A86" s="14"/>
      <c r="B86" s="165" t="s">
        <v>18</v>
      </c>
      <c r="C86" s="165"/>
      <c r="D86" s="83" t="s">
        <v>1</v>
      </c>
      <c r="E86" s="83" t="s">
        <v>11</v>
      </c>
      <c r="F86" s="83" t="s">
        <v>12</v>
      </c>
      <c r="J86" s="89"/>
      <c r="K86" s="89"/>
      <c r="L86" s="89"/>
      <c r="AG86" s="142">
        <f>C570</f>
        <v>340</v>
      </c>
      <c r="AM86" s="142">
        <v>2.4464884617337451E-2</v>
      </c>
      <c r="AN86" s="142">
        <v>9.7080002409897226E-3</v>
      </c>
      <c r="AO86" s="142">
        <v>8.3280876771462398E-2</v>
      </c>
      <c r="AP86" s="142">
        <v>8.3775231811113182E-2</v>
      </c>
      <c r="AQ86" s="142">
        <v>4.4852746225820028E-2</v>
      </c>
      <c r="AR86" s="142">
        <v>-3.8012448310129232E-2</v>
      </c>
      <c r="AS86" s="142">
        <v>1.9521334220827025E-2</v>
      </c>
      <c r="AT86" s="142">
        <v>2.0015689260478586E-2</v>
      </c>
      <c r="AU86" s="142">
        <v>1.9882373618027499E-2</v>
      </c>
      <c r="AV86" s="142">
        <v>1.4508894555275154E-2</v>
      </c>
      <c r="AW86" s="142">
        <v>1.5037694229448006E-2</v>
      </c>
      <c r="AX86" s="142">
        <v>7.1696547919003484E-4</v>
      </c>
      <c r="AY86" s="142">
        <v>8.0809101573207531E-2</v>
      </c>
      <c r="AZ86" s="142">
        <v>8.9305781295355879E-2</v>
      </c>
      <c r="BA86" s="142">
        <v>0.15049312089984346</v>
      </c>
      <c r="BB86" s="142">
        <v>0.10416309341959568</v>
      </c>
      <c r="BC86" s="142">
        <v>1.4508894555275154E-2</v>
      </c>
      <c r="BD86" s="142">
        <v>1.5037694229448006E-2</v>
      </c>
      <c r="BE86" s="142">
        <v>7.1696547919003484E-4</v>
      </c>
      <c r="BF86" s="142">
        <v>2.4464884617337451E-2</v>
      </c>
      <c r="BG86" s="142">
        <v>3.2961564339485827E-2</v>
      </c>
      <c r="BH86" s="142">
        <v>9.4148903943973461E-2</v>
      </c>
      <c r="BI86" s="142">
        <v>4.781887646372579E-2</v>
      </c>
      <c r="BJ86" s="142">
        <v>4.781887646372579E-2</v>
      </c>
    </row>
    <row r="87" spans="1:123" ht="20.100000000000001" customHeight="1" x14ac:dyDescent="0.25">
      <c r="A87" s="110" t="s">
        <v>363</v>
      </c>
      <c r="B87" s="17" t="s">
        <v>5</v>
      </c>
      <c r="C87" s="2">
        <f>AM72</f>
        <v>135407.86729881074</v>
      </c>
      <c r="D87" s="2">
        <f>$B$76*(AM62^(1/2))</f>
        <v>4679.0622868451965</v>
      </c>
      <c r="E87" s="2">
        <f>ABS(C87/D87)</f>
        <v>28.939103392467967</v>
      </c>
      <c r="F87" s="20">
        <f>_xlfn.T.DIST.2T(ABS(E87),$B$72-$B$73-1)</f>
        <v>8.4870185760189284E-18</v>
      </c>
      <c r="J87" s="178" t="str">
        <f>IF(F87&gt;0.3,"Atenção: esse resultado não pode ser superior a 30% (trinta por cento)","Nível de significância admitido")</f>
        <v>Nível de significância admitido</v>
      </c>
      <c r="K87" s="178"/>
      <c r="L87" s="178"/>
      <c r="AG87" s="142">
        <f>C571</f>
        <v>160</v>
      </c>
      <c r="AH87" s="142" cm="1">
        <f t="array" ref="AH87:AK87">MMULT(AH84:AK84,_xlfn.ANCHORARRAY(AM62))</f>
        <v>0.16673310125270679</v>
      </c>
      <c r="AI87" s="142">
        <v>6.2319308091184772E-4</v>
      </c>
      <c r="AJ87" s="142">
        <v>2.3879993848510989E-3</v>
      </c>
      <c r="AK87" s="142">
        <v>-0.18578487261768351</v>
      </c>
      <c r="AM87" s="142">
        <v>2.9876853427764583E-2</v>
      </c>
      <c r="AN87" s="142">
        <v>2.00549552687313E-2</v>
      </c>
      <c r="AO87" s="142">
        <v>8.3775231811113404E-2</v>
      </c>
      <c r="AP87" s="142">
        <v>8.6233819921198857E-2</v>
      </c>
      <c r="AQ87" s="142">
        <v>4.5822958642358649E-2</v>
      </c>
      <c r="AR87" s="142">
        <v>-5.681754190316135E-2</v>
      </c>
      <c r="AS87" s="142">
        <v>5.2909723269078945E-3</v>
      </c>
      <c r="AT87" s="142">
        <v>7.7495604369941518E-3</v>
      </c>
      <c r="AU87" s="142">
        <v>2.6894475537664803E-2</v>
      </c>
      <c r="AV87" s="142">
        <v>1.997835667142725E-2</v>
      </c>
      <c r="AW87" s="142">
        <v>2.8003120588260266E-3</v>
      </c>
      <c r="AX87" s="142">
        <v>4.513581531059796E-3</v>
      </c>
      <c r="AY87" s="142">
        <v>7.1482291260685504E-2</v>
      </c>
      <c r="AZ87" s="142">
        <v>8.4565076888270974E-2</v>
      </c>
      <c r="BA87" s="142">
        <v>0.14296344573355912</v>
      </c>
      <c r="BB87" s="142">
        <v>0.10217992513579283</v>
      </c>
      <c r="BC87" s="142">
        <v>1.997835667142725E-2</v>
      </c>
      <c r="BD87" s="142">
        <v>2.8003120588260266E-3</v>
      </c>
      <c r="BE87" s="142">
        <v>4.513581531059796E-3</v>
      </c>
      <c r="BF87" s="142">
        <v>2.9876853427764583E-2</v>
      </c>
      <c r="BG87" s="142">
        <v>4.2959639055350052E-2</v>
      </c>
      <c r="BH87" s="142">
        <v>0.10135800790063829</v>
      </c>
      <c r="BI87" s="142">
        <v>6.0574487302872126E-2</v>
      </c>
      <c r="BJ87" s="142">
        <v>6.0574487302872126E-2</v>
      </c>
    </row>
    <row r="88" spans="1:123" ht="20.100000000000001" customHeight="1" x14ac:dyDescent="0.35">
      <c r="A88" s="122" t="s">
        <v>366</v>
      </c>
      <c r="B88" s="122" t="str">
        <f>C11</f>
        <v>Área do terreno</v>
      </c>
      <c r="C88" s="17">
        <f>AM73</f>
        <v>226.05410358719382</v>
      </c>
      <c r="D88" s="17">
        <f>$B$76*(AN63^(1/2))</f>
        <v>21.456140242757801</v>
      </c>
      <c r="E88" s="17">
        <f t="shared" ref="E88:E90" si="24">ABS(C88/D88)</f>
        <v>10.535636933278109</v>
      </c>
      <c r="F88" s="21">
        <f>_xlfn.T.DIST.2T(ABS(E88),$B$72-$B$73-1)</f>
        <v>1.3064061168520499E-9</v>
      </c>
      <c r="J88" s="178" t="str">
        <f>IF(F88&gt;0.3,"Atenção: esse resultado não pode ser superior a 30% (trinta por cento)","Nível de significância admitido")</f>
        <v>Nível de significância admitido</v>
      </c>
      <c r="K88" s="178"/>
      <c r="L88" s="178"/>
      <c r="AG88" s="142">
        <f>C572</f>
        <v>3</v>
      </c>
      <c r="AM88" s="142">
        <v>8.2091680161224728E-2</v>
      </c>
      <c r="AN88" s="142">
        <v>1.9769601639432421E-2</v>
      </c>
      <c r="AO88" s="142">
        <v>4.4852746225820306E-2</v>
      </c>
      <c r="AP88" s="142">
        <v>4.5822958642358746E-2</v>
      </c>
      <c r="AQ88" s="142">
        <v>0.13221118523000203</v>
      </c>
      <c r="AR88" s="142">
        <v>9.6642378879873481E-2</v>
      </c>
      <c r="AS88" s="142">
        <v>7.2389555995838184E-2</v>
      </c>
      <c r="AT88" s="142">
        <v>7.3359768412377374E-2</v>
      </c>
      <c r="AU88" s="142">
        <v>-6.7700125829822377E-3</v>
      </c>
      <c r="AV88" s="142">
        <v>-9.7184045193651758E-2</v>
      </c>
      <c r="AW88" s="142">
        <v>-1.6278094265060272E-2</v>
      </c>
      <c r="AX88" s="142">
        <v>3.3129062327169667E-2</v>
      </c>
      <c r="AY88" s="142">
        <v>4.0001684143127436E-2</v>
      </c>
      <c r="AZ88" s="142">
        <v>2.5672011038851195E-2</v>
      </c>
      <c r="BA88" s="142">
        <v>-1.4664234964352874E-2</v>
      </c>
      <c r="BB88" s="142">
        <v>9.5942463711135961E-2</v>
      </c>
      <c r="BC88" s="142">
        <v>-9.7184045193651758E-2</v>
      </c>
      <c r="BD88" s="142">
        <v>-1.6278094265060272E-2</v>
      </c>
      <c r="BE88" s="142">
        <v>3.3129062327169667E-2</v>
      </c>
      <c r="BF88" s="142">
        <v>8.2091680161224728E-2</v>
      </c>
      <c r="BG88" s="142">
        <v>6.7762007056948514E-2</v>
      </c>
      <c r="BH88" s="142">
        <v>2.7425761053744446E-2</v>
      </c>
      <c r="BI88" s="142">
        <v>0.13803245972923345</v>
      </c>
      <c r="BJ88" s="142">
        <v>0.13803245972923345</v>
      </c>
    </row>
    <row r="89" spans="1:123" ht="20.100000000000001" customHeight="1" x14ac:dyDescent="0.35">
      <c r="A89" s="106" t="s">
        <v>367</v>
      </c>
      <c r="B89" s="106" t="str">
        <f>D11</f>
        <v>Área construída</v>
      </c>
      <c r="C89" s="17">
        <f>AM74</f>
        <v>1057.9679045110533</v>
      </c>
      <c r="D89" s="17">
        <f>$B$76*(AO64^(1/2))</f>
        <v>55.018463094718555</v>
      </c>
      <c r="E89" s="17">
        <f t="shared" si="24"/>
        <v>19.229324939333175</v>
      </c>
      <c r="F89" s="21">
        <f>_xlfn.T.DIST.2T(ABS(E89),$B$72-$B$73-1)</f>
        <v>2.283627154339521E-14</v>
      </c>
      <c r="J89" s="178" t="str">
        <f>IF(F89&gt;0.3,"Atenção: esse resultado não pode ser superior a 30% (trinta por cento)","Nível de significância admitido")</f>
        <v>Nível de significância admitido</v>
      </c>
      <c r="K89" s="178"/>
      <c r="L89" s="178"/>
      <c r="AH89" s="142" cm="1">
        <f t="array" ref="AH89">MMULT(_xlfn.ANCHORARRAY(AH87),AG85:AG88)</f>
        <v>0.2033440324858603</v>
      </c>
      <c r="AM89" s="142">
        <v>5.3638651839852336E-2</v>
      </c>
      <c r="AN89" s="142">
        <v>-1.3974362968178555E-2</v>
      </c>
      <c r="AO89" s="142">
        <v>-3.8012448310129315E-2</v>
      </c>
      <c r="AP89" s="142">
        <v>-5.6817541903161767E-2</v>
      </c>
      <c r="AQ89" s="142">
        <v>9.6642378879873314E-2</v>
      </c>
      <c r="AR89" s="142">
        <v>0.41095996403997548</v>
      </c>
      <c r="AS89" s="142">
        <v>0.24168958777017246</v>
      </c>
      <c r="AT89" s="142">
        <v>0.22288449417714123</v>
      </c>
      <c r="AU89" s="142">
        <v>-2.18217325995268E-2</v>
      </c>
      <c r="AV89" s="142">
        <v>-6.7193967290055667E-2</v>
      </c>
      <c r="AW89" s="142">
        <v>0.16246818461218826</v>
      </c>
      <c r="AX89" s="142">
        <v>7.525330150159687E-2</v>
      </c>
      <c r="AY89" s="142">
        <v>5.6013019655031471E-2</v>
      </c>
      <c r="AZ89" s="142">
        <v>-1.4409551221712502E-2</v>
      </c>
      <c r="BA89" s="142">
        <v>-0.13306884088739634</v>
      </c>
      <c r="BB89" s="142">
        <v>-1.3813814863140816E-2</v>
      </c>
      <c r="BC89" s="142">
        <v>-6.7193967290055667E-2</v>
      </c>
      <c r="BD89" s="142">
        <v>0.16246818461218826</v>
      </c>
      <c r="BE89" s="142">
        <v>7.525330150159687E-2</v>
      </c>
      <c r="BF89" s="142">
        <v>5.3638651839852336E-2</v>
      </c>
      <c r="BG89" s="142">
        <v>-1.6783919036891692E-2</v>
      </c>
      <c r="BH89" s="142">
        <v>-0.13544320870257504</v>
      </c>
      <c r="BI89" s="142">
        <v>-1.6188182678319563E-2</v>
      </c>
      <c r="BJ89" s="142">
        <v>-1.6188182678319563E-2</v>
      </c>
    </row>
    <row r="90" spans="1:123" ht="20.100000000000001" customHeight="1" x14ac:dyDescent="0.35">
      <c r="A90" s="106" t="s">
        <v>368</v>
      </c>
      <c r="B90" s="106" t="str">
        <f>E11</f>
        <v>Quartos</v>
      </c>
      <c r="C90" s="17">
        <f>AM75</f>
        <v>3289.4168671108782</v>
      </c>
      <c r="D90" s="17">
        <f>$B$76*(AP65^(1/2))</f>
        <v>2874.7425188067209</v>
      </c>
      <c r="E90" s="17">
        <f t="shared" si="24"/>
        <v>1.1442474745447062</v>
      </c>
      <c r="F90" s="21">
        <f>_xlfn.T.DIST.2T(ABS(E90),$B$72-$B$73-1)</f>
        <v>0.26603144135392826</v>
      </c>
      <c r="J90" s="178" t="str">
        <f>IF(F90&gt;0.3,"Atenção: esse resultado não pode ser superior a 30% (trinta por cento)","Nível de significância admitido")</f>
        <v>Nível de significância admitido</v>
      </c>
      <c r="K90" s="178"/>
      <c r="L90" s="178"/>
      <c r="AM90" s="142">
        <v>2.7750553722671545E-2</v>
      </c>
      <c r="AN90" s="142">
        <v>-2.8506869345188368E-2</v>
      </c>
      <c r="AO90" s="142">
        <v>1.9521334220827302E-2</v>
      </c>
      <c r="AP90" s="142">
        <v>5.2909723269079778E-3</v>
      </c>
      <c r="AQ90" s="142">
        <v>7.2389555995838448E-2</v>
      </c>
      <c r="AR90" s="142">
        <v>0.24168958777017335</v>
      </c>
      <c r="AS90" s="142">
        <v>0.17005417266186168</v>
      </c>
      <c r="AT90" s="142">
        <v>0.15582381076794338</v>
      </c>
      <c r="AU90" s="142">
        <v>-2.043691476795173E-2</v>
      </c>
      <c r="AV90" s="142">
        <v>-4.5855804228305291E-2</v>
      </c>
      <c r="AW90" s="142">
        <v>0.11902063179245581</v>
      </c>
      <c r="AX90" s="142">
        <v>2.9675444062825684E-2</v>
      </c>
      <c r="AY90" s="142">
        <v>9.0673143690423008E-2</v>
      </c>
      <c r="AZ90" s="142">
        <v>4.6721192176327531E-2</v>
      </c>
      <c r="BA90" s="142">
        <v>2.0388803848999881E-2</v>
      </c>
      <c r="BB90" s="142">
        <v>4.9929974600074756E-2</v>
      </c>
      <c r="BC90" s="142">
        <v>-4.5855804228305291E-2</v>
      </c>
      <c r="BD90" s="142">
        <v>0.11902063179245581</v>
      </c>
      <c r="BE90" s="142">
        <v>2.9675444062825684E-2</v>
      </c>
      <c r="BF90" s="142">
        <v>2.7750553722671545E-2</v>
      </c>
      <c r="BG90" s="142">
        <v>-1.6201397791423933E-2</v>
      </c>
      <c r="BH90" s="142">
        <v>-4.253378611875136E-2</v>
      </c>
      <c r="BI90" s="142">
        <v>-1.2992615367676263E-2</v>
      </c>
      <c r="BJ90" s="142">
        <v>-1.2992615367676263E-2</v>
      </c>
    </row>
    <row r="91" spans="1:123" ht="20.100000000000001" customHeight="1" x14ac:dyDescent="0.25">
      <c r="A91" s="23"/>
      <c r="B91" s="23"/>
      <c r="C91" s="23"/>
      <c r="D91" s="23"/>
      <c r="E91" s="23"/>
      <c r="F91" s="23"/>
      <c r="K91" s="2"/>
      <c r="L91" s="2"/>
      <c r="AG91" s="142" t="s">
        <v>131</v>
      </c>
      <c r="AH91" s="142">
        <f>AH89^(1/2)</f>
        <v>0.45093683868792567</v>
      </c>
      <c r="AM91" s="142">
        <v>3.3162522533098704E-2</v>
      </c>
      <c r="AN91" s="142">
        <v>-1.815991431744679E-2</v>
      </c>
      <c r="AO91" s="142">
        <v>2.0015689260478309E-2</v>
      </c>
      <c r="AP91" s="142">
        <v>7.7495604369936522E-3</v>
      </c>
      <c r="AQ91" s="142">
        <v>7.3359768412377069E-2</v>
      </c>
      <c r="AR91" s="142">
        <v>0.22288449417714118</v>
      </c>
      <c r="AS91" s="142">
        <v>0.15582381076794266</v>
      </c>
      <c r="AT91" s="142">
        <v>0.14355768194445895</v>
      </c>
      <c r="AU91" s="142">
        <v>-1.3424812848314427E-2</v>
      </c>
      <c r="AV91" s="142">
        <v>-4.0386342112153195E-2</v>
      </c>
      <c r="AW91" s="142">
        <v>0.10678324962183383</v>
      </c>
      <c r="AX91" s="142">
        <v>3.3472060114695446E-2</v>
      </c>
      <c r="AY91" s="142">
        <v>8.134633337790087E-2</v>
      </c>
      <c r="AZ91" s="142">
        <v>4.1980487769242625E-2</v>
      </c>
      <c r="BA91" s="142">
        <v>1.2859128682715548E-2</v>
      </c>
      <c r="BB91" s="142">
        <v>4.7946806316271962E-2</v>
      </c>
      <c r="BC91" s="142">
        <v>-4.0386342112153195E-2</v>
      </c>
      <c r="BD91" s="142">
        <v>0.10678324962183383</v>
      </c>
      <c r="BE91" s="142">
        <v>3.3472060114695446E-2</v>
      </c>
      <c r="BF91" s="142">
        <v>3.3162522533098704E-2</v>
      </c>
      <c r="BG91" s="142">
        <v>-6.2033230755595969E-3</v>
      </c>
      <c r="BH91" s="142">
        <v>-3.5324682162086507E-2</v>
      </c>
      <c r="BI91" s="142">
        <v>-2.3700452853003817E-4</v>
      </c>
      <c r="BJ91" s="142">
        <v>-2.3700452853003817E-4</v>
      </c>
    </row>
    <row r="92" spans="1:123" s="3" customFormat="1" ht="20.100000000000001" customHeight="1" x14ac:dyDescent="0.25">
      <c r="A92" s="2" t="s">
        <v>104</v>
      </c>
      <c r="B92" s="211" t="str">
        <f>CONCATENATE("Valor previsto = ",TEXT(C87,"#.###,00")," + [",TEXT(C88,"#.###,00")," · (",A50,")] + [",TEXT(C89,"#.###,00")," · (",A51,")] + [",TEXT(C90,"#.###,00")," · (",A52,")]")</f>
        <v>Valor previsto = 135.407,87 + [226,05 · (Área do terreno)] + [1.057,97 · (Área construída)] + [3.289,42 · (Quartos)]</v>
      </c>
      <c r="C92" s="211"/>
      <c r="D92" s="211"/>
      <c r="E92" s="211"/>
      <c r="F92" s="211"/>
      <c r="G92" s="211"/>
      <c r="H92" s="211"/>
      <c r="I92" s="211"/>
      <c r="J92" s="23"/>
      <c r="T92" s="143"/>
      <c r="U92" s="143"/>
      <c r="V92" s="143"/>
      <c r="W92" s="143"/>
      <c r="X92" s="143"/>
      <c r="Y92" s="143"/>
      <c r="Z92" s="143"/>
      <c r="AA92" s="143"/>
      <c r="AB92" s="143"/>
      <c r="AC92" s="143"/>
      <c r="AD92" s="143"/>
      <c r="AE92" s="143"/>
      <c r="AF92" s="143"/>
      <c r="AG92" s="143"/>
      <c r="AH92" s="143"/>
      <c r="AI92" s="143"/>
      <c r="AJ92" s="143"/>
      <c r="AK92" s="143"/>
      <c r="AL92" s="143"/>
      <c r="AM92" s="143">
        <v>4.9684104428421028E-2</v>
      </c>
      <c r="AN92" s="143">
        <v>0.11194916287415096</v>
      </c>
      <c r="AO92" s="143">
        <v>1.988237361802736E-2</v>
      </c>
      <c r="AP92" s="143">
        <v>2.6894475537664442E-2</v>
      </c>
      <c r="AQ92" s="143">
        <v>-6.7700125829826263E-3</v>
      </c>
      <c r="AR92" s="143">
        <v>-2.1821732599527577E-2</v>
      </c>
      <c r="AS92" s="143">
        <v>-2.0436914767953063E-2</v>
      </c>
      <c r="AT92" s="143">
        <v>-1.342481284831476E-2</v>
      </c>
      <c r="AU92" s="143">
        <v>0.10814442151960185</v>
      </c>
      <c r="AV92" s="143">
        <v>0.15538537553936166</v>
      </c>
      <c r="AW92" s="143">
        <v>3.9425822707156555E-2</v>
      </c>
      <c r="AX92" s="143">
        <v>8.3164935202803547E-2</v>
      </c>
      <c r="AY92" s="143">
        <v>-1.5178135980158936E-2</v>
      </c>
      <c r="AZ92" s="143">
        <v>6.593989771550568E-3</v>
      </c>
      <c r="BA92" s="143">
        <v>-1.4258658641097099E-2</v>
      </c>
      <c r="BB92" s="143">
        <v>-2.9559641473739351E-2</v>
      </c>
      <c r="BC92" s="143">
        <v>0.15538537553936166</v>
      </c>
      <c r="BD92" s="143">
        <v>3.9425822707156555E-2</v>
      </c>
      <c r="BE92" s="143">
        <v>8.3164935202803547E-2</v>
      </c>
      <c r="BF92" s="143">
        <v>4.9684104428421028E-2</v>
      </c>
      <c r="BG92" s="143">
        <v>7.1456230180130531E-2</v>
      </c>
      <c r="BH92" s="143">
        <v>5.0603581767483252E-2</v>
      </c>
      <c r="BI92" s="143">
        <v>3.530259893484089E-2</v>
      </c>
      <c r="BJ92" s="143">
        <v>3.530259893484089E-2</v>
      </c>
      <c r="BK92" s="143"/>
      <c r="BL92" s="143"/>
      <c r="BM92" s="143"/>
      <c r="BN92" s="143"/>
      <c r="BO92" s="143"/>
      <c r="BP92" s="143"/>
      <c r="BQ92" s="143"/>
      <c r="BR92" s="143"/>
      <c r="BS92" s="143"/>
      <c r="BT92" s="143"/>
      <c r="BU92" s="143"/>
      <c r="BV92" s="143"/>
      <c r="BW92" s="143"/>
      <c r="BX92" s="143"/>
      <c r="BY92" s="143"/>
      <c r="BZ92" s="143"/>
      <c r="CA92" s="143"/>
      <c r="CB92" s="143"/>
      <c r="CC92" s="143"/>
      <c r="CD92" s="143"/>
      <c r="CE92" s="143"/>
      <c r="CF92" s="143"/>
      <c r="CG92" s="143"/>
      <c r="CH92" s="143"/>
      <c r="CI92" s="143"/>
      <c r="CJ92" s="143"/>
      <c r="CK92" s="143"/>
      <c r="CL92" s="143"/>
      <c r="CM92" s="143"/>
      <c r="CN92" s="143"/>
      <c r="CO92" s="143"/>
      <c r="CP92" s="143"/>
      <c r="CQ92" s="143"/>
      <c r="CR92" s="143"/>
      <c r="CS92" s="143"/>
      <c r="CT92" s="143"/>
      <c r="CU92" s="143"/>
      <c r="CV92" s="143"/>
      <c r="CW92" s="143"/>
      <c r="CX92" s="143"/>
      <c r="CY92" s="143"/>
      <c r="CZ92" s="143"/>
      <c r="DA92" s="143"/>
      <c r="DB92" s="143"/>
      <c r="DC92" s="143"/>
      <c r="DD92" s="143"/>
      <c r="DE92" s="143"/>
      <c r="DF92" s="143"/>
      <c r="DG92" s="143"/>
      <c r="DH92" s="143"/>
      <c r="DI92" s="143"/>
      <c r="DJ92" s="143"/>
      <c r="DK92" s="143"/>
      <c r="DL92" s="143"/>
      <c r="DM92" s="143"/>
      <c r="DN92" s="143"/>
      <c r="DO92" s="143"/>
      <c r="DP92" s="143"/>
      <c r="DQ92" s="143"/>
      <c r="DR92" s="143"/>
      <c r="DS92" s="143"/>
    </row>
    <row r="93" spans="1:123" s="3" customFormat="1" ht="20.100000000000001" customHeight="1" x14ac:dyDescent="0.25">
      <c r="G93" s="23"/>
      <c r="H93" s="23"/>
      <c r="I93" s="23"/>
      <c r="J93" s="2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3"/>
      <c r="AM93" s="143">
        <v>8.8388169332160316E-3</v>
      </c>
      <c r="AN93" s="143">
        <v>0.13238051677168805</v>
      </c>
      <c r="AO93" s="143">
        <v>1.4508894555275431E-2</v>
      </c>
      <c r="AP93" s="143">
        <v>1.9978356671427222E-2</v>
      </c>
      <c r="AQ93" s="143">
        <v>-9.7184045193651647E-2</v>
      </c>
      <c r="AR93" s="143">
        <v>-6.7193967290055778E-2</v>
      </c>
      <c r="AS93" s="143">
        <v>-4.5855804228306152E-2</v>
      </c>
      <c r="AT93" s="143">
        <v>-4.0386342112152973E-2</v>
      </c>
      <c r="AU93" s="143">
        <v>0.15538537553936266</v>
      </c>
      <c r="AV93" s="143">
        <v>0.29318079475966452</v>
      </c>
      <c r="AW93" s="143">
        <v>0.10178464680107235</v>
      </c>
      <c r="AX93" s="143">
        <v>9.2613680141092058E-2</v>
      </c>
      <c r="AY93" s="143">
        <v>-1.2838416025484856E-2</v>
      </c>
      <c r="AZ93" s="143">
        <v>2.1458958488958291E-2</v>
      </c>
      <c r="BA93" s="143">
        <v>3.8438110797704761E-2</v>
      </c>
      <c r="BB93" s="143">
        <v>-8.6044505455440623E-2</v>
      </c>
      <c r="BC93" s="143">
        <v>0.29318079475966452</v>
      </c>
      <c r="BD93" s="143">
        <v>0.10178464680107235</v>
      </c>
      <c r="BE93" s="143">
        <v>9.2613680141092058E-2</v>
      </c>
      <c r="BF93" s="143">
        <v>8.8388169332160316E-3</v>
      </c>
      <c r="BG93" s="143">
        <v>4.3136191447659122E-2</v>
      </c>
      <c r="BH93" s="143">
        <v>6.0115343756405926E-2</v>
      </c>
      <c r="BI93" s="143">
        <v>-6.4367272496739347E-2</v>
      </c>
      <c r="BJ93" s="143">
        <v>-6.4367272496739347E-2</v>
      </c>
      <c r="BK93" s="143"/>
      <c r="BL93" s="143"/>
      <c r="BM93" s="143"/>
      <c r="BN93" s="143"/>
      <c r="BO93" s="143"/>
      <c r="BP93" s="143"/>
      <c r="BQ93" s="143"/>
      <c r="BR93" s="143"/>
      <c r="BS93" s="143"/>
      <c r="BT93" s="143"/>
      <c r="BU93" s="143"/>
      <c r="BV93" s="143"/>
      <c r="BW93" s="143"/>
      <c r="BX93" s="143"/>
      <c r="BY93" s="143"/>
      <c r="BZ93" s="143"/>
      <c r="CA93" s="143"/>
      <c r="CB93" s="143"/>
      <c r="CC93" s="143"/>
      <c r="CD93" s="143"/>
      <c r="CE93" s="143"/>
      <c r="CF93" s="143"/>
      <c r="CG93" s="143"/>
      <c r="CH93" s="143"/>
      <c r="CI93" s="143"/>
      <c r="CJ93" s="143"/>
      <c r="CK93" s="143"/>
      <c r="CL93" s="143"/>
      <c r="CM93" s="143"/>
      <c r="CN93" s="143"/>
      <c r="CO93" s="143"/>
      <c r="CP93" s="143"/>
      <c r="CQ93" s="143"/>
      <c r="CR93" s="143"/>
      <c r="CS93" s="143"/>
      <c r="CT93" s="143"/>
      <c r="CU93" s="143"/>
      <c r="CV93" s="143"/>
      <c r="CW93" s="143"/>
      <c r="CX93" s="143"/>
      <c r="CY93" s="143"/>
      <c r="CZ93" s="143"/>
      <c r="DA93" s="143"/>
      <c r="DB93" s="143"/>
      <c r="DC93" s="143"/>
      <c r="DD93" s="143"/>
      <c r="DE93" s="143"/>
      <c r="DF93" s="143"/>
      <c r="DG93" s="143"/>
      <c r="DH93" s="143"/>
      <c r="DI93" s="143"/>
      <c r="DJ93" s="143"/>
      <c r="DK93" s="143"/>
      <c r="DL93" s="143"/>
      <c r="DM93" s="143"/>
      <c r="DN93" s="143"/>
      <c r="DO93" s="143"/>
      <c r="DP93" s="143"/>
      <c r="DQ93" s="143"/>
      <c r="DR93" s="143"/>
      <c r="DS93" s="143"/>
    </row>
    <row r="94" spans="1:123" s="3" customFormat="1" ht="20.100000000000001" customHeight="1" x14ac:dyDescent="0.25">
      <c r="G94" s="99"/>
      <c r="H94" s="99"/>
      <c r="I94" s="99"/>
      <c r="J94" s="99"/>
      <c r="T94" s="143"/>
      <c r="U94" s="143"/>
      <c r="V94" s="143"/>
      <c r="W94" s="143"/>
      <c r="X94" s="143"/>
      <c r="Y94" s="143"/>
      <c r="Z94" s="143"/>
      <c r="AA94" s="143"/>
      <c r="AB94" s="143"/>
      <c r="AC94" s="143"/>
      <c r="AD94" s="143"/>
      <c r="AE94" s="143"/>
      <c r="AF94" s="143"/>
      <c r="AG94" s="143"/>
      <c r="AH94" s="143"/>
      <c r="AI94" s="143"/>
      <c r="AJ94" s="143"/>
      <c r="AK94" s="143"/>
      <c r="AL94" s="143"/>
      <c r="AM94" s="143">
        <v>-3.3531899137646537E-3</v>
      </c>
      <c r="AN94" s="143">
        <v>1.0549003602283502E-2</v>
      </c>
      <c r="AO94" s="143">
        <v>1.5037694229447229E-2</v>
      </c>
      <c r="AP94" s="143">
        <v>2.8003120588250274E-3</v>
      </c>
      <c r="AQ94" s="143">
        <v>-1.6278094265061105E-2</v>
      </c>
      <c r="AR94" s="143">
        <v>0.16246818461218759</v>
      </c>
      <c r="AS94" s="143">
        <v>0.11902063179245415</v>
      </c>
      <c r="AT94" s="143">
        <v>0.10678324962183317</v>
      </c>
      <c r="AU94" s="143">
        <v>3.9425822707156277E-2</v>
      </c>
      <c r="AV94" s="143">
        <v>0.10178464680107119</v>
      </c>
      <c r="AW94" s="143">
        <v>0.159352167979252</v>
      </c>
      <c r="AX94" s="143">
        <v>4.5958097894479799E-2</v>
      </c>
      <c r="AY94" s="143">
        <v>7.6224605082557351E-2</v>
      </c>
      <c r="AZ94" s="143">
        <v>5.3052892960982478E-2</v>
      </c>
      <c r="BA94" s="143">
        <v>5.9532157988489542E-2</v>
      </c>
      <c r="BB94" s="143">
        <v>-1.012459229247159E-2</v>
      </c>
      <c r="BC94" s="143">
        <v>0.10178464680107119</v>
      </c>
      <c r="BD94" s="143">
        <v>0.159352167979252</v>
      </c>
      <c r="BE94" s="143">
        <v>4.5958097894479799E-2</v>
      </c>
      <c r="BF94" s="143">
        <v>-3.3531899137646537E-3</v>
      </c>
      <c r="BG94" s="143">
        <v>-2.6524902035339526E-2</v>
      </c>
      <c r="BH94" s="143">
        <v>-2.0045637007831962E-2</v>
      </c>
      <c r="BI94" s="143">
        <v>-8.9702387288793317E-2</v>
      </c>
      <c r="BJ94" s="143">
        <v>-8.9702387288793317E-2</v>
      </c>
      <c r="BK94" s="143"/>
      <c r="BL94" s="143"/>
      <c r="BM94" s="143"/>
      <c r="BN94" s="143"/>
      <c r="BO94" s="143"/>
      <c r="BP94" s="143"/>
      <c r="BQ94" s="143"/>
      <c r="BR94" s="143"/>
      <c r="BS94" s="143"/>
      <c r="BT94" s="143"/>
      <c r="BU94" s="143"/>
      <c r="BV94" s="143"/>
      <c r="BW94" s="143"/>
      <c r="BX94" s="143"/>
      <c r="BY94" s="143"/>
      <c r="BZ94" s="143"/>
      <c r="CA94" s="143"/>
      <c r="CB94" s="143"/>
      <c r="CC94" s="143"/>
      <c r="CD94" s="143"/>
      <c r="CE94" s="143"/>
      <c r="CF94" s="143"/>
      <c r="CG94" s="143"/>
      <c r="CH94" s="143"/>
      <c r="CI94" s="143"/>
      <c r="CJ94" s="143"/>
      <c r="CK94" s="143"/>
      <c r="CL94" s="143"/>
      <c r="CM94" s="143"/>
      <c r="CN94" s="143"/>
      <c r="CO94" s="143"/>
      <c r="CP94" s="143"/>
      <c r="CQ94" s="143"/>
      <c r="CR94" s="143"/>
      <c r="CS94" s="143"/>
      <c r="CT94" s="143"/>
      <c r="CU94" s="143"/>
      <c r="CV94" s="143"/>
      <c r="CW94" s="143"/>
      <c r="CX94" s="143"/>
      <c r="CY94" s="143"/>
      <c r="CZ94" s="143"/>
      <c r="DA94" s="143"/>
      <c r="DB94" s="143"/>
      <c r="DC94" s="143"/>
      <c r="DD94" s="143"/>
      <c r="DE94" s="143"/>
      <c r="DF94" s="143"/>
      <c r="DG94" s="143"/>
      <c r="DH94" s="143"/>
      <c r="DI94" s="143"/>
      <c r="DJ94" s="143"/>
      <c r="DK94" s="143"/>
      <c r="DL94" s="143"/>
      <c r="DM94" s="143"/>
      <c r="DN94" s="143"/>
      <c r="DO94" s="143"/>
      <c r="DP94" s="143"/>
      <c r="DQ94" s="143"/>
      <c r="DR94" s="143"/>
      <c r="DS94" s="143"/>
    </row>
    <row r="95" spans="1:123" s="3" customFormat="1" ht="20.100000000000001" customHeight="1" x14ac:dyDescent="0.25">
      <c r="A95" s="170" t="s">
        <v>369</v>
      </c>
      <c r="B95" s="170"/>
      <c r="C95" s="170"/>
      <c r="D95" s="170"/>
      <c r="E95" s="170"/>
      <c r="F95" s="170"/>
      <c r="G95" s="23"/>
      <c r="H95" s="23"/>
      <c r="I95" s="23"/>
      <c r="J95" s="2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3"/>
      <c r="AM95" s="143">
        <v>6.7641604581523684E-2</v>
      </c>
      <c r="AN95" s="143">
        <v>9.8608594729557519E-2</v>
      </c>
      <c r="AO95" s="143">
        <v>7.1696547919031239E-4</v>
      </c>
      <c r="AP95" s="143">
        <v>4.5135815310598237E-3</v>
      </c>
      <c r="AQ95" s="143">
        <v>3.3129062327169723E-2</v>
      </c>
      <c r="AR95" s="143">
        <v>7.5253301501596592E-2</v>
      </c>
      <c r="AS95" s="143">
        <v>2.9675444062824796E-2</v>
      </c>
      <c r="AT95" s="143">
        <v>3.3472060114695501E-2</v>
      </c>
      <c r="AU95" s="143">
        <v>8.3164935202804213E-2</v>
      </c>
      <c r="AV95" s="143">
        <v>9.261368014109192E-2</v>
      </c>
      <c r="AW95" s="143">
        <v>4.5958097894480687E-2</v>
      </c>
      <c r="AX95" s="143">
        <v>9.1946149382374442E-2</v>
      </c>
      <c r="AY95" s="143">
        <v>-1.8266114780158493E-2</v>
      </c>
      <c r="AZ95" s="143">
        <v>-1.5400285484845844E-2</v>
      </c>
      <c r="BA95" s="143">
        <v>-7.9710159237416089E-2</v>
      </c>
      <c r="BB95" s="143">
        <v>-2.9998960723294277E-2</v>
      </c>
      <c r="BC95" s="143">
        <v>9.261368014109192E-2</v>
      </c>
      <c r="BD95" s="143">
        <v>4.5958097894480687E-2</v>
      </c>
      <c r="BE95" s="143">
        <v>9.1946149382374442E-2</v>
      </c>
      <c r="BF95" s="143">
        <v>6.7641604581523684E-2</v>
      </c>
      <c r="BG95" s="143">
        <v>7.0507433876836278E-2</v>
      </c>
      <c r="BH95" s="143">
        <v>6.1975601242663103E-3</v>
      </c>
      <c r="BI95" s="143">
        <v>5.5908758638388178E-2</v>
      </c>
      <c r="BJ95" s="143">
        <v>5.5908758638388178E-2</v>
      </c>
      <c r="BK95" s="143"/>
      <c r="BL95" s="143"/>
      <c r="BM95" s="143"/>
      <c r="BN95" s="143"/>
      <c r="BO95" s="143"/>
      <c r="BP95" s="143"/>
      <c r="BQ95" s="143"/>
      <c r="BR95" s="143"/>
      <c r="BS95" s="143"/>
      <c r="BT95" s="143"/>
      <c r="BU95" s="143"/>
      <c r="BV95" s="143"/>
      <c r="BW95" s="143"/>
      <c r="BX95" s="143"/>
      <c r="BY95" s="143"/>
      <c r="BZ95" s="143"/>
      <c r="CA95" s="143"/>
      <c r="CB95" s="143"/>
      <c r="CC95" s="143"/>
      <c r="CD95" s="143"/>
      <c r="CE95" s="143"/>
      <c r="CF95" s="143"/>
      <c r="CG95" s="143"/>
      <c r="CH95" s="143"/>
      <c r="CI95" s="143"/>
      <c r="CJ95" s="143"/>
      <c r="CK95" s="143"/>
      <c r="CL95" s="143"/>
      <c r="CM95" s="143"/>
      <c r="CN95" s="143"/>
      <c r="CO95" s="143"/>
      <c r="CP95" s="143"/>
      <c r="CQ95" s="143"/>
      <c r="CR95" s="143"/>
      <c r="CS95" s="143"/>
      <c r="CT95" s="143"/>
      <c r="CU95" s="143"/>
      <c r="CV95" s="143"/>
      <c r="CW95" s="143"/>
      <c r="CX95" s="143"/>
      <c r="CY95" s="143"/>
      <c r="CZ95" s="143"/>
      <c r="DA95" s="143"/>
      <c r="DB95" s="143"/>
      <c r="DC95" s="143"/>
      <c r="DD95" s="143"/>
      <c r="DE95" s="143"/>
      <c r="DF95" s="143"/>
      <c r="DG95" s="143"/>
      <c r="DH95" s="143"/>
      <c r="DI95" s="143"/>
      <c r="DJ95" s="143"/>
      <c r="DK95" s="143"/>
      <c r="DL95" s="143"/>
      <c r="DM95" s="143"/>
      <c r="DN95" s="143"/>
      <c r="DO95" s="143"/>
      <c r="DP95" s="143"/>
      <c r="DQ95" s="143"/>
      <c r="DR95" s="143"/>
      <c r="DS95" s="143"/>
    </row>
    <row r="96" spans="1:123" s="3" customFormat="1" ht="20.100000000000001" customHeight="1" x14ac:dyDescent="0.25">
      <c r="G96" s="2"/>
      <c r="H96" s="2"/>
      <c r="I96" s="2"/>
      <c r="J96" s="2"/>
      <c r="T96" s="143"/>
      <c r="U96" s="143"/>
      <c r="V96" s="143"/>
      <c r="W96" s="143"/>
      <c r="X96" s="143"/>
      <c r="Y96" s="143"/>
      <c r="Z96" s="143"/>
      <c r="AA96" s="143"/>
      <c r="AB96" s="143"/>
      <c r="AC96" s="143"/>
      <c r="AD96" s="143"/>
      <c r="AE96" s="143"/>
      <c r="AF96" s="143"/>
      <c r="AG96" s="143"/>
      <c r="AH96" s="143"/>
      <c r="AI96" s="143"/>
      <c r="AJ96" s="143"/>
      <c r="AK96" s="143"/>
      <c r="AL96" s="143"/>
      <c r="AM96" s="143">
        <v>-2.5949594347980942E-3</v>
      </c>
      <c r="AN96" s="143">
        <v>-4.2026774897718111E-2</v>
      </c>
      <c r="AO96" s="143">
        <v>8.0809101573207198E-2</v>
      </c>
      <c r="AP96" s="143">
        <v>7.1482291260684921E-2</v>
      </c>
      <c r="AQ96" s="143">
        <v>4.0001684143126937E-2</v>
      </c>
      <c r="AR96" s="143">
        <v>5.6013019655031582E-2</v>
      </c>
      <c r="AS96" s="143">
        <v>9.0673143690422509E-2</v>
      </c>
      <c r="AT96" s="143">
        <v>8.1346333377900981E-2</v>
      </c>
      <c r="AU96" s="143">
        <v>-1.5178135980159019E-2</v>
      </c>
      <c r="AV96" s="143">
        <v>-1.28384160254853E-2</v>
      </c>
      <c r="AW96" s="143">
        <v>7.6224605082558017E-2</v>
      </c>
      <c r="AX96" s="143">
        <v>-1.8266114780158826E-2</v>
      </c>
      <c r="AY96" s="143">
        <v>0.12744315313581789</v>
      </c>
      <c r="AZ96" s="143">
        <v>0.11300930333078041</v>
      </c>
      <c r="BA96" s="143">
        <v>0.18814149673126523</v>
      </c>
      <c r="BB96" s="143">
        <v>0.11407893483860987</v>
      </c>
      <c r="BC96" s="143">
        <v>-1.28384160254853E-2</v>
      </c>
      <c r="BD96" s="143">
        <v>7.6224605082558017E-2</v>
      </c>
      <c r="BE96" s="143">
        <v>-1.8266114780158826E-2</v>
      </c>
      <c r="BF96" s="143">
        <v>-2.5949594347980942E-3</v>
      </c>
      <c r="BG96" s="143">
        <v>-1.7028809239835629E-2</v>
      </c>
      <c r="BH96" s="143">
        <v>5.8103384160649363E-2</v>
      </c>
      <c r="BI96" s="143">
        <v>-1.5959177732005947E-2</v>
      </c>
      <c r="BJ96" s="143">
        <v>-1.5959177732005947E-2</v>
      </c>
      <c r="BK96" s="143"/>
      <c r="BL96" s="143"/>
      <c r="BM96" s="143"/>
      <c r="BN96" s="143"/>
      <c r="BO96" s="143"/>
      <c r="BP96" s="143"/>
      <c r="BQ96" s="143"/>
      <c r="BR96" s="143"/>
      <c r="BS96" s="143"/>
      <c r="BT96" s="143"/>
      <c r="BU96" s="143"/>
      <c r="BV96" s="143"/>
      <c r="BW96" s="143"/>
      <c r="BX96" s="143"/>
      <c r="BY96" s="143"/>
      <c r="BZ96" s="143"/>
      <c r="CA96" s="143"/>
      <c r="CB96" s="143"/>
      <c r="CC96" s="143"/>
      <c r="CD96" s="143"/>
      <c r="CE96" s="143"/>
      <c r="CF96" s="143"/>
      <c r="CG96" s="143"/>
      <c r="CH96" s="143"/>
      <c r="CI96" s="143"/>
      <c r="CJ96" s="143"/>
      <c r="CK96" s="143"/>
      <c r="CL96" s="143"/>
      <c r="CM96" s="143"/>
      <c r="CN96" s="143"/>
      <c r="CO96" s="143"/>
      <c r="CP96" s="143"/>
      <c r="CQ96" s="143"/>
      <c r="CR96" s="143"/>
      <c r="CS96" s="143"/>
      <c r="CT96" s="143"/>
      <c r="CU96" s="143"/>
      <c r="CV96" s="143"/>
      <c r="CW96" s="143"/>
      <c r="CX96" s="143"/>
      <c r="CY96" s="143"/>
      <c r="CZ96" s="143"/>
      <c r="DA96" s="143"/>
      <c r="DB96" s="143"/>
      <c r="DC96" s="143"/>
      <c r="DD96" s="143"/>
      <c r="DE96" s="143"/>
      <c r="DF96" s="143"/>
      <c r="DG96" s="143"/>
      <c r="DH96" s="143"/>
      <c r="DI96" s="143"/>
      <c r="DJ96" s="143"/>
      <c r="DK96" s="143"/>
      <c r="DL96" s="143"/>
      <c r="DM96" s="143"/>
      <c r="DN96" s="143"/>
      <c r="DO96" s="143"/>
      <c r="DP96" s="143"/>
      <c r="DQ96" s="143"/>
      <c r="DR96" s="143"/>
      <c r="DS96" s="143"/>
    </row>
    <row r="97" spans="1:123" s="3" customFormat="1" ht="20.100000000000001" customHeight="1" x14ac:dyDescent="0.25">
      <c r="A97" s="106" t="str">
        <f>C11</f>
        <v>Área do terreno</v>
      </c>
      <c r="B97" s="17" t="s">
        <v>364</v>
      </c>
      <c r="C97" s="17">
        <f>C88</f>
        <v>226.05410358719382</v>
      </c>
      <c r="E97" s="2"/>
      <c r="F97" s="2"/>
      <c r="G97" s="2"/>
      <c r="H97" s="2"/>
      <c r="I97" s="2"/>
      <c r="J97" s="2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3"/>
      <c r="AM97" s="143">
        <v>-6.8585189452158302E-4</v>
      </c>
      <c r="AN97" s="143">
        <v>-1.9307663193274927E-2</v>
      </c>
      <c r="AO97" s="143">
        <v>8.9305781295355768E-2</v>
      </c>
      <c r="AP97" s="143">
        <v>8.4565076888270696E-2</v>
      </c>
      <c r="AQ97" s="143">
        <v>2.5672011038850862E-2</v>
      </c>
      <c r="AR97" s="143">
        <v>-1.4409551221712058E-2</v>
      </c>
      <c r="AS97" s="143">
        <v>4.6721192176327281E-2</v>
      </c>
      <c r="AT97" s="143">
        <v>4.1980487769242958E-2</v>
      </c>
      <c r="AU97" s="143">
        <v>6.5939897715507068E-3</v>
      </c>
      <c r="AV97" s="143">
        <v>2.1458958488958124E-2</v>
      </c>
      <c r="AW97" s="143">
        <v>5.3052892960983367E-2</v>
      </c>
      <c r="AX97" s="143">
        <v>-1.5400285484845955E-2</v>
      </c>
      <c r="AY97" s="143">
        <v>0.11300930333078063</v>
      </c>
      <c r="AZ97" s="143">
        <v>0.11384263002943629</v>
      </c>
      <c r="BA97" s="143">
        <v>0.20167224269043516</v>
      </c>
      <c r="BB97" s="143">
        <v>0.11092293982164309</v>
      </c>
      <c r="BC97" s="143">
        <v>2.1458958488958124E-2</v>
      </c>
      <c r="BD97" s="143">
        <v>5.3052892960983367E-2</v>
      </c>
      <c r="BE97" s="143">
        <v>-1.5400285484845955E-2</v>
      </c>
      <c r="BF97" s="143">
        <v>-6.8585189452158302E-4</v>
      </c>
      <c r="BG97" s="143">
        <v>1.4747480413407343E-4</v>
      </c>
      <c r="BH97" s="143">
        <v>8.7977087465132997E-2</v>
      </c>
      <c r="BI97" s="143">
        <v>-2.7722154036589064E-3</v>
      </c>
      <c r="BJ97" s="143">
        <v>-2.7722154036589064E-3</v>
      </c>
      <c r="BK97" s="143"/>
      <c r="BL97" s="143"/>
      <c r="BM97" s="143"/>
      <c r="BN97" s="143"/>
      <c r="BO97" s="143"/>
      <c r="BP97" s="143"/>
      <c r="BQ97" s="143"/>
      <c r="BR97" s="143"/>
      <c r="BS97" s="143"/>
      <c r="BT97" s="143"/>
      <c r="BU97" s="143"/>
      <c r="BV97" s="143"/>
      <c r="BW97" s="143"/>
      <c r="BX97" s="143"/>
      <c r="BY97" s="143"/>
      <c r="BZ97" s="143"/>
      <c r="CA97" s="143"/>
      <c r="CB97" s="143"/>
      <c r="CC97" s="143"/>
      <c r="CD97" s="143"/>
      <c r="CE97" s="143"/>
      <c r="CF97" s="143"/>
      <c r="CG97" s="143"/>
      <c r="CH97" s="143"/>
      <c r="CI97" s="143"/>
      <c r="CJ97" s="143"/>
      <c r="CK97" s="143"/>
      <c r="CL97" s="143"/>
      <c r="CM97" s="143"/>
      <c r="CN97" s="143"/>
      <c r="CO97" s="143"/>
      <c r="CP97" s="143"/>
      <c r="CQ97" s="143"/>
      <c r="CR97" s="143"/>
      <c r="CS97" s="143"/>
      <c r="CT97" s="143"/>
      <c r="CU97" s="143"/>
      <c r="CV97" s="143"/>
      <c r="CW97" s="143"/>
      <c r="CX97" s="143"/>
      <c r="CY97" s="143"/>
      <c r="CZ97" s="143"/>
      <c r="DA97" s="143"/>
      <c r="DB97" s="143"/>
      <c r="DC97" s="143"/>
      <c r="DD97" s="143"/>
      <c r="DE97" s="143"/>
      <c r="DF97" s="143"/>
      <c r="DG97" s="143"/>
      <c r="DH97" s="143"/>
      <c r="DI97" s="143"/>
      <c r="DJ97" s="143"/>
      <c r="DK97" s="143"/>
      <c r="DL97" s="143"/>
      <c r="DM97" s="143"/>
      <c r="DN97" s="143"/>
      <c r="DO97" s="143"/>
      <c r="DP97" s="143"/>
      <c r="DQ97" s="143"/>
      <c r="DR97" s="143"/>
      <c r="DS97" s="143"/>
    </row>
    <row r="98" spans="1:123" s="3" customFormat="1" ht="20.100000000000001" customHeight="1" x14ac:dyDescent="0.25">
      <c r="A98" s="106" t="str">
        <f>D11</f>
        <v>Área construída</v>
      </c>
      <c r="B98" s="17" t="s">
        <v>364</v>
      </c>
      <c r="C98" s="17">
        <f>C89</f>
        <v>1057.9679045110533</v>
      </c>
      <c r="E98" s="2"/>
      <c r="F98" s="2"/>
      <c r="G98" s="24"/>
      <c r="H98" s="24"/>
      <c r="I98" s="24"/>
      <c r="J98" s="24"/>
      <c r="T98" s="143"/>
      <c r="U98" s="143"/>
      <c r="V98" s="143"/>
      <c r="W98" s="143"/>
      <c r="X98" s="143"/>
      <c r="Y98" s="143"/>
      <c r="Z98" s="143"/>
      <c r="AA98" s="143"/>
      <c r="AB98" s="143"/>
      <c r="AC98" s="143"/>
      <c r="AD98" s="143"/>
      <c r="AE98" s="143"/>
      <c r="AF98" s="143"/>
      <c r="AG98" s="143"/>
      <c r="AH98" s="143"/>
      <c r="AI98" s="143"/>
      <c r="AJ98" s="143"/>
      <c r="AK98" s="143"/>
      <c r="AL98" s="143"/>
      <c r="AM98" s="143">
        <v>-5.4907947813844088E-2</v>
      </c>
      <c r="AN98" s="143">
        <v>-7.3709088444530946E-2</v>
      </c>
      <c r="AO98" s="143">
        <v>0.15049312089984318</v>
      </c>
      <c r="AP98" s="143">
        <v>0.14296344573355857</v>
      </c>
      <c r="AQ98" s="143">
        <v>-1.4664234964353415E-2</v>
      </c>
      <c r="AR98" s="143">
        <v>-0.13306884088739512</v>
      </c>
      <c r="AS98" s="143">
        <v>2.0388803849000214E-2</v>
      </c>
      <c r="AT98" s="143">
        <v>1.2859128682716187E-2</v>
      </c>
      <c r="AU98" s="143">
        <v>-1.4258658641097044E-2</v>
      </c>
      <c r="AV98" s="143">
        <v>3.8438110797704567E-2</v>
      </c>
      <c r="AW98" s="143">
        <v>5.953215798849093E-2</v>
      </c>
      <c r="AX98" s="143">
        <v>-7.97101592374162E-2</v>
      </c>
      <c r="AY98" s="143">
        <v>0.18814149673126557</v>
      </c>
      <c r="AZ98" s="143">
        <v>0.20167224269043516</v>
      </c>
      <c r="BA98" s="143">
        <v>0.40669116031077246</v>
      </c>
      <c r="BB98" s="143">
        <v>0.18320715858304926</v>
      </c>
      <c r="BC98" s="143">
        <v>3.8438110797704567E-2</v>
      </c>
      <c r="BD98" s="143">
        <v>5.953215798849093E-2</v>
      </c>
      <c r="BE98" s="143">
        <v>-7.97101592374162E-2</v>
      </c>
      <c r="BF98" s="143">
        <v>-5.4907947813844088E-2</v>
      </c>
      <c r="BG98" s="143">
        <v>-4.1377201854674556E-2</v>
      </c>
      <c r="BH98" s="143">
        <v>0.16364171576566292</v>
      </c>
      <c r="BI98" s="143">
        <v>-5.9842285962060315E-2</v>
      </c>
      <c r="BJ98" s="143">
        <v>-5.9842285962060315E-2</v>
      </c>
      <c r="BK98" s="143"/>
      <c r="BL98" s="143"/>
      <c r="BM98" s="143"/>
      <c r="BN98" s="143"/>
      <c r="BO98" s="143"/>
      <c r="BP98" s="143"/>
      <c r="BQ98" s="143"/>
      <c r="BR98" s="143"/>
      <c r="BS98" s="143"/>
      <c r="BT98" s="143"/>
      <c r="BU98" s="143"/>
      <c r="BV98" s="143"/>
      <c r="BW98" s="143"/>
      <c r="BX98" s="143"/>
      <c r="BY98" s="143"/>
      <c r="BZ98" s="143"/>
      <c r="CA98" s="143"/>
      <c r="CB98" s="143"/>
      <c r="CC98" s="143"/>
      <c r="CD98" s="143"/>
      <c r="CE98" s="143"/>
      <c r="CF98" s="143"/>
      <c r="CG98" s="143"/>
      <c r="CH98" s="143"/>
      <c r="CI98" s="143"/>
      <c r="CJ98" s="143"/>
      <c r="CK98" s="143"/>
      <c r="CL98" s="143"/>
      <c r="CM98" s="143"/>
      <c r="CN98" s="143"/>
      <c r="CO98" s="143"/>
      <c r="CP98" s="143"/>
      <c r="CQ98" s="143"/>
      <c r="CR98" s="143"/>
      <c r="CS98" s="143"/>
      <c r="CT98" s="143"/>
      <c r="CU98" s="143"/>
      <c r="CV98" s="143"/>
      <c r="CW98" s="143"/>
      <c r="CX98" s="143"/>
      <c r="CY98" s="143"/>
      <c r="CZ98" s="143"/>
      <c r="DA98" s="143"/>
      <c r="DB98" s="143"/>
      <c r="DC98" s="143"/>
      <c r="DD98" s="143"/>
      <c r="DE98" s="143"/>
      <c r="DF98" s="143"/>
      <c r="DG98" s="143"/>
      <c r="DH98" s="143"/>
      <c r="DI98" s="143"/>
      <c r="DJ98" s="143"/>
      <c r="DK98" s="143"/>
      <c r="DL98" s="143"/>
      <c r="DM98" s="143"/>
      <c r="DN98" s="143"/>
      <c r="DO98" s="143"/>
      <c r="DP98" s="143"/>
      <c r="DQ98" s="143"/>
      <c r="DR98" s="143"/>
      <c r="DS98" s="143"/>
    </row>
    <row r="99" spans="1:123" s="3" customFormat="1" ht="20.100000000000001" customHeight="1" x14ac:dyDescent="0.25">
      <c r="A99" s="106" t="str">
        <f>E11</f>
        <v>Quartos</v>
      </c>
      <c r="B99" s="17" t="s">
        <v>364</v>
      </c>
      <c r="C99" s="17">
        <f>C90</f>
        <v>3289.4168671108782</v>
      </c>
      <c r="E99" s="2"/>
      <c r="F99" s="2"/>
      <c r="G99" s="24"/>
      <c r="H99" s="24"/>
      <c r="I99" s="24"/>
      <c r="J99" s="24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3"/>
      <c r="AM99" s="143">
        <v>3.0098291762046647E-2</v>
      </c>
      <c r="AN99" s="143">
        <v>-3.5138124024063577E-2</v>
      </c>
      <c r="AO99" s="143">
        <v>0.10416309341959606</v>
      </c>
      <c r="AP99" s="143">
        <v>0.10217992513579305</v>
      </c>
      <c r="AQ99" s="143">
        <v>9.5942463711136031E-2</v>
      </c>
      <c r="AR99" s="143">
        <v>-1.3813814863139706E-2</v>
      </c>
      <c r="AS99" s="143">
        <v>4.9929974600075366E-2</v>
      </c>
      <c r="AT99" s="143">
        <v>4.7946806316272877E-2</v>
      </c>
      <c r="AU99" s="143">
        <v>-2.9559641473738768E-2</v>
      </c>
      <c r="AV99" s="143">
        <v>-8.6044505455440151E-2</v>
      </c>
      <c r="AW99" s="143">
        <v>-1.0124592292470119E-2</v>
      </c>
      <c r="AX99" s="143">
        <v>-2.9998960723293888E-2</v>
      </c>
      <c r="AY99" s="143">
        <v>0.11407893483861065</v>
      </c>
      <c r="AZ99" s="143">
        <v>0.11092293982164358</v>
      </c>
      <c r="BA99" s="143">
        <v>0.18320715858304981</v>
      </c>
      <c r="BB99" s="143">
        <v>0.16802409708488236</v>
      </c>
      <c r="BC99" s="143">
        <v>-8.6044505455440151E-2</v>
      </c>
      <c r="BD99" s="143">
        <v>-1.0124592292470119E-2</v>
      </c>
      <c r="BE99" s="143">
        <v>-2.9998960723293888E-2</v>
      </c>
      <c r="BF99" s="143">
        <v>3.0098291762046647E-2</v>
      </c>
      <c r="BG99" s="143">
        <v>2.6942296745079641E-2</v>
      </c>
      <c r="BH99" s="143">
        <v>9.9226515506485841E-2</v>
      </c>
      <c r="BI99" s="143">
        <v>8.4043454008318474E-2</v>
      </c>
      <c r="BJ99" s="143">
        <v>8.4043454008318474E-2</v>
      </c>
      <c r="BK99" s="143"/>
      <c r="BL99" s="143"/>
      <c r="BM99" s="143"/>
      <c r="BN99" s="143"/>
      <c r="BO99" s="143"/>
      <c r="BP99" s="143"/>
      <c r="BQ99" s="143"/>
      <c r="BR99" s="143"/>
      <c r="BS99" s="143"/>
      <c r="BT99" s="143"/>
      <c r="BU99" s="143"/>
      <c r="BV99" s="143"/>
      <c r="BW99" s="143"/>
      <c r="BX99" s="143"/>
      <c r="BY99" s="143"/>
      <c r="BZ99" s="143"/>
      <c r="CA99" s="143"/>
      <c r="CB99" s="143"/>
      <c r="CC99" s="143"/>
      <c r="CD99" s="143"/>
      <c r="CE99" s="143"/>
      <c r="CF99" s="143"/>
      <c r="CG99" s="143"/>
      <c r="CH99" s="143"/>
      <c r="CI99" s="143"/>
      <c r="CJ99" s="143"/>
      <c r="CK99" s="143"/>
      <c r="CL99" s="143"/>
      <c r="CM99" s="143"/>
      <c r="CN99" s="143"/>
      <c r="CO99" s="143"/>
      <c r="CP99" s="143"/>
      <c r="CQ99" s="143"/>
      <c r="CR99" s="143"/>
      <c r="CS99" s="143"/>
      <c r="CT99" s="143"/>
      <c r="CU99" s="143"/>
      <c r="CV99" s="143"/>
      <c r="CW99" s="143"/>
      <c r="CX99" s="143"/>
      <c r="CY99" s="143"/>
      <c r="CZ99" s="143"/>
      <c r="DA99" s="143"/>
      <c r="DB99" s="143"/>
      <c r="DC99" s="143"/>
      <c r="DD99" s="143"/>
      <c r="DE99" s="143"/>
      <c r="DF99" s="143"/>
      <c r="DG99" s="143"/>
      <c r="DH99" s="143"/>
      <c r="DI99" s="143"/>
      <c r="DJ99" s="143"/>
      <c r="DK99" s="143"/>
      <c r="DL99" s="143"/>
      <c r="DM99" s="143"/>
      <c r="DN99" s="143"/>
      <c r="DO99" s="143"/>
      <c r="DP99" s="143"/>
      <c r="DQ99" s="143"/>
      <c r="DR99" s="143"/>
      <c r="DS99" s="143"/>
    </row>
    <row r="100" spans="1:123" s="3" customFormat="1" ht="20.100000000000001" customHeight="1" x14ac:dyDescent="0.25">
      <c r="A100" s="23"/>
      <c r="B100" s="23"/>
      <c r="C100" s="23"/>
      <c r="D100" s="23"/>
      <c r="E100" s="23"/>
      <c r="F100" s="23"/>
      <c r="G100" s="23"/>
      <c r="H100" s="23"/>
      <c r="I100" s="23"/>
      <c r="J100" s="23"/>
      <c r="T100" s="143"/>
      <c r="U100" s="143"/>
      <c r="V100" s="143"/>
      <c r="W100" s="143"/>
      <c r="X100" s="143"/>
      <c r="Y100" s="143"/>
      <c r="Z100" s="143"/>
      <c r="AA100" s="143"/>
      <c r="AB100" s="143"/>
      <c r="AC100" s="143"/>
      <c r="AD100" s="143"/>
      <c r="AE100" s="143"/>
      <c r="AF100" s="143"/>
      <c r="AG100" s="143"/>
      <c r="AH100" s="143"/>
      <c r="AI100" s="143"/>
      <c r="AJ100" s="143"/>
      <c r="AK100" s="143"/>
      <c r="AL100" s="143"/>
      <c r="AM100" s="143">
        <v>8.8388169332160316E-3</v>
      </c>
      <c r="AN100" s="143">
        <v>0.13238051677168805</v>
      </c>
      <c r="AO100" s="143">
        <v>1.4508894555275431E-2</v>
      </c>
      <c r="AP100" s="143">
        <v>1.9978356671427222E-2</v>
      </c>
      <c r="AQ100" s="143">
        <v>-9.7184045193651647E-2</v>
      </c>
      <c r="AR100" s="143">
        <v>-6.7193967290055778E-2</v>
      </c>
      <c r="AS100" s="143">
        <v>-4.5855804228306152E-2</v>
      </c>
      <c r="AT100" s="143">
        <v>-4.0386342112152973E-2</v>
      </c>
      <c r="AU100" s="143">
        <v>0.15538537553936266</v>
      </c>
      <c r="AV100" s="143">
        <v>0.29318079475966452</v>
      </c>
      <c r="AW100" s="143">
        <v>0.10178464680107235</v>
      </c>
      <c r="AX100" s="143">
        <v>9.2613680141092058E-2</v>
      </c>
      <c r="AY100" s="143">
        <v>-1.2838416025484856E-2</v>
      </c>
      <c r="AZ100" s="143">
        <v>2.1458958488958291E-2</v>
      </c>
      <c r="BA100" s="143">
        <v>3.8438110797704761E-2</v>
      </c>
      <c r="BB100" s="143">
        <v>-8.6044505455440623E-2</v>
      </c>
      <c r="BC100" s="143">
        <v>0.29318079475966452</v>
      </c>
      <c r="BD100" s="143">
        <v>0.10178464680107235</v>
      </c>
      <c r="BE100" s="143">
        <v>9.2613680141092058E-2</v>
      </c>
      <c r="BF100" s="143">
        <v>8.8388169332160316E-3</v>
      </c>
      <c r="BG100" s="143">
        <v>4.3136191447659122E-2</v>
      </c>
      <c r="BH100" s="143">
        <v>6.0115343756405926E-2</v>
      </c>
      <c r="BI100" s="143">
        <v>-6.4367272496739347E-2</v>
      </c>
      <c r="BJ100" s="143">
        <v>-6.4367272496739347E-2</v>
      </c>
      <c r="BK100" s="143"/>
      <c r="BL100" s="143"/>
      <c r="BM100" s="143"/>
      <c r="BN100" s="143"/>
      <c r="BO100" s="143"/>
      <c r="BP100" s="143"/>
      <c r="BQ100" s="143"/>
      <c r="BR100" s="143"/>
      <c r="BS100" s="143"/>
      <c r="BT100" s="143"/>
      <c r="BU100" s="143"/>
      <c r="BV100" s="143"/>
      <c r="BW100" s="143"/>
      <c r="BX100" s="143"/>
      <c r="BY100" s="143"/>
      <c r="BZ100" s="143"/>
      <c r="CA100" s="143"/>
      <c r="CB100" s="143"/>
      <c r="CC100" s="143"/>
      <c r="CD100" s="143"/>
      <c r="CE100" s="143"/>
      <c r="CF100" s="143"/>
      <c r="CG100" s="143"/>
      <c r="CH100" s="143"/>
      <c r="CI100" s="143"/>
      <c r="CJ100" s="143"/>
      <c r="CK100" s="143"/>
      <c r="CL100" s="143"/>
      <c r="CM100" s="143"/>
      <c r="CN100" s="143"/>
      <c r="CO100" s="143"/>
      <c r="CP100" s="143"/>
      <c r="CQ100" s="143"/>
      <c r="CR100" s="143"/>
      <c r="CS100" s="143"/>
      <c r="CT100" s="143"/>
      <c r="CU100" s="143"/>
      <c r="CV100" s="143"/>
      <c r="CW100" s="143"/>
      <c r="CX100" s="143"/>
      <c r="CY100" s="143"/>
      <c r="CZ100" s="143"/>
      <c r="DA100" s="143"/>
      <c r="DB100" s="143"/>
      <c r="DC100" s="143"/>
      <c r="DD100" s="143"/>
      <c r="DE100" s="143"/>
      <c r="DF100" s="143"/>
      <c r="DG100" s="143"/>
      <c r="DH100" s="143"/>
      <c r="DI100" s="143"/>
      <c r="DJ100" s="143"/>
      <c r="DK100" s="143"/>
      <c r="DL100" s="143"/>
      <c r="DM100" s="143"/>
      <c r="DN100" s="143"/>
      <c r="DO100" s="143"/>
      <c r="DP100" s="143"/>
      <c r="DQ100" s="143"/>
      <c r="DR100" s="143"/>
      <c r="DS100" s="143"/>
    </row>
    <row r="101" spans="1:123" s="3" customFormat="1" ht="20.100000000000001" customHeight="1" x14ac:dyDescent="0.25">
      <c r="A101" s="171" t="s">
        <v>105</v>
      </c>
      <c r="B101" s="171"/>
      <c r="C101" s="171"/>
      <c r="D101" s="171"/>
      <c r="E101" s="171"/>
      <c r="F101" s="171"/>
      <c r="G101" s="24"/>
      <c r="H101" s="24"/>
      <c r="I101" s="24"/>
      <c r="J101" s="24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3"/>
      <c r="AM101" s="143">
        <v>-3.3531899137646537E-3</v>
      </c>
      <c r="AN101" s="143">
        <v>1.0549003602283502E-2</v>
      </c>
      <c r="AO101" s="143">
        <v>1.5037694229447229E-2</v>
      </c>
      <c r="AP101" s="143">
        <v>2.8003120588250274E-3</v>
      </c>
      <c r="AQ101" s="143">
        <v>-1.6278094265061105E-2</v>
      </c>
      <c r="AR101" s="143">
        <v>0.16246818461218759</v>
      </c>
      <c r="AS101" s="143">
        <v>0.11902063179245415</v>
      </c>
      <c r="AT101" s="143">
        <v>0.10678324962183317</v>
      </c>
      <c r="AU101" s="143">
        <v>3.9425822707156277E-2</v>
      </c>
      <c r="AV101" s="143">
        <v>0.10178464680107119</v>
      </c>
      <c r="AW101" s="143">
        <v>0.159352167979252</v>
      </c>
      <c r="AX101" s="143">
        <v>4.5958097894479799E-2</v>
      </c>
      <c r="AY101" s="143">
        <v>7.6224605082557351E-2</v>
      </c>
      <c r="AZ101" s="143">
        <v>5.3052892960982478E-2</v>
      </c>
      <c r="BA101" s="143">
        <v>5.9532157988489542E-2</v>
      </c>
      <c r="BB101" s="143">
        <v>-1.012459229247159E-2</v>
      </c>
      <c r="BC101" s="143">
        <v>0.10178464680107119</v>
      </c>
      <c r="BD101" s="143">
        <v>0.159352167979252</v>
      </c>
      <c r="BE101" s="143">
        <v>4.5958097894479799E-2</v>
      </c>
      <c r="BF101" s="143">
        <v>-3.3531899137646537E-3</v>
      </c>
      <c r="BG101" s="143">
        <v>-2.6524902035339526E-2</v>
      </c>
      <c r="BH101" s="143">
        <v>-2.0045637007831962E-2</v>
      </c>
      <c r="BI101" s="143">
        <v>-8.9702387288793317E-2</v>
      </c>
      <c r="BJ101" s="143">
        <v>-8.9702387288793317E-2</v>
      </c>
      <c r="BK101" s="143"/>
      <c r="BL101" s="143"/>
      <c r="BM101" s="143"/>
      <c r="BN101" s="143"/>
      <c r="BO101" s="143"/>
      <c r="BP101" s="143"/>
      <c r="BQ101" s="143"/>
      <c r="BR101" s="143"/>
      <c r="BS101" s="143"/>
      <c r="BT101" s="143"/>
      <c r="BU101" s="143"/>
      <c r="BV101" s="143"/>
      <c r="BW101" s="143"/>
      <c r="BX101" s="143"/>
      <c r="BY101" s="143"/>
      <c r="BZ101" s="143"/>
      <c r="CA101" s="143"/>
      <c r="CB101" s="143"/>
      <c r="CC101" s="143"/>
      <c r="CD101" s="143"/>
      <c r="CE101" s="143"/>
      <c r="CF101" s="143"/>
      <c r="CG101" s="143"/>
      <c r="CH101" s="143"/>
      <c r="CI101" s="143"/>
      <c r="CJ101" s="143"/>
      <c r="CK101" s="143"/>
      <c r="CL101" s="143"/>
      <c r="CM101" s="143"/>
      <c r="CN101" s="143"/>
      <c r="CO101" s="143"/>
      <c r="CP101" s="143"/>
      <c r="CQ101" s="143"/>
      <c r="CR101" s="143"/>
      <c r="CS101" s="143"/>
      <c r="CT101" s="143"/>
      <c r="CU101" s="143"/>
      <c r="CV101" s="143"/>
      <c r="CW101" s="143"/>
      <c r="CX101" s="143"/>
      <c r="CY101" s="143"/>
      <c r="CZ101" s="143"/>
      <c r="DA101" s="143"/>
      <c r="DB101" s="143"/>
      <c r="DC101" s="143"/>
      <c r="DD101" s="143"/>
      <c r="DE101" s="143"/>
      <c r="DF101" s="143"/>
      <c r="DG101" s="143"/>
      <c r="DH101" s="143"/>
      <c r="DI101" s="143"/>
      <c r="DJ101" s="143"/>
      <c r="DK101" s="143"/>
      <c r="DL101" s="143"/>
      <c r="DM101" s="143"/>
      <c r="DN101" s="143"/>
      <c r="DO101" s="143"/>
      <c r="DP101" s="143"/>
      <c r="DQ101" s="143"/>
      <c r="DR101" s="143"/>
      <c r="DS101" s="143"/>
    </row>
    <row r="102" spans="1:123" ht="20.100000000000001" customHeight="1" x14ac:dyDescent="0.25">
      <c r="AM102" s="142">
        <v>6.7641604581523684E-2</v>
      </c>
      <c r="AN102" s="142">
        <v>9.8608594729557519E-2</v>
      </c>
      <c r="AO102" s="142">
        <v>7.1696547919031239E-4</v>
      </c>
      <c r="AP102" s="142">
        <v>4.5135815310598237E-3</v>
      </c>
      <c r="AQ102" s="142">
        <v>3.3129062327169723E-2</v>
      </c>
      <c r="AR102" s="142">
        <v>7.5253301501596592E-2</v>
      </c>
      <c r="AS102" s="142">
        <v>2.9675444062824796E-2</v>
      </c>
      <c r="AT102" s="142">
        <v>3.3472060114695501E-2</v>
      </c>
      <c r="AU102" s="142">
        <v>8.3164935202804213E-2</v>
      </c>
      <c r="AV102" s="142">
        <v>9.261368014109192E-2</v>
      </c>
      <c r="AW102" s="142">
        <v>4.5958097894480687E-2</v>
      </c>
      <c r="AX102" s="142">
        <v>9.1946149382374442E-2</v>
      </c>
      <c r="AY102" s="142">
        <v>-1.8266114780158493E-2</v>
      </c>
      <c r="AZ102" s="142">
        <v>-1.5400285484845844E-2</v>
      </c>
      <c r="BA102" s="142">
        <v>-7.9710159237416089E-2</v>
      </c>
      <c r="BB102" s="142">
        <v>-2.9998960723294277E-2</v>
      </c>
      <c r="BC102" s="142">
        <v>9.261368014109192E-2</v>
      </c>
      <c r="BD102" s="142">
        <v>4.5958097894480687E-2</v>
      </c>
      <c r="BE102" s="142">
        <v>9.1946149382374442E-2</v>
      </c>
      <c r="BF102" s="142">
        <v>6.7641604581523684E-2</v>
      </c>
      <c r="BG102" s="142">
        <v>7.0507433876836278E-2</v>
      </c>
      <c r="BH102" s="142">
        <v>6.1975601242663103E-3</v>
      </c>
      <c r="BI102" s="142">
        <v>5.5908758638388178E-2</v>
      </c>
      <c r="BJ102" s="142">
        <v>5.5908758638388178E-2</v>
      </c>
    </row>
    <row r="103" spans="1:123" ht="99.95" customHeight="1" x14ac:dyDescent="0.25">
      <c r="A103" s="173" t="s">
        <v>103</v>
      </c>
      <c r="B103" s="171"/>
      <c r="C103" s="171"/>
      <c r="D103" s="171"/>
      <c r="E103" s="171"/>
      <c r="F103" s="171"/>
      <c r="G103" s="24"/>
      <c r="H103" s="24"/>
      <c r="I103" s="24"/>
      <c r="J103" s="24"/>
      <c r="AM103" s="142">
        <v>8.1870241826942636E-2</v>
      </c>
      <c r="AN103" s="142">
        <v>7.4962680932227355E-2</v>
      </c>
      <c r="AO103" s="142">
        <v>2.4464884617337646E-2</v>
      </c>
      <c r="AP103" s="142">
        <v>2.9876853427764555E-2</v>
      </c>
      <c r="AQ103" s="142">
        <v>8.2091680161224645E-2</v>
      </c>
      <c r="AR103" s="142">
        <v>5.3638651839851836E-2</v>
      </c>
      <c r="AS103" s="142">
        <v>2.7750553722670712E-2</v>
      </c>
      <c r="AT103" s="142">
        <v>3.3162522533098593E-2</v>
      </c>
      <c r="AU103" s="142">
        <v>4.9684104428421333E-2</v>
      </c>
      <c r="AV103" s="142">
        <v>8.838816933215643E-3</v>
      </c>
      <c r="AW103" s="142">
        <v>-3.3531899137640986E-3</v>
      </c>
      <c r="AX103" s="142">
        <v>6.7641604581523351E-2</v>
      </c>
      <c r="AY103" s="142">
        <v>-2.5949594347978167E-3</v>
      </c>
      <c r="AZ103" s="142">
        <v>-6.8585189452141648E-4</v>
      </c>
      <c r="BA103" s="142">
        <v>-5.4907947813843783E-2</v>
      </c>
      <c r="BB103" s="142">
        <v>3.0098291762046425E-2</v>
      </c>
      <c r="BC103" s="142">
        <v>8.838816933215643E-3</v>
      </c>
      <c r="BD103" s="142">
        <v>-3.3531899137640986E-3</v>
      </c>
      <c r="BE103" s="142">
        <v>6.7641604581523351E-2</v>
      </c>
      <c r="BF103" s="142">
        <v>8.1870241826942636E-2</v>
      </c>
      <c r="BG103" s="142">
        <v>8.377934936721898E-2</v>
      </c>
      <c r="BH103" s="142">
        <v>2.9557253447896892E-2</v>
      </c>
      <c r="BI103" s="142">
        <v>0.1145634930237871</v>
      </c>
      <c r="BJ103" s="142">
        <v>0.1145634930237871</v>
      </c>
    </row>
    <row r="104" spans="1:123" ht="20.100000000000001" customHeight="1" x14ac:dyDescent="0.25">
      <c r="A104" s="7"/>
      <c r="B104" s="7"/>
      <c r="C104" s="7"/>
      <c r="D104" s="7"/>
      <c r="E104" s="7"/>
      <c r="F104" s="7"/>
      <c r="G104" s="7"/>
      <c r="H104" s="7"/>
      <c r="I104" s="7"/>
      <c r="J104" s="7"/>
      <c r="AM104" s="142">
        <v>8.3779349367219147E-2</v>
      </c>
      <c r="AN104" s="142">
        <v>9.7681792636670539E-2</v>
      </c>
      <c r="AO104" s="142">
        <v>3.2961564339486216E-2</v>
      </c>
      <c r="AP104" s="142">
        <v>4.2959639055350329E-2</v>
      </c>
      <c r="AQ104" s="142">
        <v>6.776200705694857E-2</v>
      </c>
      <c r="AR104" s="142">
        <v>-1.6783919036891803E-2</v>
      </c>
      <c r="AS104" s="142">
        <v>-1.6201397791424516E-2</v>
      </c>
      <c r="AT104" s="142">
        <v>-6.2033230755594304E-3</v>
      </c>
      <c r="AU104" s="142">
        <v>7.1456230180131058E-2</v>
      </c>
      <c r="AV104" s="142">
        <v>4.3136191447659067E-2</v>
      </c>
      <c r="AW104" s="142">
        <v>-2.6524902035338749E-2</v>
      </c>
      <c r="AX104" s="142">
        <v>7.0507433876836223E-2</v>
      </c>
      <c r="AY104" s="142">
        <v>-1.7028809239835074E-2</v>
      </c>
      <c r="AZ104" s="142">
        <v>1.4747480413446201E-4</v>
      </c>
      <c r="BA104" s="142">
        <v>-4.1377201854673862E-2</v>
      </c>
      <c r="BB104" s="142">
        <v>2.6942296745079641E-2</v>
      </c>
      <c r="BC104" s="142">
        <v>4.3136191447659067E-2</v>
      </c>
      <c r="BD104" s="142">
        <v>-2.6524902035338749E-2</v>
      </c>
      <c r="BE104" s="142">
        <v>7.0507433876836223E-2</v>
      </c>
      <c r="BF104" s="142">
        <v>8.3779349367219147E-2</v>
      </c>
      <c r="BG104" s="142">
        <v>0.10095563341118868</v>
      </c>
      <c r="BH104" s="142">
        <v>5.9430956752380526E-2</v>
      </c>
      <c r="BI104" s="142">
        <v>0.12775045535213414</v>
      </c>
      <c r="BJ104" s="142">
        <v>0.12775045535213414</v>
      </c>
    </row>
    <row r="105" spans="1:123" ht="20.100000000000001" customHeight="1" x14ac:dyDescent="0.25">
      <c r="A105" s="172" t="s">
        <v>52</v>
      </c>
      <c r="B105" s="174" t="s">
        <v>0</v>
      </c>
      <c r="C105" s="174" t="s">
        <v>36</v>
      </c>
      <c r="D105" s="174" t="s">
        <v>53</v>
      </c>
      <c r="E105" s="174"/>
      <c r="F105" s="174"/>
      <c r="G105" s="174"/>
      <c r="H105" s="174"/>
      <c r="I105" s="174"/>
      <c r="J105" s="100"/>
      <c r="AM105" s="142">
        <v>2.9557253447896642E-2</v>
      </c>
      <c r="AN105" s="142">
        <v>4.328036738541452E-2</v>
      </c>
      <c r="AO105" s="142">
        <v>9.4148903943973627E-2</v>
      </c>
      <c r="AP105" s="142">
        <v>0.1013580079006382</v>
      </c>
      <c r="AQ105" s="142">
        <v>2.7425761053744294E-2</v>
      </c>
      <c r="AR105" s="142">
        <v>-0.13544320870257487</v>
      </c>
      <c r="AS105" s="142">
        <v>-4.2533786118751582E-2</v>
      </c>
      <c r="AT105" s="142">
        <v>-3.5324682162086202E-2</v>
      </c>
      <c r="AU105" s="142">
        <v>5.0603581767483308E-2</v>
      </c>
      <c r="AV105" s="142">
        <v>6.0115343756405509E-2</v>
      </c>
      <c r="AW105" s="142">
        <v>-2.0045637007831185E-2</v>
      </c>
      <c r="AX105" s="142">
        <v>6.1975601242659772E-3</v>
      </c>
      <c r="AY105" s="142">
        <v>5.8103384160649862E-2</v>
      </c>
      <c r="AZ105" s="142">
        <v>8.797708746513333E-2</v>
      </c>
      <c r="BA105" s="142">
        <v>0.16364171576566355</v>
      </c>
      <c r="BB105" s="142">
        <v>9.9226515506485813E-2</v>
      </c>
      <c r="BC105" s="142">
        <v>6.0115343756405509E-2</v>
      </c>
      <c r="BD105" s="142">
        <v>-2.0045637007831185E-2</v>
      </c>
      <c r="BE105" s="142">
        <v>6.1975601242659772E-3</v>
      </c>
      <c r="BF105" s="142">
        <v>2.9557253447896642E-2</v>
      </c>
      <c r="BG105" s="142">
        <v>5.9430956752380054E-2</v>
      </c>
      <c r="BH105" s="142">
        <v>0.13509558505291044</v>
      </c>
      <c r="BI105" s="142">
        <v>7.0680384793732731E-2</v>
      </c>
      <c r="BJ105" s="142">
        <v>7.0680384793732731E-2</v>
      </c>
    </row>
    <row r="106" spans="1:123" ht="20.100000000000001" customHeight="1" x14ac:dyDescent="0.25">
      <c r="A106" s="172"/>
      <c r="B106" s="174"/>
      <c r="C106" s="174"/>
      <c r="D106" s="174" t="s">
        <v>54</v>
      </c>
      <c r="E106" s="174"/>
      <c r="F106" s="174" t="s">
        <v>55</v>
      </c>
      <c r="G106" s="174"/>
      <c r="H106" s="174" t="s">
        <v>56</v>
      </c>
      <c r="I106" s="174"/>
      <c r="J106" s="100"/>
      <c r="AM106" s="142">
        <v>0.11456349302378738</v>
      </c>
      <c r="AN106" s="142">
        <v>8.1851331805881888E-2</v>
      </c>
      <c r="AO106" s="142">
        <v>4.7818876463726512E-2</v>
      </c>
      <c r="AP106" s="142">
        <v>6.0574487302872682E-2</v>
      </c>
      <c r="AQ106" s="142">
        <v>0.13803245972923373</v>
      </c>
      <c r="AR106" s="142">
        <v>-1.6188182678319452E-2</v>
      </c>
      <c r="AS106" s="142">
        <v>-1.299261536767643E-2</v>
      </c>
      <c r="AT106" s="142">
        <v>-2.3700452852951082E-4</v>
      </c>
      <c r="AU106" s="142">
        <v>3.5302598934841584E-2</v>
      </c>
      <c r="AV106" s="142">
        <v>-6.4367272496739208E-2</v>
      </c>
      <c r="AW106" s="142">
        <v>-8.9702387288792235E-2</v>
      </c>
      <c r="AX106" s="142">
        <v>5.590875863838829E-2</v>
      </c>
      <c r="AY106" s="142">
        <v>-1.5959177732005059E-2</v>
      </c>
      <c r="AZ106" s="142">
        <v>-2.7722154036582403E-3</v>
      </c>
      <c r="BA106" s="142">
        <v>-5.9842285962059094E-2</v>
      </c>
      <c r="BB106" s="142">
        <v>8.4043454008318919E-2</v>
      </c>
      <c r="BC106" s="142">
        <v>-6.4367272496739208E-2</v>
      </c>
      <c r="BD106" s="142">
        <v>-8.9702387288792235E-2</v>
      </c>
      <c r="BE106" s="142">
        <v>5.590875863838829E-2</v>
      </c>
      <c r="BF106" s="142">
        <v>0.11456349302378738</v>
      </c>
      <c r="BG106" s="142">
        <v>0.12775045535213425</v>
      </c>
      <c r="BH106" s="142">
        <v>7.068038479373337E-2</v>
      </c>
      <c r="BI106" s="142">
        <v>0.21456612476411152</v>
      </c>
      <c r="BJ106" s="142">
        <v>0.21456612476411152</v>
      </c>
    </row>
    <row r="107" spans="1:123" ht="20.100000000000001" customHeight="1" x14ac:dyDescent="0.25">
      <c r="A107" s="172"/>
      <c r="B107" s="196">
        <v>1</v>
      </c>
      <c r="C107" s="166" t="s">
        <v>37</v>
      </c>
      <c r="D107" s="166" t="s">
        <v>38</v>
      </c>
      <c r="E107" s="166"/>
      <c r="F107" s="166" t="s">
        <v>39</v>
      </c>
      <c r="G107" s="166"/>
      <c r="H107" s="166" t="s">
        <v>40</v>
      </c>
      <c r="I107" s="166"/>
      <c r="J107" s="85"/>
      <c r="AM107" s="142">
        <v>0.11456349302378738</v>
      </c>
      <c r="AN107" s="142">
        <v>8.1851331805881888E-2</v>
      </c>
      <c r="AO107" s="142">
        <v>4.7818876463726512E-2</v>
      </c>
      <c r="AP107" s="142">
        <v>6.0574487302872682E-2</v>
      </c>
      <c r="AQ107" s="142">
        <v>0.13803245972923373</v>
      </c>
      <c r="AR107" s="142">
        <v>-1.6188182678319452E-2</v>
      </c>
      <c r="AS107" s="142">
        <v>-1.299261536767643E-2</v>
      </c>
      <c r="AT107" s="142">
        <v>-2.3700452852951082E-4</v>
      </c>
      <c r="AU107" s="142">
        <v>3.5302598934841584E-2</v>
      </c>
      <c r="AV107" s="142">
        <v>-6.4367272496739208E-2</v>
      </c>
      <c r="AW107" s="142">
        <v>-8.9702387288792235E-2</v>
      </c>
      <c r="AX107" s="142">
        <v>5.590875863838829E-2</v>
      </c>
      <c r="AY107" s="142">
        <v>-1.5959177732005059E-2</v>
      </c>
      <c r="AZ107" s="142">
        <v>-2.7722154036582403E-3</v>
      </c>
      <c r="BA107" s="142">
        <v>-5.9842285962059094E-2</v>
      </c>
      <c r="BB107" s="142">
        <v>8.4043454008318919E-2</v>
      </c>
      <c r="BC107" s="142">
        <v>-6.4367272496739208E-2</v>
      </c>
      <c r="BD107" s="142">
        <v>-8.9702387288792235E-2</v>
      </c>
      <c r="BE107" s="142">
        <v>5.590875863838829E-2</v>
      </c>
      <c r="BF107" s="142">
        <v>0.11456349302378738</v>
      </c>
      <c r="BG107" s="142">
        <v>0.12775045535213425</v>
      </c>
      <c r="BH107" s="142">
        <v>7.068038479373337E-2</v>
      </c>
      <c r="BI107" s="142">
        <v>0.21456612476411152</v>
      </c>
      <c r="BJ107" s="142">
        <v>0.21456612476411152</v>
      </c>
    </row>
    <row r="108" spans="1:123" ht="20.100000000000001" customHeight="1" x14ac:dyDescent="0.25">
      <c r="A108" s="172"/>
      <c r="B108" s="196"/>
      <c r="C108" s="166"/>
      <c r="D108" s="166"/>
      <c r="E108" s="166"/>
      <c r="F108" s="166"/>
      <c r="G108" s="166"/>
      <c r="H108" s="166"/>
      <c r="I108" s="166"/>
      <c r="J108" s="85"/>
    </row>
    <row r="109" spans="1:123" ht="20.100000000000001" customHeight="1" x14ac:dyDescent="0.25">
      <c r="A109" s="172"/>
      <c r="B109" s="196">
        <v>2</v>
      </c>
      <c r="C109" s="166" t="s">
        <v>41</v>
      </c>
      <c r="D109" s="166" t="s">
        <v>42</v>
      </c>
      <c r="E109" s="166"/>
      <c r="F109" s="166" t="s">
        <v>43</v>
      </c>
      <c r="G109" s="166"/>
      <c r="H109" s="166" t="s">
        <v>44</v>
      </c>
      <c r="I109" s="166"/>
      <c r="J109" s="85"/>
    </row>
    <row r="110" spans="1:123" ht="20.100000000000001" customHeight="1" x14ac:dyDescent="0.25">
      <c r="A110" s="172"/>
      <c r="B110" s="196"/>
      <c r="C110" s="166"/>
      <c r="D110" s="166"/>
      <c r="E110" s="166"/>
      <c r="F110" s="166"/>
      <c r="G110" s="166"/>
      <c r="H110" s="166"/>
      <c r="I110" s="166"/>
      <c r="J110" s="85"/>
      <c r="AK110" s="149">
        <v>1</v>
      </c>
      <c r="AL110" s="143">
        <f>AM84</f>
        <v>8.1870241826942636E-2</v>
      </c>
      <c r="AM110" s="143">
        <f>AL110/((1-AL110)^2)</f>
        <v>9.7122073439033188E-2</v>
      </c>
      <c r="AN110" s="143">
        <f t="shared" ref="AN110:AN121" si="25">AU147</f>
        <v>5.5443181879266563E-2</v>
      </c>
      <c r="AO110" s="143"/>
      <c r="AP110" s="150">
        <f>AM110*AN110</f>
        <v>5.3847567821718014E-3</v>
      </c>
    </row>
    <row r="111" spans="1:123" ht="20.100000000000001" customHeight="1" x14ac:dyDescent="0.25">
      <c r="A111" s="172"/>
      <c r="B111" s="196"/>
      <c r="C111" s="166"/>
      <c r="D111" s="166"/>
      <c r="E111" s="166"/>
      <c r="F111" s="166"/>
      <c r="G111" s="166"/>
      <c r="H111" s="166"/>
      <c r="I111" s="166"/>
      <c r="J111" s="85"/>
      <c r="L111" s="140"/>
      <c r="M111" s="140"/>
      <c r="N111" s="140"/>
      <c r="O111" s="140"/>
      <c r="P111" s="140"/>
      <c r="Q111" s="140"/>
      <c r="R111" s="140"/>
      <c r="S111" s="140"/>
      <c r="T111" s="151"/>
      <c r="U111" s="151"/>
      <c r="V111" s="151"/>
      <c r="W111" s="151"/>
      <c r="X111" s="151"/>
      <c r="Y111" s="151"/>
      <c r="Z111" s="151"/>
      <c r="AK111" s="149">
        <v>2</v>
      </c>
      <c r="AL111" s="143">
        <f>AN85</f>
        <v>0.13167466146174234</v>
      </c>
      <c r="AM111" s="143">
        <f t="shared" ref="AM111:AM133" si="26">AL111/((1-AL111)^2)</f>
        <v>0.17463740194129679</v>
      </c>
      <c r="AN111" s="143">
        <f t="shared" si="25"/>
        <v>0.362892108188481</v>
      </c>
      <c r="AO111" s="143"/>
      <c r="AP111" s="150">
        <f t="shared" ref="AP111:AP133" si="27">AM111*AN111</f>
        <v>6.3374534959036319E-2</v>
      </c>
    </row>
    <row r="112" spans="1:123" ht="20.100000000000001" customHeight="1" x14ac:dyDescent="0.25">
      <c r="A112" s="172"/>
      <c r="B112" s="196">
        <v>3</v>
      </c>
      <c r="C112" s="166" t="s">
        <v>45</v>
      </c>
      <c r="D112" s="166" t="s">
        <v>46</v>
      </c>
      <c r="E112" s="166"/>
      <c r="F112" s="166" t="s">
        <v>47</v>
      </c>
      <c r="G112" s="166"/>
      <c r="H112" s="166" t="s">
        <v>48</v>
      </c>
      <c r="I112" s="166"/>
      <c r="J112" s="85"/>
      <c r="L112" s="140"/>
      <c r="M112" s="140"/>
      <c r="N112" s="140"/>
      <c r="O112" s="140"/>
      <c r="P112" s="140"/>
      <c r="Q112" s="140"/>
      <c r="R112" s="140"/>
      <c r="S112" s="140"/>
      <c r="T112" s="151"/>
      <c r="U112" s="151"/>
      <c r="V112" s="151"/>
      <c r="W112" s="151"/>
      <c r="X112" s="151"/>
      <c r="Y112" s="151"/>
      <c r="Z112" s="151"/>
      <c r="AK112" s="149">
        <v>3</v>
      </c>
      <c r="AL112" s="143">
        <f>AO86</f>
        <v>8.3280876771462398E-2</v>
      </c>
      <c r="AM112" s="143">
        <f t="shared" si="26"/>
        <v>9.9099783712924855E-2</v>
      </c>
      <c r="AN112" s="143">
        <f t="shared" si="25"/>
        <v>7.2316345668578669E-2</v>
      </c>
      <c r="AO112" s="143"/>
      <c r="AP112" s="150">
        <f t="shared" si="27"/>
        <v>7.1665342146652565E-3</v>
      </c>
    </row>
    <row r="113" spans="1:123" ht="20.100000000000001" customHeight="1" x14ac:dyDescent="0.25">
      <c r="A113" s="172"/>
      <c r="B113" s="196"/>
      <c r="C113" s="166"/>
      <c r="D113" s="166"/>
      <c r="E113" s="166"/>
      <c r="F113" s="166"/>
      <c r="G113" s="166"/>
      <c r="H113" s="166"/>
      <c r="I113" s="166"/>
      <c r="J113" s="85"/>
      <c r="L113" s="140"/>
      <c r="M113" s="140"/>
      <c r="N113" s="140"/>
      <c r="O113" s="140"/>
      <c r="P113" s="140"/>
      <c r="Q113" s="140"/>
      <c r="R113" s="140"/>
      <c r="S113" s="140"/>
      <c r="T113" s="151"/>
      <c r="U113" s="151"/>
      <c r="V113" s="151"/>
      <c r="W113" s="151"/>
      <c r="X113" s="151"/>
      <c r="Y113" s="151"/>
      <c r="Z113" s="151"/>
      <c r="AK113" s="149">
        <v>4</v>
      </c>
      <c r="AL113" s="143">
        <f>AP87</f>
        <v>8.6233819921198857E-2</v>
      </c>
      <c r="AM113" s="143">
        <f t="shared" si="26"/>
        <v>0.10327791563802258</v>
      </c>
      <c r="AN113" s="143">
        <f t="shared" si="25"/>
        <v>0.32238083213641161</v>
      </c>
      <c r="AO113" s="143"/>
      <c r="AP113" s="150">
        <f t="shared" si="27"/>
        <v>3.3294820384699837E-2</v>
      </c>
    </row>
    <row r="114" spans="1:123" ht="20.100000000000001" customHeight="1" x14ac:dyDescent="0.25">
      <c r="A114" s="172"/>
      <c r="B114" s="196"/>
      <c r="C114" s="166"/>
      <c r="D114" s="166"/>
      <c r="E114" s="166"/>
      <c r="F114" s="166"/>
      <c r="G114" s="166"/>
      <c r="H114" s="166"/>
      <c r="I114" s="166"/>
      <c r="J114" s="85"/>
      <c r="L114" s="140"/>
      <c r="M114" s="140"/>
      <c r="N114" s="140"/>
      <c r="O114" s="140"/>
      <c r="P114" s="140"/>
      <c r="Q114" s="140"/>
      <c r="R114" s="140"/>
      <c r="S114" s="140"/>
      <c r="T114" s="151"/>
      <c r="U114" s="151"/>
      <c r="V114" s="151"/>
      <c r="W114" s="151"/>
      <c r="X114" s="151"/>
      <c r="Y114" s="151"/>
      <c r="Z114" s="151"/>
      <c r="AK114" s="152">
        <v>5</v>
      </c>
      <c r="AL114" s="142">
        <f>AQ88</f>
        <v>0.13221118523000203</v>
      </c>
      <c r="AM114" s="143">
        <f t="shared" si="26"/>
        <v>0.1755658738400489</v>
      </c>
      <c r="AN114" s="143">
        <f t="shared" si="25"/>
        <v>0.10263424433313681</v>
      </c>
      <c r="AP114" s="150">
        <f t="shared" si="27"/>
        <v>1.8019070792260252E-2</v>
      </c>
    </row>
    <row r="115" spans="1:123" ht="20.100000000000001" customHeight="1" x14ac:dyDescent="0.25">
      <c r="A115" s="172"/>
      <c r="B115" s="196"/>
      <c r="C115" s="166"/>
      <c r="D115" s="166"/>
      <c r="E115" s="166"/>
      <c r="F115" s="166"/>
      <c r="G115" s="166"/>
      <c r="H115" s="166"/>
      <c r="I115" s="166"/>
      <c r="J115" s="85"/>
      <c r="L115" s="140"/>
      <c r="M115" s="140"/>
      <c r="N115" s="140"/>
      <c r="O115" s="140"/>
      <c r="P115" s="140"/>
      <c r="Q115" s="140"/>
      <c r="R115" s="140"/>
      <c r="S115" s="140"/>
      <c r="T115" s="151"/>
      <c r="U115" s="151"/>
      <c r="V115" s="151"/>
      <c r="W115" s="151"/>
      <c r="X115" s="151"/>
      <c r="Y115" s="151"/>
      <c r="Z115" s="151"/>
      <c r="AK115" s="152">
        <v>6</v>
      </c>
      <c r="AL115" s="142">
        <f>AR89</f>
        <v>0.41095996403997548</v>
      </c>
      <c r="AM115" s="143">
        <f t="shared" si="26"/>
        <v>1.1844313303708962</v>
      </c>
      <c r="AN115" s="143">
        <f t="shared" si="25"/>
        <v>0.47728309364585808</v>
      </c>
      <c r="AP115" s="150">
        <f t="shared" si="27"/>
        <v>0.56530904957050077</v>
      </c>
    </row>
    <row r="116" spans="1:123" ht="20.100000000000001" customHeight="1" x14ac:dyDescent="0.25">
      <c r="A116" s="172"/>
      <c r="B116" s="196"/>
      <c r="C116" s="166"/>
      <c r="D116" s="166"/>
      <c r="E116" s="166"/>
      <c r="F116" s="166"/>
      <c r="G116" s="166"/>
      <c r="H116" s="166"/>
      <c r="I116" s="166"/>
      <c r="J116" s="85"/>
      <c r="AK116" s="152">
        <v>7</v>
      </c>
      <c r="AL116" s="142">
        <f>AS90</f>
        <v>0.17005417266186168</v>
      </c>
      <c r="AM116" s="143">
        <f t="shared" si="26"/>
        <v>0.24688107579867991</v>
      </c>
      <c r="AN116" s="143">
        <f t="shared" si="25"/>
        <v>0.16062857861140822</v>
      </c>
      <c r="AP116" s="150">
        <f t="shared" si="27"/>
        <v>3.9656156291597286E-2</v>
      </c>
    </row>
    <row r="117" spans="1:123" ht="20.100000000000001" customHeight="1" x14ac:dyDescent="0.25">
      <c r="A117" s="172"/>
      <c r="B117" s="196">
        <v>4</v>
      </c>
      <c r="C117" s="166" t="s">
        <v>49</v>
      </c>
      <c r="D117" s="166" t="s">
        <v>50</v>
      </c>
      <c r="E117" s="166"/>
      <c r="F117" s="166" t="s">
        <v>57</v>
      </c>
      <c r="G117" s="166"/>
      <c r="H117" s="166" t="s">
        <v>358</v>
      </c>
      <c r="I117" s="166"/>
      <c r="J117" s="85"/>
      <c r="AK117" s="152">
        <v>8</v>
      </c>
      <c r="AL117" s="142">
        <f>AT91</f>
        <v>0.14355768194445895</v>
      </c>
      <c r="AM117" s="143">
        <f t="shared" si="26"/>
        <v>0.19571774374831191</v>
      </c>
      <c r="AN117" s="143">
        <f t="shared" si="25"/>
        <v>0.48951553771136064</v>
      </c>
      <c r="AP117" s="150">
        <f t="shared" si="27"/>
        <v>9.5806876570609198E-2</v>
      </c>
    </row>
    <row r="118" spans="1:123" ht="20.100000000000001" customHeight="1" x14ac:dyDescent="0.25">
      <c r="A118" s="172"/>
      <c r="B118" s="196"/>
      <c r="C118" s="166"/>
      <c r="D118" s="166"/>
      <c r="E118" s="166"/>
      <c r="F118" s="166"/>
      <c r="G118" s="166"/>
      <c r="H118" s="166"/>
      <c r="I118" s="166"/>
      <c r="J118" s="85"/>
      <c r="AK118" s="152">
        <v>9</v>
      </c>
      <c r="AL118" s="142">
        <f>AU92</f>
        <v>0.10814442151960185</v>
      </c>
      <c r="AM118" s="143">
        <f t="shared" si="26"/>
        <v>0.13596122084093273</v>
      </c>
      <c r="AN118" s="143">
        <f t="shared" si="25"/>
        <v>0.7767669588131656</v>
      </c>
      <c r="AP118" s="150">
        <f t="shared" si="27"/>
        <v>0.10561018402913651</v>
      </c>
    </row>
    <row r="119" spans="1:123" ht="20.100000000000001" customHeight="1" x14ac:dyDescent="0.25">
      <c r="A119" s="172"/>
      <c r="B119" s="196"/>
      <c r="C119" s="166"/>
      <c r="D119" s="166"/>
      <c r="E119" s="166"/>
      <c r="F119" s="166"/>
      <c r="G119" s="166"/>
      <c r="H119" s="166"/>
      <c r="I119" s="166"/>
      <c r="J119" s="85"/>
      <c r="AK119" s="152">
        <v>10</v>
      </c>
      <c r="AL119" s="142">
        <f>AV93</f>
        <v>0.29318079475966452</v>
      </c>
      <c r="AM119" s="143">
        <f t="shared" si="26"/>
        <v>0.58683881987949138</v>
      </c>
      <c r="AN119" s="143">
        <f t="shared" si="25"/>
        <v>4.8403967486536921E-2</v>
      </c>
      <c r="AP119" s="150">
        <f t="shared" si="27"/>
        <v>2.8405327157284596E-2</v>
      </c>
    </row>
    <row r="120" spans="1:123" ht="20.100000000000001" customHeight="1" x14ac:dyDescent="0.25">
      <c r="A120" s="172"/>
      <c r="B120" s="196"/>
      <c r="C120" s="166"/>
      <c r="D120" s="166"/>
      <c r="E120" s="166"/>
      <c r="F120" s="166"/>
      <c r="G120" s="166"/>
      <c r="H120" s="166"/>
      <c r="I120" s="166"/>
      <c r="J120" s="85"/>
      <c r="K120" s="141"/>
      <c r="AK120" s="152">
        <v>11</v>
      </c>
      <c r="AL120" s="142">
        <f>AW94</f>
        <v>0.159352167979252</v>
      </c>
      <c r="AM120" s="143">
        <f t="shared" si="26"/>
        <v>0.22549129554203923</v>
      </c>
      <c r="AN120" s="143">
        <f t="shared" si="25"/>
        <v>3.0998303436037317E-4</v>
      </c>
      <c r="AP120" s="150">
        <f t="shared" si="27"/>
        <v>6.9898476013973004E-5</v>
      </c>
    </row>
    <row r="121" spans="1:123" ht="20.100000000000001" customHeight="1" x14ac:dyDescent="0.25">
      <c r="A121" s="172"/>
      <c r="B121" s="196"/>
      <c r="C121" s="166"/>
      <c r="D121" s="166"/>
      <c r="E121" s="166"/>
      <c r="F121" s="166"/>
      <c r="G121" s="166"/>
      <c r="H121" s="166"/>
      <c r="I121" s="166"/>
      <c r="J121" s="85"/>
      <c r="AK121" s="152">
        <v>12</v>
      </c>
      <c r="AL121" s="142">
        <f>AX95</f>
        <v>9.1946149382374442E-2</v>
      </c>
      <c r="AM121" s="143">
        <f t="shared" si="26"/>
        <v>0.1115091068621144</v>
      </c>
      <c r="AN121" s="143">
        <f t="shared" si="25"/>
        <v>9.71934694903097E-2</v>
      </c>
      <c r="AP121" s="150">
        <f t="shared" si="27"/>
        <v>1.0837956975694601E-2</v>
      </c>
    </row>
    <row r="122" spans="1:123" ht="20.100000000000001" customHeight="1" x14ac:dyDescent="0.25">
      <c r="A122" s="172"/>
      <c r="B122" s="196"/>
      <c r="C122" s="166"/>
      <c r="D122" s="166"/>
      <c r="E122" s="166"/>
      <c r="F122" s="166"/>
      <c r="G122" s="166"/>
      <c r="H122" s="166"/>
      <c r="I122" s="166"/>
      <c r="J122" s="85"/>
      <c r="AK122" s="149">
        <v>13</v>
      </c>
      <c r="AL122" s="142">
        <f>AY96</f>
        <v>0.12744315313581789</v>
      </c>
      <c r="AM122" s="143">
        <f t="shared" si="26"/>
        <v>0.16738982162251179</v>
      </c>
      <c r="AN122" s="143">
        <f t="shared" ref="AN122:AN133" si="28">AU159</f>
        <v>5.0421604282696451E-2</v>
      </c>
      <c r="AP122" s="150">
        <f t="shared" si="27"/>
        <v>8.4400633468014359E-3</v>
      </c>
    </row>
    <row r="123" spans="1:123" s="2" customFormat="1" ht="20.100000000000001" customHeight="1" x14ac:dyDescent="0.25">
      <c r="A123" s="172"/>
      <c r="B123" s="196"/>
      <c r="C123" s="166"/>
      <c r="D123" s="166"/>
      <c r="E123" s="166"/>
      <c r="F123" s="166"/>
      <c r="G123" s="166"/>
      <c r="H123" s="166"/>
      <c r="I123" s="166"/>
      <c r="J123" s="85"/>
      <c r="T123" s="147"/>
      <c r="U123" s="147"/>
      <c r="V123" s="147"/>
      <c r="W123" s="147"/>
      <c r="X123" s="147"/>
      <c r="Y123" s="147"/>
      <c r="Z123" s="147"/>
      <c r="AA123" s="147"/>
      <c r="AB123" s="142"/>
      <c r="AC123" s="142"/>
      <c r="AD123" s="142"/>
      <c r="AE123" s="142"/>
      <c r="AF123" s="142"/>
      <c r="AG123" s="142"/>
      <c r="AH123" s="142"/>
      <c r="AI123" s="142"/>
      <c r="AJ123" s="142"/>
      <c r="AK123" s="149">
        <v>14</v>
      </c>
      <c r="AL123" s="142">
        <f>AZ97</f>
        <v>0.11384263002943629</v>
      </c>
      <c r="AM123" s="143">
        <f t="shared" si="26"/>
        <v>0.14497169373143995</v>
      </c>
      <c r="AN123" s="143">
        <f t="shared" si="28"/>
        <v>0.97710319460013495</v>
      </c>
      <c r="AO123" s="142"/>
      <c r="AP123" s="150">
        <f t="shared" si="27"/>
        <v>0.14165230507158233</v>
      </c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  <c r="BB123" s="147"/>
      <c r="BC123" s="147"/>
      <c r="BD123" s="147"/>
      <c r="BE123" s="147"/>
      <c r="BF123" s="147"/>
      <c r="BG123" s="147"/>
      <c r="BH123" s="147"/>
      <c r="BI123" s="147"/>
      <c r="BJ123" s="147"/>
      <c r="BK123" s="147"/>
      <c r="BL123" s="147"/>
      <c r="BM123" s="147"/>
      <c r="BN123" s="147"/>
      <c r="BO123" s="147"/>
      <c r="BP123" s="147"/>
      <c r="BQ123" s="147"/>
      <c r="BR123" s="147"/>
      <c r="BS123" s="147"/>
      <c r="BT123" s="147"/>
      <c r="BU123" s="147"/>
      <c r="BV123" s="147"/>
      <c r="BW123" s="147"/>
      <c r="BX123" s="147"/>
      <c r="BY123" s="147"/>
      <c r="BZ123" s="147"/>
      <c r="CA123" s="147"/>
      <c r="CB123" s="147"/>
      <c r="CC123" s="147"/>
      <c r="CD123" s="147"/>
      <c r="CE123" s="147"/>
      <c r="CF123" s="147"/>
      <c r="CG123" s="147"/>
      <c r="CH123" s="147"/>
      <c r="CI123" s="147"/>
      <c r="CJ123" s="147"/>
      <c r="CK123" s="147"/>
      <c r="CL123" s="147"/>
      <c r="CM123" s="147"/>
      <c r="CN123" s="147"/>
      <c r="CO123" s="147"/>
      <c r="CP123" s="147"/>
      <c r="CQ123" s="147"/>
      <c r="CR123" s="147"/>
      <c r="CS123" s="147"/>
      <c r="CT123" s="147"/>
      <c r="CU123" s="147"/>
      <c r="CV123" s="147"/>
      <c r="CW123" s="147"/>
      <c r="CX123" s="147"/>
      <c r="CY123" s="147"/>
      <c r="CZ123" s="147"/>
      <c r="DA123" s="147"/>
      <c r="DB123" s="147"/>
      <c r="DC123" s="147"/>
      <c r="DD123" s="147"/>
      <c r="DE123" s="147"/>
      <c r="DF123" s="147"/>
      <c r="DG123" s="147"/>
      <c r="DH123" s="147"/>
      <c r="DI123" s="147"/>
      <c r="DJ123" s="147"/>
      <c r="DK123" s="147"/>
      <c r="DL123" s="147"/>
      <c r="DM123" s="147"/>
      <c r="DN123" s="147"/>
      <c r="DO123" s="147"/>
      <c r="DP123" s="147"/>
      <c r="DQ123" s="147"/>
      <c r="DR123" s="147"/>
      <c r="DS123" s="147"/>
    </row>
    <row r="124" spans="1:123" ht="20.100000000000001" customHeight="1" x14ac:dyDescent="0.25">
      <c r="A124" s="172"/>
      <c r="B124" s="196"/>
      <c r="C124" s="166"/>
      <c r="D124" s="166"/>
      <c r="E124" s="166"/>
      <c r="F124" s="166"/>
      <c r="G124" s="166"/>
      <c r="H124" s="166"/>
      <c r="I124" s="166"/>
      <c r="J124" s="85"/>
      <c r="AK124" s="149">
        <v>15</v>
      </c>
      <c r="AL124" s="142">
        <f>BA98</f>
        <v>0.40669116031077246</v>
      </c>
      <c r="AM124" s="143">
        <f t="shared" si="26"/>
        <v>1.1553221372695761</v>
      </c>
      <c r="AN124" s="143">
        <f t="shared" si="28"/>
        <v>8.8713098970669355E-3</v>
      </c>
      <c r="AP124" s="150">
        <f t="shared" si="27"/>
        <v>1.0249220710660116E-2</v>
      </c>
    </row>
    <row r="125" spans="1:123" ht="20.100000000000001" customHeight="1" x14ac:dyDescent="0.25">
      <c r="A125" s="172"/>
      <c r="B125" s="196"/>
      <c r="C125" s="166"/>
      <c r="D125" s="166"/>
      <c r="E125" s="166"/>
      <c r="F125" s="166"/>
      <c r="G125" s="166"/>
      <c r="H125" s="166"/>
      <c r="I125" s="166"/>
      <c r="J125" s="85"/>
      <c r="AK125" s="149">
        <v>16</v>
      </c>
      <c r="AL125" s="142">
        <f>BB99</f>
        <v>0.16802409708488236</v>
      </c>
      <c r="AM125" s="143">
        <f t="shared" si="26"/>
        <v>0.24274487798548824</v>
      </c>
      <c r="AN125" s="143">
        <f t="shared" si="28"/>
        <v>5.8614207006995184E-2</v>
      </c>
      <c r="AP125" s="150">
        <f t="shared" si="27"/>
        <v>1.4228298528129195E-2</v>
      </c>
    </row>
    <row r="126" spans="1:123" ht="20.100000000000001" customHeight="1" x14ac:dyDescent="0.25">
      <c r="A126" s="172"/>
      <c r="B126" s="196"/>
      <c r="C126" s="166"/>
      <c r="D126" s="166"/>
      <c r="E126" s="166"/>
      <c r="F126" s="166"/>
      <c r="G126" s="166"/>
      <c r="H126" s="166"/>
      <c r="I126" s="166"/>
      <c r="J126" s="85"/>
      <c r="AK126" s="152">
        <v>17</v>
      </c>
      <c r="AL126" s="142">
        <f>BC100</f>
        <v>0.29318079475966452</v>
      </c>
      <c r="AM126" s="143">
        <f t="shared" si="26"/>
        <v>0.58683881987949138</v>
      </c>
      <c r="AN126" s="143">
        <f t="shared" si="28"/>
        <v>4.8403967486536921E-2</v>
      </c>
      <c r="AP126" s="150">
        <f t="shared" si="27"/>
        <v>2.8405327157284596E-2</v>
      </c>
    </row>
    <row r="127" spans="1:123" ht="20.100000000000001" customHeight="1" x14ac:dyDescent="0.25">
      <c r="A127" s="172"/>
      <c r="B127" s="196"/>
      <c r="C127" s="166"/>
      <c r="D127" s="166"/>
      <c r="E127" s="166"/>
      <c r="F127" s="166"/>
      <c r="G127" s="166"/>
      <c r="H127" s="166"/>
      <c r="I127" s="166"/>
      <c r="J127" s="85"/>
      <c r="AK127" s="152">
        <v>18</v>
      </c>
      <c r="AL127" s="142">
        <f>BD101</f>
        <v>0.159352167979252</v>
      </c>
      <c r="AM127" s="143">
        <f t="shared" si="26"/>
        <v>0.22549129554203923</v>
      </c>
      <c r="AN127" s="143">
        <f t="shared" si="28"/>
        <v>3.0998303436037317E-4</v>
      </c>
      <c r="AP127" s="150">
        <f t="shared" si="27"/>
        <v>6.9898476013973004E-5</v>
      </c>
    </row>
    <row r="128" spans="1:123" ht="20.100000000000001" customHeight="1" x14ac:dyDescent="0.25">
      <c r="A128" s="172"/>
      <c r="B128" s="196"/>
      <c r="C128" s="166"/>
      <c r="D128" s="166"/>
      <c r="E128" s="166"/>
      <c r="F128" s="166"/>
      <c r="G128" s="166"/>
      <c r="H128" s="166"/>
      <c r="I128" s="166"/>
      <c r="J128" s="85"/>
      <c r="AK128" s="152">
        <v>19</v>
      </c>
      <c r="AL128" s="142">
        <f>BE102</f>
        <v>9.1946149382374442E-2</v>
      </c>
      <c r="AM128" s="143">
        <f t="shared" si="26"/>
        <v>0.1115091068621144</v>
      </c>
      <c r="AN128" s="143">
        <f t="shared" si="28"/>
        <v>9.71934694903097E-2</v>
      </c>
      <c r="AP128" s="150">
        <f t="shared" si="27"/>
        <v>1.0837956975694601E-2</v>
      </c>
    </row>
    <row r="129" spans="1:42" ht="20.100000000000001" customHeight="1" x14ac:dyDescent="0.25">
      <c r="A129" s="172"/>
      <c r="B129" s="196">
        <v>5</v>
      </c>
      <c r="C129" s="166" t="s">
        <v>58</v>
      </c>
      <c r="D129" s="167">
        <v>0.1</v>
      </c>
      <c r="E129" s="167"/>
      <c r="F129" s="167">
        <v>0.2</v>
      </c>
      <c r="G129" s="167"/>
      <c r="H129" s="167">
        <v>0.3</v>
      </c>
      <c r="I129" s="167"/>
      <c r="J129" s="101"/>
      <c r="AK129" s="152">
        <v>20</v>
      </c>
      <c r="AL129" s="142">
        <f>BF103</f>
        <v>8.1870241826942636E-2</v>
      </c>
      <c r="AM129" s="143">
        <f t="shared" si="26"/>
        <v>9.7122073439033188E-2</v>
      </c>
      <c r="AN129" s="143">
        <f t="shared" si="28"/>
        <v>0.23963356740929551</v>
      </c>
      <c r="AP129" s="150">
        <f t="shared" si="27"/>
        <v>2.3273708932383109E-2</v>
      </c>
    </row>
    <row r="130" spans="1:42" ht="20.100000000000001" customHeight="1" x14ac:dyDescent="0.25">
      <c r="A130" s="172"/>
      <c r="B130" s="196"/>
      <c r="C130" s="166"/>
      <c r="D130" s="167"/>
      <c r="E130" s="167"/>
      <c r="F130" s="167"/>
      <c r="G130" s="167"/>
      <c r="H130" s="167"/>
      <c r="I130" s="167"/>
      <c r="J130" s="101"/>
      <c r="AK130" s="152">
        <v>21</v>
      </c>
      <c r="AL130" s="142">
        <f>BG104</f>
        <v>0.10095563341118868</v>
      </c>
      <c r="AM130" s="143">
        <f t="shared" si="26"/>
        <v>0.12490168858601988</v>
      </c>
      <c r="AN130" s="143">
        <f t="shared" si="28"/>
        <v>0.52346533210868362</v>
      </c>
      <c r="AP130" s="150">
        <f t="shared" si="27"/>
        <v>6.5381703896616281E-2</v>
      </c>
    </row>
    <row r="131" spans="1:42" ht="20.100000000000001" customHeight="1" x14ac:dyDescent="0.25">
      <c r="A131" s="172"/>
      <c r="B131" s="196"/>
      <c r="C131" s="166"/>
      <c r="D131" s="167"/>
      <c r="E131" s="167"/>
      <c r="F131" s="167"/>
      <c r="G131" s="167"/>
      <c r="H131" s="167"/>
      <c r="I131" s="167"/>
      <c r="J131" s="101"/>
      <c r="AK131" s="152">
        <v>22</v>
      </c>
      <c r="AL131" s="142">
        <f>BH105</f>
        <v>0.13509558505291044</v>
      </c>
      <c r="AM131" s="143">
        <f t="shared" si="26"/>
        <v>0.18059466995125767</v>
      </c>
      <c r="AN131" s="143">
        <f t="shared" si="28"/>
        <v>2.9168756495237615E-2</v>
      </c>
      <c r="AP131" s="150">
        <f t="shared" si="27"/>
        <v>5.2677219521460403E-3</v>
      </c>
    </row>
    <row r="132" spans="1:42" ht="20.100000000000001" customHeight="1" x14ac:dyDescent="0.25">
      <c r="A132" s="172"/>
      <c r="B132" s="196"/>
      <c r="C132" s="166"/>
      <c r="D132" s="167"/>
      <c r="E132" s="167"/>
      <c r="F132" s="167"/>
      <c r="G132" s="167"/>
      <c r="H132" s="167"/>
      <c r="I132" s="167"/>
      <c r="J132" s="101"/>
      <c r="AK132" s="152">
        <v>23</v>
      </c>
      <c r="AL132" s="142">
        <f>BI106</f>
        <v>0.21456612476411152</v>
      </c>
      <c r="AM132" s="143">
        <f t="shared" si="26"/>
        <v>0.34780986933312924</v>
      </c>
      <c r="AN132" s="143">
        <f t="shared" si="28"/>
        <v>5.2315359490406833E-4</v>
      </c>
      <c r="AP132" s="150">
        <f t="shared" si="27"/>
        <v>1.8195798348474084E-4</v>
      </c>
    </row>
    <row r="133" spans="1:42" ht="20.100000000000001" customHeight="1" x14ac:dyDescent="0.25">
      <c r="A133" s="172"/>
      <c r="B133" s="196"/>
      <c r="C133" s="166"/>
      <c r="D133" s="167"/>
      <c r="E133" s="167"/>
      <c r="F133" s="167"/>
      <c r="G133" s="167"/>
      <c r="H133" s="167"/>
      <c r="I133" s="167"/>
      <c r="J133" s="101"/>
      <c r="AK133" s="152">
        <v>24</v>
      </c>
      <c r="AL133" s="142">
        <f>BJ107</f>
        <v>0.21456612476411152</v>
      </c>
      <c r="AM133" s="143">
        <f t="shared" si="26"/>
        <v>0.34780986933312924</v>
      </c>
      <c r="AN133" s="143">
        <f t="shared" si="28"/>
        <v>5.2315359490406833E-4</v>
      </c>
      <c r="AP133" s="150">
        <f t="shared" si="27"/>
        <v>1.8195798348474084E-4</v>
      </c>
    </row>
    <row r="134" spans="1:42" ht="20.100000000000001" customHeight="1" x14ac:dyDescent="0.25">
      <c r="A134" s="172"/>
      <c r="B134" s="196">
        <v>6</v>
      </c>
      <c r="C134" s="166" t="s">
        <v>51</v>
      </c>
      <c r="D134" s="167">
        <v>0.01</v>
      </c>
      <c r="E134" s="167"/>
      <c r="F134" s="167">
        <v>0.02</v>
      </c>
      <c r="G134" s="167"/>
      <c r="H134" s="167">
        <v>0.05</v>
      </c>
      <c r="I134" s="167"/>
      <c r="J134" s="101"/>
    </row>
    <row r="135" spans="1:42" ht="20.100000000000001" customHeight="1" x14ac:dyDescent="0.25">
      <c r="A135" s="172"/>
      <c r="B135" s="196"/>
      <c r="C135" s="166"/>
      <c r="D135" s="167"/>
      <c r="E135" s="167"/>
      <c r="F135" s="167"/>
      <c r="G135" s="167"/>
      <c r="H135" s="167"/>
      <c r="I135" s="167"/>
      <c r="J135" s="101"/>
    </row>
    <row r="136" spans="1:42" ht="20.100000000000001" customHeight="1" x14ac:dyDescent="0.25">
      <c r="A136" s="172"/>
      <c r="B136" s="196"/>
      <c r="C136" s="166"/>
      <c r="D136" s="167"/>
      <c r="E136" s="167"/>
      <c r="F136" s="167"/>
      <c r="G136" s="167"/>
      <c r="H136" s="167"/>
      <c r="I136" s="167"/>
      <c r="J136" s="101"/>
    </row>
    <row r="137" spans="1:42" ht="20.100000000000001" customHeight="1" x14ac:dyDescent="0.25">
      <c r="A137" s="172"/>
      <c r="B137" s="196"/>
      <c r="C137" s="166"/>
      <c r="D137" s="167"/>
      <c r="E137" s="167"/>
      <c r="F137" s="167"/>
      <c r="G137" s="167"/>
      <c r="H137" s="167"/>
      <c r="I137" s="167"/>
      <c r="J137" s="101"/>
    </row>
    <row r="138" spans="1:42" ht="20.100000000000001" customHeight="1" x14ac:dyDescent="0.25">
      <c r="A138" s="172"/>
      <c r="B138" s="196"/>
      <c r="C138" s="166"/>
      <c r="D138" s="167"/>
      <c r="E138" s="167"/>
      <c r="F138" s="167"/>
      <c r="G138" s="167"/>
      <c r="H138" s="167"/>
      <c r="I138" s="167"/>
      <c r="J138" s="101"/>
    </row>
    <row r="141" spans="1:42" ht="20.100000000000001" customHeight="1" x14ac:dyDescent="0.25">
      <c r="A141" s="169" t="s">
        <v>86</v>
      </c>
      <c r="B141" s="169"/>
      <c r="C141" s="169"/>
      <c r="D141" s="169"/>
      <c r="E141" s="169"/>
      <c r="F141" s="169"/>
      <c r="G141" s="109"/>
      <c r="H141" s="109"/>
      <c r="I141" s="109"/>
      <c r="J141" s="35"/>
    </row>
    <row r="142" spans="1:42" ht="20.100000000000001" customHeight="1" x14ac:dyDescent="0.25">
      <c r="K142" s="89"/>
    </row>
    <row r="143" spans="1:42" ht="20.100000000000001" customHeight="1" x14ac:dyDescent="0.25">
      <c r="A143" s="212" t="str">
        <f>IF(F148&lt;=0.05,V143,V144)</f>
        <v>O nível de significância do modelo atingiu 0,00%. Esse nível de significância é inferior ao valor máximo admitido para a rejeição da hipótese nula do molode; portanto, o modelo é aceito.</v>
      </c>
      <c r="B143" s="212"/>
      <c r="C143" s="212"/>
      <c r="D143" s="212"/>
      <c r="E143" s="212"/>
      <c r="F143" s="212"/>
      <c r="G143" s="98"/>
      <c r="H143" s="98"/>
      <c r="I143" s="98"/>
      <c r="J143" s="98"/>
      <c r="V143" s="142" t="str">
        <f>CONCATENATE("O nível de significância do modelo atingiu ",TEXT(F82,"0,00%"),".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144" spans="1:42" ht="20.100000000000001" customHeight="1" x14ac:dyDescent="0.25">
      <c r="A144" s="212"/>
      <c r="B144" s="212"/>
      <c r="C144" s="212"/>
      <c r="D144" s="212"/>
      <c r="E144" s="212"/>
      <c r="F144" s="212"/>
      <c r="G144" s="98"/>
      <c r="H144" s="98"/>
      <c r="I144" s="98"/>
      <c r="J144" s="98"/>
      <c r="V144" s="142" t="str">
        <f>CONCATENATE("O nível de significância do modelo atingiu ",TEXT(F82,"0,00%"),".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145" spans="1:47" ht="20.100000000000001" customHeight="1" x14ac:dyDescent="0.25">
      <c r="A145" s="168" t="s">
        <v>87</v>
      </c>
      <c r="B145" s="168"/>
      <c r="C145" s="168"/>
      <c r="D145" s="168"/>
      <c r="E145" s="168"/>
      <c r="F145" s="168"/>
    </row>
    <row r="147" spans="1:47" ht="20.100000000000001" customHeight="1" x14ac:dyDescent="0.25">
      <c r="D147" s="170" t="s">
        <v>153</v>
      </c>
      <c r="E147" s="170"/>
      <c r="F147" s="26">
        <v>0.05</v>
      </c>
      <c r="G147" s="91"/>
      <c r="H147" s="91"/>
      <c r="I147" s="91"/>
      <c r="J147" s="91"/>
      <c r="AJ147" s="153">
        <v>1</v>
      </c>
      <c r="AL147" s="142">
        <f t="shared" ref="AL147:AL170" si="29">I12</f>
        <v>378000</v>
      </c>
      <c r="AM147" s="142">
        <f t="shared" ref="AM147:AM170" si="30">C277</f>
        <v>375076.95152007043</v>
      </c>
      <c r="AN147" s="142">
        <f t="shared" ref="AN147:AN170" si="31">D277</f>
        <v>2923.0484799295664</v>
      </c>
      <c r="AO147" s="142">
        <f>AN147^2</f>
        <v>8544212.4160185494</v>
      </c>
      <c r="AQ147" s="152">
        <v>1</v>
      </c>
      <c r="AR147" s="142">
        <f>AO147</f>
        <v>8544212.4160185494</v>
      </c>
      <c r="AS147" s="142">
        <f t="shared" ref="AS147:AS158" si="32">$AK$198</f>
        <v>38526885.211172052</v>
      </c>
      <c r="AT147" s="142">
        <f t="shared" ref="AT147:AT158" si="33">AS147*$AL$194</f>
        <v>154107540.84468821</v>
      </c>
      <c r="AU147" s="154">
        <f>AR147/AT147</f>
        <v>5.5443181879266563E-2</v>
      </c>
    </row>
    <row r="148" spans="1:47" ht="20.100000000000001" customHeight="1" x14ac:dyDescent="0.25">
      <c r="D148" s="213" t="s">
        <v>152</v>
      </c>
      <c r="E148" s="213"/>
      <c r="F148" s="47">
        <f>F82</f>
        <v>1.6632299955266642E-23</v>
      </c>
      <c r="G148" s="88"/>
      <c r="H148" s="88"/>
      <c r="I148" s="88"/>
      <c r="J148" s="88"/>
      <c r="AJ148" s="153">
        <v>2</v>
      </c>
      <c r="AL148" s="142">
        <f t="shared" si="29"/>
        <v>450000</v>
      </c>
      <c r="AM148" s="142">
        <f t="shared" si="30"/>
        <v>442521.73747553141</v>
      </c>
      <c r="AN148" s="142">
        <f t="shared" si="31"/>
        <v>7478.2625244685914</v>
      </c>
      <c r="AO148" s="142">
        <f t="shared" ref="AO148:AO170" si="34">AN148^2</f>
        <v>55924410.384871349</v>
      </c>
      <c r="AQ148" s="152">
        <v>2</v>
      </c>
      <c r="AR148" s="142">
        <f t="shared" ref="AR148:AR170" si="35">AO148</f>
        <v>55924410.384871349</v>
      </c>
      <c r="AS148" s="142">
        <f t="shared" si="32"/>
        <v>38526885.211172052</v>
      </c>
      <c r="AT148" s="142">
        <f t="shared" si="33"/>
        <v>154107540.84468821</v>
      </c>
      <c r="AU148" s="154">
        <f t="shared" ref="AU148:AU170" si="36">AR148/AT148</f>
        <v>0.362892108188481</v>
      </c>
    </row>
    <row r="149" spans="1:47" ht="20.100000000000001" customHeight="1" x14ac:dyDescent="0.25">
      <c r="D149" s="1"/>
      <c r="E149" s="1"/>
      <c r="F149" s="1"/>
      <c r="G149" s="1"/>
      <c r="H149" s="1"/>
      <c r="I149" s="1"/>
      <c r="J149" s="1"/>
      <c r="AJ149" s="153">
        <v>3</v>
      </c>
      <c r="AL149" s="142">
        <f t="shared" si="29"/>
        <v>342000</v>
      </c>
      <c r="AM149" s="142">
        <f t="shared" si="30"/>
        <v>345338.33704018319</v>
      </c>
      <c r="AN149" s="142">
        <f t="shared" si="31"/>
        <v>-3338.3370401831926</v>
      </c>
      <c r="AO149" s="142">
        <f t="shared" si="34"/>
        <v>11144494.193859078</v>
      </c>
      <c r="AQ149" s="152">
        <v>3</v>
      </c>
      <c r="AR149" s="142">
        <f t="shared" si="35"/>
        <v>11144494.193859078</v>
      </c>
      <c r="AS149" s="142">
        <f t="shared" si="32"/>
        <v>38526885.211172052</v>
      </c>
      <c r="AT149" s="142">
        <f t="shared" si="33"/>
        <v>154107540.84468821</v>
      </c>
      <c r="AU149" s="154">
        <f t="shared" si="36"/>
        <v>7.2316345668578669E-2</v>
      </c>
    </row>
    <row r="150" spans="1:47" ht="20.100000000000001" customHeight="1" x14ac:dyDescent="0.25">
      <c r="D150" s="170" t="s">
        <v>116</v>
      </c>
      <c r="E150" s="170"/>
      <c r="F150" s="32">
        <f>B72</f>
        <v>24</v>
      </c>
      <c r="G150" s="9"/>
      <c r="H150" s="9"/>
      <c r="I150" s="9"/>
      <c r="J150" s="9"/>
      <c r="AJ150" s="153">
        <v>4</v>
      </c>
      <c r="AL150" s="142">
        <f t="shared" si="29"/>
        <v>333000</v>
      </c>
      <c r="AM150" s="142">
        <f t="shared" si="30"/>
        <v>340048.4975176279</v>
      </c>
      <c r="AN150" s="142">
        <f t="shared" si="31"/>
        <v>-7048.4975176278967</v>
      </c>
      <c r="AO150" s="142">
        <f t="shared" si="34"/>
        <v>49681317.256006621</v>
      </c>
      <c r="AQ150" s="152">
        <v>4</v>
      </c>
      <c r="AR150" s="142">
        <f t="shared" si="35"/>
        <v>49681317.256006621</v>
      </c>
      <c r="AS150" s="142">
        <f t="shared" si="32"/>
        <v>38526885.211172052</v>
      </c>
      <c r="AT150" s="142">
        <f t="shared" si="33"/>
        <v>154107540.84468821</v>
      </c>
      <c r="AU150" s="154">
        <f t="shared" si="36"/>
        <v>0.32238083213641161</v>
      </c>
    </row>
    <row r="151" spans="1:47" ht="20.100000000000001" customHeight="1" x14ac:dyDescent="0.25">
      <c r="D151" s="170" t="s">
        <v>117</v>
      </c>
      <c r="E151" s="170"/>
      <c r="F151" s="32">
        <f>B74</f>
        <v>4</v>
      </c>
      <c r="G151" s="9"/>
      <c r="H151" s="9"/>
      <c r="I151" s="9"/>
      <c r="J151" s="9"/>
      <c r="AJ151" s="153">
        <v>5</v>
      </c>
      <c r="AL151" s="142">
        <f t="shared" si="29"/>
        <v>315000</v>
      </c>
      <c r="AM151" s="142">
        <f t="shared" si="30"/>
        <v>311022.97711841727</v>
      </c>
      <c r="AN151" s="142">
        <f t="shared" si="31"/>
        <v>3977.0228815827286</v>
      </c>
      <c r="AO151" s="142">
        <f t="shared" si="34"/>
        <v>15816711.00063259</v>
      </c>
      <c r="AQ151" s="152">
        <v>5</v>
      </c>
      <c r="AR151" s="142">
        <f t="shared" si="35"/>
        <v>15816711.00063259</v>
      </c>
      <c r="AS151" s="142">
        <f t="shared" si="32"/>
        <v>38526885.211172052</v>
      </c>
      <c r="AT151" s="142">
        <f t="shared" si="33"/>
        <v>154107540.84468821</v>
      </c>
      <c r="AU151" s="154">
        <f t="shared" si="36"/>
        <v>0.10263424433313681</v>
      </c>
    </row>
    <row r="152" spans="1:47" ht="20.100000000000001" customHeight="1" x14ac:dyDescent="0.25">
      <c r="D152" s="170" t="s">
        <v>13</v>
      </c>
      <c r="E152" s="170"/>
      <c r="F152" s="32">
        <f>B75</f>
        <v>20</v>
      </c>
      <c r="G152" s="9"/>
      <c r="H152" s="9"/>
      <c r="I152" s="9"/>
      <c r="J152" s="9"/>
      <c r="AJ152" s="153">
        <v>6</v>
      </c>
      <c r="AL152" s="142">
        <f t="shared" si="29"/>
        <v>495000</v>
      </c>
      <c r="AM152" s="142">
        <f t="shared" si="30"/>
        <v>486423.69987415854</v>
      </c>
      <c r="AN152" s="142">
        <f t="shared" si="31"/>
        <v>8576.3001258414588</v>
      </c>
      <c r="AO152" s="142">
        <f t="shared" si="34"/>
        <v>73552923.848508224</v>
      </c>
      <c r="AQ152" s="152">
        <v>6</v>
      </c>
      <c r="AR152" s="142">
        <f t="shared" si="35"/>
        <v>73552923.848508224</v>
      </c>
      <c r="AS152" s="142">
        <f t="shared" si="32"/>
        <v>38526885.211172052</v>
      </c>
      <c r="AT152" s="142">
        <f t="shared" si="33"/>
        <v>154107540.84468821</v>
      </c>
      <c r="AU152" s="154">
        <f t="shared" si="36"/>
        <v>0.47728309364585808</v>
      </c>
    </row>
    <row r="153" spans="1:47" ht="20.100000000000001" customHeight="1" x14ac:dyDescent="0.25">
      <c r="D153" s="170" t="s">
        <v>335</v>
      </c>
      <c r="E153" s="170"/>
      <c r="F153" s="14">
        <f>_xlfn.F.INV.RT(F147,F151,F152)</f>
        <v>2.8660814020156589</v>
      </c>
      <c r="AJ153" s="153">
        <v>7</v>
      </c>
      <c r="AL153" s="142">
        <f t="shared" si="29"/>
        <v>423000</v>
      </c>
      <c r="AM153" s="142">
        <f t="shared" si="30"/>
        <v>427975.34674562304</v>
      </c>
      <c r="AN153" s="142">
        <f t="shared" si="31"/>
        <v>-4975.3467456230428</v>
      </c>
      <c r="AO153" s="142">
        <f t="shared" si="34"/>
        <v>24754075.239181802</v>
      </c>
      <c r="AQ153" s="152">
        <v>7</v>
      </c>
      <c r="AR153" s="142">
        <f t="shared" si="35"/>
        <v>24754075.239181802</v>
      </c>
      <c r="AS153" s="142">
        <f t="shared" si="32"/>
        <v>38526885.211172052</v>
      </c>
      <c r="AT153" s="142">
        <f t="shared" si="33"/>
        <v>154107540.84468821</v>
      </c>
      <c r="AU153" s="154">
        <f t="shared" si="36"/>
        <v>0.16062857861140822</v>
      </c>
    </row>
    <row r="154" spans="1:47" ht="20.100000000000001" customHeight="1" x14ac:dyDescent="0.25">
      <c r="D154" s="170" t="s">
        <v>151</v>
      </c>
      <c r="E154" s="170"/>
      <c r="F154" s="5">
        <f>E82</f>
        <v>1433.9344796700314</v>
      </c>
      <c r="G154" s="1"/>
      <c r="H154" s="1"/>
      <c r="I154" s="1"/>
      <c r="J154" s="1"/>
      <c r="AJ154" s="153">
        <v>8</v>
      </c>
      <c r="AL154" s="142">
        <f t="shared" si="29"/>
        <v>414000</v>
      </c>
      <c r="AM154" s="142">
        <f t="shared" si="30"/>
        <v>422685.50722306781</v>
      </c>
      <c r="AN154" s="142">
        <f t="shared" si="31"/>
        <v>-8685.5072230678052</v>
      </c>
      <c r="AO154" s="142">
        <f t="shared" si="34"/>
        <v>75438035.721963018</v>
      </c>
      <c r="AQ154" s="152">
        <v>8</v>
      </c>
      <c r="AR154" s="142">
        <f t="shared" si="35"/>
        <v>75438035.721963018</v>
      </c>
      <c r="AS154" s="142">
        <f t="shared" si="32"/>
        <v>38526885.211172052</v>
      </c>
      <c r="AT154" s="142">
        <f t="shared" si="33"/>
        <v>154107540.84468821</v>
      </c>
      <c r="AU154" s="154">
        <f t="shared" si="36"/>
        <v>0.48951553771136064</v>
      </c>
    </row>
    <row r="155" spans="1:47" ht="20.100000000000001" customHeight="1" x14ac:dyDescent="0.25">
      <c r="D155" s="1"/>
      <c r="E155" s="1"/>
      <c r="F155" s="1"/>
      <c r="G155" s="1"/>
      <c r="H155" s="1"/>
      <c r="I155" s="1"/>
      <c r="J155" s="1"/>
      <c r="AJ155" s="153">
        <v>9</v>
      </c>
      <c r="AL155" s="142">
        <f t="shared" si="29"/>
        <v>450000</v>
      </c>
      <c r="AM155" s="142">
        <f t="shared" si="30"/>
        <v>460941.00753276882</v>
      </c>
      <c r="AN155" s="142">
        <f t="shared" si="31"/>
        <v>-10941.007532768825</v>
      </c>
      <c r="AO155" s="142">
        <f t="shared" si="34"/>
        <v>119705645.83210416</v>
      </c>
      <c r="AQ155" s="152">
        <v>9</v>
      </c>
      <c r="AR155" s="142">
        <f t="shared" si="35"/>
        <v>119705645.83210416</v>
      </c>
      <c r="AS155" s="142">
        <f t="shared" si="32"/>
        <v>38526885.211172052</v>
      </c>
      <c r="AT155" s="142">
        <f t="shared" si="33"/>
        <v>154107540.84468821</v>
      </c>
      <c r="AU155" s="154">
        <f t="shared" si="36"/>
        <v>0.7767669588131656</v>
      </c>
    </row>
    <row r="156" spans="1:47" ht="20.100000000000001" customHeight="1" x14ac:dyDescent="0.25">
      <c r="D156" s="4" t="s">
        <v>29</v>
      </c>
      <c r="E156" s="4" t="str">
        <f>IF(F154&gt;F153,"O ponto percentual atingido é maior que o ponto crítico","O ponto percentual atingido é menor que o ponto crítico")</f>
        <v>O ponto percentual atingido é maior que o ponto crítico</v>
      </c>
      <c r="F156" s="4"/>
      <c r="G156" s="1"/>
      <c r="H156" s="1"/>
      <c r="I156" s="1"/>
      <c r="J156" s="1"/>
      <c r="AJ156" s="153">
        <v>10</v>
      </c>
      <c r="AL156" s="142">
        <f t="shared" si="29"/>
        <v>558000</v>
      </c>
      <c r="AM156" s="142">
        <f t="shared" si="30"/>
        <v>555268.80678155564</v>
      </c>
      <c r="AN156" s="142">
        <f t="shared" si="31"/>
        <v>2731.1932184443576</v>
      </c>
      <c r="AO156" s="142">
        <f t="shared" si="34"/>
        <v>7459416.3964764485</v>
      </c>
      <c r="AQ156" s="152">
        <v>10</v>
      </c>
      <c r="AR156" s="142">
        <f t="shared" si="35"/>
        <v>7459416.3964764485</v>
      </c>
      <c r="AS156" s="142">
        <f t="shared" si="32"/>
        <v>38526885.211172052</v>
      </c>
      <c r="AT156" s="142">
        <f t="shared" si="33"/>
        <v>154107540.84468821</v>
      </c>
      <c r="AU156" s="154">
        <f t="shared" si="36"/>
        <v>4.8403967486536921E-2</v>
      </c>
    </row>
    <row r="157" spans="1:47" ht="20.100000000000001" customHeight="1" x14ac:dyDescent="0.25">
      <c r="D157" s="5" t="s">
        <v>150</v>
      </c>
      <c r="E157" s="5" t="str">
        <f>IF(F154&gt;F153,"Rejeita-se a hipótese nula","Não se pode rejeitar a hipótese nula")</f>
        <v>Rejeita-se a hipótese nula</v>
      </c>
      <c r="F157" s="5"/>
      <c r="G157" s="1"/>
      <c r="H157" s="1"/>
      <c r="I157" s="1"/>
      <c r="J157" s="1"/>
      <c r="AJ157" s="153">
        <v>11</v>
      </c>
      <c r="AL157" s="142">
        <f t="shared" si="29"/>
        <v>513000</v>
      </c>
      <c r="AM157" s="142">
        <f t="shared" si="30"/>
        <v>512781.43485381047</v>
      </c>
      <c r="AN157" s="142">
        <f t="shared" si="31"/>
        <v>218.56514618953224</v>
      </c>
      <c r="AO157" s="142">
        <f t="shared" si="34"/>
        <v>47770.723128851598</v>
      </c>
      <c r="AP157" s="147"/>
      <c r="AQ157" s="155">
        <v>11</v>
      </c>
      <c r="AR157" s="142">
        <f t="shared" si="35"/>
        <v>47770.723128851598</v>
      </c>
      <c r="AS157" s="142">
        <f t="shared" si="32"/>
        <v>38526885.211172052</v>
      </c>
      <c r="AT157" s="142">
        <f t="shared" si="33"/>
        <v>154107540.84468821</v>
      </c>
      <c r="AU157" s="154">
        <f t="shared" si="36"/>
        <v>3.0998303436037317E-4</v>
      </c>
    </row>
    <row r="158" spans="1:47" ht="20.100000000000001" customHeight="1" x14ac:dyDescent="0.25">
      <c r="AJ158" s="153">
        <v>12</v>
      </c>
      <c r="AL158" s="142">
        <f t="shared" si="29"/>
        <v>450000</v>
      </c>
      <c r="AM158" s="142">
        <f t="shared" si="30"/>
        <v>453870.17397145333</v>
      </c>
      <c r="AN158" s="142">
        <f t="shared" si="31"/>
        <v>-3870.1739714533323</v>
      </c>
      <c r="AO158" s="142">
        <f t="shared" si="34"/>
        <v>14978246.56931486</v>
      </c>
      <c r="AQ158" s="152">
        <v>12</v>
      </c>
      <c r="AR158" s="142">
        <f t="shared" si="35"/>
        <v>14978246.56931486</v>
      </c>
      <c r="AS158" s="142">
        <f t="shared" si="32"/>
        <v>38526885.211172052</v>
      </c>
      <c r="AT158" s="142">
        <f t="shared" si="33"/>
        <v>154107540.84468821</v>
      </c>
      <c r="AU158" s="154">
        <f t="shared" si="36"/>
        <v>9.71934694903097E-2</v>
      </c>
    </row>
    <row r="159" spans="1:47" ht="20.100000000000001" customHeight="1" x14ac:dyDescent="0.25">
      <c r="AJ159" s="153">
        <v>13</v>
      </c>
      <c r="AL159" s="142">
        <f t="shared" si="29"/>
        <v>369000</v>
      </c>
      <c r="AM159" s="142">
        <f t="shared" si="30"/>
        <v>371787.53465295956</v>
      </c>
      <c r="AN159" s="142">
        <f t="shared" si="31"/>
        <v>-2787.5346529595554</v>
      </c>
      <c r="AO159" s="142">
        <f t="shared" si="34"/>
        <v>7770349.4414503491</v>
      </c>
      <c r="AQ159" s="152">
        <v>13</v>
      </c>
      <c r="AR159" s="142">
        <f t="shared" si="35"/>
        <v>7770349.4414503491</v>
      </c>
      <c r="AS159" s="142">
        <f t="shared" ref="AS159:AS170" si="37">$AK$198</f>
        <v>38526885.211172052</v>
      </c>
      <c r="AT159" s="142">
        <f t="shared" ref="AT159:AT170" si="38">AS159*$AL$194</f>
        <v>154107540.84468821</v>
      </c>
      <c r="AU159" s="154">
        <f t="shared" si="36"/>
        <v>5.0421604282696451E-2</v>
      </c>
    </row>
    <row r="160" spans="1:47" ht="20.100000000000001" customHeight="1" x14ac:dyDescent="0.25">
      <c r="AJ160" s="153">
        <v>14</v>
      </c>
      <c r="AL160" s="142">
        <f t="shared" si="29"/>
        <v>378000</v>
      </c>
      <c r="AM160" s="142">
        <f t="shared" si="30"/>
        <v>365728.93767959287</v>
      </c>
      <c r="AN160" s="142">
        <f t="shared" si="31"/>
        <v>12271.062320407131</v>
      </c>
      <c r="AO160" s="142">
        <f t="shared" si="34"/>
        <v>150578970.47131562</v>
      </c>
      <c r="AQ160" s="152">
        <v>14</v>
      </c>
      <c r="AR160" s="142">
        <f t="shared" si="35"/>
        <v>150578970.47131562</v>
      </c>
      <c r="AS160" s="142">
        <f t="shared" si="37"/>
        <v>38526885.211172052</v>
      </c>
      <c r="AT160" s="142">
        <f t="shared" si="38"/>
        <v>154107540.84468821</v>
      </c>
      <c r="AU160" s="154">
        <f t="shared" si="36"/>
        <v>0.97710319460013495</v>
      </c>
    </row>
    <row r="161" spans="1:47" ht="20.100000000000001" customHeight="1" x14ac:dyDescent="0.25">
      <c r="AJ161" s="153">
        <v>15</v>
      </c>
      <c r="AL161" s="142">
        <f t="shared" si="29"/>
        <v>333000</v>
      </c>
      <c r="AM161" s="142">
        <f t="shared" si="30"/>
        <v>331830.75419508637</v>
      </c>
      <c r="AN161" s="142">
        <f t="shared" si="31"/>
        <v>1169.245804913633</v>
      </c>
      <c r="AO161" s="142">
        <f t="shared" si="34"/>
        <v>1367135.7523081296</v>
      </c>
      <c r="AQ161" s="152">
        <v>15</v>
      </c>
      <c r="AR161" s="142">
        <f t="shared" si="35"/>
        <v>1367135.7523081296</v>
      </c>
      <c r="AS161" s="142">
        <f t="shared" si="37"/>
        <v>38526885.211172052</v>
      </c>
      <c r="AT161" s="142">
        <f t="shared" si="38"/>
        <v>154107540.84468821</v>
      </c>
      <c r="AU161" s="154">
        <f t="shared" si="36"/>
        <v>8.8713098970669355E-3</v>
      </c>
    </row>
    <row r="162" spans="1:47" ht="20.100000000000001" customHeight="1" x14ac:dyDescent="0.25">
      <c r="AJ162" s="153">
        <v>16</v>
      </c>
      <c r="AL162" s="142">
        <f t="shared" si="29"/>
        <v>279000</v>
      </c>
      <c r="AM162" s="142">
        <f t="shared" si="30"/>
        <v>275994.52311597485</v>
      </c>
      <c r="AN162" s="142">
        <f t="shared" si="31"/>
        <v>3005.476884025149</v>
      </c>
      <c r="AO162" s="142">
        <f t="shared" si="34"/>
        <v>9032891.30040952</v>
      </c>
      <c r="AQ162" s="152">
        <v>16</v>
      </c>
      <c r="AR162" s="142">
        <f t="shared" si="35"/>
        <v>9032891.30040952</v>
      </c>
      <c r="AS162" s="142">
        <f t="shared" si="37"/>
        <v>38526885.211172052</v>
      </c>
      <c r="AT162" s="142">
        <f t="shared" si="38"/>
        <v>154107540.84468821</v>
      </c>
      <c r="AU162" s="154">
        <f t="shared" si="36"/>
        <v>5.8614207006995184E-2</v>
      </c>
    </row>
    <row r="163" spans="1:47" ht="20.100000000000001" customHeight="1" x14ac:dyDescent="0.25">
      <c r="AJ163" s="153">
        <v>17</v>
      </c>
      <c r="AL163" s="142">
        <f t="shared" si="29"/>
        <v>558000</v>
      </c>
      <c r="AM163" s="142">
        <f t="shared" si="30"/>
        <v>555268.80678155564</v>
      </c>
      <c r="AN163" s="142">
        <f t="shared" si="31"/>
        <v>2731.1932184443576</v>
      </c>
      <c r="AO163" s="142">
        <f t="shared" si="34"/>
        <v>7459416.3964764485</v>
      </c>
      <c r="AQ163" s="152">
        <v>17</v>
      </c>
      <c r="AR163" s="142">
        <f t="shared" si="35"/>
        <v>7459416.3964764485</v>
      </c>
      <c r="AS163" s="142">
        <f t="shared" si="37"/>
        <v>38526885.211172052</v>
      </c>
      <c r="AT163" s="142">
        <f t="shared" si="38"/>
        <v>154107540.84468821</v>
      </c>
      <c r="AU163" s="154">
        <f t="shared" si="36"/>
        <v>4.8403967486536921E-2</v>
      </c>
    </row>
    <row r="164" spans="1:47" ht="20.100000000000001" customHeight="1" x14ac:dyDescent="0.25">
      <c r="A164" s="169" t="s">
        <v>88</v>
      </c>
      <c r="B164" s="169"/>
      <c r="C164" s="169"/>
      <c r="D164" s="169"/>
      <c r="E164" s="169"/>
      <c r="F164" s="169"/>
      <c r="G164" s="109"/>
      <c r="H164" s="109"/>
      <c r="I164" s="109"/>
      <c r="J164" s="35"/>
      <c r="AJ164" s="153">
        <v>18</v>
      </c>
      <c r="AL164" s="142">
        <f t="shared" si="29"/>
        <v>513000</v>
      </c>
      <c r="AM164" s="142">
        <f t="shared" si="30"/>
        <v>512781.43485381047</v>
      </c>
      <c r="AN164" s="142">
        <f t="shared" si="31"/>
        <v>218.56514618953224</v>
      </c>
      <c r="AO164" s="142">
        <f t="shared" si="34"/>
        <v>47770.723128851598</v>
      </c>
      <c r="AQ164" s="152">
        <v>18</v>
      </c>
      <c r="AR164" s="142">
        <f t="shared" si="35"/>
        <v>47770.723128851598</v>
      </c>
      <c r="AS164" s="142">
        <f t="shared" si="37"/>
        <v>38526885.211172052</v>
      </c>
      <c r="AT164" s="142">
        <f t="shared" si="38"/>
        <v>154107540.84468821</v>
      </c>
      <c r="AU164" s="154">
        <f t="shared" si="36"/>
        <v>3.0998303436037317E-4</v>
      </c>
    </row>
    <row r="165" spans="1:47" ht="20.100000000000001" customHeight="1" x14ac:dyDescent="0.25">
      <c r="AJ165" s="153">
        <v>19</v>
      </c>
      <c r="AL165" s="142">
        <f t="shared" si="29"/>
        <v>450000</v>
      </c>
      <c r="AM165" s="142">
        <f t="shared" si="30"/>
        <v>453870.17397145333</v>
      </c>
      <c r="AN165" s="142">
        <f t="shared" si="31"/>
        <v>-3870.1739714533323</v>
      </c>
      <c r="AO165" s="142">
        <f t="shared" si="34"/>
        <v>14978246.56931486</v>
      </c>
      <c r="AQ165" s="152">
        <v>19</v>
      </c>
      <c r="AR165" s="142">
        <f t="shared" si="35"/>
        <v>14978246.56931486</v>
      </c>
      <c r="AS165" s="142">
        <f t="shared" si="37"/>
        <v>38526885.211172052</v>
      </c>
      <c r="AT165" s="142">
        <f t="shared" si="38"/>
        <v>154107540.84468821</v>
      </c>
      <c r="AU165" s="154">
        <f t="shared" si="36"/>
        <v>9.71934694903097E-2</v>
      </c>
    </row>
    <row r="166" spans="1:47" ht="20.100000000000001" customHeight="1" x14ac:dyDescent="0.25">
      <c r="A166" s="168" t="s">
        <v>89</v>
      </c>
      <c r="B166" s="168"/>
      <c r="C166" s="168"/>
      <c r="D166" s="168"/>
      <c r="E166" s="168"/>
      <c r="F166" s="168"/>
      <c r="AJ166" s="153">
        <v>20</v>
      </c>
      <c r="AL166" s="142">
        <f t="shared" si="29"/>
        <v>369000</v>
      </c>
      <c r="AM166" s="142">
        <f t="shared" si="30"/>
        <v>375076.95152007043</v>
      </c>
      <c r="AN166" s="142">
        <f t="shared" si="31"/>
        <v>-6076.9515200704336</v>
      </c>
      <c r="AO166" s="142">
        <f t="shared" si="34"/>
        <v>36929339.777286351</v>
      </c>
      <c r="AQ166" s="152">
        <v>20</v>
      </c>
      <c r="AR166" s="142">
        <f t="shared" si="35"/>
        <v>36929339.777286351</v>
      </c>
      <c r="AS166" s="142">
        <f t="shared" si="37"/>
        <v>38526885.211172052</v>
      </c>
      <c r="AT166" s="142">
        <f t="shared" si="38"/>
        <v>154107540.84468821</v>
      </c>
      <c r="AU166" s="154">
        <f t="shared" si="36"/>
        <v>0.23963356740929551</v>
      </c>
    </row>
    <row r="167" spans="1:47" ht="20.100000000000001" customHeight="1" x14ac:dyDescent="0.25">
      <c r="A167" s="168"/>
      <c r="B167" s="168"/>
      <c r="C167" s="168"/>
      <c r="D167" s="168"/>
      <c r="E167" s="168"/>
      <c r="F167" s="168"/>
      <c r="AJ167" s="153">
        <v>21</v>
      </c>
      <c r="AL167" s="142">
        <f t="shared" si="29"/>
        <v>378000</v>
      </c>
      <c r="AM167" s="142">
        <f t="shared" si="30"/>
        <v>369018.35454670375</v>
      </c>
      <c r="AN167" s="142">
        <f t="shared" si="31"/>
        <v>8981.6454532962525</v>
      </c>
      <c r="AO167" s="142">
        <f t="shared" si="34"/>
        <v>80669955.048717245</v>
      </c>
      <c r="AQ167" s="152">
        <v>21</v>
      </c>
      <c r="AR167" s="142">
        <f t="shared" si="35"/>
        <v>80669955.048717245</v>
      </c>
      <c r="AS167" s="142">
        <f t="shared" si="37"/>
        <v>38526885.211172052</v>
      </c>
      <c r="AT167" s="142">
        <f t="shared" si="38"/>
        <v>154107540.84468821</v>
      </c>
      <c r="AU167" s="154">
        <f t="shared" si="36"/>
        <v>0.52346533210868362</v>
      </c>
    </row>
    <row r="168" spans="1:47" ht="20.100000000000001" customHeight="1" x14ac:dyDescent="0.25">
      <c r="AJ168" s="153">
        <v>22</v>
      </c>
      <c r="AL168" s="142">
        <f t="shared" si="29"/>
        <v>333000</v>
      </c>
      <c r="AM168" s="142">
        <f t="shared" si="30"/>
        <v>335120.17106219725</v>
      </c>
      <c r="AN168" s="142">
        <f t="shared" si="31"/>
        <v>-2120.1710621972452</v>
      </c>
      <c r="AO168" s="142">
        <f t="shared" si="34"/>
        <v>4495125.332978595</v>
      </c>
      <c r="AQ168" s="152">
        <v>22</v>
      </c>
      <c r="AR168" s="142">
        <f t="shared" si="35"/>
        <v>4495125.332978595</v>
      </c>
      <c r="AS168" s="142">
        <f t="shared" si="37"/>
        <v>38526885.211172052</v>
      </c>
      <c r="AT168" s="142">
        <f t="shared" si="38"/>
        <v>154107540.84468821</v>
      </c>
      <c r="AU168" s="154">
        <f t="shared" si="36"/>
        <v>2.9168756495237615E-2</v>
      </c>
    </row>
    <row r="169" spans="1:47" ht="20.100000000000001" customHeight="1" x14ac:dyDescent="0.25">
      <c r="A169" s="41" t="s">
        <v>26</v>
      </c>
      <c r="B169" s="41" t="s">
        <v>80</v>
      </c>
      <c r="C169" s="41" t="s">
        <v>1</v>
      </c>
      <c r="D169" s="41" t="s">
        <v>12</v>
      </c>
      <c r="AJ169" s="153">
        <v>23</v>
      </c>
      <c r="AL169" s="142">
        <f t="shared" si="29"/>
        <v>279000</v>
      </c>
      <c r="AM169" s="142">
        <f t="shared" si="30"/>
        <v>279283.93998308573</v>
      </c>
      <c r="AN169" s="142">
        <f t="shared" si="31"/>
        <v>-283.93998308572918</v>
      </c>
      <c r="AO169" s="142">
        <f t="shared" si="34"/>
        <v>80621.913994724178</v>
      </c>
      <c r="AQ169" s="155">
        <v>23</v>
      </c>
      <c r="AR169" s="142">
        <f t="shared" si="35"/>
        <v>80621.913994724178</v>
      </c>
      <c r="AS169" s="142">
        <f t="shared" si="37"/>
        <v>38526885.211172052</v>
      </c>
      <c r="AT169" s="142">
        <f t="shared" si="38"/>
        <v>154107540.84468821</v>
      </c>
      <c r="AU169" s="154">
        <f t="shared" si="36"/>
        <v>5.2315359490406833E-4</v>
      </c>
    </row>
    <row r="170" spans="1:47" ht="20.100000000000001" customHeight="1" x14ac:dyDescent="0.25">
      <c r="A170" s="17" t="str">
        <f>C11</f>
        <v>Área do terreno</v>
      </c>
      <c r="B170" s="17">
        <f>C88</f>
        <v>226.05410358719382</v>
      </c>
      <c r="C170" s="17">
        <f>D88</f>
        <v>21.456140242757801</v>
      </c>
      <c r="D170" s="21">
        <f>F88</f>
        <v>1.3064061168520499E-9</v>
      </c>
      <c r="AJ170" s="153">
        <v>24</v>
      </c>
      <c r="AL170" s="142">
        <f t="shared" si="29"/>
        <v>279000</v>
      </c>
      <c r="AM170" s="142">
        <f t="shared" si="30"/>
        <v>279283.93998308573</v>
      </c>
      <c r="AN170" s="142">
        <f t="shared" si="31"/>
        <v>-283.93998308572918</v>
      </c>
      <c r="AO170" s="142">
        <f t="shared" si="34"/>
        <v>80621.913994724178</v>
      </c>
      <c r="AQ170" s="152">
        <v>24</v>
      </c>
      <c r="AR170" s="142">
        <f t="shared" si="35"/>
        <v>80621.913994724178</v>
      </c>
      <c r="AS170" s="142">
        <f t="shared" si="37"/>
        <v>38526885.211172052</v>
      </c>
      <c r="AT170" s="142">
        <f t="shared" si="38"/>
        <v>154107540.84468821</v>
      </c>
      <c r="AU170" s="154">
        <f t="shared" si="36"/>
        <v>5.2315359490406833E-4</v>
      </c>
    </row>
    <row r="172" spans="1:47" ht="20.100000000000001" customHeight="1" x14ac:dyDescent="0.25">
      <c r="A172" s="179" t="str">
        <f>IF(D170&lt;0.3,"O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72" s="179"/>
      <c r="C172" s="179"/>
      <c r="D172" s="179"/>
      <c r="E172" s="179"/>
    </row>
    <row r="173" spans="1:47" ht="20.100000000000001" customHeight="1" x14ac:dyDescent="0.25">
      <c r="A173" s="179"/>
      <c r="B173" s="179"/>
      <c r="C173" s="179"/>
      <c r="D173" s="179"/>
      <c r="E173" s="179"/>
    </row>
    <row r="175" spans="1:47" ht="20.100000000000001" customHeight="1" x14ac:dyDescent="0.25">
      <c r="A175" s="168" t="s">
        <v>90</v>
      </c>
      <c r="B175" s="168"/>
      <c r="C175" s="168"/>
      <c r="D175" s="168"/>
      <c r="E175" s="168"/>
      <c r="F175" s="168"/>
    </row>
    <row r="177" spans="4:41" ht="20.100000000000001" customHeight="1" x14ac:dyDescent="0.25">
      <c r="D177" s="170" t="s">
        <v>153</v>
      </c>
      <c r="E177" s="170"/>
      <c r="F177" s="26">
        <v>0.3</v>
      </c>
      <c r="G177" s="91"/>
      <c r="H177" s="91"/>
      <c r="I177" s="91"/>
      <c r="J177" s="91"/>
    </row>
    <row r="178" spans="4:41" ht="20.100000000000001" customHeight="1" x14ac:dyDescent="0.25">
      <c r="D178" s="170" t="s">
        <v>154</v>
      </c>
      <c r="E178" s="170"/>
      <c r="F178" s="47">
        <f>D170</f>
        <v>1.3064061168520499E-9</v>
      </c>
      <c r="G178" s="88"/>
      <c r="H178" s="88"/>
      <c r="I178" s="88"/>
      <c r="J178" s="88"/>
    </row>
    <row r="179" spans="4:41" ht="20.100000000000001" customHeight="1" x14ac:dyDescent="0.25">
      <c r="D179" s="1"/>
      <c r="E179" s="1"/>
      <c r="F179" s="1"/>
      <c r="G179" s="1"/>
      <c r="H179" s="1"/>
      <c r="I179" s="1"/>
      <c r="J179" s="1"/>
    </row>
    <row r="180" spans="4:41" ht="20.100000000000001" customHeight="1" x14ac:dyDescent="0.25">
      <c r="D180" s="14" t="s">
        <v>116</v>
      </c>
      <c r="E180" s="14"/>
      <c r="F180" s="32">
        <f>B72</f>
        <v>24</v>
      </c>
      <c r="G180" s="9"/>
      <c r="H180" s="9"/>
      <c r="I180" s="9"/>
      <c r="J180" s="9"/>
      <c r="AO180" s="142">
        <f>SUM(AO147:AO170)</f>
        <v>770537704.223441</v>
      </c>
    </row>
    <row r="181" spans="4:41" ht="20.100000000000001" customHeight="1" x14ac:dyDescent="0.25">
      <c r="D181" s="14" t="s">
        <v>117</v>
      </c>
      <c r="E181" s="14"/>
      <c r="F181" s="32">
        <f>B74</f>
        <v>4</v>
      </c>
      <c r="G181" s="9"/>
      <c r="H181" s="9"/>
      <c r="I181" s="9"/>
      <c r="J181" s="9"/>
    </row>
    <row r="182" spans="4:41" ht="20.100000000000001" customHeight="1" x14ac:dyDescent="0.25">
      <c r="D182" s="14" t="s">
        <v>13</v>
      </c>
      <c r="E182" s="14"/>
      <c r="F182" s="32">
        <f>B75</f>
        <v>20</v>
      </c>
      <c r="G182" s="9"/>
      <c r="H182" s="9"/>
      <c r="I182" s="9"/>
      <c r="J182" s="9"/>
      <c r="AJ182" s="153">
        <v>1</v>
      </c>
      <c r="AM182" s="142">
        <f>AVERAGE(AM147:AM170)</f>
        <v>401624.99999999348</v>
      </c>
      <c r="AN182" s="142">
        <f t="shared" ref="AN182:AN193" si="39">AM147-$AM$182</f>
        <v>-26548.048479923047</v>
      </c>
      <c r="AO182" s="142">
        <f>AN182^2</f>
        <v>704798878.0923444</v>
      </c>
    </row>
    <row r="183" spans="4:41" ht="20.100000000000001" customHeight="1" x14ac:dyDescent="0.25">
      <c r="D183" s="14" t="s">
        <v>155</v>
      </c>
      <c r="E183" s="14"/>
      <c r="F183" s="40">
        <f>_xlfn.T.INV.2T(F177,F182)</f>
        <v>1.0640157711603981</v>
      </c>
      <c r="G183" s="102"/>
      <c r="H183" s="102"/>
      <c r="I183" s="102"/>
      <c r="J183" s="102"/>
      <c r="AJ183" s="153">
        <v>2</v>
      </c>
      <c r="AN183" s="142">
        <f t="shared" si="39"/>
        <v>40896.737475537928</v>
      </c>
      <c r="AO183" s="142">
        <f t="shared" ref="AO183:AO193" si="40">AN183^2</f>
        <v>1672543136.1430683</v>
      </c>
    </row>
    <row r="184" spans="4:41" ht="20.100000000000001" customHeight="1" x14ac:dyDescent="0.25">
      <c r="D184" s="5" t="s">
        <v>156</v>
      </c>
      <c r="E184" s="5"/>
      <c r="F184" s="48">
        <f>E88</f>
        <v>10.535636933278109</v>
      </c>
      <c r="G184" s="90"/>
      <c r="H184" s="90"/>
      <c r="I184" s="90"/>
      <c r="J184" s="90"/>
      <c r="AJ184" s="153">
        <v>3</v>
      </c>
      <c r="AN184" s="142">
        <f t="shared" si="39"/>
        <v>-56286.662959810288</v>
      </c>
      <c r="AO184" s="142">
        <f t="shared" si="40"/>
        <v>3168188427.1512794</v>
      </c>
    </row>
    <row r="185" spans="4:41" ht="20.100000000000001" customHeight="1" x14ac:dyDescent="0.25">
      <c r="D185" s="1"/>
      <c r="E185" s="1"/>
      <c r="F185" s="1"/>
      <c r="G185" s="1"/>
      <c r="H185" s="1"/>
      <c r="I185" s="1"/>
      <c r="J185" s="1"/>
      <c r="AJ185" s="153">
        <v>4</v>
      </c>
      <c r="AN185" s="142">
        <f t="shared" si="39"/>
        <v>-61576.502482365584</v>
      </c>
      <c r="AO185" s="142">
        <f t="shared" si="40"/>
        <v>3791665657.9607749</v>
      </c>
    </row>
    <row r="186" spans="4:41" ht="20.100000000000001" customHeight="1" x14ac:dyDescent="0.25">
      <c r="D186" s="4" t="s">
        <v>29</v>
      </c>
      <c r="E186" s="4" t="str">
        <f>IF(F184&gt;F183,"O ponto calculado é maior que o ponto crítico","O ponto calculado é menor que o ponto crítico")</f>
        <v>O ponto calculado é maior que o ponto crítico</v>
      </c>
      <c r="F186" s="4"/>
      <c r="G186" s="1"/>
      <c r="H186" s="1"/>
      <c r="I186" s="1"/>
      <c r="J186" s="1"/>
      <c r="AJ186" s="153">
        <v>5</v>
      </c>
      <c r="AN186" s="142">
        <f t="shared" si="39"/>
        <v>-90602.022881576209</v>
      </c>
      <c r="AO186" s="142">
        <f t="shared" si="40"/>
        <v>8208726550.2336588</v>
      </c>
    </row>
    <row r="187" spans="4:41" ht="20.100000000000001" customHeight="1" x14ac:dyDescent="0.25">
      <c r="D187" s="5" t="s">
        <v>150</v>
      </c>
      <c r="E187" s="5" t="str">
        <f>IF(F184&gt;F183,"Rejeita-se a hipótese nula","Não se pode rejeitar a hipótese nula")</f>
        <v>Rejeita-se a hipótese nula</v>
      </c>
      <c r="F187" s="5"/>
      <c r="G187" s="1"/>
      <c r="H187" s="1"/>
      <c r="I187" s="1"/>
      <c r="J187" s="1"/>
      <c r="AJ187" s="153">
        <v>6</v>
      </c>
      <c r="AN187" s="142">
        <f t="shared" si="39"/>
        <v>84798.69987416506</v>
      </c>
      <c r="AO187" s="142">
        <f t="shared" si="40"/>
        <v>7190819500.3487215</v>
      </c>
    </row>
    <row r="188" spans="4:41" ht="20.100000000000001" customHeight="1" x14ac:dyDescent="0.25">
      <c r="AJ188" s="153">
        <v>7</v>
      </c>
      <c r="AN188" s="142">
        <f t="shared" si="39"/>
        <v>26350.346745629562</v>
      </c>
      <c r="AO188" s="142">
        <f t="shared" si="40"/>
        <v>694340773.61491048</v>
      </c>
    </row>
    <row r="189" spans="4:41" ht="20.100000000000001" customHeight="1" x14ac:dyDescent="0.25">
      <c r="AJ189" s="153">
        <v>8</v>
      </c>
      <c r="AN189" s="142">
        <f t="shared" si="39"/>
        <v>21060.507223074324</v>
      </c>
      <c r="AO189" s="142">
        <f t="shared" si="40"/>
        <v>443544964.49316579</v>
      </c>
    </row>
    <row r="190" spans="4:41" ht="20.100000000000001" customHeight="1" x14ac:dyDescent="0.25">
      <c r="AJ190" s="153">
        <v>9</v>
      </c>
      <c r="AN190" s="142">
        <f t="shared" si="39"/>
        <v>59316.007532775344</v>
      </c>
      <c r="AO190" s="142">
        <f t="shared" si="40"/>
        <v>3518388749.6282616</v>
      </c>
    </row>
    <row r="191" spans="4:41" ht="20.100000000000001" customHeight="1" x14ac:dyDescent="0.25">
      <c r="AJ191" s="153">
        <v>10</v>
      </c>
      <c r="AN191" s="142">
        <f t="shared" si="39"/>
        <v>153643.80678156216</v>
      </c>
      <c r="AO191" s="142">
        <f t="shared" si="40"/>
        <v>23606419362.330006</v>
      </c>
    </row>
    <row r="192" spans="4:41" ht="20.100000000000001" customHeight="1" x14ac:dyDescent="0.25">
      <c r="AJ192" s="153">
        <v>11</v>
      </c>
      <c r="AN192" s="142">
        <f t="shared" si="39"/>
        <v>111156.43485381699</v>
      </c>
      <c r="AO192" s="142">
        <f t="shared" si="40"/>
        <v>12355753009.41086</v>
      </c>
    </row>
    <row r="193" spans="1:41" ht="20.100000000000001" customHeight="1" x14ac:dyDescent="0.25">
      <c r="AJ193" s="153">
        <v>12</v>
      </c>
      <c r="AK193" s="142" t="s">
        <v>116</v>
      </c>
      <c r="AL193" s="142">
        <v>24</v>
      </c>
      <c r="AN193" s="142">
        <f t="shared" si="39"/>
        <v>52245.173971459852</v>
      </c>
      <c r="AO193" s="142">
        <f t="shared" si="40"/>
        <v>2729558203.3081059</v>
      </c>
    </row>
    <row r="194" spans="1:41" ht="20.100000000000001" customHeight="1" x14ac:dyDescent="0.25">
      <c r="A194" s="41" t="s">
        <v>26</v>
      </c>
      <c r="B194" s="41" t="s">
        <v>80</v>
      </c>
      <c r="C194" s="41" t="s">
        <v>1</v>
      </c>
      <c r="D194" s="41" t="s">
        <v>12</v>
      </c>
      <c r="AJ194" s="153">
        <v>13</v>
      </c>
      <c r="AK194" s="142" t="s">
        <v>117</v>
      </c>
      <c r="AL194" s="142">
        <f>B74</f>
        <v>4</v>
      </c>
      <c r="AM194" s="142">
        <f>AO208/AL194</f>
        <v>41433771823.941772</v>
      </c>
      <c r="AN194" s="142">
        <f t="shared" ref="AN194:AN199" si="41">AM159-$AM$182</f>
        <v>-29837.465347033925</v>
      </c>
      <c r="AO194" s="142">
        <f t="shared" ref="AO194:AO205" si="42">AN194^2</f>
        <v>890274338.33545029</v>
      </c>
    </row>
    <row r="195" spans="1:41" ht="20.100000000000001" customHeight="1" x14ac:dyDescent="0.25">
      <c r="A195" s="17" t="str">
        <f>D11</f>
        <v>Área construída</v>
      </c>
      <c r="B195" s="17">
        <f>C89</f>
        <v>1057.9679045110533</v>
      </c>
      <c r="C195" s="17">
        <f>D89</f>
        <v>55.018463094718555</v>
      </c>
      <c r="D195" s="21">
        <f>F89</f>
        <v>2.283627154339521E-14</v>
      </c>
      <c r="E195" s="1"/>
      <c r="F195" s="1"/>
      <c r="G195" s="1"/>
      <c r="H195" s="1"/>
      <c r="I195" s="1"/>
      <c r="J195" s="1"/>
      <c r="AJ195" s="153">
        <v>14</v>
      </c>
      <c r="AN195" s="142">
        <f t="shared" si="41"/>
        <v>-35896.062320400611</v>
      </c>
      <c r="AO195" s="142">
        <f t="shared" si="42"/>
        <v>1288527290.1100845</v>
      </c>
    </row>
    <row r="196" spans="1:41" ht="20.100000000000001" customHeight="1" x14ac:dyDescent="0.25">
      <c r="C196" s="20"/>
      <c r="E196" s="1"/>
      <c r="F196" s="1"/>
      <c r="G196" s="1"/>
      <c r="H196" s="1"/>
      <c r="I196" s="1"/>
      <c r="J196" s="1"/>
      <c r="AJ196" s="153">
        <v>15</v>
      </c>
      <c r="AN196" s="142">
        <f t="shared" si="41"/>
        <v>-69794.245804907114</v>
      </c>
      <c r="AO196" s="142">
        <f t="shared" si="42"/>
        <v>4871236747.4757938</v>
      </c>
    </row>
    <row r="197" spans="1:41" ht="20.100000000000001" customHeight="1" x14ac:dyDescent="0.25">
      <c r="A197" s="176" t="str">
        <f>IF(D195&lt;0.3,"O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197" s="176"/>
      <c r="C197" s="176"/>
      <c r="D197" s="176"/>
      <c r="E197" s="176"/>
      <c r="F197" s="176"/>
      <c r="G197" s="85"/>
      <c r="H197" s="85"/>
      <c r="I197" s="85"/>
      <c r="J197" s="85"/>
      <c r="AJ197" s="153">
        <v>16</v>
      </c>
      <c r="AK197" s="142">
        <f>D82</f>
        <v>55245029098.58902</v>
      </c>
      <c r="AN197" s="142">
        <f t="shared" si="41"/>
        <v>-125630.47688401863</v>
      </c>
      <c r="AO197" s="142">
        <f t="shared" si="42"/>
        <v>15783016722.10594</v>
      </c>
    </row>
    <row r="198" spans="1:41" ht="20.100000000000001" customHeight="1" x14ac:dyDescent="0.25">
      <c r="A198" s="23"/>
      <c r="B198" s="23"/>
      <c r="C198" s="23"/>
      <c r="D198" s="23"/>
      <c r="E198" s="23"/>
      <c r="F198" s="23"/>
      <c r="G198" s="85"/>
      <c r="H198" s="85"/>
      <c r="I198" s="85"/>
      <c r="J198" s="85"/>
      <c r="AJ198" s="153">
        <v>17</v>
      </c>
      <c r="AK198" s="142">
        <f>D83</f>
        <v>38526885.211172052</v>
      </c>
      <c r="AN198" s="142">
        <f t="shared" si="41"/>
        <v>153643.80678156216</v>
      </c>
      <c r="AO198" s="142">
        <f t="shared" si="42"/>
        <v>23606419362.330006</v>
      </c>
    </row>
    <row r="199" spans="1:41" ht="20.100000000000001" customHeight="1" x14ac:dyDescent="0.25">
      <c r="AJ199" s="153">
        <v>18</v>
      </c>
      <c r="AN199" s="142">
        <f t="shared" si="41"/>
        <v>111156.43485381699</v>
      </c>
      <c r="AO199" s="142">
        <f t="shared" si="42"/>
        <v>12355753009.41086</v>
      </c>
    </row>
    <row r="200" spans="1:41" ht="20.100000000000001" customHeight="1" x14ac:dyDescent="0.25">
      <c r="A200" s="168" t="s">
        <v>90</v>
      </c>
      <c r="B200" s="168"/>
      <c r="C200" s="168"/>
      <c r="D200" s="168"/>
      <c r="E200" s="168"/>
      <c r="F200" s="168"/>
      <c r="AJ200" s="153">
        <v>19</v>
      </c>
      <c r="AN200" s="142">
        <f t="shared" ref="AN200:AN205" si="43">AM165-$AM$182</f>
        <v>52245.173971459852</v>
      </c>
      <c r="AO200" s="142">
        <f t="shared" si="42"/>
        <v>2729558203.3081059</v>
      </c>
    </row>
    <row r="201" spans="1:41" ht="20.100000000000001" customHeight="1" x14ac:dyDescent="0.25">
      <c r="AJ201" s="153">
        <v>20</v>
      </c>
      <c r="AN201" s="142">
        <f t="shared" si="43"/>
        <v>-26548.048479923047</v>
      </c>
      <c r="AO201" s="142">
        <f t="shared" si="42"/>
        <v>704798878.0923444</v>
      </c>
    </row>
    <row r="202" spans="1:41" ht="20.100000000000001" customHeight="1" x14ac:dyDescent="0.25">
      <c r="D202" s="170" t="s">
        <v>153</v>
      </c>
      <c r="E202" s="170"/>
      <c r="F202" s="26">
        <v>0.3</v>
      </c>
      <c r="G202" s="91"/>
      <c r="H202" s="91"/>
      <c r="I202" s="91"/>
      <c r="J202" s="91"/>
      <c r="AJ202" s="153">
        <v>21</v>
      </c>
      <c r="AN202" s="142">
        <f t="shared" si="43"/>
        <v>-32606.645453289733</v>
      </c>
      <c r="AO202" s="142">
        <f t="shared" si="42"/>
        <v>1063193327.71654</v>
      </c>
    </row>
    <row r="203" spans="1:41" ht="20.100000000000001" customHeight="1" x14ac:dyDescent="0.25">
      <c r="D203" s="170" t="s">
        <v>154</v>
      </c>
      <c r="E203" s="170"/>
      <c r="F203" s="47">
        <f>D195</f>
        <v>2.283627154339521E-14</v>
      </c>
      <c r="G203" s="88"/>
      <c r="H203" s="88"/>
      <c r="I203" s="88"/>
      <c r="J203" s="88"/>
      <c r="AJ203" s="153">
        <v>22</v>
      </c>
      <c r="AN203" s="142">
        <f t="shared" si="43"/>
        <v>-66504.828937796236</v>
      </c>
      <c r="AO203" s="142">
        <f t="shared" si="42"/>
        <v>4422892272.0455399</v>
      </c>
    </row>
    <row r="204" spans="1:41" ht="20.100000000000001" customHeight="1" x14ac:dyDescent="0.25">
      <c r="D204" s="1"/>
      <c r="E204" s="1"/>
      <c r="F204" s="1"/>
      <c r="G204" s="1"/>
      <c r="H204" s="1"/>
      <c r="I204" s="1"/>
      <c r="J204" s="1"/>
      <c r="AJ204" s="153">
        <v>23</v>
      </c>
      <c r="AN204" s="142">
        <f t="shared" si="43"/>
        <v>-122341.06001690775</v>
      </c>
      <c r="AO204" s="142">
        <f t="shared" si="42"/>
        <v>14967334966.060625</v>
      </c>
    </row>
    <row r="205" spans="1:41" ht="20.100000000000001" customHeight="1" x14ac:dyDescent="0.25">
      <c r="D205" s="14" t="s">
        <v>116</v>
      </c>
      <c r="E205" s="14"/>
      <c r="F205" s="32">
        <f>B72</f>
        <v>24</v>
      </c>
      <c r="G205" s="9"/>
      <c r="H205" s="9"/>
      <c r="I205" s="9"/>
      <c r="J205" s="9"/>
      <c r="AJ205" s="153">
        <v>24</v>
      </c>
      <c r="AN205" s="142">
        <f t="shared" si="43"/>
        <v>-122341.06001690775</v>
      </c>
      <c r="AO205" s="142">
        <f t="shared" si="42"/>
        <v>14967334966.060625</v>
      </c>
    </row>
    <row r="206" spans="1:41" ht="20.100000000000001" customHeight="1" x14ac:dyDescent="0.25">
      <c r="D206" s="14" t="s">
        <v>117</v>
      </c>
      <c r="E206" s="14"/>
      <c r="F206" s="32">
        <f>B74</f>
        <v>4</v>
      </c>
      <c r="G206" s="9"/>
      <c r="H206" s="9"/>
      <c r="I206" s="9"/>
      <c r="J206" s="9"/>
    </row>
    <row r="207" spans="1:41" ht="20.100000000000001" customHeight="1" x14ac:dyDescent="0.25">
      <c r="D207" s="14" t="s">
        <v>13</v>
      </c>
      <c r="E207" s="14"/>
      <c r="F207" s="32">
        <f>B75</f>
        <v>20</v>
      </c>
      <c r="G207" s="9"/>
      <c r="H207" s="9"/>
      <c r="I207" s="9"/>
      <c r="J207" s="9"/>
    </row>
    <row r="208" spans="1:41" ht="20.100000000000001" customHeight="1" x14ac:dyDescent="0.25">
      <c r="D208" s="14" t="s">
        <v>155</v>
      </c>
      <c r="E208" s="14"/>
      <c r="F208" s="40">
        <f>_xlfn.T.INV.2T(F202,F207)</f>
        <v>1.0640157711603981</v>
      </c>
      <c r="G208" s="102"/>
      <c r="H208" s="102"/>
      <c r="I208" s="102"/>
      <c r="J208" s="102"/>
      <c r="AO208" s="142">
        <f>SUM(AO182:AO205)</f>
        <v>165735087295.76709</v>
      </c>
    </row>
    <row r="209" spans="1:7" ht="20.100000000000001" customHeight="1" x14ac:dyDescent="0.25">
      <c r="D209" s="5" t="s">
        <v>156</v>
      </c>
      <c r="E209" s="5"/>
      <c r="F209" s="48">
        <f>E89</f>
        <v>19.229324939333175</v>
      </c>
      <c r="G209" s="90"/>
    </row>
    <row r="210" spans="1:7" ht="20.100000000000001" customHeight="1" x14ac:dyDescent="0.25">
      <c r="D210" s="1"/>
      <c r="E210" s="1"/>
      <c r="F210" s="1"/>
      <c r="G210" s="1"/>
    </row>
    <row r="211" spans="1:7" ht="20.100000000000001" customHeight="1" x14ac:dyDescent="0.25">
      <c r="D211" s="4" t="s">
        <v>29</v>
      </c>
      <c r="E211" s="4" t="str">
        <f>IF(F209&gt;F208,"O ponto calculado é maior que o ponto crítico","O ponto calculado é menor que o ponto crítico")</f>
        <v>O ponto calculado é maior que o ponto crítico</v>
      </c>
      <c r="F211" s="4"/>
      <c r="G211" s="1"/>
    </row>
    <row r="212" spans="1:7" ht="20.100000000000001" customHeight="1" x14ac:dyDescent="0.25">
      <c r="D212" s="5" t="s">
        <v>150</v>
      </c>
      <c r="E212" s="5" t="str">
        <f>IF(F209&gt;F208,"Rejeita-se a hipótese nula","Não se pode rejeitar a hipótese nula")</f>
        <v>Rejeita-se a hipótese nula</v>
      </c>
      <c r="F212" s="5"/>
      <c r="G212" s="1"/>
    </row>
    <row r="219" spans="1:7" ht="20.100000000000001" customHeight="1" x14ac:dyDescent="0.25">
      <c r="A219" s="41" t="s">
        <v>26</v>
      </c>
      <c r="B219" s="41" t="s">
        <v>80</v>
      </c>
      <c r="C219" s="41" t="s">
        <v>1</v>
      </c>
      <c r="D219" s="41" t="s">
        <v>12</v>
      </c>
    </row>
    <row r="220" spans="1:7" ht="20.100000000000001" customHeight="1" x14ac:dyDescent="0.25">
      <c r="A220" s="17" t="str">
        <f>E11</f>
        <v>Quartos</v>
      </c>
      <c r="B220" s="17">
        <f>C90</f>
        <v>3289.4168671108782</v>
      </c>
      <c r="C220" s="17">
        <f>D90</f>
        <v>2874.7425188067209</v>
      </c>
      <c r="D220" s="21">
        <f>F90</f>
        <v>0.26603144135392826</v>
      </c>
    </row>
    <row r="222" spans="1:7" ht="20.100000000000001" customHeight="1" x14ac:dyDescent="0.25">
      <c r="A222" s="173" t="str">
        <f>IF(D220&lt;0.3,"O nível de significância (valor-P) do coeficiente regressor é inferior a 30% (trinta por cento). Portanto, rejeita-se a hipótese nula, reconhecendo-se que a variável é relevante para o modelo.","O nível de significância (valor-P) do coeficiente regressor é superior a 30% (trinta por cento). Portanto, a hipótese nula não pode ser rejeitada.")</f>
        <v>O nível de significância (valor-P) do coeficiente regressor é inferior a 30% (trinta por cento). Portanto, rejeita-se a hipótese nula, reconhecendo-se que a variável é relevante para o modelo.</v>
      </c>
      <c r="B222" s="173"/>
      <c r="C222" s="173"/>
      <c r="D222" s="173"/>
      <c r="E222" s="173"/>
      <c r="F222" s="173"/>
      <c r="G222" s="85"/>
    </row>
    <row r="223" spans="1:7" ht="20.100000000000001" customHeight="1" x14ac:dyDescent="0.25">
      <c r="A223" s="173"/>
      <c r="B223" s="173"/>
      <c r="C223" s="173"/>
      <c r="D223" s="173"/>
      <c r="E223" s="173"/>
      <c r="F223" s="173"/>
      <c r="G223" s="85"/>
    </row>
    <row r="225" spans="1:7" ht="20.100000000000001" customHeight="1" x14ac:dyDescent="0.25">
      <c r="A225" s="168" t="s">
        <v>90</v>
      </c>
      <c r="B225" s="168"/>
      <c r="C225" s="168"/>
      <c r="D225" s="168"/>
      <c r="E225" s="168"/>
      <c r="F225" s="168"/>
    </row>
    <row r="227" spans="1:7" ht="20.100000000000001" customHeight="1" x14ac:dyDescent="0.25">
      <c r="D227" s="170" t="s">
        <v>153</v>
      </c>
      <c r="E227" s="170"/>
      <c r="F227" s="26">
        <v>0.3</v>
      </c>
      <c r="G227" s="91"/>
    </row>
    <row r="228" spans="1:7" ht="20.100000000000001" customHeight="1" x14ac:dyDescent="0.25">
      <c r="D228" s="170" t="s">
        <v>154</v>
      </c>
      <c r="E228" s="170"/>
      <c r="F228" s="47">
        <f>D220</f>
        <v>0.26603144135392826</v>
      </c>
      <c r="G228" s="88"/>
    </row>
    <row r="229" spans="1:7" ht="20.100000000000001" customHeight="1" x14ac:dyDescent="0.25">
      <c r="D229" s="1"/>
      <c r="E229" s="1"/>
      <c r="F229" s="1"/>
      <c r="G229" s="1"/>
    </row>
    <row r="230" spans="1:7" ht="20.100000000000001" customHeight="1" x14ac:dyDescent="0.25">
      <c r="D230" s="14" t="s">
        <v>116</v>
      </c>
      <c r="E230" s="14"/>
      <c r="F230" s="32">
        <f>B72</f>
        <v>24</v>
      </c>
      <c r="G230" s="9"/>
    </row>
    <row r="231" spans="1:7" ht="20.100000000000001" customHeight="1" x14ac:dyDescent="0.25">
      <c r="D231" s="14" t="s">
        <v>117</v>
      </c>
      <c r="E231" s="14"/>
      <c r="F231" s="32">
        <f>B74</f>
        <v>4</v>
      </c>
      <c r="G231" s="9"/>
    </row>
    <row r="232" spans="1:7" ht="20.100000000000001" customHeight="1" x14ac:dyDescent="0.25">
      <c r="D232" s="14" t="s">
        <v>13</v>
      </c>
      <c r="E232" s="14"/>
      <c r="F232" s="32">
        <f>B75</f>
        <v>20</v>
      </c>
      <c r="G232" s="9"/>
    </row>
    <row r="233" spans="1:7" ht="20.100000000000001" customHeight="1" x14ac:dyDescent="0.25">
      <c r="D233" s="14" t="s">
        <v>155</v>
      </c>
      <c r="E233" s="14"/>
      <c r="F233" s="40">
        <f>_xlfn.T.INV.2T(F227,F232)</f>
        <v>1.0640157711603981</v>
      </c>
      <c r="G233" s="102"/>
    </row>
    <row r="234" spans="1:7" ht="20.100000000000001" customHeight="1" x14ac:dyDescent="0.25">
      <c r="D234" s="5" t="s">
        <v>156</v>
      </c>
      <c r="E234" s="5"/>
      <c r="F234" s="48">
        <f>E90</f>
        <v>1.1442474745447062</v>
      </c>
      <c r="G234" s="90"/>
    </row>
    <row r="235" spans="1:7" ht="20.100000000000001" customHeight="1" x14ac:dyDescent="0.25">
      <c r="D235" s="1"/>
      <c r="E235" s="1"/>
      <c r="F235" s="1"/>
      <c r="G235" s="1"/>
    </row>
    <row r="236" spans="1:7" ht="20.100000000000001" customHeight="1" x14ac:dyDescent="0.25">
      <c r="D236" s="4" t="s">
        <v>29</v>
      </c>
      <c r="E236" s="4" t="str">
        <f>IF(F234&gt;F233,"O ponto calculado é maior que o ponto crítico","O ponto calculado é menor que o ponto crítico")</f>
        <v>O ponto calculado é maior que o ponto crítico</v>
      </c>
      <c r="F236" s="4"/>
      <c r="G236" s="1"/>
    </row>
    <row r="237" spans="1:7" ht="20.100000000000001" customHeight="1" x14ac:dyDescent="0.25">
      <c r="D237" s="5" t="s">
        <v>150</v>
      </c>
      <c r="E237" s="5" t="str">
        <f>IF(F234&gt;F233,"Rejeita-se a hipótese nula","Não se pode rejeitar a hipótese nula")</f>
        <v>Rejeita-se a hipótese nula</v>
      </c>
      <c r="F237" s="5"/>
      <c r="G237" s="1"/>
    </row>
    <row r="244" spans="1:7" ht="20.100000000000001" customHeight="1" x14ac:dyDescent="0.25">
      <c r="A244" s="175" t="s">
        <v>10</v>
      </c>
      <c r="B244" s="175"/>
      <c r="C244" s="175"/>
      <c r="D244" s="175"/>
      <c r="E244" s="175"/>
      <c r="F244" s="175"/>
      <c r="G244" s="108"/>
    </row>
    <row r="245" spans="1:7" ht="20.100000000000001" customHeight="1" x14ac:dyDescent="0.25">
      <c r="A245" s="27"/>
      <c r="B245" s="27"/>
      <c r="C245" s="27"/>
      <c r="D245" s="27"/>
    </row>
    <row r="246" spans="1:7" ht="20.100000000000001" customHeight="1" x14ac:dyDescent="0.25">
      <c r="A246" s="120" t="str">
        <f t="shared" ref="A246:A270" si="44">A11</f>
        <v>Item</v>
      </c>
      <c r="B246" s="83" t="s">
        <v>350</v>
      </c>
      <c r="C246" s="83" t="s">
        <v>111</v>
      </c>
      <c r="D246" s="83" t="s">
        <v>3</v>
      </c>
    </row>
    <row r="247" spans="1:7" ht="20.100000000000001" customHeight="1" x14ac:dyDescent="0.25">
      <c r="A247" s="120">
        <f t="shared" si="44"/>
        <v>1</v>
      </c>
      <c r="B247" s="2">
        <f t="shared" ref="B247:B270" si="45">$C$87+$C12*$C$88+$D12*$C$89+$E12*$C$90</f>
        <v>375076.95152007043</v>
      </c>
      <c r="C247" s="2">
        <f t="shared" ref="C247:C270" si="46">AVERAGE($I$12:$I$35)</f>
        <v>401625</v>
      </c>
      <c r="D247" s="2">
        <f>B247-C247</f>
        <v>-26548.048479929566</v>
      </c>
    </row>
    <row r="248" spans="1:7" ht="20.100000000000001" customHeight="1" x14ac:dyDescent="0.25">
      <c r="A248" s="28">
        <f t="shared" si="44"/>
        <v>2</v>
      </c>
      <c r="B248" s="17">
        <f t="shared" si="45"/>
        <v>442521.73747553141</v>
      </c>
      <c r="C248" s="17">
        <f t="shared" si="46"/>
        <v>401625</v>
      </c>
      <c r="D248" s="17">
        <f t="shared" ref="D248:D270" si="47">B248-C248</f>
        <v>40896.737475531409</v>
      </c>
    </row>
    <row r="249" spans="1:7" ht="20.100000000000001" customHeight="1" x14ac:dyDescent="0.25">
      <c r="A249" s="28">
        <f t="shared" si="44"/>
        <v>3</v>
      </c>
      <c r="B249" s="17">
        <f t="shared" si="45"/>
        <v>345338.33704018319</v>
      </c>
      <c r="C249" s="17">
        <f t="shared" si="46"/>
        <v>401625</v>
      </c>
      <c r="D249" s="17">
        <f t="shared" si="47"/>
        <v>-56286.662959816807</v>
      </c>
    </row>
    <row r="250" spans="1:7" ht="20.100000000000001" customHeight="1" x14ac:dyDescent="0.25">
      <c r="A250" s="28">
        <f t="shared" si="44"/>
        <v>4</v>
      </c>
      <c r="B250" s="17">
        <f t="shared" si="45"/>
        <v>340048.4975176279</v>
      </c>
      <c r="C250" s="17">
        <f t="shared" si="46"/>
        <v>401625</v>
      </c>
      <c r="D250" s="17">
        <f t="shared" si="47"/>
        <v>-61576.502482372103</v>
      </c>
    </row>
    <row r="251" spans="1:7" ht="20.100000000000001" customHeight="1" x14ac:dyDescent="0.25">
      <c r="A251" s="28">
        <f t="shared" si="44"/>
        <v>5</v>
      </c>
      <c r="B251" s="17">
        <f t="shared" si="45"/>
        <v>311022.97711841727</v>
      </c>
      <c r="C251" s="17">
        <f t="shared" si="46"/>
        <v>401625</v>
      </c>
      <c r="D251" s="17">
        <f t="shared" si="47"/>
        <v>-90602.022881582729</v>
      </c>
    </row>
    <row r="252" spans="1:7" ht="20.100000000000001" customHeight="1" x14ac:dyDescent="0.25">
      <c r="A252" s="28">
        <f t="shared" si="44"/>
        <v>6</v>
      </c>
      <c r="B252" s="17">
        <f t="shared" si="45"/>
        <v>486423.69987415854</v>
      </c>
      <c r="C252" s="17">
        <f t="shared" si="46"/>
        <v>401625</v>
      </c>
      <c r="D252" s="17">
        <f t="shared" si="47"/>
        <v>84798.699874158541</v>
      </c>
    </row>
    <row r="253" spans="1:7" ht="20.100000000000001" customHeight="1" x14ac:dyDescent="0.25">
      <c r="A253" s="28">
        <f t="shared" si="44"/>
        <v>7</v>
      </c>
      <c r="B253" s="17">
        <f t="shared" si="45"/>
        <v>427975.34674562304</v>
      </c>
      <c r="C253" s="17">
        <f t="shared" si="46"/>
        <v>401625</v>
      </c>
      <c r="D253" s="17">
        <f t="shared" si="47"/>
        <v>26350.346745623043</v>
      </c>
    </row>
    <row r="254" spans="1:7" ht="20.100000000000001" customHeight="1" x14ac:dyDescent="0.25">
      <c r="A254" s="28">
        <f t="shared" si="44"/>
        <v>8</v>
      </c>
      <c r="B254" s="17">
        <f t="shared" si="45"/>
        <v>422685.50722306781</v>
      </c>
      <c r="C254" s="17">
        <f t="shared" si="46"/>
        <v>401625</v>
      </c>
      <c r="D254" s="17">
        <f t="shared" si="47"/>
        <v>21060.507223067805</v>
      </c>
    </row>
    <row r="255" spans="1:7" ht="20.100000000000001" customHeight="1" x14ac:dyDescent="0.25">
      <c r="A255" s="28">
        <f t="shared" si="44"/>
        <v>9</v>
      </c>
      <c r="B255" s="17">
        <f t="shared" si="45"/>
        <v>460941.00753276882</v>
      </c>
      <c r="C255" s="17">
        <f t="shared" si="46"/>
        <v>401625</v>
      </c>
      <c r="D255" s="17">
        <f t="shared" si="47"/>
        <v>59316.007532768825</v>
      </c>
    </row>
    <row r="256" spans="1:7" ht="20.100000000000001" customHeight="1" x14ac:dyDescent="0.25">
      <c r="A256" s="28">
        <f t="shared" si="44"/>
        <v>10</v>
      </c>
      <c r="B256" s="17">
        <f t="shared" si="45"/>
        <v>555268.80678155564</v>
      </c>
      <c r="C256" s="17">
        <f t="shared" si="46"/>
        <v>401625</v>
      </c>
      <c r="D256" s="17">
        <f t="shared" si="47"/>
        <v>153643.80678155564</v>
      </c>
    </row>
    <row r="257" spans="1:4" ht="20.100000000000001" customHeight="1" x14ac:dyDescent="0.25">
      <c r="A257" s="28">
        <f t="shared" si="44"/>
        <v>11</v>
      </c>
      <c r="B257" s="17">
        <f t="shared" si="45"/>
        <v>512781.43485381047</v>
      </c>
      <c r="C257" s="17">
        <f t="shared" si="46"/>
        <v>401625</v>
      </c>
      <c r="D257" s="17">
        <f t="shared" si="47"/>
        <v>111156.43485381047</v>
      </c>
    </row>
    <row r="258" spans="1:4" ht="20.100000000000001" customHeight="1" x14ac:dyDescent="0.25">
      <c r="A258" s="28">
        <f t="shared" si="44"/>
        <v>12</v>
      </c>
      <c r="B258" s="17">
        <f t="shared" si="45"/>
        <v>453870.17397145333</v>
      </c>
      <c r="C258" s="17">
        <f t="shared" si="46"/>
        <v>401625</v>
      </c>
      <c r="D258" s="17">
        <f t="shared" si="47"/>
        <v>52245.173971453332</v>
      </c>
    </row>
    <row r="259" spans="1:4" ht="20.100000000000001" customHeight="1" x14ac:dyDescent="0.25">
      <c r="A259" s="28">
        <f t="shared" si="44"/>
        <v>13</v>
      </c>
      <c r="B259" s="17">
        <f t="shared" si="45"/>
        <v>371787.53465295956</v>
      </c>
      <c r="C259" s="17">
        <f t="shared" si="46"/>
        <v>401625</v>
      </c>
      <c r="D259" s="17">
        <f t="shared" si="47"/>
        <v>-29837.465347040445</v>
      </c>
    </row>
    <row r="260" spans="1:4" ht="20.100000000000001" customHeight="1" x14ac:dyDescent="0.25">
      <c r="A260" s="28">
        <f t="shared" si="44"/>
        <v>14</v>
      </c>
      <c r="B260" s="17">
        <f t="shared" si="45"/>
        <v>365728.93767959287</v>
      </c>
      <c r="C260" s="17">
        <f t="shared" si="46"/>
        <v>401625</v>
      </c>
      <c r="D260" s="17">
        <f t="shared" si="47"/>
        <v>-35896.062320407131</v>
      </c>
    </row>
    <row r="261" spans="1:4" ht="20.100000000000001" customHeight="1" x14ac:dyDescent="0.25">
      <c r="A261" s="28">
        <f t="shared" si="44"/>
        <v>15</v>
      </c>
      <c r="B261" s="17">
        <f t="shared" si="45"/>
        <v>331830.75419508637</v>
      </c>
      <c r="C261" s="17">
        <f t="shared" si="46"/>
        <v>401625</v>
      </c>
      <c r="D261" s="17">
        <f t="shared" si="47"/>
        <v>-69794.245804913633</v>
      </c>
    </row>
    <row r="262" spans="1:4" ht="20.100000000000001" customHeight="1" x14ac:dyDescent="0.25">
      <c r="A262" s="28">
        <f t="shared" si="44"/>
        <v>16</v>
      </c>
      <c r="B262" s="17">
        <f t="shared" si="45"/>
        <v>275994.52311597485</v>
      </c>
      <c r="C262" s="17">
        <f t="shared" si="46"/>
        <v>401625</v>
      </c>
      <c r="D262" s="17">
        <f t="shared" si="47"/>
        <v>-125630.47688402515</v>
      </c>
    </row>
    <row r="263" spans="1:4" ht="20.100000000000001" customHeight="1" x14ac:dyDescent="0.25">
      <c r="A263" s="28">
        <f t="shared" si="44"/>
        <v>17</v>
      </c>
      <c r="B263" s="17">
        <f t="shared" si="45"/>
        <v>555268.80678155564</v>
      </c>
      <c r="C263" s="17">
        <f t="shared" si="46"/>
        <v>401625</v>
      </c>
      <c r="D263" s="17">
        <f t="shared" si="47"/>
        <v>153643.80678155564</v>
      </c>
    </row>
    <row r="264" spans="1:4" ht="20.100000000000001" customHeight="1" x14ac:dyDescent="0.25">
      <c r="A264" s="28">
        <f t="shared" si="44"/>
        <v>18</v>
      </c>
      <c r="B264" s="17">
        <f t="shared" si="45"/>
        <v>512781.43485381047</v>
      </c>
      <c r="C264" s="17">
        <f t="shared" si="46"/>
        <v>401625</v>
      </c>
      <c r="D264" s="17">
        <f t="shared" si="47"/>
        <v>111156.43485381047</v>
      </c>
    </row>
    <row r="265" spans="1:4" ht="20.100000000000001" customHeight="1" x14ac:dyDescent="0.25">
      <c r="A265" s="28">
        <f t="shared" si="44"/>
        <v>19</v>
      </c>
      <c r="B265" s="17">
        <f t="shared" si="45"/>
        <v>453870.17397145333</v>
      </c>
      <c r="C265" s="17">
        <f t="shared" si="46"/>
        <v>401625</v>
      </c>
      <c r="D265" s="17">
        <f t="shared" si="47"/>
        <v>52245.173971453332</v>
      </c>
    </row>
    <row r="266" spans="1:4" ht="20.100000000000001" customHeight="1" x14ac:dyDescent="0.25">
      <c r="A266" s="28">
        <f t="shared" si="44"/>
        <v>20</v>
      </c>
      <c r="B266" s="17">
        <f t="shared" si="45"/>
        <v>375076.95152007043</v>
      </c>
      <c r="C266" s="17">
        <f t="shared" si="46"/>
        <v>401625</v>
      </c>
      <c r="D266" s="17">
        <f t="shared" si="47"/>
        <v>-26548.048479929566</v>
      </c>
    </row>
    <row r="267" spans="1:4" ht="20.100000000000001" customHeight="1" x14ac:dyDescent="0.25">
      <c r="A267" s="28">
        <f t="shared" si="44"/>
        <v>21</v>
      </c>
      <c r="B267" s="17">
        <f t="shared" si="45"/>
        <v>369018.35454670375</v>
      </c>
      <c r="C267" s="17">
        <f t="shared" si="46"/>
        <v>401625</v>
      </c>
      <c r="D267" s="17">
        <f t="shared" si="47"/>
        <v>-32606.645453296253</v>
      </c>
    </row>
    <row r="268" spans="1:4" ht="20.100000000000001" customHeight="1" x14ac:dyDescent="0.25">
      <c r="A268" s="28">
        <f t="shared" si="44"/>
        <v>22</v>
      </c>
      <c r="B268" s="17">
        <f t="shared" si="45"/>
        <v>335120.17106219725</v>
      </c>
      <c r="C268" s="17">
        <f t="shared" si="46"/>
        <v>401625</v>
      </c>
      <c r="D268" s="17">
        <f t="shared" si="47"/>
        <v>-66504.828937802755</v>
      </c>
    </row>
    <row r="269" spans="1:4" ht="20.100000000000001" customHeight="1" x14ac:dyDescent="0.25">
      <c r="A269" s="28">
        <f t="shared" si="44"/>
        <v>23</v>
      </c>
      <c r="B269" s="17">
        <f t="shared" si="45"/>
        <v>279283.93998308573</v>
      </c>
      <c r="C269" s="17">
        <f t="shared" si="46"/>
        <v>401625</v>
      </c>
      <c r="D269" s="17">
        <f t="shared" si="47"/>
        <v>-122341.06001691427</v>
      </c>
    </row>
    <row r="270" spans="1:4" ht="20.100000000000001" customHeight="1" x14ac:dyDescent="0.25">
      <c r="A270" s="28">
        <f t="shared" si="44"/>
        <v>24</v>
      </c>
      <c r="B270" s="17">
        <f t="shared" si="45"/>
        <v>279283.93998308573</v>
      </c>
      <c r="C270" s="17">
        <f t="shared" si="46"/>
        <v>401625</v>
      </c>
      <c r="D270" s="17">
        <f t="shared" si="47"/>
        <v>-122341.06001691427</v>
      </c>
    </row>
    <row r="272" spans="1:4" ht="20.100000000000001" customHeight="1" x14ac:dyDescent="0.25">
      <c r="A272" s="181" t="s">
        <v>371</v>
      </c>
      <c r="B272" s="181"/>
      <c r="C272" s="181"/>
      <c r="D272" s="25">
        <f>SUMSQ(D247:D270)</f>
        <v>165735087295.76706</v>
      </c>
    </row>
    <row r="276" spans="1:7" ht="20.100000000000001" customHeight="1" x14ac:dyDescent="0.25">
      <c r="A276" s="120" t="str">
        <f>A11</f>
        <v>Item</v>
      </c>
      <c r="B276" s="83" t="s">
        <v>349</v>
      </c>
      <c r="C276" s="83" t="s">
        <v>350</v>
      </c>
      <c r="D276" s="83" t="s">
        <v>370</v>
      </c>
      <c r="F276" s="83" t="s">
        <v>324</v>
      </c>
      <c r="G276" s="83" t="s">
        <v>362</v>
      </c>
    </row>
    <row r="277" spans="1:7" ht="20.100000000000001" customHeight="1" x14ac:dyDescent="0.25">
      <c r="A277" s="120">
        <f t="shared" ref="A277:A300" si="48">A247</f>
        <v>1</v>
      </c>
      <c r="B277" s="2">
        <f t="shared" ref="B277:B300" si="49">I12</f>
        <v>378000</v>
      </c>
      <c r="C277" s="2">
        <f t="shared" ref="C277:C300" si="50">B247</f>
        <v>375076.95152007043</v>
      </c>
      <c r="D277" s="2">
        <f>B277-C277</f>
        <v>2923.0484799295664</v>
      </c>
      <c r="F277" s="29">
        <f t="shared" ref="F277:F300" si="51">D277/$B$76</f>
        <v>0.47092751832640473</v>
      </c>
      <c r="G277" s="20">
        <f>D277/B277</f>
        <v>7.7329324865861547E-3</v>
      </c>
    </row>
    <row r="278" spans="1:7" ht="20.100000000000001" customHeight="1" x14ac:dyDescent="0.25">
      <c r="A278" s="28">
        <f t="shared" si="48"/>
        <v>2</v>
      </c>
      <c r="B278" s="17">
        <f t="shared" si="49"/>
        <v>450000</v>
      </c>
      <c r="C278" s="17">
        <f t="shared" si="50"/>
        <v>442521.73747553141</v>
      </c>
      <c r="D278" s="17">
        <f t="shared" ref="D278:D300" si="52">B278-C278</f>
        <v>7478.2625244685914</v>
      </c>
      <c r="F278" s="30">
        <f t="shared" si="51"/>
        <v>1.204810538115402</v>
      </c>
      <c r="G278" s="21">
        <f t="shared" ref="G278:G300" si="53">D278/B278</f>
        <v>1.6618361165485759E-2</v>
      </c>
    </row>
    <row r="279" spans="1:7" ht="20.100000000000001" customHeight="1" x14ac:dyDescent="0.25">
      <c r="A279" s="28">
        <f t="shared" si="48"/>
        <v>3</v>
      </c>
      <c r="B279" s="17">
        <f t="shared" si="49"/>
        <v>342000</v>
      </c>
      <c r="C279" s="17">
        <f t="shared" si="50"/>
        <v>345338.33704018319</v>
      </c>
      <c r="D279" s="17">
        <f t="shared" si="52"/>
        <v>-3338.3370401831926</v>
      </c>
      <c r="F279" s="30">
        <f t="shared" si="51"/>
        <v>-0.53783397314999981</v>
      </c>
      <c r="G279" s="21">
        <f t="shared" si="53"/>
        <v>-9.7612194157403291E-3</v>
      </c>
    </row>
    <row r="280" spans="1:7" ht="20.100000000000001" customHeight="1" x14ac:dyDescent="0.25">
      <c r="A280" s="28">
        <f t="shared" si="48"/>
        <v>4</v>
      </c>
      <c r="B280" s="17">
        <f t="shared" si="49"/>
        <v>333000</v>
      </c>
      <c r="C280" s="17">
        <f t="shared" si="50"/>
        <v>340048.4975176279</v>
      </c>
      <c r="D280" s="17">
        <f t="shared" si="52"/>
        <v>-7048.4975176278967</v>
      </c>
      <c r="F280" s="30">
        <f t="shared" si="51"/>
        <v>-1.1355718068645622</v>
      </c>
      <c r="G280" s="21">
        <f t="shared" si="53"/>
        <v>-2.1166659212095786E-2</v>
      </c>
    </row>
    <row r="281" spans="1:7" ht="20.100000000000001" customHeight="1" x14ac:dyDescent="0.25">
      <c r="A281" s="28">
        <f t="shared" si="48"/>
        <v>5</v>
      </c>
      <c r="B281" s="17">
        <f t="shared" si="49"/>
        <v>315000</v>
      </c>
      <c r="C281" s="17">
        <f t="shared" si="50"/>
        <v>311022.97711841727</v>
      </c>
      <c r="D281" s="17">
        <f t="shared" si="52"/>
        <v>3977.0228815827286</v>
      </c>
      <c r="F281" s="30">
        <f t="shared" si="51"/>
        <v>0.64073159539119595</v>
      </c>
      <c r="G281" s="21">
        <f t="shared" si="53"/>
        <v>1.2625469465341996E-2</v>
      </c>
    </row>
    <row r="282" spans="1:7" ht="20.100000000000001" customHeight="1" x14ac:dyDescent="0.25">
      <c r="A282" s="28">
        <f t="shared" si="48"/>
        <v>6</v>
      </c>
      <c r="B282" s="17">
        <f t="shared" si="49"/>
        <v>495000</v>
      </c>
      <c r="C282" s="17">
        <f t="shared" si="50"/>
        <v>486423.69987415854</v>
      </c>
      <c r="D282" s="17">
        <f t="shared" si="52"/>
        <v>8576.3001258414588</v>
      </c>
      <c r="F282" s="30">
        <f t="shared" si="51"/>
        <v>1.3817135645941356</v>
      </c>
      <c r="G282" s="21">
        <f t="shared" si="53"/>
        <v>1.7325858840083756E-2</v>
      </c>
    </row>
    <row r="283" spans="1:7" ht="20.100000000000001" customHeight="1" x14ac:dyDescent="0.25">
      <c r="A283" s="28">
        <f t="shared" si="48"/>
        <v>7</v>
      </c>
      <c r="B283" s="17">
        <f t="shared" si="49"/>
        <v>423000</v>
      </c>
      <c r="C283" s="17">
        <f t="shared" si="50"/>
        <v>427975.34674562304</v>
      </c>
      <c r="D283" s="17">
        <f t="shared" si="52"/>
        <v>-4975.3467456230428</v>
      </c>
      <c r="F283" s="30">
        <f t="shared" si="51"/>
        <v>-0.8015699061501953</v>
      </c>
      <c r="G283" s="21">
        <f t="shared" si="53"/>
        <v>-1.1762049044026106E-2</v>
      </c>
    </row>
    <row r="284" spans="1:7" ht="20.100000000000001" customHeight="1" x14ac:dyDescent="0.25">
      <c r="A284" s="28">
        <f t="shared" si="48"/>
        <v>8</v>
      </c>
      <c r="B284" s="17">
        <f t="shared" si="49"/>
        <v>414000</v>
      </c>
      <c r="C284" s="17">
        <f t="shared" si="50"/>
        <v>422685.50722306781</v>
      </c>
      <c r="D284" s="17">
        <f t="shared" si="52"/>
        <v>-8685.5072230678052</v>
      </c>
      <c r="F284" s="30">
        <f t="shared" si="51"/>
        <v>-1.3993077398647671</v>
      </c>
      <c r="G284" s="21">
        <f t="shared" si="53"/>
        <v>-2.09794860460575E-2</v>
      </c>
    </row>
    <row r="285" spans="1:7" ht="20.100000000000001" customHeight="1" x14ac:dyDescent="0.25">
      <c r="A285" s="28">
        <f t="shared" si="48"/>
        <v>9</v>
      </c>
      <c r="B285" s="17">
        <f t="shared" si="49"/>
        <v>450000</v>
      </c>
      <c r="C285" s="17">
        <f t="shared" si="50"/>
        <v>460941.00753276882</v>
      </c>
      <c r="D285" s="17">
        <f t="shared" si="52"/>
        <v>-10941.007532768825</v>
      </c>
      <c r="F285" s="30">
        <f t="shared" si="51"/>
        <v>-1.762687673767722</v>
      </c>
      <c r="G285" s="21">
        <f t="shared" si="53"/>
        <v>-2.4313350072819609E-2</v>
      </c>
    </row>
    <row r="286" spans="1:7" ht="20.100000000000001" customHeight="1" x14ac:dyDescent="0.25">
      <c r="A286" s="28">
        <f t="shared" si="48"/>
        <v>10</v>
      </c>
      <c r="B286" s="17">
        <f t="shared" si="49"/>
        <v>558000</v>
      </c>
      <c r="C286" s="17">
        <f t="shared" si="50"/>
        <v>555268.80678155564</v>
      </c>
      <c r="D286" s="17">
        <f t="shared" si="52"/>
        <v>2731.1932184443576</v>
      </c>
      <c r="F286" s="30">
        <f t="shared" si="51"/>
        <v>0.44001803366015318</v>
      </c>
      <c r="G286" s="21">
        <f t="shared" si="53"/>
        <v>4.8946115025884545E-3</v>
      </c>
    </row>
    <row r="287" spans="1:7" ht="20.100000000000001" customHeight="1" x14ac:dyDescent="0.25">
      <c r="A287" s="28">
        <f t="shared" si="48"/>
        <v>11</v>
      </c>
      <c r="B287" s="17">
        <f t="shared" si="49"/>
        <v>513000</v>
      </c>
      <c r="C287" s="17">
        <f t="shared" si="50"/>
        <v>512781.43485381047</v>
      </c>
      <c r="D287" s="17">
        <f t="shared" si="52"/>
        <v>218.56514618953224</v>
      </c>
      <c r="F287" s="30">
        <f t="shared" si="51"/>
        <v>3.5212670126553776E-2</v>
      </c>
      <c r="G287" s="21">
        <f t="shared" si="53"/>
        <v>4.260529165487958E-4</v>
      </c>
    </row>
    <row r="288" spans="1:7" ht="20.100000000000001" customHeight="1" x14ac:dyDescent="0.25">
      <c r="A288" s="28">
        <f t="shared" si="48"/>
        <v>12</v>
      </c>
      <c r="B288" s="17">
        <f t="shared" si="49"/>
        <v>450000</v>
      </c>
      <c r="C288" s="17">
        <f t="shared" si="50"/>
        <v>453870.17397145333</v>
      </c>
      <c r="D288" s="17">
        <f t="shared" si="52"/>
        <v>-3870.1739714533323</v>
      </c>
      <c r="F288" s="30">
        <f t="shared" si="51"/>
        <v>-0.62351734375335455</v>
      </c>
      <c r="G288" s="21">
        <f t="shared" si="53"/>
        <v>-8.6003866032296275E-3</v>
      </c>
    </row>
    <row r="289" spans="1:7" ht="20.100000000000001" customHeight="1" x14ac:dyDescent="0.25">
      <c r="A289" s="28">
        <f t="shared" si="48"/>
        <v>13</v>
      </c>
      <c r="B289" s="17">
        <f t="shared" si="49"/>
        <v>369000</v>
      </c>
      <c r="C289" s="17">
        <f t="shared" si="50"/>
        <v>371787.53465295956</v>
      </c>
      <c r="D289" s="17">
        <f t="shared" si="52"/>
        <v>-2787.5346529595554</v>
      </c>
      <c r="F289" s="30">
        <f t="shared" si="51"/>
        <v>-0.4490951092260812</v>
      </c>
      <c r="G289" s="21">
        <f t="shared" si="53"/>
        <v>-7.5542944524649202E-3</v>
      </c>
    </row>
    <row r="290" spans="1:7" ht="20.100000000000001" customHeight="1" x14ac:dyDescent="0.25">
      <c r="A290" s="28">
        <f t="shared" si="48"/>
        <v>14</v>
      </c>
      <c r="B290" s="17">
        <f t="shared" si="49"/>
        <v>378000</v>
      </c>
      <c r="C290" s="17">
        <f t="shared" si="50"/>
        <v>365728.93767959287</v>
      </c>
      <c r="D290" s="17">
        <f t="shared" si="52"/>
        <v>12271.062320407131</v>
      </c>
      <c r="F290" s="30">
        <f t="shared" si="51"/>
        <v>1.976970606357247</v>
      </c>
      <c r="G290" s="21">
        <f t="shared" si="53"/>
        <v>3.2463127831764894E-2</v>
      </c>
    </row>
    <row r="291" spans="1:7" ht="20.100000000000001" customHeight="1" x14ac:dyDescent="0.25">
      <c r="A291" s="28">
        <f t="shared" si="48"/>
        <v>15</v>
      </c>
      <c r="B291" s="17">
        <f t="shared" si="49"/>
        <v>333000</v>
      </c>
      <c r="C291" s="17">
        <f t="shared" si="50"/>
        <v>331830.75419508637</v>
      </c>
      <c r="D291" s="17">
        <f t="shared" si="52"/>
        <v>1169.245804913633</v>
      </c>
      <c r="F291" s="30">
        <f t="shared" si="51"/>
        <v>0.18837526267604179</v>
      </c>
      <c r="G291" s="21">
        <f t="shared" si="53"/>
        <v>3.5112486634043035E-3</v>
      </c>
    </row>
    <row r="292" spans="1:7" ht="20.100000000000001" customHeight="1" x14ac:dyDescent="0.25">
      <c r="A292" s="28">
        <f t="shared" si="48"/>
        <v>16</v>
      </c>
      <c r="B292" s="17">
        <f t="shared" si="49"/>
        <v>279000</v>
      </c>
      <c r="C292" s="17">
        <f t="shared" si="50"/>
        <v>275994.52311597485</v>
      </c>
      <c r="D292" s="17">
        <f t="shared" si="52"/>
        <v>3005.476884025149</v>
      </c>
      <c r="F292" s="30">
        <f t="shared" si="51"/>
        <v>0.48420742252466631</v>
      </c>
      <c r="G292" s="21">
        <f t="shared" si="53"/>
        <v>1.0772318580735301E-2</v>
      </c>
    </row>
    <row r="293" spans="1:7" ht="20.100000000000001" customHeight="1" x14ac:dyDescent="0.25">
      <c r="A293" s="28">
        <f t="shared" si="48"/>
        <v>17</v>
      </c>
      <c r="B293" s="17">
        <f t="shared" si="49"/>
        <v>558000</v>
      </c>
      <c r="C293" s="17">
        <f t="shared" si="50"/>
        <v>555268.80678155564</v>
      </c>
      <c r="D293" s="17">
        <f t="shared" si="52"/>
        <v>2731.1932184443576</v>
      </c>
      <c r="F293" s="30">
        <f t="shared" si="51"/>
        <v>0.44001803366015318</v>
      </c>
      <c r="G293" s="21">
        <f t="shared" si="53"/>
        <v>4.8946115025884545E-3</v>
      </c>
    </row>
    <row r="294" spans="1:7" ht="20.100000000000001" customHeight="1" x14ac:dyDescent="0.25">
      <c r="A294" s="28">
        <f t="shared" si="48"/>
        <v>18</v>
      </c>
      <c r="B294" s="17">
        <f t="shared" si="49"/>
        <v>513000</v>
      </c>
      <c r="C294" s="17">
        <f t="shared" si="50"/>
        <v>512781.43485381047</v>
      </c>
      <c r="D294" s="17">
        <f t="shared" si="52"/>
        <v>218.56514618953224</v>
      </c>
      <c r="F294" s="30">
        <f t="shared" si="51"/>
        <v>3.5212670126553776E-2</v>
      </c>
      <c r="G294" s="21">
        <f t="shared" si="53"/>
        <v>4.260529165487958E-4</v>
      </c>
    </row>
    <row r="295" spans="1:7" ht="20.100000000000001" customHeight="1" x14ac:dyDescent="0.25">
      <c r="A295" s="28">
        <f t="shared" si="48"/>
        <v>19</v>
      </c>
      <c r="B295" s="17">
        <f t="shared" si="49"/>
        <v>450000</v>
      </c>
      <c r="C295" s="17">
        <f t="shared" si="50"/>
        <v>453870.17397145333</v>
      </c>
      <c r="D295" s="17">
        <f t="shared" si="52"/>
        <v>-3870.1739714533323</v>
      </c>
      <c r="F295" s="30">
        <f t="shared" si="51"/>
        <v>-0.62351734375335455</v>
      </c>
      <c r="G295" s="21">
        <f t="shared" si="53"/>
        <v>-8.6003866032296275E-3</v>
      </c>
    </row>
    <row r="296" spans="1:7" ht="20.100000000000001" customHeight="1" x14ac:dyDescent="0.25">
      <c r="A296" s="28">
        <f t="shared" si="48"/>
        <v>20</v>
      </c>
      <c r="B296" s="17">
        <f t="shared" si="49"/>
        <v>369000</v>
      </c>
      <c r="C296" s="17">
        <f t="shared" si="50"/>
        <v>375076.95152007043</v>
      </c>
      <c r="D296" s="17">
        <f t="shared" si="52"/>
        <v>-6076.9515200704336</v>
      </c>
      <c r="F296" s="30">
        <f t="shared" si="51"/>
        <v>-0.97904763399805128</v>
      </c>
      <c r="G296" s="21">
        <f t="shared" si="53"/>
        <v>-1.646870330642394E-2</v>
      </c>
    </row>
    <row r="297" spans="1:7" ht="20.100000000000001" customHeight="1" x14ac:dyDescent="0.25">
      <c r="A297" s="28">
        <f t="shared" si="48"/>
        <v>21</v>
      </c>
      <c r="B297" s="17">
        <f t="shared" si="49"/>
        <v>378000</v>
      </c>
      <c r="C297" s="17">
        <f t="shared" si="50"/>
        <v>369018.35454670375</v>
      </c>
      <c r="D297" s="17">
        <f t="shared" si="52"/>
        <v>8981.6454532962525</v>
      </c>
      <c r="F297" s="30">
        <f t="shared" si="51"/>
        <v>1.4470180815852769</v>
      </c>
      <c r="G297" s="21">
        <f t="shared" si="53"/>
        <v>2.3760966807662043E-2</v>
      </c>
    </row>
    <row r="298" spans="1:7" ht="20.100000000000001" customHeight="1" x14ac:dyDescent="0.25">
      <c r="A298" s="28">
        <f t="shared" si="48"/>
        <v>22</v>
      </c>
      <c r="B298" s="17">
        <f t="shared" si="49"/>
        <v>333000</v>
      </c>
      <c r="C298" s="17">
        <f t="shared" si="50"/>
        <v>335120.17106219725</v>
      </c>
      <c r="D298" s="17">
        <f t="shared" si="52"/>
        <v>-2120.1710621972452</v>
      </c>
      <c r="F298" s="30">
        <f t="shared" si="51"/>
        <v>-0.34157726209592826</v>
      </c>
      <c r="G298" s="21">
        <f t="shared" si="53"/>
        <v>-6.3668800666583942E-3</v>
      </c>
    </row>
    <row r="299" spans="1:7" ht="20.100000000000001" customHeight="1" x14ac:dyDescent="0.25">
      <c r="A299" s="28">
        <f t="shared" si="48"/>
        <v>23</v>
      </c>
      <c r="B299" s="17">
        <f t="shared" si="49"/>
        <v>279000</v>
      </c>
      <c r="C299" s="17">
        <f t="shared" si="50"/>
        <v>279283.93998308573</v>
      </c>
      <c r="D299" s="17">
        <f t="shared" si="52"/>
        <v>-283.93998308572918</v>
      </c>
      <c r="F299" s="30">
        <f t="shared" si="51"/>
        <v>-4.5745102247303736E-2</v>
      </c>
      <c r="G299" s="21">
        <f t="shared" si="53"/>
        <v>-1.0177060325653375E-3</v>
      </c>
    </row>
    <row r="300" spans="1:7" ht="20.100000000000001" customHeight="1" x14ac:dyDescent="0.25">
      <c r="A300" s="28">
        <f t="shared" si="48"/>
        <v>24</v>
      </c>
      <c r="B300" s="17">
        <f t="shared" si="49"/>
        <v>279000</v>
      </c>
      <c r="C300" s="17">
        <f t="shared" si="50"/>
        <v>279283.93998308573</v>
      </c>
      <c r="D300" s="17">
        <f t="shared" si="52"/>
        <v>-283.93998308572918</v>
      </c>
      <c r="F300" s="30">
        <f t="shared" si="51"/>
        <v>-4.5745102247303736E-2</v>
      </c>
      <c r="G300" s="21">
        <f t="shared" si="53"/>
        <v>-1.0177060325653375E-3</v>
      </c>
    </row>
    <row r="302" spans="1:7" ht="20.100000000000001" customHeight="1" x14ac:dyDescent="0.25">
      <c r="A302" s="180" t="s">
        <v>372</v>
      </c>
      <c r="B302" s="180"/>
      <c r="C302" s="180"/>
      <c r="D302" s="25">
        <f>SUMSQ(D277:D300)</f>
        <v>770537704.223441</v>
      </c>
    </row>
    <row r="305" spans="1:4" ht="20.100000000000001" customHeight="1" x14ac:dyDescent="0.25">
      <c r="A305" s="13"/>
    </row>
    <row r="306" spans="1:4" ht="39.950000000000003" customHeight="1" x14ac:dyDescent="0.25">
      <c r="A306" s="83" t="str">
        <f t="shared" ref="A306:A330" si="54">A11</f>
        <v>Item</v>
      </c>
      <c r="B306" s="99" t="s">
        <v>349</v>
      </c>
      <c r="C306" s="99" t="s">
        <v>111</v>
      </c>
      <c r="D306" s="7" t="s">
        <v>3</v>
      </c>
    </row>
    <row r="307" spans="1:4" ht="20.100000000000001" customHeight="1" x14ac:dyDescent="0.25">
      <c r="A307" s="120">
        <f t="shared" si="54"/>
        <v>1</v>
      </c>
      <c r="B307" s="17">
        <f t="shared" ref="B307:B330" si="55">I12</f>
        <v>378000</v>
      </c>
      <c r="C307" s="17">
        <f t="shared" ref="C307:C330" si="56">AVERAGE($I$12:$I$35)</f>
        <v>401625</v>
      </c>
      <c r="D307" s="17">
        <f>B307-C307</f>
        <v>-23625</v>
      </c>
    </row>
    <row r="308" spans="1:4" ht="20.100000000000001" customHeight="1" x14ac:dyDescent="0.25">
      <c r="A308" s="120">
        <f t="shared" si="54"/>
        <v>2</v>
      </c>
      <c r="B308" s="17">
        <f t="shared" si="55"/>
        <v>450000</v>
      </c>
      <c r="C308" s="17">
        <f t="shared" si="56"/>
        <v>401625</v>
      </c>
      <c r="D308" s="17">
        <f t="shared" ref="D308:D330" si="57">B308-C308</f>
        <v>48375</v>
      </c>
    </row>
    <row r="309" spans="1:4" ht="20.100000000000001" customHeight="1" x14ac:dyDescent="0.25">
      <c r="A309" s="120">
        <f t="shared" si="54"/>
        <v>3</v>
      </c>
      <c r="B309" s="17">
        <f t="shared" si="55"/>
        <v>342000</v>
      </c>
      <c r="C309" s="17">
        <f t="shared" si="56"/>
        <v>401625</v>
      </c>
      <c r="D309" s="17">
        <f t="shared" si="57"/>
        <v>-59625</v>
      </c>
    </row>
    <row r="310" spans="1:4" ht="20.100000000000001" customHeight="1" x14ac:dyDescent="0.25">
      <c r="A310" s="120">
        <f t="shared" si="54"/>
        <v>4</v>
      </c>
      <c r="B310" s="17">
        <f t="shared" si="55"/>
        <v>333000</v>
      </c>
      <c r="C310" s="17">
        <f t="shared" si="56"/>
        <v>401625</v>
      </c>
      <c r="D310" s="17">
        <f t="shared" si="57"/>
        <v>-68625</v>
      </c>
    </row>
    <row r="311" spans="1:4" ht="20.100000000000001" customHeight="1" x14ac:dyDescent="0.25">
      <c r="A311" s="120">
        <f t="shared" si="54"/>
        <v>5</v>
      </c>
      <c r="B311" s="17">
        <f t="shared" si="55"/>
        <v>315000</v>
      </c>
      <c r="C311" s="17">
        <f t="shared" si="56"/>
        <v>401625</v>
      </c>
      <c r="D311" s="17">
        <f t="shared" si="57"/>
        <v>-86625</v>
      </c>
    </row>
    <row r="312" spans="1:4" ht="20.100000000000001" customHeight="1" x14ac:dyDescent="0.25">
      <c r="A312" s="120">
        <f t="shared" si="54"/>
        <v>6</v>
      </c>
      <c r="B312" s="17">
        <f t="shared" si="55"/>
        <v>495000</v>
      </c>
      <c r="C312" s="17">
        <f t="shared" si="56"/>
        <v>401625</v>
      </c>
      <c r="D312" s="17">
        <f t="shared" si="57"/>
        <v>93375</v>
      </c>
    </row>
    <row r="313" spans="1:4" ht="20.100000000000001" customHeight="1" x14ac:dyDescent="0.25">
      <c r="A313" s="120">
        <f t="shared" si="54"/>
        <v>7</v>
      </c>
      <c r="B313" s="17">
        <f t="shared" si="55"/>
        <v>423000</v>
      </c>
      <c r="C313" s="17">
        <f t="shared" si="56"/>
        <v>401625</v>
      </c>
      <c r="D313" s="17">
        <f t="shared" si="57"/>
        <v>21375</v>
      </c>
    </row>
    <row r="314" spans="1:4" ht="20.100000000000001" customHeight="1" x14ac:dyDescent="0.25">
      <c r="A314" s="120">
        <f t="shared" si="54"/>
        <v>8</v>
      </c>
      <c r="B314" s="17">
        <f t="shared" si="55"/>
        <v>414000</v>
      </c>
      <c r="C314" s="17">
        <f t="shared" si="56"/>
        <v>401625</v>
      </c>
      <c r="D314" s="17">
        <f t="shared" si="57"/>
        <v>12375</v>
      </c>
    </row>
    <row r="315" spans="1:4" ht="20.100000000000001" customHeight="1" x14ac:dyDescent="0.25">
      <c r="A315" s="120">
        <f t="shared" si="54"/>
        <v>9</v>
      </c>
      <c r="B315" s="17">
        <f t="shared" si="55"/>
        <v>450000</v>
      </c>
      <c r="C315" s="17">
        <f t="shared" si="56"/>
        <v>401625</v>
      </c>
      <c r="D315" s="17">
        <f t="shared" si="57"/>
        <v>48375</v>
      </c>
    </row>
    <row r="316" spans="1:4" ht="20.100000000000001" customHeight="1" x14ac:dyDescent="0.25">
      <c r="A316" s="120">
        <f t="shared" si="54"/>
        <v>10</v>
      </c>
      <c r="B316" s="17">
        <f t="shared" si="55"/>
        <v>558000</v>
      </c>
      <c r="C316" s="17">
        <f t="shared" si="56"/>
        <v>401625</v>
      </c>
      <c r="D316" s="17">
        <f t="shared" si="57"/>
        <v>156375</v>
      </c>
    </row>
    <row r="317" spans="1:4" ht="20.100000000000001" customHeight="1" x14ac:dyDescent="0.25">
      <c r="A317" s="120">
        <f t="shared" si="54"/>
        <v>11</v>
      </c>
      <c r="B317" s="17">
        <f t="shared" si="55"/>
        <v>513000</v>
      </c>
      <c r="C317" s="17">
        <f t="shared" si="56"/>
        <v>401625</v>
      </c>
      <c r="D317" s="17">
        <f t="shared" si="57"/>
        <v>111375</v>
      </c>
    </row>
    <row r="318" spans="1:4" ht="20.100000000000001" customHeight="1" x14ac:dyDescent="0.25">
      <c r="A318" s="120">
        <f t="shared" si="54"/>
        <v>12</v>
      </c>
      <c r="B318" s="17">
        <f t="shared" si="55"/>
        <v>450000</v>
      </c>
      <c r="C318" s="17">
        <f t="shared" si="56"/>
        <v>401625</v>
      </c>
      <c r="D318" s="17">
        <f t="shared" si="57"/>
        <v>48375</v>
      </c>
    </row>
    <row r="319" spans="1:4" ht="20.100000000000001" customHeight="1" x14ac:dyDescent="0.25">
      <c r="A319" s="120">
        <f t="shared" si="54"/>
        <v>13</v>
      </c>
      <c r="B319" s="17">
        <f t="shared" si="55"/>
        <v>369000</v>
      </c>
      <c r="C319" s="17">
        <f t="shared" si="56"/>
        <v>401625</v>
      </c>
      <c r="D319" s="17">
        <f t="shared" si="57"/>
        <v>-32625</v>
      </c>
    </row>
    <row r="320" spans="1:4" ht="20.100000000000001" customHeight="1" x14ac:dyDescent="0.25">
      <c r="A320" s="120">
        <f t="shared" si="54"/>
        <v>14</v>
      </c>
      <c r="B320" s="17">
        <f t="shared" si="55"/>
        <v>378000</v>
      </c>
      <c r="C320" s="17">
        <f t="shared" si="56"/>
        <v>401625</v>
      </c>
      <c r="D320" s="17">
        <f t="shared" si="57"/>
        <v>-23625</v>
      </c>
    </row>
    <row r="321" spans="1:6" ht="20.100000000000001" customHeight="1" x14ac:dyDescent="0.25">
      <c r="A321" s="120">
        <f t="shared" si="54"/>
        <v>15</v>
      </c>
      <c r="B321" s="17">
        <f t="shared" si="55"/>
        <v>333000</v>
      </c>
      <c r="C321" s="17">
        <f t="shared" si="56"/>
        <v>401625</v>
      </c>
      <c r="D321" s="17">
        <f t="shared" si="57"/>
        <v>-68625</v>
      </c>
    </row>
    <row r="322" spans="1:6" ht="20.100000000000001" customHeight="1" x14ac:dyDescent="0.25">
      <c r="A322" s="120">
        <f t="shared" si="54"/>
        <v>16</v>
      </c>
      <c r="B322" s="17">
        <f t="shared" si="55"/>
        <v>279000</v>
      </c>
      <c r="C322" s="17">
        <f t="shared" si="56"/>
        <v>401625</v>
      </c>
      <c r="D322" s="17">
        <f t="shared" si="57"/>
        <v>-122625</v>
      </c>
    </row>
    <row r="323" spans="1:6" ht="20.100000000000001" customHeight="1" x14ac:dyDescent="0.25">
      <c r="A323" s="120">
        <f t="shared" si="54"/>
        <v>17</v>
      </c>
      <c r="B323" s="17">
        <f t="shared" si="55"/>
        <v>558000</v>
      </c>
      <c r="C323" s="17">
        <f t="shared" si="56"/>
        <v>401625</v>
      </c>
      <c r="D323" s="17">
        <f t="shared" si="57"/>
        <v>156375</v>
      </c>
    </row>
    <row r="324" spans="1:6" ht="20.100000000000001" customHeight="1" x14ac:dyDescent="0.25">
      <c r="A324" s="120">
        <f t="shared" si="54"/>
        <v>18</v>
      </c>
      <c r="B324" s="17">
        <f t="shared" si="55"/>
        <v>513000</v>
      </c>
      <c r="C324" s="17">
        <f t="shared" si="56"/>
        <v>401625</v>
      </c>
      <c r="D324" s="17">
        <f t="shared" si="57"/>
        <v>111375</v>
      </c>
    </row>
    <row r="325" spans="1:6" ht="20.100000000000001" customHeight="1" x14ac:dyDescent="0.25">
      <c r="A325" s="120">
        <f t="shared" si="54"/>
        <v>19</v>
      </c>
      <c r="B325" s="17">
        <f t="shared" si="55"/>
        <v>450000</v>
      </c>
      <c r="C325" s="17">
        <f t="shared" si="56"/>
        <v>401625</v>
      </c>
      <c r="D325" s="17">
        <f t="shared" si="57"/>
        <v>48375</v>
      </c>
    </row>
    <row r="326" spans="1:6" ht="20.100000000000001" customHeight="1" x14ac:dyDescent="0.25">
      <c r="A326" s="120">
        <f t="shared" si="54"/>
        <v>20</v>
      </c>
      <c r="B326" s="17">
        <f t="shared" si="55"/>
        <v>369000</v>
      </c>
      <c r="C326" s="17">
        <f t="shared" si="56"/>
        <v>401625</v>
      </c>
      <c r="D326" s="17">
        <f t="shared" si="57"/>
        <v>-32625</v>
      </c>
    </row>
    <row r="327" spans="1:6" ht="20.100000000000001" customHeight="1" x14ac:dyDescent="0.25">
      <c r="A327" s="120">
        <f t="shared" si="54"/>
        <v>21</v>
      </c>
      <c r="B327" s="17">
        <f t="shared" si="55"/>
        <v>378000</v>
      </c>
      <c r="C327" s="17">
        <f t="shared" si="56"/>
        <v>401625</v>
      </c>
      <c r="D327" s="17">
        <f t="shared" si="57"/>
        <v>-23625</v>
      </c>
    </row>
    <row r="328" spans="1:6" ht="20.100000000000001" customHeight="1" x14ac:dyDescent="0.25">
      <c r="A328" s="120">
        <f t="shared" si="54"/>
        <v>22</v>
      </c>
      <c r="B328" s="17">
        <f t="shared" si="55"/>
        <v>333000</v>
      </c>
      <c r="C328" s="17">
        <f t="shared" si="56"/>
        <v>401625</v>
      </c>
      <c r="D328" s="17">
        <f t="shared" si="57"/>
        <v>-68625</v>
      </c>
    </row>
    <row r="329" spans="1:6" ht="20.100000000000001" customHeight="1" x14ac:dyDescent="0.25">
      <c r="A329" s="120">
        <f t="shared" si="54"/>
        <v>23</v>
      </c>
      <c r="B329" s="17">
        <f t="shared" si="55"/>
        <v>279000</v>
      </c>
      <c r="C329" s="17">
        <f t="shared" si="56"/>
        <v>401625</v>
      </c>
      <c r="D329" s="17">
        <f t="shared" si="57"/>
        <v>-122625</v>
      </c>
    </row>
    <row r="330" spans="1:6" ht="20.100000000000001" customHeight="1" x14ac:dyDescent="0.25">
      <c r="A330" s="120">
        <f t="shared" si="54"/>
        <v>24</v>
      </c>
      <c r="B330" s="17">
        <f t="shared" si="55"/>
        <v>279000</v>
      </c>
      <c r="C330" s="17">
        <f t="shared" si="56"/>
        <v>401625</v>
      </c>
      <c r="D330" s="17">
        <f t="shared" si="57"/>
        <v>-122625</v>
      </c>
    </row>
    <row r="332" spans="1:6" ht="20.100000000000001" customHeight="1" x14ac:dyDescent="0.25">
      <c r="A332" s="180" t="s">
        <v>373</v>
      </c>
      <c r="B332" s="180"/>
      <c r="C332" s="180"/>
      <c r="D332" s="25">
        <f>SUMSQ(D307:D330)</f>
        <v>166505625000</v>
      </c>
    </row>
    <row r="336" spans="1:6" ht="20.100000000000001" customHeight="1" x14ac:dyDescent="0.25">
      <c r="A336" s="168" t="s">
        <v>351</v>
      </c>
      <c r="B336" s="168"/>
      <c r="C336" s="168"/>
      <c r="D336" s="168"/>
      <c r="E336" s="168"/>
      <c r="F336" s="168"/>
    </row>
    <row r="339" spans="1:7" ht="20.100000000000001" customHeight="1" x14ac:dyDescent="0.25">
      <c r="A339" s="175" t="s">
        <v>66</v>
      </c>
      <c r="B339" s="175"/>
      <c r="C339" s="175"/>
      <c r="D339" s="175"/>
      <c r="E339" s="175"/>
      <c r="F339" s="175"/>
      <c r="G339" s="116"/>
    </row>
    <row r="341" spans="1:7" ht="20.100000000000001" customHeight="1" x14ac:dyDescent="0.25">
      <c r="A341" s="175" t="s">
        <v>359</v>
      </c>
      <c r="B341" s="175"/>
      <c r="C341" s="175"/>
      <c r="D341" s="175"/>
      <c r="E341" s="175"/>
      <c r="F341" s="175"/>
      <c r="G341" s="116"/>
    </row>
    <row r="342" spans="1:7" ht="20.100000000000001" customHeight="1" x14ac:dyDescent="0.25">
      <c r="B342" s="23"/>
      <c r="C342" s="23"/>
      <c r="D342" s="23"/>
      <c r="E342" s="23"/>
      <c r="F342" s="23"/>
      <c r="G342" s="23"/>
    </row>
    <row r="343" spans="1:7" ht="20.100000000000001" customHeight="1" x14ac:dyDescent="0.25">
      <c r="A343" s="176" t="s">
        <v>106</v>
      </c>
      <c r="B343" s="176"/>
      <c r="C343" s="176"/>
      <c r="D343" s="176"/>
      <c r="E343" s="176"/>
      <c r="F343" s="176"/>
      <c r="G343" s="176"/>
    </row>
    <row r="344" spans="1:7" ht="20.100000000000001" customHeight="1" x14ac:dyDescent="0.25">
      <c r="A344" s="176"/>
      <c r="B344" s="176"/>
      <c r="C344" s="176"/>
      <c r="D344" s="176"/>
      <c r="E344" s="176"/>
      <c r="F344" s="176"/>
      <c r="G344" s="176"/>
    </row>
    <row r="345" spans="1:7" ht="20.100000000000001" customHeight="1" x14ac:dyDescent="0.25">
      <c r="A345" s="176"/>
      <c r="B345" s="176"/>
      <c r="C345" s="176"/>
      <c r="D345" s="176"/>
      <c r="E345" s="176"/>
      <c r="F345" s="176"/>
      <c r="G345" s="176"/>
    </row>
    <row r="346" spans="1:7" ht="20.100000000000001" customHeight="1" x14ac:dyDescent="0.25">
      <c r="A346" s="176"/>
      <c r="B346" s="176"/>
      <c r="C346" s="176"/>
      <c r="D346" s="176"/>
      <c r="E346" s="176"/>
      <c r="F346" s="176"/>
      <c r="G346" s="176"/>
    </row>
    <row r="347" spans="1:7" ht="20.100000000000001" customHeight="1" x14ac:dyDescent="0.25">
      <c r="A347" s="176"/>
      <c r="B347" s="176"/>
      <c r="C347" s="176"/>
      <c r="D347" s="176"/>
      <c r="E347" s="176"/>
      <c r="F347" s="176"/>
      <c r="G347" s="176"/>
    </row>
    <row r="369" spans="1:7" ht="20.100000000000001" customHeight="1" x14ac:dyDescent="0.25">
      <c r="A369" s="168" t="s">
        <v>101</v>
      </c>
      <c r="B369" s="168"/>
      <c r="C369" s="168"/>
      <c r="D369" s="168"/>
      <c r="E369" s="168"/>
      <c r="F369" s="168"/>
    </row>
    <row r="372" spans="1:7" ht="20.100000000000001" customHeight="1" x14ac:dyDescent="0.25">
      <c r="A372" s="175" t="s">
        <v>323</v>
      </c>
      <c r="B372" s="175"/>
      <c r="C372" s="175"/>
      <c r="D372" s="175"/>
      <c r="E372" s="175"/>
      <c r="F372" s="175"/>
      <c r="G372" s="116"/>
    </row>
    <row r="374" spans="1:7" ht="20.100000000000001" customHeight="1" x14ac:dyDescent="0.25">
      <c r="A374" s="200" t="e">
        <f>#REF!</f>
        <v>#REF!</v>
      </c>
      <c r="B374" s="200" t="s">
        <v>324</v>
      </c>
      <c r="C374" s="200" t="s">
        <v>374</v>
      </c>
      <c r="D374" s="200" t="s">
        <v>325</v>
      </c>
      <c r="E374" s="200" t="s">
        <v>157</v>
      </c>
      <c r="F374" s="200" t="s">
        <v>375</v>
      </c>
      <c r="G374" s="200" t="s">
        <v>376</v>
      </c>
    </row>
    <row r="375" spans="1:7" ht="20.100000000000001" customHeight="1" x14ac:dyDescent="0.25">
      <c r="A375" s="201"/>
      <c r="B375" s="201"/>
      <c r="C375" s="201"/>
      <c r="D375" s="201"/>
      <c r="E375" s="201"/>
      <c r="F375" s="201"/>
      <c r="G375" s="201"/>
    </row>
    <row r="376" spans="1:7" ht="20.100000000000001" customHeight="1" x14ac:dyDescent="0.25">
      <c r="A376" s="28">
        <f t="shared" ref="A376:A399" si="58">A12</f>
        <v>1</v>
      </c>
      <c r="B376" s="30">
        <f t="shared" ref="B376:B399" si="59">F277</f>
        <v>0.47092751832640473</v>
      </c>
      <c r="C376" s="30">
        <f t="shared" ref="C376:C399" si="60">B376*(($B$84/$B$83)^(1/2))</f>
        <v>0.5050135014478585</v>
      </c>
      <c r="D376" s="30">
        <f t="shared" ref="D376:D399" si="61">D277/(($D$83*(1-E376))^(1/2))</f>
        <v>0.49147568534568492</v>
      </c>
      <c r="E376" s="30">
        <f t="shared" ref="E376:E399" si="62">AL110</f>
        <v>8.1870241826942636E-2</v>
      </c>
      <c r="F376" s="30">
        <f t="shared" ref="F376:F399" si="63">(($B$72-1)*(E376-(1/$B$72)))</f>
        <v>0.92468222868634731</v>
      </c>
      <c r="G376" s="30">
        <f t="shared" ref="G376:G399" si="64">AP110</f>
        <v>5.3847567821718014E-3</v>
      </c>
    </row>
    <row r="377" spans="1:7" ht="20.100000000000001" customHeight="1" x14ac:dyDescent="0.25">
      <c r="A377" s="28">
        <f t="shared" si="58"/>
        <v>2</v>
      </c>
      <c r="B377" s="30">
        <f t="shared" si="59"/>
        <v>1.204810538115402</v>
      </c>
      <c r="C377" s="30">
        <f t="shared" si="60"/>
        <v>1.2920153627828941</v>
      </c>
      <c r="D377" s="30">
        <f t="shared" si="61"/>
        <v>1.2929374659456516</v>
      </c>
      <c r="E377" s="30">
        <f t="shared" si="62"/>
        <v>0.13167466146174234</v>
      </c>
      <c r="F377" s="30">
        <f t="shared" si="63"/>
        <v>2.0701838802867405</v>
      </c>
      <c r="G377" s="30">
        <f t="shared" si="64"/>
        <v>6.3374534959036319E-2</v>
      </c>
    </row>
    <row r="378" spans="1:7" ht="20.100000000000001" customHeight="1" x14ac:dyDescent="0.25">
      <c r="A378" s="28">
        <f t="shared" si="58"/>
        <v>3</v>
      </c>
      <c r="B378" s="30">
        <f t="shared" si="59"/>
        <v>-0.53783397314999981</v>
      </c>
      <c r="C378" s="30">
        <f t="shared" si="60"/>
        <v>-0.57676268089697169</v>
      </c>
      <c r="D378" s="30">
        <f t="shared" si="61"/>
        <v>-0.56173319157918344</v>
      </c>
      <c r="E378" s="30">
        <f t="shared" si="62"/>
        <v>8.3280876771462398E-2</v>
      </c>
      <c r="F378" s="30">
        <f t="shared" si="63"/>
        <v>0.95712683241030183</v>
      </c>
      <c r="G378" s="30">
        <f t="shared" si="64"/>
        <v>7.1665342146652565E-3</v>
      </c>
    </row>
    <row r="379" spans="1:7" ht="20.100000000000001" customHeight="1" x14ac:dyDescent="0.25">
      <c r="A379" s="28">
        <f t="shared" si="58"/>
        <v>4</v>
      </c>
      <c r="B379" s="30">
        <f t="shared" si="59"/>
        <v>-1.1355718068645622</v>
      </c>
      <c r="C379" s="30">
        <f t="shared" si="60"/>
        <v>-1.217765095503847</v>
      </c>
      <c r="D379" s="30">
        <f t="shared" si="61"/>
        <v>-1.187946990358995</v>
      </c>
      <c r="E379" s="30">
        <f t="shared" si="62"/>
        <v>8.6233819921198857E-2</v>
      </c>
      <c r="F379" s="30">
        <f t="shared" si="63"/>
        <v>1.0250445248542404</v>
      </c>
      <c r="G379" s="30">
        <f t="shared" si="64"/>
        <v>3.3294820384699837E-2</v>
      </c>
    </row>
    <row r="380" spans="1:7" ht="20.100000000000001" customHeight="1" x14ac:dyDescent="0.25">
      <c r="A380" s="28">
        <f t="shared" si="58"/>
        <v>5</v>
      </c>
      <c r="B380" s="30">
        <f t="shared" si="59"/>
        <v>0.64073159539119595</v>
      </c>
      <c r="C380" s="30">
        <f t="shared" si="60"/>
        <v>0.68710808751784413</v>
      </c>
      <c r="D380" s="30">
        <f t="shared" si="61"/>
        <v>0.68781099851400751</v>
      </c>
      <c r="E380" s="30">
        <f t="shared" si="62"/>
        <v>0.13221118523000203</v>
      </c>
      <c r="F380" s="30">
        <f t="shared" si="63"/>
        <v>2.0825239269567133</v>
      </c>
      <c r="G380" s="30">
        <f t="shared" si="64"/>
        <v>1.8019070792260252E-2</v>
      </c>
    </row>
    <row r="381" spans="1:7" ht="20.100000000000001" customHeight="1" x14ac:dyDescent="0.25">
      <c r="A381" s="28">
        <f t="shared" si="58"/>
        <v>6</v>
      </c>
      <c r="B381" s="30">
        <f t="shared" si="59"/>
        <v>1.3817135645941356</v>
      </c>
      <c r="C381" s="30">
        <f t="shared" si="60"/>
        <v>1.4817227239841291</v>
      </c>
      <c r="D381" s="30">
        <f t="shared" si="61"/>
        <v>1.8003030373061009</v>
      </c>
      <c r="E381" s="30">
        <f t="shared" si="62"/>
        <v>0.41095996403997548</v>
      </c>
      <c r="F381" s="30">
        <f t="shared" si="63"/>
        <v>8.4937458395861025</v>
      </c>
      <c r="G381" s="30">
        <f t="shared" si="64"/>
        <v>0.56530904957050077</v>
      </c>
    </row>
    <row r="382" spans="1:7" ht="20.100000000000001" customHeight="1" x14ac:dyDescent="0.25">
      <c r="A382" s="28">
        <f t="shared" si="58"/>
        <v>7</v>
      </c>
      <c r="B382" s="30">
        <f t="shared" si="59"/>
        <v>-0.8015699061501953</v>
      </c>
      <c r="C382" s="30">
        <f t="shared" si="60"/>
        <v>-0.85958796036966334</v>
      </c>
      <c r="D382" s="30">
        <f t="shared" si="61"/>
        <v>-0.87986598991866583</v>
      </c>
      <c r="E382" s="30">
        <f t="shared" si="62"/>
        <v>0.17005417266186168</v>
      </c>
      <c r="F382" s="30">
        <f t="shared" si="63"/>
        <v>2.9529126378894857</v>
      </c>
      <c r="G382" s="30">
        <f t="shared" si="64"/>
        <v>3.9656156291597286E-2</v>
      </c>
    </row>
    <row r="383" spans="1:7" ht="20.100000000000001" customHeight="1" x14ac:dyDescent="0.25">
      <c r="A383" s="28">
        <f t="shared" si="58"/>
        <v>8</v>
      </c>
      <c r="B383" s="30">
        <f t="shared" si="59"/>
        <v>-1.3993077398647671</v>
      </c>
      <c r="C383" s="30">
        <f t="shared" si="60"/>
        <v>-1.5005903749765488</v>
      </c>
      <c r="D383" s="30">
        <f t="shared" si="61"/>
        <v>-1.5120431226220425</v>
      </c>
      <c r="E383" s="30">
        <f t="shared" si="62"/>
        <v>0.14355768194445895</v>
      </c>
      <c r="F383" s="30">
        <f t="shared" si="63"/>
        <v>2.3434933513892227</v>
      </c>
      <c r="G383" s="30">
        <f t="shared" si="64"/>
        <v>9.5806876570609198E-2</v>
      </c>
    </row>
    <row r="384" spans="1:7" ht="20.100000000000001" customHeight="1" x14ac:dyDescent="0.25">
      <c r="A384" s="28">
        <f t="shared" si="58"/>
        <v>9</v>
      </c>
      <c r="B384" s="30">
        <f t="shared" si="59"/>
        <v>-1.762687673767722</v>
      </c>
      <c r="C384" s="30">
        <f t="shared" si="60"/>
        <v>-1.8902719408964845</v>
      </c>
      <c r="D384" s="30">
        <f t="shared" si="61"/>
        <v>-1.8665004587022125</v>
      </c>
      <c r="E384" s="30">
        <f t="shared" si="62"/>
        <v>0.10814442151960185</v>
      </c>
      <c r="F384" s="30">
        <f t="shared" si="63"/>
        <v>1.5289883616175095</v>
      </c>
      <c r="G384" s="30">
        <f t="shared" si="64"/>
        <v>0.10561018402913651</v>
      </c>
    </row>
    <row r="385" spans="1:7" ht="20.100000000000001" customHeight="1" x14ac:dyDescent="0.25">
      <c r="A385" s="28">
        <f t="shared" si="58"/>
        <v>10</v>
      </c>
      <c r="B385" s="30">
        <f t="shared" si="59"/>
        <v>0.44001803366015318</v>
      </c>
      <c r="C385" s="30">
        <f t="shared" si="60"/>
        <v>0.47186677191562226</v>
      </c>
      <c r="D385" s="30">
        <f t="shared" si="61"/>
        <v>0.52337901468224934</v>
      </c>
      <c r="E385" s="30">
        <f t="shared" si="62"/>
        <v>0.29318079475966452</v>
      </c>
      <c r="F385" s="30">
        <f t="shared" si="63"/>
        <v>5.7848249461389498</v>
      </c>
      <c r="G385" s="30">
        <f t="shared" si="64"/>
        <v>2.8405327157284596E-2</v>
      </c>
    </row>
    <row r="386" spans="1:7" ht="20.100000000000001" customHeight="1" x14ac:dyDescent="0.25">
      <c r="A386" s="28">
        <f t="shared" si="58"/>
        <v>11</v>
      </c>
      <c r="B386" s="30">
        <f t="shared" si="59"/>
        <v>3.5212670126553776E-2</v>
      </c>
      <c r="C386" s="30">
        <f t="shared" si="60"/>
        <v>3.7761381834590171E-2</v>
      </c>
      <c r="D386" s="30">
        <f t="shared" si="61"/>
        <v>3.8405366118972169E-2</v>
      </c>
      <c r="E386" s="30">
        <f t="shared" si="62"/>
        <v>0.159352167979252</v>
      </c>
      <c r="F386" s="30">
        <f t="shared" si="63"/>
        <v>2.706766530189463</v>
      </c>
      <c r="G386" s="30">
        <f t="shared" si="64"/>
        <v>6.9898476013973004E-5</v>
      </c>
    </row>
    <row r="387" spans="1:7" ht="20.100000000000001" customHeight="1" x14ac:dyDescent="0.25">
      <c r="A387" s="28">
        <f t="shared" si="58"/>
        <v>12</v>
      </c>
      <c r="B387" s="30">
        <f t="shared" si="59"/>
        <v>-0.62351734375335455</v>
      </c>
      <c r="C387" s="30">
        <f t="shared" si="60"/>
        <v>-0.6686478592319165</v>
      </c>
      <c r="D387" s="30">
        <f t="shared" si="61"/>
        <v>-0.65432382825300606</v>
      </c>
      <c r="E387" s="30">
        <f t="shared" si="62"/>
        <v>9.1946149382374442E-2</v>
      </c>
      <c r="F387" s="30">
        <f t="shared" si="63"/>
        <v>1.1564281024612788</v>
      </c>
      <c r="G387" s="30">
        <f t="shared" si="64"/>
        <v>1.0837956975694601E-2</v>
      </c>
    </row>
    <row r="388" spans="1:7" ht="20.100000000000001" customHeight="1" x14ac:dyDescent="0.25">
      <c r="A388" s="28">
        <f t="shared" si="58"/>
        <v>13</v>
      </c>
      <c r="B388" s="30">
        <f t="shared" si="59"/>
        <v>-0.4490951092260812</v>
      </c>
      <c r="C388" s="30">
        <f t="shared" si="60"/>
        <v>-0.48160085101710909</v>
      </c>
      <c r="D388" s="30">
        <f t="shared" si="61"/>
        <v>-0.48077453902599898</v>
      </c>
      <c r="E388" s="30">
        <f t="shared" si="62"/>
        <v>0.12744315313581789</v>
      </c>
      <c r="F388" s="30">
        <f t="shared" si="63"/>
        <v>1.9728591887904783</v>
      </c>
      <c r="G388" s="30">
        <f t="shared" si="64"/>
        <v>8.4400633468014359E-3</v>
      </c>
    </row>
    <row r="389" spans="1:7" ht="20.100000000000001" customHeight="1" x14ac:dyDescent="0.25">
      <c r="A389" s="28">
        <f t="shared" si="58"/>
        <v>14</v>
      </c>
      <c r="B389" s="30">
        <f t="shared" si="59"/>
        <v>1.976970606357247</v>
      </c>
      <c r="C389" s="30">
        <f t="shared" si="60"/>
        <v>2.1200647856045869</v>
      </c>
      <c r="D389" s="30">
        <f t="shared" si="61"/>
        <v>2.1001232618231116</v>
      </c>
      <c r="E389" s="30">
        <f t="shared" si="62"/>
        <v>0.11384263002943629</v>
      </c>
      <c r="F389" s="30">
        <f t="shared" si="63"/>
        <v>1.6600471573437015</v>
      </c>
      <c r="G389" s="30">
        <f t="shared" si="64"/>
        <v>0.14165230507158233</v>
      </c>
    </row>
    <row r="390" spans="1:7" ht="20.100000000000001" customHeight="1" x14ac:dyDescent="0.25">
      <c r="A390" s="28">
        <f t="shared" si="58"/>
        <v>15</v>
      </c>
      <c r="B390" s="30">
        <f t="shared" si="59"/>
        <v>0.18837526267604179</v>
      </c>
      <c r="C390" s="30">
        <f t="shared" si="60"/>
        <v>0.20200996392878226</v>
      </c>
      <c r="D390" s="30">
        <f t="shared" si="61"/>
        <v>0.24455889388552188</v>
      </c>
      <c r="E390" s="30">
        <f t="shared" si="62"/>
        <v>0.40669116031077246</v>
      </c>
      <c r="F390" s="30">
        <f t="shared" si="63"/>
        <v>8.395563353814433</v>
      </c>
      <c r="G390" s="30">
        <f t="shared" si="64"/>
        <v>1.0249220710660116E-2</v>
      </c>
    </row>
    <row r="391" spans="1:7" ht="20.100000000000001" customHeight="1" x14ac:dyDescent="0.25">
      <c r="A391" s="28">
        <f t="shared" si="58"/>
        <v>16</v>
      </c>
      <c r="B391" s="30">
        <f t="shared" si="59"/>
        <v>0.48420742252466631</v>
      </c>
      <c r="C391" s="30">
        <f t="shared" si="60"/>
        <v>0.51925461214338564</v>
      </c>
      <c r="D391" s="30">
        <f t="shared" si="61"/>
        <v>0.5308551912598436</v>
      </c>
      <c r="E391" s="30">
        <f t="shared" si="62"/>
        <v>0.16802409708488236</v>
      </c>
      <c r="F391" s="30">
        <f t="shared" si="63"/>
        <v>2.9062208996189614</v>
      </c>
      <c r="G391" s="30">
        <f t="shared" si="64"/>
        <v>1.4228298528129195E-2</v>
      </c>
    </row>
    <row r="392" spans="1:7" ht="20.100000000000001" customHeight="1" x14ac:dyDescent="0.25">
      <c r="A392" s="28">
        <f t="shared" si="58"/>
        <v>17</v>
      </c>
      <c r="B392" s="30">
        <f t="shared" si="59"/>
        <v>0.44001803366015318</v>
      </c>
      <c r="C392" s="30">
        <f t="shared" si="60"/>
        <v>0.47186677191562226</v>
      </c>
      <c r="D392" s="30">
        <f t="shared" si="61"/>
        <v>0.52337901468224934</v>
      </c>
      <c r="E392" s="30">
        <f t="shared" si="62"/>
        <v>0.29318079475966452</v>
      </c>
      <c r="F392" s="30">
        <f t="shared" si="63"/>
        <v>5.7848249461389498</v>
      </c>
      <c r="G392" s="30">
        <f t="shared" si="64"/>
        <v>2.8405327157284596E-2</v>
      </c>
    </row>
    <row r="393" spans="1:7" ht="20.100000000000001" customHeight="1" x14ac:dyDescent="0.25">
      <c r="A393" s="28">
        <f t="shared" si="58"/>
        <v>18</v>
      </c>
      <c r="B393" s="30">
        <f t="shared" si="59"/>
        <v>3.5212670126553776E-2</v>
      </c>
      <c r="C393" s="30">
        <f t="shared" si="60"/>
        <v>3.7761381834590171E-2</v>
      </c>
      <c r="D393" s="30">
        <f t="shared" si="61"/>
        <v>3.8405366118972169E-2</v>
      </c>
      <c r="E393" s="30">
        <f t="shared" si="62"/>
        <v>0.159352167979252</v>
      </c>
      <c r="F393" s="30">
        <f t="shared" si="63"/>
        <v>2.706766530189463</v>
      </c>
      <c r="G393" s="30">
        <f t="shared" si="64"/>
        <v>6.9898476013973004E-5</v>
      </c>
    </row>
    <row r="394" spans="1:7" ht="20.100000000000001" customHeight="1" x14ac:dyDescent="0.25">
      <c r="A394" s="28">
        <f t="shared" si="58"/>
        <v>19</v>
      </c>
      <c r="B394" s="30">
        <f t="shared" si="59"/>
        <v>-0.62351734375335455</v>
      </c>
      <c r="C394" s="30">
        <f t="shared" si="60"/>
        <v>-0.6686478592319165</v>
      </c>
      <c r="D394" s="30">
        <f t="shared" si="61"/>
        <v>-0.65432382825300606</v>
      </c>
      <c r="E394" s="30">
        <f t="shared" si="62"/>
        <v>9.1946149382374442E-2</v>
      </c>
      <c r="F394" s="30">
        <f t="shared" si="63"/>
        <v>1.1564281024612788</v>
      </c>
      <c r="G394" s="30">
        <f t="shared" si="64"/>
        <v>1.0837956975694601E-2</v>
      </c>
    </row>
    <row r="395" spans="1:7" ht="20.100000000000001" customHeight="1" x14ac:dyDescent="0.25">
      <c r="A395" s="28">
        <f t="shared" si="58"/>
        <v>20</v>
      </c>
      <c r="B395" s="30">
        <f t="shared" si="59"/>
        <v>-0.97904763399805128</v>
      </c>
      <c r="C395" s="30">
        <f t="shared" si="60"/>
        <v>-1.0499116201294085</v>
      </c>
      <c r="D395" s="30">
        <f t="shared" si="61"/>
        <v>-1.0217668073747053</v>
      </c>
      <c r="E395" s="30">
        <f t="shared" si="62"/>
        <v>8.1870241826942636E-2</v>
      </c>
      <c r="F395" s="30">
        <f t="shared" si="63"/>
        <v>0.92468222868634731</v>
      </c>
      <c r="G395" s="30">
        <f t="shared" si="64"/>
        <v>2.3273708932383109E-2</v>
      </c>
    </row>
    <row r="396" spans="1:7" ht="20.100000000000001" customHeight="1" x14ac:dyDescent="0.25">
      <c r="A396" s="28">
        <f t="shared" si="58"/>
        <v>21</v>
      </c>
      <c r="B396" s="30">
        <f t="shared" si="59"/>
        <v>1.4470180815852769</v>
      </c>
      <c r="C396" s="30">
        <f t="shared" si="60"/>
        <v>1.5517540164922872</v>
      </c>
      <c r="D396" s="30">
        <f t="shared" si="61"/>
        <v>1.52610141822215</v>
      </c>
      <c r="E396" s="30">
        <f t="shared" si="62"/>
        <v>0.10095563341118868</v>
      </c>
      <c r="F396" s="30">
        <f t="shared" si="63"/>
        <v>1.3636462351240064</v>
      </c>
      <c r="G396" s="30">
        <f t="shared" si="64"/>
        <v>6.5381703896616281E-2</v>
      </c>
    </row>
    <row r="397" spans="1:7" ht="20.100000000000001" customHeight="1" x14ac:dyDescent="0.25">
      <c r="A397" s="28">
        <f t="shared" si="58"/>
        <v>22</v>
      </c>
      <c r="B397" s="30">
        <f t="shared" si="59"/>
        <v>-0.34157726209592826</v>
      </c>
      <c r="C397" s="30">
        <f t="shared" si="60"/>
        <v>-0.36630080518351721</v>
      </c>
      <c r="D397" s="30">
        <f t="shared" si="61"/>
        <v>-0.36728644117833931</v>
      </c>
      <c r="E397" s="30">
        <f t="shared" si="62"/>
        <v>0.13509558505291044</v>
      </c>
      <c r="F397" s="30">
        <f t="shared" si="63"/>
        <v>2.1488651228836071</v>
      </c>
      <c r="G397" s="30">
        <f t="shared" si="64"/>
        <v>5.2677219521460403E-3</v>
      </c>
    </row>
    <row r="398" spans="1:7" ht="20.100000000000001" customHeight="1" x14ac:dyDescent="0.25">
      <c r="A398" s="28">
        <f t="shared" si="58"/>
        <v>23</v>
      </c>
      <c r="B398" s="30">
        <f t="shared" si="59"/>
        <v>-4.5745102247303736E-2</v>
      </c>
      <c r="C398" s="30">
        <f t="shared" si="60"/>
        <v>-4.9056156968913849E-2</v>
      </c>
      <c r="D398" s="30">
        <f t="shared" si="61"/>
        <v>-5.1616646888483414E-2</v>
      </c>
      <c r="E398" s="30">
        <f t="shared" si="62"/>
        <v>0.21456612476411152</v>
      </c>
      <c r="F398" s="30">
        <f t="shared" si="63"/>
        <v>3.9766875362412319</v>
      </c>
      <c r="G398" s="30">
        <f t="shared" si="64"/>
        <v>1.8195798348474084E-4</v>
      </c>
    </row>
    <row r="399" spans="1:7" ht="20.100000000000001" customHeight="1" x14ac:dyDescent="0.25">
      <c r="A399" s="28">
        <f t="shared" si="58"/>
        <v>24</v>
      </c>
      <c r="B399" s="30">
        <f t="shared" si="59"/>
        <v>-4.5745102247303736E-2</v>
      </c>
      <c r="C399" s="30">
        <f t="shared" si="60"/>
        <v>-4.9056156968913849E-2</v>
      </c>
      <c r="D399" s="30">
        <f t="shared" si="61"/>
        <v>-5.1616646888483414E-2</v>
      </c>
      <c r="E399" s="30">
        <f t="shared" si="62"/>
        <v>0.21456612476411152</v>
      </c>
      <c r="F399" s="30">
        <f t="shared" si="63"/>
        <v>3.9766875362412319</v>
      </c>
      <c r="G399" s="30">
        <f t="shared" si="64"/>
        <v>1.8195798348474084E-4</v>
      </c>
    </row>
    <row r="422" spans="1:9" ht="20.100000000000001" customHeight="1" x14ac:dyDescent="0.25">
      <c r="A422" s="171" t="s">
        <v>377</v>
      </c>
      <c r="B422" s="171"/>
      <c r="C422" s="171"/>
      <c r="D422" s="171"/>
      <c r="E422" s="171"/>
      <c r="F422" s="171"/>
      <c r="G422" s="171"/>
      <c r="H422" s="171"/>
      <c r="I422" s="171"/>
    </row>
    <row r="423" spans="1:9" ht="20.100000000000001" customHeight="1" x14ac:dyDescent="0.25">
      <c r="A423" s="171" t="s">
        <v>378</v>
      </c>
      <c r="B423" s="171"/>
      <c r="C423" s="171"/>
      <c r="D423" s="171"/>
      <c r="E423" s="171"/>
      <c r="F423" s="171"/>
      <c r="G423" s="171"/>
      <c r="H423" s="171"/>
      <c r="I423" s="171"/>
    </row>
    <row r="424" spans="1:9" ht="20.100000000000001" customHeight="1" x14ac:dyDescent="0.25">
      <c r="A424" s="171" t="s">
        <v>379</v>
      </c>
      <c r="B424" s="171"/>
      <c r="C424" s="171"/>
      <c r="D424" s="171"/>
      <c r="E424" s="171"/>
      <c r="F424" s="171"/>
      <c r="G424" s="171"/>
      <c r="H424" s="171"/>
      <c r="I424" s="171"/>
    </row>
    <row r="425" spans="1:9" ht="20.100000000000001" customHeight="1" x14ac:dyDescent="0.25">
      <c r="A425" s="171" t="s">
        <v>412</v>
      </c>
      <c r="B425" s="171"/>
      <c r="C425" s="171"/>
      <c r="D425" s="171"/>
      <c r="E425" s="171"/>
      <c r="F425" s="171"/>
      <c r="G425" s="171"/>
      <c r="H425" s="171"/>
      <c r="I425" s="171"/>
    </row>
    <row r="428" spans="1:9" ht="20.100000000000001" customHeight="1" x14ac:dyDescent="0.25">
      <c r="A428" s="175" t="s">
        <v>59</v>
      </c>
      <c r="B428" s="175"/>
      <c r="C428" s="175"/>
      <c r="D428" s="175"/>
      <c r="E428" s="175"/>
      <c r="F428" s="175"/>
      <c r="G428" s="116"/>
    </row>
    <row r="430" spans="1:9" ht="20.100000000000001" customHeight="1" x14ac:dyDescent="0.25">
      <c r="A430" s="173" t="s">
        <v>361</v>
      </c>
      <c r="B430" s="173"/>
      <c r="C430" s="173"/>
      <c r="D430" s="173"/>
      <c r="E430" s="173"/>
      <c r="F430" s="173"/>
      <c r="G430" s="173"/>
    </row>
    <row r="431" spans="1:9" ht="20.100000000000001" customHeight="1" x14ac:dyDescent="0.25">
      <c r="A431" s="173"/>
      <c r="B431" s="173"/>
      <c r="C431" s="173"/>
      <c r="D431" s="173"/>
      <c r="E431" s="173"/>
      <c r="F431" s="173"/>
      <c r="G431" s="173"/>
    </row>
    <row r="432" spans="1:9" ht="20.100000000000001" customHeight="1" x14ac:dyDescent="0.25">
      <c r="A432" s="173"/>
      <c r="B432" s="173"/>
      <c r="C432" s="173"/>
      <c r="D432" s="173"/>
      <c r="E432" s="173"/>
      <c r="F432" s="173"/>
      <c r="G432" s="173"/>
    </row>
    <row r="433" spans="1:7" ht="20.100000000000001" customHeight="1" x14ac:dyDescent="0.25">
      <c r="A433" s="173"/>
      <c r="B433" s="173"/>
      <c r="C433" s="173"/>
      <c r="D433" s="173"/>
      <c r="E433" s="173"/>
      <c r="F433" s="173"/>
      <c r="G433" s="173"/>
    </row>
    <row r="434" spans="1:7" ht="20.100000000000001" customHeight="1" x14ac:dyDescent="0.25">
      <c r="A434" s="173"/>
      <c r="B434" s="173"/>
      <c r="C434" s="173"/>
      <c r="D434" s="173"/>
      <c r="E434" s="173"/>
      <c r="F434" s="173"/>
      <c r="G434" s="173"/>
    </row>
    <row r="458" spans="1:7" ht="20.100000000000001" customHeight="1" x14ac:dyDescent="0.25">
      <c r="A458" s="168" t="s">
        <v>60</v>
      </c>
      <c r="B458" s="168"/>
      <c r="C458" s="168"/>
      <c r="D458" s="168"/>
      <c r="E458" s="168"/>
      <c r="F458" s="168"/>
    </row>
    <row r="461" spans="1:7" ht="20.100000000000001" customHeight="1" x14ac:dyDescent="0.25">
      <c r="A461" s="175" t="s">
        <v>112</v>
      </c>
      <c r="B461" s="175"/>
      <c r="C461" s="175"/>
      <c r="D461" s="175"/>
      <c r="E461" s="175"/>
      <c r="F461" s="175"/>
      <c r="G461" s="116"/>
    </row>
    <row r="463" spans="1:7" ht="20.100000000000001" customHeight="1" x14ac:dyDescent="0.25">
      <c r="A463" s="173" t="s">
        <v>360</v>
      </c>
      <c r="B463" s="173"/>
      <c r="C463" s="173"/>
      <c r="D463" s="173"/>
      <c r="E463" s="173"/>
      <c r="F463" s="173"/>
      <c r="G463" s="173"/>
    </row>
    <row r="464" spans="1:7" ht="20.100000000000001" customHeight="1" x14ac:dyDescent="0.25">
      <c r="A464" s="173"/>
      <c r="B464" s="173"/>
      <c r="C464" s="173"/>
      <c r="D464" s="173"/>
      <c r="E464" s="173"/>
      <c r="F464" s="173"/>
      <c r="G464" s="173"/>
    </row>
    <row r="485" spans="1:7" ht="20.100000000000001" customHeight="1" x14ac:dyDescent="0.25">
      <c r="A485" s="168" t="s">
        <v>65</v>
      </c>
      <c r="B485" s="168"/>
      <c r="C485" s="168"/>
      <c r="D485" s="168"/>
      <c r="E485" s="168"/>
      <c r="F485" s="168"/>
    </row>
    <row r="486" spans="1:7" ht="20.100000000000001" customHeight="1" x14ac:dyDescent="0.25">
      <c r="A486" s="1"/>
      <c r="B486" s="1"/>
      <c r="C486" s="1"/>
      <c r="D486" s="1"/>
      <c r="E486" s="1"/>
      <c r="F486" s="1"/>
    </row>
    <row r="487" spans="1:7" ht="20.100000000000001" customHeight="1" x14ac:dyDescent="0.25">
      <c r="A487" s="1"/>
      <c r="B487" s="1"/>
      <c r="C487" s="1"/>
      <c r="D487" s="1"/>
      <c r="E487" s="1"/>
      <c r="F487" s="1"/>
    </row>
    <row r="488" spans="1:7" ht="20.100000000000001" customHeight="1" x14ac:dyDescent="0.25">
      <c r="A488" s="175" t="s">
        <v>91</v>
      </c>
      <c r="B488" s="175"/>
      <c r="C488" s="175"/>
      <c r="D488" s="175"/>
      <c r="E488" s="175"/>
      <c r="F488" s="175"/>
      <c r="G488" s="116"/>
    </row>
    <row r="490" spans="1:7" ht="20.100000000000001" customHeight="1" x14ac:dyDescent="0.25">
      <c r="A490" s="173" t="s">
        <v>63</v>
      </c>
      <c r="B490" s="173"/>
      <c r="C490" s="173"/>
      <c r="D490" s="173"/>
      <c r="E490" s="173"/>
      <c r="F490" s="173"/>
      <c r="G490" s="173"/>
    </row>
    <row r="491" spans="1:7" ht="20.100000000000001" customHeight="1" x14ac:dyDescent="0.25">
      <c r="A491" s="173"/>
      <c r="B491" s="173"/>
      <c r="C491" s="173"/>
      <c r="D491" s="173"/>
      <c r="E491" s="173"/>
      <c r="F491" s="173"/>
      <c r="G491" s="173"/>
    </row>
    <row r="492" spans="1:7" ht="20.100000000000001" customHeight="1" x14ac:dyDescent="0.25">
      <c r="A492" s="173"/>
      <c r="B492" s="173"/>
      <c r="C492" s="173"/>
      <c r="D492" s="173"/>
      <c r="E492" s="173"/>
      <c r="F492" s="173"/>
      <c r="G492" s="173"/>
    </row>
    <row r="493" spans="1:7" ht="20.100000000000001" customHeight="1" x14ac:dyDescent="0.25">
      <c r="A493" s="173"/>
      <c r="B493" s="173"/>
      <c r="C493" s="173"/>
      <c r="D493" s="173"/>
      <c r="E493" s="173"/>
      <c r="F493" s="173"/>
      <c r="G493" s="173"/>
    </row>
    <row r="515" spans="1:7" ht="20.100000000000001" customHeight="1" x14ac:dyDescent="0.25">
      <c r="A515" s="173" t="s">
        <v>64</v>
      </c>
      <c r="B515" s="173"/>
      <c r="C515" s="173"/>
      <c r="D515" s="173"/>
      <c r="E515" s="173"/>
      <c r="F515" s="173"/>
      <c r="G515" s="173"/>
    </row>
    <row r="516" spans="1:7" ht="20.100000000000001" customHeight="1" x14ac:dyDescent="0.25">
      <c r="A516" s="173"/>
      <c r="B516" s="173"/>
      <c r="C516" s="173"/>
      <c r="D516" s="173"/>
      <c r="E516" s="173"/>
      <c r="F516" s="173"/>
      <c r="G516" s="173"/>
    </row>
    <row r="517" spans="1:7" ht="20.100000000000001" customHeight="1" x14ac:dyDescent="0.25">
      <c r="A517" s="173"/>
      <c r="B517" s="173"/>
      <c r="C517" s="173"/>
      <c r="D517" s="173"/>
      <c r="E517" s="173"/>
      <c r="F517" s="173"/>
      <c r="G517" s="173"/>
    </row>
    <row r="520" spans="1:7" ht="20.100000000000001" customHeight="1" x14ac:dyDescent="0.25">
      <c r="A520" s="175" t="s">
        <v>19</v>
      </c>
      <c r="B520" s="175"/>
      <c r="C520" s="175"/>
      <c r="D520" s="175"/>
      <c r="E520" s="175"/>
      <c r="F520" s="175"/>
      <c r="G520" s="116"/>
    </row>
    <row r="522" spans="1:7" ht="20.100000000000001" customHeight="1" x14ac:dyDescent="0.25">
      <c r="A522" s="168" t="s">
        <v>35</v>
      </c>
      <c r="B522" s="168"/>
      <c r="C522" s="168"/>
      <c r="D522" s="168"/>
      <c r="E522" s="168"/>
      <c r="F522" s="168"/>
    </row>
    <row r="523" spans="1:7" ht="20.100000000000001" customHeight="1" x14ac:dyDescent="0.25">
      <c r="A523" s="168" t="s">
        <v>20</v>
      </c>
      <c r="B523" s="168"/>
      <c r="C523" s="168"/>
      <c r="D523" s="168"/>
      <c r="E523" s="168"/>
      <c r="F523" s="168"/>
    </row>
    <row r="524" spans="1:7" ht="20.100000000000001" customHeight="1" x14ac:dyDescent="0.25">
      <c r="A524" s="168" t="s">
        <v>22</v>
      </c>
      <c r="B524" s="168"/>
      <c r="C524" s="168"/>
      <c r="D524" s="168"/>
      <c r="E524" s="168"/>
      <c r="F524" s="168"/>
    </row>
    <row r="526" spans="1:7" ht="20.100000000000001" customHeight="1" x14ac:dyDescent="0.25">
      <c r="B526" s="11" t="e">
        <f>#REF!</f>
        <v>#REF!</v>
      </c>
      <c r="C526" s="121" t="str">
        <f t="shared" ref="C526:E550" si="65">C11</f>
        <v>Área do terreno</v>
      </c>
      <c r="D526" s="121" t="str">
        <f t="shared" si="65"/>
        <v>Área construída</v>
      </c>
      <c r="E526" s="121" t="str">
        <f t="shared" si="65"/>
        <v>Quartos</v>
      </c>
    </row>
    <row r="527" spans="1:7" ht="20.100000000000001" customHeight="1" x14ac:dyDescent="0.25">
      <c r="B527" s="13">
        <f t="shared" ref="B527:B550" si="66">A12</f>
        <v>1</v>
      </c>
      <c r="C527" s="2">
        <f t="shared" si="65"/>
        <v>300</v>
      </c>
      <c r="D527" s="2">
        <f t="shared" si="65"/>
        <v>150</v>
      </c>
      <c r="E527" s="9">
        <f t="shared" si="65"/>
        <v>4</v>
      </c>
    </row>
    <row r="528" spans="1:7" ht="20.100000000000001" customHeight="1" x14ac:dyDescent="0.25">
      <c r="B528" s="111">
        <f t="shared" si="66"/>
        <v>2</v>
      </c>
      <c r="C528" s="12">
        <f t="shared" si="65"/>
        <v>420</v>
      </c>
      <c r="D528" s="12">
        <f t="shared" si="65"/>
        <v>185</v>
      </c>
      <c r="E528" s="31">
        <f t="shared" si="65"/>
        <v>5</v>
      </c>
    </row>
    <row r="529" spans="2:5" ht="20.100000000000001" customHeight="1" x14ac:dyDescent="0.25">
      <c r="B529" s="13">
        <f t="shared" si="66"/>
        <v>3</v>
      </c>
      <c r="C529" s="2">
        <f t="shared" si="65"/>
        <v>300</v>
      </c>
      <c r="D529" s="2">
        <f t="shared" si="65"/>
        <v>125</v>
      </c>
      <c r="E529" s="9">
        <f t="shared" si="65"/>
        <v>3</v>
      </c>
    </row>
    <row r="530" spans="2:5" ht="20.100000000000001" customHeight="1" x14ac:dyDescent="0.25">
      <c r="B530" s="111">
        <f t="shared" si="66"/>
        <v>4</v>
      </c>
      <c r="C530" s="12">
        <f t="shared" si="65"/>
        <v>300</v>
      </c>
      <c r="D530" s="12">
        <f t="shared" si="65"/>
        <v>120</v>
      </c>
      <c r="E530" s="31">
        <f t="shared" si="65"/>
        <v>3</v>
      </c>
    </row>
    <row r="531" spans="2:5" ht="20.100000000000001" customHeight="1" x14ac:dyDescent="0.25">
      <c r="B531" s="13">
        <f t="shared" si="66"/>
        <v>5</v>
      </c>
      <c r="C531" s="2">
        <f t="shared" si="65"/>
        <v>195</v>
      </c>
      <c r="D531" s="2">
        <f t="shared" si="65"/>
        <v>115</v>
      </c>
      <c r="E531" s="9">
        <f t="shared" si="65"/>
        <v>3</v>
      </c>
    </row>
    <row r="532" spans="2:5" ht="20.100000000000001" customHeight="1" x14ac:dyDescent="0.25">
      <c r="B532" s="111">
        <f t="shared" si="66"/>
        <v>6</v>
      </c>
      <c r="C532" s="12">
        <f t="shared" si="65"/>
        <v>310</v>
      </c>
      <c r="D532" s="12">
        <f t="shared" si="65"/>
        <v>250</v>
      </c>
      <c r="E532" s="31">
        <f t="shared" si="65"/>
        <v>5</v>
      </c>
    </row>
    <row r="533" spans="2:5" ht="20.100000000000001" customHeight="1" x14ac:dyDescent="0.25">
      <c r="B533" s="13">
        <f t="shared" si="66"/>
        <v>7</v>
      </c>
      <c r="C533" s="2">
        <f t="shared" si="65"/>
        <v>300</v>
      </c>
      <c r="D533" s="2">
        <f t="shared" si="65"/>
        <v>200</v>
      </c>
      <c r="E533" s="9">
        <f t="shared" si="65"/>
        <v>4</v>
      </c>
    </row>
    <row r="534" spans="2:5" ht="20.100000000000001" customHeight="1" x14ac:dyDescent="0.25">
      <c r="B534" s="111">
        <f t="shared" si="66"/>
        <v>8</v>
      </c>
      <c r="C534" s="12">
        <f t="shared" si="65"/>
        <v>300</v>
      </c>
      <c r="D534" s="12">
        <f t="shared" si="65"/>
        <v>195</v>
      </c>
      <c r="E534" s="31">
        <f t="shared" si="65"/>
        <v>4</v>
      </c>
    </row>
    <row r="535" spans="2:5" ht="20.100000000000001" customHeight="1" x14ac:dyDescent="0.25">
      <c r="B535" s="13">
        <f t="shared" si="66"/>
        <v>9</v>
      </c>
      <c r="C535" s="2">
        <f t="shared" si="65"/>
        <v>450</v>
      </c>
      <c r="D535" s="2">
        <f t="shared" si="65"/>
        <v>196</v>
      </c>
      <c r="E535" s="9">
        <f t="shared" si="65"/>
        <v>5</v>
      </c>
    </row>
    <row r="536" spans="2:5" ht="20.100000000000001" customHeight="1" x14ac:dyDescent="0.25">
      <c r="B536" s="111">
        <f t="shared" si="66"/>
        <v>10</v>
      </c>
      <c r="C536" s="12">
        <f t="shared" si="65"/>
        <v>600</v>
      </c>
      <c r="D536" s="12">
        <f t="shared" si="65"/>
        <v>250</v>
      </c>
      <c r="E536" s="31">
        <f t="shared" si="65"/>
        <v>6</v>
      </c>
    </row>
    <row r="537" spans="2:5" ht="20.100000000000001" customHeight="1" x14ac:dyDescent="0.25">
      <c r="B537" s="13">
        <f t="shared" si="66"/>
        <v>11</v>
      </c>
      <c r="C537" s="2">
        <f t="shared" si="65"/>
        <v>450</v>
      </c>
      <c r="D537" s="2">
        <f t="shared" si="65"/>
        <v>245</v>
      </c>
      <c r="E537" s="9">
        <f t="shared" si="65"/>
        <v>5</v>
      </c>
    </row>
    <row r="538" spans="2:5" ht="20.100000000000001" customHeight="1" x14ac:dyDescent="0.25">
      <c r="B538" s="111">
        <f t="shared" si="66"/>
        <v>12</v>
      </c>
      <c r="C538" s="12">
        <f t="shared" si="65"/>
        <v>400</v>
      </c>
      <c r="D538" s="12">
        <f t="shared" si="65"/>
        <v>200</v>
      </c>
      <c r="E538" s="31">
        <f t="shared" si="65"/>
        <v>5</v>
      </c>
    </row>
    <row r="539" spans="2:5" ht="20.100000000000001" customHeight="1" x14ac:dyDescent="0.25">
      <c r="B539" s="13">
        <f t="shared" si="66"/>
        <v>13</v>
      </c>
      <c r="C539" s="2">
        <f t="shared" si="65"/>
        <v>300</v>
      </c>
      <c r="D539" s="2">
        <f t="shared" si="65"/>
        <v>150</v>
      </c>
      <c r="E539" s="9">
        <f t="shared" si="65"/>
        <v>3</v>
      </c>
    </row>
    <row r="540" spans="2:5" ht="20.100000000000001" customHeight="1" x14ac:dyDescent="0.25">
      <c r="B540" s="111">
        <f t="shared" si="66"/>
        <v>14</v>
      </c>
      <c r="C540" s="12">
        <f t="shared" si="65"/>
        <v>320</v>
      </c>
      <c r="D540" s="12">
        <f t="shared" si="65"/>
        <v>140</v>
      </c>
      <c r="E540" s="31">
        <f t="shared" si="65"/>
        <v>3</v>
      </c>
    </row>
    <row r="541" spans="2:5" ht="20.100000000000001" customHeight="1" x14ac:dyDescent="0.25">
      <c r="B541" s="13">
        <f t="shared" si="66"/>
        <v>15</v>
      </c>
      <c r="C541" s="2">
        <f t="shared" si="65"/>
        <v>325</v>
      </c>
      <c r="D541" s="2">
        <f t="shared" si="65"/>
        <v>110</v>
      </c>
      <c r="E541" s="9">
        <f t="shared" si="65"/>
        <v>2</v>
      </c>
    </row>
    <row r="542" spans="2:5" ht="20.100000000000001" customHeight="1" x14ac:dyDescent="0.25">
      <c r="B542" s="111">
        <f t="shared" si="66"/>
        <v>16</v>
      </c>
      <c r="C542" s="12">
        <f t="shared" si="65"/>
        <v>195</v>
      </c>
      <c r="D542" s="12">
        <f t="shared" si="65"/>
        <v>85</v>
      </c>
      <c r="E542" s="31">
        <f t="shared" si="65"/>
        <v>2</v>
      </c>
    </row>
    <row r="543" spans="2:5" ht="20.100000000000001" customHeight="1" x14ac:dyDescent="0.25">
      <c r="B543" s="13">
        <f t="shared" si="66"/>
        <v>17</v>
      </c>
      <c r="C543" s="2">
        <f t="shared" si="65"/>
        <v>600</v>
      </c>
      <c r="D543" s="2">
        <f t="shared" si="65"/>
        <v>250</v>
      </c>
      <c r="E543" s="9">
        <f t="shared" si="65"/>
        <v>6</v>
      </c>
    </row>
    <row r="544" spans="2:5" ht="20.100000000000001" customHeight="1" x14ac:dyDescent="0.25">
      <c r="B544" s="111">
        <f t="shared" si="66"/>
        <v>18</v>
      </c>
      <c r="C544" s="12">
        <f t="shared" si="65"/>
        <v>450</v>
      </c>
      <c r="D544" s="12">
        <f t="shared" si="65"/>
        <v>245</v>
      </c>
      <c r="E544" s="31">
        <f t="shared" si="65"/>
        <v>5</v>
      </c>
    </row>
    <row r="545" spans="1:9" ht="20.100000000000001" customHeight="1" x14ac:dyDescent="0.25">
      <c r="B545" s="13">
        <f t="shared" si="66"/>
        <v>19</v>
      </c>
      <c r="C545" s="2">
        <f t="shared" si="65"/>
        <v>400</v>
      </c>
      <c r="D545" s="2">
        <f t="shared" si="65"/>
        <v>200</v>
      </c>
      <c r="E545" s="9">
        <f t="shared" si="65"/>
        <v>5</v>
      </c>
    </row>
    <row r="546" spans="1:9" ht="20.100000000000001" customHeight="1" x14ac:dyDescent="0.25">
      <c r="B546" s="111">
        <f t="shared" si="66"/>
        <v>20</v>
      </c>
      <c r="C546" s="12">
        <f t="shared" si="65"/>
        <v>300</v>
      </c>
      <c r="D546" s="12">
        <f t="shared" si="65"/>
        <v>150</v>
      </c>
      <c r="E546" s="31">
        <f t="shared" si="65"/>
        <v>4</v>
      </c>
    </row>
    <row r="547" spans="1:9" ht="20.100000000000001" customHeight="1" x14ac:dyDescent="0.25">
      <c r="B547" s="13">
        <f t="shared" si="66"/>
        <v>21</v>
      </c>
      <c r="C547" s="2">
        <f t="shared" si="65"/>
        <v>320</v>
      </c>
      <c r="D547" s="2">
        <f t="shared" si="65"/>
        <v>140</v>
      </c>
      <c r="E547" s="9">
        <f t="shared" si="65"/>
        <v>4</v>
      </c>
    </row>
    <row r="548" spans="1:9" ht="20.100000000000001" customHeight="1" x14ac:dyDescent="0.25">
      <c r="B548" s="111">
        <f t="shared" si="66"/>
        <v>22</v>
      </c>
      <c r="C548" s="12">
        <f t="shared" si="65"/>
        <v>325</v>
      </c>
      <c r="D548" s="12">
        <f t="shared" si="65"/>
        <v>110</v>
      </c>
      <c r="E548" s="31">
        <f t="shared" si="65"/>
        <v>3</v>
      </c>
    </row>
    <row r="549" spans="1:9" ht="20.100000000000001" customHeight="1" x14ac:dyDescent="0.25">
      <c r="B549" s="13">
        <f t="shared" si="66"/>
        <v>23</v>
      </c>
      <c r="C549" s="2">
        <f t="shared" si="65"/>
        <v>195</v>
      </c>
      <c r="D549" s="2">
        <f t="shared" si="65"/>
        <v>85</v>
      </c>
      <c r="E549" s="9">
        <f t="shared" si="65"/>
        <v>3</v>
      </c>
    </row>
    <row r="550" spans="1:9" ht="20.100000000000001" customHeight="1" x14ac:dyDescent="0.25">
      <c r="B550" s="112">
        <f t="shared" si="66"/>
        <v>24</v>
      </c>
      <c r="C550" s="113">
        <f t="shared" si="65"/>
        <v>195</v>
      </c>
      <c r="D550" s="113">
        <f t="shared" si="65"/>
        <v>85</v>
      </c>
      <c r="E550" s="114">
        <f t="shared" si="65"/>
        <v>3</v>
      </c>
    </row>
    <row r="551" spans="1:9" ht="20.100000000000001" customHeight="1" x14ac:dyDescent="0.25">
      <c r="D551" s="9"/>
      <c r="E551" s="9"/>
    </row>
    <row r="552" spans="1:9" ht="20.100000000000001" customHeight="1" x14ac:dyDescent="0.25">
      <c r="B552" s="2" t="s">
        <v>113</v>
      </c>
      <c r="C552" s="2">
        <f>MIN(C527:C550)</f>
        <v>195</v>
      </c>
      <c r="D552" s="2">
        <f>MIN(D527:D550)</f>
        <v>85</v>
      </c>
      <c r="E552" s="9">
        <f>MIN(E527:E550)</f>
        <v>2</v>
      </c>
    </row>
    <row r="553" spans="1:9" ht="20.100000000000001" customHeight="1" x14ac:dyDescent="0.25">
      <c r="B553" s="17" t="s">
        <v>114</v>
      </c>
      <c r="C553" s="17">
        <f>MAX(C527:C550)</f>
        <v>600</v>
      </c>
      <c r="D553" s="17">
        <f>MAX(D527:D550)</f>
        <v>250</v>
      </c>
      <c r="E553" s="19">
        <f>MAX(E527:E550)</f>
        <v>6</v>
      </c>
    </row>
    <row r="555" spans="1:9" ht="20.100000000000001" customHeight="1" x14ac:dyDescent="0.25">
      <c r="A555" s="14" t="s">
        <v>115</v>
      </c>
      <c r="B555" s="2" t="s">
        <v>23</v>
      </c>
      <c r="C555" s="2">
        <f>C552*0.5</f>
        <v>97.5</v>
      </c>
      <c r="D555" s="2">
        <f>D552</f>
        <v>85</v>
      </c>
      <c r="E555" s="9">
        <f>E552</f>
        <v>2</v>
      </c>
    </row>
    <row r="556" spans="1:9" ht="20.100000000000001" customHeight="1" x14ac:dyDescent="0.25">
      <c r="B556" s="17" t="s">
        <v>24</v>
      </c>
      <c r="C556" s="17">
        <f>C553*2</f>
        <v>1200</v>
      </c>
      <c r="D556" s="17">
        <f>D553</f>
        <v>250</v>
      </c>
      <c r="E556" s="19">
        <f>E553</f>
        <v>6</v>
      </c>
    </row>
    <row r="559" spans="1:9" ht="20.100000000000001" customHeight="1" x14ac:dyDescent="0.25">
      <c r="A559" s="169" t="s">
        <v>62</v>
      </c>
      <c r="B559" s="169"/>
      <c r="C559" s="169"/>
      <c r="D559" s="169"/>
      <c r="E559" s="169"/>
      <c r="F559" s="169"/>
      <c r="G559" s="116"/>
      <c r="H559" s="116"/>
      <c r="I559" s="116"/>
    </row>
    <row r="561" spans="1:22" ht="20.100000000000001" customHeight="1" x14ac:dyDescent="0.25">
      <c r="B561" s="14" t="s">
        <v>109</v>
      </c>
      <c r="C561" s="122" t="str">
        <f>C11</f>
        <v>Área do terreno</v>
      </c>
      <c r="D561" s="122" t="str">
        <f>D11</f>
        <v>Área construída</v>
      </c>
      <c r="E561" s="122" t="str">
        <f>E11</f>
        <v>Quartos</v>
      </c>
    </row>
    <row r="562" spans="1:22" ht="20.100000000000001" customHeight="1" x14ac:dyDescent="0.25">
      <c r="B562" s="17" t="s">
        <v>110</v>
      </c>
      <c r="C562" s="17">
        <f>B50</f>
        <v>340</v>
      </c>
      <c r="D562" s="14">
        <f>B51</f>
        <v>160</v>
      </c>
      <c r="E562" s="32">
        <f>B52</f>
        <v>3</v>
      </c>
    </row>
    <row r="563" spans="1:22" ht="20.100000000000001" customHeight="1" x14ac:dyDescent="0.25">
      <c r="B563" s="14" t="s">
        <v>107</v>
      </c>
      <c r="C563" s="34" t="str">
        <f>IF(OR(C562&lt;C552,C562&gt;C553),"Extrapolou","Não extrapolou")</f>
        <v>Não extrapolou</v>
      </c>
      <c r="D563" s="34" t="str">
        <f>IF(OR(D562&lt;D552,D562&gt;D553),"Extrapolou","Não extrapolou")</f>
        <v>Não extrapolou</v>
      </c>
      <c r="E563" s="34" t="str">
        <f>IF(OR(E562&lt;E552,E562&gt;E553),"Extrapolou","Não extrapolou")</f>
        <v>Não extrapolou</v>
      </c>
    </row>
    <row r="564" spans="1:22" ht="20.100000000000001" customHeight="1" x14ac:dyDescent="0.25">
      <c r="B564" s="17" t="s">
        <v>108</v>
      </c>
      <c r="C564" s="34" t="str">
        <f>IF(OR(C562&lt;C555,C562&gt;C556),"Inadmissível","Admissível")</f>
        <v>Admissível</v>
      </c>
      <c r="D564" s="34" t="str">
        <f>IF(OR(D562&lt;D555,D562&gt;D556),"Inadmissível","Admissível")</f>
        <v>Admissível</v>
      </c>
      <c r="E564" s="34" t="str">
        <f>IF(OR(E562&lt;E555,E562&gt;E556),"Inadmissível","Admissível")</f>
        <v>Admissível</v>
      </c>
    </row>
    <row r="566" spans="1:22" ht="20.100000000000001" customHeight="1" x14ac:dyDescent="0.25">
      <c r="F566" s="35"/>
      <c r="V566" s="147" t="s">
        <v>126</v>
      </c>
    </row>
    <row r="567" spans="1:22" ht="20.100000000000001" customHeight="1" x14ac:dyDescent="0.25">
      <c r="A567" s="169" t="s">
        <v>25</v>
      </c>
      <c r="B567" s="169"/>
      <c r="C567" s="169"/>
      <c r="D567" s="169"/>
      <c r="E567" s="169"/>
      <c r="F567" s="169"/>
      <c r="G567" s="116"/>
      <c r="H567" s="116"/>
      <c r="I567" s="116"/>
      <c r="V567" s="147" t="s">
        <v>127</v>
      </c>
    </row>
    <row r="568" spans="1:22" ht="20.100000000000001" customHeight="1" x14ac:dyDescent="0.25">
      <c r="V568" s="147" t="s">
        <v>128</v>
      </c>
    </row>
    <row r="569" spans="1:22" ht="20.100000000000001" customHeight="1" x14ac:dyDescent="0.25">
      <c r="B569" s="83" t="s">
        <v>26</v>
      </c>
      <c r="C569" s="99" t="s">
        <v>110</v>
      </c>
      <c r="D569" s="99" t="s">
        <v>27</v>
      </c>
      <c r="E569" s="99"/>
      <c r="F569" s="99" t="s">
        <v>28</v>
      </c>
      <c r="V569" s="147" t="s">
        <v>129</v>
      </c>
    </row>
    <row r="570" spans="1:22" ht="20.100000000000001" customHeight="1" x14ac:dyDescent="0.25">
      <c r="B570" s="122" t="str">
        <f>C11</f>
        <v>Área do terreno</v>
      </c>
      <c r="C570" s="17">
        <f>B50</f>
        <v>340</v>
      </c>
      <c r="D570" s="17">
        <f>C88</f>
        <v>226.05410358719382</v>
      </c>
      <c r="E570" s="17"/>
      <c r="F570" s="17">
        <f>C570*D570</f>
        <v>76858.395219645899</v>
      </c>
    </row>
    <row r="571" spans="1:22" ht="20.100000000000001" customHeight="1" x14ac:dyDescent="0.25">
      <c r="B571" s="106" t="str">
        <f>D11</f>
        <v>Área construída</v>
      </c>
      <c r="C571" s="2">
        <f>B51</f>
        <v>160</v>
      </c>
      <c r="D571" s="2">
        <f>C89</f>
        <v>1057.9679045110533</v>
      </c>
      <c r="F571" s="2">
        <f>C571*D571</f>
        <v>169274.86472176854</v>
      </c>
    </row>
    <row r="572" spans="1:22" ht="20.100000000000001" customHeight="1" x14ac:dyDescent="0.25">
      <c r="B572" s="106" t="str">
        <f>E11</f>
        <v>Quartos</v>
      </c>
      <c r="C572" s="19">
        <f>B52</f>
        <v>3</v>
      </c>
      <c r="D572" s="17">
        <f>C90</f>
        <v>3289.4168671108782</v>
      </c>
      <c r="E572" s="17"/>
      <c r="F572" s="17">
        <f>C572*D572</f>
        <v>9868.2506013326347</v>
      </c>
    </row>
    <row r="574" spans="1:22" ht="20.100000000000001" customHeight="1" x14ac:dyDescent="0.25">
      <c r="D574" s="170" t="s">
        <v>100</v>
      </c>
      <c r="E574" s="170"/>
      <c r="F574" s="14">
        <f>F570+F571+F572</f>
        <v>256001.51054274707</v>
      </c>
    </row>
    <row r="576" spans="1:22" ht="20.100000000000001" customHeight="1" x14ac:dyDescent="0.25">
      <c r="D576" s="170" t="s">
        <v>5</v>
      </c>
      <c r="E576" s="170"/>
      <c r="F576" s="14">
        <f>C87</f>
        <v>135407.86729881074</v>
      </c>
    </row>
    <row r="578" spans="1:7" ht="20.100000000000001" customHeight="1" x14ac:dyDescent="0.25">
      <c r="D578" s="170" t="s">
        <v>29</v>
      </c>
      <c r="E578" s="170"/>
      <c r="F578" s="14">
        <f>F574+F576</f>
        <v>391409.37784155784</v>
      </c>
    </row>
    <row r="581" spans="1:7" ht="20.100000000000001" customHeight="1" x14ac:dyDescent="0.25">
      <c r="A581" s="169" t="s">
        <v>92</v>
      </c>
      <c r="B581" s="169"/>
      <c r="C581" s="169"/>
      <c r="D581" s="169"/>
      <c r="E581" s="169"/>
      <c r="F581" s="169"/>
      <c r="G581" s="116"/>
    </row>
    <row r="583" spans="1:7" ht="20.100000000000001" customHeight="1" x14ac:dyDescent="0.25">
      <c r="A583" s="25" t="s">
        <v>61</v>
      </c>
      <c r="B583" s="25" t="s">
        <v>93</v>
      </c>
      <c r="C583" s="25"/>
      <c r="D583" s="33" t="s">
        <v>94</v>
      </c>
      <c r="E583" s="33" t="s">
        <v>95</v>
      </c>
      <c r="F583" s="33" t="s">
        <v>96</v>
      </c>
    </row>
    <row r="584" spans="1:7" ht="20.100000000000001" customHeight="1" x14ac:dyDescent="0.25">
      <c r="B584" s="2" t="s">
        <v>49</v>
      </c>
      <c r="C584" s="36"/>
      <c r="D584" s="36" t="s">
        <v>97</v>
      </c>
      <c r="E584" s="115">
        <v>0.15</v>
      </c>
      <c r="F584" s="115">
        <v>0.2</v>
      </c>
    </row>
    <row r="585" spans="1:7" ht="20.100000000000001" customHeight="1" x14ac:dyDescent="0.25">
      <c r="B585" s="17" t="s">
        <v>98</v>
      </c>
      <c r="C585" s="17">
        <f>MIN(I12:I35)</f>
        <v>279000</v>
      </c>
      <c r="D585" s="17">
        <f>C585</f>
        <v>279000</v>
      </c>
      <c r="E585" s="17">
        <f>C585*(1-0.15)</f>
        <v>237150</v>
      </c>
      <c r="F585" s="17">
        <f>C585*(1-0.2)</f>
        <v>223200</v>
      </c>
    </row>
    <row r="586" spans="1:7" ht="20.100000000000001" customHeight="1" x14ac:dyDescent="0.25">
      <c r="B586" s="17" t="s">
        <v>99</v>
      </c>
      <c r="C586" s="17">
        <f>MAX(I12:I35)</f>
        <v>558000</v>
      </c>
      <c r="D586" s="17">
        <f>C586</f>
        <v>558000</v>
      </c>
      <c r="E586" s="17">
        <f>C586*(1+0.15)</f>
        <v>641700</v>
      </c>
      <c r="F586" s="17">
        <f>C586*(1+0.2)</f>
        <v>669600</v>
      </c>
    </row>
    <row r="588" spans="1:7" ht="20.100000000000001" customHeight="1" x14ac:dyDescent="0.25">
      <c r="B588" s="181" t="s">
        <v>29</v>
      </c>
      <c r="C588" s="181"/>
      <c r="D588" s="83" t="str">
        <f>IF(AND($F$578&gt;D585,$F$578&lt;D586),"Admitido","Inadmissível")</f>
        <v>Admitido</v>
      </c>
      <c r="E588" s="83" t="str">
        <f>IF(AND($F$578&gt;E585,$F$578&lt;E586),"Admitido","Inadmissível")</f>
        <v>Admitido</v>
      </c>
      <c r="F588" s="83" t="str">
        <f>IF(AND($F$578&gt;F585,$F$578&lt;F586),"Admitido","Inadmissível")</f>
        <v>Admitido</v>
      </c>
    </row>
    <row r="591" spans="1:7" ht="20.100000000000001" customHeight="1" x14ac:dyDescent="0.25">
      <c r="A591" s="169" t="s">
        <v>118</v>
      </c>
      <c r="B591" s="169"/>
      <c r="C591" s="169"/>
      <c r="D591" s="169"/>
      <c r="E591" s="169"/>
      <c r="F591" s="169"/>
      <c r="G591" s="116"/>
    </row>
    <row r="593" spans="1:7" ht="20.100000000000001" customHeight="1" x14ac:dyDescent="0.25">
      <c r="A593" s="206" t="s">
        <v>36</v>
      </c>
      <c r="B593" s="206"/>
      <c r="C593" s="206" t="s">
        <v>53</v>
      </c>
      <c r="D593" s="206"/>
      <c r="E593" s="206"/>
    </row>
    <row r="594" spans="1:7" ht="20.100000000000001" customHeight="1" x14ac:dyDescent="0.25">
      <c r="A594" s="206"/>
      <c r="B594" s="206"/>
      <c r="C594" s="37" t="s">
        <v>54</v>
      </c>
      <c r="D594" s="37" t="s">
        <v>55</v>
      </c>
      <c r="E594" s="37" t="s">
        <v>56</v>
      </c>
    </row>
    <row r="596" spans="1:7" ht="20.100000000000001" customHeight="1" x14ac:dyDescent="0.25">
      <c r="A596" s="166" t="s">
        <v>119</v>
      </c>
      <c r="B596" s="166"/>
      <c r="C596" s="207" t="s">
        <v>120</v>
      </c>
      <c r="D596" s="207" t="s">
        <v>121</v>
      </c>
      <c r="E596" s="207" t="s">
        <v>122</v>
      </c>
    </row>
    <row r="597" spans="1:7" ht="20.100000000000001" customHeight="1" x14ac:dyDescent="0.25">
      <c r="A597" s="166"/>
      <c r="B597" s="166"/>
      <c r="C597" s="207"/>
      <c r="D597" s="207"/>
      <c r="E597" s="207"/>
    </row>
    <row r="600" spans="1:7" ht="20.100000000000001" customHeight="1" x14ac:dyDescent="0.25">
      <c r="A600" s="14" t="s">
        <v>83</v>
      </c>
      <c r="B600" s="26">
        <v>0.8</v>
      </c>
      <c r="D600" s="14" t="s">
        <v>25</v>
      </c>
      <c r="E600" s="14">
        <f>F578</f>
        <v>391409.37784155784</v>
      </c>
    </row>
    <row r="601" spans="1:7" ht="20.100000000000001" customHeight="1" x14ac:dyDescent="0.25">
      <c r="A601" s="17" t="s">
        <v>13</v>
      </c>
      <c r="B601" s="19">
        <f>B75</f>
        <v>20</v>
      </c>
    </row>
    <row r="602" spans="1:7" ht="20.100000000000001" customHeight="1" x14ac:dyDescent="0.25">
      <c r="A602" s="17" t="s">
        <v>123</v>
      </c>
      <c r="B602" s="38">
        <f>_xlfn.T.INV.2T(1-B600,B601)</f>
        <v>1.3253407069850465</v>
      </c>
      <c r="D602" s="14" t="s">
        <v>23</v>
      </c>
      <c r="E602" s="14">
        <f>E600-B606</f>
        <v>387699.79390233825</v>
      </c>
    </row>
    <row r="603" spans="1:7" ht="20.100000000000001" customHeight="1" x14ac:dyDescent="0.25">
      <c r="A603" s="8"/>
      <c r="D603" s="14" t="s">
        <v>24</v>
      </c>
      <c r="E603" s="14">
        <f>E600+B606</f>
        <v>395118.96178077743</v>
      </c>
    </row>
    <row r="604" spans="1:7" ht="20.100000000000001" customHeight="1" x14ac:dyDescent="0.25">
      <c r="A604" s="14" t="s">
        <v>1</v>
      </c>
      <c r="B604" s="14">
        <f>B76</f>
        <v>6207.0029169617801</v>
      </c>
    </row>
    <row r="605" spans="1:7" ht="20.100000000000001" customHeight="1" x14ac:dyDescent="0.25">
      <c r="A605" s="14" t="s">
        <v>130</v>
      </c>
      <c r="B605" s="14">
        <f>AH91*B604</f>
        <v>2798.9662731014782</v>
      </c>
      <c r="D605" s="14" t="s">
        <v>125</v>
      </c>
      <c r="E605" s="26">
        <f>(E603-E602)/E600</f>
        <v>1.8955007974904618E-2</v>
      </c>
    </row>
    <row r="606" spans="1:7" ht="20.100000000000001" customHeight="1" x14ac:dyDescent="0.25">
      <c r="A606" s="17" t="s">
        <v>124</v>
      </c>
      <c r="B606" s="17">
        <f>B602*B605</f>
        <v>3709.583939219614</v>
      </c>
      <c r="G606" s="85"/>
    </row>
    <row r="609" spans="1:7" ht="20.100000000000001" customHeight="1" x14ac:dyDescent="0.25">
      <c r="A609" s="173" t="str" cm="1">
        <f t="array" ref="A609">_xlfn.IFS(E605&lt;0.3,V566,AND(E605&gt;0.3,E605&lt;0.4),V567,E605&lt;0.5,V568,E605&gt;0.5,V569)</f>
        <v>A amplitude do intervalo de confiança de 80% em torno da estimativa de tendência central é inferior a 30%; portanto, o laudo se enquadra no grau de fundamentação III da NBR 14653-2:2011 (Item 9.2.3, tabela 5).</v>
      </c>
      <c r="B609" s="173"/>
      <c r="C609" s="173"/>
      <c r="D609" s="173"/>
      <c r="E609" s="173"/>
      <c r="F609" s="173"/>
      <c r="G609" s="173"/>
    </row>
    <row r="610" spans="1:7" ht="20.100000000000001" customHeight="1" x14ac:dyDescent="0.25">
      <c r="A610" s="173"/>
      <c r="B610" s="173"/>
      <c r="C610" s="173"/>
      <c r="D610" s="173"/>
      <c r="E610" s="173"/>
      <c r="F610" s="173"/>
      <c r="G610" s="173"/>
    </row>
    <row r="611" spans="1:7" ht="20.100000000000001" customHeight="1" x14ac:dyDescent="0.25">
      <c r="A611" s="171" t="s">
        <v>140</v>
      </c>
      <c r="B611" s="171"/>
      <c r="C611" s="171"/>
      <c r="D611" s="171"/>
      <c r="E611" s="171"/>
      <c r="F611" s="171"/>
      <c r="G611" s="171"/>
    </row>
    <row r="612" spans="1:7" ht="20.100000000000001" customHeight="1" x14ac:dyDescent="0.25">
      <c r="A612" s="171"/>
      <c r="B612" s="171"/>
      <c r="C612" s="171"/>
      <c r="D612" s="171"/>
      <c r="E612" s="171"/>
      <c r="F612" s="171"/>
      <c r="G612" s="171"/>
    </row>
    <row r="613" spans="1:7" ht="20.100000000000001" customHeight="1" x14ac:dyDescent="0.25">
      <c r="A613" s="171"/>
      <c r="B613" s="171"/>
      <c r="C613" s="171"/>
      <c r="D613" s="171"/>
      <c r="E613" s="171"/>
      <c r="F613" s="171"/>
      <c r="G613" s="171"/>
    </row>
    <row r="614" spans="1:7" ht="20.100000000000001" customHeight="1" x14ac:dyDescent="0.25">
      <c r="A614" s="171"/>
      <c r="B614" s="171"/>
      <c r="C614" s="171"/>
      <c r="D614" s="171"/>
      <c r="E614" s="171"/>
      <c r="F614" s="171"/>
      <c r="G614" s="171"/>
    </row>
    <row r="615" spans="1:7" ht="20.100000000000001" customHeight="1" x14ac:dyDescent="0.25">
      <c r="G615" s="85"/>
    </row>
    <row r="616" spans="1:7" ht="20.100000000000001" customHeight="1" x14ac:dyDescent="0.25">
      <c r="A616" s="128" t="s">
        <v>93</v>
      </c>
      <c r="B616" s="204" t="s">
        <v>132</v>
      </c>
      <c r="C616" s="204"/>
      <c r="D616" s="204" t="s">
        <v>380</v>
      </c>
      <c r="E616" s="204"/>
      <c r="F616" s="204" t="s">
        <v>133</v>
      </c>
      <c r="G616" s="204"/>
    </row>
    <row r="617" spans="1:7" ht="20.100000000000001" customHeight="1" x14ac:dyDescent="0.25">
      <c r="A617" s="17" t="s">
        <v>134</v>
      </c>
      <c r="B617" s="199">
        <f>E602</f>
        <v>387699.79390233825</v>
      </c>
      <c r="C617" s="199"/>
      <c r="D617" s="199">
        <f>E600*(1-0.15)</f>
        <v>332697.97116532415</v>
      </c>
      <c r="E617" s="199"/>
      <c r="F617" s="199">
        <f>MAX(B617:D617)</f>
        <v>387699.79390233825</v>
      </c>
      <c r="G617" s="199"/>
    </row>
    <row r="618" spans="1:7" ht="20.100000000000001" customHeight="1" x14ac:dyDescent="0.25">
      <c r="A618" s="17" t="s">
        <v>135</v>
      </c>
      <c r="B618" s="199">
        <f>E603</f>
        <v>395118.96178077743</v>
      </c>
      <c r="C618" s="199"/>
      <c r="D618" s="199">
        <f>E600*(1+0.15)</f>
        <v>450120.78451779147</v>
      </c>
      <c r="E618" s="199"/>
      <c r="F618" s="199">
        <f>MIN(B618:D618)</f>
        <v>395118.96178077743</v>
      </c>
      <c r="G618" s="199"/>
    </row>
    <row r="619" spans="1:7" ht="20.100000000000001" customHeight="1" x14ac:dyDescent="0.25">
      <c r="E619" s="23"/>
    </row>
    <row r="620" spans="1:7" ht="20.100000000000001" customHeight="1" x14ac:dyDescent="0.25">
      <c r="B620" s="1"/>
      <c r="D620" s="208">
        <f>E600</f>
        <v>391409.37784155784</v>
      </c>
      <c r="E620" s="208"/>
    </row>
    <row r="621" spans="1:7" ht="20.100000000000001" customHeight="1" x14ac:dyDescent="0.25">
      <c r="B621" s="1"/>
      <c r="D621" s="39"/>
    </row>
    <row r="622" spans="1:7" ht="20.100000000000001" customHeight="1" x14ac:dyDescent="0.25">
      <c r="B622" s="1"/>
      <c r="C622" s="14">
        <f>B617</f>
        <v>387699.79390233825</v>
      </c>
      <c r="D622" s="203" t="s">
        <v>132</v>
      </c>
      <c r="E622" s="203"/>
      <c r="F622" s="34">
        <f>B618</f>
        <v>395118.96178077743</v>
      </c>
    </row>
    <row r="623" spans="1:7" ht="20.100000000000001" customHeight="1" x14ac:dyDescent="0.25">
      <c r="B623" s="1"/>
      <c r="C623" s="99" t="s">
        <v>136</v>
      </c>
      <c r="D623" s="39"/>
      <c r="F623" s="99" t="s">
        <v>137</v>
      </c>
    </row>
    <row r="624" spans="1:7" ht="20.100000000000001" customHeight="1" x14ac:dyDescent="0.25">
      <c r="B624" s="1"/>
      <c r="C624" s="14">
        <f>F617</f>
        <v>387699.79390233825</v>
      </c>
      <c r="D624" s="202" t="s">
        <v>133</v>
      </c>
      <c r="E624" s="202"/>
      <c r="F624" s="34">
        <f>F618</f>
        <v>395118.96178077743</v>
      </c>
    </row>
    <row r="625" spans="1:23" ht="20.100000000000001" customHeight="1" x14ac:dyDescent="0.25">
      <c r="B625" s="1"/>
      <c r="C625" s="99" t="s">
        <v>138</v>
      </c>
      <c r="F625" s="99" t="s">
        <v>139</v>
      </c>
    </row>
    <row r="627" spans="1:23" ht="20.100000000000001" customHeight="1" x14ac:dyDescent="0.25">
      <c r="V627" s="142" t="s">
        <v>319</v>
      </c>
      <c r="W627" s="142" t="s">
        <v>320</v>
      </c>
    </row>
    <row r="628" spans="1:23" ht="20.100000000000001" customHeight="1" x14ac:dyDescent="0.25">
      <c r="V628" s="142">
        <f>B618-B617</f>
        <v>7419.1678784391843</v>
      </c>
      <c r="W628" s="142">
        <f>F618-F617</f>
        <v>7419.1678784391843</v>
      </c>
    </row>
    <row r="635" spans="1:23" ht="20.100000000000001" customHeight="1" x14ac:dyDescent="0.25">
      <c r="A635" s="181" t="s">
        <v>30</v>
      </c>
      <c r="B635" s="181"/>
      <c r="C635" s="181"/>
      <c r="D635" s="181"/>
      <c r="E635" s="181"/>
      <c r="F635" s="181"/>
      <c r="G635" s="181"/>
      <c r="H635" s="35"/>
      <c r="I635" s="35"/>
    </row>
    <row r="637" spans="1:23" ht="20.100000000000001" customHeight="1" x14ac:dyDescent="0.25">
      <c r="A637" s="176" t="s">
        <v>34</v>
      </c>
      <c r="B637" s="176"/>
      <c r="C637" s="176"/>
      <c r="D637" s="176"/>
      <c r="E637" s="176"/>
      <c r="F637" s="176"/>
    </row>
    <row r="638" spans="1:23" ht="20.100000000000001" customHeight="1" x14ac:dyDescent="0.25">
      <c r="A638" s="23"/>
      <c r="B638" s="23"/>
      <c r="C638" s="23"/>
      <c r="D638" s="23"/>
      <c r="E638" s="23"/>
      <c r="F638" s="23"/>
    </row>
    <row r="639" spans="1:23" ht="20.100000000000001" customHeight="1" x14ac:dyDescent="0.25">
      <c r="C639" s="170" t="s">
        <v>31</v>
      </c>
      <c r="D639" s="170"/>
      <c r="E639" s="170"/>
      <c r="F639" s="264">
        <v>3</v>
      </c>
      <c r="G639" s="265"/>
      <c r="J639" s="205" t="str">
        <f>IF(F641&gt;0.01,"Reduzir o número de casas decimais","")</f>
        <v/>
      </c>
      <c r="K639" s="205"/>
    </row>
    <row r="640" spans="1:23" ht="20.100000000000001" customHeight="1" x14ac:dyDescent="0.25">
      <c r="C640" s="199" t="s">
        <v>102</v>
      </c>
      <c r="D640" s="199"/>
      <c r="E640" s="199"/>
      <c r="F640" s="17">
        <f>F644-F578</f>
        <v>590.62215844215825</v>
      </c>
      <c r="J640" s="1"/>
    </row>
    <row r="641" spans="1:10" ht="20.100000000000001" customHeight="1" x14ac:dyDescent="0.25">
      <c r="C641" s="199" t="s">
        <v>33</v>
      </c>
      <c r="D641" s="199"/>
      <c r="E641" s="199"/>
      <c r="F641" s="21">
        <f>F640/F578</f>
        <v>1.5089627174984079E-3</v>
      </c>
    </row>
    <row r="644" spans="1:10" ht="20.100000000000001" customHeight="1" x14ac:dyDescent="0.25">
      <c r="C644" s="181" t="s">
        <v>383</v>
      </c>
      <c r="D644" s="181"/>
      <c r="E644" s="181"/>
      <c r="F644" s="25">
        <f>ROUNDUP(F578,-F639)</f>
        <v>392000</v>
      </c>
    </row>
    <row r="645" spans="1:10" ht="20.100000000000001" customHeight="1" x14ac:dyDescent="0.25">
      <c r="G645" s="94"/>
      <c r="H645" s="94"/>
      <c r="I645" s="94"/>
      <c r="J645" s="94"/>
    </row>
    <row r="648" spans="1:10" ht="20.100000000000001" customHeight="1" x14ac:dyDescent="0.25">
      <c r="A648" s="168" t="s">
        <v>147</v>
      </c>
      <c r="B648" s="168"/>
      <c r="C648" s="168"/>
      <c r="D648" s="168"/>
      <c r="E648" s="168"/>
      <c r="F648" s="168"/>
      <c r="G648" s="168"/>
      <c r="H648" s="168"/>
      <c r="I648" s="168"/>
    </row>
    <row r="649" spans="1:10" ht="20.100000000000001" customHeight="1" x14ac:dyDescent="0.25">
      <c r="A649" s="2" t="s">
        <v>411</v>
      </c>
      <c r="J649" s="7"/>
    </row>
    <row r="650" spans="1:10" ht="20.100000000000001" customHeight="1" x14ac:dyDescent="0.25">
      <c r="A650" s="2" t="s">
        <v>384</v>
      </c>
      <c r="J650" s="29"/>
    </row>
    <row r="651" spans="1:10" ht="20.100000000000001" customHeight="1" x14ac:dyDescent="0.25">
      <c r="A651" s="2" t="s">
        <v>385</v>
      </c>
      <c r="J651" s="29"/>
    </row>
    <row r="652" spans="1:10" ht="20.100000000000001" customHeight="1" x14ac:dyDescent="0.25">
      <c r="A652" s="2" t="s">
        <v>148</v>
      </c>
      <c r="J652" s="29"/>
    </row>
    <row r="653" spans="1:10" ht="20.100000000000001" customHeight="1" x14ac:dyDescent="0.25">
      <c r="A653" s="2" t="s">
        <v>149</v>
      </c>
      <c r="J653" s="29"/>
    </row>
    <row r="654" spans="1:10" ht="20.100000000000001" customHeight="1" x14ac:dyDescent="0.25">
      <c r="A654" s="2" t="s">
        <v>343</v>
      </c>
      <c r="J654" s="29"/>
    </row>
    <row r="655" spans="1:10" ht="20.100000000000001" customHeight="1" x14ac:dyDescent="0.25">
      <c r="A655" s="2" t="s">
        <v>386</v>
      </c>
      <c r="J655" s="29"/>
    </row>
    <row r="656" spans="1:10" ht="20.100000000000001" customHeight="1" x14ac:dyDescent="0.25">
      <c r="A656" s="2" t="s">
        <v>387</v>
      </c>
      <c r="J656" s="29"/>
    </row>
    <row r="657" spans="1:19" ht="20.100000000000001" customHeight="1" x14ac:dyDescent="0.25">
      <c r="A657" s="2" t="s">
        <v>388</v>
      </c>
      <c r="J657" s="29"/>
    </row>
    <row r="658" spans="1:19" ht="20.100000000000001" customHeight="1" x14ac:dyDescent="0.25">
      <c r="A658" s="2" t="s">
        <v>389</v>
      </c>
      <c r="J658" s="29"/>
    </row>
    <row r="659" spans="1:19" ht="20.100000000000001" customHeight="1" x14ac:dyDescent="0.25">
      <c r="A659" s="2" t="s">
        <v>413</v>
      </c>
      <c r="J659" s="29"/>
      <c r="K659" s="1" t="str">
        <f>IF(G376&gt;1,"Ponto influenciante","")</f>
        <v/>
      </c>
    </row>
    <row r="660" spans="1:19" ht="20.100000000000001" customHeight="1" x14ac:dyDescent="0.25">
      <c r="K660" s="1" t="str">
        <f>IF(G377&gt;1,"Ponto influenciante","")</f>
        <v/>
      </c>
    </row>
    <row r="662" spans="1:19" ht="20.100000000000001" customHeight="1" x14ac:dyDescent="0.25">
      <c r="K662" s="1" t="str">
        <f>IF(G379&gt;1,"Ponto influenciante","")</f>
        <v/>
      </c>
    </row>
    <row r="670" spans="1:19" ht="20.100000000000001" customHeight="1" x14ac:dyDescent="0.25">
      <c r="A670" s="147"/>
      <c r="B670" s="147"/>
      <c r="C670" s="147"/>
      <c r="D670" s="147"/>
      <c r="E670" s="147"/>
      <c r="F670" s="147"/>
      <c r="G670" s="147"/>
      <c r="H670" s="147"/>
      <c r="I670" s="147"/>
      <c r="J670" s="147"/>
      <c r="K670" s="142"/>
      <c r="L670" s="142"/>
      <c r="M670" s="142"/>
      <c r="N670" s="142"/>
      <c r="O670" s="142"/>
      <c r="P670" s="142"/>
      <c r="Q670" s="142"/>
      <c r="R670" s="142"/>
      <c r="S670" s="142"/>
    </row>
    <row r="671" spans="1:19" ht="20.100000000000001" customHeight="1" x14ac:dyDescent="0.25">
      <c r="A671" s="147"/>
      <c r="B671" s="147"/>
      <c r="C671" s="147"/>
      <c r="D671" s="147"/>
      <c r="E671" s="147"/>
      <c r="F671" s="147"/>
      <c r="G671" s="147"/>
      <c r="H671" s="147"/>
      <c r="I671" s="147"/>
      <c r="J671" s="147"/>
      <c r="K671" s="142"/>
      <c r="L671" s="142"/>
      <c r="M671" s="142"/>
      <c r="N671" s="142"/>
      <c r="O671" s="142"/>
      <c r="P671" s="142"/>
      <c r="Q671" s="142"/>
      <c r="R671" s="142"/>
      <c r="S671" s="142"/>
    </row>
    <row r="672" spans="1:19" ht="20.100000000000001" customHeight="1" x14ac:dyDescent="0.25">
      <c r="A672" s="147"/>
      <c r="B672" s="147"/>
      <c r="C672" s="147"/>
      <c r="D672" s="147"/>
      <c r="E672" s="147"/>
      <c r="F672" s="147"/>
      <c r="G672" s="147"/>
      <c r="H672" s="147"/>
      <c r="I672" s="147"/>
      <c r="J672" s="147"/>
      <c r="K672" s="142"/>
      <c r="L672" s="142"/>
      <c r="M672" s="142"/>
      <c r="N672" s="142"/>
      <c r="O672" s="142"/>
      <c r="P672" s="142"/>
      <c r="Q672" s="142"/>
      <c r="R672" s="142"/>
      <c r="S672" s="142"/>
    </row>
    <row r="673" spans="1:59" ht="20.100000000000001" customHeight="1" x14ac:dyDescent="0.25">
      <c r="A673" s="147"/>
      <c r="B673" s="147"/>
      <c r="C673" s="147"/>
      <c r="D673" s="147"/>
      <c r="E673" s="147"/>
      <c r="F673" s="147"/>
      <c r="G673" s="147"/>
      <c r="H673" s="147"/>
      <c r="I673" s="147"/>
      <c r="J673" s="147"/>
      <c r="K673" s="142"/>
      <c r="L673" s="142"/>
      <c r="M673" s="142"/>
      <c r="N673" s="142"/>
      <c r="O673" s="142"/>
      <c r="P673" s="142"/>
      <c r="Q673" s="142"/>
      <c r="R673" s="142"/>
      <c r="S673" s="142"/>
    </row>
    <row r="674" spans="1:59" ht="20.100000000000001" customHeight="1" x14ac:dyDescent="0.25">
      <c r="A674" s="147"/>
      <c r="B674" s="147"/>
      <c r="C674" s="147"/>
      <c r="D674" s="147"/>
      <c r="E674" s="147"/>
      <c r="F674" s="147"/>
      <c r="G674" s="147"/>
      <c r="H674" s="147"/>
      <c r="I674" s="147"/>
      <c r="J674" s="147"/>
      <c r="K674" s="142"/>
      <c r="L674" s="142"/>
      <c r="M674" s="142"/>
      <c r="N674" s="142"/>
      <c r="O674" s="142"/>
      <c r="P674" s="142"/>
      <c r="Q674" s="142"/>
      <c r="R674" s="142"/>
      <c r="S674" s="142"/>
    </row>
    <row r="675" spans="1:59" ht="20.100000000000001" customHeight="1" x14ac:dyDescent="0.25">
      <c r="A675" s="147"/>
      <c r="B675" s="147"/>
      <c r="C675" s="147"/>
      <c r="D675" s="147"/>
      <c r="E675" s="147"/>
      <c r="F675" s="147"/>
      <c r="G675" s="147"/>
      <c r="H675" s="147"/>
      <c r="I675" s="147"/>
      <c r="J675" s="147"/>
      <c r="K675" s="142"/>
      <c r="L675" s="142"/>
      <c r="M675" s="142"/>
      <c r="N675" s="142"/>
      <c r="O675" s="142"/>
      <c r="P675" s="142"/>
      <c r="Q675" s="142"/>
      <c r="R675" s="142"/>
      <c r="S675" s="142"/>
    </row>
    <row r="676" spans="1:59" ht="20.100000000000001" customHeight="1" x14ac:dyDescent="0.25">
      <c r="A676" s="147"/>
      <c r="B676" s="147"/>
      <c r="C676" s="147"/>
      <c r="D676" s="147"/>
      <c r="E676" s="147"/>
      <c r="F676" s="147"/>
      <c r="G676" s="147"/>
      <c r="H676" s="147"/>
      <c r="I676" s="147"/>
      <c r="J676" s="147"/>
      <c r="K676" s="142"/>
      <c r="L676" s="142"/>
      <c r="M676" s="142"/>
      <c r="N676" s="142"/>
      <c r="O676" s="142"/>
      <c r="P676" s="142"/>
      <c r="Q676" s="142"/>
      <c r="R676" s="142"/>
      <c r="S676" s="142"/>
    </row>
    <row r="677" spans="1:59" ht="20.100000000000001" customHeight="1" x14ac:dyDescent="0.25">
      <c r="A677" s="147"/>
      <c r="B677" s="147"/>
      <c r="C677" s="147"/>
      <c r="D677" s="147"/>
      <c r="E677" s="147"/>
      <c r="F677" s="147"/>
      <c r="G677" s="147"/>
      <c r="H677" s="147"/>
      <c r="I677" s="147"/>
      <c r="J677" s="147"/>
      <c r="K677" s="142"/>
      <c r="L677" s="142"/>
      <c r="M677" s="142"/>
      <c r="N677" s="142"/>
      <c r="O677" s="142"/>
      <c r="P677" s="142"/>
      <c r="Q677" s="142"/>
      <c r="R677" s="142"/>
      <c r="S677" s="142"/>
    </row>
    <row r="678" spans="1:59" ht="20.100000000000001" customHeight="1" x14ac:dyDescent="0.25">
      <c r="A678" s="147"/>
      <c r="B678" s="147"/>
      <c r="C678" s="147"/>
      <c r="D678" s="147"/>
      <c r="E678" s="147"/>
      <c r="F678" s="147"/>
      <c r="G678" s="147"/>
      <c r="H678" s="147"/>
      <c r="I678" s="147"/>
      <c r="J678" s="147"/>
      <c r="K678" s="142"/>
      <c r="L678" s="142"/>
      <c r="M678" s="142"/>
      <c r="N678" s="142"/>
      <c r="O678" s="142"/>
      <c r="P678" s="142"/>
      <c r="Q678" s="142"/>
      <c r="R678" s="142"/>
      <c r="S678" s="142"/>
    </row>
    <row r="679" spans="1:59" ht="20.100000000000001" customHeight="1" x14ac:dyDescent="0.25">
      <c r="A679" s="147"/>
      <c r="B679" s="147"/>
      <c r="C679" s="147"/>
      <c r="D679" s="147"/>
      <c r="E679" s="147"/>
      <c r="F679" s="147"/>
      <c r="G679" s="147"/>
      <c r="H679" s="147"/>
      <c r="I679" s="147"/>
      <c r="J679" s="147"/>
      <c r="K679" s="142"/>
      <c r="L679" s="142"/>
      <c r="M679" s="142"/>
      <c r="N679" s="142"/>
      <c r="O679" s="142"/>
      <c r="P679" s="142"/>
      <c r="Q679" s="142"/>
      <c r="R679" s="142"/>
      <c r="S679" s="142"/>
    </row>
    <row r="680" spans="1:59" ht="20.100000000000001" customHeight="1" x14ac:dyDescent="0.25">
      <c r="A680" s="198" t="str">
        <f>CONCATENATE("Nível máximo de significância para a rejeição da hipótese nula do coeficiente regressor: ",E686)</f>
        <v>Nível máximo de significância para a rejeição da hipótese nula do coeficiente regressor: Interseção</v>
      </c>
      <c r="B680" s="198"/>
      <c r="C680" s="198"/>
      <c r="D680" s="198"/>
      <c r="E680" s="198"/>
      <c r="F680" s="198"/>
      <c r="G680" s="142"/>
      <c r="H680" s="142"/>
      <c r="I680" s="142"/>
      <c r="J680" s="142"/>
      <c r="K680" s="142"/>
      <c r="L680" s="142"/>
      <c r="M680" s="142"/>
      <c r="N680" s="142"/>
      <c r="O680" s="142"/>
      <c r="P680" s="142"/>
      <c r="Q680" s="198" t="str">
        <f>CONCATENATE("Nível máximo de significância para a rejeição da hipótese nula do coeficiente regressor: ",U686)</f>
        <v>Nível máximo de significância para a rejeição da hipótese nula do coeficiente regressor: Área do terreno</v>
      </c>
      <c r="R680" s="198"/>
      <c r="S680" s="198"/>
      <c r="T680" s="198"/>
      <c r="U680" s="198"/>
      <c r="V680" s="198"/>
      <c r="AD680" s="198" t="str">
        <f>CONCATENATE("Nível máximo de significância para a rejeição da hipótese nula do coeficiente regressor: ",AH686)</f>
        <v>Nível máximo de significância para a rejeição da hipótese nula do coeficiente regressor: Área construída</v>
      </c>
      <c r="AE680" s="198"/>
      <c r="AF680" s="198"/>
      <c r="AG680" s="198"/>
      <c r="AH680" s="198"/>
      <c r="AI680" s="198"/>
      <c r="AQ680" s="198" t="str">
        <f>CONCATENATE("Nível máximo de significância para a rejeição da hipótese nula do coeficiente regressor: ",AU686)</f>
        <v>Nível máximo de significância para a rejeição da hipótese nula do coeficiente regressor: Quartos</v>
      </c>
      <c r="AR680" s="198"/>
      <c r="AS680" s="198"/>
      <c r="AT680" s="198"/>
      <c r="AU680" s="198"/>
      <c r="AV680" s="198"/>
    </row>
    <row r="681" spans="1:59" ht="20.100000000000001" customHeight="1" x14ac:dyDescent="0.25">
      <c r="A681" s="147"/>
      <c r="B681" s="147"/>
      <c r="C681" s="147"/>
      <c r="D681" s="147"/>
      <c r="E681" s="147"/>
      <c r="F681" s="147"/>
      <c r="G681" s="147"/>
      <c r="H681" s="147"/>
      <c r="I681" s="147"/>
      <c r="J681" s="147"/>
      <c r="K681" s="142"/>
      <c r="L681" s="142"/>
      <c r="M681" s="142"/>
      <c r="N681" s="142"/>
      <c r="O681" s="142"/>
      <c r="P681" s="142"/>
      <c r="Q681" s="142"/>
      <c r="R681" s="142"/>
      <c r="S681" s="142"/>
    </row>
    <row r="682" spans="1:59" ht="20.100000000000001" customHeight="1" x14ac:dyDescent="0.25">
      <c r="A682" s="147"/>
      <c r="B682" s="147"/>
      <c r="C682" s="147"/>
      <c r="D682" s="147"/>
      <c r="E682" s="147"/>
      <c r="F682" s="147"/>
      <c r="G682" s="147"/>
      <c r="H682" s="147"/>
      <c r="I682" s="147"/>
      <c r="J682" s="147"/>
      <c r="K682" s="142"/>
      <c r="L682" s="142"/>
      <c r="M682" s="142"/>
      <c r="N682" s="142"/>
      <c r="O682" s="142"/>
      <c r="P682" s="142"/>
      <c r="Q682" s="142"/>
      <c r="R682" s="142"/>
      <c r="S682" s="142"/>
    </row>
    <row r="683" spans="1:59" ht="20.100000000000001" customHeight="1" x14ac:dyDescent="0.25">
      <c r="A683" s="156" t="s">
        <v>67</v>
      </c>
      <c r="B683" s="156" t="s">
        <v>67</v>
      </c>
      <c r="C683" s="156" t="s">
        <v>67</v>
      </c>
      <c r="D683" s="156" t="s">
        <v>67</v>
      </c>
      <c r="E683" s="156" t="s">
        <v>67</v>
      </c>
      <c r="F683" s="156" t="s">
        <v>67</v>
      </c>
      <c r="G683" s="156" t="s">
        <v>67</v>
      </c>
      <c r="H683" s="156"/>
      <c r="I683" s="156"/>
      <c r="J683" s="156" t="s">
        <v>67</v>
      </c>
      <c r="K683" s="156" t="s">
        <v>67</v>
      </c>
      <c r="L683" s="156" t="s">
        <v>67</v>
      </c>
      <c r="M683" s="156" t="s">
        <v>67</v>
      </c>
      <c r="N683" s="156" t="s">
        <v>67</v>
      </c>
      <c r="O683" s="156" t="s">
        <v>67</v>
      </c>
      <c r="P683" s="156" t="s">
        <v>67</v>
      </c>
      <c r="Q683" s="156" t="s">
        <v>67</v>
      </c>
      <c r="R683" s="156" t="s">
        <v>67</v>
      </c>
      <c r="S683" s="156" t="s">
        <v>67</v>
      </c>
      <c r="T683" s="156" t="s">
        <v>67</v>
      </c>
      <c r="U683" s="156" t="s">
        <v>67</v>
      </c>
      <c r="V683" s="156" t="s">
        <v>67</v>
      </c>
      <c r="W683" s="156" t="s">
        <v>67</v>
      </c>
      <c r="X683" s="156" t="s">
        <v>67</v>
      </c>
      <c r="Y683" s="156" t="s">
        <v>67</v>
      </c>
      <c r="Z683" s="156" t="s">
        <v>67</v>
      </c>
      <c r="AA683" s="156" t="s">
        <v>67</v>
      </c>
      <c r="AB683" s="156" t="s">
        <v>67</v>
      </c>
      <c r="AC683" s="156" t="s">
        <v>67</v>
      </c>
      <c r="AD683" s="156" t="s">
        <v>67</v>
      </c>
      <c r="AE683" s="156" t="s">
        <v>67</v>
      </c>
      <c r="AF683" s="156" t="s">
        <v>67</v>
      </c>
      <c r="AG683" s="156" t="s">
        <v>67</v>
      </c>
      <c r="AH683" s="156" t="s">
        <v>67</v>
      </c>
      <c r="AI683" s="156" t="s">
        <v>67</v>
      </c>
      <c r="AJ683" s="156" t="s">
        <v>67</v>
      </c>
      <c r="AK683" s="156" t="s">
        <v>67</v>
      </c>
      <c r="AL683" s="156" t="s">
        <v>67</v>
      </c>
      <c r="AM683" s="156" t="s">
        <v>67</v>
      </c>
      <c r="AN683" s="156"/>
      <c r="AO683" s="156"/>
      <c r="AP683" s="156"/>
      <c r="AQ683" s="156" t="s">
        <v>67</v>
      </c>
      <c r="AR683" s="156" t="s">
        <v>67</v>
      </c>
      <c r="AS683" s="156" t="s">
        <v>67</v>
      </c>
      <c r="AT683" s="156" t="s">
        <v>67</v>
      </c>
      <c r="AU683" s="156" t="s">
        <v>67</v>
      </c>
      <c r="AV683" s="156" t="s">
        <v>67</v>
      </c>
      <c r="AW683" s="156"/>
      <c r="AX683" s="156" t="s">
        <v>67</v>
      </c>
      <c r="AY683" s="156" t="s">
        <v>67</v>
      </c>
      <c r="AZ683" s="156"/>
      <c r="BA683" s="156"/>
      <c r="BB683" s="156"/>
      <c r="BC683" s="156"/>
      <c r="BD683" s="156"/>
      <c r="BE683" s="156"/>
      <c r="BF683" s="156"/>
      <c r="BG683" s="156"/>
    </row>
    <row r="684" spans="1:59" ht="20.100000000000001" customHeight="1" x14ac:dyDescent="0.25">
      <c r="A684" s="142"/>
      <c r="B684" s="142"/>
      <c r="C684" s="142"/>
      <c r="D684" s="142"/>
      <c r="E684" s="142"/>
      <c r="F684" s="142"/>
      <c r="G684" s="142"/>
      <c r="H684" s="142"/>
      <c r="I684" s="142"/>
      <c r="J684" s="142"/>
      <c r="K684" s="142"/>
      <c r="L684" s="142"/>
      <c r="M684" s="142"/>
      <c r="N684" s="142"/>
      <c r="O684" s="142"/>
      <c r="P684" s="142"/>
      <c r="Q684" s="142"/>
      <c r="R684" s="142"/>
      <c r="S684" s="142"/>
    </row>
    <row r="685" spans="1:59" ht="20.100000000000001" customHeight="1" x14ac:dyDescent="0.25">
      <c r="A685" s="142" t="s">
        <v>68</v>
      </c>
      <c r="B685" s="142">
        <v>0</v>
      </c>
      <c r="C685" s="142"/>
      <c r="D685" s="142"/>
      <c r="E685" s="142" t="s">
        <v>8</v>
      </c>
      <c r="F685" s="142"/>
      <c r="G685" s="142"/>
      <c r="H685" s="142"/>
      <c r="I685" s="142"/>
      <c r="J685" s="142"/>
      <c r="K685" s="142"/>
      <c r="L685" s="142"/>
      <c r="M685" s="142"/>
      <c r="N685" s="142"/>
      <c r="O685" s="142"/>
      <c r="P685" s="142"/>
      <c r="Q685" s="142" t="s">
        <v>68</v>
      </c>
      <c r="R685" s="142">
        <v>0</v>
      </c>
      <c r="S685" s="142"/>
      <c r="AD685" s="142" t="s">
        <v>68</v>
      </c>
      <c r="AE685" s="142">
        <v>0</v>
      </c>
      <c r="AQ685" s="142" t="s">
        <v>68</v>
      </c>
      <c r="AR685" s="142">
        <v>0</v>
      </c>
      <c r="AU685" s="142" t="s">
        <v>8</v>
      </c>
      <c r="AV685" s="142">
        <f>V79</f>
        <v>0</v>
      </c>
      <c r="BB685" s="156"/>
      <c r="BC685" s="157">
        <v>0</v>
      </c>
      <c r="BD685" s="156"/>
      <c r="BE685" s="158" t="s">
        <v>75</v>
      </c>
      <c r="BF685" s="147">
        <v>5000</v>
      </c>
      <c r="BG685" s="159"/>
    </row>
    <row r="686" spans="1:59" ht="20.100000000000001" customHeight="1" x14ac:dyDescent="0.25">
      <c r="A686" s="142" t="s">
        <v>69</v>
      </c>
      <c r="B686" s="142">
        <f>D87</f>
        <v>4679.0622868451965</v>
      </c>
      <c r="C686" s="142"/>
      <c r="D686" s="142"/>
      <c r="E686" s="142" t="str">
        <f>B87</f>
        <v>Interseção</v>
      </c>
      <c r="F686" s="142">
        <f>C87</f>
        <v>135407.86729881074</v>
      </c>
      <c r="G686" s="142"/>
      <c r="H686" s="142"/>
      <c r="I686" s="142"/>
      <c r="J686" s="142"/>
      <c r="K686" s="142"/>
      <c r="L686" s="142"/>
      <c r="M686" s="142"/>
      <c r="N686" s="142"/>
      <c r="O686" s="142"/>
      <c r="P686" s="142"/>
      <c r="Q686" s="142" t="s">
        <v>69</v>
      </c>
      <c r="R686" s="142">
        <f>D88</f>
        <v>21.456140242757801</v>
      </c>
      <c r="S686" s="142"/>
      <c r="U686" s="142" t="str">
        <f>B88</f>
        <v>Área do terreno</v>
      </c>
      <c r="V686" s="142">
        <f>C88</f>
        <v>226.05410358719382</v>
      </c>
      <c r="AD686" s="142" t="s">
        <v>69</v>
      </c>
      <c r="AE686" s="142">
        <f>D89</f>
        <v>55.018463094718555</v>
      </c>
      <c r="AH686" s="142" t="str">
        <f>B89</f>
        <v>Área construída</v>
      </c>
      <c r="AI686" s="142">
        <f>C89</f>
        <v>1057.9679045110533</v>
      </c>
      <c r="AQ686" s="142" t="s">
        <v>69</v>
      </c>
      <c r="AR686" s="142">
        <f>D90</f>
        <v>2874.7425188067209</v>
      </c>
      <c r="AU686" s="142" t="str">
        <f>B90</f>
        <v>Quartos</v>
      </c>
      <c r="AV686" s="142">
        <f>C90</f>
        <v>3289.4168671108782</v>
      </c>
      <c r="BB686" s="147"/>
      <c r="BC686" s="147">
        <v>32</v>
      </c>
      <c r="BD686" s="147"/>
      <c r="BE686" s="147" t="s">
        <v>73</v>
      </c>
      <c r="BF686" s="147">
        <f>(BC686-BC685)/BF685</f>
        <v>6.4000000000000003E-3</v>
      </c>
      <c r="BG686" s="159"/>
    </row>
    <row r="687" spans="1:59" ht="20.100000000000001" customHeight="1" x14ac:dyDescent="0.25">
      <c r="A687" s="142" t="s">
        <v>70</v>
      </c>
      <c r="B687" s="142">
        <v>4</v>
      </c>
      <c r="C687" s="142"/>
      <c r="D687" s="142"/>
      <c r="E687" s="142" t="s">
        <v>74</v>
      </c>
      <c r="F687" s="142">
        <f>D87</f>
        <v>4679.0622868451965</v>
      </c>
      <c r="G687" s="142"/>
      <c r="H687" s="142"/>
      <c r="I687" s="142"/>
      <c r="J687" s="142"/>
      <c r="K687" s="142"/>
      <c r="L687" s="142"/>
      <c r="M687" s="142"/>
      <c r="N687" s="142"/>
      <c r="O687" s="142"/>
      <c r="P687" s="142"/>
      <c r="Q687" s="142" t="s">
        <v>70</v>
      </c>
      <c r="R687" s="142">
        <v>4</v>
      </c>
      <c r="S687" s="142"/>
      <c r="U687" s="142" t="s">
        <v>74</v>
      </c>
      <c r="V687" s="142">
        <f>D88</f>
        <v>21.456140242757801</v>
      </c>
      <c r="AD687" s="142" t="s">
        <v>70</v>
      </c>
      <c r="AE687" s="142">
        <v>4</v>
      </c>
      <c r="AH687" s="142" t="s">
        <v>74</v>
      </c>
      <c r="AI687" s="142">
        <f>D89</f>
        <v>55.018463094718555</v>
      </c>
      <c r="AQ687" s="142" t="s">
        <v>70</v>
      </c>
      <c r="AR687" s="142">
        <v>4</v>
      </c>
      <c r="AU687" s="142" t="s">
        <v>74</v>
      </c>
      <c r="AV687" s="142">
        <f>D90</f>
        <v>2874.7425188067209</v>
      </c>
      <c r="BB687" s="147"/>
      <c r="BC687" s="147"/>
      <c r="BD687" s="147"/>
      <c r="BE687" s="147"/>
      <c r="BF687" s="147"/>
      <c r="BG687" s="159"/>
    </row>
    <row r="688" spans="1:59" ht="20.100000000000001" customHeight="1" x14ac:dyDescent="0.25">
      <c r="A688" s="142" t="s">
        <v>71</v>
      </c>
      <c r="B688" s="142">
        <f>B685-(B687*B686)</f>
        <v>-18716.249147380786</v>
      </c>
      <c r="C688" s="142"/>
      <c r="D688" s="142"/>
      <c r="E688" s="142" t="s">
        <v>82</v>
      </c>
      <c r="F688" s="160">
        <v>0.3</v>
      </c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 t="s">
        <v>71</v>
      </c>
      <c r="R688" s="142">
        <f>R685-(R687*R686)</f>
        <v>-85.824560971031204</v>
      </c>
      <c r="S688" s="142"/>
      <c r="U688" s="142" t="s">
        <v>82</v>
      </c>
      <c r="V688" s="160">
        <v>0.3</v>
      </c>
      <c r="AD688" s="142" t="s">
        <v>71</v>
      </c>
      <c r="AE688" s="142">
        <f>AE685-(AE687*AE686)</f>
        <v>-220.07385237887422</v>
      </c>
      <c r="AH688" s="142" t="s">
        <v>82</v>
      </c>
      <c r="AI688" s="160">
        <v>0.3</v>
      </c>
      <c r="AQ688" s="142" t="s">
        <v>71</v>
      </c>
      <c r="AR688" s="142">
        <f>AR685-(AR687*AR686)</f>
        <v>-11498.970075226884</v>
      </c>
      <c r="AU688" s="142" t="s">
        <v>82</v>
      </c>
      <c r="AV688" s="160">
        <v>0.3</v>
      </c>
      <c r="AW688" s="160"/>
      <c r="BB688" s="161" t="s">
        <v>329</v>
      </c>
      <c r="BC688" s="147" t="s">
        <v>330</v>
      </c>
      <c r="BD688" s="147" t="s">
        <v>331</v>
      </c>
      <c r="BE688" s="147" t="s">
        <v>78</v>
      </c>
      <c r="BF688" s="147" t="s">
        <v>77</v>
      </c>
      <c r="BG688" s="159" t="s">
        <v>85</v>
      </c>
    </row>
    <row r="689" spans="1:59" ht="20.100000000000001" customHeight="1" x14ac:dyDescent="0.25">
      <c r="A689" s="142" t="s">
        <v>72</v>
      </c>
      <c r="B689" s="142">
        <f>B685+(B686*B687)</f>
        <v>18716.249147380786</v>
      </c>
      <c r="C689" s="142"/>
      <c r="D689" s="142"/>
      <c r="E689" s="142" t="s">
        <v>83</v>
      </c>
      <c r="F689" s="160">
        <f>1-F688</f>
        <v>0.7</v>
      </c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 t="s">
        <v>72</v>
      </c>
      <c r="R689" s="142">
        <f>R685+(R686*R687)</f>
        <v>85.824560971031204</v>
      </c>
      <c r="S689" s="142"/>
      <c r="U689" s="142" t="s">
        <v>83</v>
      </c>
      <c r="V689" s="160">
        <f>1-V688</f>
        <v>0.7</v>
      </c>
      <c r="AD689" s="142" t="s">
        <v>72</v>
      </c>
      <c r="AE689" s="142">
        <f>AE685+(AE686*AE687)</f>
        <v>220.07385237887422</v>
      </c>
      <c r="AH689" s="142" t="s">
        <v>83</v>
      </c>
      <c r="AI689" s="160">
        <f>1-AI688</f>
        <v>0.7</v>
      </c>
      <c r="AQ689" s="142" t="s">
        <v>72</v>
      </c>
      <c r="AR689" s="142">
        <f>AR685+(AR686*AR687)</f>
        <v>11498.970075226884</v>
      </c>
      <c r="AU689" s="142" t="s">
        <v>83</v>
      </c>
      <c r="AV689" s="160">
        <f>1-AV688</f>
        <v>0.7</v>
      </c>
      <c r="AW689" s="160"/>
      <c r="BB689" s="162">
        <v>0.05</v>
      </c>
      <c r="BC689" s="147">
        <f>BC685</f>
        <v>0</v>
      </c>
      <c r="BD689" s="163">
        <f>_xlfn.CHISQ.DIST.RT(BC689,7)</f>
        <v>1</v>
      </c>
      <c r="BE689" s="147">
        <f>BD689-BD690</f>
        <v>1.5896439720108901E-10</v>
      </c>
      <c r="BF689" s="147" t="str">
        <f t="shared" ref="BF689:BF752" si="67">IF(BD689&lt;(1-$BB$693),BE689,"")</f>
        <v/>
      </c>
      <c r="BG689" s="159" t="str">
        <f t="shared" ref="BG689:BG752" si="68">IF(BD689&lt;(1-$BB$699),BE689,"")</f>
        <v/>
      </c>
    </row>
    <row r="690" spans="1:59" ht="20.100000000000001" customHeight="1" x14ac:dyDescent="0.25">
      <c r="A690" s="142" t="s">
        <v>75</v>
      </c>
      <c r="B690" s="142">
        <v>2000</v>
      </c>
      <c r="C690" s="142"/>
      <c r="D690" s="142"/>
      <c r="E690" s="142" t="s">
        <v>23</v>
      </c>
      <c r="F690" s="160">
        <f>F688/2</f>
        <v>0.15</v>
      </c>
      <c r="G690" s="142"/>
      <c r="H690" s="142"/>
      <c r="I690" s="142"/>
      <c r="J690" s="142"/>
      <c r="K690" s="142"/>
      <c r="L690" s="142"/>
      <c r="M690" s="142"/>
      <c r="N690" s="142"/>
      <c r="O690" s="142"/>
      <c r="P690" s="142"/>
      <c r="Q690" s="142" t="s">
        <v>75</v>
      </c>
      <c r="R690" s="142">
        <v>2000</v>
      </c>
      <c r="S690" s="142"/>
      <c r="U690" s="142" t="s">
        <v>23</v>
      </c>
      <c r="V690" s="160">
        <f>V688/2</f>
        <v>0.15</v>
      </c>
      <c r="AD690" s="142" t="s">
        <v>75</v>
      </c>
      <c r="AE690" s="142">
        <v>2000</v>
      </c>
      <c r="AH690" s="142" t="s">
        <v>23</v>
      </c>
      <c r="AI690" s="160">
        <f>AI688/2</f>
        <v>0.15</v>
      </c>
      <c r="AQ690" s="142" t="s">
        <v>75</v>
      </c>
      <c r="AR690" s="142">
        <v>2000</v>
      </c>
      <c r="AU690" s="142" t="s">
        <v>23</v>
      </c>
      <c r="AV690" s="160">
        <f>AV688/2</f>
        <v>0.15</v>
      </c>
      <c r="AW690" s="160"/>
      <c r="BB690" s="161" t="s">
        <v>332</v>
      </c>
      <c r="BC690" s="147">
        <f t="shared" ref="BC690:BC753" si="69">BC689+$BF$686</f>
        <v>6.4000000000000003E-3</v>
      </c>
      <c r="BD690" s="163">
        <f t="shared" ref="BD690:BD753" si="70">_xlfn.CHISQ.DIST.RT(BC690,7)</f>
        <v>0.9999999998410356</v>
      </c>
      <c r="BE690" s="147">
        <f t="shared" ref="BE690:BE753" si="71">BD690-BD691</f>
        <v>1.6350425458000473E-9</v>
      </c>
      <c r="BF690" s="147" t="str">
        <f t="shared" si="67"/>
        <v/>
      </c>
      <c r="BG690" s="159" t="str">
        <f t="shared" si="68"/>
        <v/>
      </c>
    </row>
    <row r="691" spans="1:59" ht="20.100000000000001" customHeight="1" x14ac:dyDescent="0.25">
      <c r="A691" s="142" t="s">
        <v>73</v>
      </c>
      <c r="B691" s="142">
        <f>(B689-B688)/B690</f>
        <v>18.716249147380786</v>
      </c>
      <c r="C691" s="142"/>
      <c r="D691" s="142"/>
      <c r="E691" s="142" t="s">
        <v>24</v>
      </c>
      <c r="F691" s="160">
        <f>F689+F690</f>
        <v>0.85</v>
      </c>
      <c r="G691" s="142"/>
      <c r="H691" s="142"/>
      <c r="I691" s="142"/>
      <c r="J691" s="142"/>
      <c r="K691" s="142"/>
      <c r="L691" s="142"/>
      <c r="M691" s="142"/>
      <c r="N691" s="142"/>
      <c r="O691" s="142"/>
      <c r="P691" s="142"/>
      <c r="Q691" s="142" t="s">
        <v>73</v>
      </c>
      <c r="R691" s="142">
        <f>(R689-R688)/R690</f>
        <v>8.5824560971031208E-2</v>
      </c>
      <c r="S691" s="142"/>
      <c r="U691" s="142" t="s">
        <v>24</v>
      </c>
      <c r="V691" s="160">
        <f>V689+V690</f>
        <v>0.85</v>
      </c>
      <c r="AD691" s="142" t="s">
        <v>73</v>
      </c>
      <c r="AE691" s="142">
        <f>(AE689-AE688)/AE690</f>
        <v>0.22007385237887422</v>
      </c>
      <c r="AH691" s="142" t="s">
        <v>24</v>
      </c>
      <c r="AI691" s="160">
        <f>AI689+AI690</f>
        <v>0.85</v>
      </c>
      <c r="AQ691" s="142" t="s">
        <v>73</v>
      </c>
      <c r="AR691" s="142">
        <f>(AR689-AR688)/AR690</f>
        <v>11.498970075226884</v>
      </c>
      <c r="AU691" s="142" t="s">
        <v>24</v>
      </c>
      <c r="AV691" s="160">
        <f>AV689+AV690</f>
        <v>0.85</v>
      </c>
      <c r="AW691" s="160"/>
      <c r="BB691" s="162">
        <f>1-BB689</f>
        <v>0.95</v>
      </c>
      <c r="BC691" s="147">
        <f t="shared" si="69"/>
        <v>1.2800000000000001E-2</v>
      </c>
      <c r="BD691" s="163">
        <f t="shared" si="70"/>
        <v>0.99999999820599306</v>
      </c>
      <c r="BE691" s="147">
        <f t="shared" si="71"/>
        <v>5.6031180806215275E-9</v>
      </c>
      <c r="BF691" s="147" t="str">
        <f t="shared" si="67"/>
        <v/>
      </c>
      <c r="BG691" s="159" t="str">
        <f t="shared" si="68"/>
        <v/>
      </c>
    </row>
    <row r="692" spans="1:59" ht="20.100000000000001" customHeight="1" x14ac:dyDescent="0.25">
      <c r="A692" s="142"/>
      <c r="B692" s="142"/>
      <c r="C692" s="142"/>
      <c r="D692" s="142"/>
      <c r="E692" s="142"/>
      <c r="F692" s="142"/>
      <c r="G692" s="142"/>
      <c r="H692" s="142"/>
      <c r="I692" s="142"/>
      <c r="J692" s="142" t="s">
        <v>80</v>
      </c>
      <c r="K692" s="142" t="s">
        <v>84</v>
      </c>
      <c r="L692" s="142"/>
      <c r="M692" s="142"/>
      <c r="N692" s="142"/>
      <c r="O692" s="142"/>
      <c r="P692" s="142"/>
      <c r="Q692" s="142"/>
      <c r="R692" s="142"/>
      <c r="S692" s="142"/>
      <c r="X692" s="142" t="s">
        <v>80</v>
      </c>
      <c r="Y692" s="142" t="s">
        <v>84</v>
      </c>
      <c r="AK692" s="142" t="s">
        <v>80</v>
      </c>
      <c r="AL692" s="142" t="s">
        <v>84</v>
      </c>
      <c r="AX692" s="142" t="s">
        <v>80</v>
      </c>
      <c r="AY692" s="142" t="s">
        <v>84</v>
      </c>
      <c r="BB692" s="161" t="s">
        <v>333</v>
      </c>
      <c r="BC692" s="147">
        <f t="shared" si="69"/>
        <v>1.9200000000000002E-2</v>
      </c>
      <c r="BD692" s="163">
        <f t="shared" si="70"/>
        <v>0.99999999260287498</v>
      </c>
      <c r="BE692" s="147">
        <f t="shared" si="71"/>
        <v>1.2799003079599913E-8</v>
      </c>
      <c r="BF692" s="147" t="str">
        <f t="shared" si="67"/>
        <v/>
      </c>
      <c r="BG692" s="159" t="str">
        <f t="shared" si="68"/>
        <v/>
      </c>
    </row>
    <row r="693" spans="1:59" ht="20.100000000000001" customHeight="1" x14ac:dyDescent="0.25">
      <c r="A693" s="142" t="s">
        <v>75</v>
      </c>
      <c r="B693" s="142" t="s">
        <v>32</v>
      </c>
      <c r="C693" s="142" t="s">
        <v>76</v>
      </c>
      <c r="D693" s="142" t="s">
        <v>81</v>
      </c>
      <c r="E693" s="142" t="s">
        <v>77</v>
      </c>
      <c r="F693" s="142" t="s">
        <v>78</v>
      </c>
      <c r="G693" s="142" t="s">
        <v>79</v>
      </c>
      <c r="H693" s="142"/>
      <c r="I693" s="142"/>
      <c r="J693" s="142" t="s">
        <v>76</v>
      </c>
      <c r="K693" s="142"/>
      <c r="L693" s="142" t="s">
        <v>80</v>
      </c>
      <c r="M693" s="142"/>
      <c r="N693" s="142"/>
      <c r="O693" s="142"/>
      <c r="P693" s="142"/>
      <c r="Q693" s="142" t="s">
        <v>75</v>
      </c>
      <c r="R693" s="142" t="s">
        <v>32</v>
      </c>
      <c r="S693" s="142" t="s">
        <v>77</v>
      </c>
      <c r="T693" s="142" t="s">
        <v>81</v>
      </c>
      <c r="U693" s="142" t="s">
        <v>77</v>
      </c>
      <c r="V693" s="142" t="s">
        <v>78</v>
      </c>
      <c r="W693" s="142" t="s">
        <v>79</v>
      </c>
      <c r="X693" s="142" t="s">
        <v>76</v>
      </c>
      <c r="Z693" s="142" t="s">
        <v>80</v>
      </c>
      <c r="AD693" s="142" t="s">
        <v>75</v>
      </c>
      <c r="AE693" s="142" t="s">
        <v>32</v>
      </c>
      <c r="AF693" s="142" t="s">
        <v>146</v>
      </c>
      <c r="AG693" s="142" t="s">
        <v>81</v>
      </c>
      <c r="AH693" s="142" t="s">
        <v>77</v>
      </c>
      <c r="AI693" s="142" t="s">
        <v>78</v>
      </c>
      <c r="AJ693" s="142" t="s">
        <v>79</v>
      </c>
      <c r="AK693" s="142" t="s">
        <v>76</v>
      </c>
      <c r="AM693" s="142" t="s">
        <v>80</v>
      </c>
      <c r="AQ693" s="142" t="s">
        <v>75</v>
      </c>
      <c r="AR693" s="142" t="s">
        <v>32</v>
      </c>
      <c r="AS693" s="142" t="s">
        <v>146</v>
      </c>
      <c r="AT693" s="142" t="s">
        <v>81</v>
      </c>
      <c r="AU693" s="142" t="s">
        <v>77</v>
      </c>
      <c r="AV693" s="142" t="s">
        <v>78</v>
      </c>
      <c r="AW693" s="142" t="s">
        <v>79</v>
      </c>
      <c r="AX693" s="142" t="s">
        <v>76</v>
      </c>
      <c r="AZ693" s="142" t="s">
        <v>80</v>
      </c>
      <c r="BB693" s="162">
        <f>BB691</f>
        <v>0.95</v>
      </c>
      <c r="BC693" s="147">
        <f t="shared" si="69"/>
        <v>2.5600000000000001E-2</v>
      </c>
      <c r="BD693" s="163">
        <f t="shared" si="70"/>
        <v>0.9999999798038719</v>
      </c>
      <c r="BE693" s="147">
        <f t="shared" si="71"/>
        <v>2.3795788228753167E-8</v>
      </c>
      <c r="BF693" s="147" t="str">
        <f t="shared" si="67"/>
        <v/>
      </c>
      <c r="BG693" s="159" t="str">
        <f t="shared" si="68"/>
        <v/>
      </c>
    </row>
    <row r="694" spans="1:59" ht="20.100000000000001" customHeight="1" x14ac:dyDescent="0.25">
      <c r="A694" s="142">
        <v>0</v>
      </c>
      <c r="B694" s="142">
        <f t="shared" ref="B694:B757" si="72">$B$688+(A694*$B$691)</f>
        <v>-18716.249147380786</v>
      </c>
      <c r="C694" s="142">
        <f t="shared" ref="C694:C757" si="73">_xlfn.NORM.DIST($B694,$B$685,$B$686,0)</f>
        <v>2.8601932943089513E-8</v>
      </c>
      <c r="D694" s="142">
        <f t="shared" ref="D694:D757" si="74">_xlfn.NORM.DIST($B694,$B$685,$B$686,1)</f>
        <v>3.1671241833119857E-5</v>
      </c>
      <c r="E694" s="142">
        <f t="shared" ref="E694:E757" si="75">IF(OR(D694&lt;$F$690,D694&gt;$F$691),C694,"")</f>
        <v>2.8601932943089513E-8</v>
      </c>
      <c r="F694" s="142" t="str">
        <f t="shared" ref="F694:F757" si="76">IF(AND(D694&gt;$F$690,D694&lt;$F$691),C694,"")</f>
        <v/>
      </c>
      <c r="G694" s="142" t="str">
        <f t="shared" ref="G694:G757" si="77">IF(C694=MAX($C$694:$C$2694),C694,"")</f>
        <v/>
      </c>
      <c r="H694" s="142"/>
      <c r="I694" s="142"/>
      <c r="J694" s="142">
        <f t="shared" ref="J694:J757" si="78">_xlfn.NORM.DIST(B694,$F$686,$F$687,0)</f>
        <v>2.1347822113500041E-240</v>
      </c>
      <c r="K694" s="142" t="str">
        <f t="shared" ref="K694:K757" si="79">IF(J694=MAX($J$694:$J$2694),C694,"")</f>
        <v/>
      </c>
      <c r="L694" s="142" t="str">
        <f t="shared" ref="L694:L757" si="80">IF(K694=MIN($K$694:$K$2694),K694,"")</f>
        <v/>
      </c>
      <c r="M694" s="142"/>
      <c r="N694" s="142"/>
      <c r="O694" s="142"/>
      <c r="P694" s="142"/>
      <c r="Q694" s="142">
        <v>0</v>
      </c>
      <c r="R694" s="142">
        <f t="shared" ref="R694:R757" si="81">$R$688+(Q694*$R$691)</f>
        <v>-85.824560971031204</v>
      </c>
      <c r="S694" s="142">
        <f t="shared" ref="S694:S757" si="82">_xlfn.NORM.DIST(R694,R$685,R$686,0)</f>
        <v>6.2373858602111701E-6</v>
      </c>
      <c r="T694" s="142">
        <f t="shared" ref="T694:T757" si="83">_xlfn.NORM.DIST(R694,R$685,R$686,1)</f>
        <v>3.1671241833119857E-5</v>
      </c>
      <c r="U694" s="142">
        <f t="shared" ref="U694:U757" si="84">IF(OR(T694&lt;$V$690,T694&gt;$V$691),S694,"")</f>
        <v>6.2373858602111701E-6</v>
      </c>
      <c r="V694" s="142" t="str">
        <f t="shared" ref="V694:V757" si="85">IF(AND(T694&gt;$V$690,T694&lt;$V$691),S694,"")</f>
        <v/>
      </c>
      <c r="W694" s="142" t="str">
        <f t="shared" ref="W694:W757" si="86">IF(S694=MAX($S$694:$S$2694),S694,"")</f>
        <v/>
      </c>
      <c r="X694" s="142">
        <f t="shared" ref="X694:X757" si="87">_xlfn.NORM.DIST(R694,$V$686,$V$687,0)</f>
        <v>2.4516580227705551E-48</v>
      </c>
      <c r="Y694" s="142" t="str">
        <f t="shared" ref="Y694:Y757" si="88">IF(X694=MAX($X$694:$X$2694),S694,"")</f>
        <v/>
      </c>
      <c r="Z694" s="142" t="str">
        <f t="shared" ref="Z694:Z757" si="89">IF(Y694=MIN($Y$694:$Y$2694),Y694,"")</f>
        <v/>
      </c>
      <c r="AD694" s="142">
        <v>0</v>
      </c>
      <c r="AE694" s="142">
        <f>AE$688+(AD694*AE$691)</f>
        <v>-220.07385237887422</v>
      </c>
      <c r="AF694" s="142">
        <f t="shared" ref="AF694:AF757" si="90">_xlfn.NORM.DIST(AE694,AE$685,AE$686,0)</f>
        <v>2.4324602730993457E-6</v>
      </c>
      <c r="AG694" s="142">
        <f t="shared" ref="AG694:AG757" si="91">_xlfn.NORM.DIST(AE694,AE$685,AE$686,1)</f>
        <v>3.1671241833119857E-5</v>
      </c>
      <c r="AH694" s="142">
        <f t="shared" ref="AH694:AH757" si="92">IF(OR(AG694&lt;$V$690,AG694&gt;$V$691),AF694,"")</f>
        <v>2.4324602730993457E-6</v>
      </c>
      <c r="AI694" s="142" t="str">
        <f t="shared" ref="AI694:AI757" si="93">IF(AND(AG694&gt;$AI$690,AG694&lt;$AI$691),AF694,"")</f>
        <v/>
      </c>
      <c r="AJ694" s="142" t="str">
        <f t="shared" ref="AJ694:AJ757" si="94">IF(AF694=MAX($AF$694:$AF$2694),AF694,"")</f>
        <v/>
      </c>
      <c r="AK694" s="142">
        <f t="shared" ref="AK694:AK757" si="95">_xlfn.NORM.DIST(AE694,$AI$686,$AI$687,0)</f>
        <v>4.8687402885542589E-120</v>
      </c>
      <c r="AL694" s="142" t="str">
        <f t="shared" ref="AL694:AL757" si="96">IF(AK694=MAX($AK$694:$AK$2694),AF694,"")</f>
        <v/>
      </c>
      <c r="AM694" s="142" t="str">
        <f t="shared" ref="AM694:AM757" si="97">IF(AL694=MIN($AL$694:$AL$2694),AL694,"")</f>
        <v/>
      </c>
      <c r="AQ694" s="142">
        <v>0</v>
      </c>
      <c r="AR694" s="142">
        <f t="shared" ref="AR694:AR757" si="98">AR$688+(AQ694*AR$691)</f>
        <v>-11498.970075226884</v>
      </c>
      <c r="AS694" s="142">
        <f t="shared" ref="AS694:AS757" si="99">_xlfn.NORM.DIST(AR694,AR$685,AR$686,0)</f>
        <v>4.655381304216318E-8</v>
      </c>
      <c r="AT694" s="142">
        <f t="shared" ref="AT694:AT757" si="100">_xlfn.NORM.DIST(AR694,AR$685,AR$686,1)</f>
        <v>3.1671241833119857E-5</v>
      </c>
      <c r="AU694" s="142">
        <f t="shared" ref="AU694:AU757" si="101">IF(OR(AT694&lt;$V$690,AT694&gt;$V$691),AS694,"")</f>
        <v>4.655381304216318E-8</v>
      </c>
      <c r="AV694" s="142" t="str">
        <f t="shared" ref="AV694:AV757" si="102">IF(AND(AT694&gt;$AI$690,AT694&lt;$AI$691),AS694,"")</f>
        <v/>
      </c>
      <c r="AW694" s="142" t="str">
        <f t="shared" ref="AW694:AW757" si="103">IF(AS694=MAX($AS$694:$AS$2694),AS694,"")</f>
        <v/>
      </c>
      <c r="AX694" s="142">
        <f t="shared" ref="AX694:AX757" si="104">_xlfn.NORM.DIST(AR694,$AV$686,$AV$687,0)</f>
        <v>2.4881836003597528E-10</v>
      </c>
      <c r="AY694" s="142" t="str">
        <f t="shared" ref="AY694:AY757" si="105">IF(AX694=MAX($AX$694:$AX$2694),AS694,"")</f>
        <v/>
      </c>
      <c r="AZ694" s="142" t="str">
        <f t="shared" ref="AZ694:AZ757" si="106">IF(AY694=MIN($AY$694:$AY$2694),AY694,"")</f>
        <v/>
      </c>
      <c r="BB694" s="147"/>
      <c r="BC694" s="147">
        <f t="shared" si="69"/>
        <v>3.2000000000000001E-2</v>
      </c>
      <c r="BD694" s="163">
        <f t="shared" si="70"/>
        <v>0.99999995600808367</v>
      </c>
      <c r="BE694" s="147">
        <f t="shared" si="71"/>
        <v>3.9074811275519039E-8</v>
      </c>
      <c r="BF694" s="147" t="str">
        <f t="shared" si="67"/>
        <v/>
      </c>
      <c r="BG694" s="159" t="str">
        <f t="shared" si="68"/>
        <v/>
      </c>
    </row>
    <row r="695" spans="1:59" ht="20.100000000000001" customHeight="1" x14ac:dyDescent="0.25">
      <c r="A695" s="147">
        <v>1</v>
      </c>
      <c r="B695" s="142">
        <f t="shared" si="72"/>
        <v>-18697.532898233407</v>
      </c>
      <c r="C695" s="142">
        <f t="shared" si="73"/>
        <v>2.9063012016508613E-8</v>
      </c>
      <c r="D695" s="142">
        <f t="shared" si="74"/>
        <v>3.2210866790657613E-5</v>
      </c>
      <c r="E695" s="142">
        <f t="shared" si="75"/>
        <v>2.9063012016508613E-8</v>
      </c>
      <c r="F695" s="142" t="str">
        <f t="shared" si="76"/>
        <v/>
      </c>
      <c r="G695" s="142" t="str">
        <f t="shared" si="77"/>
        <v/>
      </c>
      <c r="H695" s="142"/>
      <c r="I695" s="142"/>
      <c r="J695" s="142">
        <f t="shared" si="78"/>
        <v>2.4354049492762777E-240</v>
      </c>
      <c r="K695" s="142" t="str">
        <f t="shared" si="79"/>
        <v/>
      </c>
      <c r="L695" s="142" t="str">
        <f t="shared" si="80"/>
        <v/>
      </c>
      <c r="M695" s="147"/>
      <c r="N695" s="147"/>
      <c r="O695" s="147"/>
      <c r="P695" s="147"/>
      <c r="Q695" s="147">
        <v>1</v>
      </c>
      <c r="R695" s="142">
        <f t="shared" si="81"/>
        <v>-85.73873641006017</v>
      </c>
      <c r="S695" s="142">
        <f t="shared" si="82"/>
        <v>6.3379359908161978E-6</v>
      </c>
      <c r="T695" s="142">
        <f t="shared" si="83"/>
        <v>3.2210866790657701E-5</v>
      </c>
      <c r="U695" s="142">
        <f t="shared" si="84"/>
        <v>6.3379359908161978E-6</v>
      </c>
      <c r="V695" s="142" t="str">
        <f t="shared" si="85"/>
        <v/>
      </c>
      <c r="W695" s="142" t="str">
        <f t="shared" si="86"/>
        <v/>
      </c>
      <c r="X695" s="142">
        <f t="shared" si="87"/>
        <v>2.5984083575190889E-48</v>
      </c>
      <c r="Y695" s="142" t="str">
        <f t="shared" si="88"/>
        <v/>
      </c>
      <c r="Z695" s="142" t="str">
        <f t="shared" si="89"/>
        <v/>
      </c>
      <c r="AA695" s="147"/>
      <c r="AB695" s="147"/>
      <c r="AC695" s="147"/>
      <c r="AD695" s="147">
        <v>1</v>
      </c>
      <c r="AE695" s="142">
        <f t="shared" ref="AE695:AE758" si="107">$AE$688+(AD695*$AE$691)</f>
        <v>-219.85377852649535</v>
      </c>
      <c r="AF695" s="142">
        <f t="shared" si="90"/>
        <v>2.471672886144805E-6</v>
      </c>
      <c r="AG695" s="142">
        <f t="shared" si="91"/>
        <v>3.2210866790657701E-5</v>
      </c>
      <c r="AH695" s="142">
        <f t="shared" si="92"/>
        <v>2.471672886144805E-6</v>
      </c>
      <c r="AI695" s="142" t="str">
        <f t="shared" si="93"/>
        <v/>
      </c>
      <c r="AJ695" s="142" t="str">
        <f t="shared" si="94"/>
        <v/>
      </c>
      <c r="AK695" s="142">
        <f t="shared" si="95"/>
        <v>5.3427715529926676E-120</v>
      </c>
      <c r="AL695" s="142" t="str">
        <f t="shared" si="96"/>
        <v/>
      </c>
      <c r="AM695" s="142" t="str">
        <f t="shared" si="97"/>
        <v/>
      </c>
      <c r="AN695" s="147"/>
      <c r="AO695" s="147"/>
      <c r="AP695" s="147"/>
      <c r="AQ695" s="147">
        <v>1</v>
      </c>
      <c r="AR695" s="142">
        <f t="shared" si="98"/>
        <v>-11487.471105151657</v>
      </c>
      <c r="AS695" s="142">
        <f t="shared" si="99"/>
        <v>4.7304286411369343E-8</v>
      </c>
      <c r="AT695" s="142">
        <f t="shared" si="100"/>
        <v>3.2210866790657701E-5</v>
      </c>
      <c r="AU695" s="142">
        <f t="shared" si="101"/>
        <v>4.7304286411369343E-8</v>
      </c>
      <c r="AV695" s="142" t="str">
        <f t="shared" si="102"/>
        <v/>
      </c>
      <c r="AW695" s="142" t="str">
        <f t="shared" si="103"/>
        <v/>
      </c>
      <c r="AX695" s="142">
        <f t="shared" si="104"/>
        <v>2.5398930057157503E-10</v>
      </c>
      <c r="AY695" s="142" t="str">
        <f t="shared" si="105"/>
        <v/>
      </c>
      <c r="AZ695" s="142" t="str">
        <f t="shared" si="106"/>
        <v/>
      </c>
      <c r="BB695" s="161" t="s">
        <v>85</v>
      </c>
      <c r="BC695" s="147">
        <f t="shared" si="69"/>
        <v>3.8400000000000004E-2</v>
      </c>
      <c r="BD695" s="163">
        <f t="shared" si="70"/>
        <v>0.99999991693327239</v>
      </c>
      <c r="BE695" s="147">
        <f t="shared" si="71"/>
        <v>5.9055126566676108E-8</v>
      </c>
      <c r="BF695" s="147" t="str">
        <f t="shared" si="67"/>
        <v/>
      </c>
      <c r="BG695" s="159" t="str">
        <f t="shared" si="68"/>
        <v/>
      </c>
    </row>
    <row r="696" spans="1:59" ht="20.100000000000001" customHeight="1" x14ac:dyDescent="0.25">
      <c r="A696" s="142">
        <v>2</v>
      </c>
      <c r="B696" s="142">
        <f t="shared" si="72"/>
        <v>-18678.816649086024</v>
      </c>
      <c r="C696" s="142">
        <f t="shared" si="73"/>
        <v>2.9531051440536907E-8</v>
      </c>
      <c r="D696" s="142">
        <f t="shared" si="74"/>
        <v>3.2759186404502981E-5</v>
      </c>
      <c r="E696" s="142">
        <f t="shared" si="75"/>
        <v>2.9531051440536907E-8</v>
      </c>
      <c r="F696" s="142" t="str">
        <f t="shared" si="76"/>
        <v/>
      </c>
      <c r="G696" s="142" t="str">
        <f t="shared" si="77"/>
        <v/>
      </c>
      <c r="H696" s="142"/>
      <c r="I696" s="142"/>
      <c r="J696" s="142">
        <f t="shared" si="78"/>
        <v>2.7783173089176531E-240</v>
      </c>
      <c r="K696" s="142" t="str">
        <f t="shared" si="79"/>
        <v/>
      </c>
      <c r="L696" s="142" t="str">
        <f t="shared" si="80"/>
        <v/>
      </c>
      <c r="M696" s="142"/>
      <c r="N696" s="142"/>
      <c r="O696" s="142"/>
      <c r="P696" s="142"/>
      <c r="Q696" s="142">
        <v>2</v>
      </c>
      <c r="R696" s="142">
        <f t="shared" si="81"/>
        <v>-85.652911849089136</v>
      </c>
      <c r="S696" s="142">
        <f t="shared" si="82"/>
        <v>6.4400040045852048E-6</v>
      </c>
      <c r="T696" s="142">
        <f t="shared" si="83"/>
        <v>3.2759186404502981E-5</v>
      </c>
      <c r="U696" s="142">
        <f t="shared" si="84"/>
        <v>6.4400040045852048E-6</v>
      </c>
      <c r="V696" s="142" t="str">
        <f t="shared" si="85"/>
        <v/>
      </c>
      <c r="W696" s="142" t="str">
        <f t="shared" si="86"/>
        <v/>
      </c>
      <c r="X696" s="142">
        <f t="shared" si="87"/>
        <v>2.7538987505456632E-48</v>
      </c>
      <c r="Y696" s="142" t="str">
        <f t="shared" si="88"/>
        <v/>
      </c>
      <c r="Z696" s="142" t="str">
        <f t="shared" si="89"/>
        <v/>
      </c>
      <c r="AD696" s="142">
        <v>2</v>
      </c>
      <c r="AE696" s="142">
        <f t="shared" si="107"/>
        <v>-219.63370467411647</v>
      </c>
      <c r="AF696" s="142">
        <f t="shared" si="90"/>
        <v>2.5114774443702329E-6</v>
      </c>
      <c r="AG696" s="142">
        <f t="shared" si="91"/>
        <v>3.2759186404502981E-5</v>
      </c>
      <c r="AH696" s="142">
        <f t="shared" si="92"/>
        <v>2.5114774443702329E-6</v>
      </c>
      <c r="AI696" s="142" t="str">
        <f t="shared" si="93"/>
        <v/>
      </c>
      <c r="AJ696" s="142" t="str">
        <f t="shared" si="94"/>
        <v/>
      </c>
      <c r="AK696" s="142">
        <f t="shared" si="95"/>
        <v>5.8628617375429005E-120</v>
      </c>
      <c r="AL696" s="142" t="str">
        <f t="shared" si="96"/>
        <v/>
      </c>
      <c r="AM696" s="142" t="str">
        <f t="shared" si="97"/>
        <v/>
      </c>
      <c r="AQ696" s="142">
        <v>2</v>
      </c>
      <c r="AR696" s="142">
        <f t="shared" si="98"/>
        <v>-11475.97213507643</v>
      </c>
      <c r="AS696" s="142">
        <f t="shared" si="99"/>
        <v>4.8066088765284623E-8</v>
      </c>
      <c r="AT696" s="142">
        <f t="shared" si="100"/>
        <v>3.2759186404502981E-5</v>
      </c>
      <c r="AU696" s="142">
        <f t="shared" si="101"/>
        <v>4.8066088765284623E-8</v>
      </c>
      <c r="AV696" s="142" t="str">
        <f t="shared" si="102"/>
        <v/>
      </c>
      <c r="AW696" s="142" t="str">
        <f t="shared" si="103"/>
        <v/>
      </c>
      <c r="AX696" s="142">
        <f t="shared" si="104"/>
        <v>2.5926355528880934E-10</v>
      </c>
      <c r="AY696" s="142" t="str">
        <f t="shared" si="105"/>
        <v/>
      </c>
      <c r="AZ696" s="142" t="str">
        <f t="shared" si="106"/>
        <v/>
      </c>
      <c r="BB696" s="162">
        <f>F82</f>
        <v>1.6632299955266642E-23</v>
      </c>
      <c r="BC696" s="147">
        <f t="shared" si="69"/>
        <v>4.4800000000000006E-2</v>
      </c>
      <c r="BD696" s="163">
        <f t="shared" si="70"/>
        <v>0.99999985787814583</v>
      </c>
      <c r="BE696" s="147">
        <f t="shared" si="71"/>
        <v>8.4109512354935134E-8</v>
      </c>
      <c r="BF696" s="147" t="str">
        <f t="shared" si="67"/>
        <v/>
      </c>
      <c r="BG696" s="159" t="str">
        <f t="shared" si="68"/>
        <v/>
      </c>
    </row>
    <row r="697" spans="1:59" ht="20.100000000000001" customHeight="1" x14ac:dyDescent="0.25">
      <c r="A697" s="142">
        <v>3</v>
      </c>
      <c r="B697" s="142">
        <f t="shared" si="72"/>
        <v>-18660.100399938645</v>
      </c>
      <c r="C697" s="142">
        <f t="shared" si="73"/>
        <v>3.0006148208998867E-8</v>
      </c>
      <c r="D697" s="142">
        <f t="shared" si="74"/>
        <v>3.3316331852099976E-5</v>
      </c>
      <c r="E697" s="142">
        <f t="shared" si="75"/>
        <v>3.0006148208998867E-8</v>
      </c>
      <c r="F697" s="142" t="str">
        <f t="shared" si="76"/>
        <v/>
      </c>
      <c r="G697" s="142" t="str">
        <f t="shared" si="77"/>
        <v/>
      </c>
      <c r="H697" s="142"/>
      <c r="I697" s="142"/>
      <c r="J697" s="142">
        <f t="shared" si="78"/>
        <v>3.1694620508830978E-240</v>
      </c>
      <c r="K697" s="142" t="str">
        <f t="shared" si="79"/>
        <v/>
      </c>
      <c r="L697" s="142" t="str">
        <f t="shared" si="80"/>
        <v/>
      </c>
      <c r="M697" s="142"/>
      <c r="N697" s="142"/>
      <c r="O697" s="142"/>
      <c r="P697" s="142"/>
      <c r="Q697" s="142">
        <v>3</v>
      </c>
      <c r="R697" s="142">
        <f t="shared" si="81"/>
        <v>-85.567087288118117</v>
      </c>
      <c r="S697" s="142">
        <f t="shared" si="82"/>
        <v>6.543611053512026E-6</v>
      </c>
      <c r="T697" s="142">
        <f t="shared" si="83"/>
        <v>3.3316331852099976E-5</v>
      </c>
      <c r="U697" s="142">
        <f t="shared" si="84"/>
        <v>6.543611053512026E-6</v>
      </c>
      <c r="V697" s="142" t="str">
        <f t="shared" si="85"/>
        <v/>
      </c>
      <c r="W697" s="142" t="str">
        <f t="shared" si="86"/>
        <v/>
      </c>
      <c r="X697" s="142">
        <f t="shared" si="87"/>
        <v>2.918647087917954E-48</v>
      </c>
      <c r="Y697" s="142" t="str">
        <f t="shared" si="88"/>
        <v/>
      </c>
      <c r="Z697" s="142" t="str">
        <f t="shared" si="89"/>
        <v/>
      </c>
      <c r="AD697" s="142">
        <v>3</v>
      </c>
      <c r="AE697" s="142">
        <f t="shared" si="107"/>
        <v>-219.4136308217376</v>
      </c>
      <c r="AF697" s="142">
        <f t="shared" si="90"/>
        <v>2.5518821966455847E-6</v>
      </c>
      <c r="AG697" s="142">
        <f t="shared" si="91"/>
        <v>3.3316331852099976E-5</v>
      </c>
      <c r="AH697" s="142">
        <f t="shared" si="92"/>
        <v>2.5518821966455847E-6</v>
      </c>
      <c r="AI697" s="142" t="str">
        <f t="shared" si="93"/>
        <v/>
      </c>
      <c r="AJ697" s="142" t="str">
        <f t="shared" si="94"/>
        <v/>
      </c>
      <c r="AK697" s="142">
        <f t="shared" si="95"/>
        <v>6.4334769785027522E-120</v>
      </c>
      <c r="AL697" s="142" t="str">
        <f t="shared" si="96"/>
        <v/>
      </c>
      <c r="AM697" s="142" t="str">
        <f t="shared" si="97"/>
        <v/>
      </c>
      <c r="AQ697" s="142">
        <v>3</v>
      </c>
      <c r="AR697" s="142">
        <f t="shared" si="98"/>
        <v>-11464.473165001204</v>
      </c>
      <c r="AS697" s="142">
        <f t="shared" si="99"/>
        <v>4.8839377975490188E-8</v>
      </c>
      <c r="AT697" s="142">
        <f t="shared" si="100"/>
        <v>3.3316331852099976E-5</v>
      </c>
      <c r="AU697" s="142">
        <f t="shared" si="101"/>
        <v>4.8839377975490188E-8</v>
      </c>
      <c r="AV697" s="142" t="str">
        <f t="shared" si="102"/>
        <v/>
      </c>
      <c r="AW697" s="142" t="str">
        <f t="shared" si="103"/>
        <v/>
      </c>
      <c r="AX697" s="142">
        <f t="shared" si="104"/>
        <v>2.6464309904738751E-10</v>
      </c>
      <c r="AY697" s="142" t="str">
        <f t="shared" si="105"/>
        <v/>
      </c>
      <c r="AZ697" s="142" t="str">
        <f t="shared" si="106"/>
        <v/>
      </c>
      <c r="BB697" s="147"/>
      <c r="BC697" s="147">
        <f t="shared" si="69"/>
        <v>5.1200000000000009E-2</v>
      </c>
      <c r="BD697" s="163">
        <f t="shared" si="70"/>
        <v>0.99999977376863347</v>
      </c>
      <c r="BE697" s="147">
        <f t="shared" si="71"/>
        <v>1.1457439441642236E-7</v>
      </c>
      <c r="BF697" s="147" t="str">
        <f t="shared" si="67"/>
        <v/>
      </c>
      <c r="BG697" s="159" t="str">
        <f t="shared" si="68"/>
        <v/>
      </c>
    </row>
    <row r="698" spans="1:59" ht="20.100000000000001" customHeight="1" x14ac:dyDescent="0.25">
      <c r="A698" s="142">
        <v>4</v>
      </c>
      <c r="B698" s="142">
        <f t="shared" si="72"/>
        <v>-18641.384150791262</v>
      </c>
      <c r="C698" s="142">
        <f t="shared" si="73"/>
        <v>3.0488400535473837E-8</v>
      </c>
      <c r="D698" s="142">
        <f t="shared" si="74"/>
        <v>3.3882436137647771E-5</v>
      </c>
      <c r="E698" s="142">
        <f t="shared" si="75"/>
        <v>3.0488400535473837E-8</v>
      </c>
      <c r="F698" s="142" t="str">
        <f t="shared" si="76"/>
        <v/>
      </c>
      <c r="G698" s="142" t="str">
        <f t="shared" si="77"/>
        <v/>
      </c>
      <c r="H698" s="142"/>
      <c r="I698" s="142"/>
      <c r="J698" s="142">
        <f t="shared" si="78"/>
        <v>3.6156161620552026E-240</v>
      </c>
      <c r="K698" s="142" t="str">
        <f t="shared" si="79"/>
        <v/>
      </c>
      <c r="L698" s="142" t="str">
        <f t="shared" si="80"/>
        <v/>
      </c>
      <c r="M698" s="142"/>
      <c r="N698" s="142"/>
      <c r="O698" s="142"/>
      <c r="P698" s="142"/>
      <c r="Q698" s="142">
        <v>4</v>
      </c>
      <c r="R698" s="142">
        <f t="shared" si="81"/>
        <v>-85.481262727147083</v>
      </c>
      <c r="S698" s="142">
        <f t="shared" si="82"/>
        <v>6.6487785555893867E-6</v>
      </c>
      <c r="T698" s="142">
        <f t="shared" si="83"/>
        <v>3.3882436137647771E-5</v>
      </c>
      <c r="U698" s="142">
        <f t="shared" si="84"/>
        <v>6.6487785555893867E-6</v>
      </c>
      <c r="V698" s="142" t="str">
        <f t="shared" si="85"/>
        <v/>
      </c>
      <c r="W698" s="142" t="str">
        <f t="shared" si="86"/>
        <v/>
      </c>
      <c r="X698" s="142">
        <f t="shared" si="87"/>
        <v>3.093201784270852E-48</v>
      </c>
      <c r="Y698" s="142" t="str">
        <f t="shared" si="88"/>
        <v/>
      </c>
      <c r="Z698" s="142" t="str">
        <f t="shared" si="89"/>
        <v/>
      </c>
      <c r="AD698" s="142">
        <v>4</v>
      </c>
      <c r="AE698" s="142">
        <f t="shared" si="107"/>
        <v>-219.19355696935872</v>
      </c>
      <c r="AF698" s="142">
        <f t="shared" si="90"/>
        <v>2.5928954955752074E-6</v>
      </c>
      <c r="AG698" s="142">
        <f t="shared" si="91"/>
        <v>3.3882436137647771E-5</v>
      </c>
      <c r="AH698" s="142">
        <f t="shared" si="92"/>
        <v>2.5928954955752074E-6</v>
      </c>
      <c r="AI698" s="142" t="str">
        <f t="shared" si="93"/>
        <v/>
      </c>
      <c r="AJ698" s="142" t="str">
        <f t="shared" si="94"/>
        <v/>
      </c>
      <c r="AK698" s="142">
        <f t="shared" si="95"/>
        <v>7.0595155842027709E-120</v>
      </c>
      <c r="AL698" s="142" t="str">
        <f t="shared" si="96"/>
        <v/>
      </c>
      <c r="AM698" s="142" t="str">
        <f t="shared" si="97"/>
        <v/>
      </c>
      <c r="AQ698" s="142">
        <v>4</v>
      </c>
      <c r="AR698" s="142">
        <f t="shared" si="98"/>
        <v>-11452.974194925977</v>
      </c>
      <c r="AS698" s="142">
        <f t="shared" si="99"/>
        <v>4.9624313898895516E-8</v>
      </c>
      <c r="AT698" s="142">
        <f t="shared" si="100"/>
        <v>3.3882436137647676E-5</v>
      </c>
      <c r="AU698" s="142">
        <f t="shared" si="101"/>
        <v>4.9624313898895516E-8</v>
      </c>
      <c r="AV698" s="142" t="str">
        <f t="shared" si="102"/>
        <v/>
      </c>
      <c r="AW698" s="142" t="str">
        <f t="shared" si="103"/>
        <v/>
      </c>
      <c r="AX698" s="142">
        <f t="shared" si="104"/>
        <v>2.7012994259388141E-10</v>
      </c>
      <c r="AY698" s="142" t="str">
        <f t="shared" si="105"/>
        <v/>
      </c>
      <c r="AZ698" s="142" t="str">
        <f t="shared" si="106"/>
        <v/>
      </c>
      <c r="BB698" s="161" t="s">
        <v>334</v>
      </c>
      <c r="BC698" s="147">
        <f t="shared" si="69"/>
        <v>5.7600000000000012E-2</v>
      </c>
      <c r="BD698" s="163">
        <f t="shared" si="70"/>
        <v>0.99999965919423905</v>
      </c>
      <c r="BE698" s="147">
        <f t="shared" si="71"/>
        <v>1.5075653569951442E-7</v>
      </c>
      <c r="BF698" s="147" t="str">
        <f t="shared" si="67"/>
        <v/>
      </c>
      <c r="BG698" s="159" t="str">
        <f t="shared" si="68"/>
        <v/>
      </c>
    </row>
    <row r="699" spans="1:59" ht="20.100000000000001" customHeight="1" x14ac:dyDescent="0.25">
      <c r="A699" s="142">
        <v>5</v>
      </c>
      <c r="B699" s="142">
        <f t="shared" si="72"/>
        <v>-18622.667901643883</v>
      </c>
      <c r="C699" s="142">
        <f t="shared" si="73"/>
        <v>3.097790786658239E-8</v>
      </c>
      <c r="D699" s="142">
        <f t="shared" si="74"/>
        <v>3.4457634115052966E-5</v>
      </c>
      <c r="E699" s="142">
        <f t="shared" si="75"/>
        <v>3.097790786658239E-8</v>
      </c>
      <c r="F699" s="142" t="str">
        <f t="shared" si="76"/>
        <v/>
      </c>
      <c r="G699" s="142" t="str">
        <f t="shared" si="77"/>
        <v/>
      </c>
      <c r="H699" s="142"/>
      <c r="I699" s="142"/>
      <c r="J699" s="142">
        <f t="shared" si="78"/>
        <v>4.1245078376826037E-240</v>
      </c>
      <c r="K699" s="142" t="str">
        <f t="shared" si="79"/>
        <v/>
      </c>
      <c r="L699" s="142" t="str">
        <f t="shared" si="80"/>
        <v/>
      </c>
      <c r="M699" s="142"/>
      <c r="N699" s="142"/>
      <c r="O699" s="142"/>
      <c r="P699" s="142"/>
      <c r="Q699" s="142">
        <v>5</v>
      </c>
      <c r="R699" s="142">
        <f t="shared" si="81"/>
        <v>-85.395438166176049</v>
      </c>
      <c r="S699" s="142">
        <f t="shared" si="82"/>
        <v>6.755528197706293E-6</v>
      </c>
      <c r="T699" s="142">
        <f t="shared" si="83"/>
        <v>3.4457634115053068E-5</v>
      </c>
      <c r="U699" s="142">
        <f t="shared" si="84"/>
        <v>6.755528197706293E-6</v>
      </c>
      <c r="V699" s="142" t="str">
        <f t="shared" si="85"/>
        <v/>
      </c>
      <c r="W699" s="142" t="str">
        <f t="shared" si="86"/>
        <v/>
      </c>
      <c r="X699" s="142">
        <f t="shared" si="87"/>
        <v>3.2781435729899881E-48</v>
      </c>
      <c r="Y699" s="142" t="str">
        <f t="shared" si="88"/>
        <v/>
      </c>
      <c r="Z699" s="142" t="str">
        <f t="shared" si="89"/>
        <v/>
      </c>
      <c r="AD699" s="142">
        <v>5</v>
      </c>
      <c r="AE699" s="142">
        <f t="shared" si="107"/>
        <v>-218.97348311697985</v>
      </c>
      <c r="AF699" s="142">
        <f t="shared" si="90"/>
        <v>2.6345257986278637E-6</v>
      </c>
      <c r="AG699" s="142">
        <f t="shared" si="91"/>
        <v>3.4457634115053068E-5</v>
      </c>
      <c r="AH699" s="142">
        <f t="shared" si="92"/>
        <v>2.6345257986278637E-6</v>
      </c>
      <c r="AI699" s="142" t="str">
        <f t="shared" si="93"/>
        <v/>
      </c>
      <c r="AJ699" s="142" t="str">
        <f t="shared" si="94"/>
        <v/>
      </c>
      <c r="AK699" s="142">
        <f t="shared" si="95"/>
        <v>7.7463497683038069E-120</v>
      </c>
      <c r="AL699" s="142" t="str">
        <f t="shared" si="96"/>
        <v/>
      </c>
      <c r="AM699" s="142" t="str">
        <f t="shared" si="97"/>
        <v/>
      </c>
      <c r="AQ699" s="142">
        <v>5</v>
      </c>
      <c r="AR699" s="142">
        <f t="shared" si="98"/>
        <v>-11441.475224850748</v>
      </c>
      <c r="AS699" s="142">
        <f t="shared" si="99"/>
        <v>5.0421058399364994E-8</v>
      </c>
      <c r="AT699" s="142">
        <f t="shared" si="100"/>
        <v>3.4457634115053115E-5</v>
      </c>
      <c r="AU699" s="142">
        <f t="shared" si="101"/>
        <v>5.0421058399364994E-8</v>
      </c>
      <c r="AV699" s="142" t="str">
        <f t="shared" si="102"/>
        <v/>
      </c>
      <c r="AW699" s="142" t="str">
        <f t="shared" si="103"/>
        <v/>
      </c>
      <c r="AX699" s="142">
        <f t="shared" si="104"/>
        <v>2.7572613317634198E-10</v>
      </c>
      <c r="AY699" s="142" t="str">
        <f t="shared" si="105"/>
        <v/>
      </c>
      <c r="AZ699" s="142" t="str">
        <f t="shared" si="106"/>
        <v/>
      </c>
      <c r="BB699" s="162">
        <f>1-BB696</f>
        <v>1</v>
      </c>
      <c r="BC699" s="147">
        <f t="shared" si="69"/>
        <v>6.4000000000000015E-2</v>
      </c>
      <c r="BD699" s="163">
        <f t="shared" si="70"/>
        <v>0.99999950843770335</v>
      </c>
      <c r="BE699" s="147">
        <f t="shared" si="71"/>
        <v>1.9293781561291468E-7</v>
      </c>
      <c r="BF699" s="147" t="str">
        <f t="shared" si="67"/>
        <v/>
      </c>
      <c r="BG699" s="159" t="str">
        <f t="shared" si="68"/>
        <v/>
      </c>
    </row>
    <row r="700" spans="1:59" ht="20.100000000000001" customHeight="1" x14ac:dyDescent="0.25">
      <c r="A700" s="142">
        <v>6</v>
      </c>
      <c r="B700" s="142">
        <f t="shared" si="72"/>
        <v>-18603.9516524965</v>
      </c>
      <c r="C700" s="142">
        <f t="shared" si="73"/>
        <v>3.1474770895388862E-8</v>
      </c>
      <c r="D700" s="142">
        <f t="shared" si="74"/>
        <v>3.5042062511133837E-5</v>
      </c>
      <c r="E700" s="142">
        <f t="shared" si="75"/>
        <v>3.1474770895388862E-8</v>
      </c>
      <c r="F700" s="142" t="str">
        <f t="shared" si="76"/>
        <v/>
      </c>
      <c r="G700" s="142" t="str">
        <f t="shared" si="77"/>
        <v/>
      </c>
      <c r="H700" s="142"/>
      <c r="I700" s="142"/>
      <c r="J700" s="142">
        <f t="shared" si="78"/>
        <v>4.7049498502555015E-240</v>
      </c>
      <c r="K700" s="142" t="str">
        <f t="shared" si="79"/>
        <v/>
      </c>
      <c r="L700" s="142" t="str">
        <f t="shared" si="80"/>
        <v/>
      </c>
      <c r="M700" s="142"/>
      <c r="N700" s="142"/>
      <c r="O700" s="142"/>
      <c r="P700" s="142"/>
      <c r="Q700" s="142">
        <v>6</v>
      </c>
      <c r="R700" s="142">
        <f t="shared" si="81"/>
        <v>-85.309613605205016</v>
      </c>
      <c r="S700" s="142">
        <f t="shared" si="82"/>
        <v>6.8638819385707765E-6</v>
      </c>
      <c r="T700" s="142">
        <f t="shared" si="83"/>
        <v>3.5042062511133837E-5</v>
      </c>
      <c r="U700" s="142">
        <f t="shared" si="84"/>
        <v>6.8638819385707765E-6</v>
      </c>
      <c r="V700" s="142" t="str">
        <f t="shared" si="85"/>
        <v/>
      </c>
      <c r="W700" s="142" t="str">
        <f t="shared" si="86"/>
        <v/>
      </c>
      <c r="X700" s="142">
        <f t="shared" si="87"/>
        <v>3.4740874008128196E-48</v>
      </c>
      <c r="Y700" s="142" t="str">
        <f t="shared" si="88"/>
        <v/>
      </c>
      <c r="Z700" s="142" t="str">
        <f t="shared" si="89"/>
        <v/>
      </c>
      <c r="AD700" s="142">
        <v>6</v>
      </c>
      <c r="AE700" s="142">
        <f t="shared" si="107"/>
        <v>-218.75340926460098</v>
      </c>
      <c r="AF700" s="142">
        <f t="shared" si="90"/>
        <v>2.6767816692764748E-6</v>
      </c>
      <c r="AG700" s="142">
        <f t="shared" si="91"/>
        <v>3.5042062511133837E-5</v>
      </c>
      <c r="AH700" s="142">
        <f t="shared" si="92"/>
        <v>2.6767816692764748E-6</v>
      </c>
      <c r="AI700" s="142" t="str">
        <f t="shared" si="93"/>
        <v/>
      </c>
      <c r="AJ700" s="142" t="str">
        <f t="shared" si="94"/>
        <v/>
      </c>
      <c r="AK700" s="142">
        <f t="shared" si="95"/>
        <v>8.4998714047607271E-120</v>
      </c>
      <c r="AL700" s="142" t="str">
        <f t="shared" si="96"/>
        <v/>
      </c>
      <c r="AM700" s="142" t="str">
        <f t="shared" si="97"/>
        <v/>
      </c>
      <c r="AQ700" s="142">
        <v>6</v>
      </c>
      <c r="AR700" s="142">
        <f t="shared" si="98"/>
        <v>-11429.976254775522</v>
      </c>
      <c r="AS700" s="142">
        <f t="shared" si="99"/>
        <v>5.1229775369530584E-8</v>
      </c>
      <c r="AT700" s="142">
        <f t="shared" si="100"/>
        <v>3.5042062511133837E-5</v>
      </c>
      <c r="AU700" s="142">
        <f t="shared" si="101"/>
        <v>5.1229775369530584E-8</v>
      </c>
      <c r="AV700" s="142" t="str">
        <f t="shared" si="102"/>
        <v/>
      </c>
      <c r="AW700" s="142" t="str">
        <f t="shared" si="103"/>
        <v/>
      </c>
      <c r="AX700" s="142">
        <f t="shared" si="104"/>
        <v>2.8143375516869801E-10</v>
      </c>
      <c r="AY700" s="142" t="str">
        <f t="shared" si="105"/>
        <v/>
      </c>
      <c r="AZ700" s="142" t="str">
        <f t="shared" si="106"/>
        <v/>
      </c>
      <c r="BB700" s="147"/>
      <c r="BC700" s="147">
        <f t="shared" si="69"/>
        <v>7.0400000000000018E-2</v>
      </c>
      <c r="BD700" s="163">
        <f t="shared" si="70"/>
        <v>0.99999931549988774</v>
      </c>
      <c r="BE700" s="147">
        <f t="shared" si="71"/>
        <v>2.4137879062191558E-7</v>
      </c>
      <c r="BF700" s="147" t="str">
        <f t="shared" si="67"/>
        <v/>
      </c>
      <c r="BG700" s="159" t="str">
        <f t="shared" si="68"/>
        <v/>
      </c>
    </row>
    <row r="701" spans="1:59" ht="20.100000000000001" customHeight="1" x14ac:dyDescent="0.25">
      <c r="A701" s="142">
        <v>7</v>
      </c>
      <c r="B701" s="142">
        <f t="shared" si="72"/>
        <v>-18585.235403349121</v>
      </c>
      <c r="C701" s="142">
        <f t="shared" si="73"/>
        <v>3.1979091574916807E-8</v>
      </c>
      <c r="D701" s="142">
        <f t="shared" si="74"/>
        <v>3.5635859949074102E-5</v>
      </c>
      <c r="E701" s="142">
        <f t="shared" si="75"/>
        <v>3.1979091574916807E-8</v>
      </c>
      <c r="F701" s="142" t="str">
        <f t="shared" si="76"/>
        <v/>
      </c>
      <c r="G701" s="142" t="str">
        <f t="shared" si="77"/>
        <v/>
      </c>
      <c r="H701" s="142"/>
      <c r="I701" s="142"/>
      <c r="J701" s="142">
        <f t="shared" si="78"/>
        <v>5.366991598163397E-240</v>
      </c>
      <c r="K701" s="142" t="str">
        <f t="shared" si="79"/>
        <v/>
      </c>
      <c r="L701" s="142" t="str">
        <f t="shared" si="80"/>
        <v/>
      </c>
      <c r="M701" s="142"/>
      <c r="N701" s="142"/>
      <c r="O701" s="142"/>
      <c r="P701" s="142"/>
      <c r="Q701" s="142">
        <v>7</v>
      </c>
      <c r="R701" s="142">
        <f t="shared" si="81"/>
        <v>-85.223789044233982</v>
      </c>
      <c r="S701" s="142">
        <f t="shared" si="82"/>
        <v>6.9738620116573981E-6</v>
      </c>
      <c r="T701" s="142">
        <f t="shared" si="83"/>
        <v>3.5635859949074102E-5</v>
      </c>
      <c r="U701" s="142">
        <f t="shared" si="84"/>
        <v>6.9738620116573981E-6</v>
      </c>
      <c r="V701" s="142" t="str">
        <f t="shared" si="85"/>
        <v/>
      </c>
      <c r="W701" s="142" t="str">
        <f t="shared" si="86"/>
        <v/>
      </c>
      <c r="X701" s="142">
        <f t="shared" si="87"/>
        <v>3.6816844329030939E-48</v>
      </c>
      <c r="Y701" s="142" t="str">
        <f t="shared" si="88"/>
        <v/>
      </c>
      <c r="Z701" s="142" t="str">
        <f t="shared" si="89"/>
        <v/>
      </c>
      <c r="AD701" s="142">
        <v>7</v>
      </c>
      <c r="AE701" s="142">
        <f t="shared" si="107"/>
        <v>-218.5333354122221</v>
      </c>
      <c r="AF701" s="142">
        <f t="shared" si="90"/>
        <v>2.7196717781476153E-6</v>
      </c>
      <c r="AG701" s="142">
        <f t="shared" si="91"/>
        <v>3.5635859949074102E-5</v>
      </c>
      <c r="AH701" s="142">
        <f t="shared" si="92"/>
        <v>2.7196717781476153E-6</v>
      </c>
      <c r="AI701" s="142" t="str">
        <f t="shared" si="93"/>
        <v/>
      </c>
      <c r="AJ701" s="142" t="str">
        <f t="shared" si="94"/>
        <v/>
      </c>
      <c r="AK701" s="142">
        <f t="shared" si="95"/>
        <v>9.3265421911761747E-120</v>
      </c>
      <c r="AL701" s="142" t="str">
        <f t="shared" si="96"/>
        <v/>
      </c>
      <c r="AM701" s="142" t="str">
        <f t="shared" si="97"/>
        <v/>
      </c>
      <c r="AQ701" s="142">
        <v>7</v>
      </c>
      <c r="AR701" s="142">
        <f t="shared" si="98"/>
        <v>-11418.477284700295</v>
      </c>
      <c r="AS701" s="142">
        <f t="shared" si="99"/>
        <v>5.2050630752792805E-8</v>
      </c>
      <c r="AT701" s="142">
        <f t="shared" si="100"/>
        <v>3.5635859949074102E-5</v>
      </c>
      <c r="AU701" s="142">
        <f t="shared" si="101"/>
        <v>5.2050630752792805E-8</v>
      </c>
      <c r="AV701" s="142" t="str">
        <f t="shared" si="102"/>
        <v/>
      </c>
      <c r="AW701" s="142" t="str">
        <f t="shared" si="103"/>
        <v/>
      </c>
      <c r="AX701" s="142">
        <f t="shared" si="104"/>
        <v>2.8725493070510158E-10</v>
      </c>
      <c r="AY701" s="142" t="str">
        <f t="shared" si="105"/>
        <v/>
      </c>
      <c r="AZ701" s="142" t="str">
        <f t="shared" si="106"/>
        <v/>
      </c>
      <c r="BB701" s="147"/>
      <c r="BC701" s="147">
        <f t="shared" si="69"/>
        <v>7.6800000000000021E-2</v>
      </c>
      <c r="BD701" s="163">
        <f t="shared" si="70"/>
        <v>0.99999907412109712</v>
      </c>
      <c r="BE701" s="147">
        <f t="shared" si="71"/>
        <v>2.9632144338265221E-7</v>
      </c>
      <c r="BF701" s="147" t="str">
        <f t="shared" si="67"/>
        <v/>
      </c>
      <c r="BG701" s="159" t="str">
        <f t="shared" si="68"/>
        <v/>
      </c>
    </row>
    <row r="702" spans="1:59" ht="20.100000000000001" customHeight="1" x14ac:dyDescent="0.25">
      <c r="A702" s="147">
        <v>8</v>
      </c>
      <c r="B702" s="142">
        <f t="shared" si="72"/>
        <v>-18566.519154201738</v>
      </c>
      <c r="C702" s="142">
        <f t="shared" si="73"/>
        <v>3.2490973131781218E-8</v>
      </c>
      <c r="D702" s="142">
        <f t="shared" si="74"/>
        <v>3.6239166972133599E-5</v>
      </c>
      <c r="E702" s="142">
        <f t="shared" si="75"/>
        <v>3.2490973131781218E-8</v>
      </c>
      <c r="F702" s="142" t="str">
        <f t="shared" si="76"/>
        <v/>
      </c>
      <c r="G702" s="142" t="str">
        <f t="shared" si="77"/>
        <v/>
      </c>
      <c r="H702" s="142"/>
      <c r="I702" s="142"/>
      <c r="J702" s="142">
        <f t="shared" si="78"/>
        <v>6.1220924476604006E-240</v>
      </c>
      <c r="K702" s="142" t="str">
        <f t="shared" si="79"/>
        <v/>
      </c>
      <c r="L702" s="142" t="str">
        <f t="shared" si="80"/>
        <v/>
      </c>
      <c r="M702" s="142"/>
      <c r="N702" s="142"/>
      <c r="O702" s="142"/>
      <c r="P702" s="142"/>
      <c r="Q702" s="147">
        <v>8</v>
      </c>
      <c r="R702" s="142">
        <f t="shared" si="81"/>
        <v>-85.137964483262948</v>
      </c>
      <c r="S702" s="142">
        <f t="shared" si="82"/>
        <v>7.0854909281799914E-6</v>
      </c>
      <c r="T702" s="142">
        <f t="shared" si="83"/>
        <v>3.6239166972133599E-5</v>
      </c>
      <c r="U702" s="142">
        <f t="shared" si="84"/>
        <v>7.0854909281799914E-6</v>
      </c>
      <c r="V702" s="142" t="str">
        <f t="shared" si="85"/>
        <v/>
      </c>
      <c r="W702" s="142" t="str">
        <f t="shared" si="86"/>
        <v/>
      </c>
      <c r="X702" s="142">
        <f t="shared" si="87"/>
        <v>3.9016241748092532E-48</v>
      </c>
      <c r="Y702" s="142" t="str">
        <f t="shared" si="88"/>
        <v/>
      </c>
      <c r="Z702" s="142" t="str">
        <f t="shared" si="89"/>
        <v/>
      </c>
      <c r="AD702" s="147">
        <v>8</v>
      </c>
      <c r="AE702" s="142">
        <f t="shared" si="107"/>
        <v>-218.31326155984323</v>
      </c>
      <c r="AF702" s="142">
        <f t="shared" si="90"/>
        <v>2.7632049041808204E-6</v>
      </c>
      <c r="AG702" s="142">
        <f t="shared" si="91"/>
        <v>3.6239166972133497E-5</v>
      </c>
      <c r="AH702" s="142">
        <f t="shared" si="92"/>
        <v>2.7632049041808204E-6</v>
      </c>
      <c r="AI702" s="142" t="str">
        <f t="shared" si="93"/>
        <v/>
      </c>
      <c r="AJ702" s="142" t="str">
        <f t="shared" si="94"/>
        <v/>
      </c>
      <c r="AK702" s="142">
        <f t="shared" si="95"/>
        <v>1.0233448644408923E-119</v>
      </c>
      <c r="AL702" s="142" t="str">
        <f t="shared" si="96"/>
        <v/>
      </c>
      <c r="AM702" s="142" t="str">
        <f t="shared" si="97"/>
        <v/>
      </c>
      <c r="AQ702" s="147">
        <v>8</v>
      </c>
      <c r="AR702" s="142">
        <f t="shared" si="98"/>
        <v>-11406.978314625068</v>
      </c>
      <c r="AS702" s="142">
        <f t="shared" si="99"/>
        <v>5.2883792565507021E-8</v>
      </c>
      <c r="AT702" s="142">
        <f t="shared" si="100"/>
        <v>3.6239166972133497E-5</v>
      </c>
      <c r="AU702" s="142">
        <f t="shared" si="101"/>
        <v>5.2883792565507021E-8</v>
      </c>
      <c r="AV702" s="142" t="str">
        <f t="shared" si="102"/>
        <v/>
      </c>
      <c r="AW702" s="142" t="str">
        <f t="shared" si="103"/>
        <v/>
      </c>
      <c r="AX702" s="142">
        <f t="shared" si="104"/>
        <v>2.9319182032436077E-10</v>
      </c>
      <c r="AY702" s="142" t="str">
        <f t="shared" si="105"/>
        <v/>
      </c>
      <c r="AZ702" s="142" t="str">
        <f t="shared" si="106"/>
        <v/>
      </c>
      <c r="BB702" s="147"/>
      <c r="BC702" s="147">
        <f t="shared" si="69"/>
        <v>8.3200000000000024E-2</v>
      </c>
      <c r="BD702" s="163">
        <f t="shared" si="70"/>
        <v>0.99999877779965374</v>
      </c>
      <c r="BE702" s="147">
        <f t="shared" si="71"/>
        <v>3.5799135678082905E-7</v>
      </c>
      <c r="BF702" s="147" t="str">
        <f t="shared" si="67"/>
        <v/>
      </c>
      <c r="BG702" s="159" t="str">
        <f t="shared" si="68"/>
        <v/>
      </c>
    </row>
    <row r="703" spans="1:59" ht="20.100000000000001" customHeight="1" x14ac:dyDescent="0.25">
      <c r="A703" s="142">
        <v>9</v>
      </c>
      <c r="B703" s="142">
        <f t="shared" si="72"/>
        <v>-18547.802905054359</v>
      </c>
      <c r="C703" s="142">
        <f t="shared" si="73"/>
        <v>3.3010520079935521E-8</v>
      </c>
      <c r="D703" s="142">
        <f t="shared" si="74"/>
        <v>3.685212606761184E-5</v>
      </c>
      <c r="E703" s="142">
        <f t="shared" si="75"/>
        <v>3.3010520079935521E-8</v>
      </c>
      <c r="F703" s="142" t="str">
        <f t="shared" si="76"/>
        <v/>
      </c>
      <c r="G703" s="142" t="str">
        <f t="shared" si="77"/>
        <v/>
      </c>
      <c r="H703" s="142"/>
      <c r="I703" s="142"/>
      <c r="J703" s="142">
        <f t="shared" si="78"/>
        <v>6.9833193469237492E-240</v>
      </c>
      <c r="K703" s="142" t="str">
        <f t="shared" si="79"/>
        <v/>
      </c>
      <c r="L703" s="142" t="str">
        <f t="shared" si="80"/>
        <v/>
      </c>
      <c r="M703" s="142"/>
      <c r="N703" s="142"/>
      <c r="O703" s="142"/>
      <c r="P703" s="142"/>
      <c r="Q703" s="142">
        <v>9</v>
      </c>
      <c r="R703" s="142">
        <f t="shared" si="81"/>
        <v>-85.052139922291929</v>
      </c>
      <c r="S703" s="142">
        <f t="shared" si="82"/>
        <v>7.1987914800895848E-6</v>
      </c>
      <c r="T703" s="142">
        <f t="shared" si="83"/>
        <v>3.6852126067611752E-5</v>
      </c>
      <c r="U703" s="142">
        <f t="shared" si="84"/>
        <v>7.1987914800895848E-6</v>
      </c>
      <c r="V703" s="142" t="str">
        <f t="shared" si="85"/>
        <v/>
      </c>
      <c r="W703" s="142" t="str">
        <f t="shared" si="86"/>
        <v/>
      </c>
      <c r="X703" s="142">
        <f t="shared" si="87"/>
        <v>4.1346367180803254E-48</v>
      </c>
      <c r="Y703" s="142" t="str">
        <f t="shared" si="88"/>
        <v/>
      </c>
      <c r="Z703" s="142" t="str">
        <f t="shared" si="89"/>
        <v/>
      </c>
      <c r="AD703" s="142">
        <v>9</v>
      </c>
      <c r="AE703" s="142">
        <f t="shared" si="107"/>
        <v>-218.09318770746435</v>
      </c>
      <c r="AF703" s="142">
        <f t="shared" si="90"/>
        <v>2.8073899357977424E-6</v>
      </c>
      <c r="AG703" s="142">
        <f t="shared" si="91"/>
        <v>3.685212606761184E-5</v>
      </c>
      <c r="AH703" s="142">
        <f t="shared" si="92"/>
        <v>2.8073899357977424E-6</v>
      </c>
      <c r="AI703" s="142" t="str">
        <f t="shared" si="93"/>
        <v/>
      </c>
      <c r="AJ703" s="142" t="str">
        <f t="shared" si="94"/>
        <v/>
      </c>
      <c r="AK703" s="142">
        <f t="shared" si="95"/>
        <v>1.1228362392945179E-119</v>
      </c>
      <c r="AL703" s="142" t="str">
        <f t="shared" si="96"/>
        <v/>
      </c>
      <c r="AM703" s="142" t="str">
        <f t="shared" si="97"/>
        <v/>
      </c>
      <c r="AQ703" s="142">
        <v>9</v>
      </c>
      <c r="AR703" s="142">
        <f t="shared" si="98"/>
        <v>-11395.479344549842</v>
      </c>
      <c r="AS703" s="142">
        <f t="shared" si="99"/>
        <v>5.3729430919359895E-8</v>
      </c>
      <c r="AT703" s="142">
        <f t="shared" si="100"/>
        <v>3.685212606761184E-5</v>
      </c>
      <c r="AU703" s="142">
        <f t="shared" si="101"/>
        <v>5.3729430919359895E-8</v>
      </c>
      <c r="AV703" s="142" t="str">
        <f t="shared" si="102"/>
        <v/>
      </c>
      <c r="AW703" s="142" t="str">
        <f t="shared" si="103"/>
        <v/>
      </c>
      <c r="AX703" s="142">
        <f t="shared" si="104"/>
        <v>2.992466236245987E-10</v>
      </c>
      <c r="AY703" s="142" t="str">
        <f t="shared" si="105"/>
        <v/>
      </c>
      <c r="AZ703" s="142" t="str">
        <f t="shared" si="106"/>
        <v/>
      </c>
      <c r="BB703" s="147"/>
      <c r="BC703" s="147">
        <f t="shared" si="69"/>
        <v>8.9600000000000027E-2</v>
      </c>
      <c r="BD703" s="163">
        <f t="shared" si="70"/>
        <v>0.99999841980829696</v>
      </c>
      <c r="BE703" s="147">
        <f t="shared" si="71"/>
        <v>4.265994730801026E-7</v>
      </c>
      <c r="BF703" s="147" t="str">
        <f t="shared" si="67"/>
        <v/>
      </c>
      <c r="BG703" s="159" t="str">
        <f t="shared" si="68"/>
        <v/>
      </c>
    </row>
    <row r="704" spans="1:59" ht="20.100000000000001" customHeight="1" x14ac:dyDescent="0.25">
      <c r="A704" s="142">
        <v>10</v>
      </c>
      <c r="B704" s="142">
        <f t="shared" si="72"/>
        <v>-18529.086655906976</v>
      </c>
      <c r="C704" s="142">
        <f t="shared" si="73"/>
        <v>3.3537838234536058E-8</v>
      </c>
      <c r="D704" s="142">
        <f t="shared" si="74"/>
        <v>3.747488169107341E-5</v>
      </c>
      <c r="E704" s="142">
        <f t="shared" si="75"/>
        <v>3.3537838234536058E-8</v>
      </c>
      <c r="F704" s="142" t="str">
        <f t="shared" si="76"/>
        <v/>
      </c>
      <c r="G704" s="142" t="str">
        <f t="shared" si="77"/>
        <v/>
      </c>
      <c r="H704" s="142"/>
      <c r="I704" s="142"/>
      <c r="J704" s="142">
        <f t="shared" si="78"/>
        <v>7.9655721072971126E-240</v>
      </c>
      <c r="K704" s="142" t="str">
        <f t="shared" si="79"/>
        <v/>
      </c>
      <c r="L704" s="142" t="str">
        <f t="shared" si="80"/>
        <v/>
      </c>
      <c r="M704" s="142"/>
      <c r="N704" s="142"/>
      <c r="O704" s="142"/>
      <c r="P704" s="142"/>
      <c r="Q704" s="142">
        <v>10</v>
      </c>
      <c r="R704" s="142">
        <f t="shared" si="81"/>
        <v>-84.966315361320895</v>
      </c>
      <c r="S704" s="142">
        <f t="shared" si="82"/>
        <v>7.3137867430979425E-6</v>
      </c>
      <c r="T704" s="142">
        <f t="shared" si="83"/>
        <v>3.747488169107341E-5</v>
      </c>
      <c r="U704" s="142">
        <f t="shared" si="84"/>
        <v>7.3137867430979425E-6</v>
      </c>
      <c r="V704" s="142" t="str">
        <f t="shared" si="85"/>
        <v/>
      </c>
      <c r="W704" s="142" t="str">
        <f t="shared" si="86"/>
        <v/>
      </c>
      <c r="X704" s="142">
        <f t="shared" si="87"/>
        <v>4.3814951167072078E-48</v>
      </c>
      <c r="Y704" s="142" t="str">
        <f t="shared" si="88"/>
        <v/>
      </c>
      <c r="Z704" s="142" t="str">
        <f t="shared" si="89"/>
        <v/>
      </c>
      <c r="AD704" s="142">
        <v>10</v>
      </c>
      <c r="AE704" s="142">
        <f t="shared" si="107"/>
        <v>-217.87311385508548</v>
      </c>
      <c r="AF704" s="142">
        <f t="shared" si="90"/>
        <v>2.8522358720812064E-6</v>
      </c>
      <c r="AG704" s="142">
        <f t="shared" si="91"/>
        <v>3.747488169107341E-5</v>
      </c>
      <c r="AH704" s="142">
        <f t="shared" si="92"/>
        <v>2.8522358720812064E-6</v>
      </c>
      <c r="AI704" s="142" t="str">
        <f t="shared" si="93"/>
        <v/>
      </c>
      <c r="AJ704" s="142" t="str">
        <f t="shared" si="94"/>
        <v/>
      </c>
      <c r="AK704" s="142">
        <f t="shared" si="95"/>
        <v>1.2319806275118186E-119</v>
      </c>
      <c r="AL704" s="142" t="str">
        <f t="shared" si="96"/>
        <v/>
      </c>
      <c r="AM704" s="142" t="str">
        <f t="shared" si="97"/>
        <v/>
      </c>
      <c r="AQ704" s="142">
        <v>10</v>
      </c>
      <c r="AR704" s="142">
        <f t="shared" si="98"/>
        <v>-11383.980374474615</v>
      </c>
      <c r="AS704" s="142">
        <f t="shared" si="99"/>
        <v>5.458771804393482E-8</v>
      </c>
      <c r="AT704" s="142">
        <f t="shared" si="100"/>
        <v>3.747488169107341E-5</v>
      </c>
      <c r="AU704" s="142">
        <f t="shared" si="101"/>
        <v>5.458771804393482E-8</v>
      </c>
      <c r="AV704" s="142" t="str">
        <f t="shared" si="102"/>
        <v/>
      </c>
      <c r="AW704" s="142" t="str">
        <f t="shared" si="103"/>
        <v/>
      </c>
      <c r="AX704" s="142">
        <f t="shared" si="104"/>
        <v>3.0542157992828409E-10</v>
      </c>
      <c r="AY704" s="142" t="str">
        <f t="shared" si="105"/>
        <v/>
      </c>
      <c r="AZ704" s="142" t="str">
        <f t="shared" si="106"/>
        <v/>
      </c>
      <c r="BB704" s="147"/>
      <c r="BC704" s="147">
        <f t="shared" si="69"/>
        <v>9.600000000000003E-2</v>
      </c>
      <c r="BD704" s="163">
        <f t="shared" si="70"/>
        <v>0.99999799320882388</v>
      </c>
      <c r="BE704" s="147">
        <f t="shared" si="71"/>
        <v>5.0234354409539606E-7</v>
      </c>
      <c r="BF704" s="147" t="str">
        <f t="shared" si="67"/>
        <v/>
      </c>
      <c r="BG704" s="159" t="str">
        <f t="shared" si="68"/>
        <v/>
      </c>
    </row>
    <row r="705" spans="1:59" ht="20.100000000000001" customHeight="1" x14ac:dyDescent="0.25">
      <c r="A705" s="142">
        <v>11</v>
      </c>
      <c r="B705" s="142">
        <f t="shared" si="72"/>
        <v>-18510.370406759597</v>
      </c>
      <c r="C705" s="142">
        <f t="shared" si="73"/>
        <v>3.4073034725921769E-8</v>
      </c>
      <c r="D705" s="142">
        <f t="shared" si="74"/>
        <v>3.8107580290831079E-5</v>
      </c>
      <c r="E705" s="142">
        <f t="shared" si="75"/>
        <v>3.4073034725921769E-8</v>
      </c>
      <c r="F705" s="142" t="str">
        <f t="shared" si="76"/>
        <v/>
      </c>
      <c r="G705" s="142" t="str">
        <f t="shared" si="77"/>
        <v/>
      </c>
      <c r="H705" s="142"/>
      <c r="I705" s="142"/>
      <c r="J705" s="142">
        <f t="shared" si="78"/>
        <v>9.085840221126405E-240</v>
      </c>
      <c r="K705" s="142" t="str">
        <f t="shared" si="79"/>
        <v/>
      </c>
      <c r="L705" s="142" t="str">
        <f t="shared" si="80"/>
        <v/>
      </c>
      <c r="M705" s="142"/>
      <c r="N705" s="142"/>
      <c r="O705" s="142"/>
      <c r="P705" s="142"/>
      <c r="Q705" s="142">
        <v>11</v>
      </c>
      <c r="R705" s="142">
        <f t="shared" si="81"/>
        <v>-84.880490800349861</v>
      </c>
      <c r="S705" s="142">
        <f t="shared" si="82"/>
        <v>7.4305000797261497E-6</v>
      </c>
      <c r="T705" s="142">
        <f t="shared" si="83"/>
        <v>3.8107580290831079E-5</v>
      </c>
      <c r="U705" s="142">
        <f t="shared" si="84"/>
        <v>7.4305000797261497E-6</v>
      </c>
      <c r="V705" s="142" t="str">
        <f t="shared" si="85"/>
        <v/>
      </c>
      <c r="W705" s="142" t="str">
        <f t="shared" si="86"/>
        <v/>
      </c>
      <c r="X705" s="142">
        <f t="shared" si="87"/>
        <v>4.6430179019711494E-48</v>
      </c>
      <c r="Y705" s="142" t="str">
        <f t="shared" si="88"/>
        <v/>
      </c>
      <c r="Z705" s="142" t="str">
        <f t="shared" si="89"/>
        <v/>
      </c>
      <c r="AD705" s="142">
        <v>11</v>
      </c>
      <c r="AE705" s="142">
        <f t="shared" si="107"/>
        <v>-217.6530400027066</v>
      </c>
      <c r="AF705" s="142">
        <f t="shared" si="90"/>
        <v>2.8977518239641923E-6</v>
      </c>
      <c r="AG705" s="142">
        <f t="shared" si="91"/>
        <v>3.8107580290831079E-5</v>
      </c>
      <c r="AH705" s="142">
        <f t="shared" si="92"/>
        <v>2.8977518239641923E-6</v>
      </c>
      <c r="AI705" s="142" t="str">
        <f t="shared" si="93"/>
        <v/>
      </c>
      <c r="AJ705" s="142" t="str">
        <f t="shared" si="94"/>
        <v/>
      </c>
      <c r="AK705" s="142">
        <f t="shared" si="95"/>
        <v>1.3517126801073043E-119</v>
      </c>
      <c r="AL705" s="142" t="str">
        <f t="shared" si="96"/>
        <v/>
      </c>
      <c r="AM705" s="142" t="str">
        <f t="shared" si="97"/>
        <v/>
      </c>
      <c r="AQ705" s="142">
        <v>11</v>
      </c>
      <c r="AR705" s="142">
        <f t="shared" si="98"/>
        <v>-11372.481404399388</v>
      </c>
      <c r="AS705" s="142">
        <f t="shared" si="99"/>
        <v>5.5458828309467225E-8</v>
      </c>
      <c r="AT705" s="142">
        <f t="shared" si="100"/>
        <v>3.8107580290831079E-5</v>
      </c>
      <c r="AU705" s="142">
        <f t="shared" si="101"/>
        <v>5.5458828309467225E-8</v>
      </c>
      <c r="AV705" s="142" t="str">
        <f t="shared" si="102"/>
        <v/>
      </c>
      <c r="AW705" s="142" t="str">
        <f t="shared" si="103"/>
        <v/>
      </c>
      <c r="AX705" s="142">
        <f t="shared" si="104"/>
        <v>3.1171896895781085E-10</v>
      </c>
      <c r="AY705" s="142" t="str">
        <f t="shared" si="105"/>
        <v/>
      </c>
      <c r="AZ705" s="142" t="str">
        <f t="shared" si="106"/>
        <v/>
      </c>
      <c r="BB705" s="147"/>
      <c r="BC705" s="147">
        <f t="shared" si="69"/>
        <v>0.10240000000000003</v>
      </c>
      <c r="BD705" s="163">
        <f t="shared" si="70"/>
        <v>0.99999749086527978</v>
      </c>
      <c r="BE705" s="147">
        <f t="shared" si="71"/>
        <v>5.8540934477768758E-7</v>
      </c>
      <c r="BF705" s="147" t="str">
        <f t="shared" si="67"/>
        <v/>
      </c>
      <c r="BG705" s="159" t="str">
        <f t="shared" si="68"/>
        <v/>
      </c>
    </row>
    <row r="706" spans="1:59" ht="20.100000000000001" customHeight="1" x14ac:dyDescent="0.25">
      <c r="A706" s="142">
        <v>12</v>
      </c>
      <c r="B706" s="142">
        <f t="shared" si="72"/>
        <v>-18491.654157612218</v>
      </c>
      <c r="C706" s="142">
        <f t="shared" si="73"/>
        <v>3.4616218013713232E-8</v>
      </c>
      <c r="D706" s="142">
        <f t="shared" si="74"/>
        <v>3.8750370332693202E-5</v>
      </c>
      <c r="E706" s="142">
        <f t="shared" si="75"/>
        <v>3.4616218013713232E-8</v>
      </c>
      <c r="F706" s="142" t="str">
        <f t="shared" si="76"/>
        <v/>
      </c>
      <c r="G706" s="142" t="str">
        <f t="shared" si="77"/>
        <v/>
      </c>
      <c r="H706" s="142"/>
      <c r="I706" s="142"/>
      <c r="J706" s="142">
        <f t="shared" si="78"/>
        <v>1.036349562624926E-239</v>
      </c>
      <c r="K706" s="142" t="str">
        <f t="shared" si="79"/>
        <v/>
      </c>
      <c r="L706" s="142" t="str">
        <f t="shared" si="80"/>
        <v/>
      </c>
      <c r="M706" s="142"/>
      <c r="N706" s="142"/>
      <c r="O706" s="142"/>
      <c r="P706" s="142"/>
      <c r="Q706" s="142">
        <v>12</v>
      </c>
      <c r="R706" s="142">
        <f t="shared" si="81"/>
        <v>-84.794666239378827</v>
      </c>
      <c r="S706" s="142">
        <f t="shared" si="82"/>
        <v>7.548955142379266E-6</v>
      </c>
      <c r="T706" s="142">
        <f t="shared" si="83"/>
        <v>3.8750370332693202E-5</v>
      </c>
      <c r="U706" s="142">
        <f t="shared" si="84"/>
        <v>7.548955142379266E-6</v>
      </c>
      <c r="V706" s="142" t="str">
        <f t="shared" si="85"/>
        <v/>
      </c>
      <c r="W706" s="142" t="str">
        <f t="shared" si="86"/>
        <v/>
      </c>
      <c r="X706" s="142">
        <f t="shared" si="87"/>
        <v>4.9200717437161216E-48</v>
      </c>
      <c r="Y706" s="142" t="str">
        <f t="shared" si="88"/>
        <v/>
      </c>
      <c r="Z706" s="142" t="str">
        <f t="shared" si="89"/>
        <v/>
      </c>
      <c r="AD706" s="142">
        <v>12</v>
      </c>
      <c r="AE706" s="142">
        <f t="shared" si="107"/>
        <v>-217.43296615032773</v>
      </c>
      <c r="AF706" s="142">
        <f t="shared" si="90"/>
        <v>2.9439470154288175E-6</v>
      </c>
      <c r="AG706" s="142">
        <f t="shared" si="91"/>
        <v>3.8750370332693202E-5</v>
      </c>
      <c r="AH706" s="142">
        <f t="shared" si="92"/>
        <v>2.9439470154288175E-6</v>
      </c>
      <c r="AI706" s="142" t="str">
        <f t="shared" si="93"/>
        <v/>
      </c>
      <c r="AJ706" s="142" t="str">
        <f t="shared" si="94"/>
        <v/>
      </c>
      <c r="AK706" s="142">
        <f t="shared" si="95"/>
        <v>1.4830573589880371E-119</v>
      </c>
      <c r="AL706" s="142" t="str">
        <f t="shared" si="96"/>
        <v/>
      </c>
      <c r="AM706" s="142" t="str">
        <f t="shared" si="97"/>
        <v/>
      </c>
      <c r="AQ706" s="142">
        <v>12</v>
      </c>
      <c r="AR706" s="142">
        <f t="shared" si="98"/>
        <v>-11360.982434324162</v>
      </c>
      <c r="AS706" s="142">
        <f t="shared" si="99"/>
        <v>5.6342938249791423E-8</v>
      </c>
      <c r="AT706" s="142">
        <f t="shared" si="100"/>
        <v>3.8750370332693202E-5</v>
      </c>
      <c r="AU706" s="142">
        <f t="shared" si="101"/>
        <v>5.6342938249791423E-8</v>
      </c>
      <c r="AV706" s="142" t="str">
        <f t="shared" si="102"/>
        <v/>
      </c>
      <c r="AW706" s="142" t="str">
        <f t="shared" si="103"/>
        <v/>
      </c>
      <c r="AX706" s="142">
        <f t="shared" si="104"/>
        <v>3.1814111152173277E-10</v>
      </c>
      <c r="AY706" s="142" t="str">
        <f t="shared" si="105"/>
        <v/>
      </c>
      <c r="AZ706" s="142" t="str">
        <f t="shared" si="106"/>
        <v/>
      </c>
      <c r="BB706" s="147"/>
      <c r="BC706" s="147">
        <f t="shared" si="69"/>
        <v>0.10880000000000004</v>
      </c>
      <c r="BD706" s="163">
        <f t="shared" si="70"/>
        <v>0.999996905455935</v>
      </c>
      <c r="BE706" s="147">
        <f t="shared" si="71"/>
        <v>6.7597170017030805E-7</v>
      </c>
      <c r="BF706" s="147" t="str">
        <f t="shared" si="67"/>
        <v/>
      </c>
      <c r="BG706" s="159" t="str">
        <f t="shared" si="68"/>
        <v/>
      </c>
    </row>
    <row r="707" spans="1:59" ht="20.100000000000001" customHeight="1" x14ac:dyDescent="0.25">
      <c r="A707" s="142">
        <v>13</v>
      </c>
      <c r="B707" s="142">
        <f t="shared" si="72"/>
        <v>-18472.937908464835</v>
      </c>
      <c r="C707" s="142">
        <f t="shared" si="73"/>
        <v>3.5167497901028237E-8</v>
      </c>
      <c r="D707" s="142">
        <f t="shared" si="74"/>
        <v>3.9403402324976057E-5</v>
      </c>
      <c r="E707" s="142">
        <f t="shared" si="75"/>
        <v>3.5167497901028237E-8</v>
      </c>
      <c r="F707" s="142" t="str">
        <f t="shared" si="76"/>
        <v/>
      </c>
      <c r="G707" s="142" t="str">
        <f t="shared" si="77"/>
        <v/>
      </c>
      <c r="H707" s="142"/>
      <c r="I707" s="142"/>
      <c r="J707" s="142">
        <f t="shared" si="78"/>
        <v>1.1820626443178007E-239</v>
      </c>
      <c r="K707" s="142" t="str">
        <f t="shared" si="79"/>
        <v/>
      </c>
      <c r="L707" s="142" t="str">
        <f t="shared" si="80"/>
        <v/>
      </c>
      <c r="M707" s="142"/>
      <c r="N707" s="142"/>
      <c r="O707" s="142"/>
      <c r="P707" s="142"/>
      <c r="Q707" s="142">
        <v>13</v>
      </c>
      <c r="R707" s="142">
        <f t="shared" si="81"/>
        <v>-84.708841678407794</v>
      </c>
      <c r="S707" s="142">
        <f t="shared" si="82"/>
        <v>7.6691758764463943E-6</v>
      </c>
      <c r="T707" s="142">
        <f t="shared" si="83"/>
        <v>3.9403402324976057E-5</v>
      </c>
      <c r="U707" s="142">
        <f t="shared" si="84"/>
        <v>7.6691758764463943E-6</v>
      </c>
      <c r="V707" s="142" t="str">
        <f t="shared" si="85"/>
        <v/>
      </c>
      <c r="W707" s="142" t="str">
        <f t="shared" si="86"/>
        <v/>
      </c>
      <c r="X707" s="142">
        <f t="shared" si="87"/>
        <v>5.2135742665216529E-48</v>
      </c>
      <c r="Y707" s="142" t="str">
        <f t="shared" si="88"/>
        <v/>
      </c>
      <c r="Z707" s="142" t="str">
        <f t="shared" si="89"/>
        <v/>
      </c>
      <c r="AD707" s="142">
        <v>13</v>
      </c>
      <c r="AE707" s="142">
        <f t="shared" si="107"/>
        <v>-217.21289229794886</v>
      </c>
      <c r="AF707" s="142">
        <f t="shared" si="90"/>
        <v>2.9908307847153351E-6</v>
      </c>
      <c r="AG707" s="142">
        <f t="shared" si="91"/>
        <v>3.9403402324976057E-5</v>
      </c>
      <c r="AH707" s="142">
        <f t="shared" si="92"/>
        <v>2.9908307847153351E-6</v>
      </c>
      <c r="AI707" s="142" t="str">
        <f t="shared" si="93"/>
        <v/>
      </c>
      <c r="AJ707" s="142" t="str">
        <f t="shared" si="94"/>
        <v/>
      </c>
      <c r="AK707" s="142">
        <f t="shared" si="95"/>
        <v>1.6271386451810606E-119</v>
      </c>
      <c r="AL707" s="142" t="str">
        <f t="shared" si="96"/>
        <v/>
      </c>
      <c r="AM707" s="142" t="str">
        <f t="shared" si="97"/>
        <v/>
      </c>
      <c r="AQ707" s="142">
        <v>13</v>
      </c>
      <c r="AR707" s="142">
        <f t="shared" si="98"/>
        <v>-11349.483464248935</v>
      </c>
      <c r="AS707" s="142">
        <f t="shared" si="99"/>
        <v>5.7240226585479418E-8</v>
      </c>
      <c r="AT707" s="142">
        <f t="shared" si="100"/>
        <v>3.9403402324975935E-5</v>
      </c>
      <c r="AU707" s="142">
        <f t="shared" si="101"/>
        <v>5.7240226585479418E-8</v>
      </c>
      <c r="AV707" s="142" t="str">
        <f t="shared" si="102"/>
        <v/>
      </c>
      <c r="AW707" s="142" t="str">
        <f t="shared" si="103"/>
        <v/>
      </c>
      <c r="AX707" s="142">
        <f t="shared" si="104"/>
        <v>3.2469037021185692E-10</v>
      </c>
      <c r="AY707" s="142" t="str">
        <f t="shared" si="105"/>
        <v/>
      </c>
      <c r="AZ707" s="142" t="str">
        <f t="shared" si="106"/>
        <v/>
      </c>
      <c r="BB707" s="147"/>
      <c r="BC707" s="147">
        <f t="shared" si="69"/>
        <v>0.11520000000000004</v>
      </c>
      <c r="BD707" s="163">
        <f t="shared" si="70"/>
        <v>0.99999622948423483</v>
      </c>
      <c r="BE707" s="147">
        <f t="shared" si="71"/>
        <v>7.7419536903544639E-7</v>
      </c>
      <c r="BF707" s="147" t="str">
        <f t="shared" si="67"/>
        <v/>
      </c>
      <c r="BG707" s="159" t="str">
        <f t="shared" si="68"/>
        <v/>
      </c>
    </row>
    <row r="708" spans="1:59" ht="20.100000000000001" customHeight="1" x14ac:dyDescent="0.25">
      <c r="A708" s="147">
        <v>14</v>
      </c>
      <c r="B708" s="142">
        <f t="shared" si="72"/>
        <v>-18454.221659317456</v>
      </c>
      <c r="C708" s="142">
        <f t="shared" si="73"/>
        <v>3.572698554881568E-8</v>
      </c>
      <c r="D708" s="142">
        <f t="shared" si="74"/>
        <v>4.006682884378235E-5</v>
      </c>
      <c r="E708" s="142">
        <f t="shared" si="75"/>
        <v>3.572698554881568E-8</v>
      </c>
      <c r="F708" s="142" t="str">
        <f t="shared" si="76"/>
        <v/>
      </c>
      <c r="G708" s="142" t="str">
        <f t="shared" si="77"/>
        <v/>
      </c>
      <c r="H708" s="142"/>
      <c r="I708" s="142"/>
      <c r="J708" s="142">
        <f t="shared" si="78"/>
        <v>1.348241741307617E-239</v>
      </c>
      <c r="K708" s="142" t="str">
        <f t="shared" si="79"/>
        <v/>
      </c>
      <c r="L708" s="142" t="str">
        <f t="shared" si="80"/>
        <v/>
      </c>
      <c r="M708" s="142"/>
      <c r="N708" s="142"/>
      <c r="O708" s="142"/>
      <c r="P708" s="142"/>
      <c r="Q708" s="147">
        <v>14</v>
      </c>
      <c r="R708" s="142">
        <f t="shared" si="81"/>
        <v>-84.623017117436774</v>
      </c>
      <c r="S708" s="142">
        <f t="shared" si="82"/>
        <v>7.79118652342665E-6</v>
      </c>
      <c r="T708" s="142">
        <f t="shared" si="83"/>
        <v>4.006682884378235E-5</v>
      </c>
      <c r="U708" s="142">
        <f t="shared" si="84"/>
        <v>7.79118652342665E-6</v>
      </c>
      <c r="V708" s="142" t="str">
        <f t="shared" si="85"/>
        <v/>
      </c>
      <c r="W708" s="142" t="str">
        <f t="shared" si="86"/>
        <v/>
      </c>
      <c r="X708" s="142">
        <f t="shared" si="87"/>
        <v>5.5244970297486136E-48</v>
      </c>
      <c r="Y708" s="142" t="str">
        <f t="shared" si="88"/>
        <v/>
      </c>
      <c r="Z708" s="142" t="str">
        <f t="shared" si="89"/>
        <v/>
      </c>
      <c r="AD708" s="147">
        <v>14</v>
      </c>
      <c r="AE708" s="142">
        <f t="shared" si="107"/>
        <v>-216.99281844556998</v>
      </c>
      <c r="AF708" s="142">
        <f t="shared" si="90"/>
        <v>3.0384125855412039E-6</v>
      </c>
      <c r="AG708" s="142">
        <f t="shared" si="91"/>
        <v>4.0066828843782472E-5</v>
      </c>
      <c r="AH708" s="142">
        <f t="shared" si="92"/>
        <v>3.0384125855412039E-6</v>
      </c>
      <c r="AI708" s="142" t="str">
        <f t="shared" si="93"/>
        <v/>
      </c>
      <c r="AJ708" s="142" t="str">
        <f t="shared" si="94"/>
        <v/>
      </c>
      <c r="AK708" s="142">
        <f t="shared" si="95"/>
        <v>1.7851890850024964E-119</v>
      </c>
      <c r="AL708" s="142" t="str">
        <f t="shared" si="96"/>
        <v/>
      </c>
      <c r="AM708" s="142" t="str">
        <f t="shared" si="97"/>
        <v/>
      </c>
      <c r="AQ708" s="147">
        <v>14</v>
      </c>
      <c r="AR708" s="142">
        <f t="shared" si="98"/>
        <v>-11337.984494173706</v>
      </c>
      <c r="AS708" s="142">
        <f t="shared" si="99"/>
        <v>5.815087424717174E-8</v>
      </c>
      <c r="AT708" s="142">
        <f t="shared" si="100"/>
        <v>4.0066828843782581E-5</v>
      </c>
      <c r="AU708" s="142">
        <f t="shared" si="101"/>
        <v>5.815087424717174E-8</v>
      </c>
      <c r="AV708" s="142" t="str">
        <f t="shared" si="102"/>
        <v/>
      </c>
      <c r="AW708" s="142" t="str">
        <f t="shared" si="103"/>
        <v/>
      </c>
      <c r="AX708" s="142">
        <f t="shared" si="104"/>
        <v>3.3136915011130574E-10</v>
      </c>
      <c r="AY708" s="142" t="str">
        <f t="shared" si="105"/>
        <v/>
      </c>
      <c r="AZ708" s="142" t="str">
        <f t="shared" si="106"/>
        <v/>
      </c>
      <c r="BB708" s="147"/>
      <c r="BC708" s="147">
        <f t="shared" si="69"/>
        <v>0.12160000000000004</v>
      </c>
      <c r="BD708" s="163">
        <f t="shared" si="70"/>
        <v>0.9999954552888658</v>
      </c>
      <c r="BE708" s="147">
        <f t="shared" si="71"/>
        <v>8.8023580613327823E-7</v>
      </c>
      <c r="BF708" s="147" t="str">
        <f t="shared" si="67"/>
        <v/>
      </c>
      <c r="BG708" s="159" t="str">
        <f t="shared" si="68"/>
        <v/>
      </c>
    </row>
    <row r="709" spans="1:59" ht="20.100000000000001" customHeight="1" x14ac:dyDescent="0.25">
      <c r="A709" s="142">
        <v>15</v>
      </c>
      <c r="B709" s="142">
        <f t="shared" si="72"/>
        <v>-18435.505410170073</v>
      </c>
      <c r="C709" s="142">
        <f t="shared" si="73"/>
        <v>3.6294793490309897E-8</v>
      </c>
      <c r="D709" s="142">
        <f t="shared" si="74"/>
        <v>4.0740804558550716E-5</v>
      </c>
      <c r="E709" s="142">
        <f t="shared" si="75"/>
        <v>3.6294793490309897E-8</v>
      </c>
      <c r="F709" s="142" t="str">
        <f t="shared" si="76"/>
        <v/>
      </c>
      <c r="G709" s="142" t="str">
        <f t="shared" si="77"/>
        <v/>
      </c>
      <c r="H709" s="142"/>
      <c r="I709" s="142"/>
      <c r="J709" s="142">
        <f t="shared" si="78"/>
        <v>1.5377583564481301E-239</v>
      </c>
      <c r="K709" s="142" t="str">
        <f t="shared" si="79"/>
        <v/>
      </c>
      <c r="L709" s="142" t="str">
        <f t="shared" si="80"/>
        <v/>
      </c>
      <c r="M709" s="142"/>
      <c r="N709" s="142"/>
      <c r="O709" s="142"/>
      <c r="P709" s="142"/>
      <c r="Q709" s="142">
        <v>15</v>
      </c>
      <c r="R709" s="142">
        <f t="shared" si="81"/>
        <v>-84.53719255646574</v>
      </c>
      <c r="S709" s="142">
        <f t="shared" si="82"/>
        <v>7.9150116240811477E-6</v>
      </c>
      <c r="T709" s="142">
        <f t="shared" si="83"/>
        <v>4.074080455855058E-5</v>
      </c>
      <c r="U709" s="142">
        <f t="shared" si="84"/>
        <v>7.9150116240811477E-6</v>
      </c>
      <c r="V709" s="142" t="str">
        <f t="shared" si="85"/>
        <v/>
      </c>
      <c r="W709" s="142" t="str">
        <f t="shared" si="86"/>
        <v/>
      </c>
      <c r="X709" s="142">
        <f t="shared" si="87"/>
        <v>5.8538686809367384E-48</v>
      </c>
      <c r="Y709" s="142" t="str">
        <f t="shared" si="88"/>
        <v/>
      </c>
      <c r="Z709" s="142" t="str">
        <f t="shared" si="89"/>
        <v/>
      </c>
      <c r="AD709" s="142">
        <v>15</v>
      </c>
      <c r="AE709" s="142">
        <f t="shared" si="107"/>
        <v>-216.77274459319111</v>
      </c>
      <c r="AF709" s="142">
        <f t="shared" si="90"/>
        <v>3.0867019883302743E-6</v>
      </c>
      <c r="AG709" s="142">
        <f t="shared" si="91"/>
        <v>4.0740804558550716E-5</v>
      </c>
      <c r="AH709" s="142">
        <f t="shared" si="92"/>
        <v>3.0867019883302743E-6</v>
      </c>
      <c r="AI709" s="142" t="str">
        <f t="shared" si="93"/>
        <v/>
      </c>
      <c r="AJ709" s="142" t="str">
        <f t="shared" si="94"/>
        <v/>
      </c>
      <c r="AK709" s="142">
        <f t="shared" si="95"/>
        <v>1.9585602546265082E-119</v>
      </c>
      <c r="AL709" s="142" t="str">
        <f t="shared" si="96"/>
        <v/>
      </c>
      <c r="AM709" s="142" t="str">
        <f t="shared" si="97"/>
        <v/>
      </c>
      <c r="AQ709" s="142">
        <v>15</v>
      </c>
      <c r="AR709" s="142">
        <f t="shared" si="98"/>
        <v>-11326.48552409848</v>
      </c>
      <c r="AS709" s="142">
        <f t="shared" si="99"/>
        <v>5.9075064399101952E-8</v>
      </c>
      <c r="AT709" s="142">
        <f t="shared" si="100"/>
        <v>4.0740804558550716E-5</v>
      </c>
      <c r="AU709" s="142">
        <f t="shared" si="101"/>
        <v>5.9075064399101952E-8</v>
      </c>
      <c r="AV709" s="142" t="str">
        <f t="shared" si="102"/>
        <v/>
      </c>
      <c r="AW709" s="142" t="str">
        <f t="shared" si="103"/>
        <v/>
      </c>
      <c r="AX709" s="142">
        <f t="shared" si="104"/>
        <v>3.3817989951374103E-10</v>
      </c>
      <c r="AY709" s="142" t="str">
        <f t="shared" si="105"/>
        <v/>
      </c>
      <c r="AZ709" s="142" t="str">
        <f t="shared" si="106"/>
        <v/>
      </c>
      <c r="BB709" s="147"/>
      <c r="BC709" s="147">
        <f t="shared" si="69"/>
        <v>0.12800000000000003</v>
      </c>
      <c r="BD709" s="163">
        <f t="shared" si="70"/>
        <v>0.99999457505305966</v>
      </c>
      <c r="BE709" s="147">
        <f t="shared" si="71"/>
        <v>9.9423982979907066E-7</v>
      </c>
      <c r="BF709" s="147" t="str">
        <f t="shared" si="67"/>
        <v/>
      </c>
      <c r="BG709" s="159" t="str">
        <f t="shared" si="68"/>
        <v/>
      </c>
    </row>
    <row r="710" spans="1:59" ht="20.100000000000001" customHeight="1" x14ac:dyDescent="0.25">
      <c r="A710" s="142">
        <v>16</v>
      </c>
      <c r="B710" s="142">
        <f t="shared" si="72"/>
        <v>-18416.789161022694</v>
      </c>
      <c r="C710" s="142">
        <f t="shared" si="73"/>
        <v>3.6871035645602286E-8</v>
      </c>
      <c r="D710" s="142">
        <f t="shared" si="74"/>
        <v>4.1425486257874641E-5</v>
      </c>
      <c r="E710" s="142">
        <f t="shared" si="75"/>
        <v>3.6871035645602286E-8</v>
      </c>
      <c r="F710" s="142" t="str">
        <f t="shared" si="76"/>
        <v/>
      </c>
      <c r="G710" s="142" t="str">
        <f t="shared" si="77"/>
        <v/>
      </c>
      <c r="H710" s="142"/>
      <c r="I710" s="142"/>
      <c r="J710" s="142">
        <f t="shared" si="78"/>
        <v>1.7538864548299826E-239</v>
      </c>
      <c r="K710" s="142" t="str">
        <f t="shared" si="79"/>
        <v/>
      </c>
      <c r="L710" s="142" t="str">
        <f t="shared" si="80"/>
        <v/>
      </c>
      <c r="M710" s="142"/>
      <c r="N710" s="142"/>
      <c r="O710" s="142"/>
      <c r="P710" s="142"/>
      <c r="Q710" s="142">
        <v>16</v>
      </c>
      <c r="R710" s="142">
        <f t="shared" si="81"/>
        <v>-84.451367995494707</v>
      </c>
      <c r="S710" s="142">
        <f t="shared" si="82"/>
        <v>8.0406760216108786E-6</v>
      </c>
      <c r="T710" s="142">
        <f t="shared" si="83"/>
        <v>4.1425486257874641E-5</v>
      </c>
      <c r="U710" s="142">
        <f t="shared" si="84"/>
        <v>8.0406760216108786E-6</v>
      </c>
      <c r="V710" s="142" t="str">
        <f t="shared" si="85"/>
        <v/>
      </c>
      <c r="W710" s="142" t="str">
        <f t="shared" si="86"/>
        <v/>
      </c>
      <c r="X710" s="142">
        <f t="shared" si="87"/>
        <v>6.2027782925864703E-48</v>
      </c>
      <c r="Y710" s="142" t="str">
        <f t="shared" si="88"/>
        <v/>
      </c>
      <c r="Z710" s="142" t="str">
        <f t="shared" si="89"/>
        <v/>
      </c>
      <c r="AD710" s="142">
        <v>16</v>
      </c>
      <c r="AE710" s="142">
        <f t="shared" si="107"/>
        <v>-216.55267074081223</v>
      </c>
      <c r="AF710" s="142">
        <f t="shared" si="90"/>
        <v>3.1357086814521355E-6</v>
      </c>
      <c r="AG710" s="142">
        <f t="shared" si="91"/>
        <v>4.1425486257874641E-5</v>
      </c>
      <c r="AH710" s="142">
        <f t="shared" si="92"/>
        <v>3.1357086814521355E-6</v>
      </c>
      <c r="AI710" s="142" t="str">
        <f t="shared" si="93"/>
        <v/>
      </c>
      <c r="AJ710" s="142" t="str">
        <f t="shared" si="94"/>
        <v/>
      </c>
      <c r="AK710" s="142">
        <f t="shared" si="95"/>
        <v>2.1487342312294954E-119</v>
      </c>
      <c r="AL710" s="142" t="str">
        <f t="shared" si="96"/>
        <v/>
      </c>
      <c r="AM710" s="142" t="str">
        <f t="shared" si="97"/>
        <v/>
      </c>
      <c r="AQ710" s="142">
        <v>16</v>
      </c>
      <c r="AR710" s="142">
        <f t="shared" si="98"/>
        <v>-11314.986554023253</v>
      </c>
      <c r="AS710" s="142">
        <f t="shared" si="99"/>
        <v>6.0012982462817264E-8</v>
      </c>
      <c r="AT710" s="142">
        <f t="shared" si="100"/>
        <v>4.1425486257874641E-5</v>
      </c>
      <c r="AU710" s="142">
        <f t="shared" si="101"/>
        <v>6.0012982462817264E-8</v>
      </c>
      <c r="AV710" s="142" t="str">
        <f t="shared" si="102"/>
        <v/>
      </c>
      <c r="AW710" s="142" t="str">
        <f t="shared" si="103"/>
        <v/>
      </c>
      <c r="AX710" s="142">
        <f t="shared" si="104"/>
        <v>3.4512511065389595E-10</v>
      </c>
      <c r="AY710" s="142" t="str">
        <f t="shared" si="105"/>
        <v/>
      </c>
      <c r="AZ710" s="142" t="str">
        <f t="shared" si="106"/>
        <v/>
      </c>
      <c r="BB710" s="147"/>
      <c r="BC710" s="147">
        <f t="shared" si="69"/>
        <v>0.13440000000000002</v>
      </c>
      <c r="BD710" s="163">
        <f t="shared" si="70"/>
        <v>0.99999358081322987</v>
      </c>
      <c r="BE710" s="147">
        <f t="shared" si="71"/>
        <v>1.1163462104724076E-6</v>
      </c>
      <c r="BF710" s="147" t="str">
        <f t="shared" si="67"/>
        <v/>
      </c>
      <c r="BG710" s="159" t="str">
        <f t="shared" si="68"/>
        <v/>
      </c>
    </row>
    <row r="711" spans="1:59" ht="20.100000000000001" customHeight="1" x14ac:dyDescent="0.25">
      <c r="A711" s="142">
        <v>17</v>
      </c>
      <c r="B711" s="142">
        <f t="shared" si="72"/>
        <v>-18398.072911875312</v>
      </c>
      <c r="C711" s="142">
        <f t="shared" si="73"/>
        <v>3.7455827336334862E-8</v>
      </c>
      <c r="D711" s="142">
        <f t="shared" si="74"/>
        <v>4.2121032875598028E-5</v>
      </c>
      <c r="E711" s="142">
        <f t="shared" si="75"/>
        <v>3.7455827336334862E-8</v>
      </c>
      <c r="F711" s="142" t="str">
        <f t="shared" si="76"/>
        <v/>
      </c>
      <c r="G711" s="142" t="str">
        <f t="shared" si="77"/>
        <v/>
      </c>
      <c r="H711" s="142"/>
      <c r="I711" s="142"/>
      <c r="J711" s="142">
        <f t="shared" si="78"/>
        <v>2.0003588119341914E-239</v>
      </c>
      <c r="K711" s="142" t="str">
        <f t="shared" si="79"/>
        <v/>
      </c>
      <c r="L711" s="142" t="str">
        <f t="shared" si="80"/>
        <v/>
      </c>
      <c r="M711" s="142"/>
      <c r="N711" s="142"/>
      <c r="O711" s="142"/>
      <c r="P711" s="142"/>
      <c r="Q711" s="142">
        <v>17</v>
      </c>
      <c r="R711" s="142">
        <f t="shared" si="81"/>
        <v>-84.365543434523673</v>
      </c>
      <c r="S711" s="142">
        <f t="shared" si="82"/>
        <v>8.1682048648607988E-6</v>
      </c>
      <c r="T711" s="142">
        <f t="shared" si="83"/>
        <v>4.2121032875598028E-5</v>
      </c>
      <c r="U711" s="142">
        <f t="shared" si="84"/>
        <v>8.1682048648607988E-6</v>
      </c>
      <c r="V711" s="142" t="str">
        <f t="shared" si="85"/>
        <v/>
      </c>
      <c r="W711" s="142" t="str">
        <f t="shared" si="86"/>
        <v/>
      </c>
      <c r="X711" s="142">
        <f t="shared" si="87"/>
        <v>6.5723788929294264E-48</v>
      </c>
      <c r="Y711" s="142" t="str">
        <f t="shared" si="88"/>
        <v/>
      </c>
      <c r="Z711" s="142" t="str">
        <f t="shared" si="89"/>
        <v/>
      </c>
      <c r="AD711" s="142">
        <v>17</v>
      </c>
      <c r="AE711" s="142">
        <f t="shared" si="107"/>
        <v>-216.33259688843336</v>
      </c>
      <c r="AF711" s="142">
        <f t="shared" si="90"/>
        <v>3.1854424724716376E-6</v>
      </c>
      <c r="AG711" s="142">
        <f t="shared" si="91"/>
        <v>4.2121032875598028E-5</v>
      </c>
      <c r="AH711" s="142">
        <f t="shared" si="92"/>
        <v>3.1854424724716376E-6</v>
      </c>
      <c r="AI711" s="142" t="str">
        <f t="shared" si="93"/>
        <v/>
      </c>
      <c r="AJ711" s="142" t="str">
        <f t="shared" si="94"/>
        <v/>
      </c>
      <c r="AK711" s="142">
        <f t="shared" si="95"/>
        <v>2.3573361673201267E-119</v>
      </c>
      <c r="AL711" s="142" t="str">
        <f t="shared" si="96"/>
        <v/>
      </c>
      <c r="AM711" s="142" t="str">
        <f t="shared" si="97"/>
        <v/>
      </c>
      <c r="AQ711" s="142">
        <v>17</v>
      </c>
      <c r="AR711" s="142">
        <f t="shared" si="98"/>
        <v>-11303.487583948026</v>
      </c>
      <c r="AS711" s="142">
        <f t="shared" si="99"/>
        <v>6.0964816141091427E-8</v>
      </c>
      <c r="AT711" s="142">
        <f t="shared" si="100"/>
        <v>4.2121032875598028E-5</v>
      </c>
      <c r="AU711" s="142">
        <f t="shared" si="101"/>
        <v>6.0964816141091427E-8</v>
      </c>
      <c r="AV711" s="142" t="str">
        <f t="shared" si="102"/>
        <v/>
      </c>
      <c r="AW711" s="142" t="str">
        <f t="shared" si="103"/>
        <v/>
      </c>
      <c r="AX711" s="142">
        <f t="shared" si="104"/>
        <v>3.5220732044956726E-10</v>
      </c>
      <c r="AY711" s="142" t="str">
        <f t="shared" si="105"/>
        <v/>
      </c>
      <c r="AZ711" s="142" t="str">
        <f t="shared" si="106"/>
        <v/>
      </c>
      <c r="BB711" s="147"/>
      <c r="BC711" s="147">
        <f t="shared" si="69"/>
        <v>0.14080000000000001</v>
      </c>
      <c r="BD711" s="163">
        <f t="shared" si="70"/>
        <v>0.99999246446701939</v>
      </c>
      <c r="BE711" s="147">
        <f t="shared" si="71"/>
        <v>1.2466861908366766E-6</v>
      </c>
      <c r="BF711" s="147" t="str">
        <f t="shared" si="67"/>
        <v/>
      </c>
      <c r="BG711" s="159" t="str">
        <f t="shared" si="68"/>
        <v/>
      </c>
    </row>
    <row r="712" spans="1:59" ht="20.100000000000001" customHeight="1" x14ac:dyDescent="0.25">
      <c r="A712" s="142">
        <v>18</v>
      </c>
      <c r="B712" s="142">
        <f t="shared" si="72"/>
        <v>-18379.356662727932</v>
      </c>
      <c r="C712" s="142">
        <f t="shared" si="73"/>
        <v>3.8049285300512262E-8</v>
      </c>
      <c r="D712" s="142">
        <f t="shared" si="74"/>
        <v>4.2827605517184267E-5</v>
      </c>
      <c r="E712" s="142">
        <f t="shared" si="75"/>
        <v>3.8049285300512262E-8</v>
      </c>
      <c r="F712" s="142" t="str">
        <f t="shared" si="76"/>
        <v/>
      </c>
      <c r="G712" s="142" t="str">
        <f t="shared" si="77"/>
        <v/>
      </c>
      <c r="H712" s="142"/>
      <c r="I712" s="142"/>
      <c r="J712" s="142">
        <f t="shared" si="78"/>
        <v>2.2814312426047766E-239</v>
      </c>
      <c r="K712" s="142" t="str">
        <f t="shared" si="79"/>
        <v/>
      </c>
      <c r="L712" s="142" t="str">
        <f t="shared" si="80"/>
        <v/>
      </c>
      <c r="M712" s="142"/>
      <c r="N712" s="142"/>
      <c r="O712" s="142"/>
      <c r="P712" s="142"/>
      <c r="Q712" s="142">
        <v>18</v>
      </c>
      <c r="R712" s="142">
        <f t="shared" si="81"/>
        <v>-84.279718873552639</v>
      </c>
      <c r="S712" s="142">
        <f t="shared" si="82"/>
        <v>8.2976236115502302E-6</v>
      </c>
      <c r="T712" s="142">
        <f t="shared" si="83"/>
        <v>4.2827605517184267E-5</v>
      </c>
      <c r="U712" s="142">
        <f t="shared" si="84"/>
        <v>8.2976236115502302E-6</v>
      </c>
      <c r="V712" s="142" t="str">
        <f t="shared" si="85"/>
        <v/>
      </c>
      <c r="W712" s="142" t="str">
        <f t="shared" si="86"/>
        <v/>
      </c>
      <c r="X712" s="142">
        <f t="shared" si="87"/>
        <v>6.9638912019071547E-48</v>
      </c>
      <c r="Y712" s="142" t="str">
        <f t="shared" si="88"/>
        <v/>
      </c>
      <c r="Z712" s="142" t="str">
        <f t="shared" si="89"/>
        <v/>
      </c>
      <c r="AD712" s="142">
        <v>18</v>
      </c>
      <c r="AE712" s="142">
        <f t="shared" si="107"/>
        <v>-216.11252303605448</v>
      </c>
      <c r="AF712" s="142">
        <f t="shared" si="90"/>
        <v>3.2359132894086697E-6</v>
      </c>
      <c r="AG712" s="142">
        <f t="shared" si="91"/>
        <v>4.2827605517184267E-5</v>
      </c>
      <c r="AH712" s="142">
        <f t="shared" si="92"/>
        <v>3.2359132894086697E-6</v>
      </c>
      <c r="AI712" s="142" t="str">
        <f t="shared" si="93"/>
        <v/>
      </c>
      <c r="AJ712" s="142" t="str">
        <f t="shared" si="94"/>
        <v/>
      </c>
      <c r="AK712" s="142">
        <f t="shared" si="95"/>
        <v>2.5861480741370384E-119</v>
      </c>
      <c r="AL712" s="142" t="str">
        <f t="shared" si="96"/>
        <v/>
      </c>
      <c r="AM712" s="142" t="str">
        <f t="shared" si="97"/>
        <v/>
      </c>
      <c r="AQ712" s="142">
        <v>18</v>
      </c>
      <c r="AR712" s="142">
        <f t="shared" si="98"/>
        <v>-11291.9886138728</v>
      </c>
      <c r="AS712" s="142">
        <f t="shared" si="99"/>
        <v>6.1930755442035511E-8</v>
      </c>
      <c r="AT712" s="142">
        <f t="shared" si="100"/>
        <v>4.2827605517184267E-5</v>
      </c>
      <c r="AU712" s="142">
        <f t="shared" si="101"/>
        <v>6.1930755442035511E-8</v>
      </c>
      <c r="AV712" s="142" t="str">
        <f t="shared" si="102"/>
        <v/>
      </c>
      <c r="AW712" s="142" t="str">
        <f t="shared" si="103"/>
        <v/>
      </c>
      <c r="AX712" s="142">
        <f t="shared" si="104"/>
        <v>3.5942911125524093E-10</v>
      </c>
      <c r="AY712" s="142" t="str">
        <f t="shared" si="105"/>
        <v/>
      </c>
      <c r="AZ712" s="142" t="str">
        <f t="shared" si="106"/>
        <v/>
      </c>
      <c r="BB712" s="147"/>
      <c r="BC712" s="147">
        <f t="shared" si="69"/>
        <v>0.1472</v>
      </c>
      <c r="BD712" s="163">
        <f t="shared" si="70"/>
        <v>0.99999121778082856</v>
      </c>
      <c r="BE712" s="147">
        <f t="shared" si="71"/>
        <v>1.3853839520017175E-6</v>
      </c>
      <c r="BF712" s="147" t="str">
        <f t="shared" si="67"/>
        <v/>
      </c>
      <c r="BG712" s="159" t="str">
        <f t="shared" si="68"/>
        <v/>
      </c>
    </row>
    <row r="713" spans="1:59" ht="20.100000000000001" customHeight="1" x14ac:dyDescent="0.25">
      <c r="A713" s="142">
        <v>19</v>
      </c>
      <c r="B713" s="142">
        <f t="shared" si="72"/>
        <v>-18360.64041358055</v>
      </c>
      <c r="C713" s="142">
        <f t="shared" si="73"/>
        <v>3.8651527707436345E-8</v>
      </c>
      <c r="D713" s="142">
        <f t="shared" si="74"/>
        <v>4.3545367486365296E-5</v>
      </c>
      <c r="E713" s="142">
        <f t="shared" si="75"/>
        <v>3.8651527707436345E-8</v>
      </c>
      <c r="F713" s="142" t="str">
        <f t="shared" si="76"/>
        <v/>
      </c>
      <c r="G713" s="142" t="str">
        <f t="shared" si="77"/>
        <v/>
      </c>
      <c r="H713" s="142"/>
      <c r="I713" s="142"/>
      <c r="J713" s="142">
        <f t="shared" si="78"/>
        <v>2.601955811871736E-239</v>
      </c>
      <c r="K713" s="142" t="str">
        <f t="shared" si="79"/>
        <v/>
      </c>
      <c r="L713" s="142" t="str">
        <f t="shared" si="80"/>
        <v/>
      </c>
      <c r="M713" s="142"/>
      <c r="N713" s="142"/>
      <c r="O713" s="142"/>
      <c r="P713" s="142"/>
      <c r="Q713" s="142">
        <v>19</v>
      </c>
      <c r="R713" s="142">
        <f t="shared" si="81"/>
        <v>-84.193894312581605</v>
      </c>
      <c r="S713" s="142">
        <f t="shared" si="82"/>
        <v>8.4289580315295413E-6</v>
      </c>
      <c r="T713" s="142">
        <f t="shared" si="83"/>
        <v>4.3545367486365296E-5</v>
      </c>
      <c r="U713" s="142">
        <f t="shared" si="84"/>
        <v>8.4289580315295413E-6</v>
      </c>
      <c r="V713" s="142" t="str">
        <f t="shared" si="85"/>
        <v/>
      </c>
      <c r="W713" s="142" t="str">
        <f t="shared" si="86"/>
        <v/>
      </c>
      <c r="X713" s="142">
        <f t="shared" si="87"/>
        <v>7.3786075842169465E-48</v>
      </c>
      <c r="Y713" s="142" t="str">
        <f t="shared" si="88"/>
        <v/>
      </c>
      <c r="Z713" s="142" t="str">
        <f t="shared" si="89"/>
        <v/>
      </c>
      <c r="AD713" s="142">
        <v>19</v>
      </c>
      <c r="AE713" s="142">
        <f t="shared" si="107"/>
        <v>-215.89244918367561</v>
      </c>
      <c r="AF713" s="142">
        <f t="shared" si="90"/>
        <v>3.2871311820082155E-6</v>
      </c>
      <c r="AG713" s="142">
        <f t="shared" si="91"/>
        <v>4.3545367486365296E-5</v>
      </c>
      <c r="AH713" s="142">
        <f t="shared" si="92"/>
        <v>3.2871311820082155E-6</v>
      </c>
      <c r="AI713" s="142" t="str">
        <f t="shared" si="93"/>
        <v/>
      </c>
      <c r="AJ713" s="142" t="str">
        <f t="shared" si="94"/>
        <v/>
      </c>
      <c r="AK713" s="142">
        <f t="shared" si="95"/>
        <v>2.8371239301145813E-119</v>
      </c>
      <c r="AL713" s="142" t="str">
        <f t="shared" si="96"/>
        <v/>
      </c>
      <c r="AM713" s="142" t="str">
        <f t="shared" si="97"/>
        <v/>
      </c>
      <c r="AQ713" s="142">
        <v>19</v>
      </c>
      <c r="AR713" s="142">
        <f t="shared" si="98"/>
        <v>-11280.489643797573</v>
      </c>
      <c r="AS713" s="142">
        <f t="shared" si="99"/>
        <v>6.2910992703404943E-8</v>
      </c>
      <c r="AT713" s="142">
        <f t="shared" si="100"/>
        <v>4.3545367486365296E-5</v>
      </c>
      <c r="AU713" s="142">
        <f t="shared" si="101"/>
        <v>6.2910992703404943E-8</v>
      </c>
      <c r="AV713" s="142" t="str">
        <f t="shared" si="102"/>
        <v/>
      </c>
      <c r="AW713" s="142" t="str">
        <f t="shared" si="103"/>
        <v/>
      </c>
      <c r="AX713" s="142">
        <f t="shared" si="104"/>
        <v>3.6679311162753424E-10</v>
      </c>
      <c r="AY713" s="142" t="str">
        <f t="shared" si="105"/>
        <v/>
      </c>
      <c r="AZ713" s="142" t="str">
        <f t="shared" si="106"/>
        <v/>
      </c>
      <c r="BB713" s="147"/>
      <c r="BC713" s="147">
        <f t="shared" si="69"/>
        <v>0.15359999999999999</v>
      </c>
      <c r="BD713" s="163">
        <f t="shared" si="70"/>
        <v>0.99998983239687655</v>
      </c>
      <c r="BE713" s="147">
        <f t="shared" si="71"/>
        <v>1.5325570303925673E-6</v>
      </c>
      <c r="BF713" s="147" t="str">
        <f t="shared" si="67"/>
        <v/>
      </c>
      <c r="BG713" s="159" t="str">
        <f t="shared" si="68"/>
        <v/>
      </c>
    </row>
    <row r="714" spans="1:59" ht="20.100000000000001" customHeight="1" x14ac:dyDescent="0.25">
      <c r="A714" s="142">
        <v>20</v>
      </c>
      <c r="B714" s="142">
        <f t="shared" si="72"/>
        <v>-18341.924164433171</v>
      </c>
      <c r="C714" s="142">
        <f t="shared" si="73"/>
        <v>3.9262674172761039E-8</v>
      </c>
      <c r="D714" s="142">
        <f t="shared" si="74"/>
        <v>4.4274484312070743E-5</v>
      </c>
      <c r="E714" s="142">
        <f t="shared" si="75"/>
        <v>3.9262674172761039E-8</v>
      </c>
      <c r="F714" s="142" t="str">
        <f t="shared" si="76"/>
        <v/>
      </c>
      <c r="G714" s="142" t="str">
        <f t="shared" si="77"/>
        <v/>
      </c>
      <c r="H714" s="142"/>
      <c r="I714" s="142"/>
      <c r="J714" s="142">
        <f t="shared" si="78"/>
        <v>2.9674642823276118E-239</v>
      </c>
      <c r="K714" s="142" t="str">
        <f t="shared" si="79"/>
        <v/>
      </c>
      <c r="L714" s="142" t="str">
        <f t="shared" si="80"/>
        <v/>
      </c>
      <c r="M714" s="142"/>
      <c r="N714" s="142"/>
      <c r="O714" s="142"/>
      <c r="P714" s="142"/>
      <c r="Q714" s="142">
        <v>20</v>
      </c>
      <c r="R714" s="142">
        <f t="shared" si="81"/>
        <v>-84.108069751610586</v>
      </c>
      <c r="S714" s="142">
        <f t="shared" si="82"/>
        <v>8.5622342100633023E-6</v>
      </c>
      <c r="T714" s="142">
        <f t="shared" si="83"/>
        <v>4.4274484312070628E-5</v>
      </c>
      <c r="U714" s="142">
        <f t="shared" si="84"/>
        <v>8.5622342100633023E-6</v>
      </c>
      <c r="V714" s="142" t="str">
        <f t="shared" si="85"/>
        <v/>
      </c>
      <c r="W714" s="142" t="str">
        <f t="shared" si="86"/>
        <v/>
      </c>
      <c r="X714" s="142">
        <f t="shared" si="87"/>
        <v>7.8178962319693403E-48</v>
      </c>
      <c r="Y714" s="142" t="str">
        <f t="shared" si="88"/>
        <v/>
      </c>
      <c r="Z714" s="142" t="str">
        <f t="shared" si="89"/>
        <v/>
      </c>
      <c r="AD714" s="142">
        <v>20</v>
      </c>
      <c r="AE714" s="142">
        <f t="shared" si="107"/>
        <v>-215.67237533129673</v>
      </c>
      <c r="AF714" s="142">
        <f t="shared" si="90"/>
        <v>3.3391063230207245E-6</v>
      </c>
      <c r="AG714" s="142">
        <f t="shared" si="91"/>
        <v>4.4274484312070743E-5</v>
      </c>
      <c r="AH714" s="142">
        <f t="shared" si="92"/>
        <v>3.3391063230207245E-6</v>
      </c>
      <c r="AI714" s="142" t="str">
        <f t="shared" si="93"/>
        <v/>
      </c>
      <c r="AJ714" s="142" t="str">
        <f t="shared" si="94"/>
        <v/>
      </c>
      <c r="AK714" s="142">
        <f t="shared" si="95"/>
        <v>3.1124062415452379E-119</v>
      </c>
      <c r="AL714" s="142" t="str">
        <f t="shared" si="96"/>
        <v/>
      </c>
      <c r="AM714" s="142" t="str">
        <f t="shared" si="97"/>
        <v/>
      </c>
      <c r="AQ714" s="142">
        <v>20</v>
      </c>
      <c r="AR714" s="142">
        <f t="shared" si="98"/>
        <v>-11268.990673722346</v>
      </c>
      <c r="AS714" s="142">
        <f t="shared" si="99"/>
        <v>6.3905722617103856E-8</v>
      </c>
      <c r="AT714" s="142">
        <f t="shared" si="100"/>
        <v>4.4274484312070628E-5</v>
      </c>
      <c r="AU714" s="142">
        <f t="shared" si="101"/>
        <v>6.3905722617103856E-8</v>
      </c>
      <c r="AV714" s="142" t="str">
        <f t="shared" si="102"/>
        <v/>
      </c>
      <c r="AW714" s="142" t="str">
        <f t="shared" si="103"/>
        <v/>
      </c>
      <c r="AX714" s="142">
        <f t="shared" si="104"/>
        <v>3.7430199710257724E-10</v>
      </c>
      <c r="AY714" s="142" t="str">
        <f t="shared" si="105"/>
        <v/>
      </c>
      <c r="AZ714" s="142" t="str">
        <f t="shared" si="106"/>
        <v/>
      </c>
      <c r="BB714" s="147"/>
      <c r="BC714" s="147">
        <f t="shared" si="69"/>
        <v>0.15999999999999998</v>
      </c>
      <c r="BD714" s="163">
        <f t="shared" si="70"/>
        <v>0.99998829983984616</v>
      </c>
      <c r="BE714" s="147">
        <f t="shared" si="71"/>
        <v>1.688316695114267E-6</v>
      </c>
      <c r="BF714" s="147" t="str">
        <f t="shared" si="67"/>
        <v/>
      </c>
      <c r="BG714" s="159" t="str">
        <f t="shared" si="68"/>
        <v/>
      </c>
    </row>
    <row r="715" spans="1:59" ht="20.100000000000001" customHeight="1" x14ac:dyDescent="0.25">
      <c r="A715" s="147">
        <v>21</v>
      </c>
      <c r="B715" s="142">
        <f t="shared" si="72"/>
        <v>-18323.207915285788</v>
      </c>
      <c r="C715" s="142">
        <f t="shared" si="73"/>
        <v>3.9882845773669168E-8</v>
      </c>
      <c r="D715" s="142">
        <f t="shared" si="74"/>
        <v>4.5015123775639954E-5</v>
      </c>
      <c r="E715" s="142">
        <f t="shared" si="75"/>
        <v>3.9882845773669168E-8</v>
      </c>
      <c r="F715" s="142" t="str">
        <f t="shared" si="76"/>
        <v/>
      </c>
      <c r="G715" s="142" t="str">
        <f t="shared" si="77"/>
        <v/>
      </c>
      <c r="H715" s="142"/>
      <c r="I715" s="142"/>
      <c r="J715" s="142">
        <f t="shared" si="78"/>
        <v>3.3842632278124308E-239</v>
      </c>
      <c r="K715" s="142" t="str">
        <f t="shared" si="79"/>
        <v/>
      </c>
      <c r="L715" s="142" t="str">
        <f t="shared" si="80"/>
        <v/>
      </c>
      <c r="M715" s="142"/>
      <c r="N715" s="142"/>
      <c r="O715" s="142"/>
      <c r="P715" s="142"/>
      <c r="Q715" s="147">
        <v>21</v>
      </c>
      <c r="R715" s="142">
        <f t="shared" si="81"/>
        <v>-84.022245190639552</v>
      </c>
      <c r="S715" s="142">
        <f t="shared" si="82"/>
        <v>8.6974785511400162E-6</v>
      </c>
      <c r="T715" s="142">
        <f t="shared" si="83"/>
        <v>4.5015123775639825E-5</v>
      </c>
      <c r="U715" s="142">
        <f t="shared" si="84"/>
        <v>8.6974785511400162E-6</v>
      </c>
      <c r="V715" s="142" t="str">
        <f t="shared" si="85"/>
        <v/>
      </c>
      <c r="W715" s="142" t="str">
        <f t="shared" si="86"/>
        <v/>
      </c>
      <c r="X715" s="142">
        <f t="shared" si="87"/>
        <v>8.2832055902221511E-48</v>
      </c>
      <c r="Y715" s="142" t="str">
        <f t="shared" si="88"/>
        <v/>
      </c>
      <c r="Z715" s="142" t="str">
        <f t="shared" si="89"/>
        <v/>
      </c>
      <c r="AD715" s="147">
        <v>21</v>
      </c>
      <c r="AE715" s="142">
        <f t="shared" si="107"/>
        <v>-215.45230147891786</v>
      </c>
      <c r="AF715" s="142">
        <f t="shared" si="90"/>
        <v>3.3918490094928199E-6</v>
      </c>
      <c r="AG715" s="142">
        <f t="shared" si="91"/>
        <v>4.5015123775639825E-5</v>
      </c>
      <c r="AH715" s="142">
        <f t="shared" si="92"/>
        <v>3.3918490094928199E-6</v>
      </c>
      <c r="AI715" s="142" t="str">
        <f t="shared" si="93"/>
        <v/>
      </c>
      <c r="AJ715" s="142" t="str">
        <f t="shared" si="94"/>
        <v/>
      </c>
      <c r="AK715" s="142">
        <f t="shared" si="95"/>
        <v>3.4143441947197435E-119</v>
      </c>
      <c r="AL715" s="142" t="str">
        <f t="shared" si="96"/>
        <v/>
      </c>
      <c r="AM715" s="142" t="str">
        <f t="shared" si="97"/>
        <v/>
      </c>
      <c r="AQ715" s="147">
        <v>21</v>
      </c>
      <c r="AR715" s="142">
        <f t="shared" si="98"/>
        <v>-11257.49170364712</v>
      </c>
      <c r="AS715" s="142">
        <f t="shared" si="99"/>
        <v>6.4915142253887824E-8</v>
      </c>
      <c r="AT715" s="142">
        <f t="shared" si="100"/>
        <v>4.5015123775639825E-5</v>
      </c>
      <c r="AU715" s="142">
        <f t="shared" si="101"/>
        <v>6.4915142253887824E-8</v>
      </c>
      <c r="AV715" s="142" t="str">
        <f t="shared" si="102"/>
        <v/>
      </c>
      <c r="AW715" s="142" t="str">
        <f t="shared" si="103"/>
        <v/>
      </c>
      <c r="AX715" s="142">
        <f t="shared" si="104"/>
        <v>3.8195849098555942E-10</v>
      </c>
      <c r="AY715" s="142" t="str">
        <f t="shared" si="105"/>
        <v/>
      </c>
      <c r="AZ715" s="142" t="str">
        <f t="shared" si="106"/>
        <v/>
      </c>
      <c r="BB715" s="147"/>
      <c r="BC715" s="147">
        <f t="shared" si="69"/>
        <v>0.16639999999999996</v>
      </c>
      <c r="BD715" s="163">
        <f t="shared" si="70"/>
        <v>0.99998661152315105</v>
      </c>
      <c r="BE715" s="147">
        <f t="shared" si="71"/>
        <v>1.8527682897895303E-6</v>
      </c>
      <c r="BF715" s="147" t="str">
        <f t="shared" si="67"/>
        <v/>
      </c>
      <c r="BG715" s="159" t="str">
        <f t="shared" si="68"/>
        <v/>
      </c>
    </row>
    <row r="716" spans="1:59" ht="20.100000000000001" customHeight="1" x14ac:dyDescent="0.25">
      <c r="A716" s="142">
        <v>22</v>
      </c>
      <c r="B716" s="142">
        <f t="shared" si="72"/>
        <v>-18304.491666138409</v>
      </c>
      <c r="C716" s="142">
        <f t="shared" si="73"/>
        <v>4.0512165064171661E-8</v>
      </c>
      <c r="D716" s="142">
        <f t="shared" si="74"/>
        <v>4.5767455938319316E-5</v>
      </c>
      <c r="E716" s="142">
        <f t="shared" si="75"/>
        <v>4.0512165064171661E-8</v>
      </c>
      <c r="F716" s="142" t="str">
        <f t="shared" si="76"/>
        <v/>
      </c>
      <c r="G716" s="142" t="str">
        <f t="shared" si="77"/>
        <v/>
      </c>
      <c r="H716" s="142"/>
      <c r="I716" s="142"/>
      <c r="J716" s="142">
        <f t="shared" si="78"/>
        <v>3.8595424426818174E-239</v>
      </c>
      <c r="K716" s="142" t="str">
        <f t="shared" si="79"/>
        <v/>
      </c>
      <c r="L716" s="142" t="str">
        <f t="shared" si="80"/>
        <v/>
      </c>
      <c r="M716" s="142"/>
      <c r="N716" s="142"/>
      <c r="O716" s="142"/>
      <c r="P716" s="142"/>
      <c r="Q716" s="142">
        <v>22</v>
      </c>
      <c r="R716" s="142">
        <f t="shared" si="81"/>
        <v>-83.936420629668518</v>
      </c>
      <c r="S716" s="142">
        <f t="shared" si="82"/>
        <v>8.8347177808084997E-6</v>
      </c>
      <c r="T716" s="142">
        <f t="shared" si="83"/>
        <v>4.5767455938319316E-5</v>
      </c>
      <c r="U716" s="142">
        <f t="shared" si="84"/>
        <v>8.8347177808084997E-6</v>
      </c>
      <c r="V716" s="142" t="str">
        <f t="shared" si="85"/>
        <v/>
      </c>
      <c r="W716" s="142" t="str">
        <f t="shared" si="86"/>
        <v/>
      </c>
      <c r="X716" s="142">
        <f t="shared" si="87"/>
        <v>8.7760690394154743E-48</v>
      </c>
      <c r="Y716" s="142" t="str">
        <f t="shared" si="88"/>
        <v/>
      </c>
      <c r="Z716" s="142" t="str">
        <f t="shared" si="89"/>
        <v/>
      </c>
      <c r="AD716" s="142">
        <v>22</v>
      </c>
      <c r="AE716" s="142">
        <f t="shared" si="107"/>
        <v>-215.23222762653899</v>
      </c>
      <c r="AF716" s="142">
        <f t="shared" si="90"/>
        <v>3.4453696640684552E-6</v>
      </c>
      <c r="AG716" s="142">
        <f t="shared" si="91"/>
        <v>4.5767455938319316E-5</v>
      </c>
      <c r="AH716" s="142">
        <f t="shared" si="92"/>
        <v>3.4453696640684552E-6</v>
      </c>
      <c r="AI716" s="142" t="str">
        <f t="shared" si="93"/>
        <v/>
      </c>
      <c r="AJ716" s="142" t="str">
        <f t="shared" si="94"/>
        <v/>
      </c>
      <c r="AK716" s="142">
        <f t="shared" si="95"/>
        <v>3.7455135521709859E-119</v>
      </c>
      <c r="AL716" s="142" t="str">
        <f t="shared" si="96"/>
        <v/>
      </c>
      <c r="AM716" s="142" t="str">
        <f t="shared" si="97"/>
        <v/>
      </c>
      <c r="AQ716" s="142">
        <v>22</v>
      </c>
      <c r="AR716" s="142">
        <f t="shared" si="98"/>
        <v>-11245.992733571893</v>
      </c>
      <c r="AS716" s="142">
        <f t="shared" si="99"/>
        <v>6.5939451088265453E-8</v>
      </c>
      <c r="AT716" s="142">
        <f t="shared" si="100"/>
        <v>4.5767455938319201E-5</v>
      </c>
      <c r="AU716" s="142">
        <f t="shared" si="101"/>
        <v>6.5939451088265453E-8</v>
      </c>
      <c r="AV716" s="142" t="str">
        <f t="shared" si="102"/>
        <v/>
      </c>
      <c r="AW716" s="142" t="str">
        <f t="shared" si="103"/>
        <v/>
      </c>
      <c r="AX716" s="142">
        <f t="shared" si="104"/>
        <v>3.8976536515255772E-10</v>
      </c>
      <c r="AY716" s="142" t="str">
        <f t="shared" si="105"/>
        <v/>
      </c>
      <c r="AZ716" s="142" t="str">
        <f t="shared" si="106"/>
        <v/>
      </c>
      <c r="BB716" s="147"/>
      <c r="BC716" s="147">
        <f t="shared" si="69"/>
        <v>0.17279999999999995</v>
      </c>
      <c r="BD716" s="163">
        <f t="shared" si="70"/>
        <v>0.99998475875486126</v>
      </c>
      <c r="BE716" s="147">
        <f t="shared" si="71"/>
        <v>2.0260115424219904E-6</v>
      </c>
      <c r="BF716" s="147" t="str">
        <f t="shared" si="67"/>
        <v/>
      </c>
      <c r="BG716" s="159" t="str">
        <f t="shared" si="68"/>
        <v/>
      </c>
    </row>
    <row r="717" spans="1:59" ht="20.100000000000001" customHeight="1" x14ac:dyDescent="0.25">
      <c r="A717" s="142">
        <v>23</v>
      </c>
      <c r="B717" s="142">
        <f t="shared" si="72"/>
        <v>-18285.775416991029</v>
      </c>
      <c r="C717" s="142">
        <f t="shared" si="73"/>
        <v>4.1150756090529807E-8</v>
      </c>
      <c r="D717" s="142">
        <f t="shared" si="74"/>
        <v>4.6531653169047338E-5</v>
      </c>
      <c r="E717" s="142">
        <f t="shared" si="75"/>
        <v>4.1150756090529807E-8</v>
      </c>
      <c r="F717" s="142" t="str">
        <f t="shared" si="76"/>
        <v/>
      </c>
      <c r="G717" s="142" t="str">
        <f t="shared" si="77"/>
        <v/>
      </c>
      <c r="H717" s="142"/>
      <c r="I717" s="142"/>
      <c r="J717" s="142">
        <f t="shared" si="78"/>
        <v>4.4014985032091129E-239</v>
      </c>
      <c r="K717" s="142" t="str">
        <f t="shared" si="79"/>
        <v/>
      </c>
      <c r="L717" s="142" t="str">
        <f t="shared" si="80"/>
        <v/>
      </c>
      <c r="M717" s="142"/>
      <c r="N717" s="142"/>
      <c r="O717" s="142"/>
      <c r="P717" s="142"/>
      <c r="Q717" s="142">
        <v>23</v>
      </c>
      <c r="R717" s="142">
        <f t="shared" si="81"/>
        <v>-83.850596068697484</v>
      </c>
      <c r="S717" s="142">
        <f t="shared" si="82"/>
        <v>8.9739789505409754E-6</v>
      </c>
      <c r="T717" s="142">
        <f t="shared" si="83"/>
        <v>4.6531653169047453E-5</v>
      </c>
      <c r="U717" s="142">
        <f t="shared" si="84"/>
        <v>8.9739789505409754E-6</v>
      </c>
      <c r="V717" s="142" t="str">
        <f t="shared" si="85"/>
        <v/>
      </c>
      <c r="W717" s="142" t="str">
        <f t="shared" si="86"/>
        <v/>
      </c>
      <c r="X717" s="142">
        <f t="shared" si="87"/>
        <v>9.2981098495441632E-48</v>
      </c>
      <c r="Y717" s="142" t="str">
        <f t="shared" si="88"/>
        <v/>
      </c>
      <c r="Z717" s="142" t="str">
        <f t="shared" si="89"/>
        <v/>
      </c>
      <c r="AD717" s="142">
        <v>23</v>
      </c>
      <c r="AE717" s="142">
        <f t="shared" si="107"/>
        <v>-215.01215377416011</v>
      </c>
      <c r="AF717" s="142">
        <f t="shared" si="90"/>
        <v>3.499678836300446E-6</v>
      </c>
      <c r="AG717" s="142">
        <f t="shared" si="91"/>
        <v>4.6531653169047453E-5</v>
      </c>
      <c r="AH717" s="142">
        <f t="shared" si="92"/>
        <v>3.499678836300446E-6</v>
      </c>
      <c r="AI717" s="142" t="str">
        <f t="shared" si="93"/>
        <v/>
      </c>
      <c r="AJ717" s="142" t="str">
        <f t="shared" si="94"/>
        <v/>
      </c>
      <c r="AK717" s="142">
        <f t="shared" si="95"/>
        <v>4.1087384602401996E-119</v>
      </c>
      <c r="AL717" s="142" t="str">
        <f t="shared" si="96"/>
        <v/>
      </c>
      <c r="AM717" s="142" t="str">
        <f t="shared" si="97"/>
        <v/>
      </c>
      <c r="AQ717" s="142">
        <v>23</v>
      </c>
      <c r="AR717" s="142">
        <f t="shared" si="98"/>
        <v>-11234.493763496665</v>
      </c>
      <c r="AS717" s="142">
        <f t="shared" si="99"/>
        <v>6.6978851023599882E-8</v>
      </c>
      <c r="AT717" s="142">
        <f t="shared" si="100"/>
        <v>4.6531653169047453E-5</v>
      </c>
      <c r="AU717" s="142">
        <f t="shared" si="101"/>
        <v>6.6978851023599882E-8</v>
      </c>
      <c r="AV717" s="142" t="str">
        <f t="shared" si="102"/>
        <v/>
      </c>
      <c r="AW717" s="142" t="str">
        <f t="shared" si="103"/>
        <v/>
      </c>
      <c r="AX717" s="142">
        <f t="shared" si="104"/>
        <v>3.9772544086487666E-10</v>
      </c>
      <c r="AY717" s="142" t="str">
        <f t="shared" si="105"/>
        <v/>
      </c>
      <c r="AZ717" s="142" t="str">
        <f t="shared" si="106"/>
        <v/>
      </c>
      <c r="BB717" s="147"/>
      <c r="BC717" s="147">
        <f t="shared" si="69"/>
        <v>0.17919999999999994</v>
      </c>
      <c r="BD717" s="163">
        <f t="shared" si="70"/>
        <v>0.99998273274331884</v>
      </c>
      <c r="BE717" s="147">
        <f t="shared" si="71"/>
        <v>2.2081408517227175E-6</v>
      </c>
      <c r="BF717" s="147" t="str">
        <f t="shared" si="67"/>
        <v/>
      </c>
      <c r="BG717" s="159" t="str">
        <f t="shared" si="68"/>
        <v/>
      </c>
    </row>
    <row r="718" spans="1:59" ht="20.100000000000001" customHeight="1" x14ac:dyDescent="0.25">
      <c r="A718" s="142">
        <v>24</v>
      </c>
      <c r="B718" s="142">
        <f t="shared" si="72"/>
        <v>-18267.059167843647</v>
      </c>
      <c r="C718" s="142">
        <f t="shared" si="73"/>
        <v>4.1798744406800021E-8</v>
      </c>
      <c r="D718" s="142">
        <f t="shared" si="74"/>
        <v>4.7307890172529228E-5</v>
      </c>
      <c r="E718" s="142">
        <f t="shared" si="75"/>
        <v>4.1798744406800021E-8</v>
      </c>
      <c r="F718" s="142" t="str">
        <f t="shared" si="76"/>
        <v/>
      </c>
      <c r="G718" s="142" t="str">
        <f t="shared" si="77"/>
        <v/>
      </c>
      <c r="H718" s="142"/>
      <c r="I718" s="142"/>
      <c r="J718" s="142">
        <f t="shared" si="78"/>
        <v>5.0194755966327196E-239</v>
      </c>
      <c r="K718" s="142" t="str">
        <f t="shared" si="79"/>
        <v/>
      </c>
      <c r="L718" s="142" t="str">
        <f t="shared" si="80"/>
        <v/>
      </c>
      <c r="M718" s="142"/>
      <c r="N718" s="142"/>
      <c r="O718" s="142"/>
      <c r="P718" s="142"/>
      <c r="Q718" s="142">
        <v>24</v>
      </c>
      <c r="R718" s="142">
        <f t="shared" si="81"/>
        <v>-83.764771507726451</v>
      </c>
      <c r="S718" s="142">
        <f t="shared" si="82"/>
        <v>9.1152894406231482E-6</v>
      </c>
      <c r="T718" s="142">
        <f t="shared" si="83"/>
        <v>4.7307890172529228E-5</v>
      </c>
      <c r="U718" s="142">
        <f t="shared" si="84"/>
        <v>9.1152894406231482E-6</v>
      </c>
      <c r="V718" s="142" t="str">
        <f t="shared" si="85"/>
        <v/>
      </c>
      <c r="W718" s="142" t="str">
        <f t="shared" si="86"/>
        <v/>
      </c>
      <c r="X718" s="142">
        <f t="shared" si="87"/>
        <v>9.8510464217433622E-48</v>
      </c>
      <c r="Y718" s="142" t="str">
        <f t="shared" si="88"/>
        <v/>
      </c>
      <c r="Z718" s="142" t="str">
        <f t="shared" si="89"/>
        <v/>
      </c>
      <c r="AD718" s="142">
        <v>24</v>
      </c>
      <c r="AE718" s="142">
        <f t="shared" si="107"/>
        <v>-214.79207992178124</v>
      </c>
      <c r="AF718" s="142">
        <f t="shared" si="90"/>
        <v>3.5547872039725146E-6</v>
      </c>
      <c r="AG718" s="142">
        <f t="shared" si="91"/>
        <v>4.7307890172529228E-5</v>
      </c>
      <c r="AH718" s="142">
        <f t="shared" si="92"/>
        <v>3.5547872039725146E-6</v>
      </c>
      <c r="AI718" s="142" t="str">
        <f t="shared" si="93"/>
        <v/>
      </c>
      <c r="AJ718" s="142" t="str">
        <f t="shared" si="94"/>
        <v/>
      </c>
      <c r="AK718" s="142">
        <f t="shared" si="95"/>
        <v>4.5071153511984648E-119</v>
      </c>
      <c r="AL718" s="142" t="str">
        <f t="shared" si="96"/>
        <v/>
      </c>
      <c r="AM718" s="142" t="str">
        <f t="shared" si="97"/>
        <v/>
      </c>
      <c r="AQ718" s="142">
        <v>24</v>
      </c>
      <c r="AR718" s="142">
        <f t="shared" si="98"/>
        <v>-11222.994793421438</v>
      </c>
      <c r="AS718" s="142">
        <f t="shared" si="99"/>
        <v>6.803354641741014E-8</v>
      </c>
      <c r="AT718" s="142">
        <f t="shared" si="100"/>
        <v>4.7307890172529228E-5</v>
      </c>
      <c r="AU718" s="142">
        <f t="shared" si="101"/>
        <v>6.803354641741014E-8</v>
      </c>
      <c r="AV718" s="142" t="str">
        <f t="shared" si="102"/>
        <v/>
      </c>
      <c r="AW718" s="142" t="str">
        <f t="shared" si="103"/>
        <v/>
      </c>
      <c r="AX718" s="142">
        <f t="shared" si="104"/>
        <v>4.0584158959602052E-10</v>
      </c>
      <c r="AY718" s="142" t="str">
        <f t="shared" si="105"/>
        <v/>
      </c>
      <c r="AZ718" s="142" t="str">
        <f t="shared" si="106"/>
        <v/>
      </c>
      <c r="BB718" s="147"/>
      <c r="BC718" s="147">
        <f t="shared" si="69"/>
        <v>0.18559999999999993</v>
      </c>
      <c r="BD718" s="163">
        <f t="shared" si="70"/>
        <v>0.99998052460246711</v>
      </c>
      <c r="BE718" s="147">
        <f t="shared" si="71"/>
        <v>2.3992455466803619E-6</v>
      </c>
      <c r="BF718" s="147" t="str">
        <f t="shared" si="67"/>
        <v/>
      </c>
      <c r="BG718" s="159" t="str">
        <f t="shared" si="68"/>
        <v/>
      </c>
    </row>
    <row r="719" spans="1:59" ht="20.100000000000001" customHeight="1" x14ac:dyDescent="0.25">
      <c r="A719" s="142">
        <v>25</v>
      </c>
      <c r="B719" s="142">
        <f t="shared" si="72"/>
        <v>-18248.342918696268</v>
      </c>
      <c r="C719" s="142">
        <f t="shared" si="73"/>
        <v>4.2456257090502108E-8</v>
      </c>
      <c r="D719" s="142">
        <f t="shared" si="74"/>
        <v>4.8096344017602614E-5</v>
      </c>
      <c r="E719" s="142">
        <f t="shared" si="75"/>
        <v>4.2456257090502108E-8</v>
      </c>
      <c r="F719" s="142" t="str">
        <f t="shared" si="76"/>
        <v/>
      </c>
      <c r="G719" s="142" t="str">
        <f t="shared" si="77"/>
        <v/>
      </c>
      <c r="H719" s="142"/>
      <c r="I719" s="142"/>
      <c r="J719" s="142">
        <f t="shared" si="78"/>
        <v>5.7241260284159518E-239</v>
      </c>
      <c r="K719" s="142" t="str">
        <f t="shared" si="79"/>
        <v/>
      </c>
      <c r="L719" s="142" t="str">
        <f t="shared" si="80"/>
        <v/>
      </c>
      <c r="M719" s="142"/>
      <c r="N719" s="142"/>
      <c r="O719" s="142"/>
      <c r="P719" s="142"/>
      <c r="Q719" s="142">
        <v>25</v>
      </c>
      <c r="R719" s="142">
        <f t="shared" si="81"/>
        <v>-83.678946946755417</v>
      </c>
      <c r="S719" s="142">
        <f t="shared" si="82"/>
        <v>9.2586769635711259E-6</v>
      </c>
      <c r="T719" s="142">
        <f t="shared" si="83"/>
        <v>4.8096344017602743E-5</v>
      </c>
      <c r="U719" s="142">
        <f t="shared" si="84"/>
        <v>9.2586769635711259E-6</v>
      </c>
      <c r="V719" s="142" t="str">
        <f t="shared" si="85"/>
        <v/>
      </c>
      <c r="W719" s="142" t="str">
        <f t="shared" si="86"/>
        <v/>
      </c>
      <c r="X719" s="142">
        <f t="shared" si="87"/>
        <v>1.043669783387983E-47</v>
      </c>
      <c r="Y719" s="142" t="str">
        <f t="shared" si="88"/>
        <v/>
      </c>
      <c r="Z719" s="142" t="str">
        <f t="shared" si="89"/>
        <v/>
      </c>
      <c r="AD719" s="142">
        <v>25</v>
      </c>
      <c r="AE719" s="142">
        <f t="shared" si="107"/>
        <v>-214.57200606940236</v>
      </c>
      <c r="AF719" s="142">
        <f t="shared" si="90"/>
        <v>3.6107055744318391E-6</v>
      </c>
      <c r="AG719" s="142">
        <f t="shared" si="91"/>
        <v>4.8096344017602614E-5</v>
      </c>
      <c r="AH719" s="142">
        <f t="shared" si="92"/>
        <v>3.6107055744318391E-6</v>
      </c>
      <c r="AI719" s="142" t="str">
        <f t="shared" si="93"/>
        <v/>
      </c>
      <c r="AJ719" s="142" t="str">
        <f t="shared" si="94"/>
        <v/>
      </c>
      <c r="AK719" s="142">
        <f t="shared" si="95"/>
        <v>4.9440391406661926E-119</v>
      </c>
      <c r="AL719" s="142" t="str">
        <f t="shared" si="96"/>
        <v/>
      </c>
      <c r="AM719" s="142" t="str">
        <f t="shared" si="97"/>
        <v/>
      </c>
      <c r="AQ719" s="142">
        <v>25</v>
      </c>
      <c r="AR719" s="142">
        <f t="shared" si="98"/>
        <v>-11211.495823346211</v>
      </c>
      <c r="AS719" s="142">
        <f t="shared" si="99"/>
        <v>6.9103744106874917E-8</v>
      </c>
      <c r="AT719" s="142">
        <f t="shared" si="100"/>
        <v>4.8096344017602614E-5</v>
      </c>
      <c r="AU719" s="142">
        <f t="shared" si="101"/>
        <v>6.9103744106874917E-8</v>
      </c>
      <c r="AV719" s="142" t="str">
        <f t="shared" si="102"/>
        <v/>
      </c>
      <c r="AW719" s="142" t="str">
        <f t="shared" si="103"/>
        <v/>
      </c>
      <c r="AX719" s="142">
        <f t="shared" si="104"/>
        <v>4.14116733871519E-10</v>
      </c>
      <c r="AY719" s="142" t="str">
        <f t="shared" si="105"/>
        <v/>
      </c>
      <c r="AZ719" s="142" t="str">
        <f t="shared" si="106"/>
        <v/>
      </c>
      <c r="BB719" s="147"/>
      <c r="BC719" s="147">
        <f t="shared" si="69"/>
        <v>0.19199999999999992</v>
      </c>
      <c r="BD719" s="163">
        <f t="shared" si="70"/>
        <v>0.99997812535692043</v>
      </c>
      <c r="BE719" s="147">
        <f t="shared" si="71"/>
        <v>2.5994101275905734E-6</v>
      </c>
      <c r="BF719" s="147" t="str">
        <f t="shared" si="67"/>
        <v/>
      </c>
      <c r="BG719" s="159" t="str">
        <f t="shared" si="68"/>
        <v/>
      </c>
    </row>
    <row r="720" spans="1:59" ht="20.100000000000001" customHeight="1" x14ac:dyDescent="0.25">
      <c r="A720" s="142">
        <v>26</v>
      </c>
      <c r="B720" s="142">
        <f t="shared" si="72"/>
        <v>-18229.626669548885</v>
      </c>
      <c r="C720" s="142">
        <f t="shared" si="73"/>
        <v>4.3123422758412817E-8</v>
      </c>
      <c r="D720" s="142">
        <f t="shared" si="74"/>
        <v>4.8897194165900415E-5</v>
      </c>
      <c r="E720" s="142">
        <f t="shared" si="75"/>
        <v>4.3123422758412817E-8</v>
      </c>
      <c r="F720" s="142" t="str">
        <f t="shared" si="76"/>
        <v/>
      </c>
      <c r="G720" s="142" t="str">
        <f t="shared" si="77"/>
        <v/>
      </c>
      <c r="H720" s="142"/>
      <c r="I720" s="142"/>
      <c r="J720" s="142">
        <f t="shared" si="78"/>
        <v>6.5275931544442932E-239</v>
      </c>
      <c r="K720" s="142" t="str">
        <f t="shared" si="79"/>
        <v/>
      </c>
      <c r="L720" s="142" t="str">
        <f t="shared" si="80"/>
        <v/>
      </c>
      <c r="M720" s="142"/>
      <c r="N720" s="142"/>
      <c r="O720" s="142"/>
      <c r="P720" s="142"/>
      <c r="Q720" s="142">
        <v>26</v>
      </c>
      <c r="R720" s="142">
        <f t="shared" si="81"/>
        <v>-83.593122385784397</v>
      </c>
      <c r="S720" s="142">
        <f t="shared" si="82"/>
        <v>9.4041695675753149E-6</v>
      </c>
      <c r="T720" s="142">
        <f t="shared" si="83"/>
        <v>4.8897194165900415E-5</v>
      </c>
      <c r="U720" s="142">
        <f t="shared" si="84"/>
        <v>9.4041695675753149E-6</v>
      </c>
      <c r="V720" s="142" t="str">
        <f t="shared" si="85"/>
        <v/>
      </c>
      <c r="W720" s="142" t="str">
        <f t="shared" si="86"/>
        <v/>
      </c>
      <c r="X720" s="142">
        <f t="shared" si="87"/>
        <v>1.1056989707677252E-47</v>
      </c>
      <c r="Y720" s="142" t="str">
        <f t="shared" si="88"/>
        <v/>
      </c>
      <c r="Z720" s="142" t="str">
        <f t="shared" si="89"/>
        <v/>
      </c>
      <c r="AD720" s="142">
        <v>26</v>
      </c>
      <c r="AE720" s="142">
        <f t="shared" si="107"/>
        <v>-214.35193221702349</v>
      </c>
      <c r="AF720" s="142">
        <f t="shared" si="90"/>
        <v>3.6674448859321317E-6</v>
      </c>
      <c r="AG720" s="142">
        <f t="shared" si="91"/>
        <v>4.8897194165900415E-5</v>
      </c>
      <c r="AH720" s="142">
        <f t="shared" si="92"/>
        <v>3.6674448859321317E-6</v>
      </c>
      <c r="AI720" s="142" t="str">
        <f t="shared" si="93"/>
        <v/>
      </c>
      <c r="AJ720" s="142" t="str">
        <f t="shared" si="94"/>
        <v/>
      </c>
      <c r="AK720" s="142">
        <f t="shared" si="95"/>
        <v>5.4232319402918572E-119</v>
      </c>
      <c r="AL720" s="142" t="str">
        <f t="shared" si="96"/>
        <v/>
      </c>
      <c r="AM720" s="142" t="str">
        <f t="shared" si="97"/>
        <v/>
      </c>
      <c r="AQ720" s="142">
        <v>26</v>
      </c>
      <c r="AR720" s="142">
        <f t="shared" si="98"/>
        <v>-11199.996853270985</v>
      </c>
      <c r="AS720" s="142">
        <f t="shared" si="99"/>
        <v>7.0189653434536843E-8</v>
      </c>
      <c r="AT720" s="142">
        <f t="shared" si="100"/>
        <v>4.8897194165900415E-5</v>
      </c>
      <c r="AU720" s="142">
        <f t="shared" si="101"/>
        <v>7.0189653434536843E-8</v>
      </c>
      <c r="AV720" s="142" t="str">
        <f t="shared" si="102"/>
        <v/>
      </c>
      <c r="AW720" s="142" t="str">
        <f t="shared" si="103"/>
        <v/>
      </c>
      <c r="AX720" s="142">
        <f t="shared" si="104"/>
        <v>4.2255384812177614E-10</v>
      </c>
      <c r="AY720" s="142" t="str">
        <f t="shared" si="105"/>
        <v/>
      </c>
      <c r="AZ720" s="142" t="str">
        <f t="shared" si="106"/>
        <v/>
      </c>
      <c r="BB720" s="147"/>
      <c r="BC720" s="147">
        <f t="shared" si="69"/>
        <v>0.19839999999999991</v>
      </c>
      <c r="BD720" s="163">
        <f t="shared" si="70"/>
        <v>0.99997552594679284</v>
      </c>
      <c r="BE720" s="147">
        <f t="shared" si="71"/>
        <v>2.8087144877675385E-6</v>
      </c>
      <c r="BF720" s="147" t="str">
        <f t="shared" si="67"/>
        <v/>
      </c>
      <c r="BG720" s="159" t="str">
        <f t="shared" si="68"/>
        <v/>
      </c>
    </row>
    <row r="721" spans="1:59" ht="20.100000000000001" customHeight="1" x14ac:dyDescent="0.25">
      <c r="A721" s="147">
        <v>27</v>
      </c>
      <c r="B721" s="142">
        <f t="shared" si="72"/>
        <v>-18210.910420401506</v>
      </c>
      <c r="C721" s="142">
        <f t="shared" si="73"/>
        <v>4.380037158248195E-8</v>
      </c>
      <c r="D721" s="142">
        <f t="shared" si="74"/>
        <v>4.9710622500807083E-5</v>
      </c>
      <c r="E721" s="142">
        <f t="shared" si="75"/>
        <v>4.380037158248195E-8</v>
      </c>
      <c r="F721" s="142" t="str">
        <f t="shared" si="76"/>
        <v/>
      </c>
      <c r="G721" s="142" t="str">
        <f t="shared" si="77"/>
        <v/>
      </c>
      <c r="H721" s="142"/>
      <c r="I721" s="142"/>
      <c r="J721" s="142">
        <f t="shared" si="78"/>
        <v>7.4437198678575967E-239</v>
      </c>
      <c r="K721" s="142" t="str">
        <f t="shared" si="79"/>
        <v/>
      </c>
      <c r="L721" s="142" t="str">
        <f t="shared" si="80"/>
        <v/>
      </c>
      <c r="M721" s="142"/>
      <c r="N721" s="142"/>
      <c r="O721" s="142"/>
      <c r="P721" s="142"/>
      <c r="Q721" s="147">
        <v>27</v>
      </c>
      <c r="R721" s="142">
        <f t="shared" si="81"/>
        <v>-83.507297824813364</v>
      </c>
      <c r="S721" s="142">
        <f t="shared" si="82"/>
        <v>9.5517956399718116E-6</v>
      </c>
      <c r="T721" s="142">
        <f t="shared" si="83"/>
        <v>4.9710622500807219E-5</v>
      </c>
      <c r="U721" s="142">
        <f t="shared" si="84"/>
        <v>9.5517956399718116E-6</v>
      </c>
      <c r="V721" s="142" t="str">
        <f t="shared" si="85"/>
        <v/>
      </c>
      <c r="W721" s="142" t="str">
        <f t="shared" si="86"/>
        <v/>
      </c>
      <c r="X721" s="142">
        <f t="shared" si="87"/>
        <v>1.1713960415920385E-47</v>
      </c>
      <c r="Y721" s="142" t="str">
        <f t="shared" si="88"/>
        <v/>
      </c>
      <c r="Z721" s="142" t="str">
        <f t="shared" si="89"/>
        <v/>
      </c>
      <c r="AD721" s="147">
        <v>27</v>
      </c>
      <c r="AE721" s="142">
        <f t="shared" si="107"/>
        <v>-214.13185836464461</v>
      </c>
      <c r="AF721" s="142">
        <f t="shared" si="90"/>
        <v>3.7250162089873273E-6</v>
      </c>
      <c r="AG721" s="142">
        <f t="shared" si="91"/>
        <v>4.9710622500807219E-5</v>
      </c>
      <c r="AH721" s="142">
        <f t="shared" si="92"/>
        <v>3.7250162089873273E-6</v>
      </c>
      <c r="AI721" s="142" t="str">
        <f t="shared" si="93"/>
        <v/>
      </c>
      <c r="AJ721" s="142" t="str">
        <f t="shared" si="94"/>
        <v/>
      </c>
      <c r="AK721" s="142">
        <f t="shared" si="95"/>
        <v>5.9487745266689754E-119</v>
      </c>
      <c r="AL721" s="142" t="str">
        <f t="shared" si="96"/>
        <v/>
      </c>
      <c r="AM721" s="142" t="str">
        <f t="shared" si="97"/>
        <v/>
      </c>
      <c r="AQ721" s="147">
        <v>27</v>
      </c>
      <c r="AR721" s="142">
        <f t="shared" si="98"/>
        <v>-11188.497883195758</v>
      </c>
      <c r="AS721" s="142">
        <f t="shared" si="99"/>
        <v>7.1291486274210164E-8</v>
      </c>
      <c r="AT721" s="142">
        <f t="shared" si="100"/>
        <v>4.9710622500807219E-5</v>
      </c>
      <c r="AU721" s="142">
        <f t="shared" si="101"/>
        <v>7.1291486274210164E-8</v>
      </c>
      <c r="AV721" s="142" t="str">
        <f t="shared" si="102"/>
        <v/>
      </c>
      <c r="AW721" s="142" t="str">
        <f t="shared" si="103"/>
        <v/>
      </c>
      <c r="AX721" s="142">
        <f t="shared" si="104"/>
        <v>4.3115595954810894E-10</v>
      </c>
      <c r="AY721" s="142" t="str">
        <f t="shared" si="105"/>
        <v/>
      </c>
      <c r="AZ721" s="142" t="str">
        <f t="shared" si="106"/>
        <v/>
      </c>
      <c r="BB721" s="147"/>
      <c r="BC721" s="147">
        <f t="shared" si="69"/>
        <v>0.2047999999999999</v>
      </c>
      <c r="BD721" s="163">
        <f t="shared" si="70"/>
        <v>0.99997271723230508</v>
      </c>
      <c r="BE721" s="147">
        <f t="shared" si="71"/>
        <v>3.0272341194903518E-6</v>
      </c>
      <c r="BF721" s="147" t="str">
        <f t="shared" si="67"/>
        <v/>
      </c>
      <c r="BG721" s="159" t="str">
        <f t="shared" si="68"/>
        <v/>
      </c>
    </row>
    <row r="722" spans="1:59" ht="20.100000000000001" customHeight="1" x14ac:dyDescent="0.25">
      <c r="A722" s="142">
        <v>28</v>
      </c>
      <c r="B722" s="142">
        <f t="shared" si="72"/>
        <v>-18192.194171254123</v>
      </c>
      <c r="C722" s="142">
        <f t="shared" si="73"/>
        <v>4.4487235305875289E-8</v>
      </c>
      <c r="D722" s="142">
        <f t="shared" si="74"/>
        <v>5.053681335671687E-5</v>
      </c>
      <c r="E722" s="142">
        <f t="shared" si="75"/>
        <v>4.4487235305875289E-8</v>
      </c>
      <c r="F722" s="142" t="str">
        <f t="shared" si="76"/>
        <v/>
      </c>
      <c r="G722" s="142" t="str">
        <f t="shared" si="77"/>
        <v/>
      </c>
      <c r="H722" s="142"/>
      <c r="I722" s="142"/>
      <c r="J722" s="142">
        <f t="shared" si="78"/>
        <v>8.4882862065435382E-239</v>
      </c>
      <c r="K722" s="142" t="str">
        <f t="shared" si="79"/>
        <v/>
      </c>
      <c r="L722" s="142" t="str">
        <f t="shared" si="80"/>
        <v/>
      </c>
      <c r="M722" s="142"/>
      <c r="N722" s="142"/>
      <c r="O722" s="142"/>
      <c r="P722" s="142"/>
      <c r="Q722" s="142">
        <v>28</v>
      </c>
      <c r="R722" s="142">
        <f t="shared" si="81"/>
        <v>-83.42147326384233</v>
      </c>
      <c r="S722" s="142">
        <f t="shared" si="82"/>
        <v>9.7015839107404236E-6</v>
      </c>
      <c r="T722" s="142">
        <f t="shared" si="83"/>
        <v>5.053681335671687E-5</v>
      </c>
      <c r="U722" s="142">
        <f t="shared" si="84"/>
        <v>9.7015839107404236E-6</v>
      </c>
      <c r="V722" s="142" t="str">
        <f t="shared" si="85"/>
        <v/>
      </c>
      <c r="W722" s="142" t="str">
        <f t="shared" si="86"/>
        <v/>
      </c>
      <c r="X722" s="142">
        <f t="shared" si="87"/>
        <v>1.2409767649338984E-47</v>
      </c>
      <c r="Y722" s="142" t="str">
        <f t="shared" si="88"/>
        <v/>
      </c>
      <c r="Z722" s="142" t="str">
        <f t="shared" si="89"/>
        <v/>
      </c>
      <c r="AD722" s="142">
        <v>28</v>
      </c>
      <c r="AE722" s="142">
        <f t="shared" si="107"/>
        <v>-213.91178451226574</v>
      </c>
      <c r="AF722" s="142">
        <f t="shared" si="90"/>
        <v>3.7834307477358661E-6</v>
      </c>
      <c r="AG722" s="142">
        <f t="shared" si="91"/>
        <v>5.053681335671687E-5</v>
      </c>
      <c r="AH722" s="142">
        <f t="shared" si="92"/>
        <v>3.7834307477358661E-6</v>
      </c>
      <c r="AI722" s="142" t="str">
        <f t="shared" si="93"/>
        <v/>
      </c>
      <c r="AJ722" s="142" t="str">
        <f t="shared" si="94"/>
        <v/>
      </c>
      <c r="AK722" s="142">
        <f t="shared" si="95"/>
        <v>6.5251408305211545E-119</v>
      </c>
      <c r="AL722" s="142" t="str">
        <f t="shared" si="96"/>
        <v/>
      </c>
      <c r="AM722" s="142" t="str">
        <f t="shared" si="97"/>
        <v/>
      </c>
      <c r="AQ722" s="142">
        <v>28</v>
      </c>
      <c r="AR722" s="142">
        <f t="shared" si="98"/>
        <v>-11176.998913120531</v>
      </c>
      <c r="AS722" s="142">
        <f t="shared" si="99"/>
        <v>7.2409457057091119E-8</v>
      </c>
      <c r="AT722" s="142">
        <f t="shared" si="100"/>
        <v>5.053681335671687E-5</v>
      </c>
      <c r="AU722" s="142">
        <f t="shared" si="101"/>
        <v>7.2409457057091119E-8</v>
      </c>
      <c r="AV722" s="142" t="str">
        <f t="shared" si="102"/>
        <v/>
      </c>
      <c r="AW722" s="142" t="str">
        <f t="shared" si="103"/>
        <v/>
      </c>
      <c r="AX722" s="142">
        <f t="shared" si="104"/>
        <v>4.399261490021692E-10</v>
      </c>
      <c r="AY722" s="142" t="str">
        <f t="shared" si="105"/>
        <v/>
      </c>
      <c r="AZ722" s="142" t="str">
        <f t="shared" si="106"/>
        <v/>
      </c>
      <c r="BB722" s="147"/>
      <c r="BC722" s="147">
        <f t="shared" si="69"/>
        <v>0.21119999999999989</v>
      </c>
      <c r="BD722" s="163">
        <f t="shared" si="70"/>
        <v>0.99996968999818558</v>
      </c>
      <c r="BE722" s="147">
        <f t="shared" si="71"/>
        <v>3.2550403054054655E-6</v>
      </c>
      <c r="BF722" s="147" t="str">
        <f t="shared" si="67"/>
        <v/>
      </c>
      <c r="BG722" s="159" t="str">
        <f t="shared" si="68"/>
        <v/>
      </c>
    </row>
    <row r="723" spans="1:59" ht="20.100000000000001" customHeight="1" x14ac:dyDescent="0.25">
      <c r="A723" s="142">
        <v>29</v>
      </c>
      <c r="B723" s="142">
        <f t="shared" si="72"/>
        <v>-18173.477922106744</v>
      </c>
      <c r="C723" s="142">
        <f t="shared" si="73"/>
        <v>4.5184147259140883E-8</v>
      </c>
      <c r="D723" s="142">
        <f t="shared" si="74"/>
        <v>5.1375953548590736E-5</v>
      </c>
      <c r="E723" s="142">
        <f t="shared" si="75"/>
        <v>4.5184147259140883E-8</v>
      </c>
      <c r="F723" s="142" t="str">
        <f t="shared" si="76"/>
        <v/>
      </c>
      <c r="G723" s="142" t="str">
        <f t="shared" si="77"/>
        <v/>
      </c>
      <c r="H723" s="142"/>
      <c r="I723" s="142"/>
      <c r="J723" s="142">
        <f t="shared" si="78"/>
        <v>9.6792801443898853E-239</v>
      </c>
      <c r="K723" s="142" t="str">
        <f t="shared" si="79"/>
        <v/>
      </c>
      <c r="L723" s="142" t="str">
        <f t="shared" si="80"/>
        <v/>
      </c>
      <c r="M723" s="142"/>
      <c r="N723" s="142"/>
      <c r="O723" s="142"/>
      <c r="P723" s="142"/>
      <c r="Q723" s="142">
        <v>29</v>
      </c>
      <c r="R723" s="142">
        <f t="shared" si="81"/>
        <v>-83.335648702871296</v>
      </c>
      <c r="S723" s="142">
        <f t="shared" si="82"/>
        <v>9.8535634560306181E-6</v>
      </c>
      <c r="T723" s="142">
        <f t="shared" si="83"/>
        <v>5.1375953548590872E-5</v>
      </c>
      <c r="U723" s="142">
        <f t="shared" si="84"/>
        <v>9.8535634560306181E-6</v>
      </c>
      <c r="V723" s="142" t="str">
        <f t="shared" si="85"/>
        <v/>
      </c>
      <c r="W723" s="142" t="str">
        <f t="shared" si="86"/>
        <v/>
      </c>
      <c r="X723" s="142">
        <f t="shared" si="87"/>
        <v>1.3146695363907236E-47</v>
      </c>
      <c r="Y723" s="142" t="str">
        <f t="shared" si="88"/>
        <v/>
      </c>
      <c r="Z723" s="142" t="str">
        <f t="shared" si="89"/>
        <v/>
      </c>
      <c r="AD723" s="142">
        <v>29</v>
      </c>
      <c r="AE723" s="142">
        <f t="shared" si="107"/>
        <v>-213.69171065988687</v>
      </c>
      <c r="AF723" s="142">
        <f t="shared" si="90"/>
        <v>3.8426998413156547E-6</v>
      </c>
      <c r="AG723" s="142">
        <f t="shared" si="91"/>
        <v>5.1375953548590872E-5</v>
      </c>
      <c r="AH723" s="142">
        <f t="shared" si="92"/>
        <v>3.8426998413156547E-6</v>
      </c>
      <c r="AI723" s="142" t="str">
        <f t="shared" si="93"/>
        <v/>
      </c>
      <c r="AJ723" s="142" t="str">
        <f t="shared" si="94"/>
        <v/>
      </c>
      <c r="AK723" s="142">
        <f t="shared" si="95"/>
        <v>7.157235735410172E-119</v>
      </c>
      <c r="AL723" s="142" t="str">
        <f t="shared" si="96"/>
        <v/>
      </c>
      <c r="AM723" s="142" t="str">
        <f t="shared" si="97"/>
        <v/>
      </c>
      <c r="AQ723" s="142">
        <v>29</v>
      </c>
      <c r="AR723" s="142">
        <f t="shared" si="98"/>
        <v>-11165.499943045304</v>
      </c>
      <c r="AS723" s="142">
        <f t="shared" si="99"/>
        <v>7.3543782798072673E-8</v>
      </c>
      <c r="AT723" s="142">
        <f t="shared" si="100"/>
        <v>5.1375953548590736E-5</v>
      </c>
      <c r="AU723" s="142">
        <f t="shared" si="101"/>
        <v>7.3543782798072673E-8</v>
      </c>
      <c r="AV723" s="142" t="str">
        <f t="shared" si="102"/>
        <v/>
      </c>
      <c r="AW723" s="142" t="str">
        <f t="shared" si="103"/>
        <v/>
      </c>
      <c r="AX723" s="142">
        <f t="shared" si="104"/>
        <v>4.4886755187896828E-10</v>
      </c>
      <c r="AY723" s="142" t="str">
        <f t="shared" si="105"/>
        <v/>
      </c>
      <c r="AZ723" s="142" t="str">
        <f t="shared" si="106"/>
        <v/>
      </c>
      <c r="BB723" s="147"/>
      <c r="BC723" s="147">
        <f t="shared" si="69"/>
        <v>0.21759999999999988</v>
      </c>
      <c r="BD723" s="163">
        <f t="shared" si="70"/>
        <v>0.99996643495788018</v>
      </c>
      <c r="BE723" s="147">
        <f t="shared" si="71"/>
        <v>3.4922002952741948E-6</v>
      </c>
      <c r="BF723" s="147" t="str">
        <f t="shared" si="67"/>
        <v/>
      </c>
      <c r="BG723" s="159" t="str">
        <f t="shared" si="68"/>
        <v/>
      </c>
    </row>
    <row r="724" spans="1:59" ht="20.100000000000001" customHeight="1" x14ac:dyDescent="0.25">
      <c r="A724" s="142">
        <v>30</v>
      </c>
      <c r="B724" s="142">
        <f t="shared" si="72"/>
        <v>-18154.761672959361</v>
      </c>
      <c r="C724" s="142">
        <f t="shared" si="73"/>
        <v>4.5891242376502944E-8</v>
      </c>
      <c r="D724" s="142">
        <f t="shared" si="74"/>
        <v>5.2228232401820074E-5</v>
      </c>
      <c r="E724" s="142">
        <f t="shared" si="75"/>
        <v>4.5891242376502944E-8</v>
      </c>
      <c r="F724" s="142" t="str">
        <f t="shared" si="76"/>
        <v/>
      </c>
      <c r="G724" s="142" t="str">
        <f t="shared" si="77"/>
        <v/>
      </c>
      <c r="H724" s="142"/>
      <c r="I724" s="142"/>
      <c r="J724" s="142">
        <f t="shared" si="78"/>
        <v>1.1037206195748666E-238</v>
      </c>
      <c r="K724" s="142" t="str">
        <f t="shared" si="79"/>
        <v/>
      </c>
      <c r="L724" s="142" t="str">
        <f t="shared" si="80"/>
        <v/>
      </c>
      <c r="M724" s="143"/>
      <c r="N724" s="143"/>
      <c r="O724" s="143"/>
      <c r="P724" s="143"/>
      <c r="Q724" s="142">
        <v>30</v>
      </c>
      <c r="R724" s="142">
        <f t="shared" si="81"/>
        <v>-83.249824141900262</v>
      </c>
      <c r="S724" s="142">
        <f t="shared" si="82"/>
        <v>1.0007763701714489E-5</v>
      </c>
      <c r="T724" s="142">
        <f t="shared" si="83"/>
        <v>5.2228232401820074E-5</v>
      </c>
      <c r="U724" s="142">
        <f t="shared" si="84"/>
        <v>1.0007763701714489E-5</v>
      </c>
      <c r="V724" s="142" t="str">
        <f t="shared" si="85"/>
        <v/>
      </c>
      <c r="W724" s="142" t="str">
        <f t="shared" si="86"/>
        <v/>
      </c>
      <c r="X724" s="142">
        <f t="shared" si="87"/>
        <v>1.3927161130460179E-47</v>
      </c>
      <c r="Y724" s="142" t="str">
        <f t="shared" si="88"/>
        <v/>
      </c>
      <c r="Z724" s="142" t="str">
        <f t="shared" si="89"/>
        <v/>
      </c>
      <c r="AA724" s="143"/>
      <c r="AB724" s="143"/>
      <c r="AC724" s="143"/>
      <c r="AD724" s="142">
        <v>30</v>
      </c>
      <c r="AE724" s="142">
        <f t="shared" si="107"/>
        <v>-213.47163680750799</v>
      </c>
      <c r="AF724" s="142">
        <f t="shared" si="90"/>
        <v>3.9028349652496865E-6</v>
      </c>
      <c r="AG724" s="142">
        <f t="shared" si="91"/>
        <v>5.2228232401820074E-5</v>
      </c>
      <c r="AH724" s="142">
        <f t="shared" si="92"/>
        <v>3.9028349652496865E-6</v>
      </c>
      <c r="AI724" s="142" t="str">
        <f t="shared" si="93"/>
        <v/>
      </c>
      <c r="AJ724" s="142" t="str">
        <f t="shared" si="94"/>
        <v/>
      </c>
      <c r="AK724" s="142">
        <f t="shared" si="95"/>
        <v>7.8504365028903002E-119</v>
      </c>
      <c r="AL724" s="142" t="str">
        <f t="shared" si="96"/>
        <v/>
      </c>
      <c r="AM724" s="142" t="str">
        <f t="shared" si="97"/>
        <v/>
      </c>
      <c r="AN724" s="143"/>
      <c r="AO724" s="143"/>
      <c r="AP724" s="143"/>
      <c r="AQ724" s="142">
        <v>30</v>
      </c>
      <c r="AR724" s="142">
        <f t="shared" si="98"/>
        <v>-11154.000972970078</v>
      </c>
      <c r="AS724" s="142">
        <f t="shared" si="99"/>
        <v>7.4694683122263842E-8</v>
      </c>
      <c r="AT724" s="142">
        <f t="shared" si="100"/>
        <v>5.2228232401820074E-5</v>
      </c>
      <c r="AU724" s="142">
        <f t="shared" si="101"/>
        <v>7.4694683122263842E-8</v>
      </c>
      <c r="AV724" s="142" t="str">
        <f t="shared" si="102"/>
        <v/>
      </c>
      <c r="AW724" s="142" t="str">
        <f t="shared" si="103"/>
        <v/>
      </c>
      <c r="AX724" s="142">
        <f t="shared" si="104"/>
        <v>4.5798335902362447E-10</v>
      </c>
      <c r="AY724" s="142" t="str">
        <f t="shared" si="105"/>
        <v/>
      </c>
      <c r="AZ724" s="142" t="str">
        <f t="shared" si="106"/>
        <v/>
      </c>
      <c r="BB724" s="147"/>
      <c r="BC724" s="147">
        <f t="shared" si="69"/>
        <v>0.22399999999999987</v>
      </c>
      <c r="BD724" s="163">
        <f t="shared" si="70"/>
        <v>0.9999629427575849</v>
      </c>
      <c r="BE724" s="147">
        <f t="shared" si="71"/>
        <v>3.7387774737274171E-6</v>
      </c>
      <c r="BF724" s="147" t="str">
        <f t="shared" si="67"/>
        <v/>
      </c>
      <c r="BG724" s="159" t="str">
        <f t="shared" si="68"/>
        <v/>
      </c>
    </row>
    <row r="725" spans="1:59" ht="20.100000000000001" customHeight="1" x14ac:dyDescent="0.25">
      <c r="A725" s="142">
        <v>31</v>
      </c>
      <c r="B725" s="142">
        <f t="shared" si="72"/>
        <v>-18136.045423811982</v>
      </c>
      <c r="C725" s="142">
        <f t="shared" si="73"/>
        <v>4.6608657212279907E-8</v>
      </c>
      <c r="D725" s="142">
        <f t="shared" si="74"/>
        <v>5.3093841782393697E-5</v>
      </c>
      <c r="E725" s="142">
        <f t="shared" si="75"/>
        <v>4.6608657212279907E-8</v>
      </c>
      <c r="F725" s="142" t="str">
        <f t="shared" si="76"/>
        <v/>
      </c>
      <c r="G725" s="142" t="str">
        <f t="shared" si="77"/>
        <v/>
      </c>
      <c r="H725" s="142"/>
      <c r="I725" s="142"/>
      <c r="J725" s="142">
        <f t="shared" si="78"/>
        <v>1.258543710763184E-238</v>
      </c>
      <c r="K725" s="142" t="str">
        <f t="shared" si="79"/>
        <v/>
      </c>
      <c r="L725" s="142" t="str">
        <f t="shared" si="80"/>
        <v/>
      </c>
      <c r="M725" s="143"/>
      <c r="N725" s="143"/>
      <c r="O725" s="143"/>
      <c r="P725" s="143"/>
      <c r="Q725" s="142">
        <v>31</v>
      </c>
      <c r="R725" s="142">
        <f t="shared" si="81"/>
        <v>-83.163999580929243</v>
      </c>
      <c r="S725" s="142">
        <f t="shared" si="82"/>
        <v>1.0164214426967365E-5</v>
      </c>
      <c r="T725" s="142">
        <f t="shared" si="83"/>
        <v>5.3093841782393595E-5</v>
      </c>
      <c r="U725" s="142">
        <f t="shared" si="84"/>
        <v>1.0164214426967365E-5</v>
      </c>
      <c r="V725" s="142" t="str">
        <f t="shared" si="85"/>
        <v/>
      </c>
      <c r="W725" s="142" t="str">
        <f t="shared" si="86"/>
        <v/>
      </c>
      <c r="X725" s="142">
        <f t="shared" si="87"/>
        <v>1.4753723909815991E-47</v>
      </c>
      <c r="Y725" s="142" t="str">
        <f t="shared" si="88"/>
        <v/>
      </c>
      <c r="Z725" s="142" t="str">
        <f t="shared" si="89"/>
        <v/>
      </c>
      <c r="AA725" s="143"/>
      <c r="AB725" s="143"/>
      <c r="AC725" s="143"/>
      <c r="AD725" s="142">
        <v>31</v>
      </c>
      <c r="AE725" s="142">
        <f t="shared" si="107"/>
        <v>-213.25156295512912</v>
      </c>
      <c r="AF725" s="142">
        <f t="shared" si="90"/>
        <v>3.9638477328424166E-6</v>
      </c>
      <c r="AG725" s="142">
        <f t="shared" si="91"/>
        <v>5.3093841782393697E-5</v>
      </c>
      <c r="AH725" s="142">
        <f t="shared" si="92"/>
        <v>3.9638477328424166E-6</v>
      </c>
      <c r="AI725" s="142" t="str">
        <f t="shared" si="93"/>
        <v/>
      </c>
      <c r="AJ725" s="142" t="str">
        <f t="shared" si="94"/>
        <v/>
      </c>
      <c r="AK725" s="142">
        <f t="shared" si="95"/>
        <v>8.6106381712755723E-119</v>
      </c>
      <c r="AL725" s="142" t="str">
        <f t="shared" si="96"/>
        <v/>
      </c>
      <c r="AM725" s="142" t="str">
        <f t="shared" si="97"/>
        <v/>
      </c>
      <c r="AN725" s="143"/>
      <c r="AO725" s="143"/>
      <c r="AP725" s="143"/>
      <c r="AQ725" s="142">
        <v>31</v>
      </c>
      <c r="AR725" s="142">
        <f t="shared" si="98"/>
        <v>-11142.502002894851</v>
      </c>
      <c r="AS725" s="142">
        <f t="shared" si="99"/>
        <v>7.5862380291713538E-8</v>
      </c>
      <c r="AT725" s="142">
        <f t="shared" si="100"/>
        <v>5.3093841782393595E-5</v>
      </c>
      <c r="AU725" s="142">
        <f t="shared" si="101"/>
        <v>7.5862380291713538E-8</v>
      </c>
      <c r="AV725" s="142" t="str">
        <f t="shared" si="102"/>
        <v/>
      </c>
      <c r="AW725" s="142" t="str">
        <f t="shared" si="103"/>
        <v/>
      </c>
      <c r="AX725" s="142">
        <f t="shared" si="104"/>
        <v>4.6727681765210425E-10</v>
      </c>
      <c r="AY725" s="142" t="str">
        <f t="shared" si="105"/>
        <v/>
      </c>
      <c r="AZ725" s="142" t="str">
        <f t="shared" si="106"/>
        <v/>
      </c>
      <c r="BB725" s="147"/>
      <c r="BC725" s="147">
        <f t="shared" si="69"/>
        <v>0.23039999999999985</v>
      </c>
      <c r="BD725" s="163">
        <f t="shared" si="70"/>
        <v>0.99995920398011118</v>
      </c>
      <c r="BE725" s="147">
        <f t="shared" si="71"/>
        <v>3.9948315143645274E-6</v>
      </c>
      <c r="BF725" s="147" t="str">
        <f t="shared" si="67"/>
        <v/>
      </c>
      <c r="BG725" s="159" t="str">
        <f t="shared" si="68"/>
        <v/>
      </c>
    </row>
    <row r="726" spans="1:59" ht="20.100000000000001" customHeight="1" x14ac:dyDescent="0.25">
      <c r="A726" s="142">
        <v>32</v>
      </c>
      <c r="B726" s="142">
        <f t="shared" si="72"/>
        <v>-18117.329174664599</v>
      </c>
      <c r="C726" s="142">
        <f t="shared" si="73"/>
        <v>4.7336529957430657E-8</v>
      </c>
      <c r="D726" s="142">
        <f t="shared" si="74"/>
        <v>5.3972976127375386E-5</v>
      </c>
      <c r="E726" s="142">
        <f t="shared" si="75"/>
        <v>4.7336529957430657E-8</v>
      </c>
      <c r="F726" s="142" t="str">
        <f t="shared" si="76"/>
        <v/>
      </c>
      <c r="G726" s="142" t="str">
        <f t="shared" si="77"/>
        <v/>
      </c>
      <c r="H726" s="142"/>
      <c r="I726" s="142"/>
      <c r="J726" s="142">
        <f t="shared" si="78"/>
        <v>1.4350614649181535E-238</v>
      </c>
      <c r="K726" s="142" t="str">
        <f t="shared" si="79"/>
        <v/>
      </c>
      <c r="L726" s="142" t="str">
        <f t="shared" si="80"/>
        <v/>
      </c>
      <c r="M726" s="143"/>
      <c r="N726" s="143"/>
      <c r="O726" s="143"/>
      <c r="P726" s="143"/>
      <c r="Q726" s="142">
        <v>32</v>
      </c>
      <c r="R726" s="142">
        <f t="shared" si="81"/>
        <v>-83.078175019958209</v>
      </c>
      <c r="S726" s="142">
        <f t="shared" si="82"/>
        <v>1.0322945767876013E-5</v>
      </c>
      <c r="T726" s="142">
        <f t="shared" si="83"/>
        <v>5.3972976127375121E-5</v>
      </c>
      <c r="U726" s="142">
        <f t="shared" si="84"/>
        <v>1.0322945767876013E-5</v>
      </c>
      <c r="V726" s="142" t="str">
        <f t="shared" si="85"/>
        <v/>
      </c>
      <c r="W726" s="142" t="str">
        <f t="shared" si="86"/>
        <v/>
      </c>
      <c r="X726" s="142">
        <f t="shared" si="87"/>
        <v>1.5629092277892701E-47</v>
      </c>
      <c r="Y726" s="142" t="str">
        <f t="shared" si="88"/>
        <v/>
      </c>
      <c r="Z726" s="142" t="str">
        <f t="shared" si="89"/>
        <v/>
      </c>
      <c r="AA726" s="143"/>
      <c r="AB726" s="143"/>
      <c r="AC726" s="143"/>
      <c r="AD726" s="142">
        <v>32</v>
      </c>
      <c r="AE726" s="142">
        <f t="shared" si="107"/>
        <v>-213.03148910275024</v>
      </c>
      <c r="AF726" s="142">
        <f t="shared" si="90"/>
        <v>4.0257498965868608E-6</v>
      </c>
      <c r="AG726" s="142">
        <f t="shared" si="91"/>
        <v>5.3972976127375237E-5</v>
      </c>
      <c r="AH726" s="142">
        <f t="shared" si="92"/>
        <v>4.0257498965868608E-6</v>
      </c>
      <c r="AI726" s="142" t="str">
        <f t="shared" si="93"/>
        <v/>
      </c>
      <c r="AJ726" s="142" t="str">
        <f t="shared" si="94"/>
        <v/>
      </c>
      <c r="AK726" s="142">
        <f t="shared" si="95"/>
        <v>9.4443033084080463E-119</v>
      </c>
      <c r="AL726" s="142" t="str">
        <f t="shared" si="96"/>
        <v/>
      </c>
      <c r="AM726" s="142" t="str">
        <f t="shared" si="97"/>
        <v/>
      </c>
      <c r="AN726" s="143"/>
      <c r="AO726" s="143"/>
      <c r="AP726" s="143"/>
      <c r="AQ726" s="142">
        <v>32</v>
      </c>
      <c r="AR726" s="142">
        <f t="shared" si="98"/>
        <v>-11131.003032819623</v>
      </c>
      <c r="AS726" s="142">
        <f t="shared" si="99"/>
        <v>7.7047099232340969E-8</v>
      </c>
      <c r="AT726" s="142">
        <f t="shared" si="100"/>
        <v>5.3972976127375237E-5</v>
      </c>
      <c r="AU726" s="142">
        <f t="shared" si="101"/>
        <v>7.7047099232340969E-8</v>
      </c>
      <c r="AV726" s="142" t="str">
        <f t="shared" si="102"/>
        <v/>
      </c>
      <c r="AW726" s="142" t="str">
        <f t="shared" si="103"/>
        <v/>
      </c>
      <c r="AX726" s="142">
        <f t="shared" si="104"/>
        <v>4.7675123228609781E-10</v>
      </c>
      <c r="AY726" s="142" t="str">
        <f t="shared" si="105"/>
        <v/>
      </c>
      <c r="AZ726" s="142" t="str">
        <f t="shared" si="106"/>
        <v/>
      </c>
      <c r="BB726" s="164"/>
      <c r="BC726" s="147">
        <f t="shared" si="69"/>
        <v>0.23679999999999984</v>
      </c>
      <c r="BD726" s="163">
        <f t="shared" si="70"/>
        <v>0.99995520914859681</v>
      </c>
      <c r="BE726" s="147">
        <f t="shared" si="71"/>
        <v>4.2604185266359451E-6</v>
      </c>
      <c r="BF726" s="147" t="str">
        <f t="shared" si="67"/>
        <v/>
      </c>
      <c r="BG726" s="159" t="str">
        <f t="shared" si="68"/>
        <v/>
      </c>
    </row>
    <row r="727" spans="1:59" ht="20.100000000000001" customHeight="1" x14ac:dyDescent="0.25">
      <c r="A727" s="142">
        <v>33</v>
      </c>
      <c r="B727" s="142">
        <f t="shared" si="72"/>
        <v>-18098.61292551722</v>
      </c>
      <c r="C727" s="142">
        <f t="shared" si="73"/>
        <v>4.8075000456226086E-8</v>
      </c>
      <c r="D727" s="142">
        <f t="shared" si="74"/>
        <v>5.4865832475690464E-5</v>
      </c>
      <c r="E727" s="142">
        <f t="shared" si="75"/>
        <v>4.8075000456226086E-8</v>
      </c>
      <c r="F727" s="142" t="str">
        <f t="shared" si="76"/>
        <v/>
      </c>
      <c r="G727" s="142" t="str">
        <f t="shared" si="77"/>
        <v/>
      </c>
      <c r="H727" s="142"/>
      <c r="I727" s="142"/>
      <c r="J727" s="142">
        <f t="shared" si="78"/>
        <v>1.6363106345232831E-238</v>
      </c>
      <c r="K727" s="142" t="str">
        <f t="shared" si="79"/>
        <v/>
      </c>
      <c r="L727" s="142" t="str">
        <f t="shared" si="80"/>
        <v/>
      </c>
      <c r="M727" s="143"/>
      <c r="N727" s="143"/>
      <c r="O727" s="143"/>
      <c r="P727" s="143"/>
      <c r="Q727" s="142">
        <v>33</v>
      </c>
      <c r="R727" s="142">
        <f t="shared" si="81"/>
        <v>-82.992350458987175</v>
      </c>
      <c r="S727" s="142">
        <f t="shared" si="82"/>
        <v>1.0483988221074395E-5</v>
      </c>
      <c r="T727" s="142">
        <f t="shared" si="83"/>
        <v>5.4865832475690464E-5</v>
      </c>
      <c r="U727" s="142">
        <f t="shared" si="84"/>
        <v>1.0483988221074395E-5</v>
      </c>
      <c r="V727" s="142" t="str">
        <f t="shared" si="85"/>
        <v/>
      </c>
      <c r="W727" s="142" t="str">
        <f t="shared" si="86"/>
        <v/>
      </c>
      <c r="X727" s="142">
        <f t="shared" si="87"/>
        <v>1.655613312671672E-47</v>
      </c>
      <c r="Y727" s="142" t="str">
        <f t="shared" si="88"/>
        <v/>
      </c>
      <c r="Z727" s="142" t="str">
        <f t="shared" si="89"/>
        <v/>
      </c>
      <c r="AA727" s="143"/>
      <c r="AB727" s="143"/>
      <c r="AC727" s="143"/>
      <c r="AD727" s="142">
        <v>33</v>
      </c>
      <c r="AE727" s="142">
        <f t="shared" si="107"/>
        <v>-212.81141525037137</v>
      </c>
      <c r="AF727" s="142">
        <f t="shared" si="90"/>
        <v>4.0885533495825073E-6</v>
      </c>
      <c r="AG727" s="142">
        <f t="shared" si="91"/>
        <v>5.4865832475690464E-5</v>
      </c>
      <c r="AH727" s="142">
        <f t="shared" si="92"/>
        <v>4.0885533495825073E-6</v>
      </c>
      <c r="AI727" s="142" t="str">
        <f t="shared" si="93"/>
        <v/>
      </c>
      <c r="AJ727" s="142" t="str">
        <f t="shared" si="94"/>
        <v/>
      </c>
      <c r="AK727" s="142">
        <f t="shared" si="95"/>
        <v>1.0358516535082754E-118</v>
      </c>
      <c r="AL727" s="142" t="str">
        <f t="shared" si="96"/>
        <v/>
      </c>
      <c r="AM727" s="142" t="str">
        <f t="shared" si="97"/>
        <v/>
      </c>
      <c r="AN727" s="143"/>
      <c r="AO727" s="143"/>
      <c r="AP727" s="143"/>
      <c r="AQ727" s="142">
        <v>33</v>
      </c>
      <c r="AR727" s="142">
        <f t="shared" si="98"/>
        <v>-11119.504062744396</v>
      </c>
      <c r="AS727" s="142">
        <f t="shared" si="99"/>
        <v>7.8249067561071904E-8</v>
      </c>
      <c r="AT727" s="142">
        <f t="shared" si="100"/>
        <v>5.4865832475690464E-5</v>
      </c>
      <c r="AU727" s="142">
        <f t="shared" si="101"/>
        <v>7.8249067561071904E-8</v>
      </c>
      <c r="AV727" s="142" t="str">
        <f t="shared" si="102"/>
        <v/>
      </c>
      <c r="AW727" s="142" t="str">
        <f t="shared" si="103"/>
        <v/>
      </c>
      <c r="AX727" s="142">
        <f t="shared" si="104"/>
        <v>4.8640996570222436E-10</v>
      </c>
      <c r="AY727" s="142" t="str">
        <f t="shared" si="105"/>
        <v/>
      </c>
      <c r="AZ727" s="142" t="str">
        <f t="shared" si="106"/>
        <v/>
      </c>
      <c r="BB727" s="164"/>
      <c r="BC727" s="147">
        <f t="shared" si="69"/>
        <v>0.24319999999999983</v>
      </c>
      <c r="BD727" s="163">
        <f t="shared" si="70"/>
        <v>0.99995094873007018</v>
      </c>
      <c r="BE727" s="147">
        <f t="shared" si="71"/>
        <v>4.5355911920674785E-6</v>
      </c>
      <c r="BF727" s="147" t="str">
        <f t="shared" si="67"/>
        <v/>
      </c>
      <c r="BG727" s="159" t="str">
        <f t="shared" si="68"/>
        <v/>
      </c>
    </row>
    <row r="728" spans="1:59" ht="20.100000000000001" customHeight="1" x14ac:dyDescent="0.25">
      <c r="A728" s="147">
        <v>34</v>
      </c>
      <c r="B728" s="142">
        <f t="shared" si="72"/>
        <v>-18079.896676369841</v>
      </c>
      <c r="C728" s="142">
        <f t="shared" si="73"/>
        <v>4.8824210223049373E-8</v>
      </c>
      <c r="D728" s="142">
        <f t="shared" si="74"/>
        <v>5.5772610499228035E-5</v>
      </c>
      <c r="E728" s="142">
        <f t="shared" si="75"/>
        <v>4.8824210223049373E-8</v>
      </c>
      <c r="F728" s="142" t="str">
        <f t="shared" si="76"/>
        <v/>
      </c>
      <c r="G728" s="142" t="str">
        <f t="shared" si="77"/>
        <v/>
      </c>
      <c r="H728" s="142"/>
      <c r="I728" s="142"/>
      <c r="J728" s="142">
        <f t="shared" si="78"/>
        <v>1.8657525954471533E-238</v>
      </c>
      <c r="K728" s="142" t="str">
        <f t="shared" si="79"/>
        <v/>
      </c>
      <c r="L728" s="142" t="str">
        <f t="shared" si="80"/>
        <v/>
      </c>
      <c r="M728" s="143"/>
      <c r="N728" s="143"/>
      <c r="O728" s="143"/>
      <c r="P728" s="143"/>
      <c r="Q728" s="147">
        <v>34</v>
      </c>
      <c r="R728" s="142">
        <f t="shared" si="81"/>
        <v>-82.906525898016142</v>
      </c>
      <c r="S728" s="142">
        <f t="shared" si="82"/>
        <v>1.0647372647407208E-5</v>
      </c>
      <c r="T728" s="142">
        <f t="shared" si="83"/>
        <v>5.5772610499228035E-5</v>
      </c>
      <c r="U728" s="142">
        <f t="shared" si="84"/>
        <v>1.0647372647407208E-5</v>
      </c>
      <c r="V728" s="142" t="str">
        <f t="shared" si="85"/>
        <v/>
      </c>
      <c r="W728" s="142" t="str">
        <f t="shared" si="86"/>
        <v/>
      </c>
      <c r="X728" s="142">
        <f t="shared" si="87"/>
        <v>1.7537880868722786E-47</v>
      </c>
      <c r="Y728" s="142" t="str">
        <f t="shared" si="88"/>
        <v/>
      </c>
      <c r="Z728" s="142" t="str">
        <f t="shared" si="89"/>
        <v/>
      </c>
      <c r="AA728" s="143"/>
      <c r="AB728" s="143"/>
      <c r="AC728" s="143"/>
      <c r="AD728" s="147">
        <v>34</v>
      </c>
      <c r="AE728" s="142">
        <f t="shared" si="107"/>
        <v>-212.59134139799249</v>
      </c>
      <c r="AF728" s="142">
        <f t="shared" si="90"/>
        <v>4.1522701269640229E-6</v>
      </c>
      <c r="AG728" s="142">
        <f t="shared" si="91"/>
        <v>5.5772610499228035E-5</v>
      </c>
      <c r="AH728" s="142">
        <f t="shared" si="92"/>
        <v>4.1522701269640229E-6</v>
      </c>
      <c r="AI728" s="142" t="str">
        <f t="shared" si="93"/>
        <v/>
      </c>
      <c r="AJ728" s="142" t="str">
        <f t="shared" si="94"/>
        <v/>
      </c>
      <c r="AK728" s="142">
        <f t="shared" si="95"/>
        <v>1.1361044275649886E-118</v>
      </c>
      <c r="AL728" s="142" t="str">
        <f t="shared" si="96"/>
        <v/>
      </c>
      <c r="AM728" s="142" t="str">
        <f t="shared" si="97"/>
        <v/>
      </c>
      <c r="AN728" s="143"/>
      <c r="AO728" s="143"/>
      <c r="AP728" s="143"/>
      <c r="AQ728" s="147">
        <v>34</v>
      </c>
      <c r="AR728" s="142">
        <f t="shared" si="98"/>
        <v>-11108.005092669169</v>
      </c>
      <c r="AS728" s="142">
        <f t="shared" si="99"/>
        <v>7.946851561318283E-8</v>
      </c>
      <c r="AT728" s="142">
        <f t="shared" si="100"/>
        <v>5.5772610499228035E-5</v>
      </c>
      <c r="AU728" s="142">
        <f t="shared" si="101"/>
        <v>7.946851561318283E-8</v>
      </c>
      <c r="AV728" s="142" t="str">
        <f t="shared" si="102"/>
        <v/>
      </c>
      <c r="AW728" s="142" t="str">
        <f t="shared" si="103"/>
        <v/>
      </c>
      <c r="AX728" s="142">
        <f t="shared" si="104"/>
        <v>4.9625643989582566E-10</v>
      </c>
      <c r="AY728" s="142" t="str">
        <f t="shared" si="105"/>
        <v/>
      </c>
      <c r="AZ728" s="142" t="str">
        <f t="shared" si="106"/>
        <v/>
      </c>
      <c r="BB728" s="164"/>
      <c r="BC728" s="147">
        <f t="shared" si="69"/>
        <v>0.24959999999999982</v>
      </c>
      <c r="BD728" s="163">
        <f t="shared" si="70"/>
        <v>0.99994641313887811</v>
      </c>
      <c r="BE728" s="147">
        <f t="shared" si="71"/>
        <v>4.8203988937123299E-6</v>
      </c>
      <c r="BF728" s="147" t="str">
        <f t="shared" si="67"/>
        <v/>
      </c>
      <c r="BG728" s="159" t="str">
        <f t="shared" si="68"/>
        <v/>
      </c>
    </row>
    <row r="729" spans="1:59" ht="20.100000000000001" customHeight="1" x14ac:dyDescent="0.25">
      <c r="A729" s="142">
        <v>35</v>
      </c>
      <c r="B729" s="142">
        <f t="shared" si="72"/>
        <v>-18061.180427222458</v>
      </c>
      <c r="C729" s="142">
        <f t="shared" si="73"/>
        <v>4.95843024593227E-8</v>
      </c>
      <c r="D729" s="142">
        <f t="shared" si="74"/>
        <v>5.6693512534256526E-5</v>
      </c>
      <c r="E729" s="142">
        <f t="shared" si="75"/>
        <v>4.95843024593227E-8</v>
      </c>
      <c r="F729" s="142" t="str">
        <f t="shared" si="76"/>
        <v/>
      </c>
      <c r="G729" s="142" t="str">
        <f t="shared" si="77"/>
        <v/>
      </c>
      <c r="H729" s="142"/>
      <c r="I729" s="142"/>
      <c r="J729" s="142">
        <f t="shared" si="78"/>
        <v>2.1273326579297586E-238</v>
      </c>
      <c r="K729" s="142" t="str">
        <f t="shared" si="79"/>
        <v/>
      </c>
      <c r="L729" s="142" t="str">
        <f t="shared" si="80"/>
        <v/>
      </c>
      <c r="M729" s="143"/>
      <c r="N729" s="143"/>
      <c r="O729" s="143"/>
      <c r="P729" s="143"/>
      <c r="Q729" s="142">
        <v>35</v>
      </c>
      <c r="R729" s="142">
        <f t="shared" si="81"/>
        <v>-82.820701337045108</v>
      </c>
      <c r="S729" s="142">
        <f t="shared" si="82"/>
        <v>1.0813130275621367E-5</v>
      </c>
      <c r="T729" s="142">
        <f t="shared" si="83"/>
        <v>5.6693512534256526E-5</v>
      </c>
      <c r="U729" s="142">
        <f t="shared" si="84"/>
        <v>1.0813130275621367E-5</v>
      </c>
      <c r="V729" s="142" t="str">
        <f t="shared" si="85"/>
        <v/>
      </c>
      <c r="W729" s="142" t="str">
        <f t="shared" si="86"/>
        <v/>
      </c>
      <c r="X729" s="142">
        <f t="shared" si="87"/>
        <v>1.8577547173276854E-47</v>
      </c>
      <c r="Y729" s="142" t="str">
        <f t="shared" si="88"/>
        <v/>
      </c>
      <c r="Z729" s="142" t="str">
        <f t="shared" si="89"/>
        <v/>
      </c>
      <c r="AA729" s="143"/>
      <c r="AB729" s="143"/>
      <c r="AC729" s="143"/>
      <c r="AD729" s="142">
        <v>35</v>
      </c>
      <c r="AE729" s="142">
        <f t="shared" si="107"/>
        <v>-212.37126754561362</v>
      </c>
      <c r="AF729" s="142">
        <f t="shared" si="90"/>
        <v>4.2169124073408325E-6</v>
      </c>
      <c r="AG729" s="142">
        <f t="shared" si="91"/>
        <v>5.6693512534256526E-5</v>
      </c>
      <c r="AH729" s="142">
        <f t="shared" si="92"/>
        <v>4.2169124073408325E-6</v>
      </c>
      <c r="AI729" s="142" t="str">
        <f t="shared" si="93"/>
        <v/>
      </c>
      <c r="AJ729" s="142" t="str">
        <f t="shared" si="94"/>
        <v/>
      </c>
      <c r="AK729" s="142">
        <f t="shared" si="95"/>
        <v>1.2460400235825648E-118</v>
      </c>
      <c r="AL729" s="142" t="str">
        <f t="shared" si="96"/>
        <v/>
      </c>
      <c r="AM729" s="142" t="str">
        <f t="shared" si="97"/>
        <v/>
      </c>
      <c r="AN729" s="143"/>
      <c r="AO729" s="143"/>
      <c r="AP729" s="143"/>
      <c r="AQ729" s="142">
        <v>35</v>
      </c>
      <c r="AR729" s="142">
        <f t="shared" si="98"/>
        <v>-11096.506122593943</v>
      </c>
      <c r="AS729" s="142">
        <f t="shared" si="99"/>
        <v>8.07056764698519E-8</v>
      </c>
      <c r="AT729" s="142">
        <f t="shared" si="100"/>
        <v>5.6693512534256526E-5</v>
      </c>
      <c r="AU729" s="142">
        <f t="shared" si="101"/>
        <v>8.07056764698519E-8</v>
      </c>
      <c r="AV729" s="142" t="str">
        <f t="shared" si="102"/>
        <v/>
      </c>
      <c r="AW729" s="142" t="str">
        <f t="shared" si="103"/>
        <v/>
      </c>
      <c r="AX729" s="142">
        <f t="shared" si="104"/>
        <v>5.0629413705947534E-10</v>
      </c>
      <c r="AY729" s="142" t="str">
        <f t="shared" si="105"/>
        <v/>
      </c>
      <c r="AZ729" s="142" t="str">
        <f t="shared" si="106"/>
        <v/>
      </c>
      <c r="BB729" s="164"/>
      <c r="BC729" s="147">
        <f t="shared" si="69"/>
        <v>0.25599999999999984</v>
      </c>
      <c r="BD729" s="163">
        <f t="shared" si="70"/>
        <v>0.9999415927399844</v>
      </c>
      <c r="BE729" s="147">
        <f t="shared" si="71"/>
        <v>5.1148878372764273E-6</v>
      </c>
      <c r="BF729" s="147" t="str">
        <f t="shared" si="67"/>
        <v/>
      </c>
      <c r="BG729" s="159" t="str">
        <f t="shared" si="68"/>
        <v/>
      </c>
    </row>
    <row r="730" spans="1:59" ht="20.100000000000001" customHeight="1" x14ac:dyDescent="0.25">
      <c r="A730" s="142">
        <v>36</v>
      </c>
      <c r="B730" s="142">
        <f t="shared" si="72"/>
        <v>-18042.464178075079</v>
      </c>
      <c r="C730" s="142">
        <f t="shared" si="73"/>
        <v>5.0355422070561622E-8</v>
      </c>
      <c r="D730" s="142">
        <f t="shared" si="74"/>
        <v>5.7628743613157993E-5</v>
      </c>
      <c r="E730" s="142">
        <f t="shared" si="75"/>
        <v>5.0355422070561622E-8</v>
      </c>
      <c r="F730" s="142" t="str">
        <f t="shared" si="76"/>
        <v/>
      </c>
      <c r="G730" s="142" t="str">
        <f t="shared" si="77"/>
        <v/>
      </c>
      <c r="H730" s="142"/>
      <c r="I730" s="142"/>
      <c r="J730" s="142">
        <f t="shared" si="78"/>
        <v>2.4255476532141815E-238</v>
      </c>
      <c r="K730" s="142" t="str">
        <f t="shared" si="79"/>
        <v/>
      </c>
      <c r="L730" s="142" t="str">
        <f t="shared" si="80"/>
        <v/>
      </c>
      <c r="M730" s="143"/>
      <c r="N730" s="143"/>
      <c r="O730" s="143"/>
      <c r="P730" s="143"/>
      <c r="Q730" s="142">
        <v>36</v>
      </c>
      <c r="R730" s="142">
        <f t="shared" si="81"/>
        <v>-82.734876776074074</v>
      </c>
      <c r="S730" s="142">
        <f t="shared" si="82"/>
        <v>1.0981292706085209E-5</v>
      </c>
      <c r="T730" s="142">
        <f t="shared" si="83"/>
        <v>5.7628743613158094E-5</v>
      </c>
      <c r="U730" s="142">
        <f t="shared" si="84"/>
        <v>1.0981292706085209E-5</v>
      </c>
      <c r="V730" s="142" t="str">
        <f t="shared" si="85"/>
        <v/>
      </c>
      <c r="W730" s="142" t="str">
        <f t="shared" si="86"/>
        <v/>
      </c>
      <c r="X730" s="142">
        <f t="shared" si="87"/>
        <v>1.9678531266045553E-47</v>
      </c>
      <c r="Y730" s="142" t="str">
        <f t="shared" si="88"/>
        <v/>
      </c>
      <c r="Z730" s="142" t="str">
        <f t="shared" si="89"/>
        <v/>
      </c>
      <c r="AA730" s="143"/>
      <c r="AB730" s="143"/>
      <c r="AC730" s="143"/>
      <c r="AD730" s="142">
        <v>36</v>
      </c>
      <c r="AE730" s="142">
        <f t="shared" si="107"/>
        <v>-212.15119369323475</v>
      </c>
      <c r="AF730" s="142">
        <f t="shared" si="90"/>
        <v>4.2824925142475545E-6</v>
      </c>
      <c r="AG730" s="142">
        <f t="shared" si="91"/>
        <v>5.7628743613158094E-5</v>
      </c>
      <c r="AH730" s="142">
        <f t="shared" si="92"/>
        <v>4.2824925142475545E-6</v>
      </c>
      <c r="AI730" s="142" t="str">
        <f t="shared" si="93"/>
        <v/>
      </c>
      <c r="AJ730" s="142" t="str">
        <f t="shared" si="94"/>
        <v/>
      </c>
      <c r="AK730" s="142">
        <f t="shared" si="95"/>
        <v>1.3665917155558874E-118</v>
      </c>
      <c r="AL730" s="142" t="str">
        <f t="shared" si="96"/>
        <v/>
      </c>
      <c r="AM730" s="142" t="str">
        <f t="shared" si="97"/>
        <v/>
      </c>
      <c r="AN730" s="143"/>
      <c r="AO730" s="143"/>
      <c r="AP730" s="143"/>
      <c r="AQ730" s="142">
        <v>36</v>
      </c>
      <c r="AR730" s="142">
        <f t="shared" si="98"/>
        <v>-11085.007152518716</v>
      </c>
      <c r="AS730" s="142">
        <f t="shared" si="99"/>
        <v>8.1960785985918362E-8</v>
      </c>
      <c r="AT730" s="142">
        <f t="shared" si="100"/>
        <v>5.7628743613158094E-5</v>
      </c>
      <c r="AU730" s="142">
        <f t="shared" si="101"/>
        <v>8.1960785985918362E-8</v>
      </c>
      <c r="AV730" s="142" t="str">
        <f t="shared" si="102"/>
        <v/>
      </c>
      <c r="AW730" s="142" t="str">
        <f t="shared" si="103"/>
        <v/>
      </c>
      <c r="AX730" s="142">
        <f t="shared" si="104"/>
        <v>5.1652660057643903E-10</v>
      </c>
      <c r="AY730" s="142" t="str">
        <f t="shared" si="105"/>
        <v/>
      </c>
      <c r="AZ730" s="142" t="str">
        <f t="shared" si="106"/>
        <v/>
      </c>
      <c r="BB730" s="164"/>
      <c r="BC730" s="147">
        <f t="shared" si="69"/>
        <v>0.26239999999999986</v>
      </c>
      <c r="BD730" s="163">
        <f t="shared" si="70"/>
        <v>0.99993647785214712</v>
      </c>
      <c r="BE730" s="147">
        <f t="shared" si="71"/>
        <v>5.4191011664705968E-6</v>
      </c>
      <c r="BF730" s="147" t="str">
        <f t="shared" si="67"/>
        <v/>
      </c>
      <c r="BG730" s="159" t="str">
        <f t="shared" si="68"/>
        <v/>
      </c>
    </row>
    <row r="731" spans="1:59" ht="20.100000000000001" customHeight="1" x14ac:dyDescent="0.25">
      <c r="A731" s="142">
        <v>37</v>
      </c>
      <c r="B731" s="142">
        <f t="shared" si="72"/>
        <v>-18023.747928927696</v>
      </c>
      <c r="C731" s="142">
        <f t="shared" si="73"/>
        <v>5.1137715683559535E-8</v>
      </c>
      <c r="D731" s="142">
        <f t="shared" si="74"/>
        <v>5.8578511496483664E-5</v>
      </c>
      <c r="E731" s="142">
        <f t="shared" si="75"/>
        <v>5.1137715683559535E-8</v>
      </c>
      <c r="F731" s="142" t="str">
        <f t="shared" si="76"/>
        <v/>
      </c>
      <c r="G731" s="142" t="str">
        <f t="shared" si="77"/>
        <v/>
      </c>
      <c r="H731" s="142"/>
      <c r="I731" s="142"/>
      <c r="J731" s="142">
        <f t="shared" si="78"/>
        <v>2.7655229492830699E-238</v>
      </c>
      <c r="K731" s="142" t="str">
        <f t="shared" si="79"/>
        <v/>
      </c>
      <c r="L731" s="142" t="str">
        <f t="shared" si="80"/>
        <v/>
      </c>
      <c r="M731" s="143"/>
      <c r="N731" s="143"/>
      <c r="O731" s="143"/>
      <c r="P731" s="143"/>
      <c r="Q731" s="142">
        <v>37</v>
      </c>
      <c r="R731" s="142">
        <f t="shared" si="81"/>
        <v>-82.649052215103055</v>
      </c>
      <c r="S731" s="142">
        <f t="shared" si="82"/>
        <v>1.1151891914535716E-5</v>
      </c>
      <c r="T731" s="142">
        <f t="shared" si="83"/>
        <v>5.8578511496483522E-5</v>
      </c>
      <c r="U731" s="142">
        <f t="shared" si="84"/>
        <v>1.1151891914535716E-5</v>
      </c>
      <c r="V731" s="142" t="str">
        <f t="shared" si="85"/>
        <v/>
      </c>
      <c r="W731" s="142" t="str">
        <f t="shared" si="86"/>
        <v/>
      </c>
      <c r="X731" s="142">
        <f t="shared" si="87"/>
        <v>2.0844430823561475E-47</v>
      </c>
      <c r="Y731" s="142" t="str">
        <f t="shared" si="88"/>
        <v/>
      </c>
      <c r="Z731" s="142" t="str">
        <f t="shared" si="89"/>
        <v/>
      </c>
      <c r="AA731" s="143"/>
      <c r="AB731" s="143"/>
      <c r="AC731" s="143"/>
      <c r="AD731" s="142">
        <v>37</v>
      </c>
      <c r="AE731" s="142">
        <f t="shared" si="107"/>
        <v>-211.93111984085587</v>
      </c>
      <c r="AF731" s="142">
        <f t="shared" si="90"/>
        <v>4.3490229176053569E-6</v>
      </c>
      <c r="AG731" s="142">
        <f t="shared" si="91"/>
        <v>5.8578511496483664E-5</v>
      </c>
      <c r="AH731" s="142">
        <f t="shared" si="92"/>
        <v>4.3490229176053569E-6</v>
      </c>
      <c r="AI731" s="142" t="str">
        <f t="shared" si="93"/>
        <v/>
      </c>
      <c r="AJ731" s="142" t="str">
        <f t="shared" si="94"/>
        <v/>
      </c>
      <c r="AK731" s="142">
        <f t="shared" si="95"/>
        <v>1.4987825437009135E-118</v>
      </c>
      <c r="AL731" s="142" t="str">
        <f t="shared" si="96"/>
        <v/>
      </c>
      <c r="AM731" s="142" t="str">
        <f t="shared" si="97"/>
        <v/>
      </c>
      <c r="AN731" s="143"/>
      <c r="AO731" s="143"/>
      <c r="AP731" s="143"/>
      <c r="AQ731" s="142">
        <v>37</v>
      </c>
      <c r="AR731" s="142">
        <f t="shared" si="98"/>
        <v>-11073.508182443489</v>
      </c>
      <c r="AS731" s="142">
        <f t="shared" si="99"/>
        <v>8.323408281785062E-8</v>
      </c>
      <c r="AT731" s="142">
        <f t="shared" si="100"/>
        <v>5.8578511496483522E-5</v>
      </c>
      <c r="AU731" s="142">
        <f t="shared" si="101"/>
        <v>8.323408281785062E-8</v>
      </c>
      <c r="AV731" s="142" t="str">
        <f t="shared" si="102"/>
        <v/>
      </c>
      <c r="AW731" s="142" t="str">
        <f t="shared" si="103"/>
        <v/>
      </c>
      <c r="AX731" s="142">
        <f t="shared" si="104"/>
        <v>5.2695743602931952E-10</v>
      </c>
      <c r="AY731" s="142" t="str">
        <f t="shared" si="105"/>
        <v/>
      </c>
      <c r="AZ731" s="142" t="str">
        <f t="shared" si="106"/>
        <v/>
      </c>
      <c r="BB731" s="164"/>
      <c r="BC731" s="147">
        <f t="shared" si="69"/>
        <v>0.26879999999999987</v>
      </c>
      <c r="BD731" s="163">
        <f t="shared" si="70"/>
        <v>0.99993105875098065</v>
      </c>
      <c r="BE731" s="147">
        <f t="shared" si="71"/>
        <v>5.7330790712573076E-6</v>
      </c>
      <c r="BF731" s="147" t="str">
        <f t="shared" si="67"/>
        <v/>
      </c>
      <c r="BG731" s="159" t="str">
        <f t="shared" si="68"/>
        <v/>
      </c>
    </row>
    <row r="732" spans="1:59" ht="20.100000000000001" customHeight="1" x14ac:dyDescent="0.25">
      <c r="A732" s="142">
        <v>38</v>
      </c>
      <c r="B732" s="142">
        <f t="shared" si="72"/>
        <v>-18005.031679780317</v>
      </c>
      <c r="C732" s="142">
        <f t="shared" si="73"/>
        <v>5.1931331663698138E-8</v>
      </c>
      <c r="D732" s="142">
        <f t="shared" si="74"/>
        <v>5.9543026705330461E-5</v>
      </c>
      <c r="E732" s="142">
        <f t="shared" si="75"/>
        <v>5.1931331663698138E-8</v>
      </c>
      <c r="F732" s="142" t="str">
        <f t="shared" si="76"/>
        <v/>
      </c>
      <c r="G732" s="142" t="str">
        <f t="shared" si="77"/>
        <v/>
      </c>
      <c r="H732" s="142"/>
      <c r="I732" s="142"/>
      <c r="J732" s="142">
        <f t="shared" si="78"/>
        <v>3.1531002097534126E-238</v>
      </c>
      <c r="K732" s="142" t="str">
        <f t="shared" si="79"/>
        <v/>
      </c>
      <c r="L732" s="142" t="str">
        <f t="shared" si="80"/>
        <v/>
      </c>
      <c r="M732" s="143"/>
      <c r="N732" s="143"/>
      <c r="O732" s="143"/>
      <c r="P732" s="143"/>
      <c r="Q732" s="142">
        <v>38</v>
      </c>
      <c r="R732" s="142">
        <f t="shared" si="81"/>
        <v>-82.563227654132021</v>
      </c>
      <c r="S732" s="142">
        <f t="shared" si="82"/>
        <v>1.1324960255853911E-5</v>
      </c>
      <c r="T732" s="142">
        <f t="shared" si="83"/>
        <v>5.9543026705330461E-5</v>
      </c>
      <c r="U732" s="142">
        <f t="shared" si="84"/>
        <v>1.1324960255853911E-5</v>
      </c>
      <c r="V732" s="142" t="str">
        <f t="shared" si="85"/>
        <v/>
      </c>
      <c r="W732" s="142" t="str">
        <f t="shared" si="86"/>
        <v/>
      </c>
      <c r="X732" s="142">
        <f t="shared" si="87"/>
        <v>2.2079053497189197E-47</v>
      </c>
      <c r="Y732" s="142" t="str">
        <f t="shared" si="88"/>
        <v/>
      </c>
      <c r="Z732" s="142" t="str">
        <f t="shared" si="89"/>
        <v/>
      </c>
      <c r="AA732" s="143"/>
      <c r="AB732" s="143"/>
      <c r="AC732" s="143"/>
      <c r="AD732" s="142">
        <v>38</v>
      </c>
      <c r="AE732" s="142">
        <f t="shared" si="107"/>
        <v>-211.711045988477</v>
      </c>
      <c r="AF732" s="142">
        <f t="shared" si="90"/>
        <v>4.4165162351942514E-6</v>
      </c>
      <c r="AG732" s="142">
        <f t="shared" si="91"/>
        <v>5.9543026705330651E-5</v>
      </c>
      <c r="AH732" s="142">
        <f t="shared" si="92"/>
        <v>4.4165162351942514E-6</v>
      </c>
      <c r="AI732" s="142" t="str">
        <f t="shared" si="93"/>
        <v/>
      </c>
      <c r="AJ732" s="142" t="str">
        <f t="shared" si="94"/>
        <v/>
      </c>
      <c r="AK732" s="142">
        <f t="shared" si="95"/>
        <v>1.6437339305037318E-118</v>
      </c>
      <c r="AL732" s="142" t="str">
        <f t="shared" si="96"/>
        <v/>
      </c>
      <c r="AM732" s="142" t="str">
        <f t="shared" si="97"/>
        <v/>
      </c>
      <c r="AN732" s="143"/>
      <c r="AO732" s="143"/>
      <c r="AP732" s="143"/>
      <c r="AQ732" s="142">
        <v>38</v>
      </c>
      <c r="AR732" s="142">
        <f t="shared" si="98"/>
        <v>-11062.009212368263</v>
      </c>
      <c r="AS732" s="142">
        <f t="shared" si="99"/>
        <v>8.452580845192448E-8</v>
      </c>
      <c r="AT732" s="142">
        <f t="shared" si="100"/>
        <v>5.9543026705330461E-5</v>
      </c>
      <c r="AU732" s="142">
        <f t="shared" si="101"/>
        <v>8.452580845192448E-8</v>
      </c>
      <c r="AV732" s="142" t="str">
        <f t="shared" si="102"/>
        <v/>
      </c>
      <c r="AW732" s="142" t="str">
        <f t="shared" si="103"/>
        <v/>
      </c>
      <c r="AX732" s="142">
        <f t="shared" si="104"/>
        <v>5.3759031222403342E-10</v>
      </c>
      <c r="AY732" s="142" t="str">
        <f t="shared" si="105"/>
        <v/>
      </c>
      <c r="AZ732" s="142" t="str">
        <f t="shared" si="106"/>
        <v/>
      </c>
      <c r="BB732" s="164"/>
      <c r="BC732" s="147">
        <f t="shared" si="69"/>
        <v>0.27519999999999989</v>
      </c>
      <c r="BD732" s="163">
        <f t="shared" si="70"/>
        <v>0.99992532567190939</v>
      </c>
      <c r="BE732" s="147">
        <f t="shared" si="71"/>
        <v>6.0568588908793686E-6</v>
      </c>
      <c r="BF732" s="147" t="str">
        <f t="shared" si="67"/>
        <v/>
      </c>
      <c r="BG732" s="159" t="str">
        <f t="shared" si="68"/>
        <v/>
      </c>
    </row>
    <row r="733" spans="1:59" ht="20.100000000000001" customHeight="1" x14ac:dyDescent="0.25">
      <c r="A733" s="142">
        <v>39</v>
      </c>
      <c r="B733" s="142">
        <f t="shared" si="72"/>
        <v>-17986.315430632934</v>
      </c>
      <c r="C733" s="142">
        <f t="shared" si="73"/>
        <v>5.2736420132389739E-8</v>
      </c>
      <c r="D733" s="142">
        <f t="shared" si="74"/>
        <v>6.0522502554045553E-5</v>
      </c>
      <c r="E733" s="142">
        <f t="shared" si="75"/>
        <v>5.2736420132389739E-8</v>
      </c>
      <c r="F733" s="142" t="str">
        <f t="shared" si="76"/>
        <v/>
      </c>
      <c r="G733" s="142" t="str">
        <f t="shared" si="77"/>
        <v/>
      </c>
      <c r="H733" s="142"/>
      <c r="I733" s="142"/>
      <c r="J733" s="142">
        <f t="shared" si="78"/>
        <v>3.5949373929224211E-238</v>
      </c>
      <c r="K733" s="142" t="str">
        <f t="shared" si="79"/>
        <v/>
      </c>
      <c r="L733" s="142" t="str">
        <f t="shared" si="80"/>
        <v/>
      </c>
      <c r="M733" s="143"/>
      <c r="N733" s="143"/>
      <c r="O733" s="143"/>
      <c r="P733" s="143"/>
      <c r="Q733" s="142">
        <v>39</v>
      </c>
      <c r="R733" s="142">
        <f t="shared" si="81"/>
        <v>-82.477403093160987</v>
      </c>
      <c r="S733" s="142">
        <f t="shared" si="82"/>
        <v>1.1500530467868176E-5</v>
      </c>
      <c r="T733" s="142">
        <f t="shared" si="83"/>
        <v>6.0522502554045553E-5</v>
      </c>
      <c r="U733" s="142">
        <f t="shared" si="84"/>
        <v>1.1500530467868176E-5</v>
      </c>
      <c r="V733" s="142" t="str">
        <f t="shared" si="85"/>
        <v/>
      </c>
      <c r="W733" s="142" t="str">
        <f t="shared" si="86"/>
        <v/>
      </c>
      <c r="X733" s="142">
        <f t="shared" si="87"/>
        <v>2.3386429102657311E-47</v>
      </c>
      <c r="Y733" s="142" t="str">
        <f t="shared" si="88"/>
        <v/>
      </c>
      <c r="Z733" s="142" t="str">
        <f t="shared" si="89"/>
        <v/>
      </c>
      <c r="AA733" s="143"/>
      <c r="AB733" s="143"/>
      <c r="AC733" s="143"/>
      <c r="AD733" s="142">
        <v>39</v>
      </c>
      <c r="AE733" s="142">
        <f t="shared" si="107"/>
        <v>-211.49097213609812</v>
      </c>
      <c r="AF733" s="142">
        <f t="shared" si="90"/>
        <v>4.4849852341363527E-6</v>
      </c>
      <c r="AG733" s="142">
        <f t="shared" si="91"/>
        <v>6.0522502554045553E-5</v>
      </c>
      <c r="AH733" s="142">
        <f t="shared" si="92"/>
        <v>4.4849852341363527E-6</v>
      </c>
      <c r="AI733" s="142" t="str">
        <f t="shared" si="93"/>
        <v/>
      </c>
      <c r="AJ733" s="142" t="str">
        <f t="shared" si="94"/>
        <v/>
      </c>
      <c r="AK733" s="142">
        <f t="shared" si="95"/>
        <v>1.8026751220249999E-118</v>
      </c>
      <c r="AL733" s="142" t="str">
        <f t="shared" si="96"/>
        <v/>
      </c>
      <c r="AM733" s="142" t="str">
        <f t="shared" si="97"/>
        <v/>
      </c>
      <c r="AN733" s="143"/>
      <c r="AO733" s="143"/>
      <c r="AP733" s="143"/>
      <c r="AQ733" s="142">
        <v>39</v>
      </c>
      <c r="AR733" s="142">
        <f t="shared" si="98"/>
        <v>-11050.510242293036</v>
      </c>
      <c r="AS733" s="142">
        <f t="shared" si="99"/>
        <v>8.5836207232609725E-8</v>
      </c>
      <c r="AT733" s="142">
        <f t="shared" si="100"/>
        <v>6.0522502554045553E-5</v>
      </c>
      <c r="AU733" s="142">
        <f t="shared" si="101"/>
        <v>8.5836207232609725E-8</v>
      </c>
      <c r="AV733" s="142" t="str">
        <f t="shared" si="102"/>
        <v/>
      </c>
      <c r="AW733" s="142" t="str">
        <f t="shared" si="103"/>
        <v/>
      </c>
      <c r="AX733" s="142">
        <f t="shared" si="104"/>
        <v>5.4842896222939998E-10</v>
      </c>
      <c r="AY733" s="142" t="str">
        <f t="shared" si="105"/>
        <v/>
      </c>
      <c r="AZ733" s="142" t="str">
        <f t="shared" si="106"/>
        <v/>
      </c>
      <c r="BB733" s="164"/>
      <c r="BC733" s="147">
        <f t="shared" si="69"/>
        <v>0.28159999999999991</v>
      </c>
      <c r="BD733" s="163">
        <f t="shared" si="70"/>
        <v>0.99991926881301851</v>
      </c>
      <c r="BE733" s="147">
        <f t="shared" si="71"/>
        <v>6.3904752121146657E-6</v>
      </c>
      <c r="BF733" s="147" t="str">
        <f t="shared" si="67"/>
        <v/>
      </c>
      <c r="BG733" s="159" t="str">
        <f t="shared" si="68"/>
        <v/>
      </c>
    </row>
    <row r="734" spans="1:59" ht="20.100000000000001" customHeight="1" x14ac:dyDescent="0.25">
      <c r="A734" s="147">
        <v>40</v>
      </c>
      <c r="B734" s="142">
        <f t="shared" si="72"/>
        <v>-17967.599181485555</v>
      </c>
      <c r="C734" s="142">
        <f t="shared" si="73"/>
        <v>5.3553132984645505E-8</v>
      </c>
      <c r="D734" s="142">
        <f t="shared" si="74"/>
        <v>6.1517155183255041E-5</v>
      </c>
      <c r="E734" s="142">
        <f t="shared" si="75"/>
        <v>5.3553132984645505E-8</v>
      </c>
      <c r="F734" s="142" t="str">
        <f t="shared" si="76"/>
        <v/>
      </c>
      <c r="G734" s="142" t="str">
        <f t="shared" si="77"/>
        <v/>
      </c>
      <c r="H734" s="142"/>
      <c r="I734" s="142"/>
      <c r="J734" s="142">
        <f t="shared" si="78"/>
        <v>4.09862269632656E-238</v>
      </c>
      <c r="K734" s="142" t="str">
        <f t="shared" si="79"/>
        <v/>
      </c>
      <c r="L734" s="142" t="str">
        <f t="shared" si="80"/>
        <v/>
      </c>
      <c r="M734" s="142"/>
      <c r="N734" s="142"/>
      <c r="O734" s="142"/>
      <c r="P734" s="142"/>
      <c r="Q734" s="147">
        <v>40</v>
      </c>
      <c r="R734" s="142">
        <f t="shared" si="81"/>
        <v>-82.391578532189953</v>
      </c>
      <c r="S734" s="142">
        <f t="shared" si="82"/>
        <v>1.1678635675185791E-5</v>
      </c>
      <c r="T734" s="142">
        <f t="shared" si="83"/>
        <v>6.1517155183255203E-5</v>
      </c>
      <c r="U734" s="142">
        <f t="shared" si="84"/>
        <v>1.1678635675185791E-5</v>
      </c>
      <c r="V734" s="142" t="str">
        <f t="shared" si="85"/>
        <v/>
      </c>
      <c r="W734" s="142" t="str">
        <f t="shared" si="86"/>
        <v/>
      </c>
      <c r="X734" s="142">
        <f t="shared" si="87"/>
        <v>2.4770822513393155E-47</v>
      </c>
      <c r="Y734" s="142" t="str">
        <f t="shared" si="88"/>
        <v/>
      </c>
      <c r="Z734" s="142" t="str">
        <f t="shared" si="89"/>
        <v/>
      </c>
      <c r="AD734" s="147">
        <v>40</v>
      </c>
      <c r="AE734" s="142">
        <f t="shared" si="107"/>
        <v>-211.27089828371925</v>
      </c>
      <c r="AF734" s="142">
        <f t="shared" si="90"/>
        <v>4.5544428323901107E-6</v>
      </c>
      <c r="AG734" s="142">
        <f t="shared" si="91"/>
        <v>6.1517155183255203E-5</v>
      </c>
      <c r="AH734" s="142">
        <f t="shared" si="92"/>
        <v>4.5544428323901107E-6</v>
      </c>
      <c r="AI734" s="142" t="str">
        <f t="shared" si="93"/>
        <v/>
      </c>
      <c r="AJ734" s="142" t="str">
        <f t="shared" si="94"/>
        <v/>
      </c>
      <c r="AK734" s="142">
        <f t="shared" si="95"/>
        <v>1.9769535333414526E-118</v>
      </c>
      <c r="AL734" s="142" t="str">
        <f t="shared" si="96"/>
        <v/>
      </c>
      <c r="AM734" s="142" t="str">
        <f t="shared" si="97"/>
        <v/>
      </c>
      <c r="AQ734" s="147">
        <v>40</v>
      </c>
      <c r="AR734" s="142">
        <f t="shared" si="98"/>
        <v>-11039.011272217809</v>
      </c>
      <c r="AS734" s="142">
        <f t="shared" si="99"/>
        <v>8.7165526391168116E-8</v>
      </c>
      <c r="AT734" s="142">
        <f t="shared" si="100"/>
        <v>6.1517155183255041E-5</v>
      </c>
      <c r="AU734" s="142">
        <f t="shared" si="101"/>
        <v>8.7165526391168116E-8</v>
      </c>
      <c r="AV734" s="142" t="str">
        <f t="shared" si="102"/>
        <v/>
      </c>
      <c r="AW734" s="142" t="str">
        <f t="shared" si="103"/>
        <v/>
      </c>
      <c r="AX734" s="142">
        <f t="shared" si="104"/>
        <v>5.594771844324998E-10</v>
      </c>
      <c r="AY734" s="142" t="str">
        <f t="shared" si="105"/>
        <v/>
      </c>
      <c r="AZ734" s="142" t="str">
        <f t="shared" si="106"/>
        <v/>
      </c>
      <c r="BB734" s="164"/>
      <c r="BC734" s="147">
        <f t="shared" si="69"/>
        <v>0.28799999999999992</v>
      </c>
      <c r="BD734" s="163">
        <f t="shared" si="70"/>
        <v>0.9999128783378064</v>
      </c>
      <c r="BE734" s="147">
        <f t="shared" si="71"/>
        <v>6.7339599612026291E-6</v>
      </c>
      <c r="BF734" s="147" t="str">
        <f t="shared" si="67"/>
        <v/>
      </c>
      <c r="BG734" s="159" t="str">
        <f t="shared" si="68"/>
        <v/>
      </c>
    </row>
    <row r="735" spans="1:59" ht="20.100000000000001" customHeight="1" x14ac:dyDescent="0.25">
      <c r="A735" s="142">
        <v>41</v>
      </c>
      <c r="B735" s="142">
        <f t="shared" si="72"/>
        <v>-17948.882932338172</v>
      </c>
      <c r="C735" s="142">
        <f t="shared" si="73"/>
        <v>5.4381623906776834E-8</v>
      </c>
      <c r="D735" s="142">
        <f t="shared" si="74"/>
        <v>6.2527203593226323E-5</v>
      </c>
      <c r="E735" s="142">
        <f t="shared" si="75"/>
        <v>5.4381623906776834E-8</v>
      </c>
      <c r="F735" s="142" t="str">
        <f t="shared" si="76"/>
        <v/>
      </c>
      <c r="G735" s="142" t="str">
        <f t="shared" si="77"/>
        <v/>
      </c>
      <c r="H735" s="142"/>
      <c r="I735" s="142"/>
      <c r="J735" s="142">
        <f t="shared" si="78"/>
        <v>4.6728043895123045E-238</v>
      </c>
      <c r="K735" s="142" t="str">
        <f t="shared" si="79"/>
        <v/>
      </c>
      <c r="L735" s="142" t="str">
        <f t="shared" si="80"/>
        <v/>
      </c>
      <c r="M735" s="142"/>
      <c r="N735" s="142"/>
      <c r="O735" s="142"/>
      <c r="P735" s="142"/>
      <c r="Q735" s="142">
        <v>41</v>
      </c>
      <c r="R735" s="142">
        <f t="shared" si="81"/>
        <v>-82.30575397121892</v>
      </c>
      <c r="S735" s="142">
        <f t="shared" si="82"/>
        <v>1.1859309393052932E-5</v>
      </c>
      <c r="T735" s="142">
        <f t="shared" si="83"/>
        <v>6.2527203593226323E-5</v>
      </c>
      <c r="U735" s="142">
        <f t="shared" si="84"/>
        <v>1.1859309393052932E-5</v>
      </c>
      <c r="V735" s="142" t="str">
        <f t="shared" si="85"/>
        <v/>
      </c>
      <c r="W735" s="142" t="str">
        <f t="shared" si="86"/>
        <v/>
      </c>
      <c r="X735" s="142">
        <f t="shared" si="87"/>
        <v>2.6236747298050577E-47</v>
      </c>
      <c r="Y735" s="142" t="str">
        <f t="shared" si="88"/>
        <v/>
      </c>
      <c r="Z735" s="142" t="str">
        <f t="shared" si="89"/>
        <v/>
      </c>
      <c r="AD735" s="142">
        <v>41</v>
      </c>
      <c r="AE735" s="142">
        <f t="shared" si="107"/>
        <v>-211.05082443134037</v>
      </c>
      <c r="AF735" s="142">
        <f t="shared" si="90"/>
        <v>4.6249021002555913E-6</v>
      </c>
      <c r="AG735" s="142">
        <f t="shared" si="91"/>
        <v>6.2527203593226323E-5</v>
      </c>
      <c r="AH735" s="142">
        <f t="shared" si="92"/>
        <v>4.6249021002555913E-6</v>
      </c>
      <c r="AI735" s="142" t="str">
        <f t="shared" si="93"/>
        <v/>
      </c>
      <c r="AJ735" s="142" t="str">
        <f t="shared" si="94"/>
        <v/>
      </c>
      <c r="AK735" s="142">
        <f t="shared" si="95"/>
        <v>2.1680460845196649E-118</v>
      </c>
      <c r="AL735" s="142" t="str">
        <f t="shared" si="96"/>
        <v/>
      </c>
      <c r="AM735" s="142" t="str">
        <f t="shared" si="97"/>
        <v/>
      </c>
      <c r="AQ735" s="142">
        <v>41</v>
      </c>
      <c r="AR735" s="142">
        <f t="shared" si="98"/>
        <v>-11027.512302142581</v>
      </c>
      <c r="AS735" s="142">
        <f t="shared" si="99"/>
        <v>8.8514016074462388E-8</v>
      </c>
      <c r="AT735" s="142">
        <f t="shared" si="100"/>
        <v>6.2527203593226323E-5</v>
      </c>
      <c r="AU735" s="142">
        <f t="shared" si="101"/>
        <v>8.8514016074462388E-8</v>
      </c>
      <c r="AV735" s="142" t="str">
        <f t="shared" si="102"/>
        <v/>
      </c>
      <c r="AW735" s="142" t="str">
        <f t="shared" si="103"/>
        <v/>
      </c>
      <c r="AX735" s="142">
        <f t="shared" si="104"/>
        <v>5.7073884361004536E-10</v>
      </c>
      <c r="AY735" s="142" t="str">
        <f t="shared" si="105"/>
        <v/>
      </c>
      <c r="AZ735" s="142" t="str">
        <f t="shared" si="106"/>
        <v/>
      </c>
      <c r="BB735" s="164"/>
      <c r="BC735" s="147">
        <f t="shared" si="69"/>
        <v>0.29439999999999994</v>
      </c>
      <c r="BD735" s="163">
        <f t="shared" si="70"/>
        <v>0.9999061443778452</v>
      </c>
      <c r="BE735" s="147">
        <f t="shared" si="71"/>
        <v>7.0873424926620743E-6</v>
      </c>
      <c r="BF735" s="147" t="str">
        <f t="shared" si="67"/>
        <v/>
      </c>
      <c r="BG735" s="159" t="str">
        <f t="shared" si="68"/>
        <v/>
      </c>
    </row>
    <row r="736" spans="1:59" ht="20.100000000000001" customHeight="1" x14ac:dyDescent="0.25">
      <c r="A736" s="142">
        <v>42</v>
      </c>
      <c r="B736" s="142">
        <f t="shared" si="72"/>
        <v>-17930.166683190793</v>
      </c>
      <c r="C736" s="142">
        <f t="shared" si="73"/>
        <v>5.5222048394222969E-8</v>
      </c>
      <c r="D736" s="142">
        <f t="shared" si="74"/>
        <v>6.3552869677559166E-5</v>
      </c>
      <c r="E736" s="142">
        <f t="shared" si="75"/>
        <v>5.5222048394222969E-8</v>
      </c>
      <c r="F736" s="142" t="str">
        <f t="shared" si="76"/>
        <v/>
      </c>
      <c r="G736" s="142" t="str">
        <f t="shared" si="77"/>
        <v/>
      </c>
      <c r="H736" s="142"/>
      <c r="I736" s="142"/>
      <c r="J736" s="142">
        <f t="shared" si="78"/>
        <v>5.3273387480609321E-238</v>
      </c>
      <c r="K736" s="142" t="str">
        <f t="shared" si="79"/>
        <v/>
      </c>
      <c r="L736" s="142" t="str">
        <f t="shared" si="80"/>
        <v/>
      </c>
      <c r="M736" s="142"/>
      <c r="N736" s="142"/>
      <c r="O736" s="142"/>
      <c r="P736" s="142"/>
      <c r="Q736" s="142">
        <v>42</v>
      </c>
      <c r="R736" s="142">
        <f t="shared" si="81"/>
        <v>-82.219929410247886</v>
      </c>
      <c r="S736" s="142">
        <f t="shared" si="82"/>
        <v>1.2042585531242708E-5</v>
      </c>
      <c r="T736" s="142">
        <f t="shared" si="83"/>
        <v>6.3552869677559342E-5</v>
      </c>
      <c r="U736" s="142">
        <f t="shared" si="84"/>
        <v>1.2042585531242708E-5</v>
      </c>
      <c r="V736" s="142" t="str">
        <f t="shared" si="85"/>
        <v/>
      </c>
      <c r="W736" s="142" t="str">
        <f t="shared" si="86"/>
        <v/>
      </c>
      <c r="X736" s="142">
        <f t="shared" si="87"/>
        <v>2.7788980144971816E-47</v>
      </c>
      <c r="Y736" s="142" t="str">
        <f t="shared" si="88"/>
        <v/>
      </c>
      <c r="Z736" s="142" t="str">
        <f t="shared" si="89"/>
        <v/>
      </c>
      <c r="AD736" s="142">
        <v>42</v>
      </c>
      <c r="AE736" s="142">
        <f t="shared" si="107"/>
        <v>-210.8307505789615</v>
      </c>
      <c r="AF736" s="142">
        <f t="shared" si="90"/>
        <v>4.6963762618907684E-6</v>
      </c>
      <c r="AG736" s="142">
        <f t="shared" si="91"/>
        <v>6.3552869677559342E-5</v>
      </c>
      <c r="AH736" s="142">
        <f t="shared" si="92"/>
        <v>4.6963762618907684E-6</v>
      </c>
      <c r="AI736" s="142" t="str">
        <f t="shared" si="93"/>
        <v/>
      </c>
      <c r="AJ736" s="142" t="str">
        <f t="shared" si="94"/>
        <v/>
      </c>
      <c r="AK736" s="142">
        <f t="shared" si="95"/>
        <v>2.3775716217653768E-118</v>
      </c>
      <c r="AL736" s="142" t="str">
        <f t="shared" si="96"/>
        <v/>
      </c>
      <c r="AM736" s="142" t="str">
        <f t="shared" si="97"/>
        <v/>
      </c>
      <c r="AQ736" s="142">
        <v>42</v>
      </c>
      <c r="AR736" s="142">
        <f t="shared" si="98"/>
        <v>-11016.013332067354</v>
      </c>
      <c r="AS736" s="142">
        <f t="shared" si="99"/>
        <v>8.9881929373975294E-8</v>
      </c>
      <c r="AT736" s="142">
        <f t="shared" si="100"/>
        <v>6.3552869677559342E-5</v>
      </c>
      <c r="AU736" s="142">
        <f t="shared" si="101"/>
        <v>8.9881929373975294E-8</v>
      </c>
      <c r="AV736" s="142" t="str">
        <f t="shared" si="102"/>
        <v/>
      </c>
      <c r="AW736" s="142" t="str">
        <f t="shared" si="103"/>
        <v/>
      </c>
      <c r="AX736" s="142">
        <f t="shared" si="104"/>
        <v>5.8221787201598298E-10</v>
      </c>
      <c r="AY736" s="142" t="str">
        <f t="shared" si="105"/>
        <v/>
      </c>
      <c r="AZ736" s="142" t="str">
        <f t="shared" si="106"/>
        <v/>
      </c>
      <c r="BB736" s="147"/>
      <c r="BC736" s="147">
        <f t="shared" si="69"/>
        <v>0.30079999999999996</v>
      </c>
      <c r="BD736" s="163">
        <f t="shared" si="70"/>
        <v>0.99989905703535253</v>
      </c>
      <c r="BE736" s="147">
        <f t="shared" si="71"/>
        <v>7.4506496732240635E-6</v>
      </c>
      <c r="BF736" s="147" t="str">
        <f t="shared" si="67"/>
        <v/>
      </c>
      <c r="BG736" s="159" t="str">
        <f t="shared" si="68"/>
        <v/>
      </c>
    </row>
    <row r="737" spans="1:59" ht="20.100000000000001" customHeight="1" x14ac:dyDescent="0.25">
      <c r="A737" s="142">
        <v>43</v>
      </c>
      <c r="B737" s="142">
        <f t="shared" si="72"/>
        <v>-17911.45043404341</v>
      </c>
      <c r="C737" s="142">
        <f t="shared" si="73"/>
        <v>5.6074563769512122E-8</v>
      </c>
      <c r="D737" s="142">
        <f t="shared" si="74"/>
        <v>6.4594378257215614E-5</v>
      </c>
      <c r="E737" s="142">
        <f t="shared" si="75"/>
        <v>5.6074563769512122E-8</v>
      </c>
      <c r="F737" s="142" t="str">
        <f t="shared" si="76"/>
        <v/>
      </c>
      <c r="G737" s="142" t="str">
        <f t="shared" si="77"/>
        <v/>
      </c>
      <c r="H737" s="142"/>
      <c r="I737" s="142"/>
      <c r="J737" s="142">
        <f t="shared" si="78"/>
        <v>6.0734586098464618E-238</v>
      </c>
      <c r="K737" s="142" t="str">
        <f t="shared" si="79"/>
        <v/>
      </c>
      <c r="L737" s="142" t="str">
        <f t="shared" si="80"/>
        <v/>
      </c>
      <c r="M737" s="142"/>
      <c r="N737" s="142"/>
      <c r="O737" s="142"/>
      <c r="P737" s="142"/>
      <c r="Q737" s="142">
        <v>43</v>
      </c>
      <c r="R737" s="142">
        <f t="shared" si="81"/>
        <v>-82.134104849276866</v>
      </c>
      <c r="S737" s="142">
        <f t="shared" si="82"/>
        <v>1.2228498397971692E-5</v>
      </c>
      <c r="T737" s="142">
        <f t="shared" si="83"/>
        <v>6.4594378257215614E-5</v>
      </c>
      <c r="U737" s="142">
        <f t="shared" si="84"/>
        <v>1.2228498397971692E-5</v>
      </c>
      <c r="V737" s="142" t="str">
        <f t="shared" si="85"/>
        <v/>
      </c>
      <c r="W737" s="142" t="str">
        <f t="shared" si="86"/>
        <v/>
      </c>
      <c r="X737" s="142">
        <f t="shared" si="87"/>
        <v>2.9432576118732919E-47</v>
      </c>
      <c r="Y737" s="142" t="str">
        <f t="shared" si="88"/>
        <v/>
      </c>
      <c r="Z737" s="142" t="str">
        <f t="shared" si="89"/>
        <v/>
      </c>
      <c r="AD737" s="142">
        <v>43</v>
      </c>
      <c r="AE737" s="142">
        <f t="shared" si="107"/>
        <v>-210.61067672658262</v>
      </c>
      <c r="AF737" s="142">
        <f t="shared" si="90"/>
        <v>4.7688786968388938E-6</v>
      </c>
      <c r="AG737" s="142">
        <f t="shared" si="91"/>
        <v>6.4594378257215614E-5</v>
      </c>
      <c r="AH737" s="142">
        <f t="shared" si="92"/>
        <v>4.7688786968388938E-6</v>
      </c>
      <c r="AI737" s="142" t="str">
        <f t="shared" si="93"/>
        <v/>
      </c>
      <c r="AJ737" s="142" t="str">
        <f t="shared" si="94"/>
        <v/>
      </c>
      <c r="AK737" s="142">
        <f t="shared" si="95"/>
        <v>2.6073045274082273E-118</v>
      </c>
      <c r="AL737" s="142" t="str">
        <f t="shared" si="96"/>
        <v/>
      </c>
      <c r="AM737" s="142" t="str">
        <f t="shared" si="97"/>
        <v/>
      </c>
      <c r="AQ737" s="142">
        <v>43</v>
      </c>
      <c r="AR737" s="142">
        <f t="shared" si="98"/>
        <v>-11004.514361992127</v>
      </c>
      <c r="AS737" s="142">
        <f t="shared" si="99"/>
        <v>9.1269522355042154E-8</v>
      </c>
      <c r="AT737" s="142">
        <f t="shared" si="100"/>
        <v>6.4594378257215614E-5</v>
      </c>
      <c r="AU737" s="142">
        <f t="shared" si="101"/>
        <v>9.1269522355042154E-8</v>
      </c>
      <c r="AV737" s="142" t="str">
        <f t="shared" si="102"/>
        <v/>
      </c>
      <c r="AW737" s="142" t="str">
        <f t="shared" si="103"/>
        <v/>
      </c>
      <c r="AX737" s="142">
        <f t="shared" si="104"/>
        <v>5.9391827048555119E-10</v>
      </c>
      <c r="AY737" s="142" t="str">
        <f t="shared" si="105"/>
        <v/>
      </c>
      <c r="AZ737" s="142" t="str">
        <f t="shared" si="106"/>
        <v/>
      </c>
      <c r="BB737" s="147"/>
      <c r="BC737" s="147">
        <f t="shared" si="69"/>
        <v>0.30719999999999997</v>
      </c>
      <c r="BD737" s="163">
        <f t="shared" si="70"/>
        <v>0.99989160638567931</v>
      </c>
      <c r="BE737" s="147">
        <f t="shared" si="71"/>
        <v>7.8239059622120521E-6</v>
      </c>
      <c r="BF737" s="147" t="str">
        <f t="shared" si="67"/>
        <v/>
      </c>
      <c r="BG737" s="159" t="str">
        <f t="shared" si="68"/>
        <v/>
      </c>
    </row>
    <row r="738" spans="1:59" ht="20.100000000000001" customHeight="1" x14ac:dyDescent="0.25">
      <c r="A738" s="142">
        <v>44</v>
      </c>
      <c r="B738" s="142">
        <f t="shared" si="72"/>
        <v>-17892.734184896031</v>
      </c>
      <c r="C738" s="142">
        <f t="shared" si="73"/>
        <v>5.6939329200349974E-8</v>
      </c>
      <c r="D738" s="142">
        <f t="shared" si="74"/>
        <v>6.5651957114884092E-5</v>
      </c>
      <c r="E738" s="142">
        <f t="shared" si="75"/>
        <v>5.6939329200349974E-8</v>
      </c>
      <c r="F738" s="142" t="str">
        <f t="shared" si="76"/>
        <v/>
      </c>
      <c r="G738" s="142" t="str">
        <f t="shared" si="77"/>
        <v/>
      </c>
      <c r="H738" s="142"/>
      <c r="I738" s="142"/>
      <c r="J738" s="142">
        <f t="shared" si="78"/>
        <v>6.9239654251924463E-238</v>
      </c>
      <c r="K738" s="142" t="str">
        <f t="shared" si="79"/>
        <v/>
      </c>
      <c r="L738" s="142" t="str">
        <f t="shared" si="80"/>
        <v/>
      </c>
      <c r="M738" s="142"/>
      <c r="N738" s="142"/>
      <c r="O738" s="142"/>
      <c r="P738" s="142"/>
      <c r="Q738" s="142">
        <v>44</v>
      </c>
      <c r="R738" s="142">
        <f t="shared" si="81"/>
        <v>-82.048280288305833</v>
      </c>
      <c r="S738" s="142">
        <f t="shared" si="82"/>
        <v>1.2417082703844998E-5</v>
      </c>
      <c r="T738" s="142">
        <f t="shared" si="83"/>
        <v>6.5651957114884092E-5</v>
      </c>
      <c r="U738" s="142">
        <f t="shared" si="84"/>
        <v>1.2417082703844998E-5</v>
      </c>
      <c r="V738" s="142" t="str">
        <f t="shared" si="85"/>
        <v/>
      </c>
      <c r="W738" s="142" t="str">
        <f t="shared" si="86"/>
        <v/>
      </c>
      <c r="X738" s="142">
        <f t="shared" si="87"/>
        <v>3.1172884796494663E-47</v>
      </c>
      <c r="Y738" s="142" t="str">
        <f t="shared" si="88"/>
        <v/>
      </c>
      <c r="Z738" s="142" t="str">
        <f t="shared" si="89"/>
        <v/>
      </c>
      <c r="AD738" s="142">
        <v>44</v>
      </c>
      <c r="AE738" s="142">
        <f t="shared" si="107"/>
        <v>-210.39060287420375</v>
      </c>
      <c r="AF738" s="142">
        <f t="shared" si="90"/>
        <v>4.842422941566973E-6</v>
      </c>
      <c r="AG738" s="142">
        <f t="shared" si="91"/>
        <v>6.5651957114884092E-5</v>
      </c>
      <c r="AH738" s="142">
        <f t="shared" si="92"/>
        <v>4.842422941566973E-6</v>
      </c>
      <c r="AI738" s="142" t="str">
        <f t="shared" si="93"/>
        <v/>
      </c>
      <c r="AJ738" s="142" t="str">
        <f t="shared" si="94"/>
        <v/>
      </c>
      <c r="AK738" s="142">
        <f t="shared" si="95"/>
        <v>2.8591896322671891E-118</v>
      </c>
      <c r="AL738" s="142" t="str">
        <f t="shared" si="96"/>
        <v/>
      </c>
      <c r="AM738" s="142" t="str">
        <f t="shared" si="97"/>
        <v/>
      </c>
      <c r="AQ738" s="142">
        <v>44</v>
      </c>
      <c r="AR738" s="142">
        <f t="shared" si="98"/>
        <v>-10993.015391916901</v>
      </c>
      <c r="AS738" s="142">
        <f t="shared" si="99"/>
        <v>9.2677054086294513E-8</v>
      </c>
      <c r="AT738" s="142">
        <f t="shared" si="100"/>
        <v>6.5651957114884092E-5</v>
      </c>
      <c r="AU738" s="142">
        <f t="shared" si="101"/>
        <v>9.2677054086294513E-8</v>
      </c>
      <c r="AV738" s="142" t="str">
        <f t="shared" si="102"/>
        <v/>
      </c>
      <c r="AW738" s="142" t="str">
        <f t="shared" si="103"/>
        <v/>
      </c>
      <c r="AX738" s="142">
        <f t="shared" si="104"/>
        <v>6.0584410955598729E-10</v>
      </c>
      <c r="AY738" s="142" t="str">
        <f t="shared" si="105"/>
        <v/>
      </c>
      <c r="AZ738" s="142" t="str">
        <f t="shared" si="106"/>
        <v/>
      </c>
      <c r="BB738" s="147"/>
      <c r="BC738" s="147">
        <f t="shared" si="69"/>
        <v>0.31359999999999999</v>
      </c>
      <c r="BD738" s="163">
        <f t="shared" si="70"/>
        <v>0.9998837824797171</v>
      </c>
      <c r="BE738" s="147">
        <f t="shared" si="71"/>
        <v>8.2071334881472779E-6</v>
      </c>
      <c r="BF738" s="147" t="str">
        <f t="shared" si="67"/>
        <v/>
      </c>
      <c r="BG738" s="159" t="str">
        <f t="shared" si="68"/>
        <v/>
      </c>
    </row>
    <row r="739" spans="1:59" ht="20.100000000000001" customHeight="1" x14ac:dyDescent="0.25">
      <c r="A739" s="142">
        <v>45</v>
      </c>
      <c r="B739" s="142">
        <f t="shared" si="72"/>
        <v>-17874.017935748652</v>
      </c>
      <c r="C739" s="142">
        <f t="shared" si="73"/>
        <v>5.781650571784127E-8</v>
      </c>
      <c r="D739" s="142">
        <f t="shared" si="74"/>
        <v>6.6725837029684546E-5</v>
      </c>
      <c r="E739" s="142">
        <f t="shared" si="75"/>
        <v>5.781650571784127E-8</v>
      </c>
      <c r="F739" s="142" t="str">
        <f t="shared" si="76"/>
        <v/>
      </c>
      <c r="G739" s="142" t="str">
        <f t="shared" si="77"/>
        <v/>
      </c>
      <c r="H739" s="142"/>
      <c r="I739" s="142"/>
      <c r="J739" s="142">
        <f t="shared" si="78"/>
        <v>7.8934480720588301E-238</v>
      </c>
      <c r="K739" s="142" t="str">
        <f t="shared" si="79"/>
        <v/>
      </c>
      <c r="L739" s="142" t="str">
        <f t="shared" si="80"/>
        <v/>
      </c>
      <c r="M739" s="142"/>
      <c r="N739" s="142"/>
      <c r="O739" s="142"/>
      <c r="P739" s="142"/>
      <c r="Q739" s="142">
        <v>45</v>
      </c>
      <c r="R739" s="142">
        <f t="shared" si="81"/>
        <v>-81.962455727334799</v>
      </c>
      <c r="S739" s="142">
        <f t="shared" si="82"/>
        <v>1.2608373565829639E-5</v>
      </c>
      <c r="T739" s="142">
        <f t="shared" si="83"/>
        <v>6.6725837029684654E-5</v>
      </c>
      <c r="U739" s="142">
        <f t="shared" si="84"/>
        <v>1.2608373565829639E-5</v>
      </c>
      <c r="V739" s="142" t="str">
        <f t="shared" si="85"/>
        <v/>
      </c>
      <c r="W739" s="142" t="str">
        <f t="shared" si="86"/>
        <v/>
      </c>
      <c r="X739" s="142">
        <f t="shared" si="87"/>
        <v>3.3015567334639767E-47</v>
      </c>
      <c r="Y739" s="142" t="str">
        <f t="shared" si="88"/>
        <v/>
      </c>
      <c r="Z739" s="142" t="str">
        <f t="shared" si="89"/>
        <v/>
      </c>
      <c r="AD739" s="142">
        <v>45</v>
      </c>
      <c r="AE739" s="142">
        <f t="shared" si="107"/>
        <v>-210.17052902182488</v>
      </c>
      <c r="AF739" s="142">
        <f t="shared" si="90"/>
        <v>4.9170226910153363E-6</v>
      </c>
      <c r="AG739" s="142">
        <f t="shared" si="91"/>
        <v>6.6725837029684654E-5</v>
      </c>
      <c r="AH739" s="142">
        <f t="shared" si="92"/>
        <v>4.9170226910153363E-6</v>
      </c>
      <c r="AI739" s="142" t="str">
        <f t="shared" si="93"/>
        <v/>
      </c>
      <c r="AJ739" s="142" t="str">
        <f t="shared" si="94"/>
        <v/>
      </c>
      <c r="AK739" s="142">
        <f t="shared" si="95"/>
        <v>3.1353585547561627E-118</v>
      </c>
      <c r="AL739" s="142" t="str">
        <f t="shared" si="96"/>
        <v/>
      </c>
      <c r="AM739" s="142" t="str">
        <f t="shared" si="97"/>
        <v/>
      </c>
      <c r="AQ739" s="142">
        <v>45</v>
      </c>
      <c r="AR739" s="142">
        <f t="shared" si="98"/>
        <v>-10981.516421841674</v>
      </c>
      <c r="AS739" s="142">
        <f t="shared" si="99"/>
        <v>9.4104786669316831E-8</v>
      </c>
      <c r="AT739" s="142">
        <f t="shared" si="100"/>
        <v>6.6725837029684654E-5</v>
      </c>
      <c r="AU739" s="142">
        <f t="shared" si="101"/>
        <v>9.4104786669316831E-8</v>
      </c>
      <c r="AV739" s="142" t="str">
        <f t="shared" si="102"/>
        <v/>
      </c>
      <c r="AW739" s="142" t="str">
        <f t="shared" si="103"/>
        <v/>
      </c>
      <c r="AX739" s="142">
        <f t="shared" si="104"/>
        <v>6.1799953060416715E-10</v>
      </c>
      <c r="AY739" s="142" t="str">
        <f t="shared" si="105"/>
        <v/>
      </c>
      <c r="AZ739" s="142" t="str">
        <f t="shared" si="106"/>
        <v/>
      </c>
      <c r="BB739" s="147"/>
      <c r="BC739" s="147">
        <f t="shared" si="69"/>
        <v>0.32</v>
      </c>
      <c r="BD739" s="163">
        <f t="shared" si="70"/>
        <v>0.99987557534622895</v>
      </c>
      <c r="BE739" s="147">
        <f t="shared" si="71"/>
        <v>8.6003521211353018E-6</v>
      </c>
      <c r="BF739" s="147" t="str">
        <f t="shared" si="67"/>
        <v/>
      </c>
      <c r="BG739" s="159" t="str">
        <f t="shared" si="68"/>
        <v/>
      </c>
    </row>
    <row r="740" spans="1:59" ht="20.100000000000001" customHeight="1" x14ac:dyDescent="0.25">
      <c r="A740" s="142">
        <v>46</v>
      </c>
      <c r="B740" s="142">
        <f t="shared" si="72"/>
        <v>-17855.301686601269</v>
      </c>
      <c r="C740" s="142">
        <f t="shared" si="73"/>
        <v>5.8706256234841101E-8</v>
      </c>
      <c r="D740" s="142">
        <f t="shared" si="74"/>
        <v>6.7816251812216968E-5</v>
      </c>
      <c r="E740" s="142">
        <f t="shared" si="75"/>
        <v>5.8706256234841101E-8</v>
      </c>
      <c r="F740" s="142" t="str">
        <f t="shared" si="76"/>
        <v/>
      </c>
      <c r="G740" s="142" t="str">
        <f t="shared" si="77"/>
        <v/>
      </c>
      <c r="H740" s="142"/>
      <c r="I740" s="142"/>
      <c r="J740" s="142">
        <f t="shared" si="78"/>
        <v>8.9985321623953361E-238</v>
      </c>
      <c r="K740" s="142" t="str">
        <f t="shared" si="79"/>
        <v/>
      </c>
      <c r="L740" s="142" t="str">
        <f t="shared" si="80"/>
        <v/>
      </c>
      <c r="M740" s="142"/>
      <c r="N740" s="142"/>
      <c r="O740" s="142"/>
      <c r="P740" s="142"/>
      <c r="Q740" s="142">
        <v>46</v>
      </c>
      <c r="R740" s="142">
        <f t="shared" si="81"/>
        <v>-81.876631166363765</v>
      </c>
      <c r="S740" s="142">
        <f t="shared" si="82"/>
        <v>1.2802406511256525E-5</v>
      </c>
      <c r="T740" s="142">
        <f t="shared" si="83"/>
        <v>6.7816251812216968E-5</v>
      </c>
      <c r="U740" s="142">
        <f t="shared" si="84"/>
        <v>1.2802406511256525E-5</v>
      </c>
      <c r="V740" s="142" t="str">
        <f t="shared" si="85"/>
        <v/>
      </c>
      <c r="W740" s="142" t="str">
        <f t="shared" si="86"/>
        <v/>
      </c>
      <c r="X740" s="142">
        <f t="shared" si="87"/>
        <v>3.4966614519016268E-47</v>
      </c>
      <c r="Y740" s="142" t="str">
        <f t="shared" si="88"/>
        <v/>
      </c>
      <c r="Z740" s="142" t="str">
        <f t="shared" si="89"/>
        <v/>
      </c>
      <c r="AD740" s="142">
        <v>46</v>
      </c>
      <c r="AE740" s="142">
        <f t="shared" si="107"/>
        <v>-209.950455169446</v>
      </c>
      <c r="AF740" s="142">
        <f t="shared" si="90"/>
        <v>4.9926918001583413E-6</v>
      </c>
      <c r="AG740" s="142">
        <f t="shared" si="91"/>
        <v>6.7816251812216968E-5</v>
      </c>
      <c r="AH740" s="142">
        <f t="shared" si="92"/>
        <v>4.9926918001583413E-6</v>
      </c>
      <c r="AI740" s="142" t="str">
        <f t="shared" si="93"/>
        <v/>
      </c>
      <c r="AJ740" s="142" t="str">
        <f t="shared" si="94"/>
        <v/>
      </c>
      <c r="AK740" s="142">
        <f t="shared" si="95"/>
        <v>3.4381476029537438E-118</v>
      </c>
      <c r="AL740" s="142" t="str">
        <f t="shared" si="96"/>
        <v/>
      </c>
      <c r="AM740" s="142" t="str">
        <f t="shared" si="97"/>
        <v/>
      </c>
      <c r="AQ740" s="142">
        <v>46</v>
      </c>
      <c r="AR740" s="142">
        <f t="shared" si="98"/>
        <v>-10970.017451766447</v>
      </c>
      <c r="AS740" s="142">
        <f t="shared" si="99"/>
        <v>9.5552985268516003E-8</v>
      </c>
      <c r="AT740" s="142">
        <f t="shared" si="100"/>
        <v>6.781625181221686E-5</v>
      </c>
      <c r="AU740" s="142">
        <f t="shared" si="101"/>
        <v>9.5552985268516003E-8</v>
      </c>
      <c r="AV740" s="142" t="str">
        <f t="shared" si="102"/>
        <v/>
      </c>
      <c r="AW740" s="142" t="str">
        <f t="shared" si="103"/>
        <v/>
      </c>
      <c r="AX740" s="142">
        <f t="shared" si="104"/>
        <v>6.3038874700133457E-10</v>
      </c>
      <c r="AY740" s="142" t="str">
        <f t="shared" si="105"/>
        <v/>
      </c>
      <c r="AZ740" s="142" t="str">
        <f t="shared" si="106"/>
        <v/>
      </c>
      <c r="BB740" s="147"/>
      <c r="BC740" s="147">
        <f t="shared" si="69"/>
        <v>0.32640000000000002</v>
      </c>
      <c r="BD740" s="163">
        <f t="shared" si="70"/>
        <v>0.99986697499410782</v>
      </c>
      <c r="BE740" s="147">
        <f t="shared" si="71"/>
        <v>9.0035795443643707E-6</v>
      </c>
      <c r="BF740" s="147" t="str">
        <f t="shared" si="67"/>
        <v/>
      </c>
      <c r="BG740" s="159" t="str">
        <f t="shared" si="68"/>
        <v/>
      </c>
    </row>
    <row r="741" spans="1:59" ht="20.100000000000001" customHeight="1" x14ac:dyDescent="0.25">
      <c r="A741" s="147">
        <v>47</v>
      </c>
      <c r="B741" s="142">
        <f t="shared" si="72"/>
        <v>-17836.58543745389</v>
      </c>
      <c r="C741" s="142">
        <f t="shared" si="73"/>
        <v>5.9608745564436898E-8</v>
      </c>
      <c r="D741" s="142">
        <f t="shared" si="74"/>
        <v>6.8923438339951498E-5</v>
      </c>
      <c r="E741" s="142">
        <f t="shared" si="75"/>
        <v>5.9608745564436898E-8</v>
      </c>
      <c r="F741" s="142" t="str">
        <f t="shared" si="76"/>
        <v/>
      </c>
      <c r="G741" s="142" t="str">
        <f t="shared" si="77"/>
        <v/>
      </c>
      <c r="H741" s="142"/>
      <c r="I741" s="142"/>
      <c r="J741" s="142">
        <f t="shared" si="78"/>
        <v>1.0258164083878296E-237</v>
      </c>
      <c r="K741" s="142" t="str">
        <f t="shared" si="79"/>
        <v/>
      </c>
      <c r="L741" s="142" t="str">
        <f t="shared" si="80"/>
        <v/>
      </c>
      <c r="M741" s="142"/>
      <c r="N741" s="142"/>
      <c r="O741" s="142"/>
      <c r="P741" s="142"/>
      <c r="Q741" s="147">
        <v>47</v>
      </c>
      <c r="R741" s="142">
        <f t="shared" si="81"/>
        <v>-81.790806605392731</v>
      </c>
      <c r="S741" s="142">
        <f t="shared" si="82"/>
        <v>1.299921748185119E-5</v>
      </c>
      <c r="T741" s="142">
        <f t="shared" si="83"/>
        <v>6.8923438339951702E-5</v>
      </c>
      <c r="U741" s="142">
        <f t="shared" si="84"/>
        <v>1.299921748185119E-5</v>
      </c>
      <c r="V741" s="142" t="str">
        <f t="shared" si="85"/>
        <v/>
      </c>
      <c r="W741" s="142" t="str">
        <f t="shared" si="86"/>
        <v/>
      </c>
      <c r="X741" s="142">
        <f t="shared" si="87"/>
        <v>3.7032365855155448E-47</v>
      </c>
      <c r="Y741" s="142" t="str">
        <f t="shared" si="88"/>
        <v/>
      </c>
      <c r="Z741" s="142" t="str">
        <f t="shared" si="89"/>
        <v/>
      </c>
      <c r="AD741" s="147">
        <v>47</v>
      </c>
      <c r="AE741" s="142">
        <f t="shared" si="107"/>
        <v>-209.73038131706713</v>
      </c>
      <c r="AF741" s="142">
        <f t="shared" si="90"/>
        <v>5.0694442855762362E-6</v>
      </c>
      <c r="AG741" s="142">
        <f t="shared" si="91"/>
        <v>6.8923438339951702E-5</v>
      </c>
      <c r="AH741" s="142">
        <f t="shared" si="92"/>
        <v>5.0694442855762362E-6</v>
      </c>
      <c r="AI741" s="142" t="str">
        <f t="shared" si="93"/>
        <v/>
      </c>
      <c r="AJ741" s="142" t="str">
        <f t="shared" si="94"/>
        <v/>
      </c>
      <c r="AK741" s="142">
        <f t="shared" si="95"/>
        <v>3.7701173888180806E-118</v>
      </c>
      <c r="AL741" s="142" t="str">
        <f t="shared" si="96"/>
        <v/>
      </c>
      <c r="AM741" s="142" t="str">
        <f t="shared" si="97"/>
        <v/>
      </c>
      <c r="AQ741" s="147">
        <v>47</v>
      </c>
      <c r="AR741" s="142">
        <f t="shared" si="98"/>
        <v>-10958.518481691221</v>
      </c>
      <c r="AS741" s="142">
        <f t="shared" si="99"/>
        <v>9.7021918141205144E-8</v>
      </c>
      <c r="AT741" s="142">
        <f t="shared" si="100"/>
        <v>6.8923438339951498E-5</v>
      </c>
      <c r="AU741" s="142">
        <f t="shared" si="101"/>
        <v>9.7021918141205144E-8</v>
      </c>
      <c r="AV741" s="142" t="str">
        <f t="shared" si="102"/>
        <v/>
      </c>
      <c r="AW741" s="142" t="str">
        <f t="shared" si="103"/>
        <v/>
      </c>
      <c r="AX741" s="142">
        <f t="shared" si="104"/>
        <v>6.4301604528523305E-10</v>
      </c>
      <c r="AY741" s="142" t="str">
        <f t="shared" si="105"/>
        <v/>
      </c>
      <c r="AZ741" s="142" t="str">
        <f t="shared" si="106"/>
        <v/>
      </c>
      <c r="BB741" s="147"/>
      <c r="BC741" s="147">
        <f t="shared" si="69"/>
        <v>0.33280000000000004</v>
      </c>
      <c r="BD741" s="163">
        <f t="shared" si="70"/>
        <v>0.99985797141456345</v>
      </c>
      <c r="BE741" s="147">
        <f t="shared" si="71"/>
        <v>9.416831319164487E-6</v>
      </c>
      <c r="BF741" s="147" t="str">
        <f t="shared" si="67"/>
        <v/>
      </c>
      <c r="BG741" s="159" t="str">
        <f t="shared" si="68"/>
        <v/>
      </c>
    </row>
    <row r="742" spans="1:59" ht="20.100000000000001" customHeight="1" x14ac:dyDescent="0.25">
      <c r="A742" s="142">
        <v>48</v>
      </c>
      <c r="B742" s="142">
        <f t="shared" si="72"/>
        <v>-17817.869188306508</v>
      </c>
      <c r="C742" s="142">
        <f t="shared" si="73"/>
        <v>6.0524140438563747E-8</v>
      </c>
      <c r="D742" s="142">
        <f t="shared" si="74"/>
        <v>7.0047636592969923E-5</v>
      </c>
      <c r="E742" s="142">
        <f t="shared" si="75"/>
        <v>6.0524140438563747E-8</v>
      </c>
      <c r="F742" s="142" t="str">
        <f t="shared" si="76"/>
        <v/>
      </c>
      <c r="G742" s="142" t="str">
        <f t="shared" si="77"/>
        <v/>
      </c>
      <c r="H742" s="142"/>
      <c r="I742" s="142"/>
      <c r="J742" s="142">
        <f t="shared" si="78"/>
        <v>1.1693934611478177E-237</v>
      </c>
      <c r="K742" s="142" t="str">
        <f t="shared" si="79"/>
        <v/>
      </c>
      <c r="L742" s="142" t="str">
        <f t="shared" si="80"/>
        <v/>
      </c>
      <c r="M742" s="142"/>
      <c r="N742" s="142"/>
      <c r="O742" s="142"/>
      <c r="P742" s="142"/>
      <c r="Q742" s="142">
        <v>48</v>
      </c>
      <c r="R742" s="142">
        <f t="shared" si="81"/>
        <v>-81.704982044421712</v>
      </c>
      <c r="S742" s="142">
        <f t="shared" si="82"/>
        <v>1.3198842837792974E-5</v>
      </c>
      <c r="T742" s="142">
        <f t="shared" si="83"/>
        <v>7.0047636592969923E-5</v>
      </c>
      <c r="U742" s="142">
        <f t="shared" si="84"/>
        <v>1.3198842837792974E-5</v>
      </c>
      <c r="V742" s="142" t="str">
        <f t="shared" si="85"/>
        <v/>
      </c>
      <c r="W742" s="142" t="str">
        <f t="shared" si="86"/>
        <v/>
      </c>
      <c r="X742" s="142">
        <f t="shared" si="87"/>
        <v>3.921952975807189E-47</v>
      </c>
      <c r="Y742" s="142" t="str">
        <f t="shared" si="88"/>
        <v/>
      </c>
      <c r="Z742" s="142" t="str">
        <f t="shared" si="89"/>
        <v/>
      </c>
      <c r="AD742" s="142">
        <v>48</v>
      </c>
      <c r="AE742" s="142">
        <f t="shared" si="107"/>
        <v>-209.51030746468825</v>
      </c>
      <c r="AF742" s="142">
        <f t="shared" si="90"/>
        <v>5.1472943270382106E-6</v>
      </c>
      <c r="AG742" s="142">
        <f t="shared" si="91"/>
        <v>7.0047636592969923E-5</v>
      </c>
      <c r="AH742" s="142">
        <f t="shared" si="92"/>
        <v>5.1472943270382106E-6</v>
      </c>
      <c r="AI742" s="142" t="str">
        <f t="shared" si="93"/>
        <v/>
      </c>
      <c r="AJ742" s="142" t="str">
        <f t="shared" si="94"/>
        <v/>
      </c>
      <c r="AK742" s="142">
        <f t="shared" si="95"/>
        <v>4.1340743179603468E-118</v>
      </c>
      <c r="AL742" s="142" t="str">
        <f t="shared" si="96"/>
        <v/>
      </c>
      <c r="AM742" s="142" t="str">
        <f t="shared" si="97"/>
        <v/>
      </c>
      <c r="AQ742" s="142">
        <v>48</v>
      </c>
      <c r="AR742" s="142">
        <f t="shared" si="98"/>
        <v>-10947.019511615994</v>
      </c>
      <c r="AS742" s="142">
        <f t="shared" si="99"/>
        <v>9.851185666789998E-8</v>
      </c>
      <c r="AT742" s="142">
        <f t="shared" si="100"/>
        <v>7.0047636592969923E-5</v>
      </c>
      <c r="AU742" s="142">
        <f t="shared" si="101"/>
        <v>9.851185666789998E-8</v>
      </c>
      <c r="AV742" s="142" t="str">
        <f t="shared" si="102"/>
        <v/>
      </c>
      <c r="AW742" s="142" t="str">
        <f t="shared" si="103"/>
        <v/>
      </c>
      <c r="AX742" s="142">
        <f t="shared" si="104"/>
        <v>6.5588578634979305E-10</v>
      </c>
      <c r="AY742" s="142" t="str">
        <f t="shared" si="105"/>
        <v/>
      </c>
      <c r="AZ742" s="142" t="str">
        <f t="shared" si="106"/>
        <v/>
      </c>
      <c r="BB742" s="147"/>
      <c r="BC742" s="147">
        <f t="shared" si="69"/>
        <v>0.33920000000000006</v>
      </c>
      <c r="BD742" s="163">
        <f t="shared" si="70"/>
        <v>0.99984855458324429</v>
      </c>
      <c r="BE742" s="147">
        <f t="shared" si="71"/>
        <v>9.8401209511767007E-6</v>
      </c>
      <c r="BF742" s="147" t="str">
        <f t="shared" si="67"/>
        <v/>
      </c>
      <c r="BG742" s="159" t="str">
        <f t="shared" si="68"/>
        <v/>
      </c>
    </row>
    <row r="743" spans="1:59" ht="20.100000000000001" customHeight="1" x14ac:dyDescent="0.25">
      <c r="A743" s="142">
        <v>49</v>
      </c>
      <c r="B743" s="142">
        <f t="shared" si="72"/>
        <v>-17799.152939159128</v>
      </c>
      <c r="C743" s="142">
        <f t="shared" si="73"/>
        <v>6.1452609526748534E-8</v>
      </c>
      <c r="D743" s="142">
        <f t="shared" si="74"/>
        <v>7.1189089690052273E-5</v>
      </c>
      <c r="E743" s="142">
        <f t="shared" si="75"/>
        <v>6.1452609526748534E-8</v>
      </c>
      <c r="F743" s="142" t="str">
        <f t="shared" si="76"/>
        <v/>
      </c>
      <c r="G743" s="142" t="str">
        <f t="shared" si="77"/>
        <v/>
      </c>
      <c r="H743" s="142"/>
      <c r="I743" s="142"/>
      <c r="J743" s="142">
        <f t="shared" si="78"/>
        <v>1.3330447595415565E-237</v>
      </c>
      <c r="K743" s="142" t="str">
        <f t="shared" si="79"/>
        <v/>
      </c>
      <c r="L743" s="142" t="str">
        <f t="shared" si="80"/>
        <v/>
      </c>
      <c r="M743" s="142"/>
      <c r="N743" s="142"/>
      <c r="O743" s="142"/>
      <c r="P743" s="142"/>
      <c r="Q743" s="142">
        <v>49</v>
      </c>
      <c r="R743" s="142">
        <f t="shared" si="81"/>
        <v>-81.619157483450678</v>
      </c>
      <c r="S743" s="142">
        <f t="shared" si="82"/>
        <v>1.3401319361803109E-5</v>
      </c>
      <c r="T743" s="142">
        <f t="shared" si="83"/>
        <v>7.1189089690052273E-5</v>
      </c>
      <c r="U743" s="142">
        <f t="shared" si="84"/>
        <v>1.3401319361803109E-5</v>
      </c>
      <c r="V743" s="142" t="str">
        <f t="shared" si="85"/>
        <v/>
      </c>
      <c r="W743" s="142" t="str">
        <f t="shared" si="86"/>
        <v/>
      </c>
      <c r="X743" s="142">
        <f t="shared" si="87"/>
        <v>4.1535204904628411E-47</v>
      </c>
      <c r="Y743" s="142" t="str">
        <f t="shared" si="88"/>
        <v/>
      </c>
      <c r="Z743" s="142" t="str">
        <f t="shared" si="89"/>
        <v/>
      </c>
      <c r="AD743" s="142">
        <v>49</v>
      </c>
      <c r="AE743" s="142">
        <f t="shared" si="107"/>
        <v>-209.29023361230938</v>
      </c>
      <c r="AF743" s="142">
        <f t="shared" si="90"/>
        <v>5.2262562690966125E-6</v>
      </c>
      <c r="AG743" s="142">
        <f t="shared" si="91"/>
        <v>7.1189089690052408E-5</v>
      </c>
      <c r="AH743" s="142">
        <f t="shared" si="92"/>
        <v>5.2262562690966125E-6</v>
      </c>
      <c r="AI743" s="142" t="str">
        <f t="shared" si="93"/>
        <v/>
      </c>
      <c r="AJ743" s="142" t="str">
        <f t="shared" si="94"/>
        <v/>
      </c>
      <c r="AK743" s="142">
        <f t="shared" si="95"/>
        <v>4.5330941339293361E-118</v>
      </c>
      <c r="AL743" s="142" t="str">
        <f t="shared" si="96"/>
        <v/>
      </c>
      <c r="AM743" s="142" t="str">
        <f t="shared" si="97"/>
        <v/>
      </c>
      <c r="AQ743" s="142">
        <v>49</v>
      </c>
      <c r="AR743" s="142">
        <f t="shared" si="98"/>
        <v>-10935.520541540765</v>
      </c>
      <c r="AS743" s="142">
        <f t="shared" si="99"/>
        <v>1.0002307538283076E-7</v>
      </c>
      <c r="AT743" s="142">
        <f t="shared" si="100"/>
        <v>7.1189089690052408E-5</v>
      </c>
      <c r="AU743" s="142">
        <f t="shared" si="101"/>
        <v>1.0002307538283076E-7</v>
      </c>
      <c r="AV743" s="142" t="str">
        <f t="shared" si="102"/>
        <v/>
      </c>
      <c r="AW743" s="142" t="str">
        <f t="shared" si="103"/>
        <v/>
      </c>
      <c r="AX743" s="142">
        <f t="shared" si="104"/>
        <v>6.6900240665269045E-10</v>
      </c>
      <c r="AY743" s="142" t="str">
        <f t="shared" si="105"/>
        <v/>
      </c>
      <c r="AZ743" s="142" t="str">
        <f t="shared" si="106"/>
        <v/>
      </c>
      <c r="BB743" s="147"/>
      <c r="BC743" s="147">
        <f t="shared" si="69"/>
        <v>0.34560000000000007</v>
      </c>
      <c r="BD743" s="163">
        <f t="shared" si="70"/>
        <v>0.99983871446229311</v>
      </c>
      <c r="BE743" s="147">
        <f t="shared" si="71"/>
        <v>1.0273459950527197E-5</v>
      </c>
      <c r="BF743" s="147" t="str">
        <f t="shared" si="67"/>
        <v/>
      </c>
      <c r="BG743" s="159" t="str">
        <f t="shared" si="68"/>
        <v/>
      </c>
    </row>
    <row r="744" spans="1:59" ht="20.100000000000001" customHeight="1" x14ac:dyDescent="0.25">
      <c r="A744" s="142">
        <v>50</v>
      </c>
      <c r="B744" s="142">
        <f t="shared" si="72"/>
        <v>-17780.436690011746</v>
      </c>
      <c r="C744" s="142">
        <f t="shared" si="73"/>
        <v>6.2394323454989124E-8</v>
      </c>
      <c r="D744" s="142">
        <f t="shared" si="74"/>
        <v>7.234804392511999E-5</v>
      </c>
      <c r="E744" s="142">
        <f t="shared" si="75"/>
        <v>6.2394323454989124E-8</v>
      </c>
      <c r="F744" s="142" t="str">
        <f t="shared" si="76"/>
        <v/>
      </c>
      <c r="G744" s="142" t="str">
        <f t="shared" si="77"/>
        <v/>
      </c>
      <c r="H744" s="142"/>
      <c r="I744" s="142"/>
      <c r="J744" s="142">
        <f t="shared" si="78"/>
        <v>1.5195739997479074E-237</v>
      </c>
      <c r="K744" s="142" t="str">
        <f t="shared" si="79"/>
        <v/>
      </c>
      <c r="L744" s="142" t="str">
        <f t="shared" si="80"/>
        <v/>
      </c>
      <c r="M744" s="142"/>
      <c r="N744" s="142"/>
      <c r="O744" s="142"/>
      <c r="P744" s="142"/>
      <c r="Q744" s="142">
        <v>50</v>
      </c>
      <c r="R744" s="142">
        <f t="shared" si="81"/>
        <v>-81.533332922479644</v>
      </c>
      <c r="S744" s="142">
        <f t="shared" si="82"/>
        <v>1.360668426326131E-5</v>
      </c>
      <c r="T744" s="142">
        <f t="shared" si="83"/>
        <v>7.234804392511999E-5</v>
      </c>
      <c r="U744" s="142">
        <f t="shared" si="84"/>
        <v>1.360668426326131E-5</v>
      </c>
      <c r="V744" s="142" t="str">
        <f t="shared" si="85"/>
        <v/>
      </c>
      <c r="W744" s="142" t="str">
        <f t="shared" si="86"/>
        <v/>
      </c>
      <c r="X744" s="142">
        <f t="shared" si="87"/>
        <v>4.3986902814999592E-47</v>
      </c>
      <c r="Y744" s="142" t="str">
        <f t="shared" si="88"/>
        <v/>
      </c>
      <c r="Z744" s="142" t="str">
        <f t="shared" si="89"/>
        <v/>
      </c>
      <c r="AD744" s="142">
        <v>50</v>
      </c>
      <c r="AE744" s="142">
        <f t="shared" si="107"/>
        <v>-209.0701597599305</v>
      </c>
      <c r="AF744" s="142">
        <f t="shared" si="90"/>
        <v>5.3063446226924035E-6</v>
      </c>
      <c r="AG744" s="142">
        <f t="shared" si="91"/>
        <v>7.234804392511999E-5</v>
      </c>
      <c r="AH744" s="142">
        <f t="shared" si="92"/>
        <v>5.3063446226924035E-6</v>
      </c>
      <c r="AI744" s="142" t="str">
        <f t="shared" si="93"/>
        <v/>
      </c>
      <c r="AJ744" s="142" t="str">
        <f t="shared" si="94"/>
        <v/>
      </c>
      <c r="AK744" s="142">
        <f t="shared" si="95"/>
        <v>4.9705477130261587E-118</v>
      </c>
      <c r="AL744" s="142" t="str">
        <f t="shared" si="96"/>
        <v/>
      </c>
      <c r="AM744" s="142" t="str">
        <f t="shared" si="97"/>
        <v/>
      </c>
      <c r="AQ744" s="142">
        <v>50</v>
      </c>
      <c r="AR744" s="142">
        <f t="shared" si="98"/>
        <v>-10924.021571465539</v>
      </c>
      <c r="AS744" s="142">
        <f t="shared" si="99"/>
        <v>1.0155585200466746E-7</v>
      </c>
      <c r="AT744" s="142">
        <f t="shared" si="100"/>
        <v>7.234804392511999E-5</v>
      </c>
      <c r="AU744" s="142">
        <f t="shared" si="101"/>
        <v>1.0155585200466746E-7</v>
      </c>
      <c r="AV744" s="142" t="str">
        <f t="shared" si="102"/>
        <v/>
      </c>
      <c r="AW744" s="142" t="str">
        <f t="shared" si="103"/>
        <v/>
      </c>
      <c r="AX744" s="142">
        <f t="shared" si="104"/>
        <v>6.8237041944093582E-10</v>
      </c>
      <c r="AY744" s="142" t="str">
        <f t="shared" si="105"/>
        <v/>
      </c>
      <c r="AZ744" s="142" t="str">
        <f t="shared" si="106"/>
        <v/>
      </c>
      <c r="BB744" s="147"/>
      <c r="BC744" s="147">
        <f t="shared" si="69"/>
        <v>0.35200000000000009</v>
      </c>
      <c r="BD744" s="163">
        <f t="shared" si="70"/>
        <v>0.99982844100234258</v>
      </c>
      <c r="BE744" s="147">
        <f t="shared" si="71"/>
        <v>1.0716857892001386E-5</v>
      </c>
      <c r="BF744" s="147" t="str">
        <f t="shared" si="67"/>
        <v/>
      </c>
      <c r="BG744" s="159" t="str">
        <f t="shared" si="68"/>
        <v/>
      </c>
    </row>
    <row r="745" spans="1:59" ht="20.100000000000001" customHeight="1" x14ac:dyDescent="0.25">
      <c r="A745" s="142">
        <v>51</v>
      </c>
      <c r="B745" s="142">
        <f t="shared" si="72"/>
        <v>-17761.720440864367</v>
      </c>
      <c r="C745" s="142">
        <f t="shared" si="73"/>
        <v>6.3349454824762306E-8</v>
      </c>
      <c r="D745" s="142">
        <f t="shared" si="74"/>
        <v>7.3524748804028802E-5</v>
      </c>
      <c r="E745" s="142">
        <f t="shared" si="75"/>
        <v>6.3349454824762306E-8</v>
      </c>
      <c r="F745" s="142" t="str">
        <f t="shared" si="76"/>
        <v/>
      </c>
      <c r="G745" s="142" t="str">
        <f t="shared" si="77"/>
        <v/>
      </c>
      <c r="H745" s="142"/>
      <c r="I745" s="142"/>
      <c r="J745" s="142">
        <f t="shared" si="78"/>
        <v>1.7321760419491757E-237</v>
      </c>
      <c r="K745" s="142" t="str">
        <f t="shared" si="79"/>
        <v/>
      </c>
      <c r="L745" s="142" t="str">
        <f t="shared" si="80"/>
        <v/>
      </c>
      <c r="M745" s="142"/>
      <c r="N745" s="142"/>
      <c r="O745" s="142"/>
      <c r="P745" s="142"/>
      <c r="Q745" s="142">
        <v>51</v>
      </c>
      <c r="R745" s="142">
        <f t="shared" si="81"/>
        <v>-81.447508361508611</v>
      </c>
      <c r="S745" s="142">
        <f t="shared" si="82"/>
        <v>1.3814975182351361E-5</v>
      </c>
      <c r="T745" s="142">
        <f t="shared" si="83"/>
        <v>7.3524748804028924E-5</v>
      </c>
      <c r="U745" s="142">
        <f t="shared" si="84"/>
        <v>1.3814975182351361E-5</v>
      </c>
      <c r="V745" s="142" t="str">
        <f t="shared" si="85"/>
        <v/>
      </c>
      <c r="W745" s="142" t="str">
        <f t="shared" si="86"/>
        <v/>
      </c>
      <c r="X745" s="142">
        <f t="shared" si="87"/>
        <v>4.6582571733656954E-47</v>
      </c>
      <c r="Y745" s="142" t="str">
        <f t="shared" si="88"/>
        <v/>
      </c>
      <c r="Z745" s="142" t="str">
        <f t="shared" si="89"/>
        <v/>
      </c>
      <c r="AD745" s="142">
        <v>51</v>
      </c>
      <c r="AE745" s="142">
        <f t="shared" si="107"/>
        <v>-208.85008590755163</v>
      </c>
      <c r="AF745" s="142">
        <f t="shared" si="90"/>
        <v>5.3875740667718414E-6</v>
      </c>
      <c r="AG745" s="142">
        <f t="shared" si="91"/>
        <v>7.3524748804028924E-5</v>
      </c>
      <c r="AH745" s="142">
        <f t="shared" si="92"/>
        <v>5.3875740667718414E-6</v>
      </c>
      <c r="AI745" s="142" t="str">
        <f t="shared" si="93"/>
        <v/>
      </c>
      <c r="AJ745" s="142" t="str">
        <f t="shared" si="94"/>
        <v/>
      </c>
      <c r="AK745" s="142">
        <f t="shared" si="95"/>
        <v>5.4501293242948136E-118</v>
      </c>
      <c r="AL745" s="142" t="str">
        <f t="shared" si="96"/>
        <v/>
      </c>
      <c r="AM745" s="142" t="str">
        <f t="shared" si="97"/>
        <v/>
      </c>
      <c r="AQ745" s="142">
        <v>51</v>
      </c>
      <c r="AR745" s="142">
        <f t="shared" si="98"/>
        <v>-10912.522601390312</v>
      </c>
      <c r="AS745" s="142">
        <f t="shared" si="99"/>
        <v>1.031104674674617E-7</v>
      </c>
      <c r="AT745" s="142">
        <f t="shared" si="100"/>
        <v>7.3524748804028924E-5</v>
      </c>
      <c r="AU745" s="142">
        <f t="shared" si="101"/>
        <v>1.031104674674617E-7</v>
      </c>
      <c r="AV745" s="142" t="str">
        <f t="shared" si="102"/>
        <v/>
      </c>
      <c r="AW745" s="142" t="str">
        <f t="shared" si="103"/>
        <v/>
      </c>
      <c r="AX745" s="142">
        <f t="shared" si="104"/>
        <v>6.9599441599482387E-10</v>
      </c>
      <c r="AY745" s="142" t="str">
        <f t="shared" si="105"/>
        <v/>
      </c>
      <c r="AZ745" s="142" t="str">
        <f t="shared" si="106"/>
        <v/>
      </c>
      <c r="BB745" s="147"/>
      <c r="BC745" s="147">
        <f t="shared" si="69"/>
        <v>0.35840000000000011</v>
      </c>
      <c r="BD745" s="163">
        <f t="shared" si="70"/>
        <v>0.99981772414445058</v>
      </c>
      <c r="BE745" s="147">
        <f t="shared" si="71"/>
        <v>1.117032247055505E-5</v>
      </c>
      <c r="BF745" s="147" t="str">
        <f t="shared" si="67"/>
        <v/>
      </c>
      <c r="BG745" s="159" t="str">
        <f t="shared" si="68"/>
        <v/>
      </c>
    </row>
    <row r="746" spans="1:59" ht="20.100000000000001" customHeight="1" x14ac:dyDescent="0.25">
      <c r="A746" s="142">
        <v>52</v>
      </c>
      <c r="B746" s="142">
        <f t="shared" si="72"/>
        <v>-17743.004191716984</v>
      </c>
      <c r="C746" s="142">
        <f t="shared" si="73"/>
        <v>6.4318178232166944E-8</v>
      </c>
      <c r="D746" s="142">
        <f t="shared" si="74"/>
        <v>7.4719457081723952E-5</v>
      </c>
      <c r="E746" s="142">
        <f t="shared" si="75"/>
        <v>6.4318178232166944E-8</v>
      </c>
      <c r="F746" s="142" t="str">
        <f t="shared" si="76"/>
        <v/>
      </c>
      <c r="G746" s="142" t="str">
        <f t="shared" si="77"/>
        <v/>
      </c>
      <c r="H746" s="142"/>
      <c r="I746" s="142"/>
      <c r="J746" s="142">
        <f t="shared" si="78"/>
        <v>1.9744914260458354E-237</v>
      </c>
      <c r="K746" s="142" t="str">
        <f t="shared" si="79"/>
        <v/>
      </c>
      <c r="L746" s="142" t="str">
        <f t="shared" si="80"/>
        <v/>
      </c>
      <c r="M746" s="142"/>
      <c r="N746" s="142"/>
      <c r="O746" s="142"/>
      <c r="P746" s="142"/>
      <c r="Q746" s="142">
        <v>52</v>
      </c>
      <c r="R746" s="142">
        <f t="shared" si="81"/>
        <v>-81.361683800537577</v>
      </c>
      <c r="S746" s="142">
        <f t="shared" si="82"/>
        <v>1.402623019423546E-5</v>
      </c>
      <c r="T746" s="142">
        <f t="shared" si="83"/>
        <v>7.4719457081723952E-5</v>
      </c>
      <c r="U746" s="142">
        <f t="shared" si="84"/>
        <v>1.402623019423546E-5</v>
      </c>
      <c r="V746" s="142" t="str">
        <f t="shared" si="85"/>
        <v/>
      </c>
      <c r="W746" s="142" t="str">
        <f t="shared" si="86"/>
        <v/>
      </c>
      <c r="X746" s="142">
        <f t="shared" si="87"/>
        <v>4.9330621884187389E-47</v>
      </c>
      <c r="Y746" s="142" t="str">
        <f t="shared" si="88"/>
        <v/>
      </c>
      <c r="Z746" s="142" t="str">
        <f t="shared" si="89"/>
        <v/>
      </c>
      <c r="AD746" s="142">
        <v>52</v>
      </c>
      <c r="AE746" s="142">
        <f t="shared" si="107"/>
        <v>-208.63001205517276</v>
      </c>
      <c r="AF746" s="142">
        <f t="shared" si="90"/>
        <v>5.4699594499143559E-6</v>
      </c>
      <c r="AG746" s="142">
        <f t="shared" si="91"/>
        <v>7.4719457081723952E-5</v>
      </c>
      <c r="AH746" s="142">
        <f t="shared" si="92"/>
        <v>5.4699594499143559E-6</v>
      </c>
      <c r="AI746" s="142" t="str">
        <f t="shared" si="93"/>
        <v/>
      </c>
      <c r="AJ746" s="142" t="str">
        <f t="shared" si="94"/>
        <v/>
      </c>
      <c r="AK746" s="142">
        <f t="shared" si="95"/>
        <v>5.9758875898014082E-118</v>
      </c>
      <c r="AL746" s="142" t="str">
        <f t="shared" si="96"/>
        <v/>
      </c>
      <c r="AM746" s="142" t="str">
        <f t="shared" si="97"/>
        <v/>
      </c>
      <c r="AQ746" s="142">
        <v>52</v>
      </c>
      <c r="AR746" s="142">
        <f t="shared" si="98"/>
        <v>-10901.023631315085</v>
      </c>
      <c r="AS746" s="142">
        <f t="shared" si="99"/>
        <v>1.0468720595180156E-7</v>
      </c>
      <c r="AT746" s="142">
        <f t="shared" si="100"/>
        <v>7.4719457081723952E-5</v>
      </c>
      <c r="AU746" s="142">
        <f t="shared" si="101"/>
        <v>1.0468720595180156E-7</v>
      </c>
      <c r="AV746" s="142" t="str">
        <f t="shared" si="102"/>
        <v/>
      </c>
      <c r="AW746" s="142" t="str">
        <f t="shared" si="103"/>
        <v/>
      </c>
      <c r="AX746" s="142">
        <f t="shared" si="104"/>
        <v>7.0987906689040311E-10</v>
      </c>
      <c r="AY746" s="142" t="str">
        <f t="shared" si="105"/>
        <v/>
      </c>
      <c r="AZ746" s="142" t="str">
        <f t="shared" si="106"/>
        <v/>
      </c>
      <c r="BB746" s="147"/>
      <c r="BC746" s="147">
        <f t="shared" si="69"/>
        <v>0.36480000000000012</v>
      </c>
      <c r="BD746" s="163">
        <f t="shared" si="70"/>
        <v>0.99980655382198003</v>
      </c>
      <c r="BE746" s="147">
        <f t="shared" si="71"/>
        <v>1.1633859557935722E-5</v>
      </c>
      <c r="BF746" s="147" t="str">
        <f t="shared" si="67"/>
        <v/>
      </c>
      <c r="BG746" s="159" t="str">
        <f t="shared" si="68"/>
        <v/>
      </c>
    </row>
    <row r="747" spans="1:59" ht="20.100000000000001" customHeight="1" x14ac:dyDescent="0.25">
      <c r="A747" s="147">
        <v>53</v>
      </c>
      <c r="B747" s="142">
        <f t="shared" si="72"/>
        <v>-17724.287942569605</v>
      </c>
      <c r="C747" s="142">
        <f t="shared" si="73"/>
        <v>6.5300670287196901E-8</v>
      </c>
      <c r="D747" s="142">
        <f t="shared" si="74"/>
        <v>7.5932424799750285E-5</v>
      </c>
      <c r="E747" s="142">
        <f t="shared" si="75"/>
        <v>6.5300670287196901E-8</v>
      </c>
      <c r="F747" s="142" t="str">
        <f t="shared" si="76"/>
        <v/>
      </c>
      <c r="G747" s="142" t="str">
        <f t="shared" si="77"/>
        <v/>
      </c>
      <c r="H747" s="142"/>
      <c r="I747" s="142"/>
      <c r="J747" s="142">
        <f t="shared" si="78"/>
        <v>2.2506684769629313E-237</v>
      </c>
      <c r="K747" s="142" t="str">
        <f t="shared" si="79"/>
        <v/>
      </c>
      <c r="L747" s="142" t="str">
        <f t="shared" si="80"/>
        <v/>
      </c>
      <c r="M747" s="142"/>
      <c r="N747" s="142"/>
      <c r="O747" s="142"/>
      <c r="P747" s="142"/>
      <c r="Q747" s="147">
        <v>53</v>
      </c>
      <c r="R747" s="142">
        <f t="shared" si="81"/>
        <v>-81.275859239566557</v>
      </c>
      <c r="S747" s="142">
        <f t="shared" si="82"/>
        <v>1.4240487813257471E-5</v>
      </c>
      <c r="T747" s="142">
        <f t="shared" si="83"/>
        <v>7.5932424799750285E-5</v>
      </c>
      <c r="U747" s="142">
        <f t="shared" si="84"/>
        <v>1.4240487813257471E-5</v>
      </c>
      <c r="V747" s="142" t="str">
        <f t="shared" si="85"/>
        <v/>
      </c>
      <c r="W747" s="142" t="str">
        <f t="shared" si="86"/>
        <v/>
      </c>
      <c r="X747" s="142">
        <f t="shared" si="87"/>
        <v>5.2239952176571672E-47</v>
      </c>
      <c r="Y747" s="142" t="str">
        <f t="shared" si="88"/>
        <v/>
      </c>
      <c r="Z747" s="142" t="str">
        <f t="shared" si="89"/>
        <v/>
      </c>
      <c r="AD747" s="147">
        <v>53</v>
      </c>
      <c r="AE747" s="142">
        <f t="shared" si="107"/>
        <v>-208.40993820279388</v>
      </c>
      <c r="AF747" s="142">
        <f t="shared" si="90"/>
        <v>5.5535157919717819E-6</v>
      </c>
      <c r="AG747" s="142">
        <f t="shared" si="91"/>
        <v>7.5932424799750285E-5</v>
      </c>
      <c r="AH747" s="142">
        <f t="shared" si="92"/>
        <v>5.5535157919717819E-6</v>
      </c>
      <c r="AI747" s="142" t="str">
        <f t="shared" si="93"/>
        <v/>
      </c>
      <c r="AJ747" s="142" t="str">
        <f t="shared" si="94"/>
        <v/>
      </c>
      <c r="AK747" s="142">
        <f t="shared" si="95"/>
        <v>6.5522594026540212E-118</v>
      </c>
      <c r="AL747" s="142" t="str">
        <f t="shared" si="96"/>
        <v/>
      </c>
      <c r="AM747" s="142" t="str">
        <f t="shared" si="97"/>
        <v/>
      </c>
      <c r="AQ747" s="147">
        <v>53</v>
      </c>
      <c r="AR747" s="142">
        <f t="shared" si="98"/>
        <v>-10889.524661239859</v>
      </c>
      <c r="AS747" s="142">
        <f t="shared" si="99"/>
        <v>1.062863549161841E-7</v>
      </c>
      <c r="AT747" s="142">
        <f t="shared" si="100"/>
        <v>7.5932424799750285E-5</v>
      </c>
      <c r="AU747" s="142">
        <f t="shared" si="101"/>
        <v>1.062863549161841E-7</v>
      </c>
      <c r="AV747" s="142" t="str">
        <f t="shared" si="102"/>
        <v/>
      </c>
      <c r="AW747" s="142" t="str">
        <f t="shared" si="103"/>
        <v/>
      </c>
      <c r="AX747" s="142">
        <f t="shared" si="104"/>
        <v>7.2402912328079398E-10</v>
      </c>
      <c r="AY747" s="142" t="str">
        <f t="shared" si="105"/>
        <v/>
      </c>
      <c r="AZ747" s="142" t="str">
        <f t="shared" si="106"/>
        <v/>
      </c>
      <c r="BB747" s="147"/>
      <c r="BC747" s="147">
        <f t="shared" si="69"/>
        <v>0.37120000000000014</v>
      </c>
      <c r="BD747" s="163">
        <f t="shared" si="70"/>
        <v>0.99979491996242209</v>
      </c>
      <c r="BE747" s="147">
        <f t="shared" si="71"/>
        <v>1.2107473253086809E-5</v>
      </c>
      <c r="BF747" s="147" t="str">
        <f t="shared" si="67"/>
        <v/>
      </c>
      <c r="BG747" s="159" t="str">
        <f t="shared" si="68"/>
        <v/>
      </c>
    </row>
    <row r="748" spans="1:59" ht="20.100000000000001" customHeight="1" x14ac:dyDescent="0.25">
      <c r="A748" s="142">
        <v>54</v>
      </c>
      <c r="B748" s="142">
        <f t="shared" si="72"/>
        <v>-17705.571693422222</v>
      </c>
      <c r="C748" s="142">
        <f t="shared" si="73"/>
        <v>6.6297109633148869E-8</v>
      </c>
      <c r="D748" s="142">
        <f t="shared" si="74"/>
        <v>7.7163911324126697E-5</v>
      </c>
      <c r="E748" s="142">
        <f t="shared" si="75"/>
        <v>6.6297109633148869E-8</v>
      </c>
      <c r="F748" s="142" t="str">
        <f t="shared" si="76"/>
        <v/>
      </c>
      <c r="G748" s="142" t="str">
        <f t="shared" si="77"/>
        <v/>
      </c>
      <c r="H748" s="142"/>
      <c r="I748" s="142"/>
      <c r="J748" s="142">
        <f t="shared" si="78"/>
        <v>2.5654340550115533E-237</v>
      </c>
      <c r="K748" s="142" t="str">
        <f t="shared" si="79"/>
        <v/>
      </c>
      <c r="L748" s="142" t="str">
        <f t="shared" si="80"/>
        <v/>
      </c>
      <c r="M748" s="142"/>
      <c r="N748" s="142"/>
      <c r="O748" s="142"/>
      <c r="P748" s="142"/>
      <c r="Q748" s="142">
        <v>54</v>
      </c>
      <c r="R748" s="142">
        <f t="shared" si="81"/>
        <v>-81.190034678595524</v>
      </c>
      <c r="S748" s="142">
        <f t="shared" si="82"/>
        <v>1.4457786997175032E-5</v>
      </c>
      <c r="T748" s="142">
        <f t="shared" si="83"/>
        <v>7.716391132412648E-5</v>
      </c>
      <c r="U748" s="142">
        <f t="shared" si="84"/>
        <v>1.4457786997175032E-5</v>
      </c>
      <c r="V748" s="142" t="str">
        <f t="shared" si="85"/>
        <v/>
      </c>
      <c r="W748" s="142" t="str">
        <f t="shared" si="86"/>
        <v/>
      </c>
      <c r="X748" s="142">
        <f t="shared" si="87"/>
        <v>5.5319978449998354E-47</v>
      </c>
      <c r="Y748" s="142" t="str">
        <f t="shared" si="88"/>
        <v/>
      </c>
      <c r="Z748" s="142" t="str">
        <f t="shared" si="89"/>
        <v/>
      </c>
      <c r="AD748" s="142">
        <v>54</v>
      </c>
      <c r="AE748" s="142">
        <f t="shared" si="107"/>
        <v>-208.18986435041501</v>
      </c>
      <c r="AF748" s="142">
        <f t="shared" si="90"/>
        <v>5.6382582857187516E-6</v>
      </c>
      <c r="AG748" s="142">
        <f t="shared" si="91"/>
        <v>7.7163911324126697E-5</v>
      </c>
      <c r="AH748" s="142">
        <f t="shared" si="92"/>
        <v>5.6382582857187516E-6</v>
      </c>
      <c r="AI748" s="142" t="str">
        <f t="shared" si="93"/>
        <v/>
      </c>
      <c r="AJ748" s="142" t="str">
        <f t="shared" si="94"/>
        <v/>
      </c>
      <c r="AK748" s="142">
        <f t="shared" si="95"/>
        <v>7.1841070847417458E-118</v>
      </c>
      <c r="AL748" s="142" t="str">
        <f t="shared" si="96"/>
        <v/>
      </c>
      <c r="AM748" s="142" t="str">
        <f t="shared" si="97"/>
        <v/>
      </c>
      <c r="AQ748" s="142">
        <v>54</v>
      </c>
      <c r="AR748" s="142">
        <f t="shared" si="98"/>
        <v>-10878.025691164632</v>
      </c>
      <c r="AS748" s="142">
        <f t="shared" si="99"/>
        <v>1.0790820512860132E-7</v>
      </c>
      <c r="AT748" s="142">
        <f t="shared" si="100"/>
        <v>7.716391132412648E-5</v>
      </c>
      <c r="AU748" s="142">
        <f t="shared" si="101"/>
        <v>1.0790820512860132E-7</v>
      </c>
      <c r="AV748" s="142" t="str">
        <f t="shared" si="102"/>
        <v/>
      </c>
      <c r="AW748" s="142" t="str">
        <f t="shared" si="103"/>
        <v/>
      </c>
      <c r="AX748" s="142">
        <f t="shared" si="104"/>
        <v>7.3844941819652589E-10</v>
      </c>
      <c r="AY748" s="142" t="str">
        <f t="shared" si="105"/>
        <v/>
      </c>
      <c r="AZ748" s="142" t="str">
        <f t="shared" si="106"/>
        <v/>
      </c>
      <c r="BB748" s="147"/>
      <c r="BC748" s="147">
        <f t="shared" si="69"/>
        <v>0.37760000000000016</v>
      </c>
      <c r="BD748" s="163">
        <f t="shared" si="70"/>
        <v>0.999782812489169</v>
      </c>
      <c r="BE748" s="147">
        <f t="shared" si="71"/>
        <v>1.2591165934439097E-5</v>
      </c>
      <c r="BF748" s="147" t="str">
        <f t="shared" si="67"/>
        <v/>
      </c>
      <c r="BG748" s="159" t="str">
        <f t="shared" si="68"/>
        <v/>
      </c>
    </row>
    <row r="749" spans="1:59" ht="20.100000000000001" customHeight="1" x14ac:dyDescent="0.25">
      <c r="A749" s="142">
        <v>55</v>
      </c>
      <c r="B749" s="142">
        <f t="shared" si="72"/>
        <v>-17686.855444274843</v>
      </c>
      <c r="C749" s="142">
        <f t="shared" si="73"/>
        <v>6.7307676966160745E-8</v>
      </c>
      <c r="D749" s="142">
        <f t="shared" si="74"/>
        <v>7.8414179383585065E-5</v>
      </c>
      <c r="E749" s="142">
        <f t="shared" si="75"/>
        <v>6.7307676966160745E-8</v>
      </c>
      <c r="F749" s="142" t="str">
        <f t="shared" si="76"/>
        <v/>
      </c>
      <c r="G749" s="142" t="str">
        <f t="shared" si="77"/>
        <v/>
      </c>
      <c r="H749" s="142"/>
      <c r="I749" s="142"/>
      <c r="J749" s="142">
        <f t="shared" si="78"/>
        <v>2.9241741534074709E-237</v>
      </c>
      <c r="K749" s="142" t="str">
        <f t="shared" si="79"/>
        <v/>
      </c>
      <c r="L749" s="142" t="str">
        <f t="shared" si="80"/>
        <v/>
      </c>
      <c r="M749" s="142"/>
      <c r="N749" s="142"/>
      <c r="O749" s="142"/>
      <c r="P749" s="142"/>
      <c r="Q749" s="142">
        <v>55</v>
      </c>
      <c r="R749" s="142">
        <f t="shared" si="81"/>
        <v>-81.10421011762449</v>
      </c>
      <c r="S749" s="142">
        <f t="shared" si="82"/>
        <v>1.4678167151420618E-5</v>
      </c>
      <c r="T749" s="142">
        <f t="shared" si="83"/>
        <v>7.8414179383584848E-5</v>
      </c>
      <c r="U749" s="142">
        <f t="shared" si="84"/>
        <v>1.4678167151420618E-5</v>
      </c>
      <c r="V749" s="142" t="str">
        <f t="shared" si="85"/>
        <v/>
      </c>
      <c r="W749" s="142" t="str">
        <f t="shared" si="86"/>
        <v/>
      </c>
      <c r="X749" s="142">
        <f t="shared" si="87"/>
        <v>5.8580663338971117E-47</v>
      </c>
      <c r="Y749" s="142" t="str">
        <f t="shared" si="88"/>
        <v/>
      </c>
      <c r="Z749" s="142" t="str">
        <f t="shared" si="89"/>
        <v/>
      </c>
      <c r="AD749" s="142">
        <v>55</v>
      </c>
      <c r="AE749" s="142">
        <f t="shared" si="107"/>
        <v>-207.96979049803613</v>
      </c>
      <c r="AF749" s="142">
        <f t="shared" si="90"/>
        <v>5.7242022985144766E-6</v>
      </c>
      <c r="AG749" s="142">
        <f t="shared" si="91"/>
        <v>7.8414179383585065E-5</v>
      </c>
      <c r="AH749" s="142">
        <f t="shared" si="92"/>
        <v>5.7242022985144766E-6</v>
      </c>
      <c r="AI749" s="142" t="str">
        <f t="shared" si="93"/>
        <v/>
      </c>
      <c r="AJ749" s="142" t="str">
        <f t="shared" si="94"/>
        <v/>
      </c>
      <c r="AK749" s="142">
        <f t="shared" si="95"/>
        <v>7.8767590929657355E-118</v>
      </c>
      <c r="AL749" s="142" t="str">
        <f t="shared" si="96"/>
        <v/>
      </c>
      <c r="AM749" s="142" t="str">
        <f t="shared" si="97"/>
        <v/>
      </c>
      <c r="AQ749" s="142">
        <v>55</v>
      </c>
      <c r="AR749" s="142">
        <f t="shared" si="98"/>
        <v>-10866.526721089405</v>
      </c>
      <c r="AS749" s="142">
        <f t="shared" si="99"/>
        <v>1.095530506983453E-7</v>
      </c>
      <c r="AT749" s="142">
        <f t="shared" si="100"/>
        <v>7.8414179383584848E-5</v>
      </c>
      <c r="AU749" s="142">
        <f t="shared" si="101"/>
        <v>1.095530506983453E-7</v>
      </c>
      <c r="AV749" s="142" t="str">
        <f t="shared" si="102"/>
        <v/>
      </c>
      <c r="AW749" s="142" t="str">
        <f t="shared" si="103"/>
        <v/>
      </c>
      <c r="AX749" s="142">
        <f t="shared" si="104"/>
        <v>7.531448678652364E-10</v>
      </c>
      <c r="AY749" s="142" t="str">
        <f t="shared" si="105"/>
        <v/>
      </c>
      <c r="AZ749" s="142" t="str">
        <f t="shared" si="106"/>
        <v/>
      </c>
      <c r="BB749" s="147"/>
      <c r="BC749" s="147">
        <f t="shared" si="69"/>
        <v>0.38400000000000017</v>
      </c>
      <c r="BD749" s="163">
        <f t="shared" si="70"/>
        <v>0.99977022132323456</v>
      </c>
      <c r="BE749" s="147">
        <f t="shared" si="71"/>
        <v>1.308493830765034E-5</v>
      </c>
      <c r="BF749" s="147" t="str">
        <f t="shared" si="67"/>
        <v/>
      </c>
      <c r="BG749" s="159" t="str">
        <f t="shared" si="68"/>
        <v/>
      </c>
    </row>
    <row r="750" spans="1:59" ht="20.100000000000001" customHeight="1" x14ac:dyDescent="0.25">
      <c r="A750" s="142">
        <v>56</v>
      </c>
      <c r="B750" s="142">
        <f t="shared" si="72"/>
        <v>-17668.139195127464</v>
      </c>
      <c r="C750" s="142">
        <f t="shared" si="73"/>
        <v>6.8332555054884526E-8</v>
      </c>
      <c r="D750" s="142">
        <f t="shared" si="74"/>
        <v>7.9683495108174771E-5</v>
      </c>
      <c r="E750" s="142">
        <f t="shared" si="75"/>
        <v>6.8332555054884526E-8</v>
      </c>
      <c r="F750" s="142" t="str">
        <f t="shared" si="76"/>
        <v/>
      </c>
      <c r="G750" s="142" t="str">
        <f t="shared" si="77"/>
        <v/>
      </c>
      <c r="H750" s="142"/>
      <c r="I750" s="142"/>
      <c r="J750" s="142">
        <f t="shared" si="78"/>
        <v>3.3330257120177516E-237</v>
      </c>
      <c r="K750" s="142" t="str">
        <f t="shared" si="79"/>
        <v/>
      </c>
      <c r="L750" s="142" t="str">
        <f t="shared" si="80"/>
        <v/>
      </c>
      <c r="M750" s="142"/>
      <c r="N750" s="142"/>
      <c r="O750" s="142"/>
      <c r="P750" s="142"/>
      <c r="Q750" s="142">
        <v>56</v>
      </c>
      <c r="R750" s="142">
        <f t="shared" si="81"/>
        <v>-81.018385556653456</v>
      </c>
      <c r="S750" s="142">
        <f t="shared" si="82"/>
        <v>1.4901668133391544E-5</v>
      </c>
      <c r="T750" s="142">
        <f t="shared" si="83"/>
        <v>7.9683495108174961E-5</v>
      </c>
      <c r="U750" s="142">
        <f t="shared" si="84"/>
        <v>1.4901668133391544E-5</v>
      </c>
      <c r="V750" s="142" t="str">
        <f t="shared" si="85"/>
        <v/>
      </c>
      <c r="W750" s="142" t="str">
        <f t="shared" si="86"/>
        <v/>
      </c>
      <c r="X750" s="142">
        <f t="shared" si="87"/>
        <v>6.2032547855545078E-47</v>
      </c>
      <c r="Y750" s="142" t="str">
        <f t="shared" si="88"/>
        <v/>
      </c>
      <c r="Z750" s="142" t="str">
        <f t="shared" si="89"/>
        <v/>
      </c>
      <c r="AD750" s="142">
        <v>56</v>
      </c>
      <c r="AE750" s="142">
        <f t="shared" si="107"/>
        <v>-207.74971664565726</v>
      </c>
      <c r="AF750" s="142">
        <f t="shared" si="90"/>
        <v>5.8113633739757489E-6</v>
      </c>
      <c r="AG750" s="142">
        <f t="shared" si="91"/>
        <v>7.9683495108174961E-5</v>
      </c>
      <c r="AH750" s="142">
        <f t="shared" si="92"/>
        <v>5.8113633739757489E-6</v>
      </c>
      <c r="AI750" s="142" t="str">
        <f t="shared" si="93"/>
        <v/>
      </c>
      <c r="AJ750" s="142" t="str">
        <f t="shared" si="94"/>
        <v/>
      </c>
      <c r="AK750" s="142">
        <f t="shared" si="95"/>
        <v>8.6360546121307281E-118</v>
      </c>
      <c r="AL750" s="142" t="str">
        <f t="shared" si="96"/>
        <v/>
      </c>
      <c r="AM750" s="142" t="str">
        <f t="shared" si="97"/>
        <v/>
      </c>
      <c r="AQ750" s="142">
        <v>56</v>
      </c>
      <c r="AR750" s="142">
        <f t="shared" si="98"/>
        <v>-10855.027751014179</v>
      </c>
      <c r="AS750" s="142">
        <f t="shared" si="99"/>
        <v>1.1122118910802531E-7</v>
      </c>
      <c r="AT750" s="142">
        <f t="shared" si="100"/>
        <v>7.9683495108174771E-5</v>
      </c>
      <c r="AU750" s="142">
        <f t="shared" si="101"/>
        <v>1.1122118910802531E-7</v>
      </c>
      <c r="AV750" s="142" t="str">
        <f t="shared" si="102"/>
        <v/>
      </c>
      <c r="AW750" s="142" t="str">
        <f t="shared" si="103"/>
        <v/>
      </c>
      <c r="AX750" s="142">
        <f t="shared" si="104"/>
        <v>7.6812047305089807E-10</v>
      </c>
      <c r="AY750" s="142" t="str">
        <f t="shared" si="105"/>
        <v/>
      </c>
      <c r="AZ750" s="142" t="str">
        <f t="shared" si="106"/>
        <v/>
      </c>
      <c r="BB750" s="147"/>
      <c r="BC750" s="147">
        <f t="shared" si="69"/>
        <v>0.39040000000000019</v>
      </c>
      <c r="BD750" s="163">
        <f t="shared" si="70"/>
        <v>0.99975713638492691</v>
      </c>
      <c r="BE750" s="147">
        <f t="shared" si="71"/>
        <v>1.3588789453677919E-5</v>
      </c>
      <c r="BF750" s="147" t="str">
        <f t="shared" si="67"/>
        <v/>
      </c>
      <c r="BG750" s="159" t="str">
        <f t="shared" si="68"/>
        <v/>
      </c>
    </row>
    <row r="751" spans="1:59" ht="20.100000000000001" customHeight="1" x14ac:dyDescent="0.25">
      <c r="A751" s="142">
        <v>57</v>
      </c>
      <c r="B751" s="142">
        <f t="shared" si="72"/>
        <v>-17649.422945980081</v>
      </c>
      <c r="C751" s="142">
        <f t="shared" si="73"/>
        <v>6.9371928760291649E-8</v>
      </c>
      <c r="D751" s="142">
        <f t="shared" si="74"/>
        <v>8.0972128068238777E-5</v>
      </c>
      <c r="E751" s="142">
        <f t="shared" si="75"/>
        <v>6.9371928760291649E-8</v>
      </c>
      <c r="F751" s="142" t="str">
        <f t="shared" si="76"/>
        <v/>
      </c>
      <c r="G751" s="142" t="str">
        <f t="shared" si="77"/>
        <v/>
      </c>
      <c r="H751" s="142"/>
      <c r="I751" s="142"/>
      <c r="J751" s="142">
        <f t="shared" si="78"/>
        <v>3.7989812065344442E-237</v>
      </c>
      <c r="K751" s="142" t="str">
        <f t="shared" si="79"/>
        <v/>
      </c>
      <c r="L751" s="142" t="str">
        <f t="shared" si="80"/>
        <v/>
      </c>
      <c r="M751" s="142"/>
      <c r="N751" s="142"/>
      <c r="O751" s="142"/>
      <c r="P751" s="142"/>
      <c r="Q751" s="142">
        <v>57</v>
      </c>
      <c r="R751" s="142">
        <f t="shared" si="81"/>
        <v>-80.932560995682422</v>
      </c>
      <c r="S751" s="142">
        <f t="shared" si="82"/>
        <v>1.5128330256769023E-5</v>
      </c>
      <c r="T751" s="142">
        <f t="shared" si="83"/>
        <v>8.0972128068238777E-5</v>
      </c>
      <c r="U751" s="142">
        <f t="shared" si="84"/>
        <v>1.5128330256769023E-5</v>
      </c>
      <c r="V751" s="142" t="str">
        <f t="shared" si="85"/>
        <v/>
      </c>
      <c r="W751" s="142" t="str">
        <f t="shared" si="86"/>
        <v/>
      </c>
      <c r="X751" s="142">
        <f t="shared" si="87"/>
        <v>6.5686784785710091E-47</v>
      </c>
      <c r="Y751" s="142" t="str">
        <f t="shared" si="88"/>
        <v/>
      </c>
      <c r="Z751" s="142" t="str">
        <f t="shared" si="89"/>
        <v/>
      </c>
      <c r="AD751" s="142">
        <v>57</v>
      </c>
      <c r="AE751" s="142">
        <f t="shared" si="107"/>
        <v>-207.52964279327838</v>
      </c>
      <c r="AF751" s="142">
        <f t="shared" si="90"/>
        <v>5.8997572336612863E-6</v>
      </c>
      <c r="AG751" s="142">
        <f t="shared" si="91"/>
        <v>8.0972128068238777E-5</v>
      </c>
      <c r="AH751" s="142">
        <f t="shared" si="92"/>
        <v>5.8997572336612863E-6</v>
      </c>
      <c r="AI751" s="142" t="str">
        <f t="shared" si="93"/>
        <v/>
      </c>
      <c r="AJ751" s="142" t="str">
        <f t="shared" si="94"/>
        <v/>
      </c>
      <c r="AK751" s="142">
        <f t="shared" si="95"/>
        <v>9.4683924047930486E-118</v>
      </c>
      <c r="AL751" s="142" t="str">
        <f t="shared" si="96"/>
        <v/>
      </c>
      <c r="AM751" s="142" t="str">
        <f t="shared" si="97"/>
        <v/>
      </c>
      <c r="AQ751" s="142">
        <v>57</v>
      </c>
      <c r="AR751" s="142">
        <f t="shared" si="98"/>
        <v>-10843.528780938952</v>
      </c>
      <c r="AS751" s="142">
        <f t="shared" si="99"/>
        <v>1.1291292124580556E-7</v>
      </c>
      <c r="AT751" s="142">
        <f t="shared" si="100"/>
        <v>8.0972128068238777E-5</v>
      </c>
      <c r="AU751" s="142">
        <f t="shared" si="101"/>
        <v>1.1291292124580556E-7</v>
      </c>
      <c r="AV751" s="142" t="str">
        <f t="shared" si="102"/>
        <v/>
      </c>
      <c r="AW751" s="142" t="str">
        <f t="shared" si="103"/>
        <v/>
      </c>
      <c r="AX751" s="142">
        <f t="shared" si="104"/>
        <v>7.8338132041291194E-10</v>
      </c>
      <c r="AY751" s="142" t="str">
        <f t="shared" si="105"/>
        <v/>
      </c>
      <c r="AZ751" s="142" t="str">
        <f t="shared" si="106"/>
        <v/>
      </c>
      <c r="BB751" s="147"/>
      <c r="BC751" s="147">
        <f t="shared" si="69"/>
        <v>0.39680000000000021</v>
      </c>
      <c r="BD751" s="163">
        <f t="shared" si="70"/>
        <v>0.99974354759547324</v>
      </c>
      <c r="BE751" s="147">
        <f t="shared" si="71"/>
        <v>1.4102716873187759E-5</v>
      </c>
      <c r="BF751" s="147" t="str">
        <f t="shared" si="67"/>
        <v/>
      </c>
      <c r="BG751" s="159" t="str">
        <f t="shared" si="68"/>
        <v/>
      </c>
    </row>
    <row r="752" spans="1:59" ht="20.100000000000001" customHeight="1" x14ac:dyDescent="0.25">
      <c r="A752" s="142">
        <v>58</v>
      </c>
      <c r="B752" s="142">
        <f t="shared" si="72"/>
        <v>-17630.706696832702</v>
      </c>
      <c r="C752" s="142">
        <f t="shared" si="73"/>
        <v>7.0425985055610171E-8</v>
      </c>
      <c r="D752" s="142">
        <f t="shared" si="74"/>
        <v>8.228035131375881E-5</v>
      </c>
      <c r="E752" s="142">
        <f t="shared" si="75"/>
        <v>7.0425985055610171E-8</v>
      </c>
      <c r="F752" s="142" t="str">
        <f t="shared" si="76"/>
        <v/>
      </c>
      <c r="G752" s="142" t="str">
        <f t="shared" si="77"/>
        <v/>
      </c>
      <c r="H752" s="142"/>
      <c r="I752" s="142"/>
      <c r="J752" s="142">
        <f t="shared" si="78"/>
        <v>4.3300077888023024E-237</v>
      </c>
      <c r="K752" s="142" t="str">
        <f t="shared" si="79"/>
        <v/>
      </c>
      <c r="L752" s="142" t="str">
        <f t="shared" si="80"/>
        <v/>
      </c>
      <c r="M752" s="142"/>
      <c r="N752" s="142"/>
      <c r="O752" s="142"/>
      <c r="P752" s="142"/>
      <c r="Q752" s="142">
        <v>58</v>
      </c>
      <c r="R752" s="142">
        <f t="shared" si="81"/>
        <v>-80.846736434711389</v>
      </c>
      <c r="S752" s="142">
        <f t="shared" si="82"/>
        <v>1.5358194295866272E-5</v>
      </c>
      <c r="T752" s="142">
        <f t="shared" si="83"/>
        <v>8.2280351313759041E-5</v>
      </c>
      <c r="U752" s="142">
        <f t="shared" si="84"/>
        <v>1.5358194295866272E-5</v>
      </c>
      <c r="V752" s="142" t="str">
        <f t="shared" si="85"/>
        <v/>
      </c>
      <c r="W752" s="142" t="str">
        <f t="shared" si="86"/>
        <v/>
      </c>
      <c r="X752" s="142">
        <f t="shared" si="87"/>
        <v>6.9555174003572942E-47</v>
      </c>
      <c r="Y752" s="142" t="str">
        <f t="shared" si="88"/>
        <v/>
      </c>
      <c r="Z752" s="142" t="str">
        <f t="shared" si="89"/>
        <v/>
      </c>
      <c r="AD752" s="142">
        <v>58</v>
      </c>
      <c r="AE752" s="142">
        <f t="shared" si="107"/>
        <v>-207.30956894089951</v>
      </c>
      <c r="AF752" s="142">
        <f t="shared" si="90"/>
        <v>5.9893997787673979E-6</v>
      </c>
      <c r="AG752" s="142">
        <f t="shared" si="91"/>
        <v>8.2280351313759041E-5</v>
      </c>
      <c r="AH752" s="142">
        <f t="shared" si="92"/>
        <v>5.9893997787673979E-6</v>
      </c>
      <c r="AI752" s="142" t="str">
        <f t="shared" si="93"/>
        <v/>
      </c>
      <c r="AJ752" s="142" t="str">
        <f t="shared" si="94"/>
        <v/>
      </c>
      <c r="AK752" s="142">
        <f t="shared" si="95"/>
        <v>1.0380784323597753E-117</v>
      </c>
      <c r="AL752" s="142" t="str">
        <f t="shared" si="96"/>
        <v/>
      </c>
      <c r="AM752" s="142" t="str">
        <f t="shared" si="97"/>
        <v/>
      </c>
      <c r="AQ752" s="142">
        <v>58</v>
      </c>
      <c r="AR752" s="142">
        <f t="shared" si="98"/>
        <v>-10832.029810863725</v>
      </c>
      <c r="AS752" s="142">
        <f t="shared" si="99"/>
        <v>1.1462855143785637E-7</v>
      </c>
      <c r="AT752" s="142">
        <f t="shared" si="100"/>
        <v>8.228035131375881E-5</v>
      </c>
      <c r="AU752" s="142">
        <f t="shared" si="101"/>
        <v>1.1462855143785637E-7</v>
      </c>
      <c r="AV752" s="142" t="str">
        <f t="shared" si="102"/>
        <v/>
      </c>
      <c r="AW752" s="142" t="str">
        <f t="shared" si="103"/>
        <v/>
      </c>
      <c r="AX752" s="142">
        <f t="shared" si="104"/>
        <v>7.9893258388528467E-10</v>
      </c>
      <c r="AY752" s="142" t="str">
        <f t="shared" si="105"/>
        <v/>
      </c>
      <c r="AZ752" s="142" t="str">
        <f t="shared" si="106"/>
        <v/>
      </c>
      <c r="BB752" s="147"/>
      <c r="BC752" s="147">
        <f t="shared" si="69"/>
        <v>0.40320000000000022</v>
      </c>
      <c r="BD752" s="163">
        <f t="shared" si="70"/>
        <v>0.99972944487860005</v>
      </c>
      <c r="BE752" s="147">
        <f t="shared" si="71"/>
        <v>1.4626716530519168E-5</v>
      </c>
      <c r="BF752" s="147" t="str">
        <f t="shared" si="67"/>
        <v/>
      </c>
      <c r="BG752" s="159" t="str">
        <f t="shared" si="68"/>
        <v/>
      </c>
    </row>
    <row r="753" spans="1:59" ht="20.100000000000001" customHeight="1" x14ac:dyDescent="0.25">
      <c r="A753" s="142">
        <v>59</v>
      </c>
      <c r="B753" s="142">
        <f t="shared" si="72"/>
        <v>-17611.990447685319</v>
      </c>
      <c r="C753" s="142">
        <f t="shared" si="73"/>
        <v>7.1494913046397958E-8</v>
      </c>
      <c r="D753" s="142">
        <f t="shared" si="74"/>
        <v>8.3608441414078198E-5</v>
      </c>
      <c r="E753" s="142">
        <f t="shared" si="75"/>
        <v>7.1494913046397958E-8</v>
      </c>
      <c r="F753" s="142" t="str">
        <f t="shared" si="76"/>
        <v/>
      </c>
      <c r="G753" s="142" t="str">
        <f t="shared" si="77"/>
        <v/>
      </c>
      <c r="H753" s="142"/>
      <c r="I753" s="142"/>
      <c r="J753" s="142">
        <f t="shared" si="78"/>
        <v>4.9351830005795553E-237</v>
      </c>
      <c r="K753" s="142" t="str">
        <f t="shared" si="79"/>
        <v/>
      </c>
      <c r="L753" s="142" t="str">
        <f t="shared" si="80"/>
        <v/>
      </c>
      <c r="M753" s="142"/>
      <c r="N753" s="142"/>
      <c r="O753" s="142"/>
      <c r="P753" s="142"/>
      <c r="Q753" s="142">
        <v>59</v>
      </c>
      <c r="R753" s="142">
        <f t="shared" si="81"/>
        <v>-80.760911873740369</v>
      </c>
      <c r="S753" s="142">
        <f t="shared" si="82"/>
        <v>1.5591301490005501E-5</v>
      </c>
      <c r="T753" s="142">
        <f t="shared" si="83"/>
        <v>8.3608441414077995E-5</v>
      </c>
      <c r="U753" s="142">
        <f t="shared" si="84"/>
        <v>1.5591301490005501E-5</v>
      </c>
      <c r="V753" s="142" t="str">
        <f t="shared" si="85"/>
        <v/>
      </c>
      <c r="W753" s="142" t="str">
        <f t="shared" si="86"/>
        <v/>
      </c>
      <c r="X753" s="142">
        <f t="shared" si="87"/>
        <v>7.3650199812842367E-47</v>
      </c>
      <c r="Y753" s="142" t="str">
        <f t="shared" si="88"/>
        <v/>
      </c>
      <c r="Z753" s="142" t="str">
        <f t="shared" si="89"/>
        <v/>
      </c>
      <c r="AD753" s="142">
        <v>59</v>
      </c>
      <c r="AE753" s="142">
        <f t="shared" si="107"/>
        <v>-207.08949508852064</v>
      </c>
      <c r="AF753" s="142">
        <f t="shared" si="90"/>
        <v>6.0803070918349615E-6</v>
      </c>
      <c r="AG753" s="142">
        <f t="shared" si="91"/>
        <v>8.3608441414078198E-5</v>
      </c>
      <c r="AH753" s="142">
        <f t="shared" si="92"/>
        <v>6.0803070918349615E-6</v>
      </c>
      <c r="AI753" s="142" t="str">
        <f t="shared" si="93"/>
        <v/>
      </c>
      <c r="AJ753" s="142" t="str">
        <f t="shared" si="94"/>
        <v/>
      </c>
      <c r="AK753" s="142">
        <f t="shared" si="95"/>
        <v>1.1380913930158228E-117</v>
      </c>
      <c r="AL753" s="142" t="str">
        <f t="shared" si="96"/>
        <v/>
      </c>
      <c r="AM753" s="142" t="str">
        <f t="shared" si="97"/>
        <v/>
      </c>
      <c r="AQ753" s="142">
        <v>59</v>
      </c>
      <c r="AR753" s="142">
        <f t="shared" si="98"/>
        <v>-10820.530840788497</v>
      </c>
      <c r="AS753" s="142">
        <f t="shared" si="99"/>
        <v>1.1636838748102466E-7</v>
      </c>
      <c r="AT753" s="142">
        <f t="shared" si="100"/>
        <v>8.3608441414078198E-5</v>
      </c>
      <c r="AU753" s="142">
        <f t="shared" si="101"/>
        <v>1.1636838748102466E-7</v>
      </c>
      <c r="AV753" s="142" t="str">
        <f t="shared" si="102"/>
        <v/>
      </c>
      <c r="AW753" s="142" t="str">
        <f t="shared" si="103"/>
        <v/>
      </c>
      <c r="AX753" s="142">
        <f t="shared" si="104"/>
        <v>8.1477952607615082E-10</v>
      </c>
      <c r="AY753" s="142" t="str">
        <f t="shared" si="105"/>
        <v/>
      </c>
      <c r="AZ753" s="142" t="str">
        <f t="shared" si="106"/>
        <v/>
      </c>
      <c r="BB753" s="147"/>
      <c r="BC753" s="147">
        <f t="shared" si="69"/>
        <v>0.40960000000000024</v>
      </c>
      <c r="BD753" s="163">
        <f t="shared" si="70"/>
        <v>0.99971481816206953</v>
      </c>
      <c r="BE753" s="147">
        <f t="shared" si="71"/>
        <v>1.5160782896983527E-5</v>
      </c>
      <c r="BF753" s="147" t="str">
        <f t="shared" ref="BF753:BF816" si="108">IF(BD753&lt;(1-$BB$693),BE753,"")</f>
        <v/>
      </c>
      <c r="BG753" s="159" t="str">
        <f t="shared" ref="BG753:BG816" si="109">IF(BD753&lt;(1-$BB$699),BE753,"")</f>
        <v/>
      </c>
    </row>
    <row r="754" spans="1:59" ht="20.100000000000001" customHeight="1" x14ac:dyDescent="0.25">
      <c r="A754" s="147">
        <v>60</v>
      </c>
      <c r="B754" s="142">
        <f t="shared" si="72"/>
        <v>-17593.27419853794</v>
      </c>
      <c r="C754" s="142">
        <f t="shared" si="73"/>
        <v>7.2578903990745199E-8</v>
      </c>
      <c r="D754" s="142">
        <f t="shared" si="74"/>
        <v>8.4956678497997659E-5</v>
      </c>
      <c r="E754" s="142">
        <f t="shared" si="75"/>
        <v>7.2578903990745199E-8</v>
      </c>
      <c r="F754" s="142" t="str">
        <f t="shared" si="76"/>
        <v/>
      </c>
      <c r="G754" s="142" t="str">
        <f t="shared" si="77"/>
        <v/>
      </c>
      <c r="H754" s="142"/>
      <c r="I754" s="142"/>
      <c r="J754" s="142">
        <f t="shared" si="78"/>
        <v>5.6248493637399137E-237</v>
      </c>
      <c r="K754" s="142" t="str">
        <f t="shared" si="79"/>
        <v/>
      </c>
      <c r="L754" s="142" t="str">
        <f t="shared" si="80"/>
        <v/>
      </c>
      <c r="M754" s="142"/>
      <c r="N754" s="142"/>
      <c r="O754" s="142"/>
      <c r="P754" s="142"/>
      <c r="Q754" s="147">
        <v>60</v>
      </c>
      <c r="R754" s="142">
        <f t="shared" si="81"/>
        <v>-80.675087312769335</v>
      </c>
      <c r="S754" s="142">
        <f t="shared" si="82"/>
        <v>1.5827693547924189E-5</v>
      </c>
      <c r="T754" s="142">
        <f t="shared" si="83"/>
        <v>8.4956678497997659E-5</v>
      </c>
      <c r="U754" s="142">
        <f t="shared" si="84"/>
        <v>1.5827693547924189E-5</v>
      </c>
      <c r="V754" s="142" t="str">
        <f t="shared" si="85"/>
        <v/>
      </c>
      <c r="W754" s="142" t="str">
        <f t="shared" si="86"/>
        <v/>
      </c>
      <c r="X754" s="142">
        <f t="shared" si="87"/>
        <v>7.7985070431375548E-47</v>
      </c>
      <c r="Y754" s="142" t="str">
        <f t="shared" si="88"/>
        <v/>
      </c>
      <c r="Z754" s="142" t="str">
        <f t="shared" si="89"/>
        <v/>
      </c>
      <c r="AD754" s="147">
        <v>60</v>
      </c>
      <c r="AE754" s="142">
        <f t="shared" si="107"/>
        <v>-206.86942123614176</v>
      </c>
      <c r="AF754" s="142">
        <f t="shared" si="90"/>
        <v>6.1724954384677176E-6</v>
      </c>
      <c r="AG754" s="142">
        <f t="shared" si="91"/>
        <v>8.4956678497997889E-5</v>
      </c>
      <c r="AH754" s="142">
        <f t="shared" si="92"/>
        <v>6.1724954384677176E-6</v>
      </c>
      <c r="AI754" s="142" t="str">
        <f t="shared" si="93"/>
        <v/>
      </c>
      <c r="AJ754" s="142" t="str">
        <f t="shared" si="94"/>
        <v/>
      </c>
      <c r="AK754" s="142">
        <f t="shared" si="95"/>
        <v>1.2477200706751022E-117</v>
      </c>
      <c r="AL754" s="142" t="str">
        <f t="shared" si="96"/>
        <v/>
      </c>
      <c r="AM754" s="142" t="str">
        <f t="shared" si="97"/>
        <v/>
      </c>
      <c r="AQ754" s="147">
        <v>60</v>
      </c>
      <c r="AR754" s="142">
        <f t="shared" si="98"/>
        <v>-10809.03187071327</v>
      </c>
      <c r="AS754" s="142">
        <f t="shared" si="99"/>
        <v>1.1813274067571802E-7</v>
      </c>
      <c r="AT754" s="142">
        <f t="shared" si="100"/>
        <v>8.4956678497997889E-5</v>
      </c>
      <c r="AU754" s="142">
        <f t="shared" si="101"/>
        <v>1.1813274067571802E-7</v>
      </c>
      <c r="AV754" s="142" t="str">
        <f t="shared" si="102"/>
        <v/>
      </c>
      <c r="AW754" s="142" t="str">
        <f t="shared" si="103"/>
        <v/>
      </c>
      <c r="AX754" s="142">
        <f t="shared" si="104"/>
        <v>8.3092749968794598E-10</v>
      </c>
      <c r="AY754" s="142" t="str">
        <f t="shared" si="105"/>
        <v/>
      </c>
      <c r="AZ754" s="142" t="str">
        <f t="shared" si="106"/>
        <v/>
      </c>
      <c r="BB754" s="147"/>
      <c r="BC754" s="147">
        <f t="shared" ref="BC754:BC817" si="110">BC753+$BF$686</f>
        <v>0.41600000000000026</v>
      </c>
      <c r="BD754" s="163">
        <f t="shared" ref="BD754:BD817" si="111">_xlfn.CHISQ.DIST.RT(BC754,7)</f>
        <v>0.99969965737917255</v>
      </c>
      <c r="BE754" s="147">
        <f t="shared" ref="BE754:BE817" si="112">BD754-BD755</f>
        <v>1.5704908990610278E-5</v>
      </c>
      <c r="BF754" s="147" t="str">
        <f t="shared" si="108"/>
        <v/>
      </c>
      <c r="BG754" s="159" t="str">
        <f t="shared" si="109"/>
        <v/>
      </c>
    </row>
    <row r="755" spans="1:59" ht="20.100000000000001" customHeight="1" x14ac:dyDescent="0.25">
      <c r="A755" s="142">
        <v>61</v>
      </c>
      <c r="B755" s="142">
        <f t="shared" si="72"/>
        <v>-17574.557949390557</v>
      </c>
      <c r="C755" s="142">
        <f t="shared" si="73"/>
        <v>7.3678151319614977E-8</v>
      </c>
      <c r="D755" s="142">
        <f t="shared" si="74"/>
        <v>8.632534629425576E-5</v>
      </c>
      <c r="E755" s="142">
        <f t="shared" si="75"/>
        <v>7.3678151319614977E-8</v>
      </c>
      <c r="F755" s="142" t="str">
        <f t="shared" si="76"/>
        <v/>
      </c>
      <c r="G755" s="142" t="str">
        <f t="shared" si="77"/>
        <v/>
      </c>
      <c r="H755" s="142"/>
      <c r="I755" s="142"/>
      <c r="J755" s="142">
        <f t="shared" si="78"/>
        <v>6.4107904696139419E-237</v>
      </c>
      <c r="K755" s="142" t="str">
        <f t="shared" si="79"/>
        <v/>
      </c>
      <c r="L755" s="142" t="str">
        <f t="shared" si="80"/>
        <v/>
      </c>
      <c r="M755" s="147"/>
      <c r="N755" s="147"/>
      <c r="O755" s="147"/>
      <c r="P755" s="147"/>
      <c r="Q755" s="142">
        <v>61</v>
      </c>
      <c r="R755" s="142">
        <f t="shared" si="81"/>
        <v>-80.589262751798302</v>
      </c>
      <c r="S755" s="142">
        <f t="shared" si="82"/>
        <v>1.606741265221022E-5</v>
      </c>
      <c r="T755" s="142">
        <f t="shared" si="83"/>
        <v>8.632534629425576E-5</v>
      </c>
      <c r="U755" s="142">
        <f t="shared" si="84"/>
        <v>1.606741265221022E-5</v>
      </c>
      <c r="V755" s="142" t="str">
        <f t="shared" si="85"/>
        <v/>
      </c>
      <c r="W755" s="142" t="str">
        <f t="shared" si="86"/>
        <v/>
      </c>
      <c r="X755" s="142">
        <f t="shared" si="87"/>
        <v>8.2573759741047204E-47</v>
      </c>
      <c r="Y755" s="142" t="str">
        <f t="shared" si="88"/>
        <v/>
      </c>
      <c r="Z755" s="142" t="str">
        <f t="shared" si="89"/>
        <v/>
      </c>
      <c r="AA755" s="147"/>
      <c r="AB755" s="147"/>
      <c r="AC755" s="147"/>
      <c r="AD755" s="142">
        <v>61</v>
      </c>
      <c r="AE755" s="142">
        <f t="shared" si="107"/>
        <v>-206.64934738376289</v>
      </c>
      <c r="AF755" s="142">
        <f t="shared" si="90"/>
        <v>6.2659812690619769E-6</v>
      </c>
      <c r="AG755" s="142">
        <f t="shared" si="91"/>
        <v>8.632534629425576E-5</v>
      </c>
      <c r="AH755" s="142">
        <f t="shared" si="92"/>
        <v>6.2659812690619769E-6</v>
      </c>
      <c r="AI755" s="142" t="str">
        <f t="shared" si="93"/>
        <v/>
      </c>
      <c r="AJ755" s="142" t="str">
        <f t="shared" si="94"/>
        <v/>
      </c>
      <c r="AK755" s="142">
        <f t="shared" si="95"/>
        <v>1.367887039329361E-117</v>
      </c>
      <c r="AL755" s="142" t="str">
        <f t="shared" si="96"/>
        <v/>
      </c>
      <c r="AM755" s="142" t="str">
        <f t="shared" si="97"/>
        <v/>
      </c>
      <c r="AN755" s="147"/>
      <c r="AO755" s="147"/>
      <c r="AP755" s="147"/>
      <c r="AQ755" s="142">
        <v>61</v>
      </c>
      <c r="AR755" s="142">
        <f t="shared" si="98"/>
        <v>-10797.532900638043</v>
      </c>
      <c r="AS755" s="142">
        <f t="shared" si="99"/>
        <v>1.1992192585901031E-7</v>
      </c>
      <c r="AT755" s="142">
        <f t="shared" si="100"/>
        <v>8.632534629425576E-5</v>
      </c>
      <c r="AU755" s="142">
        <f t="shared" si="101"/>
        <v>1.1992192585901031E-7</v>
      </c>
      <c r="AV755" s="142" t="str">
        <f t="shared" si="102"/>
        <v/>
      </c>
      <c r="AW755" s="142" t="str">
        <f t="shared" si="103"/>
        <v/>
      </c>
      <c r="AX755" s="142">
        <f t="shared" si="104"/>
        <v>8.4738194895849195E-10</v>
      </c>
      <c r="AY755" s="142" t="str">
        <f t="shared" si="105"/>
        <v/>
      </c>
      <c r="AZ755" s="142" t="str">
        <f t="shared" si="106"/>
        <v/>
      </c>
      <c r="BB755" s="147"/>
      <c r="BC755" s="147">
        <f t="shared" si="110"/>
        <v>0.42240000000000028</v>
      </c>
      <c r="BD755" s="163">
        <f t="shared" si="111"/>
        <v>0.99968395247018194</v>
      </c>
      <c r="BE755" s="147">
        <f t="shared" si="112"/>
        <v>1.6259086416114954E-5</v>
      </c>
      <c r="BF755" s="147" t="str">
        <f t="shared" si="108"/>
        <v/>
      </c>
      <c r="BG755" s="159" t="str">
        <f t="shared" si="109"/>
        <v/>
      </c>
    </row>
    <row r="756" spans="1:59" ht="20.100000000000001" customHeight="1" x14ac:dyDescent="0.25">
      <c r="A756" s="142">
        <v>62</v>
      </c>
      <c r="B756" s="142">
        <f t="shared" si="72"/>
        <v>-17555.841700243178</v>
      </c>
      <c r="C756" s="142">
        <f t="shared" si="73"/>
        <v>7.4792850657312005E-8</v>
      </c>
      <c r="D756" s="142">
        <f t="shared" si="74"/>
        <v>8.7714732172385743E-5</v>
      </c>
      <c r="E756" s="142">
        <f t="shared" si="75"/>
        <v>7.4792850657312005E-8</v>
      </c>
      <c r="F756" s="142" t="str">
        <f t="shared" si="76"/>
        <v/>
      </c>
      <c r="G756" s="142" t="str">
        <f t="shared" si="77"/>
        <v/>
      </c>
      <c r="H756" s="142"/>
      <c r="I756" s="142"/>
      <c r="J756" s="142">
        <f t="shared" si="78"/>
        <v>7.3064315541924596E-237</v>
      </c>
      <c r="K756" s="142" t="str">
        <f t="shared" si="79"/>
        <v/>
      </c>
      <c r="L756" s="142" t="str">
        <f t="shared" si="80"/>
        <v/>
      </c>
      <c r="M756" s="142"/>
      <c r="N756" s="142"/>
      <c r="O756" s="142"/>
      <c r="P756" s="142"/>
      <c r="Q756" s="142">
        <v>62</v>
      </c>
      <c r="R756" s="142">
        <f t="shared" si="81"/>
        <v>-80.503438190827268</v>
      </c>
      <c r="S756" s="142">
        <f t="shared" si="82"/>
        <v>1.6310501463766211E-5</v>
      </c>
      <c r="T756" s="142">
        <f t="shared" si="83"/>
        <v>8.7714732172385743E-5</v>
      </c>
      <c r="U756" s="142">
        <f t="shared" si="84"/>
        <v>1.6310501463766211E-5</v>
      </c>
      <c r="V756" s="142" t="str">
        <f t="shared" si="85"/>
        <v/>
      </c>
      <c r="W756" s="142" t="str">
        <f t="shared" si="86"/>
        <v/>
      </c>
      <c r="X756" s="142">
        <f t="shared" si="87"/>
        <v>8.7431051432231279E-47</v>
      </c>
      <c r="Y756" s="142" t="str">
        <f t="shared" si="88"/>
        <v/>
      </c>
      <c r="Z756" s="142" t="str">
        <f t="shared" si="89"/>
        <v/>
      </c>
      <c r="AD756" s="142">
        <v>62</v>
      </c>
      <c r="AE756" s="142">
        <f t="shared" si="107"/>
        <v>-206.42927353138401</v>
      </c>
      <c r="AF756" s="142">
        <f t="shared" si="90"/>
        <v>6.3607812205475494E-6</v>
      </c>
      <c r="AG756" s="142">
        <f t="shared" si="91"/>
        <v>8.7714732172385743E-5</v>
      </c>
      <c r="AH756" s="142">
        <f t="shared" si="92"/>
        <v>6.3607812205475494E-6</v>
      </c>
      <c r="AI756" s="142" t="str">
        <f t="shared" si="93"/>
        <v/>
      </c>
      <c r="AJ756" s="142" t="str">
        <f t="shared" si="94"/>
        <v/>
      </c>
      <c r="AK756" s="142">
        <f t="shared" si="95"/>
        <v>1.4996032032675393E-117</v>
      </c>
      <c r="AL756" s="142" t="str">
        <f t="shared" si="96"/>
        <v/>
      </c>
      <c r="AM756" s="142" t="str">
        <f t="shared" si="97"/>
        <v/>
      </c>
      <c r="AQ756" s="142">
        <v>62</v>
      </c>
      <c r="AR756" s="142">
        <f t="shared" si="98"/>
        <v>-10786.033930562817</v>
      </c>
      <c r="AS756" s="142">
        <f t="shared" si="99"/>
        <v>1.2173626143795986E-7</v>
      </c>
      <c r="AT756" s="142">
        <f t="shared" si="100"/>
        <v>8.7714732172385743E-5</v>
      </c>
      <c r="AU756" s="142">
        <f t="shared" si="101"/>
        <v>1.2173626143795986E-7</v>
      </c>
      <c r="AV756" s="142" t="str">
        <f t="shared" si="102"/>
        <v/>
      </c>
      <c r="AW756" s="142" t="str">
        <f t="shared" si="103"/>
        <v/>
      </c>
      <c r="AX756" s="142">
        <f t="shared" si="104"/>
        <v>8.6414841112321119E-10</v>
      </c>
      <c r="AY756" s="142" t="str">
        <f t="shared" si="105"/>
        <v/>
      </c>
      <c r="AZ756" s="142" t="str">
        <f t="shared" si="106"/>
        <v/>
      </c>
      <c r="BB756" s="147"/>
      <c r="BC756" s="147">
        <f t="shared" si="110"/>
        <v>0.42880000000000029</v>
      </c>
      <c r="BD756" s="163">
        <f t="shared" si="111"/>
        <v>0.99966769338376582</v>
      </c>
      <c r="BE756" s="147">
        <f t="shared" si="112"/>
        <v>1.6823305403979028E-5</v>
      </c>
      <c r="BF756" s="147" t="str">
        <f t="shared" si="108"/>
        <v/>
      </c>
      <c r="BG756" s="159" t="str">
        <f t="shared" si="109"/>
        <v/>
      </c>
    </row>
    <row r="757" spans="1:59" ht="20.100000000000001" customHeight="1" x14ac:dyDescent="0.25">
      <c r="A757" s="142">
        <v>63</v>
      </c>
      <c r="B757" s="142">
        <f t="shared" si="72"/>
        <v>-17537.125451095795</v>
      </c>
      <c r="C757" s="142">
        <f t="shared" si="73"/>
        <v>7.5923199842089893E-8</v>
      </c>
      <c r="D757" s="142">
        <f t="shared" si="74"/>
        <v>8.9125127183960369E-5</v>
      </c>
      <c r="E757" s="142">
        <f t="shared" si="75"/>
        <v>7.5923199842089893E-8</v>
      </c>
      <c r="F757" s="142" t="str">
        <f t="shared" si="76"/>
        <v/>
      </c>
      <c r="G757" s="142" t="str">
        <f t="shared" si="77"/>
        <v/>
      </c>
      <c r="H757" s="142"/>
      <c r="I757" s="142"/>
      <c r="J757" s="142">
        <f t="shared" si="78"/>
        <v>8.3270679603213225E-237</v>
      </c>
      <c r="K757" s="142" t="str">
        <f t="shared" si="79"/>
        <v/>
      </c>
      <c r="L757" s="142" t="str">
        <f t="shared" si="80"/>
        <v/>
      </c>
      <c r="M757" s="142"/>
      <c r="N757" s="142"/>
      <c r="O757" s="142"/>
      <c r="P757" s="142"/>
      <c r="Q757" s="142">
        <v>63</v>
      </c>
      <c r="R757" s="142">
        <f t="shared" si="81"/>
        <v>-80.417613629856234</v>
      </c>
      <c r="S757" s="142">
        <f t="shared" si="82"/>
        <v>1.6557003126302881E-5</v>
      </c>
      <c r="T757" s="142">
        <f t="shared" si="83"/>
        <v>8.9125127183960369E-5</v>
      </c>
      <c r="U757" s="142">
        <f t="shared" si="84"/>
        <v>1.6557003126302881E-5</v>
      </c>
      <c r="V757" s="142" t="str">
        <f t="shared" si="85"/>
        <v/>
      </c>
      <c r="W757" s="142" t="str">
        <f t="shared" si="86"/>
        <v/>
      </c>
      <c r="X757" s="142">
        <f t="shared" si="87"/>
        <v>9.2572585679468529E-47</v>
      </c>
      <c r="Y757" s="142" t="str">
        <f t="shared" si="88"/>
        <v/>
      </c>
      <c r="Z757" s="142" t="str">
        <f t="shared" si="89"/>
        <v/>
      </c>
      <c r="AD757" s="142">
        <v>63</v>
      </c>
      <c r="AE757" s="142">
        <f t="shared" si="107"/>
        <v>-206.20919967900514</v>
      </c>
      <c r="AF757" s="142">
        <f t="shared" si="90"/>
        <v>6.4569121181401341E-6</v>
      </c>
      <c r="AG757" s="142">
        <f t="shared" si="91"/>
        <v>8.9125127183960369E-5</v>
      </c>
      <c r="AH757" s="142">
        <f t="shared" si="92"/>
        <v>6.4569121181401341E-6</v>
      </c>
      <c r="AI757" s="142" t="str">
        <f t="shared" si="93"/>
        <v/>
      </c>
      <c r="AJ757" s="142" t="str">
        <f t="shared" si="94"/>
        <v/>
      </c>
      <c r="AK757" s="142">
        <f t="shared" si="95"/>
        <v>1.6439762362865227E-117</v>
      </c>
      <c r="AL757" s="142" t="str">
        <f t="shared" si="96"/>
        <v/>
      </c>
      <c r="AM757" s="142" t="str">
        <f t="shared" si="97"/>
        <v/>
      </c>
      <c r="AQ757" s="142">
        <v>63</v>
      </c>
      <c r="AR757" s="142">
        <f t="shared" si="98"/>
        <v>-10774.53496048759</v>
      </c>
      <c r="AS757" s="142">
        <f t="shared" si="99"/>
        <v>1.2357606942314754E-7</v>
      </c>
      <c r="AT757" s="142">
        <f t="shared" si="100"/>
        <v>8.9125127183960112E-5</v>
      </c>
      <c r="AU757" s="142">
        <f t="shared" si="101"/>
        <v>1.2357606942314754E-7</v>
      </c>
      <c r="AV757" s="142" t="str">
        <f t="shared" si="102"/>
        <v/>
      </c>
      <c r="AW757" s="142" t="str">
        <f t="shared" si="103"/>
        <v/>
      </c>
      <c r="AX757" s="142">
        <f t="shared" si="104"/>
        <v>8.8123251789885797E-10</v>
      </c>
      <c r="AY757" s="142" t="str">
        <f t="shared" si="105"/>
        <v/>
      </c>
      <c r="AZ757" s="142" t="str">
        <f t="shared" si="106"/>
        <v/>
      </c>
      <c r="BB757" s="147"/>
      <c r="BC757" s="147">
        <f t="shared" si="110"/>
        <v>0.43520000000000031</v>
      </c>
      <c r="BD757" s="163">
        <f t="shared" si="111"/>
        <v>0.99965087007836184</v>
      </c>
      <c r="BE757" s="147">
        <f t="shared" si="112"/>
        <v>1.7397554845755003E-5</v>
      </c>
      <c r="BF757" s="147" t="str">
        <f t="shared" si="108"/>
        <v/>
      </c>
      <c r="BG757" s="159" t="str">
        <f t="shared" si="109"/>
        <v/>
      </c>
    </row>
    <row r="758" spans="1:59" ht="20.100000000000001" customHeight="1" x14ac:dyDescent="0.25">
      <c r="A758" s="142">
        <v>64</v>
      </c>
      <c r="B758" s="142">
        <f t="shared" ref="B758:B821" si="113">$B$688+(A758*$B$691)</f>
        <v>-17518.409201948416</v>
      </c>
      <c r="C758" s="142">
        <f t="shared" ref="C758:C821" si="114">_xlfn.NORM.DIST($B758,$B$685,$B$686,0)</f>
        <v>7.7069398946887333E-8</v>
      </c>
      <c r="D758" s="142">
        <f t="shared" ref="D758:D821" si="115">_xlfn.NORM.DIST($B758,$B$685,$B$686,1)</f>
        <v>9.0556826104222455E-5</v>
      </c>
      <c r="E758" s="142">
        <f t="shared" ref="E758:E821" si="116">IF(OR(D758&lt;$F$690,D758&gt;$F$691),C758,"")</f>
        <v>7.7069398946887333E-8</v>
      </c>
      <c r="F758" s="142" t="str">
        <f t="shared" ref="F758:F821" si="117">IF(AND(D758&gt;$F$690,D758&lt;$F$691),C758,"")</f>
        <v/>
      </c>
      <c r="G758" s="142" t="str">
        <f t="shared" ref="G758:G821" si="118">IF(C758=MAX($C$694:$C$2694),C758,"")</f>
        <v/>
      </c>
      <c r="H758" s="142"/>
      <c r="I758" s="142"/>
      <c r="J758" s="142">
        <f t="shared" ref="J758:J821" si="119">_xlfn.NORM.DIST(B758,$F$686,$F$687,0)</f>
        <v>9.4901253600252953E-237</v>
      </c>
      <c r="K758" s="142" t="str">
        <f t="shared" ref="K758:K821" si="120">IF(J758=MAX($J$694:$J$2694),C758,"")</f>
        <v/>
      </c>
      <c r="L758" s="142" t="str">
        <f t="shared" ref="L758:L821" si="121">IF(K758=MIN($K$694:$K$2694),K758,"")</f>
        <v/>
      </c>
      <c r="M758" s="142"/>
      <c r="N758" s="142"/>
      <c r="O758" s="142"/>
      <c r="P758" s="142"/>
      <c r="Q758" s="142">
        <v>64</v>
      </c>
      <c r="R758" s="142">
        <f t="shared" ref="R758:R821" si="122">$R$688+(Q758*$R$691)</f>
        <v>-80.3317890688852</v>
      </c>
      <c r="S758" s="142">
        <f t="shared" ref="S758:S821" si="123">_xlfn.NORM.DIST(R758,R$685,R$686,0)</f>
        <v>1.6806961270861726E-5</v>
      </c>
      <c r="T758" s="142">
        <f t="shared" ref="T758:T821" si="124">_xlfn.NORM.DIST(R758,R$685,R$686,1)</f>
        <v>9.0556826104222645E-5</v>
      </c>
      <c r="U758" s="142">
        <f t="shared" ref="U758:U821" si="125">IF(OR(T758&lt;$V$690,T758&gt;$V$691),S758,"")</f>
        <v>1.6806961270861726E-5</v>
      </c>
      <c r="V758" s="142" t="str">
        <f t="shared" ref="V758:V821" si="126">IF(AND(T758&gt;$V$690,T758&lt;$V$691),S758,"")</f>
        <v/>
      </c>
      <c r="W758" s="142" t="str">
        <f t="shared" ref="W758:W821" si="127">IF(S758=MAX($S$694:$S$2694),S758,"")</f>
        <v/>
      </c>
      <c r="X758" s="142">
        <f t="shared" ref="X758:X821" si="128">_xlfn.NORM.DIST(R758,$V$686,$V$687,0)</f>
        <v>9.8014908492599294E-47</v>
      </c>
      <c r="Y758" s="142" t="str">
        <f t="shared" ref="Y758:Y821" si="129">IF(X758=MAX($X$694:$X$2694),S758,"")</f>
        <v/>
      </c>
      <c r="Z758" s="142" t="str">
        <f t="shared" ref="Z758:Z821" si="130">IF(Y758=MIN($Y$694:$Y$2694),Y758,"")</f>
        <v/>
      </c>
      <c r="AD758" s="142">
        <v>64</v>
      </c>
      <c r="AE758" s="142">
        <f t="shared" si="107"/>
        <v>-205.98912582662626</v>
      </c>
      <c r="AF758" s="142">
        <f t="shared" ref="AF758:AF821" si="131">_xlfn.NORM.DIST(AE758,AE$685,AE$686,0)</f>
        <v>6.5543909771050059E-6</v>
      </c>
      <c r="AG758" s="142">
        <f t="shared" ref="AG758:AG821" si="132">_xlfn.NORM.DIST(AE758,AE$685,AE$686,1)</f>
        <v>9.0556826104222645E-5</v>
      </c>
      <c r="AH758" s="142">
        <f t="shared" ref="AH758:AH821" si="133">IF(OR(AG758&lt;$V$690,AG758&gt;$V$691),AF758,"")</f>
        <v>6.5543909771050059E-6</v>
      </c>
      <c r="AI758" s="142" t="str">
        <f t="shared" ref="AI758:AI821" si="134">IF(AND(AG758&gt;$AI$690,AG758&lt;$AI$691),AF758,"")</f>
        <v/>
      </c>
      <c r="AJ758" s="142" t="str">
        <f t="shared" ref="AJ758:AJ821" si="135">IF(AF758=MAX($AF$694:$AF$2694),AF758,"")</f>
        <v/>
      </c>
      <c r="AK758" s="142">
        <f t="shared" ref="AK758:AK821" si="136">_xlfn.NORM.DIST(AE758,$AI$686,$AI$687,0)</f>
        <v>1.8022198254887231E-117</v>
      </c>
      <c r="AL758" s="142" t="str">
        <f t="shared" ref="AL758:AL821" si="137">IF(AK758=MAX($AK$694:$AK$2694),AF758,"")</f>
        <v/>
      </c>
      <c r="AM758" s="142" t="str">
        <f t="shared" ref="AM758:AM821" si="138">IF(AL758=MIN($AL$694:$AL$2694),AL758,"")</f>
        <v/>
      </c>
      <c r="AQ758" s="142">
        <v>64</v>
      </c>
      <c r="AR758" s="142">
        <f t="shared" ref="AR758:AR821" si="139">AR$688+(AQ758*AR$691)</f>
        <v>-10763.035990412363</v>
      </c>
      <c r="AS758" s="142">
        <f t="shared" ref="AS758:AS821" si="140">_xlfn.NORM.DIST(AR758,AR$685,AR$686,0)</f>
        <v>1.2544167546243214E-7</v>
      </c>
      <c r="AT758" s="142">
        <f t="shared" ref="AT758:AT821" si="141">_xlfn.NORM.DIST(AR758,AR$685,AR$686,1)</f>
        <v>9.0556826104222455E-5</v>
      </c>
      <c r="AU758" s="142">
        <f t="shared" ref="AU758:AU821" si="142">IF(OR(AT758&lt;$V$690,AT758&gt;$V$691),AS758,"")</f>
        <v>1.2544167546243214E-7</v>
      </c>
      <c r="AV758" s="142" t="str">
        <f t="shared" ref="AV758:AV821" si="143">IF(AND(AT758&gt;$AI$690,AT758&lt;$AI$691),AS758,"")</f>
        <v/>
      </c>
      <c r="AW758" s="142" t="str">
        <f t="shared" ref="AW758:AW821" si="144">IF(AS758=MAX($AS$694:$AS$2694),AS758,"")</f>
        <v/>
      </c>
      <c r="AX758" s="142">
        <f t="shared" ref="AX758:AX821" si="145">_xlfn.NORM.DIST(AR758,$AV$686,$AV$687,0)</f>
        <v>8.986399969889291E-10</v>
      </c>
      <c r="AY758" s="142" t="str">
        <f t="shared" ref="AY758:AY821" si="146">IF(AX758=MAX($AX$694:$AX$2694),AS758,"")</f>
        <v/>
      </c>
      <c r="AZ758" s="142" t="str">
        <f t="shared" ref="AZ758:AZ821" si="147">IF(AY758=MIN($AY$694:$AY$2694),AY758,"")</f>
        <v/>
      </c>
      <c r="BB758" s="147"/>
      <c r="BC758" s="147">
        <f t="shared" si="110"/>
        <v>0.44160000000000033</v>
      </c>
      <c r="BD758" s="163">
        <f t="shared" si="111"/>
        <v>0.99963347252351609</v>
      </c>
      <c r="BE758" s="147">
        <f t="shared" si="112"/>
        <v>1.7981822331925024E-5</v>
      </c>
      <c r="BF758" s="147" t="str">
        <f t="shared" si="108"/>
        <v/>
      </c>
      <c r="BG758" s="159" t="str">
        <f t="shared" si="109"/>
        <v/>
      </c>
    </row>
    <row r="759" spans="1:59" ht="20.100000000000001" customHeight="1" x14ac:dyDescent="0.25">
      <c r="A759" s="142">
        <v>65</v>
      </c>
      <c r="B759" s="142">
        <f t="shared" si="113"/>
        <v>-17499.692952801033</v>
      </c>
      <c r="C759" s="142">
        <f t="shared" si="114"/>
        <v>7.8231650300201734E-8</v>
      </c>
      <c r="D759" s="142">
        <f t="shared" si="115"/>
        <v>9.2010127474105566E-5</v>
      </c>
      <c r="E759" s="142">
        <f t="shared" si="116"/>
        <v>7.8231650300201734E-8</v>
      </c>
      <c r="F759" s="142" t="str">
        <f t="shared" si="117"/>
        <v/>
      </c>
      <c r="G759" s="142" t="str">
        <f t="shared" si="118"/>
        <v/>
      </c>
      <c r="H759" s="142"/>
      <c r="I759" s="142"/>
      <c r="J759" s="142">
        <f t="shared" si="119"/>
        <v>1.0815456147347393E-236</v>
      </c>
      <c r="K759" s="142" t="str">
        <f t="shared" si="120"/>
        <v/>
      </c>
      <c r="L759" s="142" t="str">
        <f t="shared" si="121"/>
        <v/>
      </c>
      <c r="M759" s="142"/>
      <c r="N759" s="142"/>
      <c r="O759" s="142"/>
      <c r="P759" s="142"/>
      <c r="Q759" s="142">
        <v>65</v>
      </c>
      <c r="R759" s="142">
        <f t="shared" si="122"/>
        <v>-80.245964507914181</v>
      </c>
      <c r="S759" s="142">
        <f t="shared" si="123"/>
        <v>1.7060420020366428E-5</v>
      </c>
      <c r="T759" s="142">
        <f t="shared" si="124"/>
        <v>9.2010127474105404E-5</v>
      </c>
      <c r="U759" s="142">
        <f t="shared" si="125"/>
        <v>1.7060420020366428E-5</v>
      </c>
      <c r="V759" s="142" t="str">
        <f t="shared" si="126"/>
        <v/>
      </c>
      <c r="W759" s="142" t="str">
        <f t="shared" si="127"/>
        <v/>
      </c>
      <c r="X759" s="142">
        <f t="shared" si="128"/>
        <v>1.0377552389590362E-46</v>
      </c>
      <c r="Y759" s="142" t="str">
        <f t="shared" si="129"/>
        <v/>
      </c>
      <c r="Z759" s="142" t="str">
        <f t="shared" si="130"/>
        <v/>
      </c>
      <c r="AD759" s="142">
        <v>65</v>
      </c>
      <c r="AE759" s="142">
        <f t="shared" ref="AE759:AE822" si="148">$AE$688+(AD759*$AE$691)</f>
        <v>-205.76905197424739</v>
      </c>
      <c r="AF759" s="142">
        <f t="shared" si="131"/>
        <v>6.6532350045320396E-6</v>
      </c>
      <c r="AG759" s="142">
        <f t="shared" si="132"/>
        <v>9.2010127474105566E-5</v>
      </c>
      <c r="AH759" s="142">
        <f t="shared" si="133"/>
        <v>6.6532350045320396E-6</v>
      </c>
      <c r="AI759" s="142" t="str">
        <f t="shared" si="134"/>
        <v/>
      </c>
      <c r="AJ759" s="142" t="str">
        <f t="shared" si="135"/>
        <v/>
      </c>
      <c r="AK759" s="142">
        <f t="shared" si="136"/>
        <v>1.9756637962089493E-117</v>
      </c>
      <c r="AL759" s="142" t="str">
        <f t="shared" si="137"/>
        <v/>
      </c>
      <c r="AM759" s="142" t="str">
        <f t="shared" si="138"/>
        <v/>
      </c>
      <c r="AQ759" s="142">
        <v>65</v>
      </c>
      <c r="AR759" s="142">
        <f t="shared" si="139"/>
        <v>-10751.537020337137</v>
      </c>
      <c r="AS759" s="142">
        <f t="shared" si="140"/>
        <v>1.2733340887492047E-7</v>
      </c>
      <c r="AT759" s="142">
        <f t="shared" si="141"/>
        <v>9.2010127474105404E-5</v>
      </c>
      <c r="AU759" s="142">
        <f t="shared" si="142"/>
        <v>1.2733340887492047E-7</v>
      </c>
      <c r="AV759" s="142" t="str">
        <f t="shared" si="143"/>
        <v/>
      </c>
      <c r="AW759" s="142" t="str">
        <f t="shared" si="144"/>
        <v/>
      </c>
      <c r="AX759" s="142">
        <f t="shared" si="145"/>
        <v>9.1637667361113435E-10</v>
      </c>
      <c r="AY759" s="142" t="str">
        <f t="shared" si="146"/>
        <v/>
      </c>
      <c r="AZ759" s="142" t="str">
        <f t="shared" si="147"/>
        <v/>
      </c>
      <c r="BB759" s="147"/>
      <c r="BC759" s="147">
        <f t="shared" si="110"/>
        <v>0.44800000000000034</v>
      </c>
      <c r="BD759" s="163">
        <f t="shared" si="111"/>
        <v>0.99961549070118416</v>
      </c>
      <c r="BE759" s="147">
        <f t="shared" si="112"/>
        <v>1.8576094185318581E-5</v>
      </c>
      <c r="BF759" s="147" t="str">
        <f t="shared" si="108"/>
        <v/>
      </c>
      <c r="BG759" s="159" t="str">
        <f t="shared" si="109"/>
        <v/>
      </c>
    </row>
    <row r="760" spans="1:59" ht="20.100000000000001" customHeight="1" x14ac:dyDescent="0.25">
      <c r="A760" s="147">
        <v>66</v>
      </c>
      <c r="B760" s="142">
        <f t="shared" si="113"/>
        <v>-17480.976703653654</v>
      </c>
      <c r="C760" s="142">
        <f t="shared" si="114"/>
        <v>7.9410158507092578E-8</v>
      </c>
      <c r="D760" s="142">
        <f t="shared" si="115"/>
        <v>9.3485333642644047E-5</v>
      </c>
      <c r="E760" s="142">
        <f t="shared" si="116"/>
        <v>7.9410158507092578E-8</v>
      </c>
      <c r="F760" s="142" t="str">
        <f t="shared" si="117"/>
        <v/>
      </c>
      <c r="G760" s="142" t="str">
        <f t="shared" si="118"/>
        <v/>
      </c>
      <c r="H760" s="142"/>
      <c r="I760" s="142"/>
      <c r="J760" s="142">
        <f t="shared" si="119"/>
        <v>1.2325677023973473E-236</v>
      </c>
      <c r="K760" s="142" t="str">
        <f t="shared" si="120"/>
        <v/>
      </c>
      <c r="L760" s="142" t="str">
        <f t="shared" si="121"/>
        <v/>
      </c>
      <c r="M760" s="142"/>
      <c r="N760" s="142"/>
      <c r="O760" s="142"/>
      <c r="P760" s="142"/>
      <c r="Q760" s="147">
        <v>66</v>
      </c>
      <c r="R760" s="142">
        <f t="shared" si="122"/>
        <v>-80.160139946943147</v>
      </c>
      <c r="S760" s="142">
        <f t="shared" si="123"/>
        <v>1.7317423994203818E-5</v>
      </c>
      <c r="T760" s="142">
        <f t="shared" si="124"/>
        <v>9.3485333642644047E-5</v>
      </c>
      <c r="U760" s="142">
        <f t="shared" si="125"/>
        <v>1.7317423994203818E-5</v>
      </c>
      <c r="V760" s="142" t="str">
        <f t="shared" si="126"/>
        <v/>
      </c>
      <c r="W760" s="142" t="str">
        <f t="shared" si="127"/>
        <v/>
      </c>
      <c r="X760" s="142">
        <f t="shared" si="128"/>
        <v>1.0987294909642801E-46</v>
      </c>
      <c r="Y760" s="142" t="str">
        <f t="shared" si="129"/>
        <v/>
      </c>
      <c r="Z760" s="142" t="str">
        <f t="shared" si="130"/>
        <v/>
      </c>
      <c r="AD760" s="147">
        <v>66</v>
      </c>
      <c r="AE760" s="142">
        <f t="shared" si="148"/>
        <v>-205.54897812186852</v>
      </c>
      <c r="AF760" s="142">
        <f t="shared" si="131"/>
        <v>6.7534616011221292E-6</v>
      </c>
      <c r="AG760" s="142">
        <f t="shared" si="132"/>
        <v>9.3485333642644047E-5</v>
      </c>
      <c r="AH760" s="142">
        <f t="shared" si="133"/>
        <v>6.7534616011221292E-6</v>
      </c>
      <c r="AI760" s="142" t="str">
        <f t="shared" si="134"/>
        <v/>
      </c>
      <c r="AJ760" s="142" t="str">
        <f t="shared" si="135"/>
        <v/>
      </c>
      <c r="AK760" s="142">
        <f t="shared" si="136"/>
        <v>2.1657652018855796E-117</v>
      </c>
      <c r="AL760" s="142" t="str">
        <f t="shared" si="137"/>
        <v/>
      </c>
      <c r="AM760" s="142" t="str">
        <f t="shared" si="138"/>
        <v/>
      </c>
      <c r="AQ760" s="147">
        <v>66</v>
      </c>
      <c r="AR760" s="142">
        <f t="shared" si="139"/>
        <v>-10740.03805026191</v>
      </c>
      <c r="AS760" s="142">
        <f t="shared" si="140"/>
        <v>1.2925160268515781E-7</v>
      </c>
      <c r="AT760" s="142">
        <f t="shared" si="141"/>
        <v>9.3485333642644047E-5</v>
      </c>
      <c r="AU760" s="142">
        <f t="shared" si="142"/>
        <v>1.2925160268515781E-7</v>
      </c>
      <c r="AV760" s="142" t="str">
        <f t="shared" si="143"/>
        <v/>
      </c>
      <c r="AW760" s="142" t="str">
        <f t="shared" si="144"/>
        <v/>
      </c>
      <c r="AX760" s="142">
        <f t="shared" si="145"/>
        <v>9.3444847204716264E-10</v>
      </c>
      <c r="AY760" s="142" t="str">
        <f t="shared" si="146"/>
        <v/>
      </c>
      <c r="AZ760" s="142" t="str">
        <f t="shared" si="147"/>
        <v/>
      </c>
      <c r="BB760" s="147"/>
      <c r="BC760" s="147">
        <f t="shared" si="110"/>
        <v>0.45440000000000036</v>
      </c>
      <c r="BD760" s="163">
        <f t="shared" si="111"/>
        <v>0.99959691460699884</v>
      </c>
      <c r="BE760" s="147">
        <f t="shared" si="112"/>
        <v>1.9180355495529433E-5</v>
      </c>
      <c r="BF760" s="147" t="str">
        <f t="shared" si="108"/>
        <v/>
      </c>
      <c r="BG760" s="159" t="str">
        <f t="shared" si="109"/>
        <v/>
      </c>
    </row>
    <row r="761" spans="1:59" ht="20.100000000000001" customHeight="1" x14ac:dyDescent="0.25">
      <c r="A761" s="142">
        <v>67</v>
      </c>
      <c r="B761" s="142">
        <f t="shared" si="113"/>
        <v>-17462.260454506271</v>
      </c>
      <c r="C761" s="142">
        <f t="shared" si="114"/>
        <v>8.0605130470322E-8</v>
      </c>
      <c r="D761" s="142">
        <f t="shared" si="115"/>
        <v>9.4982750809781839E-5</v>
      </c>
      <c r="E761" s="142">
        <f t="shared" si="116"/>
        <v>8.0605130470322E-8</v>
      </c>
      <c r="F761" s="142" t="str">
        <f t="shared" si="117"/>
        <v/>
      </c>
      <c r="G761" s="142" t="str">
        <f t="shared" si="118"/>
        <v/>
      </c>
      <c r="H761" s="142"/>
      <c r="I761" s="142"/>
      <c r="J761" s="142">
        <f t="shared" si="119"/>
        <v>1.4046553496407874E-236</v>
      </c>
      <c r="K761" s="142" t="str">
        <f t="shared" si="120"/>
        <v/>
      </c>
      <c r="L761" s="142" t="str">
        <f t="shared" si="121"/>
        <v/>
      </c>
      <c r="M761" s="142"/>
      <c r="N761" s="142"/>
      <c r="O761" s="142"/>
      <c r="P761" s="142"/>
      <c r="Q761" s="142">
        <v>67</v>
      </c>
      <c r="R761" s="142">
        <f t="shared" si="122"/>
        <v>-80.074315385972113</v>
      </c>
      <c r="S761" s="142">
        <f t="shared" si="123"/>
        <v>1.7578018312833465E-5</v>
      </c>
      <c r="T761" s="142">
        <f t="shared" si="124"/>
        <v>9.4982750809781608E-5</v>
      </c>
      <c r="U761" s="142">
        <f t="shared" si="125"/>
        <v>1.7578018312833465E-5</v>
      </c>
      <c r="V761" s="142" t="str">
        <f t="shared" si="126"/>
        <v/>
      </c>
      <c r="W761" s="142" t="str">
        <f t="shared" si="127"/>
        <v/>
      </c>
      <c r="X761" s="142">
        <f t="shared" si="128"/>
        <v>1.1632677281168492E-46</v>
      </c>
      <c r="Y761" s="142" t="str">
        <f t="shared" si="129"/>
        <v/>
      </c>
      <c r="Z761" s="142" t="str">
        <f t="shared" si="130"/>
        <v/>
      </c>
      <c r="AD761" s="142">
        <v>67</v>
      </c>
      <c r="AE761" s="142">
        <f t="shared" si="148"/>
        <v>-205.32890426948964</v>
      </c>
      <c r="AF761" s="142">
        <f t="shared" si="131"/>
        <v>6.8550883629849169E-6</v>
      </c>
      <c r="AG761" s="142">
        <f t="shared" si="132"/>
        <v>9.4982750809781839E-5</v>
      </c>
      <c r="AH761" s="142">
        <f t="shared" si="133"/>
        <v>6.8550883629849169E-6</v>
      </c>
      <c r="AI761" s="142" t="str">
        <f t="shared" si="134"/>
        <v/>
      </c>
      <c r="AJ761" s="142" t="str">
        <f t="shared" si="135"/>
        <v/>
      </c>
      <c r="AK761" s="142">
        <f t="shared" si="136"/>
        <v>2.3741204706369492E-117</v>
      </c>
      <c r="AL761" s="142" t="str">
        <f t="shared" si="137"/>
        <v/>
      </c>
      <c r="AM761" s="142" t="str">
        <f t="shared" si="138"/>
        <v/>
      </c>
      <c r="AQ761" s="142">
        <v>67</v>
      </c>
      <c r="AR761" s="142">
        <f t="shared" si="139"/>
        <v>-10728.539080186682</v>
      </c>
      <c r="AS761" s="142">
        <f t="shared" si="140"/>
        <v>1.3119659365753372E-7</v>
      </c>
      <c r="AT761" s="142">
        <f t="shared" si="141"/>
        <v>9.4982750809781839E-5</v>
      </c>
      <c r="AU761" s="142">
        <f t="shared" si="142"/>
        <v>1.3119659365753372E-7</v>
      </c>
      <c r="AV761" s="142" t="str">
        <f t="shared" si="143"/>
        <v/>
      </c>
      <c r="AW761" s="142" t="str">
        <f t="shared" si="144"/>
        <v/>
      </c>
      <c r="AX761" s="142">
        <f t="shared" si="145"/>
        <v>9.5286141721502481E-10</v>
      </c>
      <c r="AY761" s="142" t="str">
        <f t="shared" si="146"/>
        <v/>
      </c>
      <c r="AZ761" s="142" t="str">
        <f t="shared" si="147"/>
        <v/>
      </c>
      <c r="BB761" s="147"/>
      <c r="BC761" s="147">
        <f t="shared" si="110"/>
        <v>0.46080000000000038</v>
      </c>
      <c r="BD761" s="163">
        <f t="shared" si="111"/>
        <v>0.99957773425150331</v>
      </c>
      <c r="BE761" s="147">
        <f t="shared" si="112"/>
        <v>1.979459015122309E-5</v>
      </c>
      <c r="BF761" s="147" t="str">
        <f t="shared" si="108"/>
        <v/>
      </c>
      <c r="BG761" s="159" t="str">
        <f t="shared" si="109"/>
        <v/>
      </c>
    </row>
    <row r="762" spans="1:59" ht="20.100000000000001" customHeight="1" x14ac:dyDescent="0.25">
      <c r="A762" s="142">
        <v>68</v>
      </c>
      <c r="B762" s="142">
        <f t="shared" si="113"/>
        <v>-17443.544205358892</v>
      </c>
      <c r="C762" s="142">
        <f t="shared" si="114"/>
        <v>8.1816775411624847E-8</v>
      </c>
      <c r="D762" s="142">
        <f t="shared" si="115"/>
        <v>9.6502689069574056E-5</v>
      </c>
      <c r="E762" s="142">
        <f t="shared" si="116"/>
        <v>8.1816775411624847E-8</v>
      </c>
      <c r="F762" s="142" t="str">
        <f t="shared" si="117"/>
        <v/>
      </c>
      <c r="G762" s="142" t="str">
        <f t="shared" si="118"/>
        <v/>
      </c>
      <c r="H762" s="142"/>
      <c r="I762" s="142"/>
      <c r="J762" s="142">
        <f t="shared" si="119"/>
        <v>1.6007437796580913E-236</v>
      </c>
      <c r="K762" s="142" t="str">
        <f t="shared" si="120"/>
        <v/>
      </c>
      <c r="L762" s="142" t="str">
        <f t="shared" si="121"/>
        <v/>
      </c>
      <c r="M762" s="142"/>
      <c r="N762" s="142"/>
      <c r="O762" s="142"/>
      <c r="P762" s="142"/>
      <c r="Q762" s="142">
        <v>68</v>
      </c>
      <c r="R762" s="142">
        <f t="shared" si="122"/>
        <v>-79.98849082500108</v>
      </c>
      <c r="S762" s="142">
        <f t="shared" si="123"/>
        <v>1.7842248602426727E-5</v>
      </c>
      <c r="T762" s="142">
        <f t="shared" si="124"/>
        <v>9.6502689069574056E-5</v>
      </c>
      <c r="U762" s="142">
        <f t="shared" si="125"/>
        <v>1.7842248602426727E-5</v>
      </c>
      <c r="V762" s="142" t="str">
        <f t="shared" si="126"/>
        <v/>
      </c>
      <c r="W762" s="142" t="str">
        <f t="shared" si="127"/>
        <v/>
      </c>
      <c r="X762" s="142">
        <f t="shared" si="128"/>
        <v>1.2315771693675205E-46</v>
      </c>
      <c r="Y762" s="142" t="str">
        <f t="shared" si="129"/>
        <v/>
      </c>
      <c r="Z762" s="142" t="str">
        <f t="shared" si="130"/>
        <v/>
      </c>
      <c r="AD762" s="142">
        <v>68</v>
      </c>
      <c r="AE762" s="142">
        <f t="shared" si="148"/>
        <v>-205.10883041711077</v>
      </c>
      <c r="AF762" s="142">
        <f t="shared" si="131"/>
        <v>6.9581330834478765E-6</v>
      </c>
      <c r="AG762" s="142">
        <f t="shared" si="132"/>
        <v>9.6502689069574056E-5</v>
      </c>
      <c r="AH762" s="142">
        <f t="shared" si="133"/>
        <v>6.9581330834478765E-6</v>
      </c>
      <c r="AI762" s="142" t="str">
        <f t="shared" si="134"/>
        <v/>
      </c>
      <c r="AJ762" s="142" t="str">
        <f t="shared" si="135"/>
        <v/>
      </c>
      <c r="AK762" s="142">
        <f t="shared" si="136"/>
        <v>2.6024787090233846E-117</v>
      </c>
      <c r="AL762" s="142" t="str">
        <f t="shared" si="137"/>
        <v/>
      </c>
      <c r="AM762" s="142" t="str">
        <f t="shared" si="138"/>
        <v/>
      </c>
      <c r="AQ762" s="142">
        <v>68</v>
      </c>
      <c r="AR762" s="142">
        <f t="shared" si="139"/>
        <v>-10717.040110111455</v>
      </c>
      <c r="AS762" s="142">
        <f t="shared" si="140"/>
        <v>1.331687223309045E-7</v>
      </c>
      <c r="AT762" s="142">
        <f t="shared" si="141"/>
        <v>9.6502689069574056E-5</v>
      </c>
      <c r="AU762" s="142">
        <f t="shared" si="142"/>
        <v>1.331687223309045E-7</v>
      </c>
      <c r="AV762" s="142" t="str">
        <f t="shared" si="143"/>
        <v/>
      </c>
      <c r="AW762" s="142" t="str">
        <f t="shared" si="144"/>
        <v/>
      </c>
      <c r="AX762" s="142">
        <f t="shared" si="145"/>
        <v>9.7162163626431139E-10</v>
      </c>
      <c r="AY762" s="142" t="str">
        <f t="shared" si="146"/>
        <v/>
      </c>
      <c r="AZ762" s="142" t="str">
        <f t="shared" si="147"/>
        <v/>
      </c>
      <c r="BB762" s="147"/>
      <c r="BC762" s="147">
        <f t="shared" si="110"/>
        <v>0.46720000000000039</v>
      </c>
      <c r="BD762" s="163">
        <f t="shared" si="111"/>
        <v>0.99955793966135209</v>
      </c>
      <c r="BE762" s="147">
        <f t="shared" si="112"/>
        <v>2.0418780872111242E-5</v>
      </c>
      <c r="BF762" s="147" t="str">
        <f t="shared" si="108"/>
        <v/>
      </c>
      <c r="BG762" s="159" t="str">
        <f t="shared" si="109"/>
        <v/>
      </c>
    </row>
    <row r="763" spans="1:59" ht="20.100000000000001" customHeight="1" x14ac:dyDescent="0.25">
      <c r="A763" s="142">
        <v>69</v>
      </c>
      <c r="B763" s="142">
        <f t="shared" si="113"/>
        <v>-17424.827956211513</v>
      </c>
      <c r="C763" s="142">
        <f t="shared" si="114"/>
        <v>8.3045304893115581E-8</v>
      </c>
      <c r="D763" s="142">
        <f t="shared" si="115"/>
        <v>9.8045462453789402E-5</v>
      </c>
      <c r="E763" s="142">
        <f t="shared" si="116"/>
        <v>8.3045304893115581E-8</v>
      </c>
      <c r="F763" s="142" t="str">
        <f t="shared" si="117"/>
        <v/>
      </c>
      <c r="G763" s="142" t="str">
        <f t="shared" si="118"/>
        <v/>
      </c>
      <c r="H763" s="142"/>
      <c r="I763" s="142"/>
      <c r="J763" s="142">
        <f t="shared" si="119"/>
        <v>1.824176764077642E-236</v>
      </c>
      <c r="K763" s="142" t="str">
        <f t="shared" si="120"/>
        <v/>
      </c>
      <c r="L763" s="142" t="str">
        <f t="shared" si="121"/>
        <v/>
      </c>
      <c r="M763" s="142"/>
      <c r="N763" s="142"/>
      <c r="O763" s="142"/>
      <c r="P763" s="142"/>
      <c r="Q763" s="142">
        <v>69</v>
      </c>
      <c r="R763" s="142">
        <f t="shared" si="122"/>
        <v>-79.902666264030046</v>
      </c>
      <c r="S763" s="142">
        <f t="shared" si="123"/>
        <v>1.8110160999534669E-5</v>
      </c>
      <c r="T763" s="142">
        <f t="shared" si="124"/>
        <v>9.8045462453789686E-5</v>
      </c>
      <c r="U763" s="142">
        <f t="shared" si="125"/>
        <v>1.8110160999534669E-5</v>
      </c>
      <c r="V763" s="142" t="str">
        <f t="shared" si="126"/>
        <v/>
      </c>
      <c r="W763" s="142" t="str">
        <f t="shared" si="127"/>
        <v/>
      </c>
      <c r="X763" s="142">
        <f t="shared" si="128"/>
        <v>1.3038770174082716E-46</v>
      </c>
      <c r="Y763" s="142" t="str">
        <f t="shared" si="129"/>
        <v/>
      </c>
      <c r="Z763" s="142" t="str">
        <f t="shared" si="130"/>
        <v/>
      </c>
      <c r="AD763" s="142">
        <v>69</v>
      </c>
      <c r="AE763" s="142">
        <f t="shared" si="148"/>
        <v>-204.88875656473189</v>
      </c>
      <c r="AF763" s="142">
        <f t="shared" si="131"/>
        <v>7.0626137548767592E-6</v>
      </c>
      <c r="AG763" s="142">
        <f t="shared" si="132"/>
        <v>9.8045462453789686E-5</v>
      </c>
      <c r="AH763" s="142">
        <f t="shared" si="133"/>
        <v>7.0626137548767592E-6</v>
      </c>
      <c r="AI763" s="142" t="str">
        <f t="shared" si="134"/>
        <v/>
      </c>
      <c r="AJ763" s="142" t="str">
        <f t="shared" si="135"/>
        <v/>
      </c>
      <c r="AK763" s="142">
        <f t="shared" si="136"/>
        <v>2.8527562729967515E-117</v>
      </c>
      <c r="AL763" s="142" t="str">
        <f t="shared" si="137"/>
        <v/>
      </c>
      <c r="AM763" s="142" t="str">
        <f t="shared" si="138"/>
        <v/>
      </c>
      <c r="AQ763" s="142">
        <v>69</v>
      </c>
      <c r="AR763" s="142">
        <f t="shared" si="139"/>
        <v>-10705.541140036228</v>
      </c>
      <c r="AS763" s="142">
        <f t="shared" si="140"/>
        <v>1.3516833305343539E-7</v>
      </c>
      <c r="AT763" s="142">
        <f t="shared" si="141"/>
        <v>9.8045462453789686E-5</v>
      </c>
      <c r="AU763" s="142">
        <f t="shared" si="142"/>
        <v>1.3516833305343539E-7</v>
      </c>
      <c r="AV763" s="142" t="str">
        <f t="shared" si="143"/>
        <v/>
      </c>
      <c r="AW763" s="142" t="str">
        <f t="shared" si="144"/>
        <v/>
      </c>
      <c r="AX763" s="142">
        <f t="shared" si="145"/>
        <v>9.9073536019465301E-10</v>
      </c>
      <c r="AY763" s="142" t="str">
        <f t="shared" si="146"/>
        <v/>
      </c>
      <c r="AZ763" s="142" t="str">
        <f t="shared" si="147"/>
        <v/>
      </c>
      <c r="BB763" s="147"/>
      <c r="BC763" s="147">
        <f t="shared" si="110"/>
        <v>0.47360000000000041</v>
      </c>
      <c r="BD763" s="163">
        <f t="shared" si="111"/>
        <v>0.99953752088047998</v>
      </c>
      <c r="BE763" s="147">
        <f t="shared" si="112"/>
        <v>2.1052909239926976E-5</v>
      </c>
      <c r="BF763" s="147" t="str">
        <f t="shared" si="108"/>
        <v/>
      </c>
      <c r="BG763" s="159" t="str">
        <f t="shared" si="109"/>
        <v/>
      </c>
    </row>
    <row r="764" spans="1:59" ht="20.100000000000001" customHeight="1" x14ac:dyDescent="0.25">
      <c r="A764" s="142">
        <v>70</v>
      </c>
      <c r="B764" s="142">
        <f t="shared" si="113"/>
        <v>-17406.11170706413</v>
      </c>
      <c r="C764" s="142">
        <f t="shared" si="114"/>
        <v>8.4290932838827039E-8</v>
      </c>
      <c r="D764" s="142">
        <f t="shared" si="115"/>
        <v>9.9611388975916695E-5</v>
      </c>
      <c r="E764" s="142">
        <f t="shared" si="116"/>
        <v>8.4290932838827039E-8</v>
      </c>
      <c r="F764" s="142" t="str">
        <f t="shared" si="117"/>
        <v/>
      </c>
      <c r="G764" s="142" t="str">
        <f t="shared" si="118"/>
        <v/>
      </c>
      <c r="H764" s="142"/>
      <c r="I764" s="142"/>
      <c r="J764" s="142">
        <f t="shared" si="119"/>
        <v>2.0787634269637621E-236</v>
      </c>
      <c r="K764" s="142" t="str">
        <f t="shared" si="120"/>
        <v/>
      </c>
      <c r="L764" s="142" t="str">
        <f t="shared" si="121"/>
        <v/>
      </c>
      <c r="M764" s="142"/>
      <c r="N764" s="142"/>
      <c r="O764" s="142"/>
      <c r="P764" s="142"/>
      <c r="Q764" s="142">
        <v>70</v>
      </c>
      <c r="R764" s="142">
        <f t="shared" si="122"/>
        <v>-79.816841703059026</v>
      </c>
      <c r="S764" s="142">
        <f t="shared" si="123"/>
        <v>1.8381802155785259E-5</v>
      </c>
      <c r="T764" s="142">
        <f t="shared" si="124"/>
        <v>9.9611388975916519E-5</v>
      </c>
      <c r="U764" s="142">
        <f t="shared" si="125"/>
        <v>1.8381802155785259E-5</v>
      </c>
      <c r="V764" s="142" t="str">
        <f t="shared" si="126"/>
        <v/>
      </c>
      <c r="W764" s="142" t="str">
        <f t="shared" si="127"/>
        <v/>
      </c>
      <c r="X764" s="142">
        <f t="shared" si="128"/>
        <v>1.3803991479410903E-46</v>
      </c>
      <c r="Y764" s="142" t="str">
        <f t="shared" si="129"/>
        <v/>
      </c>
      <c r="Z764" s="142" t="str">
        <f t="shared" si="130"/>
        <v/>
      </c>
      <c r="AD764" s="142">
        <v>70</v>
      </c>
      <c r="AE764" s="142">
        <f t="shared" si="148"/>
        <v>-204.66868271235302</v>
      </c>
      <c r="AF764" s="142">
        <f t="shared" si="131"/>
        <v>7.168548570507365E-6</v>
      </c>
      <c r="AG764" s="142">
        <f t="shared" si="132"/>
        <v>9.9611388975916695E-5</v>
      </c>
      <c r="AH764" s="142">
        <f t="shared" si="133"/>
        <v>7.168548570507365E-6</v>
      </c>
      <c r="AI764" s="142" t="str">
        <f t="shared" si="134"/>
        <v/>
      </c>
      <c r="AJ764" s="142" t="str">
        <f t="shared" si="135"/>
        <v/>
      </c>
      <c r="AK764" s="142">
        <f t="shared" si="136"/>
        <v>3.1270527264851557E-117</v>
      </c>
      <c r="AL764" s="142" t="str">
        <f t="shared" si="137"/>
        <v/>
      </c>
      <c r="AM764" s="142" t="str">
        <f t="shared" si="138"/>
        <v/>
      </c>
      <c r="AQ764" s="142">
        <v>70</v>
      </c>
      <c r="AR764" s="142">
        <f t="shared" si="139"/>
        <v>-10694.042169961001</v>
      </c>
      <c r="AS764" s="142">
        <f t="shared" si="140"/>
        <v>1.3719577401765699E-7</v>
      </c>
      <c r="AT764" s="142">
        <f t="shared" si="141"/>
        <v>9.9611388975916695E-5</v>
      </c>
      <c r="AU764" s="142">
        <f t="shared" si="142"/>
        <v>1.3719577401765699E-7</v>
      </c>
      <c r="AV764" s="142" t="str">
        <f t="shared" si="143"/>
        <v/>
      </c>
      <c r="AW764" s="142" t="str">
        <f t="shared" si="144"/>
        <v/>
      </c>
      <c r="AX764" s="142">
        <f t="shared" si="145"/>
        <v>1.0102089254976108E-9</v>
      </c>
      <c r="AY764" s="142" t="str">
        <f t="shared" si="146"/>
        <v/>
      </c>
      <c r="AZ764" s="142" t="str">
        <f t="shared" si="147"/>
        <v/>
      </c>
      <c r="BB764" s="147"/>
      <c r="BC764" s="147">
        <f t="shared" si="110"/>
        <v>0.48000000000000043</v>
      </c>
      <c r="BD764" s="163">
        <f t="shared" si="111"/>
        <v>0.99951646797124005</v>
      </c>
      <c r="BE764" s="147">
        <f t="shared" si="112"/>
        <v>2.1696955727623646E-5</v>
      </c>
      <c r="BF764" s="147" t="str">
        <f t="shared" si="108"/>
        <v/>
      </c>
      <c r="BG764" s="159" t="str">
        <f t="shared" si="109"/>
        <v/>
      </c>
    </row>
    <row r="765" spans="1:59" ht="20.100000000000001" customHeight="1" x14ac:dyDescent="0.25">
      <c r="A765" s="142">
        <v>71</v>
      </c>
      <c r="B765" s="142">
        <f t="shared" si="113"/>
        <v>-17387.395457916751</v>
      </c>
      <c r="C765" s="142">
        <f t="shared" si="114"/>
        <v>8.555387555638088E-8</v>
      </c>
      <c r="D765" s="142">
        <f t="shared" si="115"/>
        <v>1.0120079067557047E-4</v>
      </c>
      <c r="E765" s="142">
        <f t="shared" si="116"/>
        <v>8.555387555638088E-8</v>
      </c>
      <c r="F765" s="142" t="str">
        <f t="shared" si="117"/>
        <v/>
      </c>
      <c r="G765" s="142" t="str">
        <f t="shared" si="118"/>
        <v/>
      </c>
      <c r="H765" s="142"/>
      <c r="I765" s="142"/>
      <c r="J765" s="142">
        <f t="shared" si="119"/>
        <v>2.3688429382564151E-236</v>
      </c>
      <c r="K765" s="142" t="str">
        <f t="shared" si="120"/>
        <v/>
      </c>
      <c r="L765" s="142" t="str">
        <f t="shared" si="121"/>
        <v/>
      </c>
      <c r="M765" s="142"/>
      <c r="N765" s="142"/>
      <c r="O765" s="142"/>
      <c r="P765" s="142"/>
      <c r="Q765" s="142">
        <v>71</v>
      </c>
      <c r="R765" s="142">
        <f t="shared" si="122"/>
        <v>-79.731017142087993</v>
      </c>
      <c r="S765" s="142">
        <f t="shared" si="123"/>
        <v>1.8657219242609498E-5</v>
      </c>
      <c r="T765" s="142">
        <f t="shared" si="124"/>
        <v>1.0120079067557047E-4</v>
      </c>
      <c r="U765" s="142">
        <f t="shared" si="125"/>
        <v>1.8657219242609498E-5</v>
      </c>
      <c r="V765" s="142" t="str">
        <f t="shared" si="126"/>
        <v/>
      </c>
      <c r="W765" s="142" t="str">
        <f t="shared" si="127"/>
        <v/>
      </c>
      <c r="X765" s="142">
        <f t="shared" si="128"/>
        <v>1.4613888383730152E-46</v>
      </c>
      <c r="Y765" s="142" t="str">
        <f t="shared" si="129"/>
        <v/>
      </c>
      <c r="Z765" s="142" t="str">
        <f t="shared" si="130"/>
        <v/>
      </c>
      <c r="AD765" s="142">
        <v>71</v>
      </c>
      <c r="AE765" s="142">
        <f t="shared" si="148"/>
        <v>-204.44860885997414</v>
      </c>
      <c r="AF765" s="142">
        <f t="shared" si="131"/>
        <v>7.2759559262886272E-6</v>
      </c>
      <c r="AG765" s="142">
        <f t="shared" si="132"/>
        <v>1.0120079067557047E-4</v>
      </c>
      <c r="AH765" s="142">
        <f t="shared" si="133"/>
        <v>7.2759559262886272E-6</v>
      </c>
      <c r="AI765" s="142" t="str">
        <f t="shared" si="134"/>
        <v/>
      </c>
      <c r="AJ765" s="142" t="str">
        <f t="shared" si="135"/>
        <v/>
      </c>
      <c r="AK765" s="142">
        <f t="shared" si="136"/>
        <v>3.427668319473093E-117</v>
      </c>
      <c r="AL765" s="142" t="str">
        <f t="shared" si="137"/>
        <v/>
      </c>
      <c r="AM765" s="142" t="str">
        <f t="shared" si="138"/>
        <v/>
      </c>
      <c r="AQ765" s="142">
        <v>71</v>
      </c>
      <c r="AR765" s="142">
        <f t="shared" si="139"/>
        <v>-10682.543199885775</v>
      </c>
      <c r="AS765" s="142">
        <f t="shared" si="140"/>
        <v>1.3925139729573951E-7</v>
      </c>
      <c r="AT765" s="142">
        <f t="shared" si="141"/>
        <v>1.0120079067557047E-4</v>
      </c>
      <c r="AU765" s="142">
        <f t="shared" si="142"/>
        <v>1.3925139729573951E-7</v>
      </c>
      <c r="AV765" s="142" t="str">
        <f t="shared" si="143"/>
        <v/>
      </c>
      <c r="AW765" s="142" t="str">
        <f t="shared" si="144"/>
        <v/>
      </c>
      <c r="AX765" s="142">
        <f t="shared" si="145"/>
        <v>1.0300487758224314E-9</v>
      </c>
      <c r="AY765" s="142" t="str">
        <f t="shared" si="146"/>
        <v/>
      </c>
      <c r="AZ765" s="142" t="str">
        <f t="shared" si="147"/>
        <v/>
      </c>
      <c r="BB765" s="147"/>
      <c r="BC765" s="147">
        <f t="shared" si="110"/>
        <v>0.48640000000000044</v>
      </c>
      <c r="BD765" s="163">
        <f t="shared" si="111"/>
        <v>0.99949477101551243</v>
      </c>
      <c r="BE765" s="147">
        <f t="shared" si="112"/>
        <v>2.235089972923987E-5</v>
      </c>
      <c r="BF765" s="147" t="str">
        <f t="shared" si="108"/>
        <v/>
      </c>
      <c r="BG765" s="159" t="str">
        <f t="shared" si="109"/>
        <v/>
      </c>
    </row>
    <row r="766" spans="1:59" ht="20.100000000000001" customHeight="1" x14ac:dyDescent="0.25">
      <c r="A766" s="142">
        <v>72</v>
      </c>
      <c r="B766" s="142">
        <f t="shared" si="113"/>
        <v>-17368.679208769368</v>
      </c>
      <c r="C766" s="142">
        <f t="shared" si="114"/>
        <v>8.6834351758794757E-8</v>
      </c>
      <c r="D766" s="142">
        <f t="shared" si="115"/>
        <v>1.0281399366330991E-4</v>
      </c>
      <c r="E766" s="142">
        <f t="shared" si="116"/>
        <v>8.6834351758794757E-8</v>
      </c>
      <c r="F766" s="142" t="str">
        <f t="shared" si="117"/>
        <v/>
      </c>
      <c r="G766" s="142" t="str">
        <f t="shared" si="118"/>
        <v/>
      </c>
      <c r="H766" s="142"/>
      <c r="I766" s="142"/>
      <c r="J766" s="142">
        <f t="shared" si="119"/>
        <v>2.6993581912161925E-236</v>
      </c>
      <c r="K766" s="142" t="str">
        <f t="shared" si="120"/>
        <v/>
      </c>
      <c r="L766" s="142" t="str">
        <f t="shared" si="121"/>
        <v/>
      </c>
      <c r="M766" s="142"/>
      <c r="N766" s="142"/>
      <c r="O766" s="142"/>
      <c r="P766" s="142"/>
      <c r="Q766" s="142">
        <v>72</v>
      </c>
      <c r="R766" s="142">
        <f t="shared" si="122"/>
        <v>-79.645192581116959</v>
      </c>
      <c r="S766" s="142">
        <f t="shared" si="123"/>
        <v>1.8936459955996389E-5</v>
      </c>
      <c r="T766" s="142">
        <f t="shared" si="124"/>
        <v>1.0281399366330974E-4</v>
      </c>
      <c r="U766" s="142">
        <f t="shared" si="125"/>
        <v>1.8936459955996389E-5</v>
      </c>
      <c r="V766" s="142" t="str">
        <f t="shared" si="126"/>
        <v/>
      </c>
      <c r="W766" s="142" t="str">
        <f t="shared" si="127"/>
        <v/>
      </c>
      <c r="X766" s="142">
        <f t="shared" si="128"/>
        <v>1.5471055381789738E-46</v>
      </c>
      <c r="Y766" s="142" t="str">
        <f t="shared" si="129"/>
        <v/>
      </c>
      <c r="Z766" s="142" t="str">
        <f t="shared" si="130"/>
        <v/>
      </c>
      <c r="AD766" s="142">
        <v>72</v>
      </c>
      <c r="AE766" s="142">
        <f t="shared" si="148"/>
        <v>-204.22853500759527</v>
      </c>
      <c r="AF766" s="142">
        <f t="shared" si="131"/>
        <v>7.3848544227370307E-6</v>
      </c>
      <c r="AG766" s="142">
        <f t="shared" si="132"/>
        <v>1.0281399366330991E-4</v>
      </c>
      <c r="AH766" s="142">
        <f t="shared" si="133"/>
        <v>7.3848544227370307E-6</v>
      </c>
      <c r="AI766" s="142" t="str">
        <f t="shared" si="134"/>
        <v/>
      </c>
      <c r="AJ766" s="142" t="str">
        <f t="shared" si="135"/>
        <v/>
      </c>
      <c r="AK766" s="142">
        <f t="shared" si="136"/>
        <v>3.7571231299536785E-117</v>
      </c>
      <c r="AL766" s="142" t="str">
        <f t="shared" si="137"/>
        <v/>
      </c>
      <c r="AM766" s="142" t="str">
        <f t="shared" si="138"/>
        <v/>
      </c>
      <c r="AQ766" s="142">
        <v>72</v>
      </c>
      <c r="AR766" s="142">
        <f t="shared" si="139"/>
        <v>-10671.044229810548</v>
      </c>
      <c r="AS766" s="142">
        <f t="shared" si="140"/>
        <v>1.413355588749835E-7</v>
      </c>
      <c r="AT766" s="142">
        <f t="shared" si="141"/>
        <v>1.0281399366330974E-4</v>
      </c>
      <c r="AU766" s="142">
        <f t="shared" si="142"/>
        <v>1.413355588749835E-7</v>
      </c>
      <c r="AV766" s="142" t="str">
        <f t="shared" si="143"/>
        <v/>
      </c>
      <c r="AW766" s="142" t="str">
        <f t="shared" si="144"/>
        <v/>
      </c>
      <c r="AX766" s="142">
        <f t="shared" si="145"/>
        <v>1.0502614636658254E-9</v>
      </c>
      <c r="AY766" s="142" t="str">
        <f t="shared" si="146"/>
        <v/>
      </c>
      <c r="AZ766" s="142" t="str">
        <f t="shared" si="147"/>
        <v/>
      </c>
      <c r="BB766" s="147"/>
      <c r="BC766" s="147">
        <f t="shared" si="110"/>
        <v>0.49280000000000046</v>
      </c>
      <c r="BD766" s="163">
        <f t="shared" si="111"/>
        <v>0.99947242011578319</v>
      </c>
      <c r="BE766" s="147">
        <f t="shared" si="112"/>
        <v>2.3014719587655108E-5</v>
      </c>
      <c r="BF766" s="147" t="str">
        <f t="shared" si="108"/>
        <v/>
      </c>
      <c r="BG766" s="159" t="str">
        <f t="shared" si="109"/>
        <v/>
      </c>
    </row>
    <row r="767" spans="1:59" ht="20.100000000000001" customHeight="1" x14ac:dyDescent="0.25">
      <c r="A767" s="147">
        <v>73</v>
      </c>
      <c r="B767" s="142">
        <f t="shared" si="113"/>
        <v>-17349.962959621989</v>
      </c>
      <c r="C767" s="142">
        <f t="shared" si="114"/>
        <v>8.8132582586418252E-8</v>
      </c>
      <c r="D767" s="142">
        <f t="shared" si="115"/>
        <v>1.0445132816586179E-4</v>
      </c>
      <c r="E767" s="142">
        <f t="shared" si="116"/>
        <v>8.8132582586418252E-8</v>
      </c>
      <c r="F767" s="142" t="str">
        <f t="shared" si="117"/>
        <v/>
      </c>
      <c r="G767" s="142" t="str">
        <f t="shared" si="118"/>
        <v/>
      </c>
      <c r="H767" s="142"/>
      <c r="I767" s="142"/>
      <c r="J767" s="142">
        <f t="shared" si="119"/>
        <v>3.0759397101394262E-236</v>
      </c>
      <c r="K767" s="142" t="str">
        <f t="shared" si="120"/>
        <v/>
      </c>
      <c r="L767" s="142" t="str">
        <f t="shared" si="121"/>
        <v/>
      </c>
      <c r="M767" s="142"/>
      <c r="N767" s="142"/>
      <c r="O767" s="142"/>
      <c r="P767" s="142"/>
      <c r="Q767" s="147">
        <v>73</v>
      </c>
      <c r="R767" s="142">
        <f t="shared" si="122"/>
        <v>-79.559368020145925</v>
      </c>
      <c r="S767" s="142">
        <f t="shared" si="123"/>
        <v>1.9219572521277308E-5</v>
      </c>
      <c r="T767" s="142">
        <f t="shared" si="124"/>
        <v>1.0445132816586203E-4</v>
      </c>
      <c r="U767" s="142">
        <f t="shared" si="125"/>
        <v>1.9219572521277308E-5</v>
      </c>
      <c r="V767" s="142" t="str">
        <f t="shared" si="126"/>
        <v/>
      </c>
      <c r="W767" s="142" t="str">
        <f t="shared" si="127"/>
        <v/>
      </c>
      <c r="X767" s="142">
        <f t="shared" si="128"/>
        <v>1.6378236833026973E-46</v>
      </c>
      <c r="Y767" s="142" t="str">
        <f t="shared" si="129"/>
        <v/>
      </c>
      <c r="Z767" s="142" t="str">
        <f t="shared" si="130"/>
        <v/>
      </c>
      <c r="AD767" s="147">
        <v>73</v>
      </c>
      <c r="AE767" s="142">
        <f t="shared" si="148"/>
        <v>-204.00846115521639</v>
      </c>
      <c r="AF767" s="142">
        <f t="shared" si="131"/>
        <v>7.4952628668023602E-6</v>
      </c>
      <c r="AG767" s="142">
        <f t="shared" si="132"/>
        <v>1.0445132816586203E-4</v>
      </c>
      <c r="AH767" s="142">
        <f t="shared" si="133"/>
        <v>7.4952628668023602E-6</v>
      </c>
      <c r="AI767" s="142" t="str">
        <f t="shared" si="134"/>
        <v/>
      </c>
      <c r="AJ767" s="142" t="str">
        <f t="shared" si="135"/>
        <v/>
      </c>
      <c r="AK767" s="142">
        <f t="shared" si="136"/>
        <v>4.118178027803697E-117</v>
      </c>
      <c r="AL767" s="142" t="str">
        <f t="shared" si="137"/>
        <v/>
      </c>
      <c r="AM767" s="142" t="str">
        <f t="shared" si="138"/>
        <v/>
      </c>
      <c r="AQ767" s="147">
        <v>73</v>
      </c>
      <c r="AR767" s="142">
        <f t="shared" si="139"/>
        <v>-10659.545259735321</v>
      </c>
      <c r="AS767" s="142">
        <f t="shared" si="140"/>
        <v>1.434486186935286E-7</v>
      </c>
      <c r="AT767" s="142">
        <f t="shared" si="141"/>
        <v>1.0445132816586179E-4</v>
      </c>
      <c r="AU767" s="142">
        <f t="shared" si="142"/>
        <v>1.434486186935286E-7</v>
      </c>
      <c r="AV767" s="142" t="str">
        <f t="shared" si="143"/>
        <v/>
      </c>
      <c r="AW767" s="142" t="str">
        <f t="shared" si="144"/>
        <v/>
      </c>
      <c r="AX767" s="142">
        <f t="shared" si="145"/>
        <v>1.0708536520862289E-9</v>
      </c>
      <c r="AY767" s="142" t="str">
        <f t="shared" si="146"/>
        <v/>
      </c>
      <c r="AZ767" s="142" t="str">
        <f t="shared" si="147"/>
        <v/>
      </c>
      <c r="BB767" s="147"/>
      <c r="BC767" s="147">
        <f t="shared" si="110"/>
        <v>0.49920000000000048</v>
      </c>
      <c r="BD767" s="163">
        <f t="shared" si="111"/>
        <v>0.99944940539619553</v>
      </c>
      <c r="BE767" s="147">
        <f t="shared" si="112"/>
        <v>2.3688392622345233E-5</v>
      </c>
      <c r="BF767" s="147" t="str">
        <f t="shared" si="108"/>
        <v/>
      </c>
      <c r="BG767" s="159" t="str">
        <f t="shared" si="109"/>
        <v/>
      </c>
    </row>
    <row r="768" spans="1:59" ht="20.100000000000001" customHeight="1" x14ac:dyDescent="0.25">
      <c r="A768" s="142">
        <v>74</v>
      </c>
      <c r="B768" s="142">
        <f t="shared" si="113"/>
        <v>-17331.246710474607</v>
      </c>
      <c r="C768" s="142">
        <f t="shared" si="114"/>
        <v>8.9448791629006262E-8</v>
      </c>
      <c r="D768" s="142">
        <f t="shared" si="115"/>
        <v>1.0611312857175865E-4</v>
      </c>
      <c r="E768" s="142">
        <f t="shared" si="116"/>
        <v>8.9448791629006262E-8</v>
      </c>
      <c r="F768" s="142" t="str">
        <f t="shared" si="117"/>
        <v/>
      </c>
      <c r="G768" s="142" t="str">
        <f t="shared" si="118"/>
        <v/>
      </c>
      <c r="H768" s="142"/>
      <c r="I768" s="142"/>
      <c r="J768" s="142">
        <f t="shared" si="119"/>
        <v>3.5050012072967849E-236</v>
      </c>
      <c r="K768" s="142" t="str">
        <f t="shared" si="120"/>
        <v/>
      </c>
      <c r="L768" s="142" t="str">
        <f t="shared" si="121"/>
        <v/>
      </c>
      <c r="M768" s="142"/>
      <c r="N768" s="142"/>
      <c r="O768" s="142"/>
      <c r="P768" s="142"/>
      <c r="Q768" s="142">
        <v>74</v>
      </c>
      <c r="R768" s="142">
        <f t="shared" si="122"/>
        <v>-79.473543459174891</v>
      </c>
      <c r="S768" s="142">
        <f t="shared" si="123"/>
        <v>1.9506605697938995E-5</v>
      </c>
      <c r="T768" s="142">
        <f t="shared" si="124"/>
        <v>1.0611312857175865E-4</v>
      </c>
      <c r="U768" s="142">
        <f t="shared" si="125"/>
        <v>1.9506605697938995E-5</v>
      </c>
      <c r="V768" s="142" t="str">
        <f t="shared" si="126"/>
        <v/>
      </c>
      <c r="W768" s="142" t="str">
        <f t="shared" si="127"/>
        <v/>
      </c>
      <c r="X768" s="142">
        <f t="shared" si="128"/>
        <v>1.733833557098779E-46</v>
      </c>
      <c r="Y768" s="142" t="str">
        <f t="shared" si="129"/>
        <v/>
      </c>
      <c r="Z768" s="142" t="str">
        <f t="shared" si="130"/>
        <v/>
      </c>
      <c r="AD768" s="142">
        <v>74</v>
      </c>
      <c r="AE768" s="142">
        <f t="shared" si="148"/>
        <v>-203.78838730283752</v>
      </c>
      <c r="AF768" s="142">
        <f t="shared" si="131"/>
        <v>7.6072002737447336E-6</v>
      </c>
      <c r="AG768" s="142">
        <f t="shared" si="132"/>
        <v>1.0611312857175865E-4</v>
      </c>
      <c r="AH768" s="142">
        <f t="shared" si="133"/>
        <v>7.6072002737447336E-6</v>
      </c>
      <c r="AI768" s="142" t="str">
        <f t="shared" si="134"/>
        <v/>
      </c>
      <c r="AJ768" s="142" t="str">
        <f t="shared" si="135"/>
        <v/>
      </c>
      <c r="AK768" s="142">
        <f t="shared" si="136"/>
        <v>4.5138576336252366E-117</v>
      </c>
      <c r="AL768" s="142" t="str">
        <f t="shared" si="137"/>
        <v/>
      </c>
      <c r="AM768" s="142" t="str">
        <f t="shared" si="138"/>
        <v/>
      </c>
      <c r="AQ768" s="142">
        <v>74</v>
      </c>
      <c r="AR768" s="142">
        <f t="shared" si="139"/>
        <v>-10648.046289660095</v>
      </c>
      <c r="AS768" s="142">
        <f t="shared" si="140"/>
        <v>1.4559094067627573E-7</v>
      </c>
      <c r="AT768" s="142">
        <f t="shared" si="141"/>
        <v>1.0611312857175843E-4</v>
      </c>
      <c r="AU768" s="142">
        <f t="shared" si="142"/>
        <v>1.4559094067627573E-7</v>
      </c>
      <c r="AV768" s="142" t="str">
        <f t="shared" si="143"/>
        <v/>
      </c>
      <c r="AW768" s="142" t="str">
        <f t="shared" si="144"/>
        <v/>
      </c>
      <c r="AX768" s="142">
        <f t="shared" si="145"/>
        <v>1.0918321164427237E-9</v>
      </c>
      <c r="AY768" s="142" t="str">
        <f t="shared" si="146"/>
        <v/>
      </c>
      <c r="AZ768" s="142" t="str">
        <f t="shared" si="147"/>
        <v/>
      </c>
      <c r="BB768" s="147"/>
      <c r="BC768" s="147">
        <f t="shared" si="110"/>
        <v>0.50560000000000049</v>
      </c>
      <c r="BD768" s="163">
        <f t="shared" si="111"/>
        <v>0.99942571700357319</v>
      </c>
      <c r="BE768" s="147">
        <f t="shared" si="112"/>
        <v>2.4371895155472778E-5</v>
      </c>
      <c r="BF768" s="147" t="str">
        <f t="shared" si="108"/>
        <v/>
      </c>
      <c r="BG768" s="159" t="str">
        <f t="shared" si="109"/>
        <v/>
      </c>
    </row>
    <row r="769" spans="1:59" ht="20.100000000000001" customHeight="1" x14ac:dyDescent="0.25">
      <c r="A769" s="142">
        <v>75</v>
      </c>
      <c r="B769" s="142">
        <f t="shared" si="113"/>
        <v>-17312.530461327227</v>
      </c>
      <c r="C769" s="142">
        <f t="shared" si="114"/>
        <v>9.0783204947920155E-8</v>
      </c>
      <c r="D769" s="142">
        <f t="shared" si="115"/>
        <v>1.0779973347738824E-4</v>
      </c>
      <c r="E769" s="142">
        <f t="shared" si="116"/>
        <v>9.0783204947920155E-8</v>
      </c>
      <c r="F769" s="142" t="str">
        <f t="shared" si="117"/>
        <v/>
      </c>
      <c r="G769" s="142" t="str">
        <f t="shared" si="118"/>
        <v/>
      </c>
      <c r="H769" s="142"/>
      <c r="I769" s="142"/>
      <c r="J769" s="142">
        <f t="shared" si="119"/>
        <v>3.9938484046661089E-236</v>
      </c>
      <c r="K769" s="142" t="str">
        <f t="shared" si="120"/>
        <v/>
      </c>
      <c r="L769" s="142" t="str">
        <f t="shared" si="121"/>
        <v/>
      </c>
      <c r="M769" s="142"/>
      <c r="N769" s="142"/>
      <c r="O769" s="142"/>
      <c r="P769" s="142"/>
      <c r="Q769" s="142">
        <v>75</v>
      </c>
      <c r="R769" s="142">
        <f t="shared" si="122"/>
        <v>-79.387718898203858</v>
      </c>
      <c r="S769" s="142">
        <f t="shared" si="123"/>
        <v>1.9797608784465812E-5</v>
      </c>
      <c r="T769" s="142">
        <f t="shared" si="124"/>
        <v>1.0779973347738824E-4</v>
      </c>
      <c r="U769" s="142">
        <f t="shared" si="125"/>
        <v>1.9797608784465812E-5</v>
      </c>
      <c r="V769" s="142" t="str">
        <f t="shared" si="126"/>
        <v/>
      </c>
      <c r="W769" s="142" t="str">
        <f t="shared" si="127"/>
        <v/>
      </c>
      <c r="X769" s="142">
        <f t="shared" si="128"/>
        <v>1.8354422004594123E-46</v>
      </c>
      <c r="Y769" s="142" t="str">
        <f t="shared" si="129"/>
        <v/>
      </c>
      <c r="Z769" s="142" t="str">
        <f t="shared" si="130"/>
        <v/>
      </c>
      <c r="AD769" s="142">
        <v>75</v>
      </c>
      <c r="AE769" s="142">
        <f t="shared" si="148"/>
        <v>-203.56831345045865</v>
      </c>
      <c r="AF769" s="142">
        <f t="shared" si="131"/>
        <v>7.720685869022913E-6</v>
      </c>
      <c r="AG769" s="142">
        <f t="shared" si="132"/>
        <v>1.0779973347738824E-4</v>
      </c>
      <c r="AH769" s="142">
        <f t="shared" si="133"/>
        <v>7.720685869022913E-6</v>
      </c>
      <c r="AI769" s="142" t="str">
        <f t="shared" si="134"/>
        <v/>
      </c>
      <c r="AJ769" s="142" t="str">
        <f t="shared" si="135"/>
        <v/>
      </c>
      <c r="AK769" s="142">
        <f t="shared" si="136"/>
        <v>4.9474754619915442E-117</v>
      </c>
      <c r="AL769" s="142" t="str">
        <f t="shared" si="137"/>
        <v/>
      </c>
      <c r="AM769" s="142" t="str">
        <f t="shared" si="138"/>
        <v/>
      </c>
      <c r="AQ769" s="142">
        <v>75</v>
      </c>
      <c r="AR769" s="142">
        <f t="shared" si="139"/>
        <v>-10636.547319584868</v>
      </c>
      <c r="AS769" s="142">
        <f t="shared" si="140"/>
        <v>1.4776289277102765E-7</v>
      </c>
      <c r="AT769" s="142">
        <f t="shared" si="141"/>
        <v>1.0779973347738824E-4</v>
      </c>
      <c r="AU769" s="142">
        <f t="shared" si="142"/>
        <v>1.4776289277102765E-7</v>
      </c>
      <c r="AV769" s="142" t="str">
        <f t="shared" si="143"/>
        <v/>
      </c>
      <c r="AW769" s="142" t="str">
        <f t="shared" si="144"/>
        <v/>
      </c>
      <c r="AX769" s="142">
        <f t="shared" si="145"/>
        <v>1.1132037461590149E-9</v>
      </c>
      <c r="AY769" s="142" t="str">
        <f t="shared" si="146"/>
        <v/>
      </c>
      <c r="AZ769" s="142" t="str">
        <f t="shared" si="147"/>
        <v/>
      </c>
      <c r="BB769" s="147"/>
      <c r="BC769" s="147">
        <f t="shared" si="110"/>
        <v>0.51200000000000045</v>
      </c>
      <c r="BD769" s="163">
        <f t="shared" si="111"/>
        <v>0.99940134510841772</v>
      </c>
      <c r="BE769" s="147">
        <f t="shared" si="112"/>
        <v>2.5065202538754328E-5</v>
      </c>
      <c r="BF769" s="147" t="str">
        <f t="shared" si="108"/>
        <v/>
      </c>
      <c r="BG769" s="159" t="str">
        <f t="shared" si="109"/>
        <v/>
      </c>
    </row>
    <row r="770" spans="1:59" ht="20.100000000000001" customHeight="1" x14ac:dyDescent="0.25">
      <c r="A770" s="142">
        <v>76</v>
      </c>
      <c r="B770" s="142">
        <f t="shared" si="113"/>
        <v>-17293.814212179845</v>
      </c>
      <c r="C770" s="142">
        <f t="shared" si="114"/>
        <v>9.2136051098466546E-8</v>
      </c>
      <c r="D770" s="142">
        <f t="shared" si="115"/>
        <v>1.0951148573346428E-4</v>
      </c>
      <c r="E770" s="142">
        <f t="shared" si="116"/>
        <v>9.2136051098466546E-8</v>
      </c>
      <c r="F770" s="142" t="str">
        <f t="shared" si="117"/>
        <v/>
      </c>
      <c r="G770" s="142" t="str">
        <f t="shared" si="118"/>
        <v/>
      </c>
      <c r="H770" s="142"/>
      <c r="I770" s="142"/>
      <c r="J770" s="142">
        <f t="shared" si="119"/>
        <v>4.5508029598075065E-236</v>
      </c>
      <c r="K770" s="142" t="str">
        <f t="shared" si="120"/>
        <v/>
      </c>
      <c r="L770" s="142" t="str">
        <f t="shared" si="121"/>
        <v/>
      </c>
      <c r="M770" s="142"/>
      <c r="N770" s="142"/>
      <c r="O770" s="142"/>
      <c r="P770" s="142"/>
      <c r="Q770" s="142">
        <v>76</v>
      </c>
      <c r="R770" s="142">
        <f t="shared" si="122"/>
        <v>-79.301894337232838</v>
      </c>
      <c r="S770" s="142">
        <f t="shared" si="123"/>
        <v>2.0092631623210555E-5</v>
      </c>
      <c r="T770" s="142">
        <f t="shared" si="124"/>
        <v>1.0951148573346407E-4</v>
      </c>
      <c r="U770" s="142">
        <f t="shared" si="125"/>
        <v>2.0092631623210555E-5</v>
      </c>
      <c r="V770" s="142" t="str">
        <f t="shared" si="126"/>
        <v/>
      </c>
      <c r="W770" s="142" t="str">
        <f t="shared" si="127"/>
        <v/>
      </c>
      <c r="X770" s="142">
        <f t="shared" si="128"/>
        <v>1.942974373922174E-46</v>
      </c>
      <c r="Y770" s="142" t="str">
        <f t="shared" si="129"/>
        <v/>
      </c>
      <c r="Z770" s="142" t="str">
        <f t="shared" si="130"/>
        <v/>
      </c>
      <c r="AD770" s="142">
        <v>76</v>
      </c>
      <c r="AE770" s="142">
        <f t="shared" si="148"/>
        <v>-203.34823959807977</v>
      </c>
      <c r="AF770" s="142">
        <f t="shared" si="131"/>
        <v>7.8357390901939014E-6</v>
      </c>
      <c r="AG770" s="142">
        <f t="shared" si="132"/>
        <v>1.0951148573346428E-4</v>
      </c>
      <c r="AH770" s="142">
        <f t="shared" si="133"/>
        <v>7.8357390901939014E-6</v>
      </c>
      <c r="AI770" s="142" t="str">
        <f t="shared" si="134"/>
        <v/>
      </c>
      <c r="AJ770" s="142" t="str">
        <f t="shared" si="135"/>
        <v/>
      </c>
      <c r="AK770" s="142">
        <f t="shared" si="136"/>
        <v>5.4226614564869071E-117</v>
      </c>
      <c r="AL770" s="142" t="str">
        <f t="shared" si="137"/>
        <v/>
      </c>
      <c r="AM770" s="142" t="str">
        <f t="shared" si="138"/>
        <v/>
      </c>
      <c r="AQ770" s="142">
        <v>76</v>
      </c>
      <c r="AR770" s="142">
        <f t="shared" si="139"/>
        <v>-10625.04834950964</v>
      </c>
      <c r="AS770" s="142">
        <f t="shared" si="140"/>
        <v>1.4996484698484466E-7</v>
      </c>
      <c r="AT770" s="142">
        <f t="shared" si="141"/>
        <v>1.0951148573346428E-4</v>
      </c>
      <c r="AU770" s="142">
        <f t="shared" si="142"/>
        <v>1.4996484698484466E-7</v>
      </c>
      <c r="AV770" s="142" t="str">
        <f t="shared" si="143"/>
        <v/>
      </c>
      <c r="AW770" s="142" t="str">
        <f t="shared" si="144"/>
        <v/>
      </c>
      <c r="AX770" s="142">
        <f t="shared" si="145"/>
        <v>1.1349755465127961E-9</v>
      </c>
      <c r="AY770" s="142" t="str">
        <f t="shared" si="146"/>
        <v/>
      </c>
      <c r="AZ770" s="142" t="str">
        <f t="shared" si="147"/>
        <v/>
      </c>
      <c r="BB770" s="147"/>
      <c r="BC770" s="147">
        <f t="shared" si="110"/>
        <v>0.51840000000000042</v>
      </c>
      <c r="BD770" s="163">
        <f t="shared" si="111"/>
        <v>0.99937627990587896</v>
      </c>
      <c r="BE770" s="147">
        <f t="shared" si="112"/>
        <v>2.5768289178218495E-5</v>
      </c>
      <c r="BF770" s="147" t="str">
        <f t="shared" si="108"/>
        <v/>
      </c>
      <c r="BG770" s="159" t="str">
        <f t="shared" si="109"/>
        <v/>
      </c>
    </row>
    <row r="771" spans="1:59" ht="20.100000000000001" customHeight="1" x14ac:dyDescent="0.25">
      <c r="A771" s="142">
        <v>77</v>
      </c>
      <c r="B771" s="142">
        <f t="shared" si="113"/>
        <v>-17275.097963032465</v>
      </c>
      <c r="C771" s="142">
        <f t="shared" si="114"/>
        <v>9.3507561152363746E-8</v>
      </c>
      <c r="D771" s="142">
        <f t="shared" si="115"/>
        <v>1.1124873249191127E-4</v>
      </c>
      <c r="E771" s="142">
        <f t="shared" si="116"/>
        <v>9.3507561152363746E-8</v>
      </c>
      <c r="F771" s="142" t="str">
        <f t="shared" si="117"/>
        <v/>
      </c>
      <c r="G771" s="142" t="str">
        <f t="shared" si="118"/>
        <v/>
      </c>
      <c r="H771" s="142"/>
      <c r="I771" s="142"/>
      <c r="J771" s="142">
        <f t="shared" si="119"/>
        <v>5.1853435900396594E-236</v>
      </c>
      <c r="K771" s="142" t="str">
        <f t="shared" si="120"/>
        <v/>
      </c>
      <c r="L771" s="142" t="str">
        <f t="shared" si="121"/>
        <v/>
      </c>
      <c r="M771" s="142"/>
      <c r="N771" s="142"/>
      <c r="O771" s="142"/>
      <c r="P771" s="142"/>
      <c r="Q771" s="142">
        <v>77</v>
      </c>
      <c r="R771" s="142">
        <f t="shared" si="122"/>
        <v>-79.216069776261804</v>
      </c>
      <c r="S771" s="142">
        <f t="shared" si="123"/>
        <v>2.0391724605294612E-5</v>
      </c>
      <c r="T771" s="142">
        <f t="shared" si="124"/>
        <v>1.1124873249191127E-4</v>
      </c>
      <c r="U771" s="142">
        <f t="shared" si="125"/>
        <v>2.0391724605294612E-5</v>
      </c>
      <c r="V771" s="142" t="str">
        <f t="shared" si="126"/>
        <v/>
      </c>
      <c r="W771" s="142" t="str">
        <f t="shared" si="127"/>
        <v/>
      </c>
      <c r="X771" s="142">
        <f t="shared" si="128"/>
        <v>2.0567735747091881E-46</v>
      </c>
      <c r="Y771" s="142" t="str">
        <f t="shared" si="129"/>
        <v/>
      </c>
      <c r="Z771" s="142" t="str">
        <f t="shared" si="130"/>
        <v/>
      </c>
      <c r="AD771" s="142">
        <v>77</v>
      </c>
      <c r="AE771" s="142">
        <f t="shared" si="148"/>
        <v>-203.1281657457009</v>
      </c>
      <c r="AF771" s="142">
        <f t="shared" si="131"/>
        <v>7.9523795888238297E-6</v>
      </c>
      <c r="AG771" s="142">
        <f t="shared" si="132"/>
        <v>1.112487324919115E-4</v>
      </c>
      <c r="AH771" s="142">
        <f t="shared" si="133"/>
        <v>7.9523795888238297E-6</v>
      </c>
      <c r="AI771" s="142" t="str">
        <f t="shared" si="134"/>
        <v/>
      </c>
      <c r="AJ771" s="142" t="str">
        <f t="shared" si="135"/>
        <v/>
      </c>
      <c r="AK771" s="142">
        <f t="shared" si="136"/>
        <v>5.943392143571312E-117</v>
      </c>
      <c r="AL771" s="142" t="str">
        <f t="shared" si="137"/>
        <v/>
      </c>
      <c r="AM771" s="142" t="str">
        <f t="shared" si="138"/>
        <v/>
      </c>
      <c r="AQ771" s="142">
        <v>77</v>
      </c>
      <c r="AR771" s="142">
        <f t="shared" si="139"/>
        <v>-10613.549379434413</v>
      </c>
      <c r="AS771" s="142">
        <f t="shared" si="140"/>
        <v>1.5219717942061489E-7</v>
      </c>
      <c r="AT771" s="142">
        <f t="shared" si="141"/>
        <v>1.112487324919115E-4</v>
      </c>
      <c r="AU771" s="142">
        <f t="shared" si="142"/>
        <v>1.5219717942061489E-7</v>
      </c>
      <c r="AV771" s="142" t="str">
        <f t="shared" si="143"/>
        <v/>
      </c>
      <c r="AW771" s="142" t="str">
        <f t="shared" si="144"/>
        <v/>
      </c>
      <c r="AX771" s="142">
        <f t="shared" si="145"/>
        <v>1.1571546404507341E-9</v>
      </c>
      <c r="AY771" s="142" t="str">
        <f t="shared" si="146"/>
        <v/>
      </c>
      <c r="AZ771" s="142" t="str">
        <f t="shared" si="147"/>
        <v/>
      </c>
      <c r="BB771" s="147"/>
      <c r="BC771" s="147">
        <f t="shared" si="110"/>
        <v>0.52480000000000038</v>
      </c>
      <c r="BD771" s="163">
        <f t="shared" si="111"/>
        <v>0.99935051161670074</v>
      </c>
      <c r="BE771" s="147">
        <f t="shared" si="112"/>
        <v>2.648112855774265E-5</v>
      </c>
      <c r="BF771" s="147" t="str">
        <f t="shared" si="108"/>
        <v/>
      </c>
      <c r="BG771" s="159" t="str">
        <f t="shared" si="109"/>
        <v/>
      </c>
    </row>
    <row r="772" spans="1:59" ht="20.100000000000001" customHeight="1" x14ac:dyDescent="0.25">
      <c r="A772" s="142">
        <v>78</v>
      </c>
      <c r="B772" s="142">
        <f t="shared" si="113"/>
        <v>-17256.381713885086</v>
      </c>
      <c r="C772" s="142">
        <f t="shared" si="114"/>
        <v>9.4897968720344648E-8</v>
      </c>
      <c r="D772" s="142">
        <f t="shared" si="115"/>
        <v>1.1301182525317528E-4</v>
      </c>
      <c r="E772" s="142">
        <f t="shared" si="116"/>
        <v>9.4897968720344648E-8</v>
      </c>
      <c r="F772" s="142" t="str">
        <f t="shared" si="117"/>
        <v/>
      </c>
      <c r="G772" s="142" t="str">
        <f t="shared" si="118"/>
        <v/>
      </c>
      <c r="H772" s="142"/>
      <c r="I772" s="142"/>
      <c r="J772" s="142">
        <f t="shared" si="119"/>
        <v>5.9082667790848343E-236</v>
      </c>
      <c r="K772" s="142" t="str">
        <f t="shared" si="120"/>
        <v/>
      </c>
      <c r="L772" s="142" t="str">
        <f t="shared" si="121"/>
        <v/>
      </c>
      <c r="M772" s="142"/>
      <c r="N772" s="142"/>
      <c r="O772" s="142"/>
      <c r="P772" s="142"/>
      <c r="Q772" s="142">
        <v>78</v>
      </c>
      <c r="R772" s="142">
        <f t="shared" si="122"/>
        <v>-79.13024521529077</v>
      </c>
      <c r="S772" s="142">
        <f t="shared" si="123"/>
        <v>2.0694938675536326E-5</v>
      </c>
      <c r="T772" s="142">
        <f t="shared" si="124"/>
        <v>1.1301182525317528E-4</v>
      </c>
      <c r="U772" s="142">
        <f t="shared" si="125"/>
        <v>2.0694938675536326E-5</v>
      </c>
      <c r="V772" s="142" t="str">
        <f t="shared" si="126"/>
        <v/>
      </c>
      <c r="W772" s="142" t="str">
        <f t="shared" si="127"/>
        <v/>
      </c>
      <c r="X772" s="142">
        <f t="shared" si="128"/>
        <v>2.1772031118164005E-46</v>
      </c>
      <c r="Y772" s="142" t="str">
        <f t="shared" si="129"/>
        <v/>
      </c>
      <c r="Z772" s="142" t="str">
        <f t="shared" si="130"/>
        <v/>
      </c>
      <c r="AD772" s="142">
        <v>78</v>
      </c>
      <c r="AE772" s="142">
        <f t="shared" si="148"/>
        <v>-202.90809189332202</v>
      </c>
      <c r="AF772" s="142">
        <f t="shared" si="131"/>
        <v>8.0706272324100071E-6</v>
      </c>
      <c r="AG772" s="142">
        <f t="shared" si="132"/>
        <v>1.1301182525317547E-4</v>
      </c>
      <c r="AH772" s="142">
        <f t="shared" si="133"/>
        <v>8.0706272324100071E-6</v>
      </c>
      <c r="AI772" s="142" t="str">
        <f t="shared" si="134"/>
        <v/>
      </c>
      <c r="AJ772" s="142" t="str">
        <f t="shared" si="135"/>
        <v/>
      </c>
      <c r="AK772" s="142">
        <f t="shared" si="136"/>
        <v>6.5140236538228752E-117</v>
      </c>
      <c r="AL772" s="142" t="str">
        <f t="shared" si="137"/>
        <v/>
      </c>
      <c r="AM772" s="142" t="str">
        <f t="shared" si="138"/>
        <v/>
      </c>
      <c r="AQ772" s="142">
        <v>78</v>
      </c>
      <c r="AR772" s="142">
        <f t="shared" si="139"/>
        <v>-10602.050409359186</v>
      </c>
      <c r="AS772" s="142">
        <f t="shared" si="140"/>
        <v>1.5446027031384182E-7</v>
      </c>
      <c r="AT772" s="142">
        <f t="shared" si="141"/>
        <v>1.1301182525317547E-4</v>
      </c>
      <c r="AU772" s="142">
        <f t="shared" si="142"/>
        <v>1.5446027031384182E-7</v>
      </c>
      <c r="AV772" s="142" t="str">
        <f t="shared" si="143"/>
        <v/>
      </c>
      <c r="AW772" s="142" t="str">
        <f t="shared" si="144"/>
        <v/>
      </c>
      <c r="AX772" s="142">
        <f t="shared" si="145"/>
        <v>1.1797482704295141E-9</v>
      </c>
      <c r="AY772" s="142" t="str">
        <f t="shared" si="146"/>
        <v/>
      </c>
      <c r="AZ772" s="142" t="str">
        <f t="shared" si="147"/>
        <v/>
      </c>
      <c r="BB772" s="147"/>
      <c r="BC772" s="147">
        <f t="shared" si="110"/>
        <v>0.53120000000000034</v>
      </c>
      <c r="BD772" s="163">
        <f t="shared" si="111"/>
        <v>0.999324030488143</v>
      </c>
      <c r="BE772" s="147">
        <f t="shared" si="112"/>
        <v>2.7203693266031337E-5</v>
      </c>
      <c r="BF772" s="147" t="str">
        <f t="shared" si="108"/>
        <v/>
      </c>
      <c r="BG772" s="159" t="str">
        <f t="shared" si="109"/>
        <v/>
      </c>
    </row>
    <row r="773" spans="1:59" ht="20.100000000000001" customHeight="1" x14ac:dyDescent="0.25">
      <c r="A773" s="147">
        <v>79</v>
      </c>
      <c r="B773" s="142">
        <f t="shared" si="113"/>
        <v>-17237.665464737704</v>
      </c>
      <c r="C773" s="142">
        <f t="shared" si="114"/>
        <v>9.6307509974888359E-8</v>
      </c>
      <c r="D773" s="142">
        <f t="shared" si="115"/>
        <v>1.1480111991395613E-4</v>
      </c>
      <c r="E773" s="142">
        <f t="shared" si="116"/>
        <v>9.6307509974888359E-8</v>
      </c>
      <c r="F773" s="142" t="str">
        <f t="shared" si="117"/>
        <v/>
      </c>
      <c r="G773" s="142" t="str">
        <f t="shared" si="118"/>
        <v/>
      </c>
      <c r="H773" s="142"/>
      <c r="I773" s="142"/>
      <c r="J773" s="142">
        <f t="shared" si="119"/>
        <v>6.7318697805278458E-236</v>
      </c>
      <c r="K773" s="142" t="str">
        <f t="shared" si="120"/>
        <v/>
      </c>
      <c r="L773" s="142" t="str">
        <f t="shared" si="121"/>
        <v/>
      </c>
      <c r="M773" s="142"/>
      <c r="N773" s="142"/>
      <c r="O773" s="142"/>
      <c r="P773" s="142"/>
      <c r="Q773" s="147">
        <v>79</v>
      </c>
      <c r="R773" s="142">
        <f t="shared" si="122"/>
        <v>-79.044420654319737</v>
      </c>
      <c r="S773" s="142">
        <f t="shared" si="123"/>
        <v>2.1002325337408767E-5</v>
      </c>
      <c r="T773" s="142">
        <f t="shared" si="124"/>
        <v>1.148011199139564E-4</v>
      </c>
      <c r="U773" s="142">
        <f t="shared" si="125"/>
        <v>2.1002325337408767E-5</v>
      </c>
      <c r="V773" s="142" t="str">
        <f t="shared" si="126"/>
        <v/>
      </c>
      <c r="W773" s="142" t="str">
        <f t="shared" si="127"/>
        <v/>
      </c>
      <c r="X773" s="142">
        <f t="shared" si="128"/>
        <v>2.3046472424488714E-46</v>
      </c>
      <c r="Y773" s="142" t="str">
        <f t="shared" si="129"/>
        <v/>
      </c>
      <c r="Z773" s="142" t="str">
        <f t="shared" si="130"/>
        <v/>
      </c>
      <c r="AD773" s="147">
        <v>79</v>
      </c>
      <c r="AE773" s="142">
        <f t="shared" si="148"/>
        <v>-202.68801804094315</v>
      </c>
      <c r="AF773" s="142">
        <f t="shared" si="131"/>
        <v>8.190502106314303E-6</v>
      </c>
      <c r="AG773" s="142">
        <f t="shared" si="132"/>
        <v>1.148011199139564E-4</v>
      </c>
      <c r="AH773" s="142">
        <f t="shared" si="133"/>
        <v>8.190502106314303E-6</v>
      </c>
      <c r="AI773" s="142" t="str">
        <f t="shared" si="134"/>
        <v/>
      </c>
      <c r="AJ773" s="142" t="str">
        <f t="shared" si="135"/>
        <v/>
      </c>
      <c r="AK773" s="142">
        <f t="shared" si="136"/>
        <v>7.1393278826166043E-117</v>
      </c>
      <c r="AL773" s="142" t="str">
        <f t="shared" si="137"/>
        <v/>
      </c>
      <c r="AM773" s="142" t="str">
        <f t="shared" si="138"/>
        <v/>
      </c>
      <c r="AQ773" s="147">
        <v>79</v>
      </c>
      <c r="AR773" s="142">
        <f t="shared" si="139"/>
        <v>-10590.55143928396</v>
      </c>
      <c r="AS773" s="142">
        <f t="shared" si="140"/>
        <v>1.5675450406964446E-7</v>
      </c>
      <c r="AT773" s="142">
        <f t="shared" si="141"/>
        <v>1.148011199139564E-4</v>
      </c>
      <c r="AU773" s="142">
        <f t="shared" si="142"/>
        <v>1.5675450406964446E-7</v>
      </c>
      <c r="AV773" s="142" t="str">
        <f t="shared" si="143"/>
        <v/>
      </c>
      <c r="AW773" s="142" t="str">
        <f t="shared" si="144"/>
        <v/>
      </c>
      <c r="AX773" s="142">
        <f t="shared" si="145"/>
        <v>1.2027638002832145E-9</v>
      </c>
      <c r="AY773" s="142" t="str">
        <f t="shared" si="146"/>
        <v/>
      </c>
      <c r="AZ773" s="142" t="str">
        <f t="shared" si="147"/>
        <v/>
      </c>
      <c r="BB773" s="147"/>
      <c r="BC773" s="147">
        <f t="shared" si="110"/>
        <v>0.5376000000000003</v>
      </c>
      <c r="BD773" s="163">
        <f t="shared" si="111"/>
        <v>0.99929682679487697</v>
      </c>
      <c r="BE773" s="147">
        <f t="shared" si="112"/>
        <v>2.7935955015712111E-5</v>
      </c>
      <c r="BF773" s="147" t="str">
        <f t="shared" si="108"/>
        <v/>
      </c>
      <c r="BG773" s="159" t="str">
        <f t="shared" si="109"/>
        <v/>
      </c>
    </row>
    <row r="774" spans="1:59" ht="20.100000000000001" customHeight="1" x14ac:dyDescent="0.25">
      <c r="A774" s="142">
        <v>80</v>
      </c>
      <c r="B774" s="142">
        <f t="shared" si="113"/>
        <v>-17218.949215590324</v>
      </c>
      <c r="C774" s="142">
        <f t="shared" si="114"/>
        <v>9.7736423673085131E-8</v>
      </c>
      <c r="D774" s="142">
        <f t="shared" si="115"/>
        <v>1.1661697681536817E-4</v>
      </c>
      <c r="E774" s="142">
        <f t="shared" si="116"/>
        <v>9.7736423673085131E-8</v>
      </c>
      <c r="F774" s="142" t="str">
        <f t="shared" si="117"/>
        <v/>
      </c>
      <c r="G774" s="142" t="str">
        <f t="shared" si="118"/>
        <v/>
      </c>
      <c r="H774" s="142"/>
      <c r="I774" s="142"/>
      <c r="J774" s="142">
        <f t="shared" si="119"/>
        <v>7.670159008237875E-236</v>
      </c>
      <c r="K774" s="142" t="str">
        <f t="shared" si="120"/>
        <v/>
      </c>
      <c r="L774" s="142" t="str">
        <f t="shared" si="121"/>
        <v/>
      </c>
      <c r="M774" s="142"/>
      <c r="N774" s="142"/>
      <c r="O774" s="142"/>
      <c r="P774" s="142"/>
      <c r="Q774" s="142">
        <v>80</v>
      </c>
      <c r="R774" s="142">
        <f t="shared" si="122"/>
        <v>-78.958596093348703</v>
      </c>
      <c r="S774" s="142">
        <f t="shared" si="123"/>
        <v>2.1313936658025776E-5</v>
      </c>
      <c r="T774" s="142">
        <f t="shared" si="124"/>
        <v>1.1661697681536817E-4</v>
      </c>
      <c r="U774" s="142">
        <f t="shared" si="125"/>
        <v>2.1313936658025776E-5</v>
      </c>
      <c r="V774" s="142" t="str">
        <f t="shared" si="126"/>
        <v/>
      </c>
      <c r="W774" s="142" t="str">
        <f t="shared" si="127"/>
        <v/>
      </c>
      <c r="X774" s="142">
        <f t="shared" si="128"/>
        <v>2.4395123732822902E-46</v>
      </c>
      <c r="Y774" s="142" t="str">
        <f t="shared" si="129"/>
        <v/>
      </c>
      <c r="Z774" s="142" t="str">
        <f t="shared" si="130"/>
        <v/>
      </c>
      <c r="AD774" s="142">
        <v>80</v>
      </c>
      <c r="AE774" s="142">
        <f t="shared" si="148"/>
        <v>-202.46794418856427</v>
      </c>
      <c r="AF774" s="142">
        <f t="shared" si="131"/>
        <v>8.3120245157076565E-6</v>
      </c>
      <c r="AG774" s="142">
        <f t="shared" si="132"/>
        <v>1.1661697681536817E-4</v>
      </c>
      <c r="AH774" s="142">
        <f t="shared" si="133"/>
        <v>8.3120245157076565E-6</v>
      </c>
      <c r="AI774" s="142" t="str">
        <f t="shared" si="134"/>
        <v/>
      </c>
      <c r="AJ774" s="142" t="str">
        <f t="shared" si="135"/>
        <v/>
      </c>
      <c r="AK774" s="142">
        <f t="shared" si="136"/>
        <v>7.824532088102689E-117</v>
      </c>
      <c r="AL774" s="142" t="str">
        <f t="shared" si="137"/>
        <v/>
      </c>
      <c r="AM774" s="142" t="str">
        <f t="shared" si="138"/>
        <v/>
      </c>
      <c r="AQ774" s="142">
        <v>80</v>
      </c>
      <c r="AR774" s="142">
        <f t="shared" si="139"/>
        <v>-10579.052469208733</v>
      </c>
      <c r="AS774" s="142">
        <f t="shared" si="140"/>
        <v>1.5908026929997332E-7</v>
      </c>
      <c r="AT774" s="142">
        <f t="shared" si="141"/>
        <v>1.1661697681536817E-4</v>
      </c>
      <c r="AU774" s="142">
        <f t="shared" si="142"/>
        <v>1.5908026929997332E-7</v>
      </c>
      <c r="AV774" s="142" t="str">
        <f t="shared" si="143"/>
        <v/>
      </c>
      <c r="AW774" s="142" t="str">
        <f t="shared" si="144"/>
        <v/>
      </c>
      <c r="AX774" s="142">
        <f t="shared" si="145"/>
        <v>1.2262087171173036E-9</v>
      </c>
      <c r="AY774" s="142" t="str">
        <f t="shared" si="146"/>
        <v/>
      </c>
      <c r="AZ774" s="142" t="str">
        <f t="shared" si="147"/>
        <v/>
      </c>
      <c r="BB774" s="147"/>
      <c r="BC774" s="147">
        <f t="shared" si="110"/>
        <v>0.54400000000000026</v>
      </c>
      <c r="BD774" s="163">
        <f t="shared" si="111"/>
        <v>0.99926889083986126</v>
      </c>
      <c r="BE774" s="147">
        <f t="shared" si="112"/>
        <v>2.8677884670091913E-5</v>
      </c>
      <c r="BF774" s="147" t="str">
        <f t="shared" si="108"/>
        <v/>
      </c>
      <c r="BG774" s="159" t="str">
        <f t="shared" si="109"/>
        <v/>
      </c>
    </row>
    <row r="775" spans="1:59" ht="20.100000000000001" customHeight="1" x14ac:dyDescent="0.25">
      <c r="A775" s="142">
        <v>81</v>
      </c>
      <c r="B775" s="142">
        <f t="shared" si="113"/>
        <v>-17200.232966442942</v>
      </c>
      <c r="C775" s="142">
        <f t="shared" si="114"/>
        <v>9.9184951179632929E-8</v>
      </c>
      <c r="D775" s="142">
        <f t="shared" si="115"/>
        <v>1.1845976079152927E-4</v>
      </c>
      <c r="E775" s="142">
        <f t="shared" si="116"/>
        <v>9.9184951179632929E-8</v>
      </c>
      <c r="F775" s="142" t="str">
        <f t="shared" si="117"/>
        <v/>
      </c>
      <c r="G775" s="142" t="str">
        <f t="shared" si="118"/>
        <v/>
      </c>
      <c r="H775" s="142"/>
      <c r="I775" s="142"/>
      <c r="J775" s="142">
        <f t="shared" si="119"/>
        <v>8.7390873317098459E-236</v>
      </c>
      <c r="K775" s="142" t="str">
        <f t="shared" si="120"/>
        <v/>
      </c>
      <c r="L775" s="142" t="str">
        <f t="shared" si="121"/>
        <v/>
      </c>
      <c r="M775" s="142"/>
      <c r="N775" s="142"/>
      <c r="O775" s="142"/>
      <c r="P775" s="142"/>
      <c r="Q775" s="142">
        <v>81</v>
      </c>
      <c r="R775" s="142">
        <f t="shared" si="122"/>
        <v>-78.872771532377669</v>
      </c>
      <c r="S775" s="142">
        <f t="shared" si="123"/>
        <v>2.1629825273156944E-5</v>
      </c>
      <c r="T775" s="142">
        <f t="shared" si="124"/>
        <v>1.1845976079152927E-4</v>
      </c>
      <c r="U775" s="142">
        <f t="shared" si="125"/>
        <v>2.1629825273156944E-5</v>
      </c>
      <c r="V775" s="142" t="str">
        <f t="shared" si="126"/>
        <v/>
      </c>
      <c r="W775" s="142" t="str">
        <f t="shared" si="127"/>
        <v/>
      </c>
      <c r="X775" s="142">
        <f t="shared" si="128"/>
        <v>2.5822283302261138E-46</v>
      </c>
      <c r="Y775" s="142" t="str">
        <f t="shared" si="129"/>
        <v/>
      </c>
      <c r="Z775" s="142" t="str">
        <f t="shared" si="130"/>
        <v/>
      </c>
      <c r="AD775" s="142">
        <v>81</v>
      </c>
      <c r="AE775" s="142">
        <f t="shared" si="148"/>
        <v>-202.2478703361854</v>
      </c>
      <c r="AF775" s="142">
        <f t="shared" si="131"/>
        <v>8.4352149875257521E-6</v>
      </c>
      <c r="AG775" s="142">
        <f t="shared" si="132"/>
        <v>1.1845976079152927E-4</v>
      </c>
      <c r="AH775" s="142">
        <f t="shared" si="133"/>
        <v>8.4352149875257521E-6</v>
      </c>
      <c r="AI775" s="142" t="str">
        <f t="shared" si="134"/>
        <v/>
      </c>
      <c r="AJ775" s="142" t="str">
        <f t="shared" si="135"/>
        <v/>
      </c>
      <c r="AK775" s="142">
        <f t="shared" si="136"/>
        <v>8.5753622524898657E-117</v>
      </c>
      <c r="AL775" s="142" t="str">
        <f t="shared" si="137"/>
        <v/>
      </c>
      <c r="AM775" s="142" t="str">
        <f t="shared" si="138"/>
        <v/>
      </c>
      <c r="AQ775" s="142">
        <v>81</v>
      </c>
      <c r="AR775" s="142">
        <f t="shared" si="139"/>
        <v>-10567.553499133506</v>
      </c>
      <c r="AS775" s="142">
        <f t="shared" si="140"/>
        <v>1.6143795886103991E-7</v>
      </c>
      <c r="AT775" s="142">
        <f t="shared" si="141"/>
        <v>1.1845976079152891E-4</v>
      </c>
      <c r="AU775" s="142">
        <f t="shared" si="142"/>
        <v>1.6143795886103991E-7</v>
      </c>
      <c r="AV775" s="142" t="str">
        <f t="shared" si="143"/>
        <v/>
      </c>
      <c r="AW775" s="142" t="str">
        <f t="shared" si="144"/>
        <v/>
      </c>
      <c r="AX775" s="142">
        <f t="shared" si="145"/>
        <v>1.250090633229732E-9</v>
      </c>
      <c r="AY775" s="142" t="str">
        <f t="shared" si="146"/>
        <v/>
      </c>
      <c r="AZ775" s="142" t="str">
        <f t="shared" si="147"/>
        <v/>
      </c>
      <c r="BB775" s="147"/>
      <c r="BC775" s="147">
        <f t="shared" si="110"/>
        <v>0.55040000000000022</v>
      </c>
      <c r="BD775" s="163">
        <f t="shared" si="111"/>
        <v>0.99924021295519116</v>
      </c>
      <c r="BE775" s="147">
        <f t="shared" si="112"/>
        <v>2.9429452262252909E-5</v>
      </c>
      <c r="BF775" s="147" t="str">
        <f t="shared" si="108"/>
        <v/>
      </c>
      <c r="BG775" s="159" t="str">
        <f t="shared" si="109"/>
        <v/>
      </c>
    </row>
    <row r="776" spans="1:59" ht="20.100000000000001" customHeight="1" x14ac:dyDescent="0.25">
      <c r="A776" s="142">
        <v>82</v>
      </c>
      <c r="B776" s="142">
        <f t="shared" si="113"/>
        <v>-17181.516717295563</v>
      </c>
      <c r="C776" s="142">
        <f t="shared" si="114"/>
        <v>1.0065333648996389E-7</v>
      </c>
      <c r="D776" s="142">
        <f t="shared" si="115"/>
        <v>1.2032984121858141E-4</v>
      </c>
      <c r="E776" s="142">
        <f t="shared" si="116"/>
        <v>1.0065333648996389E-7</v>
      </c>
      <c r="F776" s="142" t="str">
        <f t="shared" si="117"/>
        <v/>
      </c>
      <c r="G776" s="142" t="str">
        <f t="shared" si="118"/>
        <v/>
      </c>
      <c r="H776" s="142"/>
      <c r="I776" s="142"/>
      <c r="J776" s="142">
        <f t="shared" si="119"/>
        <v>9.9568242813033552E-236</v>
      </c>
      <c r="K776" s="142" t="str">
        <f t="shared" si="120"/>
        <v/>
      </c>
      <c r="L776" s="142" t="str">
        <f t="shared" si="121"/>
        <v/>
      </c>
      <c r="M776" s="142"/>
      <c r="N776" s="142"/>
      <c r="O776" s="142"/>
      <c r="P776" s="142"/>
      <c r="Q776" s="142">
        <v>82</v>
      </c>
      <c r="R776" s="142">
        <f t="shared" si="122"/>
        <v>-78.78694697140665</v>
      </c>
      <c r="S776" s="142">
        <f t="shared" si="123"/>
        <v>2.1950044392271165E-5</v>
      </c>
      <c r="T776" s="142">
        <f t="shared" si="124"/>
        <v>1.2032984121858141E-4</v>
      </c>
      <c r="U776" s="142">
        <f t="shared" si="125"/>
        <v>2.1950044392271165E-5</v>
      </c>
      <c r="V776" s="142" t="str">
        <f t="shared" si="126"/>
        <v/>
      </c>
      <c r="W776" s="142" t="str">
        <f t="shared" si="127"/>
        <v/>
      </c>
      <c r="X776" s="142">
        <f t="shared" si="128"/>
        <v>2.7332497005761038E-46</v>
      </c>
      <c r="Y776" s="142" t="str">
        <f t="shared" si="129"/>
        <v/>
      </c>
      <c r="Z776" s="142" t="str">
        <f t="shared" si="130"/>
        <v/>
      </c>
      <c r="AD776" s="142">
        <v>82</v>
      </c>
      <c r="AE776" s="142">
        <f t="shared" si="148"/>
        <v>-202.02779648380653</v>
      </c>
      <c r="AF776" s="142">
        <f t="shared" si="131"/>
        <v>8.560094272435967E-6</v>
      </c>
      <c r="AG776" s="142">
        <f t="shared" si="132"/>
        <v>1.2032984121858172E-4</v>
      </c>
      <c r="AH776" s="142">
        <f t="shared" si="133"/>
        <v>8.560094272435967E-6</v>
      </c>
      <c r="AI776" s="142" t="str">
        <f t="shared" si="134"/>
        <v/>
      </c>
      <c r="AJ776" s="142" t="str">
        <f t="shared" si="135"/>
        <v/>
      </c>
      <c r="AK776" s="142">
        <f t="shared" si="136"/>
        <v>9.3980905635560677E-117</v>
      </c>
      <c r="AL776" s="142" t="str">
        <f t="shared" si="137"/>
        <v/>
      </c>
      <c r="AM776" s="142" t="str">
        <f t="shared" si="138"/>
        <v/>
      </c>
      <c r="AQ776" s="142">
        <v>82</v>
      </c>
      <c r="AR776" s="142">
        <f t="shared" si="139"/>
        <v>-10556.05452905828</v>
      </c>
      <c r="AS776" s="142">
        <f t="shared" si="140"/>
        <v>1.6382796989095983E-7</v>
      </c>
      <c r="AT776" s="142">
        <f t="shared" si="141"/>
        <v>1.2032984121858141E-4</v>
      </c>
      <c r="AU776" s="142">
        <f t="shared" si="142"/>
        <v>1.6382796989095983E-7</v>
      </c>
      <c r="AV776" s="142" t="str">
        <f t="shared" si="143"/>
        <v/>
      </c>
      <c r="AW776" s="142" t="str">
        <f t="shared" si="144"/>
        <v/>
      </c>
      <c r="AX776" s="142">
        <f t="shared" si="145"/>
        <v>1.2744172880592721E-9</v>
      </c>
      <c r="AY776" s="142" t="str">
        <f t="shared" si="146"/>
        <v/>
      </c>
      <c r="AZ776" s="142" t="str">
        <f t="shared" si="147"/>
        <v/>
      </c>
      <c r="BB776" s="147"/>
      <c r="BC776" s="147">
        <f t="shared" si="110"/>
        <v>0.55680000000000018</v>
      </c>
      <c r="BD776" s="163">
        <f t="shared" si="111"/>
        <v>0.99921078350292891</v>
      </c>
      <c r="BE776" s="147">
        <f t="shared" si="112"/>
        <v>3.0190627018811256E-5</v>
      </c>
      <c r="BF776" s="147" t="str">
        <f t="shared" si="108"/>
        <v/>
      </c>
      <c r="BG776" s="159" t="str">
        <f t="shared" si="109"/>
        <v/>
      </c>
    </row>
    <row r="777" spans="1:59" ht="20.100000000000001" customHeight="1" x14ac:dyDescent="0.25">
      <c r="A777" s="142">
        <v>83</v>
      </c>
      <c r="B777" s="142">
        <f t="shared" si="113"/>
        <v>-17162.80046814818</v>
      </c>
      <c r="C777" s="142">
        <f t="shared" si="114"/>
        <v>1.0214182625350406E-7</v>
      </c>
      <c r="D777" s="142">
        <f t="shared" si="115"/>
        <v>1.2222759206414701E-4</v>
      </c>
      <c r="E777" s="142">
        <f t="shared" si="116"/>
        <v>1.0214182625350406E-7</v>
      </c>
      <c r="F777" s="142" t="str">
        <f t="shared" si="117"/>
        <v/>
      </c>
      <c r="G777" s="142" t="str">
        <f t="shared" si="118"/>
        <v/>
      </c>
      <c r="H777" s="142"/>
      <c r="I777" s="142"/>
      <c r="J777" s="142">
        <f t="shared" si="119"/>
        <v>1.134406372255169E-235</v>
      </c>
      <c r="K777" s="142" t="str">
        <f t="shared" si="120"/>
        <v/>
      </c>
      <c r="L777" s="142" t="str">
        <f t="shared" si="121"/>
        <v/>
      </c>
      <c r="M777" s="142"/>
      <c r="N777" s="142"/>
      <c r="O777" s="142"/>
      <c r="P777" s="142"/>
      <c r="Q777" s="142">
        <v>83</v>
      </c>
      <c r="R777" s="142">
        <f t="shared" si="122"/>
        <v>-78.701122410435616</v>
      </c>
      <c r="S777" s="142">
        <f t="shared" si="123"/>
        <v>2.2274647803608665E-5</v>
      </c>
      <c r="T777" s="142">
        <f t="shared" si="124"/>
        <v>1.2222759206414677E-4</v>
      </c>
      <c r="U777" s="142">
        <f t="shared" si="125"/>
        <v>2.2274647803608665E-5</v>
      </c>
      <c r="V777" s="142" t="str">
        <f t="shared" si="126"/>
        <v/>
      </c>
      <c r="W777" s="142" t="str">
        <f t="shared" si="127"/>
        <v/>
      </c>
      <c r="X777" s="142">
        <f t="shared" si="128"/>
        <v>2.8930572516562122E-46</v>
      </c>
      <c r="Y777" s="142" t="str">
        <f t="shared" si="129"/>
        <v/>
      </c>
      <c r="Z777" s="142" t="str">
        <f t="shared" si="130"/>
        <v/>
      </c>
      <c r="AD777" s="142">
        <v>83</v>
      </c>
      <c r="AE777" s="142">
        <f t="shared" si="148"/>
        <v>-201.80772263142765</v>
      </c>
      <c r="AF777" s="142">
        <f t="shared" si="131"/>
        <v>8.6866833468153274E-6</v>
      </c>
      <c r="AG777" s="142">
        <f t="shared" si="132"/>
        <v>1.2222759206414701E-4</v>
      </c>
      <c r="AH777" s="142">
        <f t="shared" si="133"/>
        <v>8.6866833468153274E-6</v>
      </c>
      <c r="AI777" s="142" t="str">
        <f t="shared" si="134"/>
        <v/>
      </c>
      <c r="AJ777" s="142" t="str">
        <f t="shared" si="135"/>
        <v/>
      </c>
      <c r="AK777" s="142">
        <f t="shared" si="136"/>
        <v>1.0299587407022494E-116</v>
      </c>
      <c r="AL777" s="142" t="str">
        <f t="shared" si="137"/>
        <v/>
      </c>
      <c r="AM777" s="142" t="str">
        <f t="shared" si="138"/>
        <v/>
      </c>
      <c r="AQ777" s="142">
        <v>83</v>
      </c>
      <c r="AR777" s="142">
        <f t="shared" si="139"/>
        <v>-10544.555558983053</v>
      </c>
      <c r="AS777" s="142">
        <f t="shared" si="140"/>
        <v>1.6625070384760859E-7</v>
      </c>
      <c r="AT777" s="142">
        <f t="shared" si="141"/>
        <v>1.2222759206414677E-4</v>
      </c>
      <c r="AU777" s="142">
        <f t="shared" si="142"/>
        <v>1.6625070384760859E-7</v>
      </c>
      <c r="AV777" s="142" t="str">
        <f t="shared" si="143"/>
        <v/>
      </c>
      <c r="AW777" s="142" t="str">
        <f t="shared" si="144"/>
        <v/>
      </c>
      <c r="AX777" s="142">
        <f t="shared" si="145"/>
        <v>1.2991965501616457E-9</v>
      </c>
      <c r="AY777" s="142" t="str">
        <f t="shared" si="146"/>
        <v/>
      </c>
      <c r="AZ777" s="142" t="str">
        <f t="shared" si="147"/>
        <v/>
      </c>
      <c r="BB777" s="147"/>
      <c r="BC777" s="147">
        <f t="shared" si="110"/>
        <v>0.56320000000000014</v>
      </c>
      <c r="BD777" s="163">
        <f t="shared" si="111"/>
        <v>0.9991805928759101</v>
      </c>
      <c r="BE777" s="147">
        <f t="shared" si="112"/>
        <v>3.0961377379012944E-5</v>
      </c>
      <c r="BF777" s="147" t="str">
        <f t="shared" si="108"/>
        <v/>
      </c>
      <c r="BG777" s="159" t="str">
        <f t="shared" si="109"/>
        <v/>
      </c>
    </row>
    <row r="778" spans="1:59" ht="20.100000000000001" customHeight="1" x14ac:dyDescent="0.25">
      <c r="A778" s="142">
        <v>84</v>
      </c>
      <c r="B778" s="142">
        <f t="shared" si="113"/>
        <v>-17144.084219000801</v>
      </c>
      <c r="C778" s="142">
        <f t="shared" si="114"/>
        <v>1.0365066979706051E-7</v>
      </c>
      <c r="D778" s="142">
        <f t="shared" si="115"/>
        <v>1.2415339193721725E-4</v>
      </c>
      <c r="E778" s="142">
        <f t="shared" si="116"/>
        <v>1.0365066979706051E-7</v>
      </c>
      <c r="F778" s="142" t="str">
        <f t="shared" si="117"/>
        <v/>
      </c>
      <c r="G778" s="142" t="str">
        <f t="shared" si="118"/>
        <v/>
      </c>
      <c r="H778" s="142"/>
      <c r="I778" s="142"/>
      <c r="J778" s="142">
        <f t="shared" si="119"/>
        <v>1.2924374189760057E-235</v>
      </c>
      <c r="K778" s="142" t="str">
        <f t="shared" si="120"/>
        <v/>
      </c>
      <c r="L778" s="142" t="str">
        <f t="shared" si="121"/>
        <v/>
      </c>
      <c r="M778" s="142"/>
      <c r="N778" s="142"/>
      <c r="O778" s="142"/>
      <c r="P778" s="142"/>
      <c r="Q778" s="142">
        <v>84</v>
      </c>
      <c r="R778" s="142">
        <f t="shared" si="122"/>
        <v>-78.615297849464582</v>
      </c>
      <c r="S778" s="142">
        <f t="shared" si="123"/>
        <v>2.260368987928156E-5</v>
      </c>
      <c r="T778" s="142">
        <f t="shared" si="124"/>
        <v>1.2415339193721725E-4</v>
      </c>
      <c r="U778" s="142">
        <f t="shared" si="125"/>
        <v>2.260368987928156E-5</v>
      </c>
      <c r="V778" s="142" t="str">
        <f t="shared" si="126"/>
        <v/>
      </c>
      <c r="W778" s="142" t="str">
        <f t="shared" si="127"/>
        <v/>
      </c>
      <c r="X778" s="142">
        <f t="shared" si="128"/>
        <v>3.0621594302868996E-46</v>
      </c>
      <c r="Y778" s="142" t="str">
        <f t="shared" si="129"/>
        <v/>
      </c>
      <c r="Z778" s="142" t="str">
        <f t="shared" si="130"/>
        <v/>
      </c>
      <c r="AD778" s="142">
        <v>84</v>
      </c>
      <c r="AE778" s="142">
        <f t="shared" si="148"/>
        <v>-201.58764877904878</v>
      </c>
      <c r="AF778" s="142">
        <f t="shared" si="131"/>
        <v>8.8150034147396361E-6</v>
      </c>
      <c r="AG778" s="142">
        <f t="shared" si="132"/>
        <v>1.2415339193721725E-4</v>
      </c>
      <c r="AH778" s="142">
        <f t="shared" si="133"/>
        <v>8.8150034147396361E-6</v>
      </c>
      <c r="AI778" s="142" t="str">
        <f t="shared" si="134"/>
        <v/>
      </c>
      <c r="AJ778" s="142" t="str">
        <f t="shared" si="135"/>
        <v/>
      </c>
      <c r="AK778" s="142">
        <f t="shared" si="136"/>
        <v>1.128737829744155E-116</v>
      </c>
      <c r="AL778" s="142" t="str">
        <f t="shared" si="137"/>
        <v/>
      </c>
      <c r="AM778" s="142" t="str">
        <f t="shared" si="138"/>
        <v/>
      </c>
      <c r="AQ778" s="142">
        <v>84</v>
      </c>
      <c r="AR778" s="142">
        <f t="shared" si="139"/>
        <v>-10533.056588907826</v>
      </c>
      <c r="AS778" s="142">
        <f t="shared" si="140"/>
        <v>1.6870656654669173E-7</v>
      </c>
      <c r="AT778" s="142">
        <f t="shared" si="141"/>
        <v>1.2415339193721725E-4</v>
      </c>
      <c r="AU778" s="142">
        <f t="shared" si="142"/>
        <v>1.6870656654669173E-7</v>
      </c>
      <c r="AV778" s="142" t="str">
        <f t="shared" si="143"/>
        <v/>
      </c>
      <c r="AW778" s="142" t="str">
        <f t="shared" si="144"/>
        <v/>
      </c>
      <c r="AX778" s="142">
        <f t="shared" si="145"/>
        <v>1.3244364192136265E-9</v>
      </c>
      <c r="AY778" s="142" t="str">
        <f t="shared" si="146"/>
        <v/>
      </c>
      <c r="AZ778" s="142" t="str">
        <f t="shared" si="147"/>
        <v/>
      </c>
      <c r="BB778" s="147"/>
      <c r="BC778" s="147">
        <f t="shared" si="110"/>
        <v>0.56960000000000011</v>
      </c>
      <c r="BD778" s="163">
        <f t="shared" si="111"/>
        <v>0.99914963149853109</v>
      </c>
      <c r="BE778" s="147">
        <f t="shared" si="112"/>
        <v>3.1741671016827233E-5</v>
      </c>
      <c r="BF778" s="147" t="str">
        <f t="shared" si="108"/>
        <v/>
      </c>
      <c r="BG778" s="159" t="str">
        <f t="shared" si="109"/>
        <v/>
      </c>
    </row>
    <row r="779" spans="1:59" ht="20.100000000000001" customHeight="1" x14ac:dyDescent="0.25">
      <c r="A779" s="142">
        <v>85</v>
      </c>
      <c r="B779" s="142">
        <f t="shared" si="113"/>
        <v>-17125.367969853418</v>
      </c>
      <c r="C779" s="142">
        <f t="shared" si="114"/>
        <v>1.0518011914834256E-7</v>
      </c>
      <c r="D779" s="142">
        <f t="shared" si="115"/>
        <v>1.2610762413848669E-4</v>
      </c>
      <c r="E779" s="142">
        <f t="shared" si="116"/>
        <v>1.0518011914834256E-7</v>
      </c>
      <c r="F779" s="142" t="str">
        <f t="shared" si="117"/>
        <v/>
      </c>
      <c r="G779" s="142" t="str">
        <f t="shared" si="118"/>
        <v/>
      </c>
      <c r="H779" s="142"/>
      <c r="I779" s="142"/>
      <c r="J779" s="142">
        <f t="shared" si="119"/>
        <v>1.4724597787217015E-235</v>
      </c>
      <c r="K779" s="142" t="str">
        <f t="shared" si="120"/>
        <v/>
      </c>
      <c r="L779" s="142" t="str">
        <f t="shared" si="121"/>
        <v/>
      </c>
      <c r="M779" s="142"/>
      <c r="N779" s="142"/>
      <c r="O779" s="142"/>
      <c r="P779" s="142"/>
      <c r="Q779" s="142">
        <v>85</v>
      </c>
      <c r="R779" s="142">
        <f t="shared" si="122"/>
        <v>-78.529473288493548</v>
      </c>
      <c r="S779" s="142">
        <f t="shared" si="123"/>
        <v>2.2937225580402791E-5</v>
      </c>
      <c r="T779" s="142">
        <f t="shared" si="124"/>
        <v>1.2610762413848669E-4</v>
      </c>
      <c r="U779" s="142">
        <f t="shared" si="125"/>
        <v>2.2937225580402791E-5</v>
      </c>
      <c r="V779" s="142" t="str">
        <f t="shared" si="126"/>
        <v/>
      </c>
      <c r="W779" s="142" t="str">
        <f t="shared" si="127"/>
        <v/>
      </c>
      <c r="X779" s="142">
        <f t="shared" si="128"/>
        <v>3.2410939476574015E-46</v>
      </c>
      <c r="Y779" s="142" t="str">
        <f t="shared" si="129"/>
        <v/>
      </c>
      <c r="Z779" s="142" t="str">
        <f t="shared" si="130"/>
        <v/>
      </c>
      <c r="AD779" s="142">
        <v>85</v>
      </c>
      <c r="AE779" s="142">
        <f t="shared" si="148"/>
        <v>-201.3675749266699</v>
      </c>
      <c r="AF779" s="142">
        <f t="shared" si="131"/>
        <v>8.9450759099836957E-6</v>
      </c>
      <c r="AG779" s="142">
        <f t="shared" si="132"/>
        <v>1.2610762413848669E-4</v>
      </c>
      <c r="AH779" s="142">
        <f t="shared" si="133"/>
        <v>8.9450759099836957E-6</v>
      </c>
      <c r="AI779" s="142" t="str">
        <f t="shared" si="134"/>
        <v/>
      </c>
      <c r="AJ779" s="142" t="str">
        <f t="shared" si="135"/>
        <v/>
      </c>
      <c r="AK779" s="142">
        <f t="shared" si="136"/>
        <v>1.23697062156534E-116</v>
      </c>
      <c r="AL779" s="142" t="str">
        <f t="shared" si="137"/>
        <v/>
      </c>
      <c r="AM779" s="142" t="str">
        <f t="shared" si="138"/>
        <v/>
      </c>
      <c r="AQ779" s="142">
        <v>85</v>
      </c>
      <c r="AR779" s="142">
        <f t="shared" si="139"/>
        <v>-10521.557618832598</v>
      </c>
      <c r="AS779" s="142">
        <f t="shared" si="140"/>
        <v>1.7119596820002459E-7</v>
      </c>
      <c r="AT779" s="142">
        <f t="shared" si="141"/>
        <v>1.2610762413848669E-4</v>
      </c>
      <c r="AU779" s="142">
        <f t="shared" si="142"/>
        <v>1.7119596820002459E-7</v>
      </c>
      <c r="AV779" s="142" t="str">
        <f t="shared" si="143"/>
        <v/>
      </c>
      <c r="AW779" s="142" t="str">
        <f t="shared" si="144"/>
        <v/>
      </c>
      <c r="AX779" s="142">
        <f t="shared" si="145"/>
        <v>1.3501450280455547E-9</v>
      </c>
      <c r="AY779" s="142" t="str">
        <f t="shared" si="146"/>
        <v/>
      </c>
      <c r="AZ779" s="142" t="str">
        <f t="shared" si="147"/>
        <v/>
      </c>
      <c r="BB779" s="147"/>
      <c r="BC779" s="147">
        <f t="shared" si="110"/>
        <v>0.57600000000000007</v>
      </c>
      <c r="BD779" s="163">
        <f t="shared" si="111"/>
        <v>0.99911788982751426</v>
      </c>
      <c r="BE779" s="147">
        <f t="shared" si="112"/>
        <v>3.2531474860375553E-5</v>
      </c>
      <c r="BF779" s="147" t="str">
        <f t="shared" si="108"/>
        <v/>
      </c>
      <c r="BG779" s="159" t="str">
        <f t="shared" si="109"/>
        <v/>
      </c>
    </row>
    <row r="780" spans="1:59" ht="20.100000000000001" customHeight="1" x14ac:dyDescent="0.25">
      <c r="A780" s="147">
        <v>86</v>
      </c>
      <c r="B780" s="142">
        <f t="shared" si="113"/>
        <v>-17106.651720706039</v>
      </c>
      <c r="C780" s="142">
        <f t="shared" si="114"/>
        <v>1.0673042905960903E-7</v>
      </c>
      <c r="D780" s="142">
        <f t="shared" si="115"/>
        <v>1.2809067671112139E-4</v>
      </c>
      <c r="E780" s="142">
        <f t="shared" si="116"/>
        <v>1.0673042905960903E-7</v>
      </c>
      <c r="F780" s="142" t="str">
        <f t="shared" si="117"/>
        <v/>
      </c>
      <c r="G780" s="142" t="str">
        <f t="shared" si="118"/>
        <v/>
      </c>
      <c r="H780" s="142"/>
      <c r="I780" s="142"/>
      <c r="J780" s="142">
        <f t="shared" si="119"/>
        <v>1.6775304383747201E-235</v>
      </c>
      <c r="K780" s="142" t="str">
        <f t="shared" si="120"/>
        <v/>
      </c>
      <c r="L780" s="142" t="str">
        <f t="shared" si="121"/>
        <v/>
      </c>
      <c r="M780" s="142"/>
      <c r="N780" s="142"/>
      <c r="O780" s="142"/>
      <c r="P780" s="142"/>
      <c r="Q780" s="147">
        <v>86</v>
      </c>
      <c r="R780" s="142">
        <f t="shared" si="122"/>
        <v>-78.443648727522515</v>
      </c>
      <c r="S780" s="142">
        <f t="shared" si="123"/>
        <v>2.3275310462243485E-5</v>
      </c>
      <c r="T780" s="142">
        <f t="shared" si="124"/>
        <v>1.2809067671112171E-4</v>
      </c>
      <c r="U780" s="142">
        <f t="shared" si="125"/>
        <v>2.3275310462243485E-5</v>
      </c>
      <c r="V780" s="142" t="str">
        <f t="shared" si="126"/>
        <v/>
      </c>
      <c r="W780" s="142" t="str">
        <f t="shared" si="127"/>
        <v/>
      </c>
      <c r="X780" s="142">
        <f t="shared" si="128"/>
        <v>3.430429454439519E-46</v>
      </c>
      <c r="Y780" s="142" t="str">
        <f t="shared" si="129"/>
        <v/>
      </c>
      <c r="Z780" s="142" t="str">
        <f t="shared" si="130"/>
        <v/>
      </c>
      <c r="AD780" s="147">
        <v>86</v>
      </c>
      <c r="AE780" s="142">
        <f t="shared" si="148"/>
        <v>-201.14750107429103</v>
      </c>
      <c r="AF780" s="142">
        <f t="shared" si="131"/>
        <v>9.0769224980325451E-6</v>
      </c>
      <c r="AG780" s="142">
        <f t="shared" si="132"/>
        <v>1.2809067671112171E-4</v>
      </c>
      <c r="AH780" s="142">
        <f t="shared" si="133"/>
        <v>9.0769224980325451E-6</v>
      </c>
      <c r="AI780" s="142" t="str">
        <f t="shared" si="134"/>
        <v/>
      </c>
      <c r="AJ780" s="142" t="str">
        <f t="shared" si="135"/>
        <v/>
      </c>
      <c r="AK780" s="142">
        <f t="shared" si="136"/>
        <v>1.3555599865182677E-116</v>
      </c>
      <c r="AL780" s="142" t="str">
        <f t="shared" si="137"/>
        <v/>
      </c>
      <c r="AM780" s="142" t="str">
        <f t="shared" si="138"/>
        <v/>
      </c>
      <c r="AQ780" s="147">
        <v>86</v>
      </c>
      <c r="AR780" s="142">
        <f t="shared" si="139"/>
        <v>-10510.058648757371</v>
      </c>
      <c r="AS780" s="142">
        <f t="shared" si="140"/>
        <v>1.7371932345402528E-7</v>
      </c>
      <c r="AT780" s="142">
        <f t="shared" si="141"/>
        <v>1.2809067671112171E-4</v>
      </c>
      <c r="AU780" s="142">
        <f t="shared" si="142"/>
        <v>1.7371932345402528E-7</v>
      </c>
      <c r="AV780" s="142" t="str">
        <f t="shared" si="143"/>
        <v/>
      </c>
      <c r="AW780" s="142" t="str">
        <f t="shared" si="144"/>
        <v/>
      </c>
      <c r="AX780" s="142">
        <f t="shared" si="145"/>
        <v>1.3763306447026089E-9</v>
      </c>
      <c r="AY780" s="142" t="str">
        <f t="shared" si="146"/>
        <v/>
      </c>
      <c r="AZ780" s="142" t="str">
        <f t="shared" si="147"/>
        <v/>
      </c>
      <c r="BB780" s="147"/>
      <c r="BC780" s="147">
        <f t="shared" si="110"/>
        <v>0.58240000000000003</v>
      </c>
      <c r="BD780" s="163">
        <f t="shared" si="111"/>
        <v>0.99908535835265389</v>
      </c>
      <c r="BE780" s="147">
        <f t="shared" si="112"/>
        <v>3.3330755111027344E-5</v>
      </c>
      <c r="BF780" s="147" t="str">
        <f t="shared" si="108"/>
        <v/>
      </c>
      <c r="BG780" s="159" t="str">
        <f t="shared" si="109"/>
        <v/>
      </c>
    </row>
    <row r="781" spans="1:59" ht="20.100000000000001" customHeight="1" x14ac:dyDescent="0.25">
      <c r="A781" s="142">
        <v>87</v>
      </c>
      <c r="B781" s="142">
        <f t="shared" si="113"/>
        <v>-17087.935471558656</v>
      </c>
      <c r="C781" s="142">
        <f t="shared" si="114"/>
        <v>1.0830185703144889E-7</v>
      </c>
      <c r="D781" s="142">
        <f t="shared" si="115"/>
        <v>1.3010294249197777E-4</v>
      </c>
      <c r="E781" s="142">
        <f t="shared" si="116"/>
        <v>1.0830185703144889E-7</v>
      </c>
      <c r="F781" s="142" t="str">
        <f t="shared" si="117"/>
        <v/>
      </c>
      <c r="G781" s="142" t="str">
        <f t="shared" si="118"/>
        <v/>
      </c>
      <c r="H781" s="142"/>
      <c r="I781" s="142"/>
      <c r="J781" s="142">
        <f t="shared" si="119"/>
        <v>1.9111308756710267E-235</v>
      </c>
      <c r="K781" s="142" t="str">
        <f t="shared" si="120"/>
        <v/>
      </c>
      <c r="L781" s="142" t="str">
        <f t="shared" si="121"/>
        <v/>
      </c>
      <c r="M781" s="142"/>
      <c r="N781" s="142"/>
      <c r="O781" s="142"/>
      <c r="P781" s="142"/>
      <c r="Q781" s="142">
        <v>87</v>
      </c>
      <c r="R781" s="142">
        <f t="shared" si="122"/>
        <v>-78.357824166551495</v>
      </c>
      <c r="S781" s="142">
        <f t="shared" si="123"/>
        <v>2.3618000679418473E-5</v>
      </c>
      <c r="T781" s="142">
        <f t="shared" si="124"/>
        <v>1.3010294249197742E-4</v>
      </c>
      <c r="U781" s="142">
        <f t="shared" si="125"/>
        <v>2.3618000679418473E-5</v>
      </c>
      <c r="V781" s="142" t="str">
        <f t="shared" si="126"/>
        <v/>
      </c>
      <c r="W781" s="142" t="str">
        <f t="shared" si="127"/>
        <v/>
      </c>
      <c r="X781" s="142">
        <f t="shared" si="128"/>
        <v>3.6307673112523818E-46</v>
      </c>
      <c r="Y781" s="142" t="str">
        <f t="shared" si="129"/>
        <v/>
      </c>
      <c r="Z781" s="142" t="str">
        <f t="shared" si="130"/>
        <v/>
      </c>
      <c r="AD781" s="142">
        <v>87</v>
      </c>
      <c r="AE781" s="142">
        <f t="shared" si="148"/>
        <v>-200.92742722191215</v>
      </c>
      <c r="AF781" s="142">
        <f t="shared" si="131"/>
        <v>9.2105650781037142E-6</v>
      </c>
      <c r="AG781" s="142">
        <f t="shared" si="132"/>
        <v>1.3010294249197777E-4</v>
      </c>
      <c r="AH781" s="142">
        <f t="shared" si="133"/>
        <v>9.2105650781037142E-6</v>
      </c>
      <c r="AI781" s="142" t="str">
        <f t="shared" si="134"/>
        <v/>
      </c>
      <c r="AJ781" s="142" t="str">
        <f t="shared" si="135"/>
        <v/>
      </c>
      <c r="AK781" s="142">
        <f t="shared" si="136"/>
        <v>1.485494840833838E-116</v>
      </c>
      <c r="AL781" s="142" t="str">
        <f t="shared" si="137"/>
        <v/>
      </c>
      <c r="AM781" s="142" t="str">
        <f t="shared" si="138"/>
        <v/>
      </c>
      <c r="AQ781" s="142">
        <v>87</v>
      </c>
      <c r="AR781" s="142">
        <f t="shared" si="139"/>
        <v>-10498.559678682144</v>
      </c>
      <c r="AS781" s="142">
        <f t="shared" si="140"/>
        <v>1.7627705142841816E-7</v>
      </c>
      <c r="AT781" s="142">
        <f t="shared" si="141"/>
        <v>1.3010294249197777E-4</v>
      </c>
      <c r="AU781" s="142">
        <f t="shared" si="142"/>
        <v>1.7627705142841816E-7</v>
      </c>
      <c r="AV781" s="142" t="str">
        <f t="shared" si="143"/>
        <v/>
      </c>
      <c r="AW781" s="142" t="str">
        <f t="shared" si="144"/>
        <v/>
      </c>
      <c r="AX781" s="142">
        <f t="shared" si="145"/>
        <v>1.4030016745351906E-9</v>
      </c>
      <c r="AY781" s="142" t="str">
        <f t="shared" si="146"/>
        <v/>
      </c>
      <c r="AZ781" s="142" t="str">
        <f t="shared" si="147"/>
        <v/>
      </c>
      <c r="BB781" s="147"/>
      <c r="BC781" s="147">
        <f t="shared" si="110"/>
        <v>0.58879999999999999</v>
      </c>
      <c r="BD781" s="163">
        <f t="shared" si="111"/>
        <v>0.99905202759754286</v>
      </c>
      <c r="BE781" s="147">
        <f t="shared" si="112"/>
        <v>3.4139477263162021E-5</v>
      </c>
      <c r="BF781" s="147" t="str">
        <f t="shared" si="108"/>
        <v/>
      </c>
      <c r="BG781" s="159" t="str">
        <f t="shared" si="109"/>
        <v/>
      </c>
    </row>
    <row r="782" spans="1:59" ht="20.100000000000001" customHeight="1" x14ac:dyDescent="0.25">
      <c r="A782" s="142">
        <v>88</v>
      </c>
      <c r="B782" s="142">
        <f t="shared" si="113"/>
        <v>-17069.219222411277</v>
      </c>
      <c r="C782" s="142">
        <f t="shared" si="114"/>
        <v>1.0989466333668734E-7</v>
      </c>
      <c r="D782" s="142">
        <f t="shared" si="115"/>
        <v>1.3214481916326058E-4</v>
      </c>
      <c r="E782" s="142">
        <f t="shared" si="116"/>
        <v>1.0989466333668734E-7</v>
      </c>
      <c r="F782" s="142" t="str">
        <f t="shared" si="117"/>
        <v/>
      </c>
      <c r="G782" s="142" t="str">
        <f t="shared" si="118"/>
        <v/>
      </c>
      <c r="H782" s="142"/>
      <c r="I782" s="142"/>
      <c r="J782" s="142">
        <f t="shared" si="119"/>
        <v>2.1772259400611497E-235</v>
      </c>
      <c r="K782" s="142" t="str">
        <f t="shared" si="120"/>
        <v/>
      </c>
      <c r="L782" s="142" t="str">
        <f t="shared" si="121"/>
        <v/>
      </c>
      <c r="M782" s="142"/>
      <c r="N782" s="142"/>
      <c r="O782" s="142"/>
      <c r="P782" s="142"/>
      <c r="Q782" s="142">
        <v>88</v>
      </c>
      <c r="R782" s="142">
        <f t="shared" si="122"/>
        <v>-78.271999605580461</v>
      </c>
      <c r="S782" s="142">
        <f t="shared" si="123"/>
        <v>2.39653529911003E-5</v>
      </c>
      <c r="T782" s="142">
        <f t="shared" si="124"/>
        <v>1.3214481916326058E-4</v>
      </c>
      <c r="U782" s="142">
        <f t="shared" si="125"/>
        <v>2.39653529911003E-5</v>
      </c>
      <c r="V782" s="142" t="str">
        <f t="shared" si="126"/>
        <v/>
      </c>
      <c r="W782" s="142" t="str">
        <f t="shared" si="127"/>
        <v/>
      </c>
      <c r="X782" s="142">
        <f t="shared" si="128"/>
        <v>3.842743459874007E-46</v>
      </c>
      <c r="Y782" s="142" t="str">
        <f t="shared" si="129"/>
        <v/>
      </c>
      <c r="Z782" s="142" t="str">
        <f t="shared" si="130"/>
        <v/>
      </c>
      <c r="AD782" s="142">
        <v>88</v>
      </c>
      <c r="AE782" s="142">
        <f t="shared" si="148"/>
        <v>-200.70735336953328</v>
      </c>
      <c r="AF782" s="142">
        <f t="shared" si="131"/>
        <v>9.3460257851805483E-6</v>
      </c>
      <c r="AG782" s="142">
        <f t="shared" si="132"/>
        <v>1.3214481916326101E-4</v>
      </c>
      <c r="AH782" s="142">
        <f t="shared" si="133"/>
        <v>9.3460257851805483E-6</v>
      </c>
      <c r="AI782" s="142" t="str">
        <f t="shared" si="134"/>
        <v/>
      </c>
      <c r="AJ782" s="142" t="str">
        <f t="shared" si="135"/>
        <v/>
      </c>
      <c r="AK782" s="142">
        <f t="shared" si="136"/>
        <v>1.6278583295864559E-116</v>
      </c>
      <c r="AL782" s="142" t="str">
        <f t="shared" si="137"/>
        <v/>
      </c>
      <c r="AM782" s="142" t="str">
        <f t="shared" si="138"/>
        <v/>
      </c>
      <c r="AQ782" s="142">
        <v>88</v>
      </c>
      <c r="AR782" s="142">
        <f t="shared" si="139"/>
        <v>-10487.060708606918</v>
      </c>
      <c r="AS782" s="142">
        <f t="shared" si="140"/>
        <v>1.7886957575514809E-7</v>
      </c>
      <c r="AT782" s="142">
        <f t="shared" si="141"/>
        <v>1.3214481916326101E-4</v>
      </c>
      <c r="AU782" s="142">
        <f t="shared" si="142"/>
        <v>1.7886957575514809E-7</v>
      </c>
      <c r="AV782" s="142" t="str">
        <f t="shared" si="143"/>
        <v/>
      </c>
      <c r="AW782" s="142" t="str">
        <f t="shared" si="144"/>
        <v/>
      </c>
      <c r="AX782" s="142">
        <f t="shared" si="145"/>
        <v>1.4301666623187335E-9</v>
      </c>
      <c r="AY782" s="142" t="str">
        <f t="shared" si="146"/>
        <v/>
      </c>
      <c r="AZ782" s="142" t="str">
        <f t="shared" si="147"/>
        <v/>
      </c>
      <c r="BB782" s="147"/>
      <c r="BC782" s="147">
        <f t="shared" si="110"/>
        <v>0.59519999999999995</v>
      </c>
      <c r="BD782" s="163">
        <f t="shared" si="111"/>
        <v>0.9990178881202797</v>
      </c>
      <c r="BE782" s="147">
        <f t="shared" si="112"/>
        <v>3.4957606122154594E-5</v>
      </c>
      <c r="BF782" s="147" t="str">
        <f t="shared" si="108"/>
        <v/>
      </c>
      <c r="BG782" s="159" t="str">
        <f t="shared" si="109"/>
        <v/>
      </c>
    </row>
    <row r="783" spans="1:59" ht="20.100000000000001" customHeight="1" x14ac:dyDescent="0.25">
      <c r="A783" s="142">
        <v>89</v>
      </c>
      <c r="B783" s="142">
        <f t="shared" si="113"/>
        <v>-17050.502973263894</v>
      </c>
      <c r="C783" s="142">
        <f t="shared" si="114"/>
        <v>1.1150911104442456E-7</v>
      </c>
      <c r="D783" s="142">
        <f t="shared" si="115"/>
        <v>1.3421670930463872E-4</v>
      </c>
      <c r="E783" s="142">
        <f t="shared" si="116"/>
        <v>1.1150911104442456E-7</v>
      </c>
      <c r="F783" s="142" t="str">
        <f t="shared" si="117"/>
        <v/>
      </c>
      <c r="G783" s="142" t="str">
        <f t="shared" si="118"/>
        <v/>
      </c>
      <c r="H783" s="142"/>
      <c r="I783" s="142"/>
      <c r="J783" s="142">
        <f t="shared" si="119"/>
        <v>2.4803308920497105E-235</v>
      </c>
      <c r="K783" s="142" t="str">
        <f t="shared" si="120"/>
        <v/>
      </c>
      <c r="L783" s="142" t="str">
        <f t="shared" si="121"/>
        <v/>
      </c>
      <c r="M783" s="142"/>
      <c r="N783" s="142"/>
      <c r="O783" s="142"/>
      <c r="P783" s="142"/>
      <c r="Q783" s="142">
        <v>89</v>
      </c>
      <c r="R783" s="142">
        <f t="shared" si="122"/>
        <v>-78.186175044609428</v>
      </c>
      <c r="S783" s="142">
        <f t="shared" si="123"/>
        <v>2.4317424766260618E-5</v>
      </c>
      <c r="T783" s="142">
        <f t="shared" si="124"/>
        <v>1.3421670930463872E-4</v>
      </c>
      <c r="U783" s="142">
        <f t="shared" si="125"/>
        <v>2.4317424766260618E-5</v>
      </c>
      <c r="V783" s="142" t="str">
        <f t="shared" si="126"/>
        <v/>
      </c>
      <c r="W783" s="142" t="str">
        <f t="shared" si="127"/>
        <v/>
      </c>
      <c r="X783" s="142">
        <f t="shared" si="128"/>
        <v>4.0670304009000478E-46</v>
      </c>
      <c r="Y783" s="142" t="str">
        <f t="shared" si="129"/>
        <v/>
      </c>
      <c r="Z783" s="142" t="str">
        <f t="shared" si="130"/>
        <v/>
      </c>
      <c r="AD783" s="142">
        <v>89</v>
      </c>
      <c r="AE783" s="142">
        <f t="shared" si="148"/>
        <v>-200.48727951715441</v>
      </c>
      <c r="AF783" s="142">
        <f t="shared" si="131"/>
        <v>9.4833269920563404E-6</v>
      </c>
      <c r="AG783" s="142">
        <f t="shared" si="132"/>
        <v>1.3421670930463872E-4</v>
      </c>
      <c r="AH783" s="142">
        <f t="shared" si="133"/>
        <v>9.4833269920563404E-6</v>
      </c>
      <c r="AI783" s="142" t="str">
        <f t="shared" si="134"/>
        <v/>
      </c>
      <c r="AJ783" s="142" t="str">
        <f t="shared" si="135"/>
        <v/>
      </c>
      <c r="AK783" s="142">
        <f t="shared" si="136"/>
        <v>1.7838367861930852E-116</v>
      </c>
      <c r="AL783" s="142" t="str">
        <f t="shared" si="137"/>
        <v/>
      </c>
      <c r="AM783" s="142" t="str">
        <f t="shared" si="138"/>
        <v/>
      </c>
      <c r="AQ783" s="142">
        <v>89</v>
      </c>
      <c r="AR783" s="142">
        <f t="shared" si="139"/>
        <v>-10475.561738531691</v>
      </c>
      <c r="AS783" s="142">
        <f t="shared" si="140"/>
        <v>1.8149732461750228E-7</v>
      </c>
      <c r="AT783" s="142">
        <f t="shared" si="141"/>
        <v>1.3421670930463872E-4</v>
      </c>
      <c r="AU783" s="142">
        <f t="shared" si="142"/>
        <v>1.8149732461750228E-7</v>
      </c>
      <c r="AV783" s="142" t="str">
        <f t="shared" si="143"/>
        <v/>
      </c>
      <c r="AW783" s="142" t="str">
        <f t="shared" si="144"/>
        <v/>
      </c>
      <c r="AX783" s="142">
        <f t="shared" si="145"/>
        <v>1.4578342944034062E-9</v>
      </c>
      <c r="AY783" s="142" t="str">
        <f t="shared" si="146"/>
        <v/>
      </c>
      <c r="AZ783" s="142" t="str">
        <f t="shared" si="147"/>
        <v/>
      </c>
      <c r="BB783" s="147"/>
      <c r="BC783" s="147">
        <f t="shared" si="110"/>
        <v>0.60159999999999991</v>
      </c>
      <c r="BD783" s="163">
        <f t="shared" si="111"/>
        <v>0.99898293051415754</v>
      </c>
      <c r="BE783" s="147">
        <f t="shared" si="112"/>
        <v>3.5785105823471497E-5</v>
      </c>
      <c r="BF783" s="147" t="str">
        <f t="shared" si="108"/>
        <v/>
      </c>
      <c r="BG783" s="159" t="str">
        <f t="shared" si="109"/>
        <v/>
      </c>
    </row>
    <row r="784" spans="1:59" ht="20.100000000000001" customHeight="1" x14ac:dyDescent="0.25">
      <c r="A784" s="142">
        <v>90</v>
      </c>
      <c r="B784" s="142">
        <f t="shared" si="113"/>
        <v>-17031.786724116515</v>
      </c>
      <c r="C784" s="142">
        <f t="shared" si="114"/>
        <v>1.1314546604419888E-7</v>
      </c>
      <c r="D784" s="142">
        <f t="shared" si="115"/>
        <v>1.3631902044580166E-4</v>
      </c>
      <c r="E784" s="142">
        <f t="shared" si="116"/>
        <v>1.1314546604419888E-7</v>
      </c>
      <c r="F784" s="142" t="str">
        <f t="shared" si="117"/>
        <v/>
      </c>
      <c r="G784" s="142" t="str">
        <f t="shared" si="118"/>
        <v/>
      </c>
      <c r="H784" s="142"/>
      <c r="I784" s="142"/>
      <c r="J784" s="142">
        <f t="shared" si="119"/>
        <v>2.8255877302336332E-235</v>
      </c>
      <c r="K784" s="142" t="str">
        <f t="shared" si="120"/>
        <v/>
      </c>
      <c r="L784" s="142" t="str">
        <f t="shared" si="121"/>
        <v/>
      </c>
      <c r="M784" s="142"/>
      <c r="N784" s="142"/>
      <c r="O784" s="142"/>
      <c r="P784" s="142"/>
      <c r="Q784" s="142">
        <v>90</v>
      </c>
      <c r="R784" s="142">
        <f t="shared" si="122"/>
        <v>-78.100350483638394</v>
      </c>
      <c r="S784" s="142">
        <f t="shared" si="123"/>
        <v>2.4674273988940336E-5</v>
      </c>
      <c r="T784" s="142">
        <f t="shared" si="124"/>
        <v>1.3631902044580166E-4</v>
      </c>
      <c r="U784" s="142">
        <f t="shared" si="125"/>
        <v>2.4674273988940336E-5</v>
      </c>
      <c r="V784" s="142" t="str">
        <f t="shared" si="126"/>
        <v/>
      </c>
      <c r="W784" s="142" t="str">
        <f t="shared" si="127"/>
        <v/>
      </c>
      <c r="X784" s="142">
        <f t="shared" si="128"/>
        <v>4.3043392838729089E-46</v>
      </c>
      <c r="Y784" s="142" t="str">
        <f t="shared" si="129"/>
        <v/>
      </c>
      <c r="Z784" s="142" t="str">
        <f t="shared" si="130"/>
        <v/>
      </c>
      <c r="AD784" s="142">
        <v>90</v>
      </c>
      <c r="AE784" s="142">
        <f t="shared" si="148"/>
        <v>-200.26720566477553</v>
      </c>
      <c r="AF784" s="142">
        <f t="shared" si="131"/>
        <v>9.6224913113895455E-6</v>
      </c>
      <c r="AG784" s="142">
        <f t="shared" si="132"/>
        <v>1.3631902044580204E-4</v>
      </c>
      <c r="AH784" s="142">
        <f t="shared" si="133"/>
        <v>9.6224913113895455E-6</v>
      </c>
      <c r="AI784" s="142" t="str">
        <f t="shared" si="134"/>
        <v/>
      </c>
      <c r="AJ784" s="142" t="str">
        <f t="shared" si="135"/>
        <v/>
      </c>
      <c r="AK784" s="142">
        <f t="shared" si="136"/>
        <v>1.9547295419818475E-116</v>
      </c>
      <c r="AL784" s="142" t="str">
        <f t="shared" si="137"/>
        <v/>
      </c>
      <c r="AM784" s="142" t="str">
        <f t="shared" si="138"/>
        <v/>
      </c>
      <c r="AQ784" s="142">
        <v>90</v>
      </c>
      <c r="AR784" s="142">
        <f t="shared" si="139"/>
        <v>-10464.062768456464</v>
      </c>
      <c r="AS784" s="142">
        <f t="shared" si="140"/>
        <v>1.8416073078944469E-7</v>
      </c>
      <c r="AT784" s="142">
        <f t="shared" si="141"/>
        <v>1.3631902044580166E-4</v>
      </c>
      <c r="AU784" s="142">
        <f t="shared" si="142"/>
        <v>1.8416073078944469E-7</v>
      </c>
      <c r="AV784" s="142" t="str">
        <f t="shared" si="143"/>
        <v/>
      </c>
      <c r="AW784" s="142" t="str">
        <f t="shared" si="144"/>
        <v/>
      </c>
      <c r="AX784" s="142">
        <f t="shared" si="145"/>
        <v>1.4860134008939595E-9</v>
      </c>
      <c r="AY784" s="142" t="str">
        <f t="shared" si="146"/>
        <v/>
      </c>
      <c r="AZ784" s="142" t="str">
        <f t="shared" si="147"/>
        <v/>
      </c>
      <c r="BB784" s="147"/>
      <c r="BC784" s="147">
        <f t="shared" si="110"/>
        <v>0.60799999999999987</v>
      </c>
      <c r="BD784" s="163">
        <f t="shared" si="111"/>
        <v>0.99894714540833407</v>
      </c>
      <c r="BE784" s="147">
        <f t="shared" si="112"/>
        <v>3.6621939848435758E-5</v>
      </c>
      <c r="BF784" s="147" t="str">
        <f t="shared" si="108"/>
        <v/>
      </c>
      <c r="BG784" s="159" t="str">
        <f t="shared" si="109"/>
        <v/>
      </c>
    </row>
    <row r="785" spans="1:59" ht="20.100000000000001" customHeight="1" x14ac:dyDescent="0.25">
      <c r="A785" s="142">
        <v>91</v>
      </c>
      <c r="B785" s="142">
        <f t="shared" si="113"/>
        <v>-17013.070474969136</v>
      </c>
      <c r="C785" s="142">
        <f t="shared" si="114"/>
        <v>1.1480399707028165E-7</v>
      </c>
      <c r="D785" s="142">
        <f t="shared" si="115"/>
        <v>1.3845216511947908E-4</v>
      </c>
      <c r="E785" s="142">
        <f t="shared" si="116"/>
        <v>1.1480399707028165E-7</v>
      </c>
      <c r="F785" s="142" t="str">
        <f t="shared" si="117"/>
        <v/>
      </c>
      <c r="G785" s="142" t="str">
        <f t="shared" si="118"/>
        <v/>
      </c>
      <c r="H785" s="142"/>
      <c r="I785" s="142"/>
      <c r="J785" s="142">
        <f t="shared" si="119"/>
        <v>3.2188520913571141E-235</v>
      </c>
      <c r="K785" s="142" t="str">
        <f t="shared" si="120"/>
        <v/>
      </c>
      <c r="L785" s="142" t="str">
        <f t="shared" si="121"/>
        <v/>
      </c>
      <c r="M785" s="142"/>
      <c r="N785" s="142"/>
      <c r="O785" s="142"/>
      <c r="P785" s="142"/>
      <c r="Q785" s="142">
        <v>91</v>
      </c>
      <c r="R785" s="142">
        <f t="shared" si="122"/>
        <v>-78.01452592266736</v>
      </c>
      <c r="S785" s="142">
        <f t="shared" si="123"/>
        <v>2.5035959263547305E-5</v>
      </c>
      <c r="T785" s="142">
        <f t="shared" si="124"/>
        <v>1.3845216511947943E-4</v>
      </c>
      <c r="U785" s="142">
        <f t="shared" si="125"/>
        <v>2.5035959263547305E-5</v>
      </c>
      <c r="V785" s="142" t="str">
        <f t="shared" si="126"/>
        <v/>
      </c>
      <c r="W785" s="142" t="str">
        <f t="shared" si="127"/>
        <v/>
      </c>
      <c r="X785" s="142">
        <f t="shared" si="128"/>
        <v>4.555422116239149E-46</v>
      </c>
      <c r="Y785" s="142" t="str">
        <f t="shared" si="129"/>
        <v/>
      </c>
      <c r="Z785" s="142" t="str">
        <f t="shared" si="130"/>
        <v/>
      </c>
      <c r="AD785" s="142">
        <v>91</v>
      </c>
      <c r="AE785" s="142">
        <f t="shared" si="148"/>
        <v>-200.04713181239666</v>
      </c>
      <c r="AF785" s="142">
        <f t="shared" si="131"/>
        <v>9.7635415977697122E-6</v>
      </c>
      <c r="AG785" s="142">
        <f t="shared" si="132"/>
        <v>1.3845216511947943E-4</v>
      </c>
      <c r="AH785" s="142">
        <f t="shared" si="133"/>
        <v>9.7635415977697122E-6</v>
      </c>
      <c r="AI785" s="142" t="str">
        <f t="shared" si="134"/>
        <v/>
      </c>
      <c r="AJ785" s="142" t="str">
        <f t="shared" si="135"/>
        <v/>
      </c>
      <c r="AK785" s="142">
        <f t="shared" si="136"/>
        <v>2.1419596663092271E-116</v>
      </c>
      <c r="AL785" s="142" t="str">
        <f t="shared" si="137"/>
        <v/>
      </c>
      <c r="AM785" s="142" t="str">
        <f t="shared" si="138"/>
        <v/>
      </c>
      <c r="AQ785" s="142">
        <v>91</v>
      </c>
      <c r="AR785" s="142">
        <f t="shared" si="139"/>
        <v>-10452.563798381238</v>
      </c>
      <c r="AS785" s="142">
        <f t="shared" si="140"/>
        <v>1.8686023167515459E-7</v>
      </c>
      <c r="AT785" s="142">
        <f t="shared" si="141"/>
        <v>1.3845216511947908E-4</v>
      </c>
      <c r="AU785" s="142">
        <f t="shared" si="142"/>
        <v>1.8686023167515459E-7</v>
      </c>
      <c r="AV785" s="142" t="str">
        <f t="shared" si="143"/>
        <v/>
      </c>
      <c r="AW785" s="142" t="str">
        <f t="shared" si="144"/>
        <v/>
      </c>
      <c r="AX785" s="142">
        <f t="shared" si="145"/>
        <v>1.5147129578602165E-9</v>
      </c>
      <c r="AY785" s="142" t="str">
        <f t="shared" si="146"/>
        <v/>
      </c>
      <c r="AZ785" s="142" t="str">
        <f t="shared" si="147"/>
        <v/>
      </c>
      <c r="BB785" s="147"/>
      <c r="BC785" s="147">
        <f t="shared" si="110"/>
        <v>0.61439999999999984</v>
      </c>
      <c r="BD785" s="163">
        <f t="shared" si="111"/>
        <v>0.99891052346848563</v>
      </c>
      <c r="BE785" s="147">
        <f t="shared" si="112"/>
        <v>3.7468071044322038E-5</v>
      </c>
      <c r="BF785" s="147" t="str">
        <f t="shared" si="108"/>
        <v/>
      </c>
      <c r="BG785" s="159" t="str">
        <f t="shared" si="109"/>
        <v/>
      </c>
    </row>
    <row r="786" spans="1:59" ht="20.100000000000001" customHeight="1" x14ac:dyDescent="0.25">
      <c r="A786" s="147">
        <v>92</v>
      </c>
      <c r="B786" s="142">
        <f t="shared" si="113"/>
        <v>-16994.354225821753</v>
      </c>
      <c r="C786" s="142">
        <f t="shared" si="114"/>
        <v>1.164849757260966E-7</v>
      </c>
      <c r="D786" s="142">
        <f t="shared" si="115"/>
        <v>1.4061656091490912E-4</v>
      </c>
      <c r="E786" s="142">
        <f t="shared" si="116"/>
        <v>1.164849757260966E-7</v>
      </c>
      <c r="F786" s="142" t="str">
        <f t="shared" si="117"/>
        <v/>
      </c>
      <c r="G786" s="142" t="str">
        <f t="shared" si="118"/>
        <v/>
      </c>
      <c r="H786" s="142"/>
      <c r="I786" s="142"/>
      <c r="J786" s="142">
        <f t="shared" si="119"/>
        <v>3.6667921864037302E-235</v>
      </c>
      <c r="K786" s="142" t="str">
        <f t="shared" si="120"/>
        <v/>
      </c>
      <c r="L786" s="142" t="str">
        <f t="shared" si="121"/>
        <v/>
      </c>
      <c r="M786" s="142"/>
      <c r="N786" s="142"/>
      <c r="O786" s="142"/>
      <c r="P786" s="142"/>
      <c r="Q786" s="147">
        <v>92</v>
      </c>
      <c r="R786" s="142">
        <f t="shared" si="122"/>
        <v>-77.928701361696326</v>
      </c>
      <c r="S786" s="142">
        <f t="shared" si="123"/>
        <v>2.540253982018164E-5</v>
      </c>
      <c r="T786" s="142">
        <f t="shared" si="124"/>
        <v>1.4061656091490912E-4</v>
      </c>
      <c r="U786" s="142">
        <f t="shared" si="125"/>
        <v>2.540253982018164E-5</v>
      </c>
      <c r="V786" s="142" t="str">
        <f t="shared" si="126"/>
        <v/>
      </c>
      <c r="W786" s="142" t="str">
        <f t="shared" si="127"/>
        <v/>
      </c>
      <c r="X786" s="142">
        <f t="shared" si="128"/>
        <v>4.821074097851846E-46</v>
      </c>
      <c r="Y786" s="142" t="str">
        <f t="shared" si="129"/>
        <v/>
      </c>
      <c r="Z786" s="142" t="str">
        <f t="shared" si="130"/>
        <v/>
      </c>
      <c r="AD786" s="147">
        <v>92</v>
      </c>
      <c r="AE786" s="142">
        <f t="shared" si="148"/>
        <v>-199.82705796001778</v>
      </c>
      <c r="AF786" s="142">
        <f t="shared" si="131"/>
        <v>9.9065009497943855E-6</v>
      </c>
      <c r="AG786" s="142">
        <f t="shared" si="132"/>
        <v>1.4061656091490912E-4</v>
      </c>
      <c r="AH786" s="142">
        <f t="shared" si="133"/>
        <v>9.9065009497943855E-6</v>
      </c>
      <c r="AI786" s="142" t="str">
        <f t="shared" si="134"/>
        <v/>
      </c>
      <c r="AJ786" s="142" t="str">
        <f t="shared" si="135"/>
        <v/>
      </c>
      <c r="AK786" s="142">
        <f t="shared" si="136"/>
        <v>2.3470857253080761E-116</v>
      </c>
      <c r="AL786" s="142" t="str">
        <f t="shared" si="137"/>
        <v/>
      </c>
      <c r="AM786" s="142" t="str">
        <f t="shared" si="138"/>
        <v/>
      </c>
      <c r="AQ786" s="147">
        <v>92</v>
      </c>
      <c r="AR786" s="142">
        <f t="shared" si="139"/>
        <v>-10441.064828306011</v>
      </c>
      <c r="AS786" s="142">
        <f t="shared" si="140"/>
        <v>1.8959626934877526E-7</v>
      </c>
      <c r="AT786" s="142">
        <f t="shared" si="141"/>
        <v>1.4061656091490874E-4</v>
      </c>
      <c r="AU786" s="142">
        <f t="shared" si="142"/>
        <v>1.8959626934877526E-7</v>
      </c>
      <c r="AV786" s="142" t="str">
        <f t="shared" si="143"/>
        <v/>
      </c>
      <c r="AW786" s="142" t="str">
        <f t="shared" si="144"/>
        <v/>
      </c>
      <c r="AX786" s="142">
        <f t="shared" si="145"/>
        <v>1.5439420895784598E-9</v>
      </c>
      <c r="AY786" s="142" t="str">
        <f t="shared" si="146"/>
        <v/>
      </c>
      <c r="AZ786" s="142" t="str">
        <f t="shared" si="147"/>
        <v/>
      </c>
      <c r="BB786" s="147"/>
      <c r="BC786" s="147">
        <f t="shared" si="110"/>
        <v>0.6207999999999998</v>
      </c>
      <c r="BD786" s="163">
        <f t="shared" si="111"/>
        <v>0.99887305539744131</v>
      </c>
      <c r="BE786" s="147">
        <f t="shared" si="112"/>
        <v>3.8323461638900547E-5</v>
      </c>
      <c r="BF786" s="147" t="str">
        <f t="shared" si="108"/>
        <v/>
      </c>
      <c r="BG786" s="159" t="str">
        <f t="shared" si="109"/>
        <v/>
      </c>
    </row>
    <row r="787" spans="1:59" ht="20.100000000000001" customHeight="1" x14ac:dyDescent="0.25">
      <c r="A787" s="142">
        <v>93</v>
      </c>
      <c r="B787" s="142">
        <f t="shared" si="113"/>
        <v>-16975.637976674374</v>
      </c>
      <c r="C787" s="142">
        <f t="shared" si="114"/>
        <v>1.1818867650876689E-7</v>
      </c>
      <c r="D787" s="142">
        <f t="shared" si="115"/>
        <v>1.4281263053176729E-4</v>
      </c>
      <c r="E787" s="142">
        <f t="shared" si="116"/>
        <v>1.1818867650876689E-7</v>
      </c>
      <c r="F787" s="142" t="str">
        <f t="shared" si="117"/>
        <v/>
      </c>
      <c r="G787" s="142" t="str">
        <f t="shared" si="118"/>
        <v/>
      </c>
      <c r="H787" s="142"/>
      <c r="I787" s="142"/>
      <c r="J787" s="142">
        <f t="shared" si="119"/>
        <v>4.177001437952632E-235</v>
      </c>
      <c r="K787" s="142" t="str">
        <f t="shared" si="120"/>
        <v/>
      </c>
      <c r="L787" s="142" t="str">
        <f t="shared" si="121"/>
        <v/>
      </c>
      <c r="M787" s="142"/>
      <c r="N787" s="142"/>
      <c r="O787" s="142"/>
      <c r="P787" s="142"/>
      <c r="Q787" s="142">
        <v>93</v>
      </c>
      <c r="R787" s="142">
        <f t="shared" si="122"/>
        <v>-77.842876800725307</v>
      </c>
      <c r="S787" s="142">
        <f t="shared" si="123"/>
        <v>2.5774075519989148E-5</v>
      </c>
      <c r="T787" s="142">
        <f t="shared" si="124"/>
        <v>1.4281263053176729E-4</v>
      </c>
      <c r="U787" s="142">
        <f t="shared" si="125"/>
        <v>2.5774075519989148E-5</v>
      </c>
      <c r="V787" s="142" t="str">
        <f t="shared" si="126"/>
        <v/>
      </c>
      <c r="W787" s="142" t="str">
        <f t="shared" si="127"/>
        <v/>
      </c>
      <c r="X787" s="142">
        <f t="shared" si="128"/>
        <v>5.1021360881161079E-46</v>
      </c>
      <c r="Y787" s="142" t="str">
        <f t="shared" si="129"/>
        <v/>
      </c>
      <c r="Z787" s="142" t="str">
        <f t="shared" si="130"/>
        <v/>
      </c>
      <c r="AD787" s="142">
        <v>93</v>
      </c>
      <c r="AE787" s="142">
        <f t="shared" si="148"/>
        <v>-199.60698410763891</v>
      </c>
      <c r="AF787" s="142">
        <f t="shared" si="131"/>
        <v>1.0051392712156745E-5</v>
      </c>
      <c r="AG787" s="142">
        <f t="shared" si="132"/>
        <v>1.4281263053176729E-4</v>
      </c>
      <c r="AH787" s="142">
        <f t="shared" si="133"/>
        <v>1.0051392712156745E-5</v>
      </c>
      <c r="AI787" s="142" t="str">
        <f t="shared" si="134"/>
        <v/>
      </c>
      <c r="AJ787" s="142" t="str">
        <f t="shared" si="135"/>
        <v/>
      </c>
      <c r="AK787" s="142">
        <f t="shared" si="136"/>
        <v>2.5718146556695952E-116</v>
      </c>
      <c r="AL787" s="142" t="str">
        <f t="shared" si="137"/>
        <v/>
      </c>
      <c r="AM787" s="142" t="str">
        <f t="shared" si="138"/>
        <v/>
      </c>
      <c r="AQ787" s="142">
        <v>93</v>
      </c>
      <c r="AR787" s="142">
        <f t="shared" si="139"/>
        <v>-10429.565858230784</v>
      </c>
      <c r="AS787" s="142">
        <f t="shared" si="140"/>
        <v>1.9236929059436883E-7</v>
      </c>
      <c r="AT787" s="142">
        <f t="shared" si="141"/>
        <v>1.4281263053176729E-4</v>
      </c>
      <c r="AU787" s="142">
        <f t="shared" si="142"/>
        <v>1.9236929059436883E-7</v>
      </c>
      <c r="AV787" s="142" t="str">
        <f t="shared" si="143"/>
        <v/>
      </c>
      <c r="AW787" s="142" t="str">
        <f t="shared" si="144"/>
        <v/>
      </c>
      <c r="AX787" s="142">
        <f t="shared" si="145"/>
        <v>1.5737100708041675E-9</v>
      </c>
      <c r="AY787" s="142" t="str">
        <f t="shared" si="146"/>
        <v/>
      </c>
      <c r="AZ787" s="142" t="str">
        <f t="shared" si="147"/>
        <v/>
      </c>
      <c r="BB787" s="147"/>
      <c r="BC787" s="147">
        <f t="shared" si="110"/>
        <v>0.62719999999999976</v>
      </c>
      <c r="BD787" s="163">
        <f t="shared" si="111"/>
        <v>0.99883473193580241</v>
      </c>
      <c r="BE787" s="147">
        <f t="shared" si="112"/>
        <v>3.9188073257867551E-5</v>
      </c>
      <c r="BF787" s="147" t="str">
        <f t="shared" si="108"/>
        <v/>
      </c>
      <c r="BG787" s="159" t="str">
        <f t="shared" si="109"/>
        <v/>
      </c>
    </row>
    <row r="788" spans="1:59" ht="20.100000000000001" customHeight="1" x14ac:dyDescent="0.25">
      <c r="A788" s="142">
        <v>94</v>
      </c>
      <c r="B788" s="142">
        <f t="shared" si="113"/>
        <v>-16956.921727526991</v>
      </c>
      <c r="C788" s="142">
        <f t="shared" si="114"/>
        <v>1.1991537683379106E-7</v>
      </c>
      <c r="D788" s="142">
        <f t="shared" si="115"/>
        <v>1.4504080183455975E-4</v>
      </c>
      <c r="E788" s="142">
        <f t="shared" si="116"/>
        <v>1.1991537683379106E-7</v>
      </c>
      <c r="F788" s="142" t="str">
        <f t="shared" si="117"/>
        <v/>
      </c>
      <c r="G788" s="142" t="str">
        <f t="shared" si="118"/>
        <v/>
      </c>
      <c r="H788" s="142"/>
      <c r="I788" s="142"/>
      <c r="J788" s="142">
        <f t="shared" si="119"/>
        <v>4.7581267141685619E-235</v>
      </c>
      <c r="K788" s="142" t="str">
        <f t="shared" si="120"/>
        <v/>
      </c>
      <c r="L788" s="142" t="str">
        <f t="shared" si="121"/>
        <v/>
      </c>
      <c r="M788" s="142"/>
      <c r="N788" s="142"/>
      <c r="O788" s="142"/>
      <c r="P788" s="142"/>
      <c r="Q788" s="142">
        <v>94</v>
      </c>
      <c r="R788" s="142">
        <f t="shared" si="122"/>
        <v>-77.757052239754273</v>
      </c>
      <c r="S788" s="142">
        <f t="shared" si="123"/>
        <v>2.6150626860542145E-5</v>
      </c>
      <c r="T788" s="142">
        <f t="shared" si="124"/>
        <v>1.4504080183455934E-4</v>
      </c>
      <c r="U788" s="142">
        <f t="shared" si="125"/>
        <v>2.6150626860542145E-5</v>
      </c>
      <c r="V788" s="142" t="str">
        <f t="shared" si="126"/>
        <v/>
      </c>
      <c r="W788" s="142" t="str">
        <f t="shared" si="127"/>
        <v/>
      </c>
      <c r="X788" s="142">
        <f t="shared" si="128"/>
        <v>5.3994972132672871E-46</v>
      </c>
      <c r="Y788" s="142" t="str">
        <f t="shared" si="129"/>
        <v/>
      </c>
      <c r="Z788" s="142" t="str">
        <f t="shared" si="130"/>
        <v/>
      </c>
      <c r="AD788" s="142">
        <v>94</v>
      </c>
      <c r="AE788" s="142">
        <f t="shared" si="148"/>
        <v>-199.38691025526003</v>
      </c>
      <c r="AF788" s="142">
        <f t="shared" si="131"/>
        <v>1.0198240477743976E-5</v>
      </c>
      <c r="AG788" s="142">
        <f t="shared" si="132"/>
        <v>1.4504080183455975E-4</v>
      </c>
      <c r="AH788" s="142">
        <f t="shared" si="133"/>
        <v>1.0198240477743976E-5</v>
      </c>
      <c r="AI788" s="142" t="str">
        <f t="shared" si="134"/>
        <v/>
      </c>
      <c r="AJ788" s="142" t="str">
        <f t="shared" si="135"/>
        <v/>
      </c>
      <c r="AK788" s="142">
        <f t="shared" si="136"/>
        <v>2.8180158589674199E-116</v>
      </c>
      <c r="AL788" s="142" t="str">
        <f t="shared" si="137"/>
        <v/>
      </c>
      <c r="AM788" s="142" t="str">
        <f t="shared" si="138"/>
        <v/>
      </c>
      <c r="AQ788" s="142">
        <v>94</v>
      </c>
      <c r="AR788" s="142">
        <f t="shared" si="139"/>
        <v>-10418.066888155558</v>
      </c>
      <c r="AS788" s="142">
        <f t="shared" si="140"/>
        <v>1.9517974694607583E-7</v>
      </c>
      <c r="AT788" s="142">
        <f t="shared" si="141"/>
        <v>1.4504080183455934E-4</v>
      </c>
      <c r="AU788" s="142">
        <f t="shared" si="142"/>
        <v>1.9517974694607583E-7</v>
      </c>
      <c r="AV788" s="142" t="str">
        <f t="shared" si="143"/>
        <v/>
      </c>
      <c r="AW788" s="142" t="str">
        <f t="shared" si="144"/>
        <v/>
      </c>
      <c r="AX788" s="142">
        <f t="shared" si="145"/>
        <v>1.6040263290765282E-9</v>
      </c>
      <c r="AY788" s="142" t="str">
        <f t="shared" si="146"/>
        <v/>
      </c>
      <c r="AZ788" s="142" t="str">
        <f t="shared" si="147"/>
        <v/>
      </c>
      <c r="BB788" s="147"/>
      <c r="BC788" s="147">
        <f t="shared" si="110"/>
        <v>0.63359999999999972</v>
      </c>
      <c r="BD788" s="163">
        <f t="shared" si="111"/>
        <v>0.99879554386254454</v>
      </c>
      <c r="BE788" s="147">
        <f t="shared" si="112"/>
        <v>4.0061866941720758E-5</v>
      </c>
      <c r="BF788" s="147" t="str">
        <f t="shared" si="108"/>
        <v/>
      </c>
      <c r="BG788" s="159" t="str">
        <f t="shared" si="109"/>
        <v/>
      </c>
    </row>
    <row r="789" spans="1:59" ht="20.100000000000001" customHeight="1" x14ac:dyDescent="0.25">
      <c r="A789" s="142">
        <v>95</v>
      </c>
      <c r="B789" s="142">
        <f t="shared" si="113"/>
        <v>-16938.205478379612</v>
      </c>
      <c r="C789" s="142">
        <f t="shared" si="114"/>
        <v>1.2166535705984007E-7</v>
      </c>
      <c r="D789" s="142">
        <f t="shared" si="115"/>
        <v>1.4730150790747228E-4</v>
      </c>
      <c r="E789" s="142">
        <f t="shared" si="116"/>
        <v>1.2166535705984007E-7</v>
      </c>
      <c r="F789" s="142" t="str">
        <f t="shared" si="117"/>
        <v/>
      </c>
      <c r="G789" s="142" t="str">
        <f t="shared" si="118"/>
        <v/>
      </c>
      <c r="H789" s="142"/>
      <c r="I789" s="142"/>
      <c r="J789" s="142">
        <f t="shared" si="119"/>
        <v>5.4200143167206628E-235</v>
      </c>
      <c r="K789" s="142" t="str">
        <f t="shared" si="120"/>
        <v/>
      </c>
      <c r="L789" s="142" t="str">
        <f t="shared" si="121"/>
        <v/>
      </c>
      <c r="M789" s="142"/>
      <c r="N789" s="142"/>
      <c r="O789" s="142"/>
      <c r="P789" s="142"/>
      <c r="Q789" s="142">
        <v>95</v>
      </c>
      <c r="R789" s="142">
        <f t="shared" si="122"/>
        <v>-77.671227678783239</v>
      </c>
      <c r="S789" s="142">
        <f t="shared" si="123"/>
        <v>2.6532254981247358E-5</v>
      </c>
      <c r="T789" s="142">
        <f t="shared" si="124"/>
        <v>1.4730150790747228E-4</v>
      </c>
      <c r="U789" s="142">
        <f t="shared" si="125"/>
        <v>2.6532254981247358E-5</v>
      </c>
      <c r="V789" s="142" t="str">
        <f t="shared" si="126"/>
        <v/>
      </c>
      <c r="W789" s="142" t="str">
        <f t="shared" si="127"/>
        <v/>
      </c>
      <c r="X789" s="142">
        <f t="shared" si="128"/>
        <v>5.7140976216993781E-46</v>
      </c>
      <c r="Y789" s="142" t="str">
        <f t="shared" si="129"/>
        <v/>
      </c>
      <c r="Z789" s="142" t="str">
        <f t="shared" si="130"/>
        <v/>
      </c>
      <c r="AD789" s="142">
        <v>95</v>
      </c>
      <c r="AE789" s="142">
        <f t="shared" si="148"/>
        <v>-199.16683640288116</v>
      </c>
      <c r="AF789" s="142">
        <f t="shared" si="131"/>
        <v>1.0347068089746414E-5</v>
      </c>
      <c r="AG789" s="142">
        <f t="shared" si="132"/>
        <v>1.4730150790747261E-4</v>
      </c>
      <c r="AH789" s="142">
        <f t="shared" si="133"/>
        <v>1.0347068089746414E-5</v>
      </c>
      <c r="AI789" s="142" t="str">
        <f t="shared" si="134"/>
        <v/>
      </c>
      <c r="AJ789" s="142" t="str">
        <f t="shared" si="135"/>
        <v/>
      </c>
      <c r="AK789" s="142">
        <f t="shared" si="136"/>
        <v>3.0877366319876343E-116</v>
      </c>
      <c r="AL789" s="142" t="str">
        <f t="shared" si="137"/>
        <v/>
      </c>
      <c r="AM789" s="142" t="str">
        <f t="shared" si="138"/>
        <v/>
      </c>
      <c r="AQ789" s="142">
        <v>95</v>
      </c>
      <c r="AR789" s="142">
        <f t="shared" si="139"/>
        <v>-10406.567918080329</v>
      </c>
      <c r="AS789" s="142">
        <f t="shared" si="140"/>
        <v>1.980280947284823E-7</v>
      </c>
      <c r="AT789" s="142">
        <f t="shared" si="141"/>
        <v>1.4730150790747261E-4</v>
      </c>
      <c r="AU789" s="142">
        <f t="shared" si="142"/>
        <v>1.980280947284823E-7</v>
      </c>
      <c r="AV789" s="142" t="str">
        <f t="shared" si="143"/>
        <v/>
      </c>
      <c r="AW789" s="142" t="str">
        <f t="shared" si="144"/>
        <v/>
      </c>
      <c r="AX789" s="142">
        <f t="shared" si="145"/>
        <v>1.634900447054957E-9</v>
      </c>
      <c r="AY789" s="142" t="str">
        <f t="shared" si="146"/>
        <v/>
      </c>
      <c r="AZ789" s="142" t="str">
        <f t="shared" si="147"/>
        <v/>
      </c>
      <c r="BB789" s="147"/>
      <c r="BC789" s="147">
        <f t="shared" si="110"/>
        <v>0.63999999999999968</v>
      </c>
      <c r="BD789" s="163">
        <f t="shared" si="111"/>
        <v>0.99875548199560282</v>
      </c>
      <c r="BE789" s="147">
        <f t="shared" si="112"/>
        <v>4.0944803159637111E-5</v>
      </c>
      <c r="BF789" s="147" t="str">
        <f t="shared" si="108"/>
        <v/>
      </c>
      <c r="BG789" s="159" t="str">
        <f t="shared" si="109"/>
        <v/>
      </c>
    </row>
    <row r="790" spans="1:59" ht="20.100000000000001" customHeight="1" x14ac:dyDescent="0.25">
      <c r="A790" s="142">
        <v>96</v>
      </c>
      <c r="B790" s="142">
        <f t="shared" si="113"/>
        <v>-16919.489229232229</v>
      </c>
      <c r="C790" s="142">
        <f t="shared" si="114"/>
        <v>1.2343890051368494E-7</v>
      </c>
      <c r="D790" s="142">
        <f t="shared" si="115"/>
        <v>1.4959518710969228E-4</v>
      </c>
      <c r="E790" s="142">
        <f t="shared" si="116"/>
        <v>1.2343890051368494E-7</v>
      </c>
      <c r="F790" s="142" t="str">
        <f t="shared" si="117"/>
        <v/>
      </c>
      <c r="G790" s="142" t="str">
        <f t="shared" si="118"/>
        <v/>
      </c>
      <c r="H790" s="142"/>
      <c r="I790" s="142"/>
      <c r="J790" s="142">
        <f t="shared" si="119"/>
        <v>6.1738761779645232E-235</v>
      </c>
      <c r="K790" s="142" t="str">
        <f t="shared" si="120"/>
        <v/>
      </c>
      <c r="L790" s="142" t="str">
        <f t="shared" si="121"/>
        <v/>
      </c>
      <c r="M790" s="142"/>
      <c r="N790" s="142"/>
      <c r="O790" s="142"/>
      <c r="P790" s="142"/>
      <c r="Q790" s="142">
        <v>96</v>
      </c>
      <c r="R790" s="142">
        <f t="shared" si="122"/>
        <v>-77.585403117812206</v>
      </c>
      <c r="S790" s="142">
        <f t="shared" si="123"/>
        <v>2.6919021668781841E-5</v>
      </c>
      <c r="T790" s="142">
        <f t="shared" si="124"/>
        <v>1.4959518710969228E-4</v>
      </c>
      <c r="U790" s="142">
        <f t="shared" si="125"/>
        <v>2.6919021668781841E-5</v>
      </c>
      <c r="V790" s="142" t="str">
        <f t="shared" si="126"/>
        <v/>
      </c>
      <c r="W790" s="142" t="str">
        <f t="shared" si="127"/>
        <v/>
      </c>
      <c r="X790" s="142">
        <f t="shared" si="128"/>
        <v>6.0469313957003854E-46</v>
      </c>
      <c r="Y790" s="142" t="str">
        <f t="shared" si="129"/>
        <v/>
      </c>
      <c r="Z790" s="142" t="str">
        <f t="shared" si="130"/>
        <v/>
      </c>
      <c r="AD790" s="142">
        <v>96</v>
      </c>
      <c r="AE790" s="142">
        <f t="shared" si="148"/>
        <v>-198.94676255050229</v>
      </c>
      <c r="AF790" s="142">
        <f t="shared" si="131"/>
        <v>1.049789964377728E-5</v>
      </c>
      <c r="AG790" s="142">
        <f t="shared" si="132"/>
        <v>1.4959518710969228E-4</v>
      </c>
      <c r="AH790" s="142">
        <f t="shared" si="133"/>
        <v>1.049789964377728E-5</v>
      </c>
      <c r="AI790" s="142" t="str">
        <f t="shared" si="134"/>
        <v/>
      </c>
      <c r="AJ790" s="142" t="str">
        <f t="shared" si="135"/>
        <v/>
      </c>
      <c r="AK790" s="142">
        <f t="shared" si="136"/>
        <v>3.3832190594390329E-116</v>
      </c>
      <c r="AL790" s="142" t="str">
        <f t="shared" si="137"/>
        <v/>
      </c>
      <c r="AM790" s="142" t="str">
        <f t="shared" si="138"/>
        <v/>
      </c>
      <c r="AQ790" s="142">
        <v>96</v>
      </c>
      <c r="AR790" s="142">
        <f t="shared" si="139"/>
        <v>-10395.068948005102</v>
      </c>
      <c r="AS790" s="142">
        <f t="shared" si="140"/>
        <v>2.0091479509718556E-7</v>
      </c>
      <c r="AT790" s="142">
        <f t="shared" si="141"/>
        <v>1.4959518710969228E-4</v>
      </c>
      <c r="AU790" s="142">
        <f t="shared" si="142"/>
        <v>2.0091479509718556E-7</v>
      </c>
      <c r="AV790" s="142" t="str">
        <f t="shared" si="143"/>
        <v/>
      </c>
      <c r="AW790" s="142" t="str">
        <f t="shared" si="144"/>
        <v/>
      </c>
      <c r="AX790" s="142">
        <f t="shared" si="145"/>
        <v>1.6663421648882056E-9</v>
      </c>
      <c r="AY790" s="142" t="str">
        <f t="shared" si="146"/>
        <v/>
      </c>
      <c r="AZ790" s="142" t="str">
        <f t="shared" si="147"/>
        <v/>
      </c>
      <c r="BB790" s="147"/>
      <c r="BC790" s="147">
        <f t="shared" si="110"/>
        <v>0.64639999999999964</v>
      </c>
      <c r="BD790" s="163">
        <f t="shared" si="111"/>
        <v>0.99871453719244319</v>
      </c>
      <c r="BE790" s="147">
        <f t="shared" si="112"/>
        <v>4.1836841827347371E-5</v>
      </c>
      <c r="BF790" s="147" t="str">
        <f t="shared" si="108"/>
        <v/>
      </c>
      <c r="BG790" s="159" t="str">
        <f t="shared" si="109"/>
        <v/>
      </c>
    </row>
    <row r="791" spans="1:59" ht="20.100000000000001" customHeight="1" x14ac:dyDescent="0.25">
      <c r="A791" s="142">
        <v>97</v>
      </c>
      <c r="B791" s="142">
        <f t="shared" si="113"/>
        <v>-16900.77298008485</v>
      </c>
      <c r="C791" s="142">
        <f t="shared" si="114"/>
        <v>1.2523629351524443E-7</v>
      </c>
      <c r="D791" s="142">
        <f t="shared" si="115"/>
        <v>1.5192228313118955E-4</v>
      </c>
      <c r="E791" s="142">
        <f t="shared" si="116"/>
        <v>1.2523629351524443E-7</v>
      </c>
      <c r="F791" s="142" t="str">
        <f t="shared" si="117"/>
        <v/>
      </c>
      <c r="G791" s="142" t="str">
        <f t="shared" si="118"/>
        <v/>
      </c>
      <c r="H791" s="142"/>
      <c r="I791" s="142"/>
      <c r="J791" s="142">
        <f t="shared" si="119"/>
        <v>7.0324790619398566E-235</v>
      </c>
      <c r="K791" s="142" t="str">
        <f t="shared" si="120"/>
        <v/>
      </c>
      <c r="L791" s="142" t="str">
        <f t="shared" si="121"/>
        <v/>
      </c>
      <c r="M791" s="142"/>
      <c r="N791" s="142"/>
      <c r="O791" s="142"/>
      <c r="P791" s="142"/>
      <c r="Q791" s="142">
        <v>97</v>
      </c>
      <c r="R791" s="142">
        <f t="shared" si="122"/>
        <v>-77.499578556841172</v>
      </c>
      <c r="S791" s="142">
        <f t="shared" si="123"/>
        <v>2.7310989362555485E-5</v>
      </c>
      <c r="T791" s="142">
        <f t="shared" si="124"/>
        <v>1.5192228313118991E-4</v>
      </c>
      <c r="U791" s="142">
        <f t="shared" si="125"/>
        <v>2.7310989362555485E-5</v>
      </c>
      <c r="V791" s="142" t="str">
        <f t="shared" si="126"/>
        <v/>
      </c>
      <c r="W791" s="142" t="str">
        <f t="shared" si="127"/>
        <v/>
      </c>
      <c r="X791" s="142">
        <f t="shared" si="128"/>
        <v>6.3990496284250659E-46</v>
      </c>
      <c r="Y791" s="142" t="str">
        <f t="shared" si="129"/>
        <v/>
      </c>
      <c r="Z791" s="142" t="str">
        <f t="shared" si="130"/>
        <v/>
      </c>
      <c r="AD791" s="142">
        <v>97</v>
      </c>
      <c r="AE791" s="142">
        <f t="shared" si="148"/>
        <v>-198.72668869812341</v>
      </c>
      <c r="AF791" s="142">
        <f t="shared" si="131"/>
        <v>1.0650759490003062E-5</v>
      </c>
      <c r="AG791" s="142">
        <f t="shared" si="132"/>
        <v>1.5192228313118991E-4</v>
      </c>
      <c r="AH791" s="142">
        <f t="shared" si="133"/>
        <v>1.0650759490003062E-5</v>
      </c>
      <c r="AI791" s="142" t="str">
        <f t="shared" si="134"/>
        <v/>
      </c>
      <c r="AJ791" s="142" t="str">
        <f t="shared" si="135"/>
        <v/>
      </c>
      <c r="AK791" s="142">
        <f t="shared" si="136"/>
        <v>3.7069185073298272E-116</v>
      </c>
      <c r="AL791" s="142" t="str">
        <f t="shared" si="137"/>
        <v/>
      </c>
      <c r="AM791" s="142" t="str">
        <f t="shared" si="138"/>
        <v/>
      </c>
      <c r="AQ791" s="142">
        <v>97</v>
      </c>
      <c r="AR791" s="142">
        <f t="shared" si="139"/>
        <v>-10383.569977929876</v>
      </c>
      <c r="AS791" s="142">
        <f t="shared" si="140"/>
        <v>2.0384031407956991E-7</v>
      </c>
      <c r="AT791" s="142">
        <f t="shared" si="141"/>
        <v>1.5192228313118955E-4</v>
      </c>
      <c r="AU791" s="142">
        <f t="shared" si="142"/>
        <v>2.0384031407956991E-7</v>
      </c>
      <c r="AV791" s="142" t="str">
        <f t="shared" si="143"/>
        <v/>
      </c>
      <c r="AW791" s="142" t="str">
        <f t="shared" si="144"/>
        <v/>
      </c>
      <c r="AX791" s="142">
        <f t="shared" si="145"/>
        <v>1.6983613826163697E-9</v>
      </c>
      <c r="AY791" s="142" t="str">
        <f t="shared" si="146"/>
        <v/>
      </c>
      <c r="AZ791" s="142" t="str">
        <f t="shared" si="147"/>
        <v/>
      </c>
      <c r="BB791" s="147"/>
      <c r="BC791" s="147">
        <f t="shared" si="110"/>
        <v>0.6527999999999996</v>
      </c>
      <c r="BD791" s="163">
        <f t="shared" si="111"/>
        <v>0.99867270035061584</v>
      </c>
      <c r="BE791" s="147">
        <f t="shared" si="112"/>
        <v>4.2737942319903688E-5</v>
      </c>
      <c r="BF791" s="147" t="str">
        <f t="shared" si="108"/>
        <v/>
      </c>
      <c r="BG791" s="159" t="str">
        <f t="shared" si="109"/>
        <v/>
      </c>
    </row>
    <row r="792" spans="1:59" ht="20.100000000000001" customHeight="1" x14ac:dyDescent="0.25">
      <c r="A792" s="142">
        <v>98</v>
      </c>
      <c r="B792" s="142">
        <f t="shared" si="113"/>
        <v>-16882.056730937467</v>
      </c>
      <c r="C792" s="142">
        <f t="shared" si="114"/>
        <v>1.2705782540276168E-7</v>
      </c>
      <c r="D792" s="142">
        <f t="shared" si="115"/>
        <v>1.5428324504897871E-4</v>
      </c>
      <c r="E792" s="142">
        <f t="shared" si="116"/>
        <v>1.2705782540276168E-7</v>
      </c>
      <c r="F792" s="142" t="str">
        <f t="shared" si="117"/>
        <v/>
      </c>
      <c r="G792" s="142" t="str">
        <f t="shared" si="118"/>
        <v/>
      </c>
      <c r="H792" s="142"/>
      <c r="I792" s="142"/>
      <c r="J792" s="142">
        <f t="shared" si="119"/>
        <v>8.0103599497636148E-235</v>
      </c>
      <c r="K792" s="142" t="str">
        <f t="shared" si="120"/>
        <v/>
      </c>
      <c r="L792" s="142" t="str">
        <f t="shared" si="121"/>
        <v/>
      </c>
      <c r="M792" s="142"/>
      <c r="N792" s="142"/>
      <c r="O792" s="142"/>
      <c r="P792" s="142"/>
      <c r="Q792" s="142">
        <v>98</v>
      </c>
      <c r="R792" s="142">
        <f t="shared" si="122"/>
        <v>-77.413753995870138</v>
      </c>
      <c r="S792" s="142">
        <f t="shared" si="123"/>
        <v>2.770822116020108E-5</v>
      </c>
      <c r="T792" s="142">
        <f t="shared" si="124"/>
        <v>1.5428324504897871E-4</v>
      </c>
      <c r="U792" s="142">
        <f t="shared" si="125"/>
        <v>2.770822116020108E-5</v>
      </c>
      <c r="V792" s="142" t="str">
        <f t="shared" si="126"/>
        <v/>
      </c>
      <c r="W792" s="142" t="str">
        <f t="shared" si="127"/>
        <v/>
      </c>
      <c r="X792" s="142">
        <f t="shared" si="128"/>
        <v>6.7715636754246876E-46</v>
      </c>
      <c r="Y792" s="142" t="str">
        <f t="shared" si="129"/>
        <v/>
      </c>
      <c r="Z792" s="142" t="str">
        <f t="shared" si="130"/>
        <v/>
      </c>
      <c r="AD792" s="142">
        <v>98</v>
      </c>
      <c r="AE792" s="142">
        <f t="shared" si="148"/>
        <v>-198.50661484574454</v>
      </c>
      <c r="AF792" s="142">
        <f t="shared" si="131"/>
        <v>1.0805672235284471E-5</v>
      </c>
      <c r="AG792" s="142">
        <f t="shared" si="132"/>
        <v>1.5428324504897871E-4</v>
      </c>
      <c r="AH792" s="142">
        <f t="shared" si="133"/>
        <v>1.0805672235284471E-5</v>
      </c>
      <c r="AI792" s="142" t="str">
        <f t="shared" si="134"/>
        <v/>
      </c>
      <c r="AJ792" s="142" t="str">
        <f t="shared" si="135"/>
        <v/>
      </c>
      <c r="AK792" s="142">
        <f t="shared" si="136"/>
        <v>4.061523868367501E-116</v>
      </c>
      <c r="AL792" s="142" t="str">
        <f t="shared" si="137"/>
        <v/>
      </c>
      <c r="AM792" s="142" t="str">
        <f t="shared" si="138"/>
        <v/>
      </c>
      <c r="AQ792" s="142">
        <v>98</v>
      </c>
      <c r="AR792" s="142">
        <f t="shared" si="139"/>
        <v>-10372.071007854649</v>
      </c>
      <c r="AS792" s="142">
        <f t="shared" si="140"/>
        <v>2.0680512261578104E-7</v>
      </c>
      <c r="AT792" s="142">
        <f t="shared" si="141"/>
        <v>1.5428324504897871E-4</v>
      </c>
      <c r="AU792" s="142">
        <f t="shared" si="142"/>
        <v>2.0680512261578104E-7</v>
      </c>
      <c r="AV792" s="142" t="str">
        <f t="shared" si="143"/>
        <v/>
      </c>
      <c r="AW792" s="142" t="str">
        <f t="shared" si="144"/>
        <v/>
      </c>
      <c r="AX792" s="142">
        <f t="shared" si="145"/>
        <v>1.7309681626060953E-9</v>
      </c>
      <c r="AY792" s="142" t="str">
        <f t="shared" si="146"/>
        <v/>
      </c>
      <c r="AZ792" s="142" t="str">
        <f t="shared" si="147"/>
        <v/>
      </c>
      <c r="BB792" s="147"/>
      <c r="BC792" s="147">
        <f t="shared" si="110"/>
        <v>0.65919999999999956</v>
      </c>
      <c r="BD792" s="163">
        <f t="shared" si="111"/>
        <v>0.99862996240829593</v>
      </c>
      <c r="BE792" s="147">
        <f t="shared" si="112"/>
        <v>4.36480634881109E-5</v>
      </c>
      <c r="BF792" s="147" t="str">
        <f t="shared" si="108"/>
        <v/>
      </c>
      <c r="BG792" s="159" t="str">
        <f t="shared" si="109"/>
        <v/>
      </c>
    </row>
    <row r="793" spans="1:59" ht="20.100000000000001" customHeight="1" x14ac:dyDescent="0.25">
      <c r="A793" s="147">
        <v>99</v>
      </c>
      <c r="B793" s="142">
        <f t="shared" si="113"/>
        <v>-16863.340481790088</v>
      </c>
      <c r="C793" s="142">
        <f t="shared" si="114"/>
        <v>1.2890378855809884E-7</v>
      </c>
      <c r="D793" s="142">
        <f t="shared" si="115"/>
        <v>1.5667852738384132E-4</v>
      </c>
      <c r="E793" s="142">
        <f t="shared" si="116"/>
        <v>1.2890378855809884E-7</v>
      </c>
      <c r="F793" s="142" t="str">
        <f t="shared" si="117"/>
        <v/>
      </c>
      <c r="G793" s="142" t="str">
        <f t="shared" si="118"/>
        <v/>
      </c>
      <c r="H793" s="142"/>
      <c r="I793" s="142"/>
      <c r="J793" s="142">
        <f t="shared" si="119"/>
        <v>9.1240712292197348E-235</v>
      </c>
      <c r="K793" s="142" t="str">
        <f t="shared" si="120"/>
        <v/>
      </c>
      <c r="L793" s="142" t="str">
        <f t="shared" si="121"/>
        <v/>
      </c>
      <c r="M793" s="142"/>
      <c r="N793" s="142"/>
      <c r="O793" s="142"/>
      <c r="P793" s="142"/>
      <c r="Q793" s="147">
        <v>99</v>
      </c>
      <c r="R793" s="142">
        <f t="shared" si="122"/>
        <v>-77.327929434899119</v>
      </c>
      <c r="S793" s="142">
        <f t="shared" si="123"/>
        <v>2.8110780823091026E-5</v>
      </c>
      <c r="T793" s="142">
        <f t="shared" si="124"/>
        <v>1.5667852738384132E-4</v>
      </c>
      <c r="U793" s="142">
        <f t="shared" si="125"/>
        <v>2.8110780823091026E-5</v>
      </c>
      <c r="V793" s="142" t="str">
        <f t="shared" si="126"/>
        <v/>
      </c>
      <c r="W793" s="142" t="str">
        <f t="shared" si="127"/>
        <v/>
      </c>
      <c r="X793" s="142">
        <f t="shared" si="128"/>
        <v>7.1656485905845333E-46</v>
      </c>
      <c r="Y793" s="142" t="str">
        <f t="shared" si="129"/>
        <v/>
      </c>
      <c r="Z793" s="142" t="str">
        <f t="shared" si="130"/>
        <v/>
      </c>
      <c r="AD793" s="147">
        <v>99</v>
      </c>
      <c r="AE793" s="142">
        <f t="shared" si="148"/>
        <v>-198.28654099336566</v>
      </c>
      <c r="AF793" s="142">
        <f t="shared" si="131"/>
        <v>1.0962662745327884E-5</v>
      </c>
      <c r="AG793" s="142">
        <f t="shared" si="132"/>
        <v>1.5667852738384167E-4</v>
      </c>
      <c r="AH793" s="142">
        <f t="shared" si="133"/>
        <v>1.0962662745327884E-5</v>
      </c>
      <c r="AI793" s="142" t="str">
        <f t="shared" si="134"/>
        <v/>
      </c>
      <c r="AJ793" s="142" t="str">
        <f t="shared" si="135"/>
        <v/>
      </c>
      <c r="AK793" s="142">
        <f t="shared" si="136"/>
        <v>4.449979724990841E-116</v>
      </c>
      <c r="AL793" s="142" t="str">
        <f t="shared" si="137"/>
        <v/>
      </c>
      <c r="AM793" s="142" t="str">
        <f t="shared" si="138"/>
        <v/>
      </c>
      <c r="AQ793" s="147">
        <v>99</v>
      </c>
      <c r="AR793" s="142">
        <f t="shared" si="139"/>
        <v>-10360.572037779422</v>
      </c>
      <c r="AS793" s="142">
        <f t="shared" si="140"/>
        <v>2.0980969659989907E-7</v>
      </c>
      <c r="AT793" s="142">
        <f t="shared" si="141"/>
        <v>1.5667852738384132E-4</v>
      </c>
      <c r="AU793" s="142">
        <f t="shared" si="142"/>
        <v>2.0980969659989907E-7</v>
      </c>
      <c r="AV793" s="142" t="str">
        <f t="shared" si="143"/>
        <v/>
      </c>
      <c r="AW793" s="142" t="str">
        <f t="shared" si="144"/>
        <v/>
      </c>
      <c r="AX793" s="142">
        <f t="shared" si="145"/>
        <v>1.764172732019631E-9</v>
      </c>
      <c r="AY793" s="142" t="str">
        <f t="shared" si="146"/>
        <v/>
      </c>
      <c r="AZ793" s="142" t="str">
        <f t="shared" si="147"/>
        <v/>
      </c>
      <c r="BB793" s="147"/>
      <c r="BC793" s="147">
        <f t="shared" si="110"/>
        <v>0.66559999999999953</v>
      </c>
      <c r="BD793" s="163">
        <f t="shared" si="111"/>
        <v>0.99858631434480782</v>
      </c>
      <c r="BE793" s="147">
        <f t="shared" si="112"/>
        <v>4.4567163672071253E-5</v>
      </c>
      <c r="BF793" s="147" t="str">
        <f t="shared" si="108"/>
        <v/>
      </c>
      <c r="BG793" s="159" t="str">
        <f t="shared" si="109"/>
        <v/>
      </c>
    </row>
    <row r="794" spans="1:59" ht="20.100000000000001" customHeight="1" x14ac:dyDescent="0.25">
      <c r="A794" s="142">
        <v>100</v>
      </c>
      <c r="B794" s="142">
        <f t="shared" si="113"/>
        <v>-16844.624232642709</v>
      </c>
      <c r="C794" s="142">
        <f t="shared" si="114"/>
        <v>1.3077447843216009E-7</v>
      </c>
      <c r="D794" s="142">
        <f t="shared" si="115"/>
        <v>1.5910859015753318E-4</v>
      </c>
      <c r="E794" s="142">
        <f t="shared" si="116"/>
        <v>1.3077447843216009E-7</v>
      </c>
      <c r="F794" s="142" t="str">
        <f t="shared" si="117"/>
        <v/>
      </c>
      <c r="G794" s="142" t="str">
        <f t="shared" si="118"/>
        <v/>
      </c>
      <c r="H794" s="142"/>
      <c r="I794" s="142"/>
      <c r="J794" s="142">
        <f t="shared" si="119"/>
        <v>1.0392459808272268E-234</v>
      </c>
      <c r="K794" s="142" t="str">
        <f t="shared" si="120"/>
        <v/>
      </c>
      <c r="L794" s="142" t="str">
        <f t="shared" si="121"/>
        <v/>
      </c>
      <c r="M794" s="142"/>
      <c r="N794" s="142"/>
      <c r="O794" s="142"/>
      <c r="P794" s="142"/>
      <c r="Q794" s="142">
        <v>100</v>
      </c>
      <c r="R794" s="142">
        <f t="shared" si="122"/>
        <v>-77.242104873928085</v>
      </c>
      <c r="S794" s="142">
        <f t="shared" si="123"/>
        <v>2.8518732781880948E-5</v>
      </c>
      <c r="T794" s="142">
        <f t="shared" si="124"/>
        <v>1.5910859015753364E-4</v>
      </c>
      <c r="U794" s="142">
        <f t="shared" si="125"/>
        <v>2.8518732781880948E-5</v>
      </c>
      <c r="V794" s="142" t="str">
        <f t="shared" si="126"/>
        <v/>
      </c>
      <c r="W794" s="142" t="str">
        <f t="shared" si="127"/>
        <v/>
      </c>
      <c r="X794" s="142">
        <f t="shared" si="128"/>
        <v>7.5825467568660579E-46</v>
      </c>
      <c r="Y794" s="142" t="str">
        <f t="shared" si="129"/>
        <v/>
      </c>
      <c r="Z794" s="142" t="str">
        <f t="shared" si="130"/>
        <v/>
      </c>
      <c r="AD794" s="142">
        <v>100</v>
      </c>
      <c r="AE794" s="142">
        <f t="shared" si="148"/>
        <v>-198.06646714098679</v>
      </c>
      <c r="AF794" s="142">
        <f t="shared" si="131"/>
        <v>1.1121756146847221E-5</v>
      </c>
      <c r="AG794" s="142">
        <f t="shared" si="132"/>
        <v>1.5910859015753396E-4</v>
      </c>
      <c r="AH794" s="142">
        <f t="shared" si="133"/>
        <v>1.1121756146847221E-5</v>
      </c>
      <c r="AI794" s="142" t="str">
        <f t="shared" si="134"/>
        <v/>
      </c>
      <c r="AJ794" s="142" t="str">
        <f t="shared" si="135"/>
        <v/>
      </c>
      <c r="AK794" s="142">
        <f t="shared" si="136"/>
        <v>4.8755106112946379E-116</v>
      </c>
      <c r="AL794" s="142" t="str">
        <f t="shared" si="137"/>
        <v/>
      </c>
      <c r="AM794" s="142" t="str">
        <f t="shared" si="138"/>
        <v/>
      </c>
      <c r="AQ794" s="142">
        <v>100</v>
      </c>
      <c r="AR794" s="142">
        <f t="shared" si="139"/>
        <v>-10349.073067704196</v>
      </c>
      <c r="AS794" s="142">
        <f t="shared" si="140"/>
        <v>2.1285451692131604E-7</v>
      </c>
      <c r="AT794" s="142">
        <f t="shared" si="141"/>
        <v>1.5910859015753364E-4</v>
      </c>
      <c r="AU794" s="142">
        <f t="shared" si="142"/>
        <v>2.1285451692131604E-7</v>
      </c>
      <c r="AV794" s="142" t="str">
        <f t="shared" si="143"/>
        <v/>
      </c>
      <c r="AW794" s="142" t="str">
        <f t="shared" si="144"/>
        <v/>
      </c>
      <c r="AX794" s="142">
        <f t="shared" si="145"/>
        <v>1.7979854853178933E-9</v>
      </c>
      <c r="AY794" s="142" t="str">
        <f t="shared" si="146"/>
        <v/>
      </c>
      <c r="AZ794" s="142" t="str">
        <f t="shared" si="147"/>
        <v/>
      </c>
      <c r="BB794" s="147"/>
      <c r="BC794" s="147">
        <f t="shared" si="110"/>
        <v>0.67199999999999949</v>
      </c>
      <c r="BD794" s="163">
        <f t="shared" si="111"/>
        <v>0.99854174718113575</v>
      </c>
      <c r="BE794" s="147">
        <f t="shared" si="112"/>
        <v>4.5495200715950368E-5</v>
      </c>
      <c r="BF794" s="147" t="str">
        <f t="shared" si="108"/>
        <v/>
      </c>
      <c r="BG794" s="159" t="str">
        <f t="shared" si="109"/>
        <v/>
      </c>
    </row>
    <row r="795" spans="1:59" ht="20.100000000000001" customHeight="1" x14ac:dyDescent="0.25">
      <c r="A795" s="142">
        <v>101</v>
      </c>
      <c r="B795" s="142">
        <f t="shared" si="113"/>
        <v>-16825.907983495326</v>
      </c>
      <c r="C795" s="142">
        <f t="shared" si="114"/>
        <v>1.3267019357043399E-7</v>
      </c>
      <c r="D795" s="142">
        <f t="shared" si="115"/>
        <v>1.6157389895046271E-4</v>
      </c>
      <c r="E795" s="142">
        <f t="shared" si="116"/>
        <v>1.3267019357043399E-7</v>
      </c>
      <c r="F795" s="142" t="str">
        <f t="shared" si="117"/>
        <v/>
      </c>
      <c r="G795" s="142" t="str">
        <f t="shared" si="118"/>
        <v/>
      </c>
      <c r="H795" s="142"/>
      <c r="I795" s="142"/>
      <c r="J795" s="142">
        <f t="shared" si="119"/>
        <v>1.183698484103798E-234</v>
      </c>
      <c r="K795" s="142" t="str">
        <f t="shared" si="120"/>
        <v/>
      </c>
      <c r="L795" s="142" t="str">
        <f t="shared" si="121"/>
        <v/>
      </c>
      <c r="M795" s="142"/>
      <c r="N795" s="142"/>
      <c r="O795" s="142"/>
      <c r="P795" s="142"/>
      <c r="Q795" s="142">
        <v>101</v>
      </c>
      <c r="R795" s="142">
        <f t="shared" si="122"/>
        <v>-77.156280312957051</v>
      </c>
      <c r="S795" s="142">
        <f t="shared" si="123"/>
        <v>2.8932142142079913E-5</v>
      </c>
      <c r="T795" s="142">
        <f t="shared" si="124"/>
        <v>1.6157389895046271E-4</v>
      </c>
      <c r="U795" s="142">
        <f t="shared" si="125"/>
        <v>2.8932142142079913E-5</v>
      </c>
      <c r="V795" s="142" t="str">
        <f t="shared" si="126"/>
        <v/>
      </c>
      <c r="W795" s="142" t="str">
        <f t="shared" si="127"/>
        <v/>
      </c>
      <c r="X795" s="142">
        <f t="shared" si="128"/>
        <v>8.0235717228335985E-46</v>
      </c>
      <c r="Y795" s="142" t="str">
        <f t="shared" si="129"/>
        <v/>
      </c>
      <c r="Z795" s="142" t="str">
        <f t="shared" si="130"/>
        <v/>
      </c>
      <c r="AD795" s="142">
        <v>101</v>
      </c>
      <c r="AE795" s="142">
        <f t="shared" si="148"/>
        <v>-197.84639328860791</v>
      </c>
      <c r="AF795" s="142">
        <f t="shared" si="131"/>
        <v>1.1282977829736237E-5</v>
      </c>
      <c r="AG795" s="142">
        <f t="shared" si="132"/>
        <v>1.6157389895046317E-4</v>
      </c>
      <c r="AH795" s="142">
        <f t="shared" si="133"/>
        <v>1.1282977829736237E-5</v>
      </c>
      <c r="AI795" s="142" t="str">
        <f t="shared" si="134"/>
        <v/>
      </c>
      <c r="AJ795" s="142" t="str">
        <f t="shared" si="135"/>
        <v/>
      </c>
      <c r="AK795" s="142">
        <f t="shared" si="136"/>
        <v>5.3416475721759003E-116</v>
      </c>
      <c r="AL795" s="142" t="str">
        <f t="shared" si="137"/>
        <v/>
      </c>
      <c r="AM795" s="142" t="str">
        <f t="shared" si="138"/>
        <v/>
      </c>
      <c r="AQ795" s="142">
        <v>101</v>
      </c>
      <c r="AR795" s="142">
        <f t="shared" si="139"/>
        <v>-10337.574097628969</v>
      </c>
      <c r="AS795" s="142">
        <f t="shared" si="140"/>
        <v>2.1594006950631058E-7</v>
      </c>
      <c r="AT795" s="142">
        <f t="shared" si="141"/>
        <v>1.6157389895046271E-4</v>
      </c>
      <c r="AU795" s="142">
        <f t="shared" si="142"/>
        <v>2.1594006950631058E-7</v>
      </c>
      <c r="AV795" s="142" t="str">
        <f t="shared" si="143"/>
        <v/>
      </c>
      <c r="AW795" s="142" t="str">
        <f t="shared" si="144"/>
        <v/>
      </c>
      <c r="AX795" s="142">
        <f t="shared" si="145"/>
        <v>1.8324169867980585E-9</v>
      </c>
      <c r="AY795" s="142" t="str">
        <f t="shared" si="146"/>
        <v/>
      </c>
      <c r="AZ795" s="142" t="str">
        <f t="shared" si="147"/>
        <v/>
      </c>
      <c r="BB795" s="147"/>
      <c r="BC795" s="147">
        <f t="shared" si="110"/>
        <v>0.67839999999999945</v>
      </c>
      <c r="BD795" s="163">
        <f t="shared" si="111"/>
        <v>0.9984962519804198</v>
      </c>
      <c r="BE795" s="147">
        <f t="shared" si="112"/>
        <v>4.6432131980744806E-5</v>
      </c>
      <c r="BF795" s="147" t="str">
        <f t="shared" si="108"/>
        <v/>
      </c>
      <c r="BG795" s="159" t="str">
        <f t="shared" si="109"/>
        <v/>
      </c>
    </row>
    <row r="796" spans="1:59" ht="20.100000000000001" customHeight="1" x14ac:dyDescent="0.25">
      <c r="A796" s="142">
        <v>102</v>
      </c>
      <c r="B796" s="142">
        <f t="shared" si="113"/>
        <v>-16807.191734347947</v>
      </c>
      <c r="C796" s="142">
        <f t="shared" si="114"/>
        <v>1.3459123563865559E-7</v>
      </c>
      <c r="D796" s="142">
        <f t="shared" si="115"/>
        <v>1.6407492495984711E-4</v>
      </c>
      <c r="E796" s="142">
        <f t="shared" si="116"/>
        <v>1.3459123563865559E-7</v>
      </c>
      <c r="F796" s="142" t="str">
        <f t="shared" si="117"/>
        <v/>
      </c>
      <c r="G796" s="142" t="str">
        <f t="shared" si="118"/>
        <v/>
      </c>
      <c r="H796" s="142"/>
      <c r="I796" s="142"/>
      <c r="J796" s="142">
        <f t="shared" si="119"/>
        <v>1.3482079402032385E-234</v>
      </c>
      <c r="K796" s="142" t="str">
        <f t="shared" si="120"/>
        <v/>
      </c>
      <c r="L796" s="142" t="str">
        <f t="shared" si="121"/>
        <v/>
      </c>
      <c r="M796" s="142"/>
      <c r="N796" s="142"/>
      <c r="O796" s="142"/>
      <c r="P796" s="142"/>
      <c r="Q796" s="142">
        <v>102</v>
      </c>
      <c r="R796" s="142">
        <f t="shared" si="122"/>
        <v>-77.070455751986017</v>
      </c>
      <c r="S796" s="142">
        <f t="shared" si="123"/>
        <v>2.9351074689647266E-5</v>
      </c>
      <c r="T796" s="142">
        <f t="shared" si="124"/>
        <v>1.640749249598474E-4</v>
      </c>
      <c r="U796" s="142">
        <f t="shared" si="125"/>
        <v>2.9351074689647266E-5</v>
      </c>
      <c r="V796" s="142" t="str">
        <f t="shared" si="126"/>
        <v/>
      </c>
      <c r="W796" s="142" t="str">
        <f t="shared" si="127"/>
        <v/>
      </c>
      <c r="X796" s="142">
        <f t="shared" si="128"/>
        <v>8.4901122565647783E-46</v>
      </c>
      <c r="Y796" s="142" t="str">
        <f t="shared" si="129"/>
        <v/>
      </c>
      <c r="Z796" s="142" t="str">
        <f t="shared" si="130"/>
        <v/>
      </c>
      <c r="AD796" s="142">
        <v>102</v>
      </c>
      <c r="AE796" s="142">
        <f t="shared" si="148"/>
        <v>-197.62631943622904</v>
      </c>
      <c r="AF796" s="142">
        <f t="shared" si="131"/>
        <v>1.1446353449251184E-5</v>
      </c>
      <c r="AG796" s="142">
        <f t="shared" si="132"/>
        <v>1.640749249598474E-4</v>
      </c>
      <c r="AH796" s="142">
        <f t="shared" si="133"/>
        <v>1.1446353449251184E-5</v>
      </c>
      <c r="AI796" s="142" t="str">
        <f t="shared" si="134"/>
        <v/>
      </c>
      <c r="AJ796" s="142" t="str">
        <f t="shared" si="135"/>
        <v/>
      </c>
      <c r="AK796" s="142">
        <f t="shared" si="136"/>
        <v>5.8522572367510366E-116</v>
      </c>
      <c r="AL796" s="142" t="str">
        <f t="shared" si="137"/>
        <v/>
      </c>
      <c r="AM796" s="142" t="str">
        <f t="shared" si="138"/>
        <v/>
      </c>
      <c r="AQ796" s="142">
        <v>102</v>
      </c>
      <c r="AR796" s="142">
        <f t="shared" si="139"/>
        <v>-10326.07512755374</v>
      </c>
      <c r="AS796" s="142">
        <f t="shared" si="140"/>
        <v>2.1906684535981976E-7</v>
      </c>
      <c r="AT796" s="142">
        <f t="shared" si="141"/>
        <v>1.640749249598474E-4</v>
      </c>
      <c r="AU796" s="142">
        <f t="shared" si="142"/>
        <v>2.1906684535981976E-7</v>
      </c>
      <c r="AV796" s="142" t="str">
        <f t="shared" si="143"/>
        <v/>
      </c>
      <c r="AW796" s="142" t="str">
        <f t="shared" si="144"/>
        <v/>
      </c>
      <c r="AX796" s="142">
        <f t="shared" si="145"/>
        <v>1.8674779731661778E-9</v>
      </c>
      <c r="AY796" s="142" t="str">
        <f t="shared" si="146"/>
        <v/>
      </c>
      <c r="AZ796" s="142" t="str">
        <f t="shared" si="147"/>
        <v/>
      </c>
      <c r="BB796" s="147"/>
      <c r="BC796" s="147">
        <f t="shared" si="110"/>
        <v>0.68479999999999941</v>
      </c>
      <c r="BD796" s="163">
        <f t="shared" si="111"/>
        <v>0.99844981984843906</v>
      </c>
      <c r="BE796" s="147">
        <f t="shared" si="112"/>
        <v>4.737791435882599E-5</v>
      </c>
      <c r="BF796" s="147" t="str">
        <f t="shared" si="108"/>
        <v/>
      </c>
      <c r="BG796" s="159" t="str">
        <f t="shared" si="109"/>
        <v/>
      </c>
    </row>
    <row r="797" spans="1:59" ht="20.100000000000001" customHeight="1" x14ac:dyDescent="0.25">
      <c r="A797" s="142">
        <v>103</v>
      </c>
      <c r="B797" s="142">
        <f t="shared" si="113"/>
        <v>-16788.475485200564</v>
      </c>
      <c r="C797" s="142">
        <f t="shared" si="114"/>
        <v>1.3653790944859491E-7</v>
      </c>
      <c r="D797" s="142">
        <f t="shared" si="115"/>
        <v>1.6661214505835818E-4</v>
      </c>
      <c r="E797" s="142">
        <f t="shared" si="116"/>
        <v>1.3653790944859491E-7</v>
      </c>
      <c r="F797" s="142" t="str">
        <f t="shared" si="117"/>
        <v/>
      </c>
      <c r="G797" s="142" t="str">
        <f t="shared" si="118"/>
        <v/>
      </c>
      <c r="H797" s="142"/>
      <c r="I797" s="142"/>
      <c r="J797" s="142">
        <f t="shared" si="119"/>
        <v>1.5355562181037747E-234</v>
      </c>
      <c r="K797" s="142" t="str">
        <f t="shared" si="120"/>
        <v/>
      </c>
      <c r="L797" s="142" t="str">
        <f t="shared" si="121"/>
        <v/>
      </c>
      <c r="M797" s="142"/>
      <c r="N797" s="142"/>
      <c r="O797" s="142"/>
      <c r="P797" s="142"/>
      <c r="Q797" s="142">
        <v>103</v>
      </c>
      <c r="R797" s="142">
        <f t="shared" si="122"/>
        <v>-76.984631191014984</v>
      </c>
      <c r="S797" s="142">
        <f t="shared" si="123"/>
        <v>2.9775596896615494E-5</v>
      </c>
      <c r="T797" s="142">
        <f t="shared" si="124"/>
        <v>1.6661214505835846E-4</v>
      </c>
      <c r="U797" s="142">
        <f t="shared" si="125"/>
        <v>2.9775596896615494E-5</v>
      </c>
      <c r="V797" s="142" t="str">
        <f t="shared" si="126"/>
        <v/>
      </c>
      <c r="W797" s="142" t="str">
        <f t="shared" si="127"/>
        <v/>
      </c>
      <c r="X797" s="142">
        <f t="shared" si="128"/>
        <v>8.983636629192325E-46</v>
      </c>
      <c r="Y797" s="142" t="str">
        <f t="shared" si="129"/>
        <v/>
      </c>
      <c r="Z797" s="142" t="str">
        <f t="shared" si="130"/>
        <v/>
      </c>
      <c r="AD797" s="142">
        <v>103</v>
      </c>
      <c r="AE797" s="142">
        <f t="shared" si="148"/>
        <v>-197.40624558385016</v>
      </c>
      <c r="AF797" s="142">
        <f t="shared" si="131"/>
        <v>1.1611908928203662E-5</v>
      </c>
      <c r="AG797" s="142">
        <f t="shared" si="132"/>
        <v>1.6661214505835846E-4</v>
      </c>
      <c r="AH797" s="142">
        <f t="shared" si="133"/>
        <v>1.1611908928203662E-5</v>
      </c>
      <c r="AI797" s="142" t="str">
        <f t="shared" si="134"/>
        <v/>
      </c>
      <c r="AJ797" s="142" t="str">
        <f t="shared" si="135"/>
        <v/>
      </c>
      <c r="AK797" s="142">
        <f t="shared" si="136"/>
        <v>6.4115736435414092E-116</v>
      </c>
      <c r="AL797" s="142" t="str">
        <f t="shared" si="137"/>
        <v/>
      </c>
      <c r="AM797" s="142" t="str">
        <f t="shared" si="138"/>
        <v/>
      </c>
      <c r="AQ797" s="142">
        <v>103</v>
      </c>
      <c r="AR797" s="142">
        <f t="shared" si="139"/>
        <v>-10314.576157478514</v>
      </c>
      <c r="AS797" s="142">
        <f t="shared" si="140"/>
        <v>2.2223534060740674E-7</v>
      </c>
      <c r="AT797" s="142">
        <f t="shared" si="141"/>
        <v>1.6661214505835846E-4</v>
      </c>
      <c r="AU797" s="142">
        <f t="shared" si="142"/>
        <v>2.2223534060740674E-7</v>
      </c>
      <c r="AV797" s="142" t="str">
        <f t="shared" si="143"/>
        <v/>
      </c>
      <c r="AW797" s="142" t="str">
        <f t="shared" si="144"/>
        <v/>
      </c>
      <c r="AX797" s="142">
        <f t="shared" si="145"/>
        <v>1.9031793561450411E-9</v>
      </c>
      <c r="AY797" s="142" t="str">
        <f t="shared" si="146"/>
        <v/>
      </c>
      <c r="AZ797" s="142" t="str">
        <f t="shared" si="147"/>
        <v/>
      </c>
      <c r="BB797" s="147"/>
      <c r="BC797" s="147">
        <f t="shared" si="110"/>
        <v>0.69119999999999937</v>
      </c>
      <c r="BD797" s="163">
        <f t="shared" si="111"/>
        <v>0.99840244193408023</v>
      </c>
      <c r="BE797" s="147">
        <f t="shared" si="112"/>
        <v>4.8332504287484923E-5</v>
      </c>
      <c r="BF797" s="147" t="str">
        <f t="shared" si="108"/>
        <v/>
      </c>
      <c r="BG797" s="159" t="str">
        <f t="shared" si="109"/>
        <v/>
      </c>
    </row>
    <row r="798" spans="1:59" ht="20.100000000000001" customHeight="1" x14ac:dyDescent="0.25">
      <c r="A798" s="142">
        <v>104</v>
      </c>
      <c r="B798" s="142">
        <f t="shared" si="113"/>
        <v>-16769.759236053185</v>
      </c>
      <c r="C798" s="142">
        <f t="shared" si="114"/>
        <v>1.3851052298395895E-7</v>
      </c>
      <c r="D798" s="142">
        <f t="shared" si="115"/>
        <v>1.6918604185324178E-4</v>
      </c>
      <c r="E798" s="142">
        <f t="shared" si="116"/>
        <v>1.3851052298395895E-7</v>
      </c>
      <c r="F798" s="142" t="str">
        <f t="shared" si="117"/>
        <v/>
      </c>
      <c r="G798" s="142" t="str">
        <f t="shared" si="118"/>
        <v/>
      </c>
      <c r="H798" s="142"/>
      <c r="I798" s="142"/>
      <c r="J798" s="142">
        <f t="shared" si="119"/>
        <v>1.7489106109080199E-234</v>
      </c>
      <c r="K798" s="142" t="str">
        <f t="shared" si="120"/>
        <v/>
      </c>
      <c r="L798" s="142" t="str">
        <f t="shared" si="121"/>
        <v/>
      </c>
      <c r="M798" s="142"/>
      <c r="N798" s="142"/>
      <c r="O798" s="142"/>
      <c r="P798" s="142"/>
      <c r="Q798" s="142">
        <v>104</v>
      </c>
      <c r="R798" s="142">
        <f t="shared" si="122"/>
        <v>-76.898806630043964</v>
      </c>
      <c r="S798" s="142">
        <f t="shared" si="123"/>
        <v>3.0205775926739825E-5</v>
      </c>
      <c r="T798" s="142">
        <f t="shared" si="124"/>
        <v>1.6918604185324178E-4</v>
      </c>
      <c r="U798" s="142">
        <f t="shared" si="125"/>
        <v>3.0205775926739825E-5</v>
      </c>
      <c r="V798" s="142" t="str">
        <f t="shared" si="126"/>
        <v/>
      </c>
      <c r="W798" s="142" t="str">
        <f t="shared" si="127"/>
        <v/>
      </c>
      <c r="X798" s="142">
        <f t="shared" si="128"/>
        <v>9.5056971410072216E-46</v>
      </c>
      <c r="Y798" s="142" t="str">
        <f t="shared" si="129"/>
        <v/>
      </c>
      <c r="Z798" s="142" t="str">
        <f t="shared" si="130"/>
        <v/>
      </c>
      <c r="AD798" s="142">
        <v>104</v>
      </c>
      <c r="AE798" s="142">
        <f t="shared" si="148"/>
        <v>-197.18617173147129</v>
      </c>
      <c r="AF798" s="142">
        <f t="shared" si="131"/>
        <v>1.177967045916377E-5</v>
      </c>
      <c r="AG798" s="142">
        <f t="shared" si="132"/>
        <v>1.6918604185324208E-4</v>
      </c>
      <c r="AH798" s="142">
        <f t="shared" si="133"/>
        <v>1.177967045916377E-5</v>
      </c>
      <c r="AI798" s="142" t="str">
        <f t="shared" si="134"/>
        <v/>
      </c>
      <c r="AJ798" s="142" t="str">
        <f t="shared" si="135"/>
        <v/>
      </c>
      <c r="AK798" s="142">
        <f t="shared" si="136"/>
        <v>7.0242330773239871E-116</v>
      </c>
      <c r="AL798" s="142" t="str">
        <f t="shared" si="137"/>
        <v/>
      </c>
      <c r="AM798" s="142" t="str">
        <f t="shared" si="138"/>
        <v/>
      </c>
      <c r="AQ798" s="142">
        <v>104</v>
      </c>
      <c r="AR798" s="142">
        <f t="shared" si="139"/>
        <v>-10303.077187403287</v>
      </c>
      <c r="AS798" s="142">
        <f t="shared" si="140"/>
        <v>2.2544605653742804E-7</v>
      </c>
      <c r="AT798" s="142">
        <f t="shared" si="141"/>
        <v>1.6918604185324208E-4</v>
      </c>
      <c r="AU798" s="142">
        <f t="shared" si="142"/>
        <v>2.2544605653742804E-7</v>
      </c>
      <c r="AV798" s="142" t="str">
        <f t="shared" si="143"/>
        <v/>
      </c>
      <c r="AW798" s="142" t="str">
        <f t="shared" si="144"/>
        <v/>
      </c>
      <c r="AX798" s="142">
        <f t="shared" si="145"/>
        <v>1.9395322251179035E-9</v>
      </c>
      <c r="AY798" s="142" t="str">
        <f t="shared" si="146"/>
        <v/>
      </c>
      <c r="AZ798" s="142" t="str">
        <f t="shared" si="147"/>
        <v/>
      </c>
      <c r="BB798" s="147"/>
      <c r="BC798" s="147">
        <f t="shared" si="110"/>
        <v>0.69759999999999933</v>
      </c>
      <c r="BD798" s="163">
        <f t="shared" si="111"/>
        <v>0.99835410942979275</v>
      </c>
      <c r="BE798" s="147">
        <f t="shared" si="112"/>
        <v>4.9295857759590334E-5</v>
      </c>
      <c r="BF798" s="147" t="str">
        <f t="shared" si="108"/>
        <v/>
      </c>
      <c r="BG798" s="159" t="str">
        <f t="shared" si="109"/>
        <v/>
      </c>
    </row>
    <row r="799" spans="1:59" ht="20.100000000000001" customHeight="1" x14ac:dyDescent="0.25">
      <c r="A799" s="147">
        <v>105</v>
      </c>
      <c r="B799" s="142">
        <f t="shared" si="113"/>
        <v>-16751.042986905803</v>
      </c>
      <c r="C799" s="142">
        <f t="shared" si="114"/>
        <v>1.4050938742641884E-7</v>
      </c>
      <c r="D799" s="142">
        <f t="shared" si="115"/>
        <v>1.7179710374593096E-4</v>
      </c>
      <c r="E799" s="142">
        <f t="shared" si="116"/>
        <v>1.4050938742641884E-7</v>
      </c>
      <c r="F799" s="142" t="str">
        <f t="shared" si="117"/>
        <v/>
      </c>
      <c r="G799" s="142" t="str">
        <f t="shared" si="118"/>
        <v/>
      </c>
      <c r="H799" s="142"/>
      <c r="I799" s="142"/>
      <c r="J799" s="142">
        <f t="shared" si="119"/>
        <v>1.9918771779664912E-234</v>
      </c>
      <c r="K799" s="142" t="str">
        <f t="shared" si="120"/>
        <v/>
      </c>
      <c r="L799" s="142" t="str">
        <f t="shared" si="121"/>
        <v/>
      </c>
      <c r="M799" s="142"/>
      <c r="N799" s="142"/>
      <c r="O799" s="142"/>
      <c r="P799" s="142"/>
      <c r="Q799" s="147">
        <v>105</v>
      </c>
      <c r="R799" s="142">
        <f t="shared" si="122"/>
        <v>-76.81298206907293</v>
      </c>
      <c r="S799" s="142">
        <f t="shared" si="123"/>
        <v>3.0641679641173567E-5</v>
      </c>
      <c r="T799" s="142">
        <f t="shared" si="124"/>
        <v>1.7179710374593045E-4</v>
      </c>
      <c r="U799" s="142">
        <f t="shared" si="125"/>
        <v>3.0641679641173567E-5</v>
      </c>
      <c r="V799" s="142" t="str">
        <f t="shared" si="126"/>
        <v/>
      </c>
      <c r="W799" s="142" t="str">
        <f t="shared" si="127"/>
        <v/>
      </c>
      <c r="X799" s="142">
        <f t="shared" si="128"/>
        <v>1.0057934903784691E-45</v>
      </c>
      <c r="Y799" s="142" t="str">
        <f t="shared" si="129"/>
        <v/>
      </c>
      <c r="Z799" s="142" t="str">
        <f t="shared" si="130"/>
        <v/>
      </c>
      <c r="AD799" s="147">
        <v>105</v>
      </c>
      <c r="AE799" s="142">
        <f t="shared" si="148"/>
        <v>-196.96609787909242</v>
      </c>
      <c r="AF799" s="142">
        <f t="shared" si="131"/>
        <v>1.1949664506673371E-5</v>
      </c>
      <c r="AG799" s="142">
        <f t="shared" si="132"/>
        <v>1.7179710374593096E-4</v>
      </c>
      <c r="AH799" s="142">
        <f t="shared" si="133"/>
        <v>1.1949664506673371E-5</v>
      </c>
      <c r="AI799" s="142" t="str">
        <f t="shared" si="134"/>
        <v/>
      </c>
      <c r="AJ799" s="142" t="str">
        <f t="shared" si="135"/>
        <v/>
      </c>
      <c r="AK799" s="142">
        <f t="shared" si="136"/>
        <v>7.6953122020181035E-116</v>
      </c>
      <c r="AL799" s="142" t="str">
        <f t="shared" si="137"/>
        <v/>
      </c>
      <c r="AM799" s="142" t="str">
        <f t="shared" si="138"/>
        <v/>
      </c>
      <c r="AQ799" s="147">
        <v>105</v>
      </c>
      <c r="AR799" s="142">
        <f t="shared" si="139"/>
        <v>-10291.57821732806</v>
      </c>
      <c r="AS799" s="142">
        <f t="shared" si="140"/>
        <v>2.2869949964339044E-7</v>
      </c>
      <c r="AT799" s="142">
        <f t="shared" si="141"/>
        <v>1.7179710374593096E-4</v>
      </c>
      <c r="AU799" s="142">
        <f t="shared" si="142"/>
        <v>2.2869949964339044E-7</v>
      </c>
      <c r="AV799" s="142" t="str">
        <f t="shared" si="143"/>
        <v/>
      </c>
      <c r="AW799" s="142" t="str">
        <f t="shared" si="144"/>
        <v/>
      </c>
      <c r="AX799" s="142">
        <f t="shared" si="145"/>
        <v>1.9765478498084447E-9</v>
      </c>
      <c r="AY799" s="142" t="str">
        <f t="shared" si="146"/>
        <v/>
      </c>
      <c r="AZ799" s="142" t="str">
        <f t="shared" si="147"/>
        <v/>
      </c>
      <c r="BB799" s="147"/>
      <c r="BC799" s="147">
        <f t="shared" si="110"/>
        <v>0.70399999999999929</v>
      </c>
      <c r="BD799" s="163">
        <f t="shared" si="111"/>
        <v>0.99830481357203316</v>
      </c>
      <c r="BE799" s="147">
        <f t="shared" si="112"/>
        <v>5.0267930339797928E-5</v>
      </c>
      <c r="BF799" s="147" t="str">
        <f t="shared" si="108"/>
        <v/>
      </c>
      <c r="BG799" s="159" t="str">
        <f t="shared" si="109"/>
        <v/>
      </c>
    </row>
    <row r="800" spans="1:59" ht="20.100000000000001" customHeight="1" x14ac:dyDescent="0.25">
      <c r="A800" s="142">
        <v>106</v>
      </c>
      <c r="B800" s="142">
        <f t="shared" si="113"/>
        <v>-16732.326737758423</v>
      </c>
      <c r="C800" s="142">
        <f t="shared" si="114"/>
        <v>1.4253481718175024E-7</v>
      </c>
      <c r="D800" s="142">
        <f t="shared" si="115"/>
        <v>1.7444582499214154E-4</v>
      </c>
      <c r="E800" s="142">
        <f t="shared" si="116"/>
        <v>1.4253481718175024E-7</v>
      </c>
      <c r="F800" s="142" t="str">
        <f t="shared" si="117"/>
        <v/>
      </c>
      <c r="G800" s="142" t="str">
        <f t="shared" si="118"/>
        <v/>
      </c>
      <c r="H800" s="142"/>
      <c r="I800" s="142"/>
      <c r="J800" s="142">
        <f t="shared" si="119"/>
        <v>2.2685614614444123E-234</v>
      </c>
      <c r="K800" s="142" t="str">
        <f t="shared" si="120"/>
        <v/>
      </c>
      <c r="L800" s="142" t="str">
        <f t="shared" si="121"/>
        <v/>
      </c>
      <c r="M800" s="142"/>
      <c r="N800" s="142"/>
      <c r="O800" s="142"/>
      <c r="P800" s="142"/>
      <c r="Q800" s="142">
        <v>106</v>
      </c>
      <c r="R800" s="142">
        <f t="shared" si="122"/>
        <v>-76.727157508101897</v>
      </c>
      <c r="S800" s="142">
        <f t="shared" si="123"/>
        <v>3.108337660416879E-5</v>
      </c>
      <c r="T800" s="142">
        <f t="shared" si="124"/>
        <v>1.7444582499214154E-4</v>
      </c>
      <c r="U800" s="142">
        <f t="shared" si="125"/>
        <v>3.108337660416879E-5</v>
      </c>
      <c r="V800" s="142" t="str">
        <f t="shared" si="126"/>
        <v/>
      </c>
      <c r="W800" s="142" t="str">
        <f t="shared" si="127"/>
        <v/>
      </c>
      <c r="X800" s="142">
        <f t="shared" si="128"/>
        <v>1.0642084893747085E-45</v>
      </c>
      <c r="Y800" s="142" t="str">
        <f t="shared" si="129"/>
        <v/>
      </c>
      <c r="Z800" s="142" t="str">
        <f t="shared" si="130"/>
        <v/>
      </c>
      <c r="AD800" s="142">
        <v>106</v>
      </c>
      <c r="AE800" s="142">
        <f t="shared" si="148"/>
        <v>-196.74602402671354</v>
      </c>
      <c r="AF800" s="142">
        <f t="shared" si="131"/>
        <v>1.2121917809469394E-5</v>
      </c>
      <c r="AG800" s="142">
        <f t="shared" si="132"/>
        <v>1.7444582499214189E-4</v>
      </c>
      <c r="AH800" s="142">
        <f t="shared" si="133"/>
        <v>1.2121917809469394E-5</v>
      </c>
      <c r="AI800" s="142" t="str">
        <f t="shared" si="134"/>
        <v/>
      </c>
      <c r="AJ800" s="142" t="str">
        <f t="shared" si="135"/>
        <v/>
      </c>
      <c r="AK800" s="142">
        <f t="shared" si="136"/>
        <v>8.4303698007966976E-116</v>
      </c>
      <c r="AL800" s="142" t="str">
        <f t="shared" si="137"/>
        <v/>
      </c>
      <c r="AM800" s="142" t="str">
        <f t="shared" si="138"/>
        <v/>
      </c>
      <c r="AQ800" s="142">
        <v>106</v>
      </c>
      <c r="AR800" s="142">
        <f t="shared" si="139"/>
        <v>-10280.079247252834</v>
      </c>
      <c r="AS800" s="142">
        <f t="shared" si="140"/>
        <v>2.3199618166650228E-7</v>
      </c>
      <c r="AT800" s="142">
        <f t="shared" si="141"/>
        <v>1.7444582499214154E-4</v>
      </c>
      <c r="AU800" s="142">
        <f t="shared" si="142"/>
        <v>2.3199618166650228E-7</v>
      </c>
      <c r="AV800" s="142" t="str">
        <f t="shared" si="143"/>
        <v/>
      </c>
      <c r="AW800" s="142" t="str">
        <f t="shared" si="144"/>
        <v/>
      </c>
      <c r="AX800" s="142">
        <f t="shared" si="145"/>
        <v>2.0142376829972483E-9</v>
      </c>
      <c r="AY800" s="142" t="str">
        <f t="shared" si="146"/>
        <v/>
      </c>
      <c r="AZ800" s="142" t="str">
        <f t="shared" si="147"/>
        <v/>
      </c>
      <c r="BB800" s="147"/>
      <c r="BC800" s="147">
        <f t="shared" si="110"/>
        <v>0.71039999999999925</v>
      </c>
      <c r="BD800" s="163">
        <f t="shared" si="111"/>
        <v>0.99825454564169336</v>
      </c>
      <c r="BE800" s="147">
        <f t="shared" si="112"/>
        <v>5.1248677173321155E-5</v>
      </c>
      <c r="BF800" s="147" t="str">
        <f t="shared" si="108"/>
        <v/>
      </c>
      <c r="BG800" s="159" t="str">
        <f t="shared" si="109"/>
        <v/>
      </c>
    </row>
    <row r="801" spans="1:59" ht="20.100000000000001" customHeight="1" x14ac:dyDescent="0.25">
      <c r="A801" s="142">
        <v>107</v>
      </c>
      <c r="B801" s="142">
        <f t="shared" si="113"/>
        <v>-16713.610488611041</v>
      </c>
      <c r="C801" s="142">
        <f t="shared" si="114"/>
        <v>1.4458712990609705E-7</v>
      </c>
      <c r="D801" s="142">
        <f t="shared" si="115"/>
        <v>1.7713270576246462E-4</v>
      </c>
      <c r="E801" s="142">
        <f t="shared" si="116"/>
        <v>1.4458712990609705E-7</v>
      </c>
      <c r="F801" s="142" t="str">
        <f t="shared" si="117"/>
        <v/>
      </c>
      <c r="G801" s="142" t="str">
        <f t="shared" si="118"/>
        <v/>
      </c>
      <c r="H801" s="142"/>
      <c r="I801" s="142"/>
      <c r="J801" s="142">
        <f t="shared" si="119"/>
        <v>2.5836375957297596E-234</v>
      </c>
      <c r="K801" s="142" t="str">
        <f t="shared" si="120"/>
        <v/>
      </c>
      <c r="L801" s="142" t="str">
        <f t="shared" si="121"/>
        <v/>
      </c>
      <c r="M801" s="142"/>
      <c r="N801" s="142"/>
      <c r="O801" s="142"/>
      <c r="P801" s="142"/>
      <c r="Q801" s="142">
        <v>107</v>
      </c>
      <c r="R801" s="142">
        <f t="shared" si="122"/>
        <v>-76.641332947130863</v>
      </c>
      <c r="S801" s="142">
        <f t="shared" si="123"/>
        <v>3.1530936088803671E-5</v>
      </c>
      <c r="T801" s="142">
        <f t="shared" si="124"/>
        <v>1.7713270576246462E-4</v>
      </c>
      <c r="U801" s="142">
        <f t="shared" si="125"/>
        <v>3.1530936088803671E-5</v>
      </c>
      <c r="V801" s="142" t="str">
        <f t="shared" si="126"/>
        <v/>
      </c>
      <c r="W801" s="142" t="str">
        <f t="shared" si="127"/>
        <v/>
      </c>
      <c r="X801" s="142">
        <f t="shared" si="128"/>
        <v>1.1259981290400031E-45</v>
      </c>
      <c r="Y801" s="142" t="str">
        <f t="shared" si="129"/>
        <v/>
      </c>
      <c r="Z801" s="142" t="str">
        <f t="shared" si="130"/>
        <v/>
      </c>
      <c r="AD801" s="142">
        <v>107</v>
      </c>
      <c r="AE801" s="142">
        <f t="shared" si="148"/>
        <v>-196.52595017433467</v>
      </c>
      <c r="AF801" s="142">
        <f t="shared" si="131"/>
        <v>1.2296457382717201E-5</v>
      </c>
      <c r="AG801" s="142">
        <f t="shared" si="132"/>
        <v>1.7713270576246462E-4</v>
      </c>
      <c r="AH801" s="142">
        <f t="shared" si="133"/>
        <v>1.2296457382717201E-5</v>
      </c>
      <c r="AI801" s="142" t="str">
        <f t="shared" si="134"/>
        <v/>
      </c>
      <c r="AJ801" s="142" t="str">
        <f t="shared" si="135"/>
        <v/>
      </c>
      <c r="AK801" s="142">
        <f t="shared" si="136"/>
        <v>9.2354924639027588E-116</v>
      </c>
      <c r="AL801" s="142" t="str">
        <f t="shared" si="137"/>
        <v/>
      </c>
      <c r="AM801" s="142" t="str">
        <f t="shared" si="138"/>
        <v/>
      </c>
      <c r="AQ801" s="142">
        <v>107</v>
      </c>
      <c r="AR801" s="142">
        <f t="shared" si="139"/>
        <v>-10268.580277177607</v>
      </c>
      <c r="AS801" s="142">
        <f t="shared" si="140"/>
        <v>2.353366196384179E-7</v>
      </c>
      <c r="AT801" s="142">
        <f t="shared" si="141"/>
        <v>1.7713270576246462E-4</v>
      </c>
      <c r="AU801" s="142">
        <f t="shared" si="142"/>
        <v>2.353366196384179E-7</v>
      </c>
      <c r="AV801" s="142" t="str">
        <f t="shared" si="143"/>
        <v/>
      </c>
      <c r="AW801" s="142" t="str">
        <f t="shared" si="144"/>
        <v/>
      </c>
      <c r="AX801" s="142">
        <f t="shared" si="145"/>
        <v>2.0526133632755336E-9</v>
      </c>
      <c r="AY801" s="142" t="str">
        <f t="shared" si="146"/>
        <v/>
      </c>
      <c r="AZ801" s="142" t="str">
        <f t="shared" si="147"/>
        <v/>
      </c>
      <c r="BB801" s="147"/>
      <c r="BC801" s="147">
        <f t="shared" si="110"/>
        <v>0.71679999999999922</v>
      </c>
      <c r="BD801" s="163">
        <f t="shared" si="111"/>
        <v>0.99820329696452004</v>
      </c>
      <c r="BE801" s="147">
        <f t="shared" si="112"/>
        <v>5.2238053001030238E-5</v>
      </c>
      <c r="BF801" s="147" t="str">
        <f t="shared" si="108"/>
        <v/>
      </c>
      <c r="BG801" s="159" t="str">
        <f t="shared" si="109"/>
        <v/>
      </c>
    </row>
    <row r="802" spans="1:59" ht="20.100000000000001" customHeight="1" x14ac:dyDescent="0.25">
      <c r="A802" s="142">
        <v>108</v>
      </c>
      <c r="B802" s="142">
        <f t="shared" si="113"/>
        <v>-16694.894239463662</v>
      </c>
      <c r="C802" s="142">
        <f t="shared" si="114"/>
        <v>1.4666664653234545E-7</v>
      </c>
      <c r="D802" s="142">
        <f t="shared" si="115"/>
        <v>1.79858252203444E-4</v>
      </c>
      <c r="E802" s="142">
        <f t="shared" si="116"/>
        <v>1.4666664653234545E-7</v>
      </c>
      <c r="F802" s="142" t="str">
        <f t="shared" si="117"/>
        <v/>
      </c>
      <c r="G802" s="142" t="str">
        <f t="shared" si="118"/>
        <v/>
      </c>
      <c r="H802" s="142"/>
      <c r="I802" s="142"/>
      <c r="J802" s="142">
        <f t="shared" si="119"/>
        <v>2.9424269685609505E-234</v>
      </c>
      <c r="K802" s="142" t="str">
        <f t="shared" si="120"/>
        <v/>
      </c>
      <c r="L802" s="142" t="str">
        <f t="shared" si="121"/>
        <v/>
      </c>
      <c r="M802" s="142"/>
      <c r="N802" s="142"/>
      <c r="O802" s="142"/>
      <c r="P802" s="142"/>
      <c r="Q802" s="142">
        <v>108</v>
      </c>
      <c r="R802" s="142">
        <f t="shared" si="122"/>
        <v>-76.555508386159829</v>
      </c>
      <c r="S802" s="142">
        <f t="shared" si="123"/>
        <v>3.1984428082734561E-5</v>
      </c>
      <c r="T802" s="142">
        <f t="shared" si="124"/>
        <v>1.7985825220344454E-4</v>
      </c>
      <c r="U802" s="142">
        <f t="shared" si="125"/>
        <v>3.1984428082734561E-5</v>
      </c>
      <c r="V802" s="142" t="str">
        <f t="shared" si="126"/>
        <v/>
      </c>
      <c r="W802" s="142" t="str">
        <f t="shared" si="127"/>
        <v/>
      </c>
      <c r="X802" s="142">
        <f t="shared" si="128"/>
        <v>1.1913563117320204E-45</v>
      </c>
      <c r="Y802" s="142" t="str">
        <f t="shared" si="129"/>
        <v/>
      </c>
      <c r="Z802" s="142" t="str">
        <f t="shared" si="130"/>
        <v/>
      </c>
      <c r="AD802" s="142">
        <v>108</v>
      </c>
      <c r="AE802" s="142">
        <f t="shared" si="148"/>
        <v>-196.30587632195579</v>
      </c>
      <c r="AF802" s="142">
        <f t="shared" si="131"/>
        <v>1.2473310520253894E-5</v>
      </c>
      <c r="AG802" s="142">
        <f t="shared" si="132"/>
        <v>1.7985825220344454E-4</v>
      </c>
      <c r="AH802" s="142">
        <f t="shared" si="133"/>
        <v>1.2473310520253894E-5</v>
      </c>
      <c r="AI802" s="142" t="str">
        <f t="shared" si="134"/>
        <v/>
      </c>
      <c r="AJ802" s="142" t="str">
        <f t="shared" si="135"/>
        <v/>
      </c>
      <c r="AK802" s="142">
        <f t="shared" si="136"/>
        <v>1.011734459673801E-115</v>
      </c>
      <c r="AL802" s="142" t="str">
        <f t="shared" si="137"/>
        <v/>
      </c>
      <c r="AM802" s="142" t="str">
        <f t="shared" si="138"/>
        <v/>
      </c>
      <c r="AQ802" s="142">
        <v>108</v>
      </c>
      <c r="AR802" s="142">
        <f t="shared" si="139"/>
        <v>-10257.08130710238</v>
      </c>
      <c r="AS802" s="142">
        <f t="shared" si="140"/>
        <v>2.3872133592416952E-7</v>
      </c>
      <c r="AT802" s="142">
        <f t="shared" si="141"/>
        <v>1.79858252203444E-4</v>
      </c>
      <c r="AU802" s="142">
        <f t="shared" si="142"/>
        <v>2.3872133592416952E-7</v>
      </c>
      <c r="AV802" s="142" t="str">
        <f t="shared" si="143"/>
        <v/>
      </c>
      <c r="AW802" s="142" t="str">
        <f t="shared" si="144"/>
        <v/>
      </c>
      <c r="AX802" s="142">
        <f t="shared" si="145"/>
        <v>2.0916867178362966E-9</v>
      </c>
      <c r="AY802" s="142" t="str">
        <f t="shared" si="146"/>
        <v/>
      </c>
      <c r="AZ802" s="142" t="str">
        <f t="shared" si="147"/>
        <v/>
      </c>
      <c r="BB802" s="147"/>
      <c r="BC802" s="147">
        <f t="shared" si="110"/>
        <v>0.72319999999999918</v>
      </c>
      <c r="BD802" s="163">
        <f t="shared" si="111"/>
        <v>0.99815105891151901</v>
      </c>
      <c r="BE802" s="147">
        <f t="shared" si="112"/>
        <v>5.3236012169666225E-5</v>
      </c>
      <c r="BF802" s="147" t="str">
        <f t="shared" si="108"/>
        <v/>
      </c>
      <c r="BG802" s="159" t="str">
        <f t="shared" si="109"/>
        <v/>
      </c>
    </row>
    <row r="803" spans="1:59" ht="20.100000000000001" customHeight="1" x14ac:dyDescent="0.25">
      <c r="A803" s="142">
        <v>109</v>
      </c>
      <c r="B803" s="142">
        <f t="shared" si="113"/>
        <v>-16676.177990316279</v>
      </c>
      <c r="C803" s="142">
        <f t="shared" si="114"/>
        <v>1.4877369129662127E-7</v>
      </c>
      <c r="D803" s="142">
        <f t="shared" si="115"/>
        <v>1.8262297649915602E-4</v>
      </c>
      <c r="E803" s="142">
        <f t="shared" si="116"/>
        <v>1.4877369129662127E-7</v>
      </c>
      <c r="F803" s="142" t="str">
        <f t="shared" si="117"/>
        <v/>
      </c>
      <c r="G803" s="142" t="str">
        <f t="shared" si="118"/>
        <v/>
      </c>
      <c r="H803" s="142"/>
      <c r="I803" s="142"/>
      <c r="J803" s="142">
        <f t="shared" si="119"/>
        <v>3.3509877525820183E-234</v>
      </c>
      <c r="K803" s="142" t="str">
        <f t="shared" si="120"/>
        <v/>
      </c>
      <c r="L803" s="142" t="str">
        <f t="shared" si="121"/>
        <v/>
      </c>
      <c r="M803" s="142"/>
      <c r="N803" s="142"/>
      <c r="O803" s="142"/>
      <c r="P803" s="142"/>
      <c r="Q803" s="142">
        <v>109</v>
      </c>
      <c r="R803" s="142">
        <f t="shared" si="122"/>
        <v>-76.46968382518881</v>
      </c>
      <c r="S803" s="142">
        <f t="shared" si="123"/>
        <v>3.2443923293973314E-5</v>
      </c>
      <c r="T803" s="142">
        <f t="shared" si="124"/>
        <v>1.8262297649915515E-4</v>
      </c>
      <c r="U803" s="142">
        <f t="shared" si="125"/>
        <v>3.2443923293973314E-5</v>
      </c>
      <c r="V803" s="142" t="str">
        <f t="shared" si="126"/>
        <v/>
      </c>
      <c r="W803" s="142" t="str">
        <f t="shared" si="127"/>
        <v/>
      </c>
      <c r="X803" s="142">
        <f t="shared" si="128"/>
        <v>1.2604880201867421E-45</v>
      </c>
      <c r="Y803" s="142" t="str">
        <f t="shared" si="129"/>
        <v/>
      </c>
      <c r="Z803" s="142" t="str">
        <f t="shared" si="130"/>
        <v/>
      </c>
      <c r="AD803" s="142">
        <v>109</v>
      </c>
      <c r="AE803" s="142">
        <f t="shared" si="148"/>
        <v>-196.08580246957692</v>
      </c>
      <c r="AF803" s="142">
        <f t="shared" si="131"/>
        <v>1.2652504796841435E-5</v>
      </c>
      <c r="AG803" s="142">
        <f t="shared" si="132"/>
        <v>1.8262297649915602E-4</v>
      </c>
      <c r="AH803" s="142">
        <f t="shared" si="133"/>
        <v>1.2652504796841435E-5</v>
      </c>
      <c r="AI803" s="142" t="str">
        <f t="shared" si="134"/>
        <v/>
      </c>
      <c r="AJ803" s="142" t="str">
        <f t="shared" si="135"/>
        <v/>
      </c>
      <c r="AK803" s="142">
        <f t="shared" si="136"/>
        <v>1.1083223155854995E-115</v>
      </c>
      <c r="AL803" s="142" t="str">
        <f t="shared" si="137"/>
        <v/>
      </c>
      <c r="AM803" s="142" t="str">
        <f t="shared" si="138"/>
        <v/>
      </c>
      <c r="AQ803" s="142">
        <v>109</v>
      </c>
      <c r="AR803" s="142">
        <f t="shared" si="139"/>
        <v>-10245.582337027154</v>
      </c>
      <c r="AS803" s="142">
        <f t="shared" si="140"/>
        <v>2.421508582652899E-7</v>
      </c>
      <c r="AT803" s="142">
        <f t="shared" si="141"/>
        <v>1.8262297649915564E-4</v>
      </c>
      <c r="AU803" s="142">
        <f t="shared" si="142"/>
        <v>2.421508582652899E-7</v>
      </c>
      <c r="AV803" s="142" t="str">
        <f t="shared" si="143"/>
        <v/>
      </c>
      <c r="AW803" s="142" t="str">
        <f t="shared" si="144"/>
        <v/>
      </c>
      <c r="AX803" s="142">
        <f t="shared" si="145"/>
        <v>2.1314697653034226E-9</v>
      </c>
      <c r="AY803" s="142" t="str">
        <f t="shared" si="146"/>
        <v/>
      </c>
      <c r="AZ803" s="142" t="str">
        <f t="shared" si="147"/>
        <v/>
      </c>
      <c r="BB803" s="147"/>
      <c r="BC803" s="147">
        <f t="shared" si="110"/>
        <v>0.72959999999999914</v>
      </c>
      <c r="BD803" s="163">
        <f t="shared" si="111"/>
        <v>0.99809782289934934</v>
      </c>
      <c r="BE803" s="147">
        <f t="shared" si="112"/>
        <v>5.4242508643609355E-5</v>
      </c>
      <c r="BF803" s="147" t="str">
        <f t="shared" si="108"/>
        <v/>
      </c>
      <c r="BG803" s="159" t="str">
        <f t="shared" si="109"/>
        <v/>
      </c>
    </row>
    <row r="804" spans="1:59" ht="20.100000000000001" customHeight="1" x14ac:dyDescent="0.25">
      <c r="A804" s="142">
        <v>110</v>
      </c>
      <c r="B804" s="142">
        <f t="shared" si="113"/>
        <v>-16657.4617411689</v>
      </c>
      <c r="C804" s="142">
        <f t="shared" si="114"/>
        <v>1.5090859176489467E-7</v>
      </c>
      <c r="D804" s="142">
        <f t="shared" si="115"/>
        <v>1.8542739693327775E-4</v>
      </c>
      <c r="E804" s="142">
        <f t="shared" si="116"/>
        <v>1.5090859176489467E-7</v>
      </c>
      <c r="F804" s="142" t="str">
        <f t="shared" si="117"/>
        <v/>
      </c>
      <c r="G804" s="142" t="str">
        <f t="shared" si="118"/>
        <v/>
      </c>
      <c r="H804" s="142"/>
      <c r="I804" s="142"/>
      <c r="J804" s="142">
        <f t="shared" si="119"/>
        <v>3.8162168079154294E-234</v>
      </c>
      <c r="K804" s="142" t="str">
        <f t="shared" si="120"/>
        <v/>
      </c>
      <c r="L804" s="142" t="str">
        <f t="shared" si="121"/>
        <v/>
      </c>
      <c r="M804" s="142"/>
      <c r="N804" s="142"/>
      <c r="O804" s="142"/>
      <c r="P804" s="142"/>
      <c r="Q804" s="142">
        <v>110</v>
      </c>
      <c r="R804" s="142">
        <f t="shared" si="122"/>
        <v>-76.383859264217776</v>
      </c>
      <c r="S804" s="142">
        <f t="shared" si="123"/>
        <v>3.2909493156690817E-5</v>
      </c>
      <c r="T804" s="142">
        <f t="shared" si="124"/>
        <v>1.8542739693327775E-4</v>
      </c>
      <c r="U804" s="142">
        <f t="shared" si="125"/>
        <v>3.2909493156690817E-5</v>
      </c>
      <c r="V804" s="142" t="str">
        <f t="shared" si="126"/>
        <v/>
      </c>
      <c r="W804" s="142" t="str">
        <f t="shared" si="127"/>
        <v/>
      </c>
      <c r="X804" s="142">
        <f t="shared" si="128"/>
        <v>1.3336099471760602E-45</v>
      </c>
      <c r="Y804" s="142" t="str">
        <f t="shared" si="129"/>
        <v/>
      </c>
      <c r="Z804" s="142" t="str">
        <f t="shared" si="130"/>
        <v/>
      </c>
      <c r="AD804" s="142">
        <v>110</v>
      </c>
      <c r="AE804" s="142">
        <f t="shared" si="148"/>
        <v>-195.86572861719804</v>
      </c>
      <c r="AF804" s="142">
        <f t="shared" si="131"/>
        <v>1.2834068070429614E-5</v>
      </c>
      <c r="AG804" s="142">
        <f t="shared" si="132"/>
        <v>1.8542739693327824E-4</v>
      </c>
      <c r="AH804" s="142">
        <f t="shared" si="133"/>
        <v>1.2834068070429614E-5</v>
      </c>
      <c r="AI804" s="142" t="str">
        <f t="shared" si="134"/>
        <v/>
      </c>
      <c r="AJ804" s="142" t="str">
        <f t="shared" si="135"/>
        <v/>
      </c>
      <c r="AK804" s="142">
        <f t="shared" si="136"/>
        <v>1.2141117558894976E-115</v>
      </c>
      <c r="AL804" s="142" t="str">
        <f t="shared" si="137"/>
        <v/>
      </c>
      <c r="AM804" s="142" t="str">
        <f t="shared" si="138"/>
        <v/>
      </c>
      <c r="AQ804" s="142">
        <v>110</v>
      </c>
      <c r="AR804" s="142">
        <f t="shared" si="139"/>
        <v>-10234.083366951927</v>
      </c>
      <c r="AS804" s="142">
        <f t="shared" si="140"/>
        <v>2.456257198231222E-7</v>
      </c>
      <c r="AT804" s="142">
        <f t="shared" si="141"/>
        <v>1.8542739693327775E-4</v>
      </c>
      <c r="AU804" s="142">
        <f t="shared" si="142"/>
        <v>2.456257198231222E-7</v>
      </c>
      <c r="AV804" s="142" t="str">
        <f t="shared" si="143"/>
        <v/>
      </c>
      <c r="AW804" s="142" t="str">
        <f t="shared" si="144"/>
        <v/>
      </c>
      <c r="AX804" s="142">
        <f t="shared" si="145"/>
        <v>2.1719747185993093E-9</v>
      </c>
      <c r="AY804" s="142" t="str">
        <f t="shared" si="146"/>
        <v/>
      </c>
      <c r="AZ804" s="142" t="str">
        <f t="shared" si="147"/>
        <v/>
      </c>
      <c r="BB804" s="147"/>
      <c r="BC804" s="147">
        <f t="shared" si="110"/>
        <v>0.7359999999999991</v>
      </c>
      <c r="BD804" s="163">
        <f t="shared" si="111"/>
        <v>0.99804358039070573</v>
      </c>
      <c r="BE804" s="147">
        <f t="shared" si="112"/>
        <v>5.5257496017313557E-5</v>
      </c>
      <c r="BF804" s="147" t="str">
        <f t="shared" si="108"/>
        <v/>
      </c>
      <c r="BG804" s="159" t="str">
        <f t="shared" si="109"/>
        <v/>
      </c>
    </row>
    <row r="805" spans="1:59" ht="20.100000000000001" customHeight="1" x14ac:dyDescent="0.25">
      <c r="A805" s="142">
        <v>111</v>
      </c>
      <c r="B805" s="142">
        <f t="shared" si="113"/>
        <v>-16638.745492021517</v>
      </c>
      <c r="C805" s="142">
        <f t="shared" si="114"/>
        <v>1.5307167885970697E-7</v>
      </c>
      <c r="D805" s="142">
        <f t="shared" si="115"/>
        <v>1.8827203795166483E-4</v>
      </c>
      <c r="E805" s="142">
        <f t="shared" si="116"/>
        <v>1.5307167885970697E-7</v>
      </c>
      <c r="F805" s="142" t="str">
        <f t="shared" si="117"/>
        <v/>
      </c>
      <c r="G805" s="142" t="str">
        <f t="shared" si="118"/>
        <v/>
      </c>
      <c r="H805" s="142"/>
      <c r="I805" s="142"/>
      <c r="J805" s="142">
        <f t="shared" si="119"/>
        <v>4.3459656632549534E-234</v>
      </c>
      <c r="K805" s="142" t="str">
        <f t="shared" si="120"/>
        <v/>
      </c>
      <c r="L805" s="142" t="str">
        <f t="shared" si="121"/>
        <v/>
      </c>
      <c r="M805" s="142"/>
      <c r="N805" s="142"/>
      <c r="O805" s="142"/>
      <c r="P805" s="142"/>
      <c r="Q805" s="142">
        <v>111</v>
      </c>
      <c r="R805" s="142">
        <f t="shared" si="122"/>
        <v>-76.298034703246742</v>
      </c>
      <c r="S805" s="142">
        <f t="shared" si="123"/>
        <v>3.3381209837043552E-5</v>
      </c>
      <c r="T805" s="142">
        <f t="shared" si="124"/>
        <v>1.8827203795166483E-4</v>
      </c>
      <c r="U805" s="142">
        <f t="shared" si="125"/>
        <v>3.3381209837043552E-5</v>
      </c>
      <c r="V805" s="142" t="str">
        <f t="shared" si="126"/>
        <v/>
      </c>
      <c r="W805" s="142" t="str">
        <f t="shared" si="127"/>
        <v/>
      </c>
      <c r="X805" s="142">
        <f t="shared" si="128"/>
        <v>1.4109511607443217E-45</v>
      </c>
      <c r="Y805" s="142" t="str">
        <f t="shared" si="129"/>
        <v/>
      </c>
      <c r="Z805" s="142" t="str">
        <f t="shared" si="130"/>
        <v/>
      </c>
      <c r="AD805" s="142">
        <v>111</v>
      </c>
      <c r="AE805" s="142">
        <f t="shared" si="148"/>
        <v>-195.64565476481917</v>
      </c>
      <c r="AF805" s="142">
        <f t="shared" si="131"/>
        <v>1.3018028484428676E-5</v>
      </c>
      <c r="AG805" s="142">
        <f t="shared" si="132"/>
        <v>1.8827203795166483E-4</v>
      </c>
      <c r="AH805" s="142">
        <f t="shared" si="133"/>
        <v>1.3018028484428676E-5</v>
      </c>
      <c r="AI805" s="142" t="str">
        <f t="shared" si="134"/>
        <v/>
      </c>
      <c r="AJ805" s="142" t="str">
        <f t="shared" si="135"/>
        <v/>
      </c>
      <c r="AK805" s="142">
        <f t="shared" si="136"/>
        <v>1.3299775256453026E-115</v>
      </c>
      <c r="AL805" s="142" t="str">
        <f t="shared" si="137"/>
        <v/>
      </c>
      <c r="AM805" s="142" t="str">
        <f t="shared" si="138"/>
        <v/>
      </c>
      <c r="AQ805" s="142">
        <v>111</v>
      </c>
      <c r="AR805" s="142">
        <f t="shared" si="139"/>
        <v>-10222.5843968767</v>
      </c>
      <c r="AS805" s="142">
        <f t="shared" si="140"/>
        <v>2.4914645922231417E-7</v>
      </c>
      <c r="AT805" s="142">
        <f t="shared" si="141"/>
        <v>1.8827203795166426E-4</v>
      </c>
      <c r="AU805" s="142">
        <f t="shared" si="142"/>
        <v>2.4914645922231417E-7</v>
      </c>
      <c r="AV805" s="142" t="str">
        <f t="shared" si="143"/>
        <v/>
      </c>
      <c r="AW805" s="142" t="str">
        <f t="shared" si="144"/>
        <v/>
      </c>
      <c r="AX805" s="142">
        <f t="shared" si="145"/>
        <v>2.2132139878512299E-9</v>
      </c>
      <c r="AY805" s="142" t="str">
        <f t="shared" si="146"/>
        <v/>
      </c>
      <c r="AZ805" s="142" t="str">
        <f t="shared" si="147"/>
        <v/>
      </c>
      <c r="BB805" s="147"/>
      <c r="BC805" s="147">
        <f t="shared" si="110"/>
        <v>0.74239999999999906</v>
      </c>
      <c r="BD805" s="163">
        <f t="shared" si="111"/>
        <v>0.99798832289468842</v>
      </c>
      <c r="BE805" s="147">
        <f t="shared" si="112"/>
        <v>5.628092752518743E-5</v>
      </c>
      <c r="BF805" s="147" t="str">
        <f t="shared" si="108"/>
        <v/>
      </c>
      <c r="BG805" s="159" t="str">
        <f t="shared" si="109"/>
        <v/>
      </c>
    </row>
    <row r="806" spans="1:59" ht="20.100000000000001" customHeight="1" x14ac:dyDescent="0.25">
      <c r="A806" s="147">
        <v>112</v>
      </c>
      <c r="B806" s="142">
        <f t="shared" si="113"/>
        <v>-16620.029242874138</v>
      </c>
      <c r="C806" s="142">
        <f t="shared" si="114"/>
        <v>1.552632868870028E-7</v>
      </c>
      <c r="D806" s="142">
        <f t="shared" si="115"/>
        <v>1.9115743022542035E-4</v>
      </c>
      <c r="E806" s="142">
        <f t="shared" si="116"/>
        <v>1.552632868870028E-7</v>
      </c>
      <c r="F806" s="142" t="str">
        <f t="shared" si="117"/>
        <v/>
      </c>
      <c r="G806" s="142" t="str">
        <f t="shared" si="118"/>
        <v/>
      </c>
      <c r="H806" s="142"/>
      <c r="I806" s="142"/>
      <c r="J806" s="142">
        <f t="shared" si="119"/>
        <v>4.9491725183847341E-234</v>
      </c>
      <c r="K806" s="142" t="str">
        <f t="shared" si="120"/>
        <v/>
      </c>
      <c r="L806" s="142" t="str">
        <f t="shared" si="121"/>
        <v/>
      </c>
      <c r="M806" s="142"/>
      <c r="N806" s="142"/>
      <c r="O806" s="142"/>
      <c r="P806" s="142"/>
      <c r="Q806" s="147">
        <v>112</v>
      </c>
      <c r="R806" s="142">
        <f t="shared" si="122"/>
        <v>-76.212210142275708</v>
      </c>
      <c r="S806" s="142">
        <f t="shared" si="123"/>
        <v>3.3859146239026648E-5</v>
      </c>
      <c r="T806" s="142">
        <f t="shared" si="124"/>
        <v>1.9115743022542035E-4</v>
      </c>
      <c r="U806" s="142">
        <f t="shared" si="125"/>
        <v>3.3859146239026648E-5</v>
      </c>
      <c r="V806" s="142" t="str">
        <f t="shared" si="126"/>
        <v/>
      </c>
      <c r="W806" s="142" t="str">
        <f t="shared" si="127"/>
        <v/>
      </c>
      <c r="X806" s="142">
        <f t="shared" si="128"/>
        <v>1.4927538070221606E-45</v>
      </c>
      <c r="Y806" s="142" t="str">
        <f t="shared" si="129"/>
        <v/>
      </c>
      <c r="Z806" s="142" t="str">
        <f t="shared" si="130"/>
        <v/>
      </c>
      <c r="AD806" s="147">
        <v>112</v>
      </c>
      <c r="AE806" s="142">
        <f t="shared" si="148"/>
        <v>-195.4255809124403</v>
      </c>
      <c r="AF806" s="142">
        <f t="shared" si="131"/>
        <v>1.3204414469991635E-5</v>
      </c>
      <c r="AG806" s="142">
        <f t="shared" si="132"/>
        <v>1.9115743022542035E-4</v>
      </c>
      <c r="AH806" s="142">
        <f t="shared" si="133"/>
        <v>1.3204414469991635E-5</v>
      </c>
      <c r="AI806" s="142" t="str">
        <f t="shared" si="134"/>
        <v/>
      </c>
      <c r="AJ806" s="142" t="str">
        <f t="shared" si="135"/>
        <v/>
      </c>
      <c r="AK806" s="142">
        <f t="shared" si="136"/>
        <v>1.4568773499840595E-115</v>
      </c>
      <c r="AL806" s="142" t="str">
        <f t="shared" si="137"/>
        <v/>
      </c>
      <c r="AM806" s="142" t="str">
        <f t="shared" si="138"/>
        <v/>
      </c>
      <c r="AQ806" s="147">
        <v>112</v>
      </c>
      <c r="AR806" s="142">
        <f t="shared" si="139"/>
        <v>-10211.085426801472</v>
      </c>
      <c r="AS806" s="142">
        <f t="shared" si="140"/>
        <v>2.5271362059450118E-7</v>
      </c>
      <c r="AT806" s="142">
        <f t="shared" si="141"/>
        <v>1.9115743022542035E-4</v>
      </c>
      <c r="AU806" s="142">
        <f t="shared" si="142"/>
        <v>2.5271362059450118E-7</v>
      </c>
      <c r="AV806" s="142" t="str">
        <f t="shared" si="143"/>
        <v/>
      </c>
      <c r="AW806" s="142" t="str">
        <f t="shared" si="144"/>
        <v/>
      </c>
      <c r="AX806" s="142">
        <f t="shared" si="145"/>
        <v>2.2552001833371624E-9</v>
      </c>
      <c r="AY806" s="142" t="str">
        <f t="shared" si="146"/>
        <v/>
      </c>
      <c r="AZ806" s="142" t="str">
        <f t="shared" si="147"/>
        <v/>
      </c>
      <c r="BB806" s="147"/>
      <c r="BC806" s="147">
        <f t="shared" si="110"/>
        <v>0.74879999999999902</v>
      </c>
      <c r="BD806" s="163">
        <f t="shared" si="111"/>
        <v>0.99793204196716323</v>
      </c>
      <c r="BE806" s="147">
        <f t="shared" si="112"/>
        <v>5.7312756053806702E-5</v>
      </c>
      <c r="BF806" s="147" t="str">
        <f t="shared" si="108"/>
        <v/>
      </c>
      <c r="BG806" s="159" t="str">
        <f t="shared" si="109"/>
        <v/>
      </c>
    </row>
    <row r="807" spans="1:59" ht="20.100000000000001" customHeight="1" x14ac:dyDescent="0.25">
      <c r="A807" s="142">
        <v>113</v>
      </c>
      <c r="B807" s="142">
        <f t="shared" si="113"/>
        <v>-16601.312993726759</v>
      </c>
      <c r="C807" s="142">
        <f t="shared" si="114"/>
        <v>1.5748375356308189E-7</v>
      </c>
      <c r="D807" s="142">
        <f t="shared" si="115"/>
        <v>1.9408411071447355E-4</v>
      </c>
      <c r="E807" s="142">
        <f t="shared" si="116"/>
        <v>1.5748375356308189E-7</v>
      </c>
      <c r="F807" s="142" t="str">
        <f t="shared" si="117"/>
        <v/>
      </c>
      <c r="G807" s="142" t="str">
        <f t="shared" si="118"/>
        <v/>
      </c>
      <c r="H807" s="142"/>
      <c r="I807" s="142"/>
      <c r="J807" s="142">
        <f t="shared" si="119"/>
        <v>5.6360124788888795E-234</v>
      </c>
      <c r="K807" s="142" t="str">
        <f t="shared" si="120"/>
        <v/>
      </c>
      <c r="L807" s="142" t="str">
        <f t="shared" si="121"/>
        <v/>
      </c>
      <c r="M807" s="142"/>
      <c r="N807" s="142"/>
      <c r="O807" s="142"/>
      <c r="P807" s="142"/>
      <c r="Q807" s="142">
        <v>113</v>
      </c>
      <c r="R807" s="142">
        <f t="shared" si="122"/>
        <v>-76.126385581304675</v>
      </c>
      <c r="S807" s="142">
        <f t="shared" si="123"/>
        <v>3.4343376010350304E-5</v>
      </c>
      <c r="T807" s="142">
        <f t="shared" si="124"/>
        <v>1.9408411071447355E-4</v>
      </c>
      <c r="U807" s="142">
        <f t="shared" si="125"/>
        <v>3.4343376010350304E-5</v>
      </c>
      <c r="V807" s="142" t="str">
        <f t="shared" si="126"/>
        <v/>
      </c>
      <c r="W807" s="142" t="str">
        <f t="shared" si="127"/>
        <v/>
      </c>
      <c r="X807" s="142">
        <f t="shared" si="128"/>
        <v>1.5792738527292232E-45</v>
      </c>
      <c r="Y807" s="142" t="str">
        <f t="shared" si="129"/>
        <v/>
      </c>
      <c r="Z807" s="142" t="str">
        <f t="shared" si="130"/>
        <v/>
      </c>
      <c r="AD807" s="142">
        <v>113</v>
      </c>
      <c r="AE807" s="142">
        <f t="shared" si="148"/>
        <v>-195.20550706006145</v>
      </c>
      <c r="AF807" s="142">
        <f t="shared" si="131"/>
        <v>1.3393254748306028E-5</v>
      </c>
      <c r="AG807" s="142">
        <f t="shared" si="132"/>
        <v>1.9408411071447355E-4</v>
      </c>
      <c r="AH807" s="142">
        <f t="shared" si="133"/>
        <v>1.3393254748306028E-5</v>
      </c>
      <c r="AI807" s="142" t="str">
        <f t="shared" si="134"/>
        <v/>
      </c>
      <c r="AJ807" s="142" t="str">
        <f t="shared" si="135"/>
        <v/>
      </c>
      <c r="AK807" s="142">
        <f t="shared" si="136"/>
        <v>1.5958597888880551E-115</v>
      </c>
      <c r="AL807" s="142" t="str">
        <f t="shared" si="137"/>
        <v/>
      </c>
      <c r="AM807" s="142" t="str">
        <f t="shared" si="138"/>
        <v/>
      </c>
      <c r="AQ807" s="142">
        <v>113</v>
      </c>
      <c r="AR807" s="142">
        <f t="shared" si="139"/>
        <v>-10199.586456726245</v>
      </c>
      <c r="AS807" s="142">
        <f t="shared" si="140"/>
        <v>2.5632775362216155E-7</v>
      </c>
      <c r="AT807" s="142">
        <f t="shared" si="141"/>
        <v>1.9408411071447393E-4</v>
      </c>
      <c r="AU807" s="142">
        <f t="shared" si="142"/>
        <v>2.5632775362216155E-7</v>
      </c>
      <c r="AV807" s="142" t="str">
        <f t="shared" si="143"/>
        <v/>
      </c>
      <c r="AW807" s="142" t="str">
        <f t="shared" si="144"/>
        <v/>
      </c>
      <c r="AX807" s="142">
        <f t="shared" si="145"/>
        <v>2.2979461184712875E-9</v>
      </c>
      <c r="AY807" s="142" t="str">
        <f t="shared" si="146"/>
        <v/>
      </c>
      <c r="AZ807" s="142" t="str">
        <f t="shared" si="147"/>
        <v/>
      </c>
      <c r="BB807" s="147"/>
      <c r="BC807" s="147">
        <f t="shared" si="110"/>
        <v>0.75519999999999898</v>
      </c>
      <c r="BD807" s="163">
        <f t="shared" si="111"/>
        <v>0.99787472921110942</v>
      </c>
      <c r="BE807" s="147">
        <f t="shared" si="112"/>
        <v>5.8352934151351121E-5</v>
      </c>
      <c r="BF807" s="147" t="str">
        <f t="shared" si="108"/>
        <v/>
      </c>
      <c r="BG807" s="159" t="str">
        <f t="shared" si="109"/>
        <v/>
      </c>
    </row>
    <row r="808" spans="1:59" ht="20.100000000000001" customHeight="1" x14ac:dyDescent="0.25">
      <c r="A808" s="142">
        <v>114</v>
      </c>
      <c r="B808" s="142">
        <f t="shared" si="113"/>
        <v>-16582.596744579376</v>
      </c>
      <c r="C808" s="142">
        <f t="shared" si="114"/>
        <v>1.5973342004165698E-7</v>
      </c>
      <c r="D808" s="142">
        <f t="shared" si="115"/>
        <v>1.9705262273166189E-4</v>
      </c>
      <c r="E808" s="142">
        <f t="shared" si="116"/>
        <v>1.5973342004165698E-7</v>
      </c>
      <c r="F808" s="142" t="str">
        <f t="shared" si="117"/>
        <v/>
      </c>
      <c r="G808" s="142" t="str">
        <f t="shared" si="118"/>
        <v/>
      </c>
      <c r="H808" s="142"/>
      <c r="I808" s="142"/>
      <c r="J808" s="142">
        <f t="shared" si="119"/>
        <v>6.4180685385432853E-234</v>
      </c>
      <c r="K808" s="142" t="str">
        <f t="shared" si="120"/>
        <v/>
      </c>
      <c r="L808" s="142" t="str">
        <f t="shared" si="121"/>
        <v/>
      </c>
      <c r="M808" s="142"/>
      <c r="N808" s="142"/>
      <c r="O808" s="142"/>
      <c r="P808" s="142"/>
      <c r="Q808" s="142">
        <v>114</v>
      </c>
      <c r="R808" s="142">
        <f t="shared" si="122"/>
        <v>-76.040561020333641</v>
      </c>
      <c r="S808" s="142">
        <f t="shared" si="123"/>
        <v>3.4833973548341054E-5</v>
      </c>
      <c r="T808" s="142">
        <f t="shared" si="124"/>
        <v>1.9705262273166238E-4</v>
      </c>
      <c r="U808" s="142">
        <f t="shared" si="125"/>
        <v>3.4833973548341054E-5</v>
      </c>
      <c r="V808" s="142" t="str">
        <f t="shared" si="126"/>
        <v/>
      </c>
      <c r="W808" s="142" t="str">
        <f t="shared" si="127"/>
        <v/>
      </c>
      <c r="X808" s="142">
        <f t="shared" si="128"/>
        <v>1.6707818695933785E-45</v>
      </c>
      <c r="Y808" s="142" t="str">
        <f t="shared" si="129"/>
        <v/>
      </c>
      <c r="Z808" s="142" t="str">
        <f t="shared" si="130"/>
        <v/>
      </c>
      <c r="AD808" s="142">
        <v>114</v>
      </c>
      <c r="AE808" s="142">
        <f t="shared" si="148"/>
        <v>-194.98543320768255</v>
      </c>
      <c r="AF808" s="142">
        <f t="shared" si="131"/>
        <v>1.3584578332895443E-5</v>
      </c>
      <c r="AG808" s="142">
        <f t="shared" si="132"/>
        <v>1.9705262273166238E-4</v>
      </c>
      <c r="AH808" s="142">
        <f t="shared" si="133"/>
        <v>1.3584578332895443E-5</v>
      </c>
      <c r="AI808" s="142" t="str">
        <f t="shared" si="134"/>
        <v/>
      </c>
      <c r="AJ808" s="142" t="str">
        <f t="shared" si="135"/>
        <v/>
      </c>
      <c r="AK808" s="142">
        <f t="shared" si="136"/>
        <v>1.7480728338926221E-115</v>
      </c>
      <c r="AL808" s="142" t="str">
        <f t="shared" si="137"/>
        <v/>
      </c>
      <c r="AM808" s="142" t="str">
        <f t="shared" si="138"/>
        <v/>
      </c>
      <c r="AQ808" s="142">
        <v>114</v>
      </c>
      <c r="AR808" s="142">
        <f t="shared" si="139"/>
        <v>-10188.087486651018</v>
      </c>
      <c r="AS808" s="142">
        <f t="shared" si="140"/>
        <v>2.5998941358266753E-7</v>
      </c>
      <c r="AT808" s="142">
        <f t="shared" si="141"/>
        <v>1.9705262273166189E-4</v>
      </c>
      <c r="AU808" s="142">
        <f t="shared" si="142"/>
        <v>2.5998941358266753E-7</v>
      </c>
      <c r="AV808" s="142" t="str">
        <f t="shared" si="143"/>
        <v/>
      </c>
      <c r="AW808" s="142" t="str">
        <f t="shared" si="144"/>
        <v/>
      </c>
      <c r="AX808" s="142">
        <f t="shared" si="145"/>
        <v>2.3414648128298213E-9</v>
      </c>
      <c r="AY808" s="142" t="str">
        <f t="shared" si="146"/>
        <v/>
      </c>
      <c r="AZ808" s="142" t="str">
        <f t="shared" si="147"/>
        <v/>
      </c>
      <c r="BB808" s="147"/>
      <c r="BC808" s="147">
        <f t="shared" si="110"/>
        <v>0.76159999999999894</v>
      </c>
      <c r="BD808" s="163">
        <f t="shared" si="111"/>
        <v>0.99781637627695807</v>
      </c>
      <c r="BE808" s="147">
        <f t="shared" si="112"/>
        <v>5.9401414039372824E-5</v>
      </c>
      <c r="BF808" s="147" t="str">
        <f t="shared" si="108"/>
        <v/>
      </c>
      <c r="BG808" s="159" t="str">
        <f t="shared" si="109"/>
        <v/>
      </c>
    </row>
    <row r="809" spans="1:59" ht="20.100000000000001" customHeight="1" x14ac:dyDescent="0.25">
      <c r="A809" s="142">
        <v>115</v>
      </c>
      <c r="B809" s="142">
        <f t="shared" si="113"/>
        <v>-16563.880495431997</v>
      </c>
      <c r="C809" s="142">
        <f t="shared" si="114"/>
        <v>1.6201263094102308E-7</v>
      </c>
      <c r="D809" s="142">
        <f t="shared" si="115"/>
        <v>2.0006351600732001E-4</v>
      </c>
      <c r="E809" s="142">
        <f t="shared" si="116"/>
        <v>1.6201263094102308E-7</v>
      </c>
      <c r="F809" s="142" t="str">
        <f t="shared" si="117"/>
        <v/>
      </c>
      <c r="G809" s="142" t="str">
        <f t="shared" si="118"/>
        <v/>
      </c>
      <c r="H809" s="142"/>
      <c r="I809" s="142"/>
      <c r="J809" s="142">
        <f t="shared" si="119"/>
        <v>7.3085261715342595E-234</v>
      </c>
      <c r="K809" s="142" t="str">
        <f t="shared" si="120"/>
        <v/>
      </c>
      <c r="L809" s="142" t="str">
        <f t="shared" si="121"/>
        <v/>
      </c>
      <c r="M809" s="142"/>
      <c r="N809" s="142"/>
      <c r="O809" s="142"/>
      <c r="P809" s="142"/>
      <c r="Q809" s="142">
        <v>115</v>
      </c>
      <c r="R809" s="142">
        <f t="shared" si="122"/>
        <v>-75.954736459362607</v>
      </c>
      <c r="S809" s="142">
        <f t="shared" si="123"/>
        <v>3.5331014005866492E-5</v>
      </c>
      <c r="T809" s="142">
        <f t="shared" si="124"/>
        <v>2.0006351600732056E-4</v>
      </c>
      <c r="U809" s="142">
        <f t="shared" si="125"/>
        <v>3.5331014005866492E-5</v>
      </c>
      <c r="V809" s="142" t="str">
        <f t="shared" si="126"/>
        <v/>
      </c>
      <c r="W809" s="142" t="str">
        <f t="shared" si="127"/>
        <v/>
      </c>
      <c r="X809" s="142">
        <f t="shared" si="128"/>
        <v>1.7675638630389027E-45</v>
      </c>
      <c r="Y809" s="142" t="str">
        <f t="shared" si="129"/>
        <v/>
      </c>
      <c r="Z809" s="142" t="str">
        <f t="shared" si="130"/>
        <v/>
      </c>
      <c r="AD809" s="142">
        <v>115</v>
      </c>
      <c r="AE809" s="142">
        <f t="shared" si="148"/>
        <v>-194.7653593553037</v>
      </c>
      <c r="AF809" s="142">
        <f t="shared" si="131"/>
        <v>1.3778414531929728E-5</v>
      </c>
      <c r="AG809" s="142">
        <f t="shared" si="132"/>
        <v>2.0006351600731947E-4</v>
      </c>
      <c r="AH809" s="142">
        <f t="shared" si="133"/>
        <v>1.3778414531929728E-5</v>
      </c>
      <c r="AI809" s="142" t="str">
        <f t="shared" si="134"/>
        <v/>
      </c>
      <c r="AJ809" s="142" t="str">
        <f t="shared" si="135"/>
        <v/>
      </c>
      <c r="AK809" s="142">
        <f t="shared" si="136"/>
        <v>1.9147733166302282E-115</v>
      </c>
      <c r="AL809" s="142" t="str">
        <f t="shared" si="137"/>
        <v/>
      </c>
      <c r="AM809" s="142" t="str">
        <f t="shared" si="138"/>
        <v/>
      </c>
      <c r="AQ809" s="142">
        <v>115</v>
      </c>
      <c r="AR809" s="142">
        <f t="shared" si="139"/>
        <v>-10176.588516575792</v>
      </c>
      <c r="AS809" s="142">
        <f t="shared" si="140"/>
        <v>2.6369916139250515E-7</v>
      </c>
      <c r="AT809" s="142">
        <f t="shared" si="141"/>
        <v>2.0006351600732001E-4</v>
      </c>
      <c r="AU809" s="142">
        <f t="shared" si="142"/>
        <v>2.6369916139250515E-7</v>
      </c>
      <c r="AV809" s="142" t="str">
        <f t="shared" si="143"/>
        <v/>
      </c>
      <c r="AW809" s="142" t="str">
        <f t="shared" si="144"/>
        <v/>
      </c>
      <c r="AX809" s="142">
        <f t="shared" si="145"/>
        <v>2.3857694952175849E-9</v>
      </c>
      <c r="AY809" s="142" t="str">
        <f t="shared" si="146"/>
        <v/>
      </c>
      <c r="AZ809" s="142" t="str">
        <f t="shared" si="147"/>
        <v/>
      </c>
      <c r="BB809" s="147"/>
      <c r="BC809" s="147">
        <f t="shared" si="110"/>
        <v>0.76799999999999891</v>
      </c>
      <c r="BD809" s="163">
        <f t="shared" si="111"/>
        <v>0.9977569748629187</v>
      </c>
      <c r="BE809" s="147">
        <f t="shared" si="112"/>
        <v>6.0458147621789138E-5</v>
      </c>
      <c r="BF809" s="147" t="str">
        <f t="shared" si="108"/>
        <v/>
      </c>
      <c r="BG809" s="159" t="str">
        <f t="shared" si="109"/>
        <v/>
      </c>
    </row>
    <row r="810" spans="1:59" ht="20.100000000000001" customHeight="1" x14ac:dyDescent="0.25">
      <c r="A810" s="142">
        <v>116</v>
      </c>
      <c r="B810" s="142">
        <f t="shared" si="113"/>
        <v>-16545.164246284614</v>
      </c>
      <c r="C810" s="142">
        <f t="shared" si="114"/>
        <v>1.6432173437133818E-7</v>
      </c>
      <c r="D810" s="142">
        <f t="shared" si="115"/>
        <v>2.0311734675437893E-4</v>
      </c>
      <c r="E810" s="142">
        <f t="shared" si="116"/>
        <v>1.6432173437133818E-7</v>
      </c>
      <c r="F810" s="142" t="str">
        <f t="shared" si="117"/>
        <v/>
      </c>
      <c r="G810" s="142" t="str">
        <f t="shared" si="118"/>
        <v/>
      </c>
      <c r="H810" s="142"/>
      <c r="I810" s="142"/>
      <c r="J810" s="142">
        <f t="shared" si="119"/>
        <v>8.3223947910804075E-234</v>
      </c>
      <c r="K810" s="142" t="str">
        <f t="shared" si="120"/>
        <v/>
      </c>
      <c r="L810" s="142" t="str">
        <f t="shared" si="121"/>
        <v/>
      </c>
      <c r="M810" s="142"/>
      <c r="N810" s="142"/>
      <c r="O810" s="142"/>
      <c r="P810" s="142"/>
      <c r="Q810" s="142">
        <v>116</v>
      </c>
      <c r="R810" s="142">
        <f t="shared" si="122"/>
        <v>-75.868911898391588</v>
      </c>
      <c r="S810" s="142">
        <f t="shared" si="123"/>
        <v>3.5834573297284614E-5</v>
      </c>
      <c r="T810" s="142">
        <f t="shared" si="124"/>
        <v>2.0311734675437893E-4</v>
      </c>
      <c r="U810" s="142">
        <f t="shared" si="125"/>
        <v>3.5834573297284614E-5</v>
      </c>
      <c r="V810" s="142" t="str">
        <f t="shared" si="126"/>
        <v/>
      </c>
      <c r="W810" s="142" t="str">
        <f t="shared" si="127"/>
        <v/>
      </c>
      <c r="X810" s="142">
        <f t="shared" si="128"/>
        <v>1.8699221476283838E-45</v>
      </c>
      <c r="Y810" s="142" t="str">
        <f t="shared" si="129"/>
        <v/>
      </c>
      <c r="Z810" s="142" t="str">
        <f t="shared" si="130"/>
        <v/>
      </c>
      <c r="AD810" s="142">
        <v>116</v>
      </c>
      <c r="AE810" s="142">
        <f t="shared" si="148"/>
        <v>-194.5452855029248</v>
      </c>
      <c r="AF810" s="142">
        <f t="shared" si="131"/>
        <v>1.3974792950545561E-5</v>
      </c>
      <c r="AG810" s="142">
        <f t="shared" si="132"/>
        <v>2.0311734675437893E-4</v>
      </c>
      <c r="AH810" s="142">
        <f t="shared" si="133"/>
        <v>1.3974792950545561E-5</v>
      </c>
      <c r="AI810" s="142" t="str">
        <f t="shared" si="134"/>
        <v/>
      </c>
      <c r="AJ810" s="142" t="str">
        <f t="shared" si="135"/>
        <v/>
      </c>
      <c r="AK810" s="142">
        <f t="shared" si="136"/>
        <v>2.0973372057245319E-115</v>
      </c>
      <c r="AL810" s="142" t="str">
        <f t="shared" si="137"/>
        <v/>
      </c>
      <c r="AM810" s="142" t="str">
        <f t="shared" si="138"/>
        <v/>
      </c>
      <c r="AQ810" s="142">
        <v>116</v>
      </c>
      <c r="AR810" s="142">
        <f t="shared" si="139"/>
        <v>-10165.089546500565</v>
      </c>
      <c r="AS810" s="142">
        <f t="shared" si="140"/>
        <v>2.674575636516741E-7</v>
      </c>
      <c r="AT810" s="142">
        <f t="shared" si="141"/>
        <v>2.0311734675437893E-4</v>
      </c>
      <c r="AU810" s="142">
        <f t="shared" si="142"/>
        <v>2.674575636516741E-7</v>
      </c>
      <c r="AV810" s="142" t="str">
        <f t="shared" si="143"/>
        <v/>
      </c>
      <c r="AW810" s="142" t="str">
        <f t="shared" si="144"/>
        <v/>
      </c>
      <c r="AX810" s="142">
        <f t="shared" si="145"/>
        <v>2.4308736067756744E-9</v>
      </c>
      <c r="AY810" s="142" t="str">
        <f t="shared" si="146"/>
        <v/>
      </c>
      <c r="AZ810" s="142" t="str">
        <f t="shared" si="147"/>
        <v/>
      </c>
      <c r="BB810" s="147"/>
      <c r="BC810" s="147">
        <f t="shared" si="110"/>
        <v>0.77439999999999887</v>
      </c>
      <c r="BD810" s="163">
        <f t="shared" si="111"/>
        <v>0.99769651671529691</v>
      </c>
      <c r="BE810" s="147">
        <f t="shared" si="112"/>
        <v>6.1523086496650947E-5</v>
      </c>
      <c r="BF810" s="147" t="str">
        <f t="shared" si="108"/>
        <v/>
      </c>
      <c r="BG810" s="159" t="str">
        <f t="shared" si="109"/>
        <v/>
      </c>
    </row>
    <row r="811" spans="1:59" ht="20.100000000000001" customHeight="1" x14ac:dyDescent="0.25">
      <c r="A811" s="142">
        <v>117</v>
      </c>
      <c r="B811" s="142">
        <f t="shared" si="113"/>
        <v>-16526.447997137235</v>
      </c>
      <c r="C811" s="142">
        <f t="shared" si="114"/>
        <v>1.6666108196200943E-7</v>
      </c>
      <c r="D811" s="142">
        <f t="shared" si="115"/>
        <v>2.0621467773397647E-4</v>
      </c>
      <c r="E811" s="142">
        <f t="shared" si="116"/>
        <v>1.6666108196200943E-7</v>
      </c>
      <c r="F811" s="142" t="str">
        <f t="shared" si="117"/>
        <v/>
      </c>
      <c r="G811" s="142" t="str">
        <f t="shared" si="118"/>
        <v/>
      </c>
      <c r="H811" s="142"/>
      <c r="I811" s="142"/>
      <c r="J811" s="142">
        <f t="shared" si="119"/>
        <v>9.4767597797127552E-234</v>
      </c>
      <c r="K811" s="142" t="str">
        <f t="shared" si="120"/>
        <v/>
      </c>
      <c r="L811" s="142" t="str">
        <f t="shared" si="121"/>
        <v/>
      </c>
      <c r="M811" s="142"/>
      <c r="N811" s="142"/>
      <c r="O811" s="142"/>
      <c r="P811" s="142"/>
      <c r="Q811" s="142">
        <v>117</v>
      </c>
      <c r="R811" s="142">
        <f t="shared" si="122"/>
        <v>-75.783087337420554</v>
      </c>
      <c r="S811" s="142">
        <f t="shared" si="123"/>
        <v>3.6344728104416192E-5</v>
      </c>
      <c r="T811" s="142">
        <f t="shared" si="124"/>
        <v>2.0621467773397647E-4</v>
      </c>
      <c r="U811" s="142">
        <f t="shared" si="125"/>
        <v>3.6344728104416192E-5</v>
      </c>
      <c r="V811" s="142" t="str">
        <f t="shared" si="126"/>
        <v/>
      </c>
      <c r="W811" s="142" t="str">
        <f t="shared" si="127"/>
        <v/>
      </c>
      <c r="X811" s="142">
        <f t="shared" si="128"/>
        <v>1.9781762718807543E-45</v>
      </c>
      <c r="Y811" s="142" t="str">
        <f t="shared" si="129"/>
        <v/>
      </c>
      <c r="Z811" s="142" t="str">
        <f t="shared" si="130"/>
        <v/>
      </c>
      <c r="AD811" s="142">
        <v>117</v>
      </c>
      <c r="AE811" s="142">
        <f t="shared" si="148"/>
        <v>-194.32521165054595</v>
      </c>
      <c r="AF811" s="142">
        <f t="shared" si="131"/>
        <v>1.4173743493174949E-5</v>
      </c>
      <c r="AG811" s="142">
        <f t="shared" si="132"/>
        <v>2.0621467773397647E-4</v>
      </c>
      <c r="AH811" s="142">
        <f t="shared" si="133"/>
        <v>1.4173743493174949E-5</v>
      </c>
      <c r="AI811" s="142" t="str">
        <f t="shared" si="134"/>
        <v/>
      </c>
      <c r="AJ811" s="142" t="str">
        <f t="shared" si="135"/>
        <v/>
      </c>
      <c r="AK811" s="142">
        <f t="shared" si="136"/>
        <v>2.2972708757224953E-115</v>
      </c>
      <c r="AL811" s="142" t="str">
        <f t="shared" si="137"/>
        <v/>
      </c>
      <c r="AM811" s="142" t="str">
        <f t="shared" si="138"/>
        <v/>
      </c>
      <c r="AQ811" s="142">
        <v>117</v>
      </c>
      <c r="AR811" s="142">
        <f t="shared" si="139"/>
        <v>-10153.590576425338</v>
      </c>
      <c r="AS811" s="142">
        <f t="shared" si="140"/>
        <v>2.7126519268826541E-7</v>
      </c>
      <c r="AT811" s="142">
        <f t="shared" si="141"/>
        <v>2.0621467773397647E-4</v>
      </c>
      <c r="AU811" s="142">
        <f t="shared" si="142"/>
        <v>2.7126519268826541E-7</v>
      </c>
      <c r="AV811" s="142" t="str">
        <f t="shared" si="143"/>
        <v/>
      </c>
      <c r="AW811" s="142" t="str">
        <f t="shared" si="144"/>
        <v/>
      </c>
      <c r="AX811" s="142">
        <f t="shared" si="145"/>
        <v>2.476790804130956E-9</v>
      </c>
      <c r="AY811" s="142" t="str">
        <f t="shared" si="146"/>
        <v/>
      </c>
      <c r="AZ811" s="142" t="str">
        <f t="shared" si="147"/>
        <v/>
      </c>
      <c r="BB811" s="147"/>
      <c r="BC811" s="147">
        <f t="shared" si="110"/>
        <v>0.78079999999999883</v>
      </c>
      <c r="BD811" s="163">
        <f t="shared" si="111"/>
        <v>0.99763499362880026</v>
      </c>
      <c r="BE811" s="147">
        <f t="shared" si="112"/>
        <v>6.2596181964469366E-5</v>
      </c>
      <c r="BF811" s="147" t="str">
        <f t="shared" si="108"/>
        <v/>
      </c>
      <c r="BG811" s="159" t="str">
        <f t="shared" si="109"/>
        <v/>
      </c>
    </row>
    <row r="812" spans="1:59" ht="20.100000000000001" customHeight="1" x14ac:dyDescent="0.25">
      <c r="A812" s="147">
        <v>118</v>
      </c>
      <c r="B812" s="142">
        <f t="shared" si="113"/>
        <v>-16507.731747989852</v>
      </c>
      <c r="C812" s="142">
        <f t="shared" si="114"/>
        <v>1.6903102888918768E-7</v>
      </c>
      <c r="D812" s="142">
        <f t="shared" si="115"/>
        <v>2.0935607832158384E-4</v>
      </c>
      <c r="E812" s="142">
        <f t="shared" si="116"/>
        <v>1.6903102888918768E-7</v>
      </c>
      <c r="F812" s="142" t="str">
        <f t="shared" si="117"/>
        <v/>
      </c>
      <c r="G812" s="142" t="str">
        <f t="shared" si="118"/>
        <v/>
      </c>
      <c r="H812" s="142"/>
      <c r="I812" s="142"/>
      <c r="J812" s="142">
        <f t="shared" si="119"/>
        <v>1.0791069306940075E-233</v>
      </c>
      <c r="K812" s="142" t="str">
        <f t="shared" si="120"/>
        <v/>
      </c>
      <c r="L812" s="142" t="str">
        <f t="shared" si="121"/>
        <v/>
      </c>
      <c r="M812" s="142"/>
      <c r="N812" s="142"/>
      <c r="O812" s="142"/>
      <c r="P812" s="142"/>
      <c r="Q812" s="147">
        <v>118</v>
      </c>
      <c r="R812" s="142">
        <f t="shared" si="122"/>
        <v>-75.69726277644952</v>
      </c>
      <c r="S812" s="142">
        <f t="shared" si="123"/>
        <v>3.686155588254026E-5</v>
      </c>
      <c r="T812" s="142">
        <f t="shared" si="124"/>
        <v>2.0935607832158333E-4</v>
      </c>
      <c r="U812" s="142">
        <f t="shared" si="125"/>
        <v>3.686155588254026E-5</v>
      </c>
      <c r="V812" s="142" t="str">
        <f t="shared" si="126"/>
        <v/>
      </c>
      <c r="W812" s="142" t="str">
        <f t="shared" si="127"/>
        <v/>
      </c>
      <c r="X812" s="142">
        <f t="shared" si="128"/>
        <v>2.0926639952331696E-45</v>
      </c>
      <c r="Y812" s="142" t="str">
        <f t="shared" si="129"/>
        <v/>
      </c>
      <c r="Z812" s="142" t="str">
        <f t="shared" si="130"/>
        <v/>
      </c>
      <c r="AD812" s="147">
        <v>118</v>
      </c>
      <c r="AE812" s="142">
        <f t="shared" si="148"/>
        <v>-194.10513779816705</v>
      </c>
      <c r="AF812" s="142">
        <f t="shared" si="131"/>
        <v>1.4375296365884152E-5</v>
      </c>
      <c r="AG812" s="142">
        <f t="shared" si="132"/>
        <v>2.0935607832158384E-4</v>
      </c>
      <c r="AH812" s="142">
        <f t="shared" si="133"/>
        <v>1.4375296365884152E-5</v>
      </c>
      <c r="AI812" s="142" t="str">
        <f t="shared" si="134"/>
        <v/>
      </c>
      <c r="AJ812" s="142" t="str">
        <f t="shared" si="135"/>
        <v/>
      </c>
      <c r="AK812" s="142">
        <f t="shared" si="136"/>
        <v>2.5162234396352655E-115</v>
      </c>
      <c r="AL812" s="142" t="str">
        <f t="shared" si="137"/>
        <v/>
      </c>
      <c r="AM812" s="142" t="str">
        <f t="shared" si="138"/>
        <v/>
      </c>
      <c r="AQ812" s="147">
        <v>118</v>
      </c>
      <c r="AR812" s="142">
        <f t="shared" si="139"/>
        <v>-10142.091606350112</v>
      </c>
      <c r="AS812" s="142">
        <f t="shared" si="140"/>
        <v>2.7512262660321164E-7</v>
      </c>
      <c r="AT812" s="142">
        <f t="shared" si="141"/>
        <v>2.0935607832158333E-4</v>
      </c>
      <c r="AU812" s="142">
        <f t="shared" si="142"/>
        <v>2.7512262660321164E-7</v>
      </c>
      <c r="AV812" s="142" t="str">
        <f t="shared" si="143"/>
        <v/>
      </c>
      <c r="AW812" s="142" t="str">
        <f t="shared" si="144"/>
        <v/>
      </c>
      <c r="AX812" s="142">
        <f t="shared" si="145"/>
        <v>2.5235349625876299E-9</v>
      </c>
      <c r="AY812" s="142" t="str">
        <f t="shared" si="146"/>
        <v/>
      </c>
      <c r="AZ812" s="142" t="str">
        <f t="shared" si="147"/>
        <v/>
      </c>
      <c r="BB812" s="147"/>
      <c r="BC812" s="147">
        <f t="shared" si="110"/>
        <v>0.78719999999999879</v>
      </c>
      <c r="BD812" s="163">
        <f t="shared" si="111"/>
        <v>0.99757239744683579</v>
      </c>
      <c r="BE812" s="147">
        <f t="shared" si="112"/>
        <v>6.3677385038651835E-5</v>
      </c>
      <c r="BF812" s="147" t="str">
        <f t="shared" si="108"/>
        <v/>
      </c>
      <c r="BG812" s="159" t="str">
        <f t="shared" si="109"/>
        <v/>
      </c>
    </row>
    <row r="813" spans="1:59" ht="20.100000000000001" customHeight="1" x14ac:dyDescent="0.25">
      <c r="A813" s="142">
        <v>119</v>
      </c>
      <c r="B813" s="142">
        <f t="shared" si="113"/>
        <v>-16489.015498842473</v>
      </c>
      <c r="C813" s="142">
        <f t="shared" si="114"/>
        <v>1.7143193390336701E-7</v>
      </c>
      <c r="D813" s="142">
        <f t="shared" si="115"/>
        <v>2.1254212457364041E-4</v>
      </c>
      <c r="E813" s="142">
        <f t="shared" si="116"/>
        <v>1.7143193390336701E-7</v>
      </c>
      <c r="F813" s="142" t="str">
        <f t="shared" si="117"/>
        <v/>
      </c>
      <c r="G813" s="142" t="str">
        <f t="shared" si="118"/>
        <v/>
      </c>
      <c r="H813" s="142"/>
      <c r="I813" s="142"/>
      <c r="J813" s="142">
        <f t="shared" si="119"/>
        <v>1.2287460730676886E-233</v>
      </c>
      <c r="K813" s="142" t="str">
        <f t="shared" si="120"/>
        <v/>
      </c>
      <c r="L813" s="142" t="str">
        <f t="shared" si="121"/>
        <v/>
      </c>
      <c r="M813" s="142"/>
      <c r="N813" s="142"/>
      <c r="O813" s="142"/>
      <c r="P813" s="142"/>
      <c r="Q813" s="142">
        <v>119</v>
      </c>
      <c r="R813" s="142">
        <f t="shared" si="122"/>
        <v>-75.611438215478486</v>
      </c>
      <c r="S813" s="142">
        <f t="shared" si="123"/>
        <v>3.7385134866413524E-5</v>
      </c>
      <c r="T813" s="142">
        <f t="shared" si="124"/>
        <v>2.1254212457364041E-4</v>
      </c>
      <c r="U813" s="142">
        <f t="shared" si="125"/>
        <v>3.7385134866413524E-5</v>
      </c>
      <c r="V813" s="142" t="str">
        <f t="shared" si="126"/>
        <v/>
      </c>
      <c r="W813" s="142" t="str">
        <f t="shared" si="127"/>
        <v/>
      </c>
      <c r="X813" s="142">
        <f t="shared" si="128"/>
        <v>2.2137423200718669E-45</v>
      </c>
      <c r="Y813" s="142" t="str">
        <f t="shared" si="129"/>
        <v/>
      </c>
      <c r="Z813" s="142" t="str">
        <f t="shared" si="130"/>
        <v/>
      </c>
      <c r="AD813" s="142">
        <v>119</v>
      </c>
      <c r="AE813" s="142">
        <f t="shared" si="148"/>
        <v>-193.8850639457882</v>
      </c>
      <c r="AF813" s="142">
        <f t="shared" si="131"/>
        <v>1.4579482078720266E-5</v>
      </c>
      <c r="AG813" s="142">
        <f t="shared" si="132"/>
        <v>2.1254212457363976E-4</v>
      </c>
      <c r="AH813" s="142">
        <f t="shared" si="133"/>
        <v>1.4579482078720266E-5</v>
      </c>
      <c r="AI813" s="142" t="str">
        <f t="shared" si="134"/>
        <v/>
      </c>
      <c r="AJ813" s="142" t="str">
        <f t="shared" si="135"/>
        <v/>
      </c>
      <c r="AK813" s="142">
        <f t="shared" si="136"/>
        <v>2.7560002452483745E-115</v>
      </c>
      <c r="AL813" s="142" t="str">
        <f t="shared" si="137"/>
        <v/>
      </c>
      <c r="AM813" s="142" t="str">
        <f t="shared" si="138"/>
        <v/>
      </c>
      <c r="AQ813" s="142">
        <v>119</v>
      </c>
      <c r="AR813" s="142">
        <f t="shared" si="139"/>
        <v>-10130.592636274885</v>
      </c>
      <c r="AS813" s="142">
        <f t="shared" si="140"/>
        <v>2.7903044931521179E-7</v>
      </c>
      <c r="AT813" s="142">
        <f t="shared" si="141"/>
        <v>2.1254212457364041E-4</v>
      </c>
      <c r="AU813" s="142">
        <f t="shared" si="142"/>
        <v>2.7903044931521179E-7</v>
      </c>
      <c r="AV813" s="142" t="str">
        <f t="shared" si="143"/>
        <v/>
      </c>
      <c r="AW813" s="142" t="str">
        <f t="shared" si="144"/>
        <v/>
      </c>
      <c r="AX813" s="142">
        <f t="shared" si="145"/>
        <v>2.5711201793614353E-9</v>
      </c>
      <c r="AY813" s="142" t="str">
        <f t="shared" si="146"/>
        <v/>
      </c>
      <c r="AZ813" s="142" t="str">
        <f t="shared" si="147"/>
        <v/>
      </c>
      <c r="BB813" s="147"/>
      <c r="BC813" s="147">
        <f t="shared" si="110"/>
        <v>0.79359999999999875</v>
      </c>
      <c r="BD813" s="163">
        <f t="shared" si="111"/>
        <v>0.99750872006179714</v>
      </c>
      <c r="BE813" s="147">
        <f t="shared" si="112"/>
        <v>6.476664645471697E-5</v>
      </c>
      <c r="BF813" s="147" t="str">
        <f t="shared" si="108"/>
        <v/>
      </c>
      <c r="BG813" s="159" t="str">
        <f t="shared" si="109"/>
        <v/>
      </c>
    </row>
    <row r="814" spans="1:59" ht="20.100000000000001" customHeight="1" x14ac:dyDescent="0.25">
      <c r="A814" s="142">
        <v>120</v>
      </c>
      <c r="B814" s="142">
        <f t="shared" si="113"/>
        <v>-16470.29924969509</v>
      </c>
      <c r="C814" s="142">
        <f t="shared" si="114"/>
        <v>1.7386415935709127E-7</v>
      </c>
      <c r="D814" s="142">
        <f t="shared" si="115"/>
        <v>2.1577339929471738E-4</v>
      </c>
      <c r="E814" s="142">
        <f t="shared" si="116"/>
        <v>1.7386415935709127E-7</v>
      </c>
      <c r="F814" s="142" t="str">
        <f t="shared" si="117"/>
        <v/>
      </c>
      <c r="G814" s="142" t="str">
        <f t="shared" si="118"/>
        <v/>
      </c>
      <c r="H814" s="142"/>
      <c r="I814" s="142"/>
      <c r="J814" s="142">
        <f t="shared" si="119"/>
        <v>1.3991132039441639E-233</v>
      </c>
      <c r="K814" s="142" t="str">
        <f t="shared" si="120"/>
        <v/>
      </c>
      <c r="L814" s="142" t="str">
        <f t="shared" si="121"/>
        <v/>
      </c>
      <c r="M814" s="142"/>
      <c r="N814" s="142"/>
      <c r="O814" s="142"/>
      <c r="P814" s="142"/>
      <c r="Q814" s="142">
        <v>120</v>
      </c>
      <c r="R814" s="142">
        <f t="shared" si="122"/>
        <v>-75.525613654507453</v>
      </c>
      <c r="S814" s="142">
        <f t="shared" si="123"/>
        <v>3.7915544076311726E-5</v>
      </c>
      <c r="T814" s="142">
        <f t="shared" si="124"/>
        <v>2.1577339929471738E-4</v>
      </c>
      <c r="U814" s="142">
        <f t="shared" si="125"/>
        <v>3.7915544076311726E-5</v>
      </c>
      <c r="V814" s="142" t="str">
        <f t="shared" si="126"/>
        <v/>
      </c>
      <c r="W814" s="142" t="str">
        <f t="shared" si="127"/>
        <v/>
      </c>
      <c r="X814" s="142">
        <f t="shared" si="128"/>
        <v>2.3417885819158386E-45</v>
      </c>
      <c r="Y814" s="142" t="str">
        <f t="shared" si="129"/>
        <v/>
      </c>
      <c r="Z814" s="142" t="str">
        <f t="shared" si="130"/>
        <v/>
      </c>
      <c r="AD814" s="142">
        <v>120</v>
      </c>
      <c r="AE814" s="142">
        <f t="shared" si="148"/>
        <v>-193.6649900934093</v>
      </c>
      <c r="AF814" s="142">
        <f t="shared" si="131"/>
        <v>1.4786331448068065E-5</v>
      </c>
      <c r="AG814" s="142">
        <f t="shared" si="132"/>
        <v>2.1577339929471738E-4</v>
      </c>
      <c r="AH814" s="142">
        <f t="shared" si="133"/>
        <v>1.4786331448068065E-5</v>
      </c>
      <c r="AI814" s="142" t="str">
        <f t="shared" si="134"/>
        <v/>
      </c>
      <c r="AJ814" s="142" t="str">
        <f t="shared" si="135"/>
        <v/>
      </c>
      <c r="AK814" s="142">
        <f t="shared" si="136"/>
        <v>3.0185776447920872E-115</v>
      </c>
      <c r="AL814" s="142" t="str">
        <f t="shared" si="137"/>
        <v/>
      </c>
      <c r="AM814" s="142" t="str">
        <f t="shared" si="138"/>
        <v/>
      </c>
      <c r="AQ814" s="142">
        <v>120</v>
      </c>
      <c r="AR814" s="142">
        <f t="shared" si="139"/>
        <v>-10119.093666199657</v>
      </c>
      <c r="AS814" s="142">
        <f t="shared" si="140"/>
        <v>2.8298925060582269E-7</v>
      </c>
      <c r="AT814" s="142">
        <f t="shared" si="141"/>
        <v>2.1577339929471738E-4</v>
      </c>
      <c r="AU814" s="142">
        <f t="shared" si="142"/>
        <v>2.8298925060582269E-7</v>
      </c>
      <c r="AV814" s="142" t="str">
        <f t="shared" si="143"/>
        <v/>
      </c>
      <c r="AW814" s="142" t="str">
        <f t="shared" si="144"/>
        <v/>
      </c>
      <c r="AX814" s="142">
        <f t="shared" si="145"/>
        <v>2.6195607768571101E-9</v>
      </c>
      <c r="AY814" s="142" t="str">
        <f t="shared" si="146"/>
        <v/>
      </c>
      <c r="AZ814" s="142" t="str">
        <f t="shared" si="147"/>
        <v/>
      </c>
      <c r="BB814" s="147"/>
      <c r="BC814" s="147">
        <f t="shared" si="110"/>
        <v>0.79999999999999871</v>
      </c>
      <c r="BD814" s="163">
        <f t="shared" si="111"/>
        <v>0.99744395341534242</v>
      </c>
      <c r="BE814" s="147">
        <f t="shared" si="112"/>
        <v>6.5863916680619639E-5</v>
      </c>
      <c r="BF814" s="147" t="str">
        <f t="shared" si="108"/>
        <v/>
      </c>
      <c r="BG814" s="159" t="str">
        <f t="shared" si="109"/>
        <v/>
      </c>
    </row>
    <row r="815" spans="1:59" ht="20.100000000000001" customHeight="1" x14ac:dyDescent="0.25">
      <c r="A815" s="142">
        <v>121</v>
      </c>
      <c r="B815" s="142">
        <f t="shared" si="113"/>
        <v>-16451.583000547711</v>
      </c>
      <c r="C815" s="142">
        <f t="shared" si="114"/>
        <v>1.7632807123275984E-7</v>
      </c>
      <c r="D815" s="142">
        <f t="shared" si="115"/>
        <v>2.1905049210519021E-4</v>
      </c>
      <c r="E815" s="142">
        <f t="shared" si="116"/>
        <v>1.7632807123275984E-7</v>
      </c>
      <c r="F815" s="142" t="str">
        <f t="shared" si="117"/>
        <v/>
      </c>
      <c r="G815" s="142" t="str">
        <f t="shared" si="118"/>
        <v/>
      </c>
      <c r="H815" s="142"/>
      <c r="I815" s="142"/>
      <c r="J815" s="142">
        <f t="shared" si="119"/>
        <v>1.5930764543811415E-233</v>
      </c>
      <c r="K815" s="142" t="str">
        <f t="shared" si="120"/>
        <v/>
      </c>
      <c r="L815" s="142" t="str">
        <f t="shared" si="121"/>
        <v/>
      </c>
      <c r="M815" s="142"/>
      <c r="N815" s="142"/>
      <c r="O815" s="142"/>
      <c r="P815" s="142"/>
      <c r="Q815" s="142">
        <v>121</v>
      </c>
      <c r="R815" s="142">
        <f t="shared" si="122"/>
        <v>-75.439789093536433</v>
      </c>
      <c r="S815" s="142">
        <f t="shared" si="123"/>
        <v>3.8452863324094055E-5</v>
      </c>
      <c r="T815" s="142">
        <f t="shared" si="124"/>
        <v>2.1905049210519021E-4</v>
      </c>
      <c r="U815" s="142">
        <f t="shared" si="125"/>
        <v>3.8452863324094055E-5</v>
      </c>
      <c r="V815" s="142" t="str">
        <f t="shared" si="126"/>
        <v/>
      </c>
      <c r="W815" s="142" t="str">
        <f t="shared" si="127"/>
        <v/>
      </c>
      <c r="X815" s="142">
        <f t="shared" si="128"/>
        <v>2.4772016010133209E-45</v>
      </c>
      <c r="Y815" s="142" t="str">
        <f t="shared" si="129"/>
        <v/>
      </c>
      <c r="Z815" s="142" t="str">
        <f t="shared" si="130"/>
        <v/>
      </c>
      <c r="AD815" s="142">
        <v>121</v>
      </c>
      <c r="AE815" s="142">
        <f t="shared" si="148"/>
        <v>-193.44491624103046</v>
      </c>
      <c r="AF815" s="142">
        <f t="shared" si="131"/>
        <v>1.4995875599014297E-5</v>
      </c>
      <c r="AG815" s="142">
        <f t="shared" si="132"/>
        <v>2.1905049210518975E-4</v>
      </c>
      <c r="AH815" s="142">
        <f t="shared" si="133"/>
        <v>1.4995875599014297E-5</v>
      </c>
      <c r="AI815" s="142" t="str">
        <f t="shared" si="134"/>
        <v/>
      </c>
      <c r="AJ815" s="142" t="str">
        <f t="shared" si="135"/>
        <v/>
      </c>
      <c r="AK815" s="142">
        <f t="shared" si="136"/>
        <v>3.306119157840114E-115</v>
      </c>
      <c r="AL815" s="142" t="str">
        <f t="shared" si="137"/>
        <v/>
      </c>
      <c r="AM815" s="142" t="str">
        <f t="shared" si="138"/>
        <v/>
      </c>
      <c r="AQ815" s="142">
        <v>121</v>
      </c>
      <c r="AR815" s="142">
        <f t="shared" si="139"/>
        <v>-10107.59469612443</v>
      </c>
      <c r="AS815" s="142">
        <f t="shared" si="140"/>
        <v>2.8699962616472248E-7</v>
      </c>
      <c r="AT815" s="142">
        <f t="shared" si="141"/>
        <v>2.1905049210519021E-4</v>
      </c>
      <c r="AU815" s="142">
        <f t="shared" si="142"/>
        <v>2.8699962616472248E-7</v>
      </c>
      <c r="AV815" s="142" t="str">
        <f t="shared" si="143"/>
        <v/>
      </c>
      <c r="AW815" s="142" t="str">
        <f t="shared" si="144"/>
        <v/>
      </c>
      <c r="AX815" s="142">
        <f t="shared" si="145"/>
        <v>2.6688713059893593E-9</v>
      </c>
      <c r="AY815" s="142" t="str">
        <f t="shared" si="146"/>
        <v/>
      </c>
      <c r="AZ815" s="142" t="str">
        <f t="shared" si="147"/>
        <v/>
      </c>
      <c r="BB815" s="147"/>
      <c r="BC815" s="147">
        <f t="shared" si="110"/>
        <v>0.80639999999999867</v>
      </c>
      <c r="BD815" s="163">
        <f t="shared" si="111"/>
        <v>0.9973780894986618</v>
      </c>
      <c r="BE815" s="147">
        <f t="shared" si="112"/>
        <v>6.6969145924189455E-5</v>
      </c>
      <c r="BF815" s="147" t="str">
        <f t="shared" si="108"/>
        <v/>
      </c>
      <c r="BG815" s="159" t="str">
        <f t="shared" si="109"/>
        <v/>
      </c>
    </row>
    <row r="816" spans="1:59" ht="20.100000000000001" customHeight="1" x14ac:dyDescent="0.25">
      <c r="A816" s="142">
        <v>122</v>
      </c>
      <c r="B816" s="142">
        <f t="shared" si="113"/>
        <v>-16432.866751400332</v>
      </c>
      <c r="C816" s="142">
        <f t="shared" si="114"/>
        <v>1.7882403917054087E-7</v>
      </c>
      <c r="D816" s="142">
        <f t="shared" si="115"/>
        <v>2.2237399950943791E-4</v>
      </c>
      <c r="E816" s="142">
        <f t="shared" si="116"/>
        <v>1.7882403917054087E-7</v>
      </c>
      <c r="F816" s="142" t="str">
        <f t="shared" si="117"/>
        <v/>
      </c>
      <c r="G816" s="142" t="str">
        <f t="shared" si="118"/>
        <v/>
      </c>
      <c r="H816" s="142"/>
      <c r="I816" s="142"/>
      <c r="J816" s="142">
        <f t="shared" si="119"/>
        <v>1.8139003880404385E-233</v>
      </c>
      <c r="K816" s="142" t="str">
        <f t="shared" si="120"/>
        <v/>
      </c>
      <c r="L816" s="142" t="str">
        <f t="shared" si="121"/>
        <v/>
      </c>
      <c r="M816" s="142"/>
      <c r="N816" s="142"/>
      <c r="O816" s="142"/>
      <c r="P816" s="142"/>
      <c r="Q816" s="142">
        <v>122</v>
      </c>
      <c r="R816" s="142">
        <f t="shared" si="122"/>
        <v>-75.353964532565399</v>
      </c>
      <c r="S816" s="142">
        <f t="shared" si="123"/>
        <v>3.8997173219290114E-5</v>
      </c>
      <c r="T816" s="142">
        <f t="shared" si="124"/>
        <v>2.2237399950943791E-4</v>
      </c>
      <c r="U816" s="142">
        <f t="shared" si="125"/>
        <v>3.8997173219290114E-5</v>
      </c>
      <c r="V816" s="142" t="str">
        <f t="shared" si="126"/>
        <v/>
      </c>
      <c r="W816" s="142" t="str">
        <f t="shared" si="127"/>
        <v/>
      </c>
      <c r="X816" s="142">
        <f t="shared" si="128"/>
        <v>2.6204028987894621E-45</v>
      </c>
      <c r="Y816" s="142" t="str">
        <f t="shared" si="129"/>
        <v/>
      </c>
      <c r="Z816" s="142" t="str">
        <f t="shared" si="130"/>
        <v/>
      </c>
      <c r="AD816" s="142">
        <v>122</v>
      </c>
      <c r="AE816" s="142">
        <f t="shared" si="148"/>
        <v>-193.22484238865155</v>
      </c>
      <c r="AF816" s="142">
        <f t="shared" si="131"/>
        <v>1.5208145967722056E-5</v>
      </c>
      <c r="AG816" s="142">
        <f t="shared" si="132"/>
        <v>2.2237399950943853E-4</v>
      </c>
      <c r="AH816" s="142">
        <f t="shared" si="133"/>
        <v>1.5208145967722056E-5</v>
      </c>
      <c r="AI816" s="142" t="str">
        <f t="shared" si="134"/>
        <v/>
      </c>
      <c r="AJ816" s="142" t="str">
        <f t="shared" si="135"/>
        <v/>
      </c>
      <c r="AK816" s="142">
        <f t="shared" si="136"/>
        <v>3.6209931585870715E-115</v>
      </c>
      <c r="AL816" s="142" t="str">
        <f t="shared" si="137"/>
        <v/>
      </c>
      <c r="AM816" s="142" t="str">
        <f t="shared" si="138"/>
        <v/>
      </c>
      <c r="AQ816" s="142">
        <v>122</v>
      </c>
      <c r="AR816" s="142">
        <f t="shared" si="139"/>
        <v>-10096.095726049203</v>
      </c>
      <c r="AS816" s="142">
        <f t="shared" si="140"/>
        <v>2.9106217763513905E-7</v>
      </c>
      <c r="AT816" s="142">
        <f t="shared" si="141"/>
        <v>2.2237399950943853E-4</v>
      </c>
      <c r="AU816" s="142">
        <f t="shared" si="142"/>
        <v>2.9106217763513905E-7</v>
      </c>
      <c r="AV816" s="142" t="str">
        <f t="shared" si="143"/>
        <v/>
      </c>
      <c r="AW816" s="142" t="str">
        <f t="shared" si="144"/>
        <v/>
      </c>
      <c r="AX816" s="142">
        <f t="shared" si="145"/>
        <v>2.7190665495480562E-9</v>
      </c>
      <c r="AY816" s="142" t="str">
        <f t="shared" si="146"/>
        <v/>
      </c>
      <c r="AZ816" s="142" t="str">
        <f t="shared" si="147"/>
        <v/>
      </c>
      <c r="BB816" s="147"/>
      <c r="BC816" s="147">
        <f t="shared" si="110"/>
        <v>0.81279999999999863</v>
      </c>
      <c r="BD816" s="163">
        <f t="shared" si="111"/>
        <v>0.99731112035273761</v>
      </c>
      <c r="BE816" s="147">
        <f t="shared" si="112"/>
        <v>6.8082284143677896E-5</v>
      </c>
      <c r="BF816" s="147" t="str">
        <f t="shared" si="108"/>
        <v/>
      </c>
      <c r="BG816" s="159" t="str">
        <f t="shared" si="109"/>
        <v/>
      </c>
    </row>
    <row r="817" spans="1:59" ht="20.100000000000001" customHeight="1" x14ac:dyDescent="0.25">
      <c r="A817" s="142">
        <v>123</v>
      </c>
      <c r="B817" s="142">
        <f t="shared" si="113"/>
        <v>-16414.150502252949</v>
      </c>
      <c r="C817" s="142">
        <f t="shared" si="114"/>
        <v>1.8135243649638234E-7</v>
      </c>
      <c r="D817" s="142">
        <f t="shared" si="115"/>
        <v>2.257445249645668E-4</v>
      </c>
      <c r="E817" s="142">
        <f t="shared" si="116"/>
        <v>1.8135243649638234E-7</v>
      </c>
      <c r="F817" s="142" t="str">
        <f t="shared" si="117"/>
        <v/>
      </c>
      <c r="G817" s="142" t="str">
        <f t="shared" si="118"/>
        <v/>
      </c>
      <c r="H817" s="142"/>
      <c r="I817" s="142"/>
      <c r="J817" s="142">
        <f t="shared" si="119"/>
        <v>2.0653007364166502E-233</v>
      </c>
      <c r="K817" s="142" t="str">
        <f t="shared" si="120"/>
        <v/>
      </c>
      <c r="L817" s="142" t="str">
        <f t="shared" si="121"/>
        <v/>
      </c>
      <c r="M817" s="142"/>
      <c r="N817" s="142"/>
      <c r="O817" s="142"/>
      <c r="P817" s="142"/>
      <c r="Q817" s="142">
        <v>123</v>
      </c>
      <c r="R817" s="142">
        <f t="shared" si="122"/>
        <v>-75.268139971594366</v>
      </c>
      <c r="S817" s="142">
        <f t="shared" si="123"/>
        <v>3.9548555175208155E-5</v>
      </c>
      <c r="T817" s="142">
        <f t="shared" si="124"/>
        <v>2.257445249645668E-4</v>
      </c>
      <c r="U817" s="142">
        <f t="shared" si="125"/>
        <v>3.9548555175208155E-5</v>
      </c>
      <c r="V817" s="142" t="str">
        <f t="shared" si="126"/>
        <v/>
      </c>
      <c r="W817" s="142" t="str">
        <f t="shared" si="127"/>
        <v/>
      </c>
      <c r="X817" s="142">
        <f t="shared" si="128"/>
        <v>2.7718379827756125E-45</v>
      </c>
      <c r="Y817" s="142" t="str">
        <f t="shared" si="129"/>
        <v/>
      </c>
      <c r="Z817" s="142" t="str">
        <f t="shared" si="130"/>
        <v/>
      </c>
      <c r="AD817" s="142">
        <v>123</v>
      </c>
      <c r="AE817" s="142">
        <f t="shared" si="148"/>
        <v>-193.00476853627271</v>
      </c>
      <c r="AF817" s="142">
        <f t="shared" si="131"/>
        <v>1.5423174303812314E-5</v>
      </c>
      <c r="AG817" s="142">
        <f t="shared" si="132"/>
        <v>2.2574452496456626E-4</v>
      </c>
      <c r="AH817" s="142">
        <f t="shared" si="133"/>
        <v>1.5423174303812314E-5</v>
      </c>
      <c r="AI817" s="142" t="str">
        <f t="shared" si="134"/>
        <v/>
      </c>
      <c r="AJ817" s="142" t="str">
        <f t="shared" si="135"/>
        <v/>
      </c>
      <c r="AK817" s="142">
        <f t="shared" si="136"/>
        <v>3.9657922309470938E-115</v>
      </c>
      <c r="AL817" s="142" t="str">
        <f t="shared" si="137"/>
        <v/>
      </c>
      <c r="AM817" s="142" t="str">
        <f t="shared" si="138"/>
        <v/>
      </c>
      <c r="AQ817" s="142">
        <v>123</v>
      </c>
      <c r="AR817" s="142">
        <f t="shared" si="139"/>
        <v>-10084.596755973977</v>
      </c>
      <c r="AS817" s="142">
        <f t="shared" si="140"/>
        <v>2.9517751265944342E-7</v>
      </c>
      <c r="AT817" s="142">
        <f t="shared" si="141"/>
        <v>2.257445249645668E-4</v>
      </c>
      <c r="AU817" s="142">
        <f t="shared" si="142"/>
        <v>2.9517751265944342E-7</v>
      </c>
      <c r="AV817" s="142" t="str">
        <f t="shared" si="143"/>
        <v/>
      </c>
      <c r="AW817" s="142" t="str">
        <f t="shared" si="144"/>
        <v/>
      </c>
      <c r="AX817" s="142">
        <f t="shared" si="145"/>
        <v>2.770161525608084E-9</v>
      </c>
      <c r="AY817" s="142" t="str">
        <f t="shared" si="146"/>
        <v/>
      </c>
      <c r="AZ817" s="142" t="str">
        <f t="shared" si="147"/>
        <v/>
      </c>
      <c r="BB817" s="147"/>
      <c r="BC817" s="147">
        <f t="shared" si="110"/>
        <v>0.8191999999999986</v>
      </c>
      <c r="BD817" s="163">
        <f t="shared" si="111"/>
        <v>0.99724303806859393</v>
      </c>
      <c r="BE817" s="147">
        <f t="shared" si="112"/>
        <v>6.9203281055529864E-5</v>
      </c>
      <c r="BF817" s="147" t="str">
        <f t="shared" ref="BF817:BF880" si="149">IF(BD817&lt;(1-$BB$693),BE817,"")</f>
        <v/>
      </c>
      <c r="BG817" s="159" t="str">
        <f t="shared" ref="BG817:BG880" si="150">IF(BD817&lt;(1-$BB$699),BE817,"")</f>
        <v/>
      </c>
    </row>
    <row r="818" spans="1:59" ht="20.100000000000001" customHeight="1" x14ac:dyDescent="0.25">
      <c r="A818" s="142">
        <v>124</v>
      </c>
      <c r="B818" s="142">
        <f t="shared" si="113"/>
        <v>-16395.43425310557</v>
      </c>
      <c r="C818" s="142">
        <f t="shared" si="114"/>
        <v>1.8391364025012108E-7</v>
      </c>
      <c r="D818" s="142">
        <f t="shared" si="115"/>
        <v>2.2916267894965378E-4</v>
      </c>
      <c r="E818" s="142">
        <f t="shared" si="116"/>
        <v>1.8391364025012108E-7</v>
      </c>
      <c r="F818" s="142" t="str">
        <f t="shared" si="117"/>
        <v/>
      </c>
      <c r="G818" s="142" t="str">
        <f t="shared" si="118"/>
        <v/>
      </c>
      <c r="H818" s="142"/>
      <c r="I818" s="142"/>
      <c r="J818" s="142">
        <f t="shared" si="119"/>
        <v>2.3515066830776467E-233</v>
      </c>
      <c r="K818" s="142" t="str">
        <f t="shared" si="120"/>
        <v/>
      </c>
      <c r="L818" s="142" t="str">
        <f t="shared" si="121"/>
        <v/>
      </c>
      <c r="M818" s="142"/>
      <c r="N818" s="142"/>
      <c r="O818" s="142"/>
      <c r="P818" s="142"/>
      <c r="Q818" s="142">
        <v>124</v>
      </c>
      <c r="R818" s="142">
        <f t="shared" si="122"/>
        <v>-75.182315410623332</v>
      </c>
      <c r="S818" s="142">
        <f t="shared" si="123"/>
        <v>4.0107091415065737E-5</v>
      </c>
      <c r="T818" s="142">
        <f t="shared" si="124"/>
        <v>2.2916267894965438E-4</v>
      </c>
      <c r="U818" s="142">
        <f t="shared" si="125"/>
        <v>4.0107091415065737E-5</v>
      </c>
      <c r="V818" s="142" t="str">
        <f t="shared" si="126"/>
        <v/>
      </c>
      <c r="W818" s="142" t="str">
        <f t="shared" si="127"/>
        <v/>
      </c>
      <c r="X818" s="142">
        <f t="shared" si="128"/>
        <v>2.9319777038551651E-45</v>
      </c>
      <c r="Y818" s="142" t="str">
        <f t="shared" si="129"/>
        <v/>
      </c>
      <c r="Z818" s="142" t="str">
        <f t="shared" si="130"/>
        <v/>
      </c>
      <c r="AD818" s="142">
        <v>124</v>
      </c>
      <c r="AE818" s="142">
        <f t="shared" si="148"/>
        <v>-192.7846946838938</v>
      </c>
      <c r="AF818" s="142">
        <f t="shared" si="131"/>
        <v>1.5640992672755444E-5</v>
      </c>
      <c r="AG818" s="142">
        <f t="shared" si="132"/>
        <v>2.2916267894965484E-4</v>
      </c>
      <c r="AH818" s="142">
        <f t="shared" si="133"/>
        <v>1.5640992672755444E-5</v>
      </c>
      <c r="AI818" s="142" t="str">
        <f t="shared" si="134"/>
        <v/>
      </c>
      <c r="AJ818" s="142" t="str">
        <f t="shared" si="135"/>
        <v/>
      </c>
      <c r="AK818" s="142">
        <f t="shared" si="136"/>
        <v>4.3433543484140436E-115</v>
      </c>
      <c r="AL818" s="142" t="str">
        <f t="shared" si="137"/>
        <v/>
      </c>
      <c r="AM818" s="142" t="str">
        <f t="shared" si="138"/>
        <v/>
      </c>
      <c r="AQ818" s="142">
        <v>124</v>
      </c>
      <c r="AR818" s="142">
        <f t="shared" si="139"/>
        <v>-10073.09778589875</v>
      </c>
      <c r="AS818" s="142">
        <f t="shared" si="140"/>
        <v>2.99346244924906E-7</v>
      </c>
      <c r="AT818" s="142">
        <f t="shared" si="141"/>
        <v>2.2916267894965438E-4</v>
      </c>
      <c r="AU818" s="142">
        <f t="shared" si="142"/>
        <v>2.99346244924906E-7</v>
      </c>
      <c r="AV818" s="142" t="str">
        <f t="shared" si="143"/>
        <v/>
      </c>
      <c r="AW818" s="142" t="str">
        <f t="shared" si="144"/>
        <v/>
      </c>
      <c r="AX818" s="142">
        <f t="shared" si="145"/>
        <v>2.8221714909842608E-9</v>
      </c>
      <c r="AY818" s="142" t="str">
        <f t="shared" si="146"/>
        <v/>
      </c>
      <c r="AZ818" s="142" t="str">
        <f t="shared" si="147"/>
        <v/>
      </c>
      <c r="BB818" s="147"/>
      <c r="BC818" s="147">
        <f t="shared" ref="BC818:BC881" si="151">BC817+$BF$686</f>
        <v>0.82559999999999856</v>
      </c>
      <c r="BD818" s="163">
        <f t="shared" ref="BD818:BD881" si="152">_xlfn.CHISQ.DIST.RT(BC818,7)</f>
        <v>0.9971738347875384</v>
      </c>
      <c r="BE818" s="147">
        <f t="shared" ref="BE818:BE881" si="153">BD818-BD819</f>
        <v>7.0332086143376493E-5</v>
      </c>
      <c r="BF818" s="147" t="str">
        <f t="shared" si="149"/>
        <v/>
      </c>
      <c r="BG818" s="159" t="str">
        <f t="shared" si="150"/>
        <v/>
      </c>
    </row>
    <row r="819" spans="1:59" ht="20.100000000000001" customHeight="1" x14ac:dyDescent="0.25">
      <c r="A819" s="147">
        <v>125</v>
      </c>
      <c r="B819" s="142">
        <f t="shared" si="113"/>
        <v>-16376.718003958187</v>
      </c>
      <c r="C819" s="142">
        <f t="shared" si="114"/>
        <v>1.8650803121369781E-7</v>
      </c>
      <c r="D819" s="142">
        <f t="shared" si="115"/>
        <v>2.3262907903552504E-4</v>
      </c>
      <c r="E819" s="142">
        <f t="shared" si="116"/>
        <v>1.8650803121369781E-7</v>
      </c>
      <c r="F819" s="142" t="str">
        <f t="shared" si="117"/>
        <v/>
      </c>
      <c r="G819" s="142" t="str">
        <f t="shared" si="118"/>
        <v/>
      </c>
      <c r="H819" s="142"/>
      <c r="I819" s="142"/>
      <c r="J819" s="142">
        <f t="shared" si="119"/>
        <v>2.6773317369374493E-233</v>
      </c>
      <c r="K819" s="142" t="str">
        <f t="shared" si="120"/>
        <v/>
      </c>
      <c r="L819" s="142" t="str">
        <f t="shared" si="121"/>
        <v/>
      </c>
      <c r="M819" s="142"/>
      <c r="N819" s="142"/>
      <c r="O819" s="142"/>
      <c r="P819" s="142"/>
      <c r="Q819" s="147">
        <v>125</v>
      </c>
      <c r="R819" s="142">
        <f t="shared" si="122"/>
        <v>-75.096490849652298</v>
      </c>
      <c r="S819" s="142">
        <f t="shared" si="123"/>
        <v>4.0672864978141751E-5</v>
      </c>
      <c r="T819" s="142">
        <f t="shared" si="124"/>
        <v>2.3262907903552504E-4</v>
      </c>
      <c r="U819" s="142">
        <f t="shared" si="125"/>
        <v>4.0672864978141751E-5</v>
      </c>
      <c r="V819" s="142" t="str">
        <f t="shared" si="126"/>
        <v/>
      </c>
      <c r="W819" s="142" t="str">
        <f t="shared" si="127"/>
        <v/>
      </c>
      <c r="X819" s="142">
        <f t="shared" si="128"/>
        <v>3.1013196898702209E-45</v>
      </c>
      <c r="Y819" s="142" t="str">
        <f t="shared" si="129"/>
        <v/>
      </c>
      <c r="Z819" s="142" t="str">
        <f t="shared" si="130"/>
        <v/>
      </c>
      <c r="AD819" s="147">
        <v>125</v>
      </c>
      <c r="AE819" s="142">
        <f t="shared" si="148"/>
        <v>-192.56462083151496</v>
      </c>
      <c r="AF819" s="142">
        <f t="shared" si="131"/>
        <v>1.5861633458269589E-5</v>
      </c>
      <c r="AG819" s="142">
        <f t="shared" si="132"/>
        <v>2.3262907903552461E-4</v>
      </c>
      <c r="AH819" s="142">
        <f t="shared" si="133"/>
        <v>1.5861633458269589E-5</v>
      </c>
      <c r="AI819" s="142" t="str">
        <f t="shared" si="134"/>
        <v/>
      </c>
      <c r="AJ819" s="142" t="str">
        <f t="shared" si="135"/>
        <v/>
      </c>
      <c r="AK819" s="142">
        <f t="shared" si="136"/>
        <v>4.7567860503277909E-115</v>
      </c>
      <c r="AL819" s="142" t="str">
        <f t="shared" si="137"/>
        <v/>
      </c>
      <c r="AM819" s="142" t="str">
        <f t="shared" si="138"/>
        <v/>
      </c>
      <c r="AQ819" s="147">
        <v>125</v>
      </c>
      <c r="AR819" s="142">
        <f t="shared" si="139"/>
        <v>-10061.598815823523</v>
      </c>
      <c r="AS819" s="142">
        <f t="shared" si="140"/>
        <v>3.0356899420961102E-7</v>
      </c>
      <c r="AT819" s="142">
        <f t="shared" si="141"/>
        <v>2.3262907903552504E-4</v>
      </c>
      <c r="AU819" s="142">
        <f t="shared" si="142"/>
        <v>3.0356899420961102E-7</v>
      </c>
      <c r="AV819" s="142" t="str">
        <f t="shared" si="143"/>
        <v/>
      </c>
      <c r="AW819" s="142" t="str">
        <f t="shared" si="144"/>
        <v/>
      </c>
      <c r="AX819" s="142">
        <f t="shared" si="145"/>
        <v>2.8751119447320645E-9</v>
      </c>
      <c r="AY819" s="142" t="str">
        <f t="shared" si="146"/>
        <v/>
      </c>
      <c r="AZ819" s="142" t="str">
        <f t="shared" si="147"/>
        <v/>
      </c>
      <c r="BB819" s="147"/>
      <c r="BC819" s="147">
        <f t="shared" si="151"/>
        <v>0.83199999999999852</v>
      </c>
      <c r="BD819" s="163">
        <f t="shared" si="152"/>
        <v>0.99710350270139503</v>
      </c>
      <c r="BE819" s="147">
        <f t="shared" si="153"/>
        <v>7.1468648666805912E-5</v>
      </c>
      <c r="BF819" s="147" t="str">
        <f t="shared" si="149"/>
        <v/>
      </c>
      <c r="BG819" s="159" t="str">
        <f t="shared" si="150"/>
        <v/>
      </c>
    </row>
    <row r="820" spans="1:59" ht="20.100000000000001" customHeight="1" x14ac:dyDescent="0.25">
      <c r="A820" s="142">
        <v>126</v>
      </c>
      <c r="B820" s="142">
        <f t="shared" si="113"/>
        <v>-16358.001754810806</v>
      </c>
      <c r="C820" s="142">
        <f t="shared" si="114"/>
        <v>1.8913599393945931E-7</v>
      </c>
      <c r="D820" s="142">
        <f t="shared" si="115"/>
        <v>2.3614434995505203E-4</v>
      </c>
      <c r="E820" s="142">
        <f t="shared" si="116"/>
        <v>1.8913599393945931E-7</v>
      </c>
      <c r="F820" s="142" t="str">
        <f t="shared" si="117"/>
        <v/>
      </c>
      <c r="G820" s="142" t="str">
        <f t="shared" si="118"/>
        <v/>
      </c>
      <c r="H820" s="142"/>
      <c r="I820" s="142"/>
      <c r="J820" s="142">
        <f t="shared" si="119"/>
        <v>3.0482543776841606E-233</v>
      </c>
      <c r="K820" s="142" t="str">
        <f t="shared" si="120"/>
        <v/>
      </c>
      <c r="L820" s="142" t="str">
        <f t="shared" si="121"/>
        <v/>
      </c>
      <c r="M820" s="142"/>
      <c r="N820" s="142"/>
      <c r="O820" s="142"/>
      <c r="P820" s="142"/>
      <c r="Q820" s="142">
        <v>126</v>
      </c>
      <c r="R820" s="142">
        <f t="shared" si="122"/>
        <v>-75.010666288681279</v>
      </c>
      <c r="S820" s="142">
        <f t="shared" si="123"/>
        <v>4.1245959725949099E-5</v>
      </c>
      <c r="T820" s="142">
        <f t="shared" si="124"/>
        <v>2.3614434995505203E-4</v>
      </c>
      <c r="U820" s="142">
        <f t="shared" si="125"/>
        <v>4.1245959725949099E-5</v>
      </c>
      <c r="V820" s="142" t="str">
        <f t="shared" si="126"/>
        <v/>
      </c>
      <c r="W820" s="142" t="str">
        <f t="shared" si="127"/>
        <v/>
      </c>
      <c r="X820" s="142">
        <f t="shared" si="128"/>
        <v>3.280389859861673E-45</v>
      </c>
      <c r="Y820" s="142" t="str">
        <f t="shared" si="129"/>
        <v/>
      </c>
      <c r="Z820" s="142" t="str">
        <f t="shared" si="130"/>
        <v/>
      </c>
      <c r="AD820" s="142">
        <v>126</v>
      </c>
      <c r="AE820" s="142">
        <f t="shared" si="148"/>
        <v>-192.34454697913606</v>
      </c>
      <c r="AF820" s="142">
        <f t="shared" si="131"/>
        <v>1.6085129364728835E-5</v>
      </c>
      <c r="AG820" s="142">
        <f t="shared" si="132"/>
        <v>2.361443499550526E-4</v>
      </c>
      <c r="AH820" s="142">
        <f t="shared" si="133"/>
        <v>1.6085129364728835E-5</v>
      </c>
      <c r="AI820" s="142" t="str">
        <f t="shared" si="134"/>
        <v/>
      </c>
      <c r="AJ820" s="142" t="str">
        <f t="shared" si="135"/>
        <v/>
      </c>
      <c r="AK820" s="142">
        <f t="shared" si="136"/>
        <v>5.2094878023334823E-115</v>
      </c>
      <c r="AL820" s="142" t="str">
        <f t="shared" si="137"/>
        <v/>
      </c>
      <c r="AM820" s="142" t="str">
        <f t="shared" si="138"/>
        <v/>
      </c>
      <c r="AQ820" s="142">
        <v>126</v>
      </c>
      <c r="AR820" s="142">
        <f t="shared" si="139"/>
        <v>-10050.099845748297</v>
      </c>
      <c r="AS820" s="142">
        <f t="shared" si="140"/>
        <v>3.0784638642853214E-7</v>
      </c>
      <c r="AT820" s="142">
        <f t="shared" si="141"/>
        <v>2.3614434995505203E-4</v>
      </c>
      <c r="AU820" s="142">
        <f t="shared" si="142"/>
        <v>3.0784638642853214E-7</v>
      </c>
      <c r="AV820" s="142" t="str">
        <f t="shared" si="143"/>
        <v/>
      </c>
      <c r="AW820" s="142" t="str">
        <f t="shared" si="144"/>
        <v/>
      </c>
      <c r="AX820" s="142">
        <f t="shared" si="145"/>
        <v>2.9289986316944477E-9</v>
      </c>
      <c r="AY820" s="142" t="str">
        <f t="shared" si="146"/>
        <v/>
      </c>
      <c r="AZ820" s="142" t="str">
        <f t="shared" si="147"/>
        <v/>
      </c>
      <c r="BB820" s="147"/>
      <c r="BC820" s="147">
        <f t="shared" si="151"/>
        <v>0.83839999999999848</v>
      </c>
      <c r="BD820" s="163">
        <f t="shared" si="152"/>
        <v>0.99703203405272822</v>
      </c>
      <c r="BE820" s="147">
        <f t="shared" si="153"/>
        <v>7.2612917669245824E-5</v>
      </c>
      <c r="BF820" s="147" t="str">
        <f t="shared" si="149"/>
        <v/>
      </c>
      <c r="BG820" s="159" t="str">
        <f t="shared" si="150"/>
        <v/>
      </c>
    </row>
    <row r="821" spans="1:59" ht="20.100000000000001" customHeight="1" x14ac:dyDescent="0.25">
      <c r="A821" s="142">
        <v>127</v>
      </c>
      <c r="B821" s="142">
        <f t="shared" si="113"/>
        <v>-16339.285505663425</v>
      </c>
      <c r="C821" s="142">
        <f t="shared" si="114"/>
        <v>1.9179791677856486E-7</v>
      </c>
      <c r="D821" s="142">
        <f t="shared" si="115"/>
        <v>2.3970912367399304E-4</v>
      </c>
      <c r="E821" s="142">
        <f t="shared" si="116"/>
        <v>1.9179791677856486E-7</v>
      </c>
      <c r="F821" s="142" t="str">
        <f t="shared" si="117"/>
        <v/>
      </c>
      <c r="G821" s="142" t="str">
        <f t="shared" si="118"/>
        <v/>
      </c>
      <c r="H821" s="142"/>
      <c r="I821" s="142"/>
      <c r="J821" s="142">
        <f t="shared" si="119"/>
        <v>3.4705098193072522E-233</v>
      </c>
      <c r="K821" s="142" t="str">
        <f t="shared" si="120"/>
        <v/>
      </c>
      <c r="L821" s="142" t="str">
        <f t="shared" si="121"/>
        <v/>
      </c>
      <c r="M821" s="142"/>
      <c r="N821" s="142"/>
      <c r="O821" s="142"/>
      <c r="P821" s="142"/>
      <c r="Q821" s="142">
        <v>127</v>
      </c>
      <c r="R821" s="142">
        <f t="shared" si="122"/>
        <v>-74.924841727710245</v>
      </c>
      <c r="S821" s="142">
        <f t="shared" si="123"/>
        <v>4.1826460348429714E-5</v>
      </c>
      <c r="T821" s="142">
        <f t="shared" si="124"/>
        <v>2.3970912367399304E-4</v>
      </c>
      <c r="U821" s="142">
        <f t="shared" si="125"/>
        <v>4.1826460348429714E-5</v>
      </c>
      <c r="V821" s="142" t="str">
        <f t="shared" si="126"/>
        <v/>
      </c>
      <c r="W821" s="142" t="str">
        <f t="shared" si="127"/>
        <v/>
      </c>
      <c r="X821" s="142">
        <f t="shared" si="128"/>
        <v>3.4697440234509409E-45</v>
      </c>
      <c r="Y821" s="142" t="str">
        <f t="shared" si="129"/>
        <v/>
      </c>
      <c r="Z821" s="142" t="str">
        <f t="shared" si="130"/>
        <v/>
      </c>
      <c r="AD821" s="142">
        <v>127</v>
      </c>
      <c r="AE821" s="142">
        <f t="shared" si="148"/>
        <v>-192.12447312675721</v>
      </c>
      <c r="AF821" s="142">
        <f t="shared" si="131"/>
        <v>1.6311513419577926E-5</v>
      </c>
      <c r="AG821" s="142">
        <f t="shared" si="132"/>
        <v>2.3970912367399266E-4</v>
      </c>
      <c r="AH821" s="142">
        <f t="shared" si="133"/>
        <v>1.6311513419577926E-5</v>
      </c>
      <c r="AI821" s="142" t="str">
        <f t="shared" si="134"/>
        <v/>
      </c>
      <c r="AJ821" s="142" t="str">
        <f t="shared" si="135"/>
        <v/>
      </c>
      <c r="AK821" s="142">
        <f t="shared" si="136"/>
        <v>5.7051817464130815E-115</v>
      </c>
      <c r="AL821" s="142" t="str">
        <f t="shared" si="137"/>
        <v/>
      </c>
      <c r="AM821" s="142" t="str">
        <f t="shared" si="138"/>
        <v/>
      </c>
      <c r="AQ821" s="142">
        <v>127</v>
      </c>
      <c r="AR821" s="142">
        <f t="shared" si="139"/>
        <v>-10038.60087567307</v>
      </c>
      <c r="AS821" s="142">
        <f t="shared" si="140"/>
        <v>3.1217905367976156E-7</v>
      </c>
      <c r="AT821" s="142">
        <f t="shared" si="141"/>
        <v>2.3970912367399304E-4</v>
      </c>
      <c r="AU821" s="142">
        <f t="shared" si="142"/>
        <v>3.1217905367976156E-7</v>
      </c>
      <c r="AV821" s="142" t="str">
        <f t="shared" si="143"/>
        <v/>
      </c>
      <c r="AW821" s="142" t="str">
        <f t="shared" si="144"/>
        <v/>
      </c>
      <c r="AX821" s="142">
        <f t="shared" si="145"/>
        <v>2.9838475460953806E-9</v>
      </c>
      <c r="AY821" s="142" t="str">
        <f t="shared" si="146"/>
        <v/>
      </c>
      <c r="AZ821" s="142" t="str">
        <f t="shared" si="147"/>
        <v/>
      </c>
      <c r="BB821" s="147"/>
      <c r="BC821" s="147">
        <f t="shared" si="151"/>
        <v>0.84479999999999844</v>
      </c>
      <c r="BD821" s="163">
        <f t="shared" si="152"/>
        <v>0.99695942113505898</v>
      </c>
      <c r="BE821" s="147">
        <f t="shared" si="153"/>
        <v>7.3764841985957119E-5</v>
      </c>
      <c r="BF821" s="147" t="str">
        <f t="shared" si="149"/>
        <v/>
      </c>
      <c r="BG821" s="159" t="str">
        <f t="shared" si="150"/>
        <v/>
      </c>
    </row>
    <row r="822" spans="1:59" ht="20.100000000000001" customHeight="1" x14ac:dyDescent="0.25">
      <c r="A822" s="142">
        <v>128</v>
      </c>
      <c r="B822" s="142">
        <f t="shared" ref="B822:B885" si="154">$B$688+(A822*$B$691)</f>
        <v>-16320.569256516046</v>
      </c>
      <c r="C822" s="142">
        <f t="shared" ref="C822:C885" si="155">_xlfn.NORM.DIST($B822,$B$685,$B$686,0)</f>
        <v>1.9449419190948201E-7</v>
      </c>
      <c r="D822" s="142">
        <f t="shared" ref="D822:D885" si="156">_xlfn.NORM.DIST($B822,$B$685,$B$686,1)</f>
        <v>2.4332403946235361E-4</v>
      </c>
      <c r="E822" s="142">
        <f t="shared" ref="E822:E885" si="157">IF(OR(D822&lt;$F$690,D822&gt;$F$691),C822,"")</f>
        <v>1.9449419190948201E-7</v>
      </c>
      <c r="F822" s="142" t="str">
        <f t="shared" ref="F822:F885" si="158">IF(AND(D822&gt;$F$690,D822&lt;$F$691),C822,"")</f>
        <v/>
      </c>
      <c r="G822" s="142" t="str">
        <f t="shared" ref="G822:G885" si="159">IF(C822=MAX($C$694:$C$2694),C822,"")</f>
        <v/>
      </c>
      <c r="H822" s="142"/>
      <c r="I822" s="142"/>
      <c r="J822" s="142">
        <f t="shared" ref="J822:J885" si="160">_xlfn.NORM.DIST(B822,$F$686,$F$687,0)</f>
        <v>3.9511944228173925E-233</v>
      </c>
      <c r="K822" s="142" t="str">
        <f t="shared" ref="K822:K885" si="161">IF(J822=MAX($J$694:$J$2694),C822,"")</f>
        <v/>
      </c>
      <c r="L822" s="142" t="str">
        <f t="shared" ref="L822:L885" si="162">IF(K822=MIN($K$694:$K$2694),K822,"")</f>
        <v/>
      </c>
      <c r="M822" s="142"/>
      <c r="N822" s="142"/>
      <c r="O822" s="142"/>
      <c r="P822" s="142"/>
      <c r="Q822" s="142">
        <v>128</v>
      </c>
      <c r="R822" s="142">
        <f t="shared" ref="R822:R885" si="163">$R$688+(Q822*$R$691)</f>
        <v>-74.839017166739211</v>
      </c>
      <c r="S822" s="142">
        <f t="shared" ref="S822:S885" si="164">_xlfn.NORM.DIST(R822,R$685,R$686,0)</f>
        <v>4.2414452370167717E-5</v>
      </c>
      <c r="T822" s="142">
        <f t="shared" ref="T822:T885" si="165">_xlfn.NORM.DIST(R822,R$685,R$686,1)</f>
        <v>2.4332403946235361E-4</v>
      </c>
      <c r="U822" s="142">
        <f t="shared" ref="U822:U885" si="166">IF(OR(T822&lt;$V$690,T822&gt;$V$691),S822,"")</f>
        <v>4.2414452370167717E-5</v>
      </c>
      <c r="V822" s="142" t="str">
        <f t="shared" ref="V822:V885" si="167">IF(AND(T822&gt;$V$690,T822&lt;$V$691),S822,"")</f>
        <v/>
      </c>
      <c r="W822" s="142" t="str">
        <f t="shared" ref="W822:W885" si="168">IF(S822=MAX($S$694:$S$2694),S822,"")</f>
        <v/>
      </c>
      <c r="X822" s="142">
        <f t="shared" ref="X822:X885" si="169">_xlfn.NORM.DIST(R822,$V$686,$V$687,0)</f>
        <v>3.669969570124638E-45</v>
      </c>
      <c r="Y822" s="142" t="str">
        <f t="shared" ref="Y822:Y885" si="170">IF(X822=MAX($X$694:$X$2694),S822,"")</f>
        <v/>
      </c>
      <c r="Z822" s="142" t="str">
        <f t="shared" ref="Z822:Z885" si="171">IF(Y822=MIN($Y$694:$Y$2694),Y822,"")</f>
        <v/>
      </c>
      <c r="AD822" s="142">
        <v>128</v>
      </c>
      <c r="AE822" s="142">
        <f t="shared" si="148"/>
        <v>-191.90439927437831</v>
      </c>
      <c r="AF822" s="142">
        <f t="shared" ref="AF822:AF885" si="172">_xlfn.NORM.DIST(AE822,AE$685,AE$686,0)</f>
        <v>1.6540818975756695E-5</v>
      </c>
      <c r="AG822" s="142">
        <f t="shared" ref="AG822:AG885" si="173">_xlfn.NORM.DIST(AE822,AE$685,AE$686,1)</f>
        <v>2.4332403946235415E-4</v>
      </c>
      <c r="AH822" s="142">
        <f t="shared" ref="AH822:AH885" si="174">IF(OR(AG822&lt;$V$690,AG822&gt;$V$691),AF822,"")</f>
        <v>1.6540818975756695E-5</v>
      </c>
      <c r="AI822" s="142" t="str">
        <f t="shared" ref="AI822:AI885" si="175">IF(AND(AG822&gt;$AI$690,AG822&lt;$AI$691),AF822,"")</f>
        <v/>
      </c>
      <c r="AJ822" s="142" t="str">
        <f t="shared" ref="AJ822:AJ885" si="176">IF(AF822=MAX($AF$694:$AF$2694),AF822,"")</f>
        <v/>
      </c>
      <c r="AK822" s="142">
        <f t="shared" ref="AK822:AK885" si="177">_xlfn.NORM.DIST(AE822,$AI$686,$AI$687,0)</f>
        <v>6.2479420651712971E-115</v>
      </c>
      <c r="AL822" s="142" t="str">
        <f t="shared" ref="AL822:AL885" si="178">IF(AK822=MAX($AK$694:$AK$2694),AF822,"")</f>
        <v/>
      </c>
      <c r="AM822" s="142" t="str">
        <f t="shared" ref="AM822:AM885" si="179">IF(AL822=MIN($AL$694:$AL$2694),AL822,"")</f>
        <v/>
      </c>
      <c r="AQ822" s="142">
        <v>128</v>
      </c>
      <c r="AR822" s="142">
        <f t="shared" ref="AR822:AR885" si="180">AR$688+(AQ822*AR$691)</f>
        <v>-10027.101905597843</v>
      </c>
      <c r="AS822" s="142">
        <f t="shared" ref="AS822:AS885" si="181">_xlfn.NORM.DIST(AR822,AR$685,AR$686,0)</f>
        <v>3.1656763429089338E-7</v>
      </c>
      <c r="AT822" s="142">
        <f t="shared" ref="AT822:AT885" si="182">_xlfn.NORM.DIST(AR822,AR$685,AR$686,1)</f>
        <v>2.4332403946235293E-4</v>
      </c>
      <c r="AU822" s="142">
        <f t="shared" ref="AU822:AU885" si="183">IF(OR(AT822&lt;$V$690,AT822&gt;$V$691),AS822,"")</f>
        <v>3.1656763429089338E-7</v>
      </c>
      <c r="AV822" s="142" t="str">
        <f t="shared" ref="AV822:AV885" si="184">IF(AND(AT822&gt;$AI$690,AT822&lt;$AI$691),AS822,"")</f>
        <v/>
      </c>
      <c r="AW822" s="142" t="str">
        <f t="shared" ref="AW822:AW885" si="185">IF(AS822=MAX($AS$694:$AS$2694),AS822,"")</f>
        <v/>
      </c>
      <c r="AX822" s="142">
        <f t="shared" ref="AX822:AX885" si="186">_xlfn.NORM.DIST(AR822,$AV$686,$AV$687,0)</f>
        <v>3.0396749351807136E-9</v>
      </c>
      <c r="AY822" s="142" t="str">
        <f t="shared" ref="AY822:AY885" si="187">IF(AX822=MAX($AX$694:$AX$2694),AS822,"")</f>
        <v/>
      </c>
      <c r="AZ822" s="142" t="str">
        <f t="shared" ref="AZ822:AZ885" si="188">IF(AY822=MIN($AY$694:$AY$2694),AY822,"")</f>
        <v/>
      </c>
      <c r="BB822" s="147"/>
      <c r="BC822" s="147">
        <f t="shared" si="151"/>
        <v>0.8511999999999984</v>
      </c>
      <c r="BD822" s="163">
        <f t="shared" si="152"/>
        <v>0.99688565629307302</v>
      </c>
      <c r="BE822" s="147">
        <f t="shared" si="153"/>
        <v>7.4924370252471562E-5</v>
      </c>
      <c r="BF822" s="147" t="str">
        <f t="shared" si="149"/>
        <v/>
      </c>
      <c r="BG822" s="159" t="str">
        <f t="shared" si="150"/>
        <v/>
      </c>
    </row>
    <row r="823" spans="1:59" ht="20.100000000000001" customHeight="1" x14ac:dyDescent="0.25">
      <c r="A823" s="142">
        <v>129</v>
      </c>
      <c r="B823" s="142">
        <f t="shared" si="154"/>
        <v>-16301.853007368663</v>
      </c>
      <c r="C823" s="142">
        <f t="shared" si="155"/>
        <v>1.9722521536657792E-7</v>
      </c>
      <c r="D823" s="142">
        <f t="shared" si="156"/>
        <v>2.469897439662884E-4</v>
      </c>
      <c r="E823" s="142">
        <f t="shared" si="157"/>
        <v>1.9722521536657792E-7</v>
      </c>
      <c r="F823" s="142" t="str">
        <f t="shared" si="158"/>
        <v/>
      </c>
      <c r="G823" s="142" t="str">
        <f t="shared" si="159"/>
        <v/>
      </c>
      <c r="H823" s="142"/>
      <c r="I823" s="142"/>
      <c r="J823" s="142">
        <f t="shared" si="160"/>
        <v>4.4983844998957938E-233</v>
      </c>
      <c r="K823" s="142" t="str">
        <f t="shared" si="161"/>
        <v/>
      </c>
      <c r="L823" s="142" t="str">
        <f t="shared" si="162"/>
        <v/>
      </c>
      <c r="M823" s="142"/>
      <c r="N823" s="142"/>
      <c r="O823" s="142"/>
      <c r="P823" s="142"/>
      <c r="Q823" s="142">
        <v>129</v>
      </c>
      <c r="R823" s="142">
        <f t="shared" si="163"/>
        <v>-74.753192605768177</v>
      </c>
      <c r="S823" s="142">
        <f t="shared" si="164"/>
        <v>4.3010022156625394E-5</v>
      </c>
      <c r="T823" s="142">
        <f t="shared" si="165"/>
        <v>2.469897439662884E-4</v>
      </c>
      <c r="U823" s="142">
        <f t="shared" si="166"/>
        <v>4.3010022156625394E-5</v>
      </c>
      <c r="V823" s="142" t="str">
        <f t="shared" si="167"/>
        <v/>
      </c>
      <c r="W823" s="142" t="str">
        <f t="shared" si="168"/>
        <v/>
      </c>
      <c r="X823" s="142">
        <f t="shared" si="169"/>
        <v>3.8816872534425707E-45</v>
      </c>
      <c r="Y823" s="142" t="str">
        <f t="shared" si="170"/>
        <v/>
      </c>
      <c r="Z823" s="142" t="str">
        <f t="shared" si="171"/>
        <v/>
      </c>
      <c r="AD823" s="142">
        <v>129</v>
      </c>
      <c r="AE823" s="142">
        <f t="shared" ref="AE823:AE886" si="189">$AE$688+(AD823*$AE$691)</f>
        <v>-191.68432542199946</v>
      </c>
      <c r="AF823" s="142">
        <f t="shared" si="172"/>
        <v>1.6773079714130713E-5</v>
      </c>
      <c r="AG823" s="142">
        <f t="shared" si="173"/>
        <v>2.4698974396628764E-4</v>
      </c>
      <c r="AH823" s="142">
        <f t="shared" si="174"/>
        <v>1.6773079714130713E-5</v>
      </c>
      <c r="AI823" s="142" t="str">
        <f t="shared" si="175"/>
        <v/>
      </c>
      <c r="AJ823" s="142" t="str">
        <f t="shared" si="176"/>
        <v/>
      </c>
      <c r="AK823" s="142">
        <f t="shared" si="177"/>
        <v>6.8422282061023366E-115</v>
      </c>
      <c r="AL823" s="142" t="str">
        <f t="shared" si="178"/>
        <v/>
      </c>
      <c r="AM823" s="142" t="str">
        <f t="shared" si="179"/>
        <v/>
      </c>
      <c r="AQ823" s="142">
        <v>129</v>
      </c>
      <c r="AR823" s="142">
        <f t="shared" si="180"/>
        <v>-10015.602935522616</v>
      </c>
      <c r="AS823" s="142">
        <f t="shared" si="181"/>
        <v>3.2101277286556119E-7</v>
      </c>
      <c r="AT823" s="142">
        <f t="shared" si="182"/>
        <v>2.4698974396628764E-4</v>
      </c>
      <c r="AU823" s="142">
        <f t="shared" si="183"/>
        <v>3.2101277286556119E-7</v>
      </c>
      <c r="AV823" s="142" t="str">
        <f t="shared" si="184"/>
        <v/>
      </c>
      <c r="AW823" s="142" t="str">
        <f t="shared" si="185"/>
        <v/>
      </c>
      <c r="AX823" s="142">
        <f t="shared" si="186"/>
        <v>3.096497302906705E-9</v>
      </c>
      <c r="AY823" s="142" t="str">
        <f t="shared" si="187"/>
        <v/>
      </c>
      <c r="AZ823" s="142" t="str">
        <f t="shared" si="188"/>
        <v/>
      </c>
      <c r="BB823" s="147"/>
      <c r="BC823" s="147">
        <f t="shared" si="151"/>
        <v>0.85759999999999836</v>
      </c>
      <c r="BD823" s="163">
        <f t="shared" si="152"/>
        <v>0.99681073192282055</v>
      </c>
      <c r="BE823" s="147">
        <f t="shared" si="153"/>
        <v>7.6091450912585401E-5</v>
      </c>
      <c r="BF823" s="147" t="str">
        <f t="shared" si="149"/>
        <v/>
      </c>
      <c r="BG823" s="159" t="str">
        <f t="shared" si="150"/>
        <v/>
      </c>
    </row>
    <row r="824" spans="1:59" ht="20.100000000000001" customHeight="1" x14ac:dyDescent="0.25">
      <c r="A824" s="142">
        <v>130</v>
      </c>
      <c r="B824" s="142">
        <f t="shared" si="154"/>
        <v>-16283.136758221284</v>
      </c>
      <c r="C824" s="142">
        <f t="shared" si="155"/>
        <v>1.9999138706879947E-7</v>
      </c>
      <c r="D824" s="142">
        <f t="shared" si="156"/>
        <v>2.5070689128053755E-4</v>
      </c>
      <c r="E824" s="142">
        <f t="shared" si="157"/>
        <v>1.9999138706879947E-7</v>
      </c>
      <c r="F824" s="142" t="str">
        <f t="shared" si="158"/>
        <v/>
      </c>
      <c r="G824" s="142" t="str">
        <f t="shared" si="159"/>
        <v/>
      </c>
      <c r="H824" s="142"/>
      <c r="I824" s="142"/>
      <c r="J824" s="142">
        <f t="shared" si="160"/>
        <v>5.1212714887485586E-233</v>
      </c>
      <c r="K824" s="142" t="str">
        <f t="shared" si="161"/>
        <v/>
      </c>
      <c r="L824" s="142" t="str">
        <f t="shared" si="162"/>
        <v/>
      </c>
      <c r="M824" s="142"/>
      <c r="N824" s="142"/>
      <c r="O824" s="142"/>
      <c r="P824" s="142"/>
      <c r="Q824" s="142">
        <v>130</v>
      </c>
      <c r="R824" s="142">
        <f t="shared" si="163"/>
        <v>-74.667368044797144</v>
      </c>
      <c r="S824" s="142">
        <f t="shared" si="164"/>
        <v>4.3613256920397674E-5</v>
      </c>
      <c r="T824" s="142">
        <f t="shared" si="165"/>
        <v>2.5070689128053755E-4</v>
      </c>
      <c r="U824" s="142">
        <f t="shared" si="166"/>
        <v>4.3613256920397674E-5</v>
      </c>
      <c r="V824" s="142" t="str">
        <f t="shared" si="167"/>
        <v/>
      </c>
      <c r="W824" s="142" t="str">
        <f t="shared" si="168"/>
        <v/>
      </c>
      <c r="X824" s="142">
        <f t="shared" si="169"/>
        <v>4.1055530754770529E-45</v>
      </c>
      <c r="Y824" s="142" t="str">
        <f t="shared" si="170"/>
        <v/>
      </c>
      <c r="Z824" s="142" t="str">
        <f t="shared" si="171"/>
        <v/>
      </c>
      <c r="AD824" s="142">
        <v>130</v>
      </c>
      <c r="AE824" s="142">
        <f t="shared" si="189"/>
        <v>-191.46425156962056</v>
      </c>
      <c r="AF824" s="142">
        <f t="shared" si="172"/>
        <v>1.7008329645931348E-5</v>
      </c>
      <c r="AG824" s="142">
        <f t="shared" si="173"/>
        <v>2.5070689128053755E-4</v>
      </c>
      <c r="AH824" s="142">
        <f t="shared" si="174"/>
        <v>1.7008329645931348E-5</v>
      </c>
      <c r="AI824" s="142" t="str">
        <f t="shared" si="175"/>
        <v/>
      </c>
      <c r="AJ824" s="142" t="str">
        <f t="shared" si="176"/>
        <v/>
      </c>
      <c r="AK824" s="142">
        <f t="shared" si="177"/>
        <v>7.4929212346504097E-115</v>
      </c>
      <c r="AL824" s="142" t="str">
        <f t="shared" si="178"/>
        <v/>
      </c>
      <c r="AM824" s="142" t="str">
        <f t="shared" si="179"/>
        <v/>
      </c>
      <c r="AQ824" s="142">
        <v>130</v>
      </c>
      <c r="AR824" s="142">
        <f t="shared" si="180"/>
        <v>-10004.103965447388</v>
      </c>
      <c r="AS824" s="142">
        <f t="shared" si="181"/>
        <v>3.2551512033011976E-7</v>
      </c>
      <c r="AT824" s="142">
        <f t="shared" si="182"/>
        <v>2.5070689128053755E-4</v>
      </c>
      <c r="AU824" s="142">
        <f t="shared" si="183"/>
        <v>3.2551512033011976E-7</v>
      </c>
      <c r="AV824" s="142" t="str">
        <f t="shared" si="184"/>
        <v/>
      </c>
      <c r="AW824" s="142" t="str">
        <f t="shared" si="185"/>
        <v/>
      </c>
      <c r="AX824" s="142">
        <f t="shared" si="186"/>
        <v>3.1543314136769776E-9</v>
      </c>
      <c r="AY824" s="142" t="str">
        <f t="shared" si="187"/>
        <v/>
      </c>
      <c r="AZ824" s="142" t="str">
        <f t="shared" si="188"/>
        <v/>
      </c>
      <c r="BB824" s="147"/>
      <c r="BC824" s="147">
        <f t="shared" si="151"/>
        <v>0.86399999999999832</v>
      </c>
      <c r="BD824" s="163">
        <f t="shared" si="152"/>
        <v>0.99673464047190796</v>
      </c>
      <c r="BE824" s="147">
        <f t="shared" si="153"/>
        <v>7.7266032225242753E-5</v>
      </c>
      <c r="BF824" s="147" t="str">
        <f t="shared" si="149"/>
        <v/>
      </c>
      <c r="BG824" s="159" t="str">
        <f t="shared" si="150"/>
        <v/>
      </c>
    </row>
    <row r="825" spans="1:59" ht="20.100000000000001" customHeight="1" x14ac:dyDescent="0.25">
      <c r="A825" s="147">
        <v>131</v>
      </c>
      <c r="B825" s="142">
        <f t="shared" si="154"/>
        <v>-16264.420509073903</v>
      </c>
      <c r="C825" s="142">
        <f t="shared" si="155"/>
        <v>2.0279311084844851E-7</v>
      </c>
      <c r="D825" s="142">
        <f t="shared" si="156"/>
        <v>2.5447614302140094E-4</v>
      </c>
      <c r="E825" s="142">
        <f t="shared" si="157"/>
        <v>2.0279311084844851E-7</v>
      </c>
      <c r="F825" s="142" t="str">
        <f t="shared" si="158"/>
        <v/>
      </c>
      <c r="G825" s="142" t="str">
        <f t="shared" si="159"/>
        <v/>
      </c>
      <c r="H825" s="142"/>
      <c r="I825" s="142"/>
      <c r="J825" s="142">
        <f t="shared" si="160"/>
        <v>5.8303157559537216E-233</v>
      </c>
      <c r="K825" s="142" t="str">
        <f t="shared" si="161"/>
        <v/>
      </c>
      <c r="L825" s="142" t="str">
        <f t="shared" si="162"/>
        <v/>
      </c>
      <c r="M825" s="142"/>
      <c r="N825" s="142"/>
      <c r="O825" s="142"/>
      <c r="P825" s="142"/>
      <c r="Q825" s="147">
        <v>131</v>
      </c>
      <c r="R825" s="142">
        <f t="shared" si="163"/>
        <v>-74.58154348382611</v>
      </c>
      <c r="S825" s="142">
        <f t="shared" si="164"/>
        <v>4.4224244727486603E-5</v>
      </c>
      <c r="T825" s="142">
        <f t="shared" si="165"/>
        <v>2.544761430214017E-4</v>
      </c>
      <c r="U825" s="142">
        <f t="shared" si="166"/>
        <v>4.4224244727486603E-5</v>
      </c>
      <c r="V825" s="142" t="str">
        <f t="shared" si="167"/>
        <v/>
      </c>
      <c r="W825" s="142" t="str">
        <f t="shared" si="168"/>
        <v/>
      </c>
      <c r="X825" s="142">
        <f t="shared" si="169"/>
        <v>4.3422602770769025E-45</v>
      </c>
      <c r="Y825" s="142" t="str">
        <f t="shared" si="170"/>
        <v/>
      </c>
      <c r="Z825" s="142" t="str">
        <f t="shared" si="171"/>
        <v/>
      </c>
      <c r="AD825" s="147">
        <v>131</v>
      </c>
      <c r="AE825" s="142">
        <f t="shared" si="189"/>
        <v>-191.24417771724171</v>
      </c>
      <c r="AF825" s="142">
        <f t="shared" si="172"/>
        <v>1.7246603115201854E-5</v>
      </c>
      <c r="AG825" s="142">
        <f t="shared" si="173"/>
        <v>2.5447614302140094E-4</v>
      </c>
      <c r="AH825" s="142">
        <f t="shared" si="174"/>
        <v>1.7246603115201854E-5</v>
      </c>
      <c r="AI825" s="142" t="str">
        <f t="shared" si="175"/>
        <v/>
      </c>
      <c r="AJ825" s="142" t="str">
        <f t="shared" si="176"/>
        <v/>
      </c>
      <c r="AK825" s="142">
        <f t="shared" si="177"/>
        <v>8.2053636100426033E-115</v>
      </c>
      <c r="AL825" s="142" t="str">
        <f t="shared" si="178"/>
        <v/>
      </c>
      <c r="AM825" s="142" t="str">
        <f t="shared" si="179"/>
        <v/>
      </c>
      <c r="AQ825" s="147">
        <v>131</v>
      </c>
      <c r="AR825" s="142">
        <f t="shared" si="180"/>
        <v>-9992.6049953721613</v>
      </c>
      <c r="AS825" s="142">
        <f t="shared" si="181"/>
        <v>3.3007533398047247E-7</v>
      </c>
      <c r="AT825" s="142">
        <f t="shared" si="182"/>
        <v>2.5447614302140094E-4</v>
      </c>
      <c r="AU825" s="142">
        <f t="shared" si="183"/>
        <v>3.3007533398047247E-7</v>
      </c>
      <c r="AV825" s="142" t="str">
        <f t="shared" si="184"/>
        <v/>
      </c>
      <c r="AW825" s="142" t="str">
        <f t="shared" si="185"/>
        <v/>
      </c>
      <c r="AX825" s="142">
        <f t="shared" si="186"/>
        <v>3.2131942961282404E-9</v>
      </c>
      <c r="AY825" s="142" t="str">
        <f t="shared" si="187"/>
        <v/>
      </c>
      <c r="AZ825" s="142" t="str">
        <f t="shared" si="188"/>
        <v/>
      </c>
      <c r="BB825" s="147"/>
      <c r="BC825" s="147">
        <f t="shared" si="151"/>
        <v>0.87039999999999829</v>
      </c>
      <c r="BD825" s="163">
        <f t="shared" si="152"/>
        <v>0.99665737443968272</v>
      </c>
      <c r="BE825" s="147">
        <f t="shared" si="153"/>
        <v>7.8448062272307162E-5</v>
      </c>
      <c r="BF825" s="147" t="str">
        <f t="shared" si="149"/>
        <v/>
      </c>
      <c r="BG825" s="159" t="str">
        <f t="shared" si="150"/>
        <v/>
      </c>
    </row>
    <row r="826" spans="1:59" ht="20.100000000000001" customHeight="1" x14ac:dyDescent="0.25">
      <c r="A826" s="142">
        <v>132</v>
      </c>
      <c r="B826" s="142">
        <f t="shared" si="154"/>
        <v>-16245.704259926522</v>
      </c>
      <c r="C826" s="142">
        <f t="shared" si="155"/>
        <v>2.0563079448003866E-7</v>
      </c>
      <c r="D826" s="142">
        <f t="shared" si="156"/>
        <v>2.582981684002516E-4</v>
      </c>
      <c r="E826" s="142">
        <f t="shared" si="157"/>
        <v>2.0563079448003866E-7</v>
      </c>
      <c r="F826" s="142" t="str">
        <f t="shared" si="158"/>
        <v/>
      </c>
      <c r="G826" s="142" t="str">
        <f t="shared" si="159"/>
        <v/>
      </c>
      <c r="H826" s="142"/>
      <c r="I826" s="142"/>
      <c r="J826" s="142">
        <f t="shared" si="160"/>
        <v>6.6374215879501568E-233</v>
      </c>
      <c r="K826" s="142" t="str">
        <f t="shared" si="161"/>
        <v/>
      </c>
      <c r="L826" s="142" t="str">
        <f t="shared" si="162"/>
        <v/>
      </c>
      <c r="M826" s="142"/>
      <c r="N826" s="142"/>
      <c r="O826" s="142"/>
      <c r="P826" s="142"/>
      <c r="Q826" s="142">
        <v>132</v>
      </c>
      <c r="R826" s="142">
        <f t="shared" si="163"/>
        <v>-74.49571892285509</v>
      </c>
      <c r="S826" s="142">
        <f t="shared" si="164"/>
        <v>4.4843074503594609E-5</v>
      </c>
      <c r="T826" s="142">
        <f t="shared" si="165"/>
        <v>2.582981684002509E-4</v>
      </c>
      <c r="U826" s="142">
        <f t="shared" si="166"/>
        <v>4.4843074503594609E-5</v>
      </c>
      <c r="V826" s="142" t="str">
        <f t="shared" si="167"/>
        <v/>
      </c>
      <c r="W826" s="142" t="str">
        <f t="shared" si="168"/>
        <v/>
      </c>
      <c r="X826" s="142">
        <f t="shared" si="169"/>
        <v>4.5925414398678294E-45</v>
      </c>
      <c r="Y826" s="142" t="str">
        <f t="shared" si="170"/>
        <v/>
      </c>
      <c r="Z826" s="142" t="str">
        <f t="shared" si="171"/>
        <v/>
      </c>
      <c r="AD826" s="142">
        <v>132</v>
      </c>
      <c r="AE826" s="142">
        <f t="shared" si="189"/>
        <v>-191.02410386486281</v>
      </c>
      <c r="AF826" s="142">
        <f t="shared" si="172"/>
        <v>1.7487934801252702E-5</v>
      </c>
      <c r="AG826" s="142">
        <f t="shared" si="173"/>
        <v>2.582981684002522E-4</v>
      </c>
      <c r="AH826" s="142">
        <f t="shared" si="174"/>
        <v>1.7487934801252702E-5</v>
      </c>
      <c r="AI826" s="142" t="str">
        <f t="shared" si="175"/>
        <v/>
      </c>
      <c r="AJ826" s="142" t="str">
        <f t="shared" si="176"/>
        <v/>
      </c>
      <c r="AK826" s="142">
        <f t="shared" si="177"/>
        <v>8.9854027054783973E-115</v>
      </c>
      <c r="AL826" s="142" t="str">
        <f t="shared" si="178"/>
        <v/>
      </c>
      <c r="AM826" s="142" t="str">
        <f t="shared" si="179"/>
        <v/>
      </c>
      <c r="AQ826" s="142">
        <v>132</v>
      </c>
      <c r="AR826" s="142">
        <f t="shared" si="180"/>
        <v>-9981.1060252969346</v>
      </c>
      <c r="AS826" s="142">
        <f t="shared" si="181"/>
        <v>3.3469407752905387E-7</v>
      </c>
      <c r="AT826" s="142">
        <f t="shared" si="182"/>
        <v>2.582981684002516E-4</v>
      </c>
      <c r="AU826" s="142">
        <f t="shared" si="183"/>
        <v>3.3469407752905387E-7</v>
      </c>
      <c r="AV826" s="142" t="str">
        <f t="shared" si="184"/>
        <v/>
      </c>
      <c r="AW826" s="142" t="str">
        <f t="shared" si="185"/>
        <v/>
      </c>
      <c r="AX826" s="142">
        <f t="shared" si="186"/>
        <v>3.2731032469654404E-9</v>
      </c>
      <c r="AY826" s="142" t="str">
        <f t="shared" si="187"/>
        <v/>
      </c>
      <c r="AZ826" s="142" t="str">
        <f t="shared" si="188"/>
        <v/>
      </c>
      <c r="BB826" s="147"/>
      <c r="BC826" s="147">
        <f t="shared" si="151"/>
        <v>0.87679999999999825</v>
      </c>
      <c r="BD826" s="163">
        <f t="shared" si="152"/>
        <v>0.99657892637741041</v>
      </c>
      <c r="BE826" s="147">
        <f t="shared" si="153"/>
        <v>7.9637488966999292E-5</v>
      </c>
      <c r="BF826" s="147" t="str">
        <f t="shared" si="149"/>
        <v/>
      </c>
      <c r="BG826" s="159" t="str">
        <f t="shared" si="150"/>
        <v/>
      </c>
    </row>
    <row r="827" spans="1:59" ht="20.100000000000001" customHeight="1" x14ac:dyDescent="0.25">
      <c r="A827" s="142">
        <v>133</v>
      </c>
      <c r="B827" s="142">
        <f t="shared" si="154"/>
        <v>-16226.988010779141</v>
      </c>
      <c r="C827" s="142">
        <f t="shared" si="155"/>
        <v>2.0850484970924505E-7</v>
      </c>
      <c r="D827" s="142">
        <f t="shared" si="156"/>
        <v>2.6217364429758819E-4</v>
      </c>
      <c r="E827" s="142">
        <f t="shared" si="157"/>
        <v>2.0850484970924505E-7</v>
      </c>
      <c r="F827" s="142" t="str">
        <f t="shared" si="158"/>
        <v/>
      </c>
      <c r="G827" s="142" t="str">
        <f t="shared" si="159"/>
        <v/>
      </c>
      <c r="H827" s="142"/>
      <c r="I827" s="142"/>
      <c r="J827" s="142">
        <f t="shared" si="160"/>
        <v>7.5561362883271077E-233</v>
      </c>
      <c r="K827" s="142" t="str">
        <f t="shared" si="161"/>
        <v/>
      </c>
      <c r="L827" s="142" t="str">
        <f t="shared" si="162"/>
        <v/>
      </c>
      <c r="M827" s="142"/>
      <c r="N827" s="142"/>
      <c r="O827" s="142"/>
      <c r="P827" s="142"/>
      <c r="Q827" s="142">
        <v>133</v>
      </c>
      <c r="R827" s="142">
        <f t="shared" si="163"/>
        <v>-74.409894361884056</v>
      </c>
      <c r="S827" s="142">
        <f t="shared" si="164"/>
        <v>4.5469836040438621E-5</v>
      </c>
      <c r="T827" s="142">
        <f t="shared" si="165"/>
        <v>2.6217364429758819E-4</v>
      </c>
      <c r="U827" s="142">
        <f t="shared" si="166"/>
        <v>4.5469836040438621E-5</v>
      </c>
      <c r="V827" s="142" t="str">
        <f t="shared" si="167"/>
        <v/>
      </c>
      <c r="W827" s="142" t="str">
        <f t="shared" si="168"/>
        <v/>
      </c>
      <c r="X827" s="142">
        <f t="shared" si="169"/>
        <v>4.8571707062225362E-45</v>
      </c>
      <c r="Y827" s="142" t="str">
        <f t="shared" si="170"/>
        <v/>
      </c>
      <c r="Z827" s="142" t="str">
        <f t="shared" si="171"/>
        <v/>
      </c>
      <c r="AD827" s="142">
        <v>133</v>
      </c>
      <c r="AE827" s="142">
        <f t="shared" si="189"/>
        <v>-190.80403001248396</v>
      </c>
      <c r="AF827" s="142">
        <f t="shared" si="172"/>
        <v>1.7732359721122507E-5</v>
      </c>
      <c r="AG827" s="142">
        <f t="shared" si="173"/>
        <v>2.6217364429758776E-4</v>
      </c>
      <c r="AH827" s="142">
        <f t="shared" si="174"/>
        <v>1.7732359721122507E-5</v>
      </c>
      <c r="AI827" s="142" t="str">
        <f t="shared" si="175"/>
        <v/>
      </c>
      <c r="AJ827" s="142" t="str">
        <f t="shared" si="176"/>
        <v/>
      </c>
      <c r="AK827" s="142">
        <f t="shared" si="177"/>
        <v>9.8394384243673075E-115</v>
      </c>
      <c r="AL827" s="142" t="str">
        <f t="shared" si="178"/>
        <v/>
      </c>
      <c r="AM827" s="142" t="str">
        <f t="shared" si="179"/>
        <v/>
      </c>
      <c r="AQ827" s="142">
        <v>133</v>
      </c>
      <c r="AR827" s="142">
        <f t="shared" si="180"/>
        <v>-9969.6070552217079</v>
      </c>
      <c r="AS827" s="142">
        <f t="shared" si="181"/>
        <v>3.3937202115193947E-7</v>
      </c>
      <c r="AT827" s="142">
        <f t="shared" si="182"/>
        <v>2.6217364429758819E-4</v>
      </c>
      <c r="AU827" s="142">
        <f t="shared" si="183"/>
        <v>3.3937202115193947E-7</v>
      </c>
      <c r="AV827" s="142" t="str">
        <f t="shared" si="184"/>
        <v/>
      </c>
      <c r="AW827" s="142" t="str">
        <f t="shared" si="185"/>
        <v/>
      </c>
      <c r="AX827" s="142">
        <f t="shared" si="186"/>
        <v>3.3340758348469326E-9</v>
      </c>
      <c r="AY827" s="142" t="str">
        <f t="shared" si="187"/>
        <v/>
      </c>
      <c r="AZ827" s="142" t="str">
        <f t="shared" si="188"/>
        <v/>
      </c>
      <c r="BB827" s="147"/>
      <c r="BC827" s="147">
        <f t="shared" si="151"/>
        <v>0.88319999999999821</v>
      </c>
      <c r="BD827" s="163">
        <f t="shared" si="152"/>
        <v>0.99649928888844341</v>
      </c>
      <c r="BE827" s="147">
        <f t="shared" si="153"/>
        <v>8.0834260059781116E-5</v>
      </c>
      <c r="BF827" s="147" t="str">
        <f t="shared" si="149"/>
        <v/>
      </c>
      <c r="BG827" s="159" t="str">
        <f t="shared" si="150"/>
        <v/>
      </c>
    </row>
    <row r="828" spans="1:59" ht="20.100000000000001" customHeight="1" x14ac:dyDescent="0.25">
      <c r="A828" s="142">
        <v>134</v>
      </c>
      <c r="B828" s="142">
        <f t="shared" si="154"/>
        <v>-16208.27176163176</v>
      </c>
      <c r="C828" s="142">
        <f t="shared" si="155"/>
        <v>2.1141569228193601E-7</v>
      </c>
      <c r="D828" s="142">
        <f t="shared" si="156"/>
        <v>2.6610325533763359E-4</v>
      </c>
      <c r="E828" s="142">
        <f t="shared" si="157"/>
        <v>2.1141569228193601E-7</v>
      </c>
      <c r="F828" s="142" t="str">
        <f t="shared" si="158"/>
        <v/>
      </c>
      <c r="G828" s="142" t="str">
        <f t="shared" si="159"/>
        <v/>
      </c>
      <c r="H828" s="142"/>
      <c r="I828" s="142"/>
      <c r="J828" s="142">
        <f t="shared" si="160"/>
        <v>8.6018766979644244E-233</v>
      </c>
      <c r="K828" s="142" t="str">
        <f t="shared" si="161"/>
        <v/>
      </c>
      <c r="L828" s="142" t="str">
        <f t="shared" si="162"/>
        <v/>
      </c>
      <c r="M828" s="142"/>
      <c r="N828" s="142"/>
      <c r="O828" s="142"/>
      <c r="P828" s="142"/>
      <c r="Q828" s="142">
        <v>134</v>
      </c>
      <c r="R828" s="142">
        <f t="shared" si="163"/>
        <v>-74.324069800913023</v>
      </c>
      <c r="S828" s="142">
        <f t="shared" si="164"/>
        <v>4.6104620002079581E-5</v>
      </c>
      <c r="T828" s="142">
        <f t="shared" si="165"/>
        <v>2.6610325533763359E-4</v>
      </c>
      <c r="U828" s="142">
        <f t="shared" si="166"/>
        <v>4.6104620002079581E-5</v>
      </c>
      <c r="V828" s="142" t="str">
        <f t="shared" si="167"/>
        <v/>
      </c>
      <c r="W828" s="142" t="str">
        <f t="shared" si="168"/>
        <v/>
      </c>
      <c r="X828" s="142">
        <f t="shared" si="169"/>
        <v>5.1369661237874506E-45</v>
      </c>
      <c r="Y828" s="142" t="str">
        <f t="shared" si="170"/>
        <v/>
      </c>
      <c r="Z828" s="142" t="str">
        <f t="shared" si="171"/>
        <v/>
      </c>
      <c r="AD828" s="142">
        <v>134</v>
      </c>
      <c r="AE828" s="142">
        <f t="shared" si="189"/>
        <v>-190.58395616010506</v>
      </c>
      <c r="AF828" s="142">
        <f t="shared" si="172"/>
        <v>1.797991323204804E-5</v>
      </c>
      <c r="AG828" s="142">
        <f t="shared" si="173"/>
        <v>2.6610325533763359E-4</v>
      </c>
      <c r="AH828" s="142">
        <f t="shared" si="174"/>
        <v>1.797991323204804E-5</v>
      </c>
      <c r="AI828" s="142" t="str">
        <f t="shared" si="175"/>
        <v/>
      </c>
      <c r="AJ828" s="142" t="str">
        <f t="shared" si="176"/>
        <v/>
      </c>
      <c r="AK828" s="142">
        <f t="shared" si="177"/>
        <v>1.077447529730737E-114</v>
      </c>
      <c r="AL828" s="142" t="str">
        <f t="shared" si="178"/>
        <v/>
      </c>
      <c r="AM828" s="142" t="str">
        <f t="shared" si="179"/>
        <v/>
      </c>
      <c r="AQ828" s="142">
        <v>134</v>
      </c>
      <c r="AR828" s="142">
        <f t="shared" si="180"/>
        <v>-9958.1080851464812</v>
      </c>
      <c r="AS828" s="142">
        <f t="shared" si="181"/>
        <v>3.4410984153610217E-7</v>
      </c>
      <c r="AT828" s="142">
        <f t="shared" si="182"/>
        <v>2.6610325533763359E-4</v>
      </c>
      <c r="AU828" s="142">
        <f t="shared" si="183"/>
        <v>3.4410984153610217E-7</v>
      </c>
      <c r="AV828" s="142" t="str">
        <f t="shared" si="184"/>
        <v/>
      </c>
      <c r="AW828" s="142" t="str">
        <f t="shared" si="185"/>
        <v/>
      </c>
      <c r="AX828" s="142">
        <f t="shared" si="186"/>
        <v>3.396129904320052E-9</v>
      </c>
      <c r="AY828" s="142" t="str">
        <f t="shared" si="187"/>
        <v/>
      </c>
      <c r="AZ828" s="142" t="str">
        <f t="shared" si="188"/>
        <v/>
      </c>
      <c r="BB828" s="147"/>
      <c r="BC828" s="147">
        <f t="shared" si="151"/>
        <v>0.88959999999999817</v>
      </c>
      <c r="BD828" s="163">
        <f t="shared" si="152"/>
        <v>0.99641845462838363</v>
      </c>
      <c r="BE828" s="147">
        <f t="shared" si="153"/>
        <v>8.2038323146016445E-5</v>
      </c>
      <c r="BF828" s="147" t="str">
        <f t="shared" si="149"/>
        <v/>
      </c>
      <c r="BG828" s="159" t="str">
        <f t="shared" si="150"/>
        <v/>
      </c>
    </row>
    <row r="829" spans="1:59" ht="20.100000000000001" customHeight="1" x14ac:dyDescent="0.25">
      <c r="A829" s="142">
        <v>135</v>
      </c>
      <c r="B829" s="142">
        <f t="shared" si="154"/>
        <v>-16189.55551248438</v>
      </c>
      <c r="C829" s="142">
        <f t="shared" si="155"/>
        <v>2.1436374197329037E-7</v>
      </c>
      <c r="D829" s="142">
        <f t="shared" si="156"/>
        <v>2.7008769396347416E-4</v>
      </c>
      <c r="E829" s="142">
        <f t="shared" si="157"/>
        <v>2.1436374197329037E-7</v>
      </c>
      <c r="F829" s="142" t="str">
        <f t="shared" si="158"/>
        <v/>
      </c>
      <c r="G829" s="142" t="str">
        <f t="shared" si="159"/>
        <v/>
      </c>
      <c r="H829" s="142"/>
      <c r="I829" s="142"/>
      <c r="J829" s="142">
        <f t="shared" si="160"/>
        <v>9.7921869109552267E-233</v>
      </c>
      <c r="K829" s="142" t="str">
        <f t="shared" si="161"/>
        <v/>
      </c>
      <c r="L829" s="142" t="str">
        <f t="shared" si="162"/>
        <v/>
      </c>
      <c r="M829" s="142"/>
      <c r="N829" s="142"/>
      <c r="O829" s="142"/>
      <c r="P829" s="142"/>
      <c r="Q829" s="142">
        <v>135</v>
      </c>
      <c r="R829" s="142">
        <f t="shared" si="163"/>
        <v>-74.238245239941989</v>
      </c>
      <c r="S829" s="142">
        <f t="shared" si="164"/>
        <v>4.6747517931273422E-5</v>
      </c>
      <c r="T829" s="142">
        <f t="shared" si="165"/>
        <v>2.7008769396347416E-4</v>
      </c>
      <c r="U829" s="142">
        <f t="shared" si="166"/>
        <v>4.6747517931273422E-5</v>
      </c>
      <c r="V829" s="142" t="str">
        <f t="shared" si="167"/>
        <v/>
      </c>
      <c r="W829" s="142" t="str">
        <f t="shared" si="168"/>
        <v/>
      </c>
      <c r="X829" s="142">
        <f t="shared" si="169"/>
        <v>5.4327921215073732E-45</v>
      </c>
      <c r="Y829" s="142" t="str">
        <f t="shared" si="170"/>
        <v/>
      </c>
      <c r="Z829" s="142" t="str">
        <f t="shared" si="171"/>
        <v/>
      </c>
      <c r="AD829" s="142">
        <v>135</v>
      </c>
      <c r="AE829" s="142">
        <f t="shared" si="189"/>
        <v>-190.36388230772621</v>
      </c>
      <c r="AF829" s="142">
        <f t="shared" si="172"/>
        <v>1.8230631033939597E-5</v>
      </c>
      <c r="AG829" s="142">
        <f t="shared" si="173"/>
        <v>2.7008769396347416E-4</v>
      </c>
      <c r="AH829" s="142">
        <f t="shared" si="174"/>
        <v>1.8230631033939597E-5</v>
      </c>
      <c r="AI829" s="142" t="str">
        <f t="shared" si="175"/>
        <v/>
      </c>
      <c r="AJ829" s="142" t="str">
        <f t="shared" si="176"/>
        <v/>
      </c>
      <c r="AK829" s="142">
        <f t="shared" si="177"/>
        <v>1.1798179480503766E-114</v>
      </c>
      <c r="AL829" s="142" t="str">
        <f t="shared" si="178"/>
        <v/>
      </c>
      <c r="AM829" s="142" t="str">
        <f t="shared" si="179"/>
        <v/>
      </c>
      <c r="AQ829" s="142">
        <v>135</v>
      </c>
      <c r="AR829" s="142">
        <f t="shared" si="180"/>
        <v>-9946.6091150712546</v>
      </c>
      <c r="AS829" s="142">
        <f t="shared" si="181"/>
        <v>3.4890822192680495E-7</v>
      </c>
      <c r="AT829" s="142">
        <f t="shared" si="182"/>
        <v>2.7008769396347416E-4</v>
      </c>
      <c r="AU829" s="142">
        <f t="shared" si="183"/>
        <v>3.4890822192680495E-7</v>
      </c>
      <c r="AV829" s="142" t="str">
        <f t="shared" si="184"/>
        <v/>
      </c>
      <c r="AW829" s="142" t="str">
        <f t="shared" si="185"/>
        <v/>
      </c>
      <c r="AX829" s="142">
        <f t="shared" si="186"/>
        <v>3.4592835798077859E-9</v>
      </c>
      <c r="AY829" s="142" t="str">
        <f t="shared" si="187"/>
        <v/>
      </c>
      <c r="AZ829" s="142" t="str">
        <f t="shared" si="188"/>
        <v/>
      </c>
      <c r="BB829" s="147"/>
      <c r="BC829" s="147">
        <f t="shared" si="151"/>
        <v>0.89599999999999813</v>
      </c>
      <c r="BD829" s="163">
        <f t="shared" si="152"/>
        <v>0.99633641630523762</v>
      </c>
      <c r="BE829" s="147">
        <f t="shared" si="153"/>
        <v>8.3249625673409433E-5</v>
      </c>
      <c r="BF829" s="147" t="str">
        <f t="shared" si="149"/>
        <v/>
      </c>
      <c r="BG829" s="159" t="str">
        <f t="shared" si="150"/>
        <v/>
      </c>
    </row>
    <row r="830" spans="1:59" ht="20.100000000000001" customHeight="1" x14ac:dyDescent="0.25">
      <c r="A830" s="142">
        <v>136</v>
      </c>
      <c r="B830" s="142">
        <f t="shared" si="154"/>
        <v>-16170.839263336999</v>
      </c>
      <c r="C830" s="142">
        <f t="shared" si="155"/>
        <v>2.1734942261699602E-7</v>
      </c>
      <c r="D830" s="142">
        <f t="shared" si="156"/>
        <v>2.7412766051275011E-4</v>
      </c>
      <c r="E830" s="142">
        <f t="shared" si="157"/>
        <v>2.1734942261699602E-7</v>
      </c>
      <c r="F830" s="142" t="str">
        <f t="shared" si="158"/>
        <v/>
      </c>
      <c r="G830" s="142" t="str">
        <f t="shared" si="159"/>
        <v/>
      </c>
      <c r="H830" s="142"/>
      <c r="I830" s="142"/>
      <c r="J830" s="142">
        <f t="shared" si="160"/>
        <v>1.1147031477819964E-232</v>
      </c>
      <c r="K830" s="142" t="str">
        <f t="shared" si="161"/>
        <v/>
      </c>
      <c r="L830" s="142" t="str">
        <f t="shared" si="162"/>
        <v/>
      </c>
      <c r="M830" s="142"/>
      <c r="N830" s="142"/>
      <c r="O830" s="142"/>
      <c r="P830" s="142"/>
      <c r="Q830" s="142">
        <v>136</v>
      </c>
      <c r="R830" s="142">
        <f t="shared" si="163"/>
        <v>-74.152420678970955</v>
      </c>
      <c r="S830" s="142">
        <f t="shared" si="164"/>
        <v>4.7398622255838154E-5</v>
      </c>
      <c r="T830" s="142">
        <f t="shared" si="165"/>
        <v>2.7412766051275011E-4</v>
      </c>
      <c r="U830" s="142">
        <f t="shared" si="166"/>
        <v>4.7398622255838154E-5</v>
      </c>
      <c r="V830" s="142" t="str">
        <f t="shared" si="167"/>
        <v/>
      </c>
      <c r="W830" s="142" t="str">
        <f t="shared" si="168"/>
        <v/>
      </c>
      <c r="X830" s="142">
        <f t="shared" si="169"/>
        <v>5.7455621244869745E-45</v>
      </c>
      <c r="Y830" s="142" t="str">
        <f t="shared" si="170"/>
        <v/>
      </c>
      <c r="Z830" s="142" t="str">
        <f t="shared" si="171"/>
        <v/>
      </c>
      <c r="AD830" s="142">
        <v>136</v>
      </c>
      <c r="AE830" s="142">
        <f t="shared" si="189"/>
        <v>-190.14380845534731</v>
      </c>
      <c r="AF830" s="142">
        <f t="shared" si="172"/>
        <v>1.8484549171865007E-5</v>
      </c>
      <c r="AG830" s="142">
        <f t="shared" si="173"/>
        <v>2.7412766051275098E-4</v>
      </c>
      <c r="AH830" s="142">
        <f t="shared" si="174"/>
        <v>1.8484549171865007E-5</v>
      </c>
      <c r="AI830" s="142" t="str">
        <f t="shared" si="175"/>
        <v/>
      </c>
      <c r="AJ830" s="142" t="str">
        <f t="shared" si="176"/>
        <v/>
      </c>
      <c r="AK830" s="142">
        <f t="shared" si="177"/>
        <v>1.2918941115784248E-114</v>
      </c>
      <c r="AL830" s="142" t="str">
        <f t="shared" si="178"/>
        <v/>
      </c>
      <c r="AM830" s="142" t="str">
        <f t="shared" si="179"/>
        <v/>
      </c>
      <c r="AQ830" s="142">
        <v>136</v>
      </c>
      <c r="AR830" s="142">
        <f t="shared" si="180"/>
        <v>-9935.1101449960279</v>
      </c>
      <c r="AS830" s="142">
        <f t="shared" si="181"/>
        <v>3.5376785217512566E-7</v>
      </c>
      <c r="AT830" s="142">
        <f t="shared" si="182"/>
        <v>2.7412766051275011E-4</v>
      </c>
      <c r="AU830" s="142">
        <f t="shared" si="183"/>
        <v>3.5376785217512566E-7</v>
      </c>
      <c r="AV830" s="142" t="str">
        <f t="shared" si="184"/>
        <v/>
      </c>
      <c r="AW830" s="142" t="str">
        <f t="shared" si="185"/>
        <v/>
      </c>
      <c r="AX830" s="142">
        <f t="shared" si="186"/>
        <v>3.5235552696472137E-9</v>
      </c>
      <c r="AY830" s="142" t="str">
        <f t="shared" si="187"/>
        <v/>
      </c>
      <c r="AZ830" s="142" t="str">
        <f t="shared" si="188"/>
        <v/>
      </c>
      <c r="BB830" s="147"/>
      <c r="BC830" s="147">
        <f t="shared" si="151"/>
        <v>0.90239999999999809</v>
      </c>
      <c r="BD830" s="163">
        <f t="shared" si="152"/>
        <v>0.99625316667956421</v>
      </c>
      <c r="BE830" s="147">
        <f t="shared" si="153"/>
        <v>8.4468114948110795E-5</v>
      </c>
      <c r="BF830" s="147" t="str">
        <f t="shared" si="149"/>
        <v/>
      </c>
      <c r="BG830" s="159" t="str">
        <f t="shared" si="150"/>
        <v/>
      </c>
    </row>
    <row r="831" spans="1:59" ht="20.100000000000001" customHeight="1" x14ac:dyDescent="0.25">
      <c r="A831" s="142">
        <v>137</v>
      </c>
      <c r="B831" s="142">
        <f t="shared" si="154"/>
        <v>-16152.123014189618</v>
      </c>
      <c r="C831" s="142">
        <f t="shared" si="155"/>
        <v>2.2037316213452817E-7</v>
      </c>
      <c r="D831" s="142">
        <f t="shared" si="156"/>
        <v>2.7822386329388464E-4</v>
      </c>
      <c r="E831" s="142">
        <f t="shared" si="157"/>
        <v>2.2037316213452817E-7</v>
      </c>
      <c r="F831" s="142" t="str">
        <f t="shared" si="158"/>
        <v/>
      </c>
      <c r="G831" s="142" t="str">
        <f t="shared" si="159"/>
        <v/>
      </c>
      <c r="H831" s="142"/>
      <c r="I831" s="142"/>
      <c r="J831" s="142">
        <f t="shared" si="160"/>
        <v>1.2689128977249639E-232</v>
      </c>
      <c r="K831" s="142" t="str">
        <f t="shared" si="161"/>
        <v/>
      </c>
      <c r="L831" s="142" t="str">
        <f t="shared" si="162"/>
        <v/>
      </c>
      <c r="M831" s="142"/>
      <c r="N831" s="142"/>
      <c r="O831" s="142"/>
      <c r="P831" s="142"/>
      <c r="Q831" s="142">
        <v>137</v>
      </c>
      <c r="R831" s="142">
        <f t="shared" si="163"/>
        <v>-74.066596117999921</v>
      </c>
      <c r="S831" s="142">
        <f t="shared" si="164"/>
        <v>4.8058026295038791E-5</v>
      </c>
      <c r="T831" s="142">
        <f t="shared" si="165"/>
        <v>2.7822386329388535E-4</v>
      </c>
      <c r="U831" s="142">
        <f t="shared" si="166"/>
        <v>4.8058026295038791E-5</v>
      </c>
      <c r="V831" s="142" t="str">
        <f t="shared" si="167"/>
        <v/>
      </c>
      <c r="W831" s="142" t="str">
        <f t="shared" si="168"/>
        <v/>
      </c>
      <c r="X831" s="142">
        <f t="shared" si="169"/>
        <v>6.076241315425188E-45</v>
      </c>
      <c r="Y831" s="142" t="str">
        <f t="shared" si="170"/>
        <v/>
      </c>
      <c r="Z831" s="142" t="str">
        <f t="shared" si="171"/>
        <v/>
      </c>
      <c r="AD831" s="142">
        <v>137</v>
      </c>
      <c r="AE831" s="142">
        <f t="shared" si="189"/>
        <v>-189.92373460296847</v>
      </c>
      <c r="AF831" s="142">
        <f t="shared" si="172"/>
        <v>1.8741704038538927E-5</v>
      </c>
      <c r="AG831" s="142">
        <f t="shared" si="173"/>
        <v>2.7822386329388405E-4</v>
      </c>
      <c r="AH831" s="142">
        <f t="shared" si="174"/>
        <v>1.8741704038538927E-5</v>
      </c>
      <c r="AI831" s="142" t="str">
        <f t="shared" si="175"/>
        <v/>
      </c>
      <c r="AJ831" s="142" t="str">
        <f t="shared" si="176"/>
        <v/>
      </c>
      <c r="AK831" s="142">
        <f t="shared" si="177"/>
        <v>1.4145942555426562E-114</v>
      </c>
      <c r="AL831" s="142" t="str">
        <f t="shared" si="178"/>
        <v/>
      </c>
      <c r="AM831" s="142" t="str">
        <f t="shared" si="179"/>
        <v/>
      </c>
      <c r="AQ831" s="142">
        <v>137</v>
      </c>
      <c r="AR831" s="142">
        <f t="shared" si="180"/>
        <v>-9923.6111749208012</v>
      </c>
      <c r="AS831" s="142">
        <f t="shared" si="181"/>
        <v>3.5868942878561113E-7</v>
      </c>
      <c r="AT831" s="142">
        <f t="shared" si="182"/>
        <v>2.7822386329388405E-4</v>
      </c>
      <c r="AU831" s="142">
        <f t="shared" si="183"/>
        <v>3.5868942878561113E-7</v>
      </c>
      <c r="AV831" s="142" t="str">
        <f t="shared" si="184"/>
        <v/>
      </c>
      <c r="AW831" s="142" t="str">
        <f t="shared" si="185"/>
        <v/>
      </c>
      <c r="AX831" s="142">
        <f t="shared" si="186"/>
        <v>3.5889636701798758E-9</v>
      </c>
      <c r="AY831" s="142" t="str">
        <f t="shared" si="187"/>
        <v/>
      </c>
      <c r="AZ831" s="142" t="str">
        <f t="shared" si="188"/>
        <v/>
      </c>
      <c r="BB831" s="147"/>
      <c r="BC831" s="147">
        <f t="shared" si="151"/>
        <v>0.90879999999999805</v>
      </c>
      <c r="BD831" s="163">
        <f t="shared" si="152"/>
        <v>0.9961686985646161</v>
      </c>
      <c r="BE831" s="147">
        <f t="shared" si="153"/>
        <v>8.5693738141712217E-5</v>
      </c>
      <c r="BF831" s="147" t="str">
        <f t="shared" si="149"/>
        <v/>
      </c>
      <c r="BG831" s="159" t="str">
        <f t="shared" si="150"/>
        <v/>
      </c>
    </row>
    <row r="832" spans="1:59" ht="20.100000000000001" customHeight="1" x14ac:dyDescent="0.25">
      <c r="A832" s="147">
        <v>138</v>
      </c>
      <c r="B832" s="142">
        <f t="shared" si="154"/>
        <v>-16133.406765042237</v>
      </c>
      <c r="C832" s="142">
        <f t="shared" si="155"/>
        <v>2.2343539256450901E-7</v>
      </c>
      <c r="D832" s="142">
        <f t="shared" si="156"/>
        <v>2.8237701866286921E-4</v>
      </c>
      <c r="E832" s="142">
        <f t="shared" si="157"/>
        <v>2.2343539256450901E-7</v>
      </c>
      <c r="F832" s="142" t="str">
        <f t="shared" si="158"/>
        <v/>
      </c>
      <c r="G832" s="142" t="str">
        <f t="shared" si="159"/>
        <v/>
      </c>
      <c r="H832" s="142"/>
      <c r="I832" s="142"/>
      <c r="J832" s="142">
        <f t="shared" si="160"/>
        <v>1.4444331508204478E-232</v>
      </c>
      <c r="K832" s="142" t="str">
        <f t="shared" si="161"/>
        <v/>
      </c>
      <c r="L832" s="142" t="str">
        <f t="shared" si="162"/>
        <v/>
      </c>
      <c r="M832" s="142"/>
      <c r="N832" s="142"/>
      <c r="O832" s="142"/>
      <c r="P832" s="142"/>
      <c r="Q832" s="147">
        <v>138</v>
      </c>
      <c r="R832" s="142">
        <f t="shared" si="163"/>
        <v>-73.980771557028902</v>
      </c>
      <c r="S832" s="142">
        <f t="shared" si="164"/>
        <v>4.8725824265989595E-5</v>
      </c>
      <c r="T832" s="142">
        <f t="shared" si="165"/>
        <v>2.8237701866286877E-4</v>
      </c>
      <c r="U832" s="142">
        <f t="shared" si="166"/>
        <v>4.8725824265989595E-5</v>
      </c>
      <c r="V832" s="142" t="str">
        <f t="shared" si="167"/>
        <v/>
      </c>
      <c r="W832" s="142" t="str">
        <f t="shared" si="168"/>
        <v/>
      </c>
      <c r="X832" s="142">
        <f t="shared" si="169"/>
        <v>6.425849550789506E-45</v>
      </c>
      <c r="Y832" s="142" t="str">
        <f t="shared" si="170"/>
        <v/>
      </c>
      <c r="Z832" s="142" t="str">
        <f t="shared" si="171"/>
        <v/>
      </c>
      <c r="AD832" s="147">
        <v>138</v>
      </c>
      <c r="AE832" s="142">
        <f t="shared" si="189"/>
        <v>-189.70366075058956</v>
      </c>
      <c r="AF832" s="142">
        <f t="shared" si="172"/>
        <v>1.9002132376820343E-5</v>
      </c>
      <c r="AG832" s="142">
        <f t="shared" si="173"/>
        <v>2.8237701866286921E-4</v>
      </c>
      <c r="AH832" s="142">
        <f t="shared" si="174"/>
        <v>1.9002132376820343E-5</v>
      </c>
      <c r="AI832" s="142" t="str">
        <f t="shared" si="175"/>
        <v/>
      </c>
      <c r="AJ832" s="142" t="str">
        <f t="shared" si="176"/>
        <v/>
      </c>
      <c r="AK832" s="142">
        <f t="shared" si="177"/>
        <v>1.5489233002195064E-114</v>
      </c>
      <c r="AL832" s="142" t="str">
        <f t="shared" si="178"/>
        <v/>
      </c>
      <c r="AM832" s="142" t="str">
        <f t="shared" si="179"/>
        <v/>
      </c>
      <c r="AQ832" s="147">
        <v>138</v>
      </c>
      <c r="AR832" s="142">
        <f t="shared" si="180"/>
        <v>-9912.1122048455727</v>
      </c>
      <c r="AS832" s="142">
        <f t="shared" si="181"/>
        <v>3.6367365496406642E-7</v>
      </c>
      <c r="AT832" s="142">
        <f t="shared" si="182"/>
        <v>2.8237701866286921E-4</v>
      </c>
      <c r="AU832" s="142">
        <f t="shared" si="183"/>
        <v>3.6367365496406642E-7</v>
      </c>
      <c r="AV832" s="142" t="str">
        <f t="shared" si="184"/>
        <v/>
      </c>
      <c r="AW832" s="142" t="str">
        <f t="shared" si="185"/>
        <v/>
      </c>
      <c r="AX832" s="142">
        <f t="shared" si="186"/>
        <v>3.6555277698952598E-9</v>
      </c>
      <c r="AY832" s="142" t="str">
        <f t="shared" si="187"/>
        <v/>
      </c>
      <c r="AZ832" s="142" t="str">
        <f t="shared" si="188"/>
        <v/>
      </c>
      <c r="BB832" s="147"/>
      <c r="BC832" s="147">
        <f t="shared" si="151"/>
        <v>0.91519999999999802</v>
      </c>
      <c r="BD832" s="163">
        <f t="shared" si="152"/>
        <v>0.99608300482647438</v>
      </c>
      <c r="BE832" s="147">
        <f t="shared" si="153"/>
        <v>8.6926442298573825E-5</v>
      </c>
      <c r="BF832" s="147" t="str">
        <f t="shared" si="149"/>
        <v/>
      </c>
      <c r="BG832" s="159" t="str">
        <f t="shared" si="150"/>
        <v/>
      </c>
    </row>
    <row r="833" spans="1:59" ht="20.100000000000001" customHeight="1" x14ac:dyDescent="0.25">
      <c r="A833" s="142">
        <v>139</v>
      </c>
      <c r="B833" s="142">
        <f t="shared" si="154"/>
        <v>-16114.690515894858</v>
      </c>
      <c r="C833" s="142">
        <f t="shared" si="155"/>
        <v>2.2653655009214024E-7</v>
      </c>
      <c r="D833" s="142">
        <f t="shared" si="156"/>
        <v>2.8658785110059553E-4</v>
      </c>
      <c r="E833" s="142">
        <f t="shared" si="157"/>
        <v>2.2653655009214024E-7</v>
      </c>
      <c r="F833" s="142" t="str">
        <f t="shared" si="158"/>
        <v/>
      </c>
      <c r="G833" s="142" t="str">
        <f t="shared" si="159"/>
        <v/>
      </c>
      <c r="H833" s="142"/>
      <c r="I833" s="142"/>
      <c r="J833" s="142">
        <f t="shared" si="160"/>
        <v>1.6442056416970055E-232</v>
      </c>
      <c r="K833" s="142" t="str">
        <f t="shared" si="161"/>
        <v/>
      </c>
      <c r="L833" s="142" t="str">
        <f t="shared" si="162"/>
        <v/>
      </c>
      <c r="M833" s="142"/>
      <c r="N833" s="142"/>
      <c r="O833" s="142"/>
      <c r="P833" s="142"/>
      <c r="Q833" s="142">
        <v>139</v>
      </c>
      <c r="R833" s="142">
        <f t="shared" si="163"/>
        <v>-73.894946996057868</v>
      </c>
      <c r="S833" s="142">
        <f t="shared" si="164"/>
        <v>4.9402111290073808E-5</v>
      </c>
      <c r="T833" s="142">
        <f t="shared" si="165"/>
        <v>2.8658785110059629E-4</v>
      </c>
      <c r="U833" s="142">
        <f t="shared" si="166"/>
        <v>4.9402111290073808E-5</v>
      </c>
      <c r="V833" s="142" t="str">
        <f t="shared" si="167"/>
        <v/>
      </c>
      <c r="W833" s="142" t="str">
        <f t="shared" si="168"/>
        <v/>
      </c>
      <c r="X833" s="142">
        <f t="shared" si="169"/>
        <v>6.7954644403553761E-45</v>
      </c>
      <c r="Y833" s="142" t="str">
        <f t="shared" si="170"/>
        <v/>
      </c>
      <c r="Z833" s="142" t="str">
        <f t="shared" si="171"/>
        <v/>
      </c>
      <c r="AD833" s="142">
        <v>139</v>
      </c>
      <c r="AE833" s="142">
        <f t="shared" si="189"/>
        <v>-189.48358689821072</v>
      </c>
      <c r="AF833" s="142">
        <f t="shared" si="172"/>
        <v>1.9265871282215127E-5</v>
      </c>
      <c r="AG833" s="142">
        <f t="shared" si="173"/>
        <v>2.8658785110059553E-4</v>
      </c>
      <c r="AH833" s="142">
        <f t="shared" si="174"/>
        <v>1.9265871282215127E-5</v>
      </c>
      <c r="AI833" s="142" t="str">
        <f t="shared" si="175"/>
        <v/>
      </c>
      <c r="AJ833" s="142" t="str">
        <f t="shared" si="176"/>
        <v/>
      </c>
      <c r="AK833" s="142">
        <f t="shared" si="177"/>
        <v>1.6959810166450113E-114</v>
      </c>
      <c r="AL833" s="142" t="str">
        <f t="shared" si="178"/>
        <v/>
      </c>
      <c r="AM833" s="142" t="str">
        <f t="shared" si="179"/>
        <v/>
      </c>
      <c r="AQ833" s="142">
        <v>139</v>
      </c>
      <c r="AR833" s="142">
        <f t="shared" si="180"/>
        <v>-9900.613234770346</v>
      </c>
      <c r="AS833" s="142">
        <f t="shared" si="181"/>
        <v>3.687212406654567E-7</v>
      </c>
      <c r="AT833" s="142">
        <f t="shared" si="182"/>
        <v>2.8658785110059629E-4</v>
      </c>
      <c r="AU833" s="142">
        <f t="shared" si="183"/>
        <v>3.687212406654567E-7</v>
      </c>
      <c r="AV833" s="142" t="str">
        <f t="shared" si="184"/>
        <v/>
      </c>
      <c r="AW833" s="142" t="str">
        <f t="shared" si="185"/>
        <v/>
      </c>
      <c r="AX833" s="142">
        <f t="shared" si="186"/>
        <v>3.72326685362733E-9</v>
      </c>
      <c r="AY833" s="142" t="str">
        <f t="shared" si="187"/>
        <v/>
      </c>
      <c r="AZ833" s="142" t="str">
        <f t="shared" si="188"/>
        <v/>
      </c>
      <c r="BB833" s="147"/>
      <c r="BC833" s="147">
        <f t="shared" si="151"/>
        <v>0.92159999999999798</v>
      </c>
      <c r="BD833" s="163">
        <f t="shared" si="152"/>
        <v>0.99599607838417581</v>
      </c>
      <c r="BE833" s="147">
        <f t="shared" si="153"/>
        <v>8.8166174340931214E-5</v>
      </c>
      <c r="BF833" s="147" t="str">
        <f t="shared" si="149"/>
        <v/>
      </c>
      <c r="BG833" s="159" t="str">
        <f t="shared" si="150"/>
        <v/>
      </c>
    </row>
    <row r="834" spans="1:59" ht="20.100000000000001" customHeight="1" x14ac:dyDescent="0.25">
      <c r="A834" s="142">
        <v>140</v>
      </c>
      <c r="B834" s="142">
        <f t="shared" si="154"/>
        <v>-16095.974266747475</v>
      </c>
      <c r="C834" s="142">
        <f t="shared" si="155"/>
        <v>2.296770750787166E-7</v>
      </c>
      <c r="D834" s="142">
        <f t="shared" si="156"/>
        <v>2.908570932907428E-4</v>
      </c>
      <c r="E834" s="142">
        <f t="shared" si="157"/>
        <v>2.296770750787166E-7</v>
      </c>
      <c r="F834" s="142" t="str">
        <f t="shared" si="158"/>
        <v/>
      </c>
      <c r="G834" s="142" t="str">
        <f t="shared" si="159"/>
        <v/>
      </c>
      <c r="H834" s="142"/>
      <c r="I834" s="142"/>
      <c r="J834" s="142">
        <f t="shared" si="160"/>
        <v>1.8715777441162978E-232</v>
      </c>
      <c r="K834" s="142" t="str">
        <f t="shared" si="161"/>
        <v/>
      </c>
      <c r="L834" s="142" t="str">
        <f t="shared" si="162"/>
        <v/>
      </c>
      <c r="M834" s="142"/>
      <c r="N834" s="142"/>
      <c r="O834" s="142"/>
      <c r="P834" s="142"/>
      <c r="Q834" s="142">
        <v>140</v>
      </c>
      <c r="R834" s="142">
        <f t="shared" si="163"/>
        <v>-73.809122435086834</v>
      </c>
      <c r="S834" s="142">
        <f t="shared" si="164"/>
        <v>5.0086983399377976E-5</v>
      </c>
      <c r="T834" s="142">
        <f t="shared" si="165"/>
        <v>2.908570932907428E-4</v>
      </c>
      <c r="U834" s="142">
        <f t="shared" si="166"/>
        <v>5.0086983399377976E-5</v>
      </c>
      <c r="V834" s="142" t="str">
        <f t="shared" si="167"/>
        <v/>
      </c>
      <c r="W834" s="142" t="str">
        <f t="shared" si="168"/>
        <v/>
      </c>
      <c r="X834" s="142">
        <f t="shared" si="169"/>
        <v>7.1862245992018555E-45</v>
      </c>
      <c r="Y834" s="142" t="str">
        <f t="shared" si="170"/>
        <v/>
      </c>
      <c r="Z834" s="142" t="str">
        <f t="shared" si="171"/>
        <v/>
      </c>
      <c r="AD834" s="142">
        <v>140</v>
      </c>
      <c r="AE834" s="142">
        <f t="shared" si="189"/>
        <v>-189.26351304583181</v>
      </c>
      <c r="AF834" s="142">
        <f t="shared" si="172"/>
        <v>1.9532958205386492E-5</v>
      </c>
      <c r="AG834" s="142">
        <f t="shared" si="173"/>
        <v>2.9085709329074345E-4</v>
      </c>
      <c r="AH834" s="142">
        <f t="shared" si="174"/>
        <v>1.9532958205386492E-5</v>
      </c>
      <c r="AI834" s="142" t="str">
        <f t="shared" si="175"/>
        <v/>
      </c>
      <c r="AJ834" s="142" t="str">
        <f t="shared" si="176"/>
        <v/>
      </c>
      <c r="AK834" s="142">
        <f t="shared" si="177"/>
        <v>1.8569709598630068E-114</v>
      </c>
      <c r="AL834" s="142" t="str">
        <f t="shared" si="178"/>
        <v/>
      </c>
      <c r="AM834" s="142" t="str">
        <f t="shared" si="179"/>
        <v/>
      </c>
      <c r="AQ834" s="142">
        <v>140</v>
      </c>
      <c r="AR834" s="142">
        <f t="shared" si="180"/>
        <v>-9889.1142646951193</v>
      </c>
      <c r="AS834" s="142">
        <f t="shared" si="181"/>
        <v>3.7383290264194605E-7</v>
      </c>
      <c r="AT834" s="142">
        <f t="shared" si="182"/>
        <v>2.908570932907428E-4</v>
      </c>
      <c r="AU834" s="142">
        <f t="shared" si="183"/>
        <v>3.7383290264194605E-7</v>
      </c>
      <c r="AV834" s="142" t="str">
        <f t="shared" si="184"/>
        <v/>
      </c>
      <c r="AW834" s="142" t="str">
        <f t="shared" si="185"/>
        <v/>
      </c>
      <c r="AX834" s="142">
        <f t="shared" si="186"/>
        <v>3.7922005068052062E-9</v>
      </c>
      <c r="AY834" s="142" t="str">
        <f t="shared" si="187"/>
        <v/>
      </c>
      <c r="AZ834" s="142" t="str">
        <f t="shared" si="188"/>
        <v/>
      </c>
      <c r="BB834" s="147"/>
      <c r="BC834" s="147">
        <f t="shared" si="151"/>
        <v>0.92799999999999794</v>
      </c>
      <c r="BD834" s="163">
        <f t="shared" si="152"/>
        <v>0.99590791220983488</v>
      </c>
      <c r="BE834" s="147">
        <f t="shared" si="153"/>
        <v>8.9412881076222916E-5</v>
      </c>
      <c r="BF834" s="147" t="str">
        <f t="shared" si="149"/>
        <v/>
      </c>
      <c r="BG834" s="159" t="str">
        <f t="shared" si="150"/>
        <v/>
      </c>
    </row>
    <row r="835" spans="1:59" ht="20.100000000000001" customHeight="1" x14ac:dyDescent="0.25">
      <c r="A835" s="142">
        <v>141</v>
      </c>
      <c r="B835" s="142">
        <f t="shared" si="154"/>
        <v>-16077.258017600096</v>
      </c>
      <c r="C835" s="142">
        <f t="shared" si="155"/>
        <v>2.3285741209120506E-7</v>
      </c>
      <c r="D835" s="142">
        <f t="shared" si="156"/>
        <v>2.9518548619821033E-4</v>
      </c>
      <c r="E835" s="142">
        <f t="shared" si="157"/>
        <v>2.3285741209120506E-7</v>
      </c>
      <c r="F835" s="142" t="str">
        <f t="shared" si="158"/>
        <v/>
      </c>
      <c r="G835" s="142" t="str">
        <f t="shared" si="159"/>
        <v/>
      </c>
      <c r="H835" s="142"/>
      <c r="I835" s="142"/>
      <c r="J835" s="142">
        <f t="shared" si="160"/>
        <v>2.1303583438946738E-232</v>
      </c>
      <c r="K835" s="142" t="str">
        <f t="shared" si="161"/>
        <v/>
      </c>
      <c r="L835" s="142" t="str">
        <f t="shared" si="162"/>
        <v/>
      </c>
      <c r="M835" s="142"/>
      <c r="N835" s="142"/>
      <c r="O835" s="142"/>
      <c r="P835" s="142"/>
      <c r="Q835" s="142">
        <v>141</v>
      </c>
      <c r="R835" s="142">
        <f t="shared" si="163"/>
        <v>-73.723297874115801</v>
      </c>
      <c r="S835" s="142">
        <f t="shared" si="164"/>
        <v>5.0780537543144137E-5</v>
      </c>
      <c r="T835" s="142">
        <f t="shared" si="165"/>
        <v>2.9518548619821033E-4</v>
      </c>
      <c r="U835" s="142">
        <f t="shared" si="166"/>
        <v>5.0780537543144137E-5</v>
      </c>
      <c r="V835" s="142" t="str">
        <f t="shared" si="167"/>
        <v/>
      </c>
      <c r="W835" s="142" t="str">
        <f t="shared" si="168"/>
        <v/>
      </c>
      <c r="X835" s="142">
        <f t="shared" si="169"/>
        <v>7.5993330817718885E-45</v>
      </c>
      <c r="Y835" s="142" t="str">
        <f t="shared" si="170"/>
        <v/>
      </c>
      <c r="Z835" s="142" t="str">
        <f t="shared" si="171"/>
        <v/>
      </c>
      <c r="AD835" s="142">
        <v>141</v>
      </c>
      <c r="AE835" s="142">
        <f t="shared" si="189"/>
        <v>-189.04343919345297</v>
      </c>
      <c r="AF835" s="142">
        <f t="shared" si="172"/>
        <v>1.9803430954670157E-5</v>
      </c>
      <c r="AG835" s="142">
        <f t="shared" si="173"/>
        <v>2.9518548619820979E-4</v>
      </c>
      <c r="AH835" s="142">
        <f t="shared" si="174"/>
        <v>1.9803430954670157E-5</v>
      </c>
      <c r="AI835" s="142" t="str">
        <f t="shared" si="175"/>
        <v/>
      </c>
      <c r="AJ835" s="142" t="str">
        <f t="shared" si="176"/>
        <v/>
      </c>
      <c r="AK835" s="142">
        <f t="shared" si="177"/>
        <v>2.0332102416916986E-114</v>
      </c>
      <c r="AL835" s="142" t="str">
        <f t="shared" si="178"/>
        <v/>
      </c>
      <c r="AM835" s="142" t="str">
        <f t="shared" si="179"/>
        <v/>
      </c>
      <c r="AQ835" s="142">
        <v>141</v>
      </c>
      <c r="AR835" s="142">
        <f t="shared" si="180"/>
        <v>-9877.6152946198927</v>
      </c>
      <c r="AS835" s="142">
        <f t="shared" si="181"/>
        <v>3.7900936449104737E-7</v>
      </c>
      <c r="AT835" s="142">
        <f t="shared" si="182"/>
        <v>2.9518548619821033E-4</v>
      </c>
      <c r="AU835" s="142">
        <f t="shared" si="183"/>
        <v>3.7900936449104737E-7</v>
      </c>
      <c r="AV835" s="142" t="str">
        <f t="shared" si="184"/>
        <v/>
      </c>
      <c r="AW835" s="142" t="str">
        <f t="shared" si="185"/>
        <v/>
      </c>
      <c r="AX835" s="142">
        <f t="shared" si="186"/>
        <v>3.8623486197583252E-9</v>
      </c>
      <c r="AY835" s="142" t="str">
        <f t="shared" si="187"/>
        <v/>
      </c>
      <c r="AZ835" s="142" t="str">
        <f t="shared" si="188"/>
        <v/>
      </c>
      <c r="BB835" s="147"/>
      <c r="BC835" s="147">
        <f t="shared" si="151"/>
        <v>0.9343999999999979</v>
      </c>
      <c r="BD835" s="163">
        <f t="shared" si="152"/>
        <v>0.99581849932875866</v>
      </c>
      <c r="BE835" s="147">
        <f t="shared" si="153"/>
        <v>9.0666509203751744E-5</v>
      </c>
      <c r="BF835" s="147" t="str">
        <f t="shared" si="149"/>
        <v/>
      </c>
      <c r="BG835" s="159" t="str">
        <f t="shared" si="150"/>
        <v/>
      </c>
    </row>
    <row r="836" spans="1:59" ht="20.100000000000001" customHeight="1" x14ac:dyDescent="0.25">
      <c r="A836" s="142">
        <v>142</v>
      </c>
      <c r="B836" s="142">
        <f t="shared" si="154"/>
        <v>-16058.541768452715</v>
      </c>
      <c r="C836" s="142">
        <f t="shared" si="155"/>
        <v>2.360780099319041E-7</v>
      </c>
      <c r="D836" s="142">
        <f t="shared" si="156"/>
        <v>2.9957377914811324E-4</v>
      </c>
      <c r="E836" s="142">
        <f t="shared" si="157"/>
        <v>2.360780099319041E-7</v>
      </c>
      <c r="F836" s="142" t="str">
        <f t="shared" si="158"/>
        <v/>
      </c>
      <c r="G836" s="142" t="str">
        <f t="shared" si="159"/>
        <v/>
      </c>
      <c r="H836" s="142"/>
      <c r="I836" s="142"/>
      <c r="J836" s="142">
        <f t="shared" si="160"/>
        <v>2.4248813993561194E-232</v>
      </c>
      <c r="K836" s="142" t="str">
        <f t="shared" si="161"/>
        <v/>
      </c>
      <c r="L836" s="142" t="str">
        <f t="shared" si="162"/>
        <v/>
      </c>
      <c r="M836" s="142"/>
      <c r="N836" s="142"/>
      <c r="O836" s="142"/>
      <c r="P836" s="142"/>
      <c r="Q836" s="142">
        <v>142</v>
      </c>
      <c r="R836" s="142">
        <f t="shared" si="163"/>
        <v>-73.637473313144767</v>
      </c>
      <c r="S836" s="142">
        <f t="shared" si="164"/>
        <v>5.1482871594236867E-5</v>
      </c>
      <c r="T836" s="142">
        <f t="shared" si="165"/>
        <v>2.9957377914811324E-4</v>
      </c>
      <c r="U836" s="142">
        <f t="shared" si="166"/>
        <v>5.1482871594236867E-5</v>
      </c>
      <c r="V836" s="142" t="str">
        <f t="shared" si="167"/>
        <v/>
      </c>
      <c r="W836" s="142" t="str">
        <f t="shared" si="168"/>
        <v/>
      </c>
      <c r="X836" s="142">
        <f t="shared" si="169"/>
        <v>8.0360610081277212E-45</v>
      </c>
      <c r="Y836" s="142" t="str">
        <f t="shared" si="170"/>
        <v/>
      </c>
      <c r="Z836" s="142" t="str">
        <f t="shared" si="171"/>
        <v/>
      </c>
      <c r="AD836" s="142">
        <v>142</v>
      </c>
      <c r="AE836" s="142">
        <f t="shared" si="189"/>
        <v>-188.82336534107407</v>
      </c>
      <c r="AF836" s="142">
        <f t="shared" si="172"/>
        <v>2.0077327698597175E-5</v>
      </c>
      <c r="AG836" s="142">
        <f t="shared" si="173"/>
        <v>2.9957377914811384E-4</v>
      </c>
      <c r="AH836" s="142">
        <f t="shared" si="174"/>
        <v>2.0077327698597175E-5</v>
      </c>
      <c r="AI836" s="142" t="str">
        <f t="shared" si="175"/>
        <v/>
      </c>
      <c r="AJ836" s="142" t="str">
        <f t="shared" si="176"/>
        <v/>
      </c>
      <c r="AK836" s="142">
        <f t="shared" si="177"/>
        <v>2.2261402217363347E-114</v>
      </c>
      <c r="AL836" s="142" t="str">
        <f t="shared" si="178"/>
        <v/>
      </c>
      <c r="AM836" s="142" t="str">
        <f t="shared" si="179"/>
        <v/>
      </c>
      <c r="AQ836" s="142">
        <v>142</v>
      </c>
      <c r="AR836" s="142">
        <f t="shared" si="180"/>
        <v>-9866.116324544666</v>
      </c>
      <c r="AS836" s="142">
        <f t="shared" si="181"/>
        <v>3.8425135670388916E-7</v>
      </c>
      <c r="AT836" s="142">
        <f t="shared" si="182"/>
        <v>2.9957377914811324E-4</v>
      </c>
      <c r="AU836" s="142">
        <f t="shared" si="183"/>
        <v>3.8425135670388916E-7</v>
      </c>
      <c r="AV836" s="142" t="str">
        <f t="shared" si="184"/>
        <v/>
      </c>
      <c r="AW836" s="142" t="str">
        <f t="shared" si="185"/>
        <v/>
      </c>
      <c r="AX836" s="142">
        <f t="shared" si="186"/>
        <v>3.9337313920766994E-9</v>
      </c>
      <c r="AY836" s="142" t="str">
        <f t="shared" si="187"/>
        <v/>
      </c>
      <c r="AZ836" s="142" t="str">
        <f t="shared" si="188"/>
        <v/>
      </c>
      <c r="BB836" s="147"/>
      <c r="BC836" s="147">
        <f t="shared" si="151"/>
        <v>0.94079999999999786</v>
      </c>
      <c r="BD836" s="163">
        <f t="shared" si="152"/>
        <v>0.9957278328195549</v>
      </c>
      <c r="BE836" s="147">
        <f t="shared" si="153"/>
        <v>9.1927005319236699E-5</v>
      </c>
      <c r="BF836" s="147" t="str">
        <f t="shared" si="149"/>
        <v/>
      </c>
      <c r="BG836" s="159" t="str">
        <f t="shared" si="150"/>
        <v/>
      </c>
    </row>
    <row r="837" spans="1:59" ht="20.100000000000001" customHeight="1" x14ac:dyDescent="0.25">
      <c r="A837" s="142">
        <v>143</v>
      </c>
      <c r="B837" s="142">
        <f t="shared" si="154"/>
        <v>-16039.825519305334</v>
      </c>
      <c r="C837" s="142">
        <f t="shared" si="155"/>
        <v>2.3933932166816563E-7</v>
      </c>
      <c r="D837" s="142">
        <f t="shared" si="156"/>
        <v>3.0402272990532849E-4</v>
      </c>
      <c r="E837" s="142">
        <f t="shared" si="157"/>
        <v>2.3933932166816563E-7</v>
      </c>
      <c r="F837" s="142" t="str">
        <f t="shared" si="158"/>
        <v/>
      </c>
      <c r="G837" s="142" t="str">
        <f t="shared" si="159"/>
        <v/>
      </c>
      <c r="H837" s="142"/>
      <c r="I837" s="142"/>
      <c r="J837" s="142">
        <f t="shared" si="160"/>
        <v>2.760078245873141E-232</v>
      </c>
      <c r="K837" s="142" t="str">
        <f t="shared" si="161"/>
        <v/>
      </c>
      <c r="L837" s="142" t="str">
        <f t="shared" si="162"/>
        <v/>
      </c>
      <c r="M837" s="142"/>
      <c r="N837" s="142"/>
      <c r="O837" s="142"/>
      <c r="P837" s="142"/>
      <c r="Q837" s="142">
        <v>143</v>
      </c>
      <c r="R837" s="142">
        <f t="shared" si="163"/>
        <v>-73.551648752173747</v>
      </c>
      <c r="S837" s="142">
        <f t="shared" si="164"/>
        <v>5.2194084355625155E-5</v>
      </c>
      <c r="T837" s="142">
        <f t="shared" si="165"/>
        <v>3.0402272990532795E-4</v>
      </c>
      <c r="U837" s="142">
        <f t="shared" si="166"/>
        <v>5.2194084355625155E-5</v>
      </c>
      <c r="V837" s="142" t="str">
        <f t="shared" si="167"/>
        <v/>
      </c>
      <c r="W837" s="142" t="str">
        <f t="shared" si="168"/>
        <v/>
      </c>
      <c r="X837" s="142">
        <f t="shared" si="169"/>
        <v>8.4977513930914545E-45</v>
      </c>
      <c r="Y837" s="142" t="str">
        <f t="shared" si="170"/>
        <v/>
      </c>
      <c r="Z837" s="142" t="str">
        <f t="shared" si="171"/>
        <v/>
      </c>
      <c r="AD837" s="142">
        <v>143</v>
      </c>
      <c r="AE837" s="142">
        <f t="shared" si="189"/>
        <v>-188.60329148869522</v>
      </c>
      <c r="AF837" s="142">
        <f t="shared" si="172"/>
        <v>2.0354686968421085E-5</v>
      </c>
      <c r="AG837" s="142">
        <f t="shared" si="173"/>
        <v>3.0402272990532795E-4</v>
      </c>
      <c r="AH837" s="142">
        <f t="shared" si="174"/>
        <v>2.0354686968421085E-5</v>
      </c>
      <c r="AI837" s="142" t="str">
        <f t="shared" si="175"/>
        <v/>
      </c>
      <c r="AJ837" s="142" t="str">
        <f t="shared" si="176"/>
        <v/>
      </c>
      <c r="AK837" s="142">
        <f t="shared" si="177"/>
        <v>2.437338202732123E-114</v>
      </c>
      <c r="AL837" s="142" t="str">
        <f t="shared" si="178"/>
        <v/>
      </c>
      <c r="AM837" s="142" t="str">
        <f t="shared" si="179"/>
        <v/>
      </c>
      <c r="AQ837" s="142">
        <v>143</v>
      </c>
      <c r="AR837" s="142">
        <f t="shared" si="180"/>
        <v>-9854.6173544694393</v>
      </c>
      <c r="AS837" s="142">
        <f t="shared" si="181"/>
        <v>3.895596167135965E-7</v>
      </c>
      <c r="AT837" s="142">
        <f t="shared" si="182"/>
        <v>3.0402272990532849E-4</v>
      </c>
      <c r="AU837" s="142">
        <f t="shared" si="183"/>
        <v>3.895596167135965E-7</v>
      </c>
      <c r="AV837" s="142" t="str">
        <f t="shared" si="184"/>
        <v/>
      </c>
      <c r="AW837" s="142" t="str">
        <f t="shared" si="185"/>
        <v/>
      </c>
      <c r="AX837" s="142">
        <f t="shared" si="186"/>
        <v>4.0063693370268358E-9</v>
      </c>
      <c r="AY837" s="142" t="str">
        <f t="shared" si="187"/>
        <v/>
      </c>
      <c r="AZ837" s="142" t="str">
        <f t="shared" si="188"/>
        <v/>
      </c>
      <c r="BB837" s="147"/>
      <c r="BC837" s="147">
        <f t="shared" si="151"/>
        <v>0.94719999999999782</v>
      </c>
      <c r="BD837" s="163">
        <f t="shared" si="152"/>
        <v>0.99563590581423567</v>
      </c>
      <c r="BE837" s="147">
        <f t="shared" si="153"/>
        <v>9.3194315922362492E-5</v>
      </c>
      <c r="BF837" s="147" t="str">
        <f t="shared" si="149"/>
        <v/>
      </c>
      <c r="BG837" s="159" t="str">
        <f t="shared" si="150"/>
        <v/>
      </c>
    </row>
    <row r="838" spans="1:59" ht="20.100000000000001" customHeight="1" x14ac:dyDescent="0.25">
      <c r="A838" s="147">
        <v>144</v>
      </c>
      <c r="B838" s="142">
        <f t="shared" si="154"/>
        <v>-16021.109270157953</v>
      </c>
      <c r="C838" s="142">
        <f t="shared" si="155"/>
        <v>2.4264180466218996E-7</v>
      </c>
      <c r="D838" s="142">
        <f t="shared" si="156"/>
        <v>3.0853310475459941E-4</v>
      </c>
      <c r="E838" s="142">
        <f t="shared" si="157"/>
        <v>2.4264180466218996E-7</v>
      </c>
      <c r="F838" s="142" t="str">
        <f t="shared" si="158"/>
        <v/>
      </c>
      <c r="G838" s="142" t="str">
        <f t="shared" si="159"/>
        <v/>
      </c>
      <c r="H838" s="142"/>
      <c r="I838" s="142"/>
      <c r="J838" s="142">
        <f t="shared" si="160"/>
        <v>3.1415598461140058E-232</v>
      </c>
      <c r="K838" s="142" t="str">
        <f t="shared" si="161"/>
        <v/>
      </c>
      <c r="L838" s="142" t="str">
        <f t="shared" si="162"/>
        <v/>
      </c>
      <c r="M838" s="142"/>
      <c r="N838" s="142"/>
      <c r="O838" s="142"/>
      <c r="P838" s="142"/>
      <c r="Q838" s="147">
        <v>144</v>
      </c>
      <c r="R838" s="142">
        <f t="shared" si="163"/>
        <v>-73.465824191202714</v>
      </c>
      <c r="S838" s="142">
        <f t="shared" si="164"/>
        <v>5.2914275566880108E-5</v>
      </c>
      <c r="T838" s="142">
        <f t="shared" si="165"/>
        <v>3.0853310475459941E-4</v>
      </c>
      <c r="U838" s="142">
        <f t="shared" si="166"/>
        <v>5.2914275566880108E-5</v>
      </c>
      <c r="V838" s="142" t="str">
        <f t="shared" si="167"/>
        <v/>
      </c>
      <c r="W838" s="142" t="str">
        <f t="shared" si="168"/>
        <v/>
      </c>
      <c r="X838" s="142">
        <f t="shared" si="169"/>
        <v>8.9858231895618405E-45</v>
      </c>
      <c r="Y838" s="142" t="str">
        <f t="shared" si="170"/>
        <v/>
      </c>
      <c r="Z838" s="142" t="str">
        <f t="shared" si="171"/>
        <v/>
      </c>
      <c r="AD838" s="147">
        <v>144</v>
      </c>
      <c r="AE838" s="142">
        <f t="shared" si="189"/>
        <v>-188.38321763631632</v>
      </c>
      <c r="AF838" s="142">
        <f t="shared" si="172"/>
        <v>2.0635547660652456E-5</v>
      </c>
      <c r="AG838" s="142">
        <f t="shared" si="173"/>
        <v>3.085331047545999E-4</v>
      </c>
      <c r="AH838" s="142">
        <f t="shared" si="174"/>
        <v>2.0635547660652456E-5</v>
      </c>
      <c r="AI838" s="142" t="str">
        <f t="shared" si="175"/>
        <v/>
      </c>
      <c r="AJ838" s="142" t="str">
        <f t="shared" si="176"/>
        <v/>
      </c>
      <c r="AK838" s="142">
        <f t="shared" si="177"/>
        <v>2.6685302243653863E-114</v>
      </c>
      <c r="AL838" s="142" t="str">
        <f t="shared" si="178"/>
        <v/>
      </c>
      <c r="AM838" s="142" t="str">
        <f t="shared" si="179"/>
        <v/>
      </c>
      <c r="AQ838" s="147">
        <v>144</v>
      </c>
      <c r="AR838" s="142">
        <f t="shared" si="180"/>
        <v>-9843.1183843942126</v>
      </c>
      <c r="AS838" s="142">
        <f t="shared" si="181"/>
        <v>3.9493488894378597E-7</v>
      </c>
      <c r="AT838" s="142">
        <f t="shared" si="182"/>
        <v>3.0853310475459941E-4</v>
      </c>
      <c r="AU838" s="142">
        <f t="shared" si="183"/>
        <v>3.9493488894378597E-7</v>
      </c>
      <c r="AV838" s="142" t="str">
        <f t="shared" si="184"/>
        <v/>
      </c>
      <c r="AW838" s="142" t="str">
        <f t="shared" si="185"/>
        <v/>
      </c>
      <c r="AX838" s="142">
        <f t="shared" si="186"/>
        <v>4.0802832860241782E-9</v>
      </c>
      <c r="AY838" s="142" t="str">
        <f t="shared" si="187"/>
        <v/>
      </c>
      <c r="AZ838" s="142" t="str">
        <f t="shared" si="188"/>
        <v/>
      </c>
      <c r="BB838" s="147"/>
      <c r="BC838" s="147">
        <f t="shared" si="151"/>
        <v>0.95359999999999778</v>
      </c>
      <c r="BD838" s="163">
        <f t="shared" si="152"/>
        <v>0.9955427114983133</v>
      </c>
      <c r="BE838" s="147">
        <f t="shared" si="153"/>
        <v>9.446838742244168E-5</v>
      </c>
      <c r="BF838" s="147" t="str">
        <f t="shared" si="149"/>
        <v/>
      </c>
      <c r="BG838" s="159" t="str">
        <f t="shared" si="150"/>
        <v/>
      </c>
    </row>
    <row r="839" spans="1:59" ht="20.100000000000001" customHeight="1" x14ac:dyDescent="0.25">
      <c r="A839" s="142">
        <v>145</v>
      </c>
      <c r="B839" s="142">
        <f t="shared" si="154"/>
        <v>-16002.393021010572</v>
      </c>
      <c r="C839" s="142">
        <f t="shared" si="155"/>
        <v>2.4598592060088212E-7</v>
      </c>
      <c r="D839" s="142">
        <f t="shared" si="156"/>
        <v>3.1310567858119958E-4</v>
      </c>
      <c r="E839" s="142">
        <f t="shared" si="157"/>
        <v>2.4598592060088212E-7</v>
      </c>
      <c r="F839" s="142" t="str">
        <f t="shared" si="158"/>
        <v/>
      </c>
      <c r="G839" s="142" t="str">
        <f t="shared" si="159"/>
        <v/>
      </c>
      <c r="H839" s="142"/>
      <c r="I839" s="142"/>
      <c r="J839" s="142">
        <f t="shared" si="160"/>
        <v>3.5757103525474171E-232</v>
      </c>
      <c r="K839" s="142" t="str">
        <f t="shared" si="161"/>
        <v/>
      </c>
      <c r="L839" s="142" t="str">
        <f t="shared" si="162"/>
        <v/>
      </c>
      <c r="M839" s="142"/>
      <c r="N839" s="142"/>
      <c r="O839" s="142"/>
      <c r="P839" s="142"/>
      <c r="Q839" s="142">
        <v>145</v>
      </c>
      <c r="R839" s="142">
        <f t="shared" si="163"/>
        <v>-73.37999963023168</v>
      </c>
      <c r="S839" s="142">
        <f t="shared" si="164"/>
        <v>5.3643545910685486E-5</v>
      </c>
      <c r="T839" s="142">
        <f t="shared" si="165"/>
        <v>3.1310567858119958E-4</v>
      </c>
      <c r="U839" s="142">
        <f t="shared" si="166"/>
        <v>5.3643545910685486E-5</v>
      </c>
      <c r="V839" s="142" t="str">
        <f t="shared" si="167"/>
        <v/>
      </c>
      <c r="W839" s="142" t="str">
        <f t="shared" si="168"/>
        <v/>
      </c>
      <c r="X839" s="142">
        <f t="shared" si="169"/>
        <v>9.5017755579146513E-45</v>
      </c>
      <c r="Y839" s="142" t="str">
        <f t="shared" si="170"/>
        <v/>
      </c>
      <c r="Z839" s="142" t="str">
        <f t="shared" si="171"/>
        <v/>
      </c>
      <c r="AD839" s="142">
        <v>145</v>
      </c>
      <c r="AE839" s="142">
        <f t="shared" si="189"/>
        <v>-188.16314378393747</v>
      </c>
      <c r="AF839" s="142">
        <f t="shared" si="172"/>
        <v>2.0919949039597398E-5</v>
      </c>
      <c r="AG839" s="142">
        <f t="shared" si="173"/>
        <v>3.1310567858119909E-4</v>
      </c>
      <c r="AH839" s="142">
        <f t="shared" si="174"/>
        <v>2.0919949039597398E-5</v>
      </c>
      <c r="AI839" s="142" t="str">
        <f t="shared" si="175"/>
        <v/>
      </c>
      <c r="AJ839" s="142" t="str">
        <f t="shared" si="176"/>
        <v/>
      </c>
      <c r="AK839" s="142">
        <f t="shared" si="177"/>
        <v>2.9216050585112147E-114</v>
      </c>
      <c r="AL839" s="142" t="str">
        <f t="shared" si="178"/>
        <v/>
      </c>
      <c r="AM839" s="142" t="str">
        <f t="shared" si="179"/>
        <v/>
      </c>
      <c r="AQ839" s="142">
        <v>145</v>
      </c>
      <c r="AR839" s="142">
        <f t="shared" si="180"/>
        <v>-9831.6194143189859</v>
      </c>
      <c r="AS839" s="142">
        <f t="shared" si="181"/>
        <v>4.0037792485716079E-7</v>
      </c>
      <c r="AT839" s="142">
        <f t="shared" si="182"/>
        <v>3.1310567858119909E-4</v>
      </c>
      <c r="AU839" s="142">
        <f t="shared" si="183"/>
        <v>4.0037792485716079E-7</v>
      </c>
      <c r="AV839" s="142" t="str">
        <f t="shared" si="184"/>
        <v/>
      </c>
      <c r="AW839" s="142" t="str">
        <f t="shared" si="185"/>
        <v/>
      </c>
      <c r="AX839" s="142">
        <f t="shared" si="186"/>
        <v>4.1554943931622424E-9</v>
      </c>
      <c r="AY839" s="142" t="str">
        <f t="shared" si="187"/>
        <v/>
      </c>
      <c r="AZ839" s="142" t="str">
        <f t="shared" si="188"/>
        <v/>
      </c>
      <c r="BB839" s="147"/>
      <c r="BC839" s="147">
        <f t="shared" si="151"/>
        <v>0.95999999999999774</v>
      </c>
      <c r="BD839" s="163">
        <f t="shared" si="152"/>
        <v>0.99544824311089086</v>
      </c>
      <c r="BE839" s="147">
        <f t="shared" si="153"/>
        <v>9.574916614296658E-5</v>
      </c>
      <c r="BF839" s="147" t="str">
        <f t="shared" si="149"/>
        <v/>
      </c>
      <c r="BG839" s="159" t="str">
        <f t="shared" si="150"/>
        <v/>
      </c>
    </row>
    <row r="840" spans="1:59" ht="20.100000000000001" customHeight="1" x14ac:dyDescent="0.25">
      <c r="A840" s="142">
        <v>146</v>
      </c>
      <c r="B840" s="142">
        <f t="shared" si="154"/>
        <v>-15983.676771863191</v>
      </c>
      <c r="C840" s="142">
        <f t="shared" si="155"/>
        <v>2.4937213552577572E-7</v>
      </c>
      <c r="D840" s="142">
        <f t="shared" si="156"/>
        <v>3.1774123495215383E-4</v>
      </c>
      <c r="E840" s="142">
        <f t="shared" si="157"/>
        <v>2.4937213552577572E-7</v>
      </c>
      <c r="F840" s="142" t="str">
        <f t="shared" si="158"/>
        <v/>
      </c>
      <c r="G840" s="142" t="str">
        <f t="shared" si="159"/>
        <v/>
      </c>
      <c r="H840" s="142"/>
      <c r="I840" s="142"/>
      <c r="J840" s="142">
        <f t="shared" si="160"/>
        <v>4.0697935363197801E-232</v>
      </c>
      <c r="K840" s="142" t="str">
        <f t="shared" si="161"/>
        <v/>
      </c>
      <c r="L840" s="142" t="str">
        <f t="shared" si="162"/>
        <v/>
      </c>
      <c r="M840" s="142"/>
      <c r="N840" s="142"/>
      <c r="O840" s="142"/>
      <c r="P840" s="142"/>
      <c r="Q840" s="142">
        <v>146</v>
      </c>
      <c r="R840" s="142">
        <f t="shared" si="163"/>
        <v>-73.294175069260646</v>
      </c>
      <c r="S840" s="142">
        <f t="shared" si="164"/>
        <v>5.4381997019363797E-5</v>
      </c>
      <c r="T840" s="142">
        <f t="shared" si="165"/>
        <v>3.1774123495215383E-4</v>
      </c>
      <c r="U840" s="142">
        <f t="shared" si="166"/>
        <v>5.4381997019363797E-5</v>
      </c>
      <c r="V840" s="142" t="str">
        <f t="shared" si="167"/>
        <v/>
      </c>
      <c r="W840" s="142" t="str">
        <f t="shared" si="168"/>
        <v/>
      </c>
      <c r="X840" s="142">
        <f t="shared" si="169"/>
        <v>1.0047192374049359E-44</v>
      </c>
      <c r="Y840" s="142" t="str">
        <f t="shared" si="170"/>
        <v/>
      </c>
      <c r="Z840" s="142" t="str">
        <f t="shared" si="171"/>
        <v/>
      </c>
      <c r="AD840" s="142">
        <v>146</v>
      </c>
      <c r="AE840" s="142">
        <f t="shared" si="189"/>
        <v>-187.94306993155857</v>
      </c>
      <c r="AF840" s="142">
        <f t="shared" si="172"/>
        <v>2.1207930739903147E-5</v>
      </c>
      <c r="AG840" s="142">
        <f t="shared" si="173"/>
        <v>3.1774123495215465E-4</v>
      </c>
      <c r="AH840" s="142">
        <f t="shared" si="174"/>
        <v>2.1207930739903147E-5</v>
      </c>
      <c r="AI840" s="142" t="str">
        <f t="shared" si="175"/>
        <v/>
      </c>
      <c r="AJ840" s="142" t="str">
        <f t="shared" si="176"/>
        <v/>
      </c>
      <c r="AK840" s="142">
        <f t="shared" si="177"/>
        <v>3.1986295184734994E-114</v>
      </c>
      <c r="AL840" s="142" t="str">
        <f t="shared" si="178"/>
        <v/>
      </c>
      <c r="AM840" s="142" t="str">
        <f t="shared" si="179"/>
        <v/>
      </c>
      <c r="AQ840" s="142">
        <v>146</v>
      </c>
      <c r="AR840" s="142">
        <f t="shared" si="180"/>
        <v>-9820.1204442437593</v>
      </c>
      <c r="AS840" s="142">
        <f t="shared" si="181"/>
        <v>4.0588948300421824E-7</v>
      </c>
      <c r="AT840" s="142">
        <f t="shared" si="182"/>
        <v>3.1774123495215308E-4</v>
      </c>
      <c r="AU840" s="142">
        <f t="shared" si="183"/>
        <v>4.0588948300421824E-7</v>
      </c>
      <c r="AV840" s="142" t="str">
        <f t="shared" si="184"/>
        <v/>
      </c>
      <c r="AW840" s="142" t="str">
        <f t="shared" si="185"/>
        <v/>
      </c>
      <c r="AX840" s="142">
        <f t="shared" si="186"/>
        <v>4.2320241397995045E-9</v>
      </c>
      <c r="AY840" s="142" t="str">
        <f t="shared" si="187"/>
        <v/>
      </c>
      <c r="AZ840" s="142" t="str">
        <f t="shared" si="188"/>
        <v/>
      </c>
      <c r="BB840" s="147"/>
      <c r="BC840" s="147">
        <f t="shared" si="151"/>
        <v>0.96639999999999771</v>
      </c>
      <c r="BD840" s="163">
        <f t="shared" si="152"/>
        <v>0.9953524939447479</v>
      </c>
      <c r="BE840" s="147">
        <f t="shared" si="153"/>
        <v>9.703659832938083E-5</v>
      </c>
      <c r="BF840" s="147" t="str">
        <f t="shared" si="149"/>
        <v/>
      </c>
      <c r="BG840" s="159" t="str">
        <f t="shared" si="150"/>
        <v/>
      </c>
    </row>
    <row r="841" spans="1:59" ht="20.100000000000001" customHeight="1" x14ac:dyDescent="0.25">
      <c r="A841" s="142">
        <v>147</v>
      </c>
      <c r="B841" s="142">
        <f t="shared" si="154"/>
        <v>-15964.96052271581</v>
      </c>
      <c r="C841" s="142">
        <f t="shared" si="155"/>
        <v>2.5280091986301703E-7</v>
      </c>
      <c r="D841" s="142">
        <f t="shared" si="156"/>
        <v>3.2244056619802088E-4</v>
      </c>
      <c r="E841" s="142">
        <f t="shared" si="157"/>
        <v>2.5280091986301703E-7</v>
      </c>
      <c r="F841" s="142" t="str">
        <f t="shared" si="158"/>
        <v/>
      </c>
      <c r="G841" s="142" t="str">
        <f t="shared" si="159"/>
        <v/>
      </c>
      <c r="H841" s="142"/>
      <c r="I841" s="142"/>
      <c r="J841" s="142">
        <f t="shared" si="160"/>
        <v>4.6320738499074587E-232</v>
      </c>
      <c r="K841" s="142" t="str">
        <f t="shared" si="161"/>
        <v/>
      </c>
      <c r="L841" s="142" t="str">
        <f t="shared" si="162"/>
        <v/>
      </c>
      <c r="M841" s="142"/>
      <c r="N841" s="142"/>
      <c r="O841" s="142"/>
      <c r="P841" s="142"/>
      <c r="Q841" s="142">
        <v>147</v>
      </c>
      <c r="R841" s="142">
        <f t="shared" si="163"/>
        <v>-73.208350508289612</v>
      </c>
      <c r="S841" s="142">
        <f t="shared" si="164"/>
        <v>5.5129731481414896E-5</v>
      </c>
      <c r="T841" s="142">
        <f t="shared" si="165"/>
        <v>3.2244056619802088E-4</v>
      </c>
      <c r="U841" s="142">
        <f t="shared" si="166"/>
        <v>5.5129731481414896E-5</v>
      </c>
      <c r="V841" s="142" t="str">
        <f t="shared" si="167"/>
        <v/>
      </c>
      <c r="W841" s="142" t="str">
        <f t="shared" si="168"/>
        <v/>
      </c>
      <c r="X841" s="142">
        <f t="shared" si="169"/>
        <v>1.062374698935019E-44</v>
      </c>
      <c r="Y841" s="142" t="str">
        <f t="shared" si="170"/>
        <v/>
      </c>
      <c r="Z841" s="142" t="str">
        <f t="shared" si="171"/>
        <v/>
      </c>
      <c r="AD841" s="142">
        <v>147</v>
      </c>
      <c r="AE841" s="142">
        <f t="shared" si="189"/>
        <v>-187.72299607917972</v>
      </c>
      <c r="AF841" s="142">
        <f t="shared" si="172"/>
        <v>2.149953276910718E-5</v>
      </c>
      <c r="AG841" s="142">
        <f t="shared" si="173"/>
        <v>3.224405661980199E-4</v>
      </c>
      <c r="AH841" s="142">
        <f t="shared" si="174"/>
        <v>2.149953276910718E-5</v>
      </c>
      <c r="AI841" s="142" t="str">
        <f t="shared" si="175"/>
        <v/>
      </c>
      <c r="AJ841" s="142" t="str">
        <f t="shared" si="176"/>
        <v/>
      </c>
      <c r="AK841" s="142">
        <f t="shared" si="177"/>
        <v>3.5018652053127374E-114</v>
      </c>
      <c r="AL841" s="142" t="str">
        <f t="shared" si="178"/>
        <v/>
      </c>
      <c r="AM841" s="142" t="str">
        <f t="shared" si="179"/>
        <v/>
      </c>
      <c r="AQ841" s="142">
        <v>147</v>
      </c>
      <c r="AR841" s="142">
        <f t="shared" si="180"/>
        <v>-9808.6214741685326</v>
      </c>
      <c r="AS841" s="142">
        <f t="shared" si="181"/>
        <v>4.1147032907205015E-7</v>
      </c>
      <c r="AT841" s="142">
        <f t="shared" si="182"/>
        <v>3.224405661980199E-4</v>
      </c>
      <c r="AU841" s="142">
        <f t="shared" si="183"/>
        <v>4.1147032907205015E-7</v>
      </c>
      <c r="AV841" s="142" t="str">
        <f t="shared" si="184"/>
        <v/>
      </c>
      <c r="AW841" s="142" t="str">
        <f t="shared" si="185"/>
        <v/>
      </c>
      <c r="AX841" s="142">
        <f t="shared" si="186"/>
        <v>4.3098943392042669E-9</v>
      </c>
      <c r="AY841" s="142" t="str">
        <f t="shared" si="187"/>
        <v/>
      </c>
      <c r="AZ841" s="142" t="str">
        <f t="shared" si="188"/>
        <v/>
      </c>
      <c r="BB841" s="147"/>
      <c r="BC841" s="147">
        <f t="shared" si="151"/>
        <v>0.97279999999999767</v>
      </c>
      <c r="BD841" s="163">
        <f t="shared" si="152"/>
        <v>0.99525545734641852</v>
      </c>
      <c r="BE841" s="147">
        <f t="shared" si="153"/>
        <v>9.8330630152521081E-5</v>
      </c>
      <c r="BF841" s="147" t="str">
        <f t="shared" si="149"/>
        <v/>
      </c>
      <c r="BG841" s="159" t="str">
        <f t="shared" si="150"/>
        <v/>
      </c>
    </row>
    <row r="842" spans="1:59" ht="20.100000000000001" customHeight="1" x14ac:dyDescent="0.25">
      <c r="A842" s="142">
        <v>148</v>
      </c>
      <c r="B842" s="142">
        <f t="shared" si="154"/>
        <v>-15946.244273568429</v>
      </c>
      <c r="C842" s="142">
        <f t="shared" si="155"/>
        <v>2.562727484534085E-7</v>
      </c>
      <c r="D842" s="142">
        <f t="shared" si="156"/>
        <v>3.2720447349523835E-4</v>
      </c>
      <c r="E842" s="142">
        <f t="shared" si="157"/>
        <v>2.562727484534085E-7</v>
      </c>
      <c r="F842" s="142" t="str">
        <f t="shared" si="158"/>
        <v/>
      </c>
      <c r="G842" s="142" t="str">
        <f t="shared" si="159"/>
        <v/>
      </c>
      <c r="H842" s="142"/>
      <c r="I842" s="142"/>
      <c r="J842" s="142">
        <f t="shared" si="160"/>
        <v>5.2719541334331665E-232</v>
      </c>
      <c r="K842" s="142" t="str">
        <f t="shared" si="161"/>
        <v/>
      </c>
      <c r="L842" s="142" t="str">
        <f t="shared" si="162"/>
        <v/>
      </c>
      <c r="M842" s="142"/>
      <c r="N842" s="142"/>
      <c r="O842" s="142"/>
      <c r="P842" s="142"/>
      <c r="Q842" s="142">
        <v>148</v>
      </c>
      <c r="R842" s="142">
        <f t="shared" si="163"/>
        <v>-73.122525947318593</v>
      </c>
      <c r="S842" s="142">
        <f t="shared" si="164"/>
        <v>5.588685284806768E-5</v>
      </c>
      <c r="T842" s="142">
        <f t="shared" si="165"/>
        <v>3.2720447349523769E-4</v>
      </c>
      <c r="U842" s="142">
        <f t="shared" si="166"/>
        <v>5.588685284806768E-5</v>
      </c>
      <c r="V842" s="142" t="str">
        <f t="shared" si="167"/>
        <v/>
      </c>
      <c r="W842" s="142" t="str">
        <f t="shared" si="168"/>
        <v/>
      </c>
      <c r="X842" s="142">
        <f t="shared" si="169"/>
        <v>1.1233207256555313E-44</v>
      </c>
      <c r="Y842" s="142" t="str">
        <f t="shared" si="170"/>
        <v/>
      </c>
      <c r="Z842" s="142" t="str">
        <f t="shared" si="171"/>
        <v/>
      </c>
      <c r="AD842" s="142">
        <v>148</v>
      </c>
      <c r="AE842" s="142">
        <f t="shared" si="189"/>
        <v>-187.50292222680082</v>
      </c>
      <c r="AF842" s="142">
        <f t="shared" si="172"/>
        <v>2.1794795510193365E-5</v>
      </c>
      <c r="AG842" s="142">
        <f t="shared" si="173"/>
        <v>3.2720447349523835E-4</v>
      </c>
      <c r="AH842" s="142">
        <f t="shared" si="174"/>
        <v>2.1794795510193365E-5</v>
      </c>
      <c r="AI842" s="142" t="str">
        <f t="shared" si="175"/>
        <v/>
      </c>
      <c r="AJ842" s="142" t="str">
        <f t="shared" si="176"/>
        <v/>
      </c>
      <c r="AK842" s="142">
        <f t="shared" si="177"/>
        <v>3.8337868258790416E-114</v>
      </c>
      <c r="AL842" s="142" t="str">
        <f t="shared" si="178"/>
        <v/>
      </c>
      <c r="AM842" s="142" t="str">
        <f t="shared" si="179"/>
        <v/>
      </c>
      <c r="AQ842" s="142">
        <v>148</v>
      </c>
      <c r="AR842" s="142">
        <f t="shared" si="180"/>
        <v>-9797.1225040933041</v>
      </c>
      <c r="AS842" s="142">
        <f t="shared" si="181"/>
        <v>4.1712123593324507E-7</v>
      </c>
      <c r="AT842" s="142">
        <f t="shared" si="182"/>
        <v>3.2720447349523835E-4</v>
      </c>
      <c r="AU842" s="142">
        <f t="shared" si="183"/>
        <v>4.1712123593324507E-7</v>
      </c>
      <c r="AV842" s="142" t="str">
        <f t="shared" si="184"/>
        <v/>
      </c>
      <c r="AW842" s="142" t="str">
        <f t="shared" si="185"/>
        <v/>
      </c>
      <c r="AX842" s="142">
        <f t="shared" si="186"/>
        <v>4.3891271412585113E-9</v>
      </c>
      <c r="AY842" s="142" t="str">
        <f t="shared" si="187"/>
        <v/>
      </c>
      <c r="AZ842" s="142" t="str">
        <f t="shared" si="188"/>
        <v/>
      </c>
      <c r="BB842" s="147"/>
      <c r="BC842" s="147">
        <f t="shared" si="151"/>
        <v>0.97919999999999763</v>
      </c>
      <c r="BD842" s="163">
        <f t="shared" si="152"/>
        <v>0.99515712671626599</v>
      </c>
      <c r="BE842" s="147">
        <f t="shared" si="153"/>
        <v>9.9631207716055492E-5</v>
      </c>
      <c r="BF842" s="147" t="str">
        <f t="shared" si="149"/>
        <v/>
      </c>
      <c r="BG842" s="159" t="str">
        <f t="shared" si="150"/>
        <v/>
      </c>
    </row>
    <row r="843" spans="1:59" ht="20.100000000000001" customHeight="1" x14ac:dyDescent="0.25">
      <c r="A843" s="142">
        <v>149</v>
      </c>
      <c r="B843" s="142">
        <f t="shared" si="154"/>
        <v>-15927.528024421048</v>
      </c>
      <c r="C843" s="142">
        <f t="shared" si="155"/>
        <v>2.5978810058251135E-7</v>
      </c>
      <c r="D843" s="142">
        <f t="shared" si="156"/>
        <v>3.3203376694903073E-4</v>
      </c>
      <c r="E843" s="142">
        <f t="shared" si="157"/>
        <v>2.5978810058251135E-7</v>
      </c>
      <c r="F843" s="142" t="str">
        <f t="shared" si="158"/>
        <v/>
      </c>
      <c r="G843" s="142" t="str">
        <f t="shared" si="159"/>
        <v/>
      </c>
      <c r="H843" s="142"/>
      <c r="I843" s="142"/>
      <c r="J843" s="142">
        <f t="shared" si="160"/>
        <v>6.0001322502917722E-232</v>
      </c>
      <c r="K843" s="142" t="str">
        <f t="shared" si="161"/>
        <v/>
      </c>
      <c r="L843" s="142" t="str">
        <f t="shared" si="162"/>
        <v/>
      </c>
      <c r="M843" s="142"/>
      <c r="N843" s="142"/>
      <c r="O843" s="142"/>
      <c r="P843" s="142"/>
      <c r="Q843" s="142">
        <v>149</v>
      </c>
      <c r="R843" s="142">
        <f t="shared" si="163"/>
        <v>-73.036701386347559</v>
      </c>
      <c r="S843" s="142">
        <f t="shared" si="164"/>
        <v>5.6653465639844941E-5</v>
      </c>
      <c r="T843" s="142">
        <f t="shared" si="165"/>
        <v>3.3203376694903073E-4</v>
      </c>
      <c r="U843" s="142">
        <f t="shared" si="166"/>
        <v>5.6653465639844941E-5</v>
      </c>
      <c r="V843" s="142" t="str">
        <f t="shared" si="167"/>
        <v/>
      </c>
      <c r="W843" s="142" t="str">
        <f t="shared" si="168"/>
        <v/>
      </c>
      <c r="X843" s="142">
        <f t="shared" si="169"/>
        <v>1.1877440836292938E-44</v>
      </c>
      <c r="Y843" s="142" t="str">
        <f t="shared" si="170"/>
        <v/>
      </c>
      <c r="Z843" s="142" t="str">
        <f t="shared" si="171"/>
        <v/>
      </c>
      <c r="AD843" s="142">
        <v>149</v>
      </c>
      <c r="AE843" s="142">
        <f t="shared" si="189"/>
        <v>-187.28284837442197</v>
      </c>
      <c r="AF843" s="142">
        <f t="shared" si="172"/>
        <v>2.2093759724150862E-5</v>
      </c>
      <c r="AG843" s="142">
        <f t="shared" si="173"/>
        <v>3.3203376694903073E-4</v>
      </c>
      <c r="AH843" s="142">
        <f t="shared" si="174"/>
        <v>2.2093759724150862E-5</v>
      </c>
      <c r="AI843" s="142" t="str">
        <f t="shared" si="175"/>
        <v/>
      </c>
      <c r="AJ843" s="142" t="str">
        <f t="shared" si="176"/>
        <v/>
      </c>
      <c r="AK843" s="142">
        <f t="shared" si="177"/>
        <v>4.1971022297271323E-114</v>
      </c>
      <c r="AL843" s="142" t="str">
        <f t="shared" si="178"/>
        <v/>
      </c>
      <c r="AM843" s="142" t="str">
        <f t="shared" si="179"/>
        <v/>
      </c>
      <c r="AQ843" s="142">
        <v>149</v>
      </c>
      <c r="AR843" s="142">
        <f t="shared" si="180"/>
        <v>-9785.6235340180774</v>
      </c>
      <c r="AS843" s="142">
        <f t="shared" si="181"/>
        <v>4.228429836948825E-7</v>
      </c>
      <c r="AT843" s="142">
        <f t="shared" si="182"/>
        <v>3.3203376694903073E-4</v>
      </c>
      <c r="AU843" s="142">
        <f t="shared" si="183"/>
        <v>4.228429836948825E-7</v>
      </c>
      <c r="AV843" s="142" t="str">
        <f t="shared" si="184"/>
        <v/>
      </c>
      <c r="AW843" s="142" t="str">
        <f t="shared" si="185"/>
        <v/>
      </c>
      <c r="AX843" s="142">
        <f t="shared" si="186"/>
        <v>4.4697450372209598E-9</v>
      </c>
      <c r="AY843" s="142" t="str">
        <f t="shared" si="187"/>
        <v/>
      </c>
      <c r="AZ843" s="142" t="str">
        <f t="shared" si="188"/>
        <v/>
      </c>
      <c r="BB843" s="147"/>
      <c r="BC843" s="147">
        <f t="shared" si="151"/>
        <v>0.98559999999999759</v>
      </c>
      <c r="BD843" s="163">
        <f t="shared" si="152"/>
        <v>0.99505749550854994</v>
      </c>
      <c r="BE843" s="147">
        <f t="shared" si="153"/>
        <v>1.0093827706025849E-4</v>
      </c>
      <c r="BF843" s="147" t="str">
        <f t="shared" si="149"/>
        <v/>
      </c>
      <c r="BG843" s="159" t="str">
        <f t="shared" si="150"/>
        <v/>
      </c>
    </row>
    <row r="844" spans="1:59" ht="20.100000000000001" customHeight="1" x14ac:dyDescent="0.25">
      <c r="A844" s="142">
        <v>150</v>
      </c>
      <c r="B844" s="142">
        <f t="shared" si="154"/>
        <v>-15908.811775273669</v>
      </c>
      <c r="C844" s="142">
        <f t="shared" si="155"/>
        <v>2.6334746001080214E-7</v>
      </c>
      <c r="D844" s="142">
        <f t="shared" si="156"/>
        <v>3.3692926567687983E-4</v>
      </c>
      <c r="E844" s="142">
        <f t="shared" si="157"/>
        <v>2.6334746001080214E-7</v>
      </c>
      <c r="F844" s="142" t="str">
        <f t="shared" si="158"/>
        <v/>
      </c>
      <c r="G844" s="142" t="str">
        <f t="shared" si="159"/>
        <v/>
      </c>
      <c r="H844" s="142"/>
      <c r="I844" s="142"/>
      <c r="J844" s="142">
        <f t="shared" si="160"/>
        <v>6.8287792513036279E-232</v>
      </c>
      <c r="K844" s="142" t="str">
        <f t="shared" si="161"/>
        <v/>
      </c>
      <c r="L844" s="142" t="str">
        <f t="shared" si="162"/>
        <v/>
      </c>
      <c r="M844" s="142"/>
      <c r="N844" s="142"/>
      <c r="O844" s="142"/>
      <c r="P844" s="142"/>
      <c r="Q844" s="142">
        <v>150</v>
      </c>
      <c r="R844" s="142">
        <f t="shared" si="163"/>
        <v>-72.950876825376525</v>
      </c>
      <c r="S844" s="142">
        <f t="shared" si="164"/>
        <v>5.7429675353139862E-5</v>
      </c>
      <c r="T844" s="142">
        <f t="shared" si="165"/>
        <v>3.369292656768808E-4</v>
      </c>
      <c r="U844" s="142">
        <f t="shared" si="166"/>
        <v>5.7429675353139862E-5</v>
      </c>
      <c r="V844" s="142" t="str">
        <f t="shared" si="167"/>
        <v/>
      </c>
      <c r="W844" s="142" t="str">
        <f t="shared" si="168"/>
        <v/>
      </c>
      <c r="X844" s="142">
        <f t="shared" si="169"/>
        <v>1.2558420799879266E-44</v>
      </c>
      <c r="Y844" s="142" t="str">
        <f t="shared" si="170"/>
        <v/>
      </c>
      <c r="Z844" s="142" t="str">
        <f t="shared" si="171"/>
        <v/>
      </c>
      <c r="AD844" s="142">
        <v>150</v>
      </c>
      <c r="AE844" s="142">
        <f t="shared" si="189"/>
        <v>-187.06277452204307</v>
      </c>
      <c r="AF844" s="142">
        <f t="shared" si="172"/>
        <v>2.2396466552539986E-5</v>
      </c>
      <c r="AG844" s="142">
        <f t="shared" si="173"/>
        <v>3.369292656768808E-4</v>
      </c>
      <c r="AH844" s="142">
        <f t="shared" si="174"/>
        <v>2.2396466552539986E-5</v>
      </c>
      <c r="AI844" s="142" t="str">
        <f t="shared" si="175"/>
        <v/>
      </c>
      <c r="AJ844" s="142" t="str">
        <f t="shared" si="176"/>
        <v/>
      </c>
      <c r="AK844" s="142">
        <f t="shared" si="177"/>
        <v>4.5947743258580771E-114</v>
      </c>
      <c r="AL844" s="142" t="str">
        <f t="shared" si="178"/>
        <v/>
      </c>
      <c r="AM844" s="142" t="str">
        <f t="shared" si="179"/>
        <v/>
      </c>
      <c r="AQ844" s="142">
        <v>150</v>
      </c>
      <c r="AR844" s="142">
        <f t="shared" si="180"/>
        <v>-9774.1245639428507</v>
      </c>
      <c r="AS844" s="142">
        <f t="shared" si="181"/>
        <v>4.2863635974762106E-7</v>
      </c>
      <c r="AT844" s="142">
        <f t="shared" si="182"/>
        <v>3.369292656768808E-4</v>
      </c>
      <c r="AU844" s="142">
        <f t="shared" si="183"/>
        <v>4.2863635974762106E-7</v>
      </c>
      <c r="AV844" s="142" t="str">
        <f t="shared" si="184"/>
        <v/>
      </c>
      <c r="AW844" s="142" t="str">
        <f t="shared" si="185"/>
        <v/>
      </c>
      <c r="AX844" s="142">
        <f t="shared" si="186"/>
        <v>4.5517708645502837E-9</v>
      </c>
      <c r="AY844" s="142" t="str">
        <f t="shared" si="187"/>
        <v/>
      </c>
      <c r="AZ844" s="142" t="str">
        <f t="shared" si="188"/>
        <v/>
      </c>
      <c r="BB844" s="147"/>
      <c r="BC844" s="147">
        <f t="shared" si="151"/>
        <v>0.99199999999999755</v>
      </c>
      <c r="BD844" s="163">
        <f t="shared" si="152"/>
        <v>0.99495655723148968</v>
      </c>
      <c r="BE844" s="147">
        <f t="shared" si="153"/>
        <v>1.0225178416833902E-4</v>
      </c>
      <c r="BF844" s="147" t="str">
        <f t="shared" si="149"/>
        <v/>
      </c>
      <c r="BG844" s="159" t="str">
        <f t="shared" si="150"/>
        <v/>
      </c>
    </row>
    <row r="845" spans="1:59" ht="20.100000000000001" customHeight="1" x14ac:dyDescent="0.25">
      <c r="A845" s="147">
        <v>151</v>
      </c>
      <c r="B845" s="142">
        <f t="shared" si="154"/>
        <v>-15890.095526126286</v>
      </c>
      <c r="C845" s="142">
        <f t="shared" si="155"/>
        <v>2.6695131500388565E-7</v>
      </c>
      <c r="D845" s="142">
        <f t="shared" si="156"/>
        <v>3.4189179789256407E-4</v>
      </c>
      <c r="E845" s="142">
        <f t="shared" si="157"/>
        <v>2.6695131500388565E-7</v>
      </c>
      <c r="F845" s="142" t="str">
        <f t="shared" si="158"/>
        <v/>
      </c>
      <c r="G845" s="142" t="str">
        <f t="shared" si="159"/>
        <v/>
      </c>
      <c r="H845" s="142"/>
      <c r="I845" s="142"/>
      <c r="J845" s="142">
        <f t="shared" si="160"/>
        <v>7.7717420230406451E-232</v>
      </c>
      <c r="K845" s="142" t="str">
        <f t="shared" si="161"/>
        <v/>
      </c>
      <c r="L845" s="142" t="str">
        <f t="shared" si="162"/>
        <v/>
      </c>
      <c r="M845" s="142"/>
      <c r="N845" s="142"/>
      <c r="O845" s="142"/>
      <c r="P845" s="142"/>
      <c r="Q845" s="147">
        <v>151</v>
      </c>
      <c r="R845" s="142">
        <f t="shared" si="163"/>
        <v>-72.865052264405492</v>
      </c>
      <c r="S845" s="142">
        <f t="shared" si="164"/>
        <v>5.8215588466803685E-5</v>
      </c>
      <c r="T845" s="142">
        <f t="shared" si="165"/>
        <v>3.4189179789256407E-4</v>
      </c>
      <c r="U845" s="142">
        <f t="shared" si="166"/>
        <v>5.8215588466803685E-5</v>
      </c>
      <c r="V845" s="142" t="str">
        <f t="shared" si="167"/>
        <v/>
      </c>
      <c r="W845" s="142" t="str">
        <f t="shared" si="168"/>
        <v/>
      </c>
      <c r="X845" s="142">
        <f t="shared" si="169"/>
        <v>1.3278231544812252E-44</v>
      </c>
      <c r="Y845" s="142" t="str">
        <f t="shared" si="170"/>
        <v/>
      </c>
      <c r="Z845" s="142" t="str">
        <f t="shared" si="171"/>
        <v/>
      </c>
      <c r="AD845" s="147">
        <v>151</v>
      </c>
      <c r="AE845" s="142">
        <f t="shared" si="189"/>
        <v>-186.84270066966423</v>
      </c>
      <c r="AF845" s="142">
        <f t="shared" si="172"/>
        <v>2.2702957520060491E-5</v>
      </c>
      <c r="AG845" s="142">
        <f t="shared" si="173"/>
        <v>3.4189179789256353E-4</v>
      </c>
      <c r="AH845" s="142">
        <f t="shared" si="174"/>
        <v>2.2702957520060491E-5</v>
      </c>
      <c r="AI845" s="142" t="str">
        <f t="shared" si="175"/>
        <v/>
      </c>
      <c r="AJ845" s="142" t="str">
        <f t="shared" si="176"/>
        <v/>
      </c>
      <c r="AK845" s="142">
        <f t="shared" si="177"/>
        <v>5.0300450552571264E-114</v>
      </c>
      <c r="AL845" s="142" t="str">
        <f t="shared" si="178"/>
        <v/>
      </c>
      <c r="AM845" s="142" t="str">
        <f t="shared" si="179"/>
        <v/>
      </c>
      <c r="AQ845" s="147">
        <v>151</v>
      </c>
      <c r="AR845" s="142">
        <f t="shared" si="180"/>
        <v>-9762.625593867624</v>
      </c>
      <c r="AS845" s="142">
        <f t="shared" si="181"/>
        <v>4.345021588148687E-7</v>
      </c>
      <c r="AT845" s="142">
        <f t="shared" si="182"/>
        <v>3.4189179789256407E-4</v>
      </c>
      <c r="AU845" s="142">
        <f t="shared" si="183"/>
        <v>4.345021588148687E-7</v>
      </c>
      <c r="AV845" s="142" t="str">
        <f t="shared" si="184"/>
        <v/>
      </c>
      <c r="AW845" s="142" t="str">
        <f t="shared" si="185"/>
        <v/>
      </c>
      <c r="AX845" s="142">
        <f t="shared" si="186"/>
        <v>4.6352278117890729E-9</v>
      </c>
      <c r="AY845" s="142" t="str">
        <f t="shared" si="187"/>
        <v/>
      </c>
      <c r="AZ845" s="142" t="str">
        <f t="shared" si="188"/>
        <v/>
      </c>
      <c r="BB845" s="147"/>
      <c r="BC845" s="147">
        <f t="shared" si="151"/>
        <v>0.99839999999999751</v>
      </c>
      <c r="BD845" s="163">
        <f t="shared" si="152"/>
        <v>0.99485430544732134</v>
      </c>
      <c r="BE845" s="147">
        <f t="shared" si="153"/>
        <v>1.0357167497154762E-4</v>
      </c>
      <c r="BF845" s="147" t="str">
        <f t="shared" si="149"/>
        <v/>
      </c>
      <c r="BG845" s="159" t="str">
        <f t="shared" si="150"/>
        <v/>
      </c>
    </row>
    <row r="846" spans="1:59" ht="20.100000000000001" customHeight="1" x14ac:dyDescent="0.25">
      <c r="A846" s="142">
        <v>152</v>
      </c>
      <c r="B846" s="142">
        <f t="shared" si="154"/>
        <v>-15871.379276978907</v>
      </c>
      <c r="C846" s="142">
        <f t="shared" si="155"/>
        <v>2.7060015836275339E-7</v>
      </c>
      <c r="D846" s="142">
        <f t="shared" si="156"/>
        <v>3.4692220099075317E-4</v>
      </c>
      <c r="E846" s="142">
        <f t="shared" si="157"/>
        <v>2.7060015836275339E-7</v>
      </c>
      <c r="F846" s="142" t="str">
        <f t="shared" si="158"/>
        <v/>
      </c>
      <c r="G846" s="142" t="str">
        <f t="shared" si="159"/>
        <v/>
      </c>
      <c r="H846" s="142"/>
      <c r="I846" s="142"/>
      <c r="J846" s="142">
        <f t="shared" si="160"/>
        <v>8.8447737813890305E-232</v>
      </c>
      <c r="K846" s="142" t="str">
        <f t="shared" si="161"/>
        <v/>
      </c>
      <c r="L846" s="142" t="str">
        <f t="shared" si="162"/>
        <v/>
      </c>
      <c r="M846" s="142"/>
      <c r="N846" s="142"/>
      <c r="O846" s="142"/>
      <c r="P846" s="142"/>
      <c r="Q846" s="142">
        <v>152</v>
      </c>
      <c r="R846" s="142">
        <f t="shared" si="163"/>
        <v>-72.779227703434458</v>
      </c>
      <c r="S846" s="142">
        <f t="shared" si="164"/>
        <v>5.9011312448746171E-5</v>
      </c>
      <c r="T846" s="142">
        <f t="shared" si="165"/>
        <v>3.4692220099075317E-4</v>
      </c>
      <c r="U846" s="142">
        <f t="shared" si="166"/>
        <v>5.9011312448746171E-5</v>
      </c>
      <c r="V846" s="142" t="str">
        <f t="shared" si="167"/>
        <v/>
      </c>
      <c r="W846" s="142" t="str">
        <f t="shared" si="168"/>
        <v/>
      </c>
      <c r="X846" s="142">
        <f t="shared" si="169"/>
        <v>1.4039075040309582E-44</v>
      </c>
      <c r="Y846" s="142" t="str">
        <f t="shared" si="170"/>
        <v/>
      </c>
      <c r="Z846" s="142" t="str">
        <f t="shared" si="171"/>
        <v/>
      </c>
      <c r="AD846" s="142">
        <v>152</v>
      </c>
      <c r="AE846" s="142">
        <f t="shared" si="189"/>
        <v>-186.62262681728532</v>
      </c>
      <c r="AF846" s="142">
        <f t="shared" si="172"/>
        <v>2.3013274537126073E-5</v>
      </c>
      <c r="AG846" s="142">
        <f t="shared" si="173"/>
        <v>3.4692220099075317E-4</v>
      </c>
      <c r="AH846" s="142">
        <f t="shared" si="174"/>
        <v>2.3013274537126073E-5</v>
      </c>
      <c r="AI846" s="142" t="str">
        <f t="shared" si="175"/>
        <v/>
      </c>
      <c r="AJ846" s="142" t="str">
        <f t="shared" si="176"/>
        <v/>
      </c>
      <c r="AK846" s="142">
        <f t="shared" si="177"/>
        <v>5.5064616116439774E-114</v>
      </c>
      <c r="AL846" s="142" t="str">
        <f t="shared" si="178"/>
        <v/>
      </c>
      <c r="AM846" s="142" t="str">
        <f t="shared" si="179"/>
        <v/>
      </c>
      <c r="AQ846" s="142">
        <v>152</v>
      </c>
      <c r="AR846" s="142">
        <f t="shared" si="180"/>
        <v>-9751.1266237923974</v>
      </c>
      <c r="AS846" s="142">
        <f t="shared" si="181"/>
        <v>4.4044118300204029E-7</v>
      </c>
      <c r="AT846" s="142">
        <f t="shared" si="182"/>
        <v>3.4692220099075317E-4</v>
      </c>
      <c r="AU846" s="142">
        <f t="shared" si="183"/>
        <v>4.4044118300204029E-7</v>
      </c>
      <c r="AV846" s="142" t="str">
        <f t="shared" si="184"/>
        <v/>
      </c>
      <c r="AW846" s="142" t="str">
        <f t="shared" si="185"/>
        <v/>
      </c>
      <c r="AX846" s="142">
        <f t="shared" si="186"/>
        <v>4.7201394235089594E-9</v>
      </c>
      <c r="AY846" s="142" t="str">
        <f t="shared" si="187"/>
        <v/>
      </c>
      <c r="AZ846" s="142" t="str">
        <f t="shared" si="188"/>
        <v/>
      </c>
      <c r="BB846" s="147"/>
      <c r="BC846" s="147">
        <f t="shared" si="151"/>
        <v>1.0047999999999975</v>
      </c>
      <c r="BD846" s="163">
        <f t="shared" si="152"/>
        <v>0.99475073377234979</v>
      </c>
      <c r="BE846" s="147">
        <f t="shared" si="153"/>
        <v>1.048978953532842E-4</v>
      </c>
      <c r="BF846" s="147" t="str">
        <f t="shared" si="149"/>
        <v/>
      </c>
      <c r="BG846" s="159" t="str">
        <f t="shared" si="150"/>
        <v/>
      </c>
    </row>
    <row r="847" spans="1:59" ht="20.100000000000001" customHeight="1" x14ac:dyDescent="0.25">
      <c r="A847" s="142">
        <v>153</v>
      </c>
      <c r="B847" s="142">
        <f t="shared" si="154"/>
        <v>-15852.663027831526</v>
      </c>
      <c r="C847" s="142">
        <f t="shared" si="155"/>
        <v>2.7429448745409931E-7</v>
      </c>
      <c r="D847" s="142">
        <f t="shared" si="156"/>
        <v>3.5202132163218437E-4</v>
      </c>
      <c r="E847" s="142">
        <f t="shared" si="157"/>
        <v>2.7429448745409931E-7</v>
      </c>
      <c r="F847" s="142" t="str">
        <f t="shared" si="158"/>
        <v/>
      </c>
      <c r="G847" s="142" t="str">
        <f t="shared" si="159"/>
        <v/>
      </c>
      <c r="H847" s="142"/>
      <c r="I847" s="142"/>
      <c r="J847" s="142">
        <f t="shared" si="160"/>
        <v>1.0065796232257569E-231</v>
      </c>
      <c r="K847" s="142" t="str">
        <f t="shared" si="161"/>
        <v/>
      </c>
      <c r="L847" s="142" t="str">
        <f t="shared" si="162"/>
        <v/>
      </c>
      <c r="M847" s="142"/>
      <c r="N847" s="142"/>
      <c r="O847" s="142"/>
      <c r="P847" s="142"/>
      <c r="Q847" s="142">
        <v>153</v>
      </c>
      <c r="R847" s="142">
        <f t="shared" si="163"/>
        <v>-72.693403142463424</v>
      </c>
      <c r="S847" s="142">
        <f t="shared" si="164"/>
        <v>5.9816955762545196E-5</v>
      </c>
      <c r="T847" s="142">
        <f t="shared" si="165"/>
        <v>3.5202132163218437E-4</v>
      </c>
      <c r="U847" s="142">
        <f t="shared" si="166"/>
        <v>5.9816955762545196E-5</v>
      </c>
      <c r="V847" s="142" t="str">
        <f t="shared" si="167"/>
        <v/>
      </c>
      <c r="W847" s="142" t="str">
        <f t="shared" si="168"/>
        <v/>
      </c>
      <c r="X847" s="142">
        <f t="shared" si="169"/>
        <v>1.4843277421203462E-44</v>
      </c>
      <c r="Y847" s="142" t="str">
        <f t="shared" si="170"/>
        <v/>
      </c>
      <c r="Z847" s="142" t="str">
        <f t="shared" si="171"/>
        <v/>
      </c>
      <c r="AD847" s="142">
        <v>153</v>
      </c>
      <c r="AE847" s="142">
        <f t="shared" si="189"/>
        <v>-186.40255296490648</v>
      </c>
      <c r="AF847" s="142">
        <f t="shared" si="172"/>
        <v>2.3327459902441541E-5</v>
      </c>
      <c r="AG847" s="142">
        <f t="shared" si="173"/>
        <v>3.5202132163218437E-4</v>
      </c>
      <c r="AH847" s="142">
        <f t="shared" si="174"/>
        <v>2.3327459902441541E-5</v>
      </c>
      <c r="AI847" s="142" t="str">
        <f t="shared" si="175"/>
        <v/>
      </c>
      <c r="AJ847" s="142" t="str">
        <f t="shared" si="176"/>
        <v/>
      </c>
      <c r="AK847" s="142">
        <f t="shared" si="177"/>
        <v>6.0279051208073173E-114</v>
      </c>
      <c r="AL847" s="142" t="str">
        <f t="shared" si="178"/>
        <v/>
      </c>
      <c r="AM847" s="142" t="str">
        <f t="shared" si="179"/>
        <v/>
      </c>
      <c r="AQ847" s="142">
        <v>153</v>
      </c>
      <c r="AR847" s="142">
        <f t="shared" si="180"/>
        <v>-9739.6276537171707</v>
      </c>
      <c r="AS847" s="142">
        <f t="shared" si="181"/>
        <v>4.4645424184589354E-7</v>
      </c>
      <c r="AT847" s="142">
        <f t="shared" si="182"/>
        <v>3.5202132163218437E-4</v>
      </c>
      <c r="AU847" s="142">
        <f t="shared" si="183"/>
        <v>4.4645424184589354E-7</v>
      </c>
      <c r="AV847" s="142" t="str">
        <f t="shared" si="184"/>
        <v/>
      </c>
      <c r="AW847" s="142" t="str">
        <f t="shared" si="185"/>
        <v/>
      </c>
      <c r="AX847" s="142">
        <f t="shared" si="186"/>
        <v>4.8065296053177351E-9</v>
      </c>
      <c r="AY847" s="142" t="str">
        <f t="shared" si="187"/>
        <v/>
      </c>
      <c r="AZ847" s="142" t="str">
        <f t="shared" si="188"/>
        <v/>
      </c>
      <c r="BB847" s="147"/>
      <c r="BC847" s="147">
        <f t="shared" si="151"/>
        <v>1.0111999999999974</v>
      </c>
      <c r="BD847" s="163">
        <f t="shared" si="152"/>
        <v>0.99464583587699651</v>
      </c>
      <c r="BE847" s="147">
        <f t="shared" si="153"/>
        <v>1.0623039115575938E-4</v>
      </c>
      <c r="BF847" s="147" t="str">
        <f t="shared" si="149"/>
        <v/>
      </c>
      <c r="BG847" s="159" t="str">
        <f t="shared" si="150"/>
        <v/>
      </c>
    </row>
    <row r="848" spans="1:59" ht="20.100000000000001" customHeight="1" x14ac:dyDescent="0.25">
      <c r="A848" s="142">
        <v>154</v>
      </c>
      <c r="B848" s="142">
        <f t="shared" si="154"/>
        <v>-15833.946778684145</v>
      </c>
      <c r="C848" s="142">
        <f t="shared" si="155"/>
        <v>2.7803480424067527E-7</v>
      </c>
      <c r="D848" s="142">
        <f t="shared" si="156"/>
        <v>3.5719001582939906E-4</v>
      </c>
      <c r="E848" s="142">
        <f t="shared" si="157"/>
        <v>2.7803480424067527E-7</v>
      </c>
      <c r="F848" s="142" t="str">
        <f t="shared" si="158"/>
        <v/>
      </c>
      <c r="G848" s="142" t="str">
        <f t="shared" si="159"/>
        <v/>
      </c>
      <c r="H848" s="142"/>
      <c r="I848" s="142"/>
      <c r="J848" s="142">
        <f t="shared" si="160"/>
        <v>1.1455197745295913E-231</v>
      </c>
      <c r="K848" s="142" t="str">
        <f t="shared" si="161"/>
        <v/>
      </c>
      <c r="L848" s="142" t="str">
        <f t="shared" si="162"/>
        <v/>
      </c>
      <c r="M848" s="142"/>
      <c r="N848" s="142"/>
      <c r="O848" s="142"/>
      <c r="P848" s="142"/>
      <c r="Q848" s="142">
        <v>154</v>
      </c>
      <c r="R848" s="142">
        <f t="shared" si="163"/>
        <v>-72.60757858149239</v>
      </c>
      <c r="S848" s="142">
        <f t="shared" si="164"/>
        <v>6.0632627874067203E-5</v>
      </c>
      <c r="T848" s="142">
        <f t="shared" si="165"/>
        <v>3.5719001582940014E-4</v>
      </c>
      <c r="U848" s="142">
        <f t="shared" si="166"/>
        <v>6.0632627874067203E-5</v>
      </c>
      <c r="V848" s="142" t="str">
        <f t="shared" si="167"/>
        <v/>
      </c>
      <c r="W848" s="142" t="str">
        <f t="shared" si="168"/>
        <v/>
      </c>
      <c r="X848" s="142">
        <f t="shared" si="169"/>
        <v>1.569329594950231E-44</v>
      </c>
      <c r="Y848" s="142" t="str">
        <f t="shared" si="170"/>
        <v/>
      </c>
      <c r="Z848" s="142" t="str">
        <f t="shared" si="171"/>
        <v/>
      </c>
      <c r="AD848" s="142">
        <v>154</v>
      </c>
      <c r="AE848" s="142">
        <f t="shared" si="189"/>
        <v>-186.18247911252757</v>
      </c>
      <c r="AF848" s="142">
        <f t="shared" si="172"/>
        <v>2.3645556305585231E-5</v>
      </c>
      <c r="AG848" s="142">
        <f t="shared" si="173"/>
        <v>3.5719001582939906E-4</v>
      </c>
      <c r="AH848" s="142">
        <f t="shared" si="174"/>
        <v>2.3645556305585231E-5</v>
      </c>
      <c r="AI848" s="142" t="str">
        <f t="shared" si="175"/>
        <v/>
      </c>
      <c r="AJ848" s="142" t="str">
        <f t="shared" si="176"/>
        <v/>
      </c>
      <c r="AK848" s="142">
        <f t="shared" si="177"/>
        <v>6.5986220085571997E-114</v>
      </c>
      <c r="AL848" s="142" t="str">
        <f t="shared" si="178"/>
        <v/>
      </c>
      <c r="AM848" s="142" t="str">
        <f t="shared" si="179"/>
        <v/>
      </c>
      <c r="AQ848" s="142">
        <v>154</v>
      </c>
      <c r="AR848" s="142">
        <f t="shared" si="180"/>
        <v>-9728.128683641944</v>
      </c>
      <c r="AS848" s="142">
        <f t="shared" si="181"/>
        <v>4.5254215236394012E-7</v>
      </c>
      <c r="AT848" s="142">
        <f t="shared" si="182"/>
        <v>3.5719001582939841E-4</v>
      </c>
      <c r="AU848" s="142">
        <f t="shared" si="183"/>
        <v>4.5254215236394012E-7</v>
      </c>
      <c r="AV848" s="142" t="str">
        <f t="shared" si="184"/>
        <v/>
      </c>
      <c r="AW848" s="142" t="str">
        <f t="shared" si="185"/>
        <v/>
      </c>
      <c r="AX848" s="142">
        <f t="shared" si="186"/>
        <v>4.8944226289293E-9</v>
      </c>
      <c r="AY848" s="142" t="str">
        <f t="shared" si="187"/>
        <v/>
      </c>
      <c r="AZ848" s="142" t="str">
        <f t="shared" si="188"/>
        <v/>
      </c>
      <c r="BB848" s="147"/>
      <c r="BC848" s="147">
        <f t="shared" si="151"/>
        <v>1.0175999999999974</v>
      </c>
      <c r="BD848" s="163">
        <f t="shared" si="152"/>
        <v>0.99453960548584075</v>
      </c>
      <c r="BE848" s="147">
        <f t="shared" si="153"/>
        <v>1.0756910818343624E-4</v>
      </c>
      <c r="BF848" s="147" t="str">
        <f t="shared" si="149"/>
        <v/>
      </c>
      <c r="BG848" s="159" t="str">
        <f t="shared" si="150"/>
        <v/>
      </c>
    </row>
    <row r="849" spans="1:59" ht="20.100000000000001" customHeight="1" x14ac:dyDescent="0.25">
      <c r="A849" s="142">
        <v>155</v>
      </c>
      <c r="B849" s="142">
        <f t="shared" si="154"/>
        <v>-15815.230529536764</v>
      </c>
      <c r="C849" s="142">
        <f t="shared" si="155"/>
        <v>2.8182161531169404E-7</v>
      </c>
      <c r="D849" s="142">
        <f t="shared" si="156"/>
        <v>3.6242914903304382E-4</v>
      </c>
      <c r="E849" s="142">
        <f t="shared" si="157"/>
        <v>2.8182161531169404E-7</v>
      </c>
      <c r="F849" s="142" t="str">
        <f t="shared" si="158"/>
        <v/>
      </c>
      <c r="G849" s="142" t="str">
        <f t="shared" si="159"/>
        <v/>
      </c>
      <c r="H849" s="142"/>
      <c r="I849" s="142"/>
      <c r="J849" s="142">
        <f t="shared" si="160"/>
        <v>1.3036172482339503E-231</v>
      </c>
      <c r="K849" s="142" t="str">
        <f t="shared" si="161"/>
        <v/>
      </c>
      <c r="L849" s="142" t="str">
        <f t="shared" si="162"/>
        <v/>
      </c>
      <c r="M849" s="142"/>
      <c r="N849" s="142"/>
      <c r="O849" s="142"/>
      <c r="P849" s="142"/>
      <c r="Q849" s="142">
        <v>155</v>
      </c>
      <c r="R849" s="142">
        <f t="shared" si="163"/>
        <v>-72.521754020521371</v>
      </c>
      <c r="S849" s="142">
        <f t="shared" si="164"/>
        <v>6.1458439258096944E-5</v>
      </c>
      <c r="T849" s="142">
        <f t="shared" si="165"/>
        <v>3.6242914903304274E-4</v>
      </c>
      <c r="U849" s="142">
        <f t="shared" si="166"/>
        <v>6.1458439258096944E-5</v>
      </c>
      <c r="V849" s="142" t="str">
        <f t="shared" si="167"/>
        <v/>
      </c>
      <c r="W849" s="142" t="str">
        <f t="shared" si="168"/>
        <v/>
      </c>
      <c r="X849" s="142">
        <f t="shared" si="169"/>
        <v>1.6591726364002268E-44</v>
      </c>
      <c r="Y849" s="142" t="str">
        <f t="shared" si="170"/>
        <v/>
      </c>
      <c r="Z849" s="142" t="str">
        <f t="shared" si="171"/>
        <v/>
      </c>
      <c r="AD849" s="142">
        <v>155</v>
      </c>
      <c r="AE849" s="142">
        <f t="shared" si="189"/>
        <v>-185.96240526014873</v>
      </c>
      <c r="AF849" s="142">
        <f t="shared" si="172"/>
        <v>2.3967606829593962E-5</v>
      </c>
      <c r="AG849" s="142">
        <f t="shared" si="173"/>
        <v>3.6242914903304274E-4</v>
      </c>
      <c r="AH849" s="142">
        <f t="shared" si="174"/>
        <v>2.3967606829593962E-5</v>
      </c>
      <c r="AI849" s="142" t="str">
        <f t="shared" si="175"/>
        <v/>
      </c>
      <c r="AJ849" s="142" t="str">
        <f t="shared" si="176"/>
        <v/>
      </c>
      <c r="AK849" s="142">
        <f t="shared" si="177"/>
        <v>7.223258308775738E-114</v>
      </c>
      <c r="AL849" s="142" t="str">
        <f t="shared" si="178"/>
        <v/>
      </c>
      <c r="AM849" s="142" t="str">
        <f t="shared" si="179"/>
        <v/>
      </c>
      <c r="AQ849" s="142">
        <v>155</v>
      </c>
      <c r="AR849" s="142">
        <f t="shared" si="180"/>
        <v>-9716.6297135667173</v>
      </c>
      <c r="AS849" s="142">
        <f t="shared" si="181"/>
        <v>4.5870573910393334E-7</v>
      </c>
      <c r="AT849" s="142">
        <f t="shared" si="182"/>
        <v>3.6242914903304274E-4</v>
      </c>
      <c r="AU849" s="142">
        <f t="shared" si="183"/>
        <v>4.5870573910393334E-7</v>
      </c>
      <c r="AV849" s="142" t="str">
        <f t="shared" si="184"/>
        <v/>
      </c>
      <c r="AW849" s="142" t="str">
        <f t="shared" si="185"/>
        <v/>
      </c>
      <c r="AX849" s="142">
        <f t="shared" si="186"/>
        <v>4.9838431372965413E-9</v>
      </c>
      <c r="AY849" s="142" t="str">
        <f t="shared" si="187"/>
        <v/>
      </c>
      <c r="AZ849" s="142" t="str">
        <f t="shared" si="188"/>
        <v/>
      </c>
      <c r="BB849" s="147"/>
      <c r="BC849" s="147">
        <f t="shared" si="151"/>
        <v>1.0239999999999974</v>
      </c>
      <c r="BD849" s="163">
        <f t="shared" si="152"/>
        <v>0.99443203637765731</v>
      </c>
      <c r="BE849" s="147">
        <f t="shared" si="153"/>
        <v>1.0891399220847031E-4</v>
      </c>
      <c r="BF849" s="147" t="str">
        <f t="shared" si="149"/>
        <v/>
      </c>
      <c r="BG849" s="159" t="str">
        <f t="shared" si="150"/>
        <v/>
      </c>
    </row>
    <row r="850" spans="1:59" ht="20.100000000000001" customHeight="1" x14ac:dyDescent="0.25">
      <c r="A850" s="142">
        <v>156</v>
      </c>
      <c r="B850" s="142">
        <f t="shared" si="154"/>
        <v>-15796.514280389383</v>
      </c>
      <c r="C850" s="142">
        <f t="shared" si="155"/>
        <v>2.8565543191327455E-7</v>
      </c>
      <c r="D850" s="142">
        <f t="shared" si="156"/>
        <v>3.6773959621874718E-4</v>
      </c>
      <c r="E850" s="142">
        <f t="shared" si="157"/>
        <v>2.8565543191327455E-7</v>
      </c>
      <c r="F850" s="142" t="str">
        <f t="shared" si="158"/>
        <v/>
      </c>
      <c r="G850" s="142" t="str">
        <f t="shared" si="159"/>
        <v/>
      </c>
      <c r="H850" s="142"/>
      <c r="I850" s="142"/>
      <c r="J850" s="142">
        <f t="shared" si="160"/>
        <v>1.4835106099508824E-231</v>
      </c>
      <c r="K850" s="142" t="str">
        <f t="shared" si="161"/>
        <v/>
      </c>
      <c r="L850" s="142" t="str">
        <f t="shared" si="162"/>
        <v/>
      </c>
      <c r="M850" s="142"/>
      <c r="N850" s="142"/>
      <c r="O850" s="142"/>
      <c r="P850" s="142"/>
      <c r="Q850" s="142">
        <v>156</v>
      </c>
      <c r="R850" s="142">
        <f t="shared" si="163"/>
        <v>-72.435929459550337</v>
      </c>
      <c r="S850" s="142">
        <f t="shared" si="164"/>
        <v>6.2294501404977905E-5</v>
      </c>
      <c r="T850" s="142">
        <f t="shared" si="165"/>
        <v>3.6773959621874718E-4</v>
      </c>
      <c r="U850" s="142">
        <f t="shared" si="166"/>
        <v>6.2294501404977905E-5</v>
      </c>
      <c r="V850" s="142" t="str">
        <f t="shared" si="167"/>
        <v/>
      </c>
      <c r="W850" s="142" t="str">
        <f t="shared" si="168"/>
        <v/>
      </c>
      <c r="X850" s="142">
        <f t="shared" si="169"/>
        <v>1.7541310639449559E-44</v>
      </c>
      <c r="Y850" s="142" t="str">
        <f t="shared" si="170"/>
        <v/>
      </c>
      <c r="Z850" s="142" t="str">
        <f t="shared" si="171"/>
        <v/>
      </c>
      <c r="AD850" s="142">
        <v>156</v>
      </c>
      <c r="AE850" s="142">
        <f t="shared" si="189"/>
        <v>-185.74233140776983</v>
      </c>
      <c r="AF850" s="142">
        <f t="shared" si="172"/>
        <v>2.4293654953552936E-5</v>
      </c>
      <c r="AG850" s="142">
        <f t="shared" si="173"/>
        <v>3.6773959621874718E-4</v>
      </c>
      <c r="AH850" s="142">
        <f t="shared" si="174"/>
        <v>2.4293654953552936E-5</v>
      </c>
      <c r="AI850" s="142" t="str">
        <f t="shared" si="175"/>
        <v/>
      </c>
      <c r="AJ850" s="142" t="str">
        <f t="shared" si="176"/>
        <v/>
      </c>
      <c r="AK850" s="142">
        <f t="shared" si="177"/>
        <v>7.9068971865566506E-114</v>
      </c>
      <c r="AL850" s="142" t="str">
        <f t="shared" si="178"/>
        <v/>
      </c>
      <c r="AM850" s="142" t="str">
        <f t="shared" si="179"/>
        <v/>
      </c>
      <c r="AQ850" s="142">
        <v>156</v>
      </c>
      <c r="AR850" s="142">
        <f t="shared" si="180"/>
        <v>-9705.1307434914888</v>
      </c>
      <c r="AS850" s="142">
        <f t="shared" si="181"/>
        <v>4.6494583419341888E-7</v>
      </c>
      <c r="AT850" s="142">
        <f t="shared" si="182"/>
        <v>3.6773959621874718E-4</v>
      </c>
      <c r="AU850" s="142">
        <f t="shared" si="183"/>
        <v>4.6494583419341888E-7</v>
      </c>
      <c r="AV850" s="142" t="str">
        <f t="shared" si="184"/>
        <v/>
      </c>
      <c r="AW850" s="142" t="str">
        <f t="shared" si="185"/>
        <v/>
      </c>
      <c r="AX850" s="142">
        <f t="shared" si="186"/>
        <v>5.0748161498085053E-9</v>
      </c>
      <c r="AY850" s="142" t="str">
        <f t="shared" si="187"/>
        <v/>
      </c>
      <c r="AZ850" s="142" t="str">
        <f t="shared" si="188"/>
        <v/>
      </c>
      <c r="BB850" s="147"/>
      <c r="BC850" s="147">
        <f t="shared" si="151"/>
        <v>1.0303999999999973</v>
      </c>
      <c r="BD850" s="163">
        <f t="shared" si="152"/>
        <v>0.99432312238544884</v>
      </c>
      <c r="BE850" s="147">
        <f t="shared" si="153"/>
        <v>1.1026498897603876E-4</v>
      </c>
      <c r="BF850" s="147" t="str">
        <f t="shared" si="149"/>
        <v/>
      </c>
      <c r="BG850" s="159" t="str">
        <f t="shared" si="150"/>
        <v/>
      </c>
    </row>
    <row r="851" spans="1:59" ht="20.100000000000001" customHeight="1" x14ac:dyDescent="0.25">
      <c r="A851" s="147">
        <v>157</v>
      </c>
      <c r="B851" s="142">
        <f t="shared" si="154"/>
        <v>-15777.798031242002</v>
      </c>
      <c r="C851" s="142">
        <f t="shared" si="155"/>
        <v>2.8953676997892695E-7</v>
      </c>
      <c r="D851" s="142">
        <f t="shared" si="156"/>
        <v>3.7312224197456629E-4</v>
      </c>
      <c r="E851" s="142">
        <f t="shared" si="157"/>
        <v>2.8953676997892695E-7</v>
      </c>
      <c r="F851" s="142" t="str">
        <f t="shared" si="158"/>
        <v/>
      </c>
      <c r="G851" s="142" t="str">
        <f t="shared" si="159"/>
        <v/>
      </c>
      <c r="H851" s="142"/>
      <c r="I851" s="142"/>
      <c r="J851" s="142">
        <f t="shared" si="160"/>
        <v>1.6882014412132089E-231</v>
      </c>
      <c r="K851" s="142" t="str">
        <f t="shared" si="161"/>
        <v/>
      </c>
      <c r="L851" s="142" t="str">
        <f t="shared" si="162"/>
        <v/>
      </c>
      <c r="M851" s="142"/>
      <c r="N851" s="142"/>
      <c r="O851" s="142"/>
      <c r="P851" s="142"/>
      <c r="Q851" s="147">
        <v>157</v>
      </c>
      <c r="R851" s="142">
        <f t="shared" si="163"/>
        <v>-72.350104898579303</v>
      </c>
      <c r="S851" s="142">
        <f t="shared" si="164"/>
        <v>6.3140926827258626E-5</v>
      </c>
      <c r="T851" s="142">
        <f t="shared" si="165"/>
        <v>3.7312224197456629E-4</v>
      </c>
      <c r="U851" s="142">
        <f t="shared" si="166"/>
        <v>6.3140926827258626E-5</v>
      </c>
      <c r="V851" s="142" t="str">
        <f t="shared" si="167"/>
        <v/>
      </c>
      <c r="W851" s="142" t="str">
        <f t="shared" si="168"/>
        <v/>
      </c>
      <c r="X851" s="142">
        <f t="shared" si="169"/>
        <v>1.8544945177939012E-44</v>
      </c>
      <c r="Y851" s="142" t="str">
        <f t="shared" si="170"/>
        <v/>
      </c>
      <c r="Z851" s="142" t="str">
        <f t="shared" si="171"/>
        <v/>
      </c>
      <c r="AD851" s="147">
        <v>157</v>
      </c>
      <c r="AE851" s="142">
        <f t="shared" si="189"/>
        <v>-185.52225755539098</v>
      </c>
      <c r="AF851" s="142">
        <f t="shared" si="172"/>
        <v>2.4623744555187647E-5</v>
      </c>
      <c r="AG851" s="142">
        <f t="shared" si="173"/>
        <v>3.7312224197456553E-4</v>
      </c>
      <c r="AH851" s="142">
        <f t="shared" si="174"/>
        <v>2.4623744555187647E-5</v>
      </c>
      <c r="AI851" s="142" t="str">
        <f t="shared" si="175"/>
        <v/>
      </c>
      <c r="AJ851" s="142" t="str">
        <f t="shared" si="176"/>
        <v/>
      </c>
      <c r="AK851" s="142">
        <f t="shared" si="177"/>
        <v>8.6550999770351135E-114</v>
      </c>
      <c r="AL851" s="142" t="str">
        <f t="shared" si="178"/>
        <v/>
      </c>
      <c r="AM851" s="142" t="str">
        <f t="shared" si="179"/>
        <v/>
      </c>
      <c r="AQ851" s="147">
        <v>157</v>
      </c>
      <c r="AR851" s="142">
        <f t="shared" si="180"/>
        <v>-9693.6317734162621</v>
      </c>
      <c r="AS851" s="142">
        <f t="shared" si="181"/>
        <v>4.7126327738934968E-7</v>
      </c>
      <c r="AT851" s="142">
        <f t="shared" si="182"/>
        <v>3.7312224197456629E-4</v>
      </c>
      <c r="AU851" s="142">
        <f t="shared" si="183"/>
        <v>4.7126327738934968E-7</v>
      </c>
      <c r="AV851" s="142" t="str">
        <f t="shared" si="184"/>
        <v/>
      </c>
      <c r="AW851" s="142" t="str">
        <f t="shared" si="185"/>
        <v/>
      </c>
      <c r="AX851" s="142">
        <f t="shared" si="186"/>
        <v>5.1673670675518333E-9</v>
      </c>
      <c r="AY851" s="142" t="str">
        <f t="shared" si="187"/>
        <v/>
      </c>
      <c r="AZ851" s="142" t="str">
        <f t="shared" si="188"/>
        <v/>
      </c>
      <c r="BB851" s="147"/>
      <c r="BC851" s="147">
        <f t="shared" si="151"/>
        <v>1.0367999999999973</v>
      </c>
      <c r="BD851" s="163">
        <f t="shared" si="152"/>
        <v>0.9942128573964728</v>
      </c>
      <c r="BE851" s="147">
        <f t="shared" si="153"/>
        <v>1.1162204420778199E-4</v>
      </c>
      <c r="BF851" s="147" t="str">
        <f t="shared" si="149"/>
        <v/>
      </c>
      <c r="BG851" s="159" t="str">
        <f t="shared" si="150"/>
        <v/>
      </c>
    </row>
    <row r="852" spans="1:59" ht="20.100000000000001" customHeight="1" x14ac:dyDescent="0.25">
      <c r="A852" s="142">
        <v>158</v>
      </c>
      <c r="B852" s="142">
        <f t="shared" si="154"/>
        <v>-15759.081782094621</v>
      </c>
      <c r="C852" s="142">
        <f t="shared" si="155"/>
        <v>2.9346615016007377E-7</v>
      </c>
      <c r="D852" s="142">
        <f t="shared" si="156"/>
        <v>3.7857798058900047E-4</v>
      </c>
      <c r="E852" s="142">
        <f t="shared" si="157"/>
        <v>2.9346615016007377E-7</v>
      </c>
      <c r="F852" s="142" t="str">
        <f t="shared" si="158"/>
        <v/>
      </c>
      <c r="G852" s="142" t="str">
        <f t="shared" si="159"/>
        <v/>
      </c>
      <c r="H852" s="142"/>
      <c r="I852" s="142"/>
      <c r="J852" s="142">
        <f t="shared" si="160"/>
        <v>1.9211042286974831E-231</v>
      </c>
      <c r="K852" s="142" t="str">
        <f t="shared" si="161"/>
        <v/>
      </c>
      <c r="L852" s="142" t="str">
        <f t="shared" si="162"/>
        <v/>
      </c>
      <c r="M852" s="142"/>
      <c r="N852" s="142"/>
      <c r="O852" s="142"/>
      <c r="P852" s="142"/>
      <c r="Q852" s="142">
        <v>158</v>
      </c>
      <c r="R852" s="142">
        <f t="shared" si="163"/>
        <v>-72.26428033760827</v>
      </c>
      <c r="S852" s="142">
        <f t="shared" si="164"/>
        <v>6.3997829066350163E-5</v>
      </c>
      <c r="T852" s="142">
        <f t="shared" si="165"/>
        <v>3.7857798058900047E-4</v>
      </c>
      <c r="U852" s="142">
        <f t="shared" si="166"/>
        <v>6.3997829066350163E-5</v>
      </c>
      <c r="V852" s="142" t="str">
        <f t="shared" si="167"/>
        <v/>
      </c>
      <c r="W852" s="142" t="str">
        <f t="shared" si="168"/>
        <v/>
      </c>
      <c r="X852" s="142">
        <f t="shared" si="169"/>
        <v>1.9605689456491731E-44</v>
      </c>
      <c r="Y852" s="142" t="str">
        <f t="shared" si="170"/>
        <v/>
      </c>
      <c r="Z852" s="142" t="str">
        <f t="shared" si="171"/>
        <v/>
      </c>
      <c r="AD852" s="142">
        <v>158</v>
      </c>
      <c r="AE852" s="142">
        <f t="shared" si="189"/>
        <v>-185.30218370301208</v>
      </c>
      <c r="AF852" s="142">
        <f t="shared" si="172"/>
        <v>2.4957919913460187E-5</v>
      </c>
      <c r="AG852" s="142">
        <f t="shared" si="173"/>
        <v>3.7857798058900047E-4</v>
      </c>
      <c r="AH852" s="142">
        <f t="shared" si="174"/>
        <v>2.4957919913460187E-5</v>
      </c>
      <c r="AI852" s="142" t="str">
        <f t="shared" si="175"/>
        <v/>
      </c>
      <c r="AJ852" s="142" t="str">
        <f t="shared" si="176"/>
        <v/>
      </c>
      <c r="AK852" s="142">
        <f t="shared" si="177"/>
        <v>9.4739510686114514E-114</v>
      </c>
      <c r="AL852" s="142" t="str">
        <f t="shared" si="178"/>
        <v/>
      </c>
      <c r="AM852" s="142" t="str">
        <f t="shared" si="179"/>
        <v/>
      </c>
      <c r="AQ852" s="142">
        <v>158</v>
      </c>
      <c r="AR852" s="142">
        <f t="shared" si="180"/>
        <v>-9682.1328033410355</v>
      </c>
      <c r="AS852" s="142">
        <f t="shared" si="181"/>
        <v>4.7765891612777581E-7</v>
      </c>
      <c r="AT852" s="142">
        <f t="shared" si="182"/>
        <v>3.7857798058900047E-4</v>
      </c>
      <c r="AU852" s="142">
        <f t="shared" si="183"/>
        <v>4.7765891612777581E-7</v>
      </c>
      <c r="AV852" s="142" t="str">
        <f t="shared" si="184"/>
        <v/>
      </c>
      <c r="AW852" s="142" t="str">
        <f t="shared" si="185"/>
        <v/>
      </c>
      <c r="AX852" s="142">
        <f t="shared" si="186"/>
        <v>5.2615216786377488E-9</v>
      </c>
      <c r="AY852" s="142" t="str">
        <f t="shared" si="187"/>
        <v/>
      </c>
      <c r="AZ852" s="142" t="str">
        <f t="shared" si="188"/>
        <v/>
      </c>
      <c r="BB852" s="147"/>
      <c r="BC852" s="147">
        <f t="shared" si="151"/>
        <v>1.0431999999999972</v>
      </c>
      <c r="BD852" s="163">
        <f t="shared" si="152"/>
        <v>0.99410123535226502</v>
      </c>
      <c r="BE852" s="147">
        <f t="shared" si="153"/>
        <v>1.1298510360691072E-4</v>
      </c>
      <c r="BF852" s="147" t="str">
        <f t="shared" si="149"/>
        <v/>
      </c>
      <c r="BG852" s="159" t="str">
        <f t="shared" si="150"/>
        <v/>
      </c>
    </row>
    <row r="853" spans="1:59" ht="20.100000000000001" customHeight="1" x14ac:dyDescent="0.25">
      <c r="A853" s="142">
        <v>159</v>
      </c>
      <c r="B853" s="142">
        <f t="shared" si="154"/>
        <v>-15740.36553294724</v>
      </c>
      <c r="C853" s="142">
        <f t="shared" si="155"/>
        <v>2.974440978566071E-7</v>
      </c>
      <c r="D853" s="142">
        <f t="shared" si="156"/>
        <v>3.8410771613958217E-4</v>
      </c>
      <c r="E853" s="142">
        <f t="shared" si="157"/>
        <v>2.974440978566071E-7</v>
      </c>
      <c r="F853" s="142" t="str">
        <f t="shared" si="158"/>
        <v/>
      </c>
      <c r="G853" s="142" t="str">
        <f t="shared" si="159"/>
        <v/>
      </c>
      <c r="H853" s="142"/>
      <c r="I853" s="142"/>
      <c r="J853" s="142">
        <f t="shared" si="160"/>
        <v>2.1861031021719304E-231</v>
      </c>
      <c r="K853" s="142" t="str">
        <f t="shared" si="161"/>
        <v/>
      </c>
      <c r="L853" s="142" t="str">
        <f t="shared" si="162"/>
        <v/>
      </c>
      <c r="M853" s="142"/>
      <c r="N853" s="142"/>
      <c r="O853" s="142"/>
      <c r="P853" s="142"/>
      <c r="Q853" s="142">
        <v>159</v>
      </c>
      <c r="R853" s="142">
        <f t="shared" si="163"/>
        <v>-72.178455776637236</v>
      </c>
      <c r="S853" s="142">
        <f t="shared" si="164"/>
        <v>6.4865322699189103E-5</v>
      </c>
      <c r="T853" s="142">
        <f t="shared" si="165"/>
        <v>3.8410771613958217E-4</v>
      </c>
      <c r="U853" s="142">
        <f t="shared" si="166"/>
        <v>6.4865322699189103E-5</v>
      </c>
      <c r="V853" s="142" t="str">
        <f t="shared" si="167"/>
        <v/>
      </c>
      <c r="W853" s="142" t="str">
        <f t="shared" si="168"/>
        <v/>
      </c>
      <c r="X853" s="142">
        <f t="shared" si="169"/>
        <v>2.0726775156063604E-44</v>
      </c>
      <c r="Y853" s="142" t="str">
        <f t="shared" si="170"/>
        <v/>
      </c>
      <c r="Z853" s="142" t="str">
        <f t="shared" si="171"/>
        <v/>
      </c>
      <c r="AD853" s="142">
        <v>159</v>
      </c>
      <c r="AE853" s="142">
        <f t="shared" si="189"/>
        <v>-185.08210985063323</v>
      </c>
      <c r="AF853" s="142">
        <f t="shared" si="172"/>
        <v>2.5296225711167506E-5</v>
      </c>
      <c r="AG853" s="142">
        <f t="shared" si="173"/>
        <v>3.8410771613958097E-4</v>
      </c>
      <c r="AH853" s="142">
        <f t="shared" si="174"/>
        <v>2.5296225711167506E-5</v>
      </c>
      <c r="AI853" s="142" t="str">
        <f t="shared" si="175"/>
        <v/>
      </c>
      <c r="AJ853" s="142" t="str">
        <f t="shared" si="176"/>
        <v/>
      </c>
      <c r="AK853" s="142">
        <f t="shared" si="177"/>
        <v>1.0370106989877683E-113</v>
      </c>
      <c r="AL853" s="142" t="str">
        <f t="shared" si="178"/>
        <v/>
      </c>
      <c r="AM853" s="142" t="str">
        <f t="shared" si="179"/>
        <v/>
      </c>
      <c r="AQ853" s="142">
        <v>159</v>
      </c>
      <c r="AR853" s="142">
        <f t="shared" si="180"/>
        <v>-9670.6338332658088</v>
      </c>
      <c r="AS853" s="142">
        <f t="shared" si="181"/>
        <v>4.841336055735694E-7</v>
      </c>
      <c r="AT853" s="142">
        <f t="shared" si="182"/>
        <v>3.8410771613958217E-4</v>
      </c>
      <c r="AU853" s="142">
        <f t="shared" si="183"/>
        <v>4.841336055735694E-7</v>
      </c>
      <c r="AV853" s="142" t="str">
        <f t="shared" si="184"/>
        <v/>
      </c>
      <c r="AW853" s="142" t="str">
        <f t="shared" si="185"/>
        <v/>
      </c>
      <c r="AX853" s="142">
        <f t="shared" si="186"/>
        <v>5.3573061635948461E-9</v>
      </c>
      <c r="AY853" s="142" t="str">
        <f t="shared" si="187"/>
        <v/>
      </c>
      <c r="AZ853" s="142" t="str">
        <f t="shared" si="188"/>
        <v/>
      </c>
      <c r="BB853" s="147"/>
      <c r="BC853" s="147">
        <f t="shared" si="151"/>
        <v>1.0495999999999972</v>
      </c>
      <c r="BD853" s="163">
        <f t="shared" si="152"/>
        <v>0.99398825024865811</v>
      </c>
      <c r="BE853" s="147">
        <f t="shared" si="153"/>
        <v>1.1435411286331298E-4</v>
      </c>
      <c r="BF853" s="147" t="str">
        <f t="shared" si="149"/>
        <v/>
      </c>
      <c r="BG853" s="159" t="str">
        <f t="shared" si="150"/>
        <v/>
      </c>
    </row>
    <row r="854" spans="1:59" ht="20.100000000000001" customHeight="1" x14ac:dyDescent="0.25">
      <c r="A854" s="142">
        <v>160</v>
      </c>
      <c r="B854" s="142">
        <f t="shared" si="154"/>
        <v>-15721.649283799859</v>
      </c>
      <c r="C854" s="142">
        <f t="shared" si="155"/>
        <v>3.0147114324747902E-7</v>
      </c>
      <c r="D854" s="142">
        <f t="shared" si="156"/>
        <v>3.8971236258203158E-4</v>
      </c>
      <c r="E854" s="142">
        <f t="shared" si="157"/>
        <v>3.0147114324747902E-7</v>
      </c>
      <c r="F854" s="142" t="str">
        <f t="shared" si="158"/>
        <v/>
      </c>
      <c r="G854" s="142" t="str">
        <f t="shared" si="159"/>
        <v/>
      </c>
      <c r="H854" s="142"/>
      <c r="I854" s="142"/>
      <c r="J854" s="142">
        <f t="shared" si="160"/>
        <v>2.48761636032077E-231</v>
      </c>
      <c r="K854" s="142" t="str">
        <f t="shared" si="161"/>
        <v/>
      </c>
      <c r="L854" s="142" t="str">
        <f t="shared" si="162"/>
        <v/>
      </c>
      <c r="M854" s="142"/>
      <c r="N854" s="142"/>
      <c r="O854" s="142"/>
      <c r="P854" s="142"/>
      <c r="Q854" s="142">
        <v>160</v>
      </c>
      <c r="R854" s="142">
        <f t="shared" si="163"/>
        <v>-72.092631215666216</v>
      </c>
      <c r="S854" s="142">
        <f t="shared" si="164"/>
        <v>6.5743523344908694E-5</v>
      </c>
      <c r="T854" s="142">
        <f t="shared" si="165"/>
        <v>3.8971236258203093E-4</v>
      </c>
      <c r="U854" s="142">
        <f t="shared" si="166"/>
        <v>6.5743523344908694E-5</v>
      </c>
      <c r="V854" s="142" t="str">
        <f t="shared" si="167"/>
        <v/>
      </c>
      <c r="W854" s="142" t="str">
        <f t="shared" si="168"/>
        <v/>
      </c>
      <c r="X854" s="142">
        <f t="shared" si="169"/>
        <v>2.19116157986177E-44</v>
      </c>
      <c r="Y854" s="142" t="str">
        <f t="shared" si="170"/>
        <v/>
      </c>
      <c r="Z854" s="142" t="str">
        <f t="shared" si="171"/>
        <v/>
      </c>
      <c r="AD854" s="142">
        <v>160</v>
      </c>
      <c r="AE854" s="142">
        <f t="shared" si="189"/>
        <v>-184.86203599825433</v>
      </c>
      <c r="AF854" s="142">
        <f t="shared" si="172"/>
        <v>2.5638707037543446E-5</v>
      </c>
      <c r="AG854" s="142">
        <f t="shared" si="173"/>
        <v>3.8971236258203158E-4</v>
      </c>
      <c r="AH854" s="142">
        <f t="shared" si="174"/>
        <v>2.5638707037543446E-5</v>
      </c>
      <c r="AI854" s="142" t="str">
        <f t="shared" si="175"/>
        <v/>
      </c>
      <c r="AJ854" s="142" t="str">
        <f t="shared" si="176"/>
        <v/>
      </c>
      <c r="AK854" s="142">
        <f t="shared" si="177"/>
        <v>1.1350850093122976E-113</v>
      </c>
      <c r="AL854" s="142" t="str">
        <f t="shared" si="178"/>
        <v/>
      </c>
      <c r="AM854" s="142" t="str">
        <f t="shared" si="179"/>
        <v/>
      </c>
      <c r="AQ854" s="142">
        <v>160</v>
      </c>
      <c r="AR854" s="142">
        <f t="shared" si="180"/>
        <v>-9659.1348631905821</v>
      </c>
      <c r="AS854" s="142">
        <f t="shared" si="181"/>
        <v>4.906882086702195E-7</v>
      </c>
      <c r="AT854" s="142">
        <f t="shared" si="182"/>
        <v>3.8971236258203158E-4</v>
      </c>
      <c r="AU854" s="142">
        <f t="shared" si="183"/>
        <v>4.906882086702195E-7</v>
      </c>
      <c r="AV854" s="142" t="str">
        <f t="shared" si="184"/>
        <v/>
      </c>
      <c r="AW854" s="142" t="str">
        <f t="shared" si="185"/>
        <v/>
      </c>
      <c r="AX854" s="142">
        <f t="shared" si="186"/>
        <v>5.4547471008285557E-9</v>
      </c>
      <c r="AY854" s="142" t="str">
        <f t="shared" si="187"/>
        <v/>
      </c>
      <c r="AZ854" s="142" t="str">
        <f t="shared" si="188"/>
        <v/>
      </c>
      <c r="BB854" s="147"/>
      <c r="BC854" s="147">
        <f t="shared" si="151"/>
        <v>1.0559999999999972</v>
      </c>
      <c r="BD854" s="163">
        <f t="shared" si="152"/>
        <v>0.9938738961357948</v>
      </c>
      <c r="BE854" s="147">
        <f t="shared" si="153"/>
        <v>1.1572901765710686E-4</v>
      </c>
      <c r="BF854" s="147" t="str">
        <f t="shared" si="149"/>
        <v/>
      </c>
      <c r="BG854" s="159" t="str">
        <f t="shared" si="150"/>
        <v/>
      </c>
    </row>
    <row r="855" spans="1:59" ht="20.100000000000001" customHeight="1" x14ac:dyDescent="0.25">
      <c r="A855" s="142">
        <v>161</v>
      </c>
      <c r="B855" s="142">
        <f t="shared" si="154"/>
        <v>-15702.93303465248</v>
      </c>
      <c r="C855" s="142">
        <f t="shared" si="155"/>
        <v>3.0554782132131937E-7</v>
      </c>
      <c r="D855" s="142">
        <f t="shared" si="156"/>
        <v>3.9539284383999267E-4</v>
      </c>
      <c r="E855" s="142">
        <f t="shared" si="157"/>
        <v>3.0554782132131937E-7</v>
      </c>
      <c r="F855" s="142" t="str">
        <f t="shared" si="158"/>
        <v/>
      </c>
      <c r="G855" s="142" t="str">
        <f t="shared" si="159"/>
        <v/>
      </c>
      <c r="H855" s="142"/>
      <c r="I855" s="142"/>
      <c r="J855" s="142">
        <f t="shared" si="160"/>
        <v>2.8306698522209111E-231</v>
      </c>
      <c r="K855" s="142" t="str">
        <f t="shared" si="161"/>
        <v/>
      </c>
      <c r="L855" s="142" t="str">
        <f t="shared" si="162"/>
        <v/>
      </c>
      <c r="M855" s="142"/>
      <c r="N855" s="142"/>
      <c r="O855" s="142"/>
      <c r="P855" s="142"/>
      <c r="Q855" s="142">
        <v>161</v>
      </c>
      <c r="R855" s="142">
        <f t="shared" si="163"/>
        <v>-72.006806654695183</v>
      </c>
      <c r="S855" s="142">
        <f t="shared" si="164"/>
        <v>6.6632547671516382E-5</v>
      </c>
      <c r="T855" s="142">
        <f t="shared" si="165"/>
        <v>3.9539284383999267E-4</v>
      </c>
      <c r="U855" s="142">
        <f t="shared" si="166"/>
        <v>6.6632547671516382E-5</v>
      </c>
      <c r="V855" s="142" t="str">
        <f t="shared" si="167"/>
        <v/>
      </c>
      <c r="W855" s="142" t="str">
        <f t="shared" si="168"/>
        <v/>
      </c>
      <c r="X855" s="142">
        <f t="shared" si="169"/>
        <v>2.3163816920391819E-44</v>
      </c>
      <c r="Y855" s="142" t="str">
        <f t="shared" si="170"/>
        <v/>
      </c>
      <c r="Z855" s="142" t="str">
        <f t="shared" si="171"/>
        <v/>
      </c>
      <c r="AD855" s="142">
        <v>161</v>
      </c>
      <c r="AE855" s="142">
        <f t="shared" si="189"/>
        <v>-184.64196214587548</v>
      </c>
      <c r="AF855" s="142">
        <f t="shared" si="172"/>
        <v>2.5985409390862118E-5</v>
      </c>
      <c r="AG855" s="142">
        <f t="shared" si="173"/>
        <v>3.9539284383999267E-4</v>
      </c>
      <c r="AH855" s="142">
        <f t="shared" si="174"/>
        <v>2.5985409390862118E-5</v>
      </c>
      <c r="AI855" s="142" t="str">
        <f t="shared" si="175"/>
        <v/>
      </c>
      <c r="AJ855" s="142" t="str">
        <f t="shared" si="176"/>
        <v/>
      </c>
      <c r="AK855" s="142">
        <f t="shared" si="177"/>
        <v>1.2424147263863035E-113</v>
      </c>
      <c r="AL855" s="142" t="str">
        <f t="shared" si="178"/>
        <v/>
      </c>
      <c r="AM855" s="142" t="str">
        <f t="shared" si="179"/>
        <v/>
      </c>
      <c r="AQ855" s="142">
        <v>161</v>
      </c>
      <c r="AR855" s="142">
        <f t="shared" si="180"/>
        <v>-9647.6358931153554</v>
      </c>
      <c r="AS855" s="142">
        <f t="shared" si="181"/>
        <v>4.9732359618966797E-7</v>
      </c>
      <c r="AT855" s="142">
        <f t="shared" si="182"/>
        <v>3.9539284383999397E-4</v>
      </c>
      <c r="AU855" s="142">
        <f t="shared" si="183"/>
        <v>4.9732359618966797E-7</v>
      </c>
      <c r="AV855" s="142" t="str">
        <f t="shared" si="184"/>
        <v/>
      </c>
      <c r="AW855" s="142" t="str">
        <f t="shared" si="185"/>
        <v/>
      </c>
      <c r="AX855" s="142">
        <f t="shared" si="186"/>
        <v>5.5538714721477907E-9</v>
      </c>
      <c r="AY855" s="142" t="str">
        <f t="shared" si="187"/>
        <v/>
      </c>
      <c r="AZ855" s="142" t="str">
        <f t="shared" si="188"/>
        <v/>
      </c>
      <c r="BB855" s="147"/>
      <c r="BC855" s="147">
        <f t="shared" si="151"/>
        <v>1.0623999999999971</v>
      </c>
      <c r="BD855" s="163">
        <f t="shared" si="152"/>
        <v>0.99375816711813769</v>
      </c>
      <c r="BE855" s="147">
        <f t="shared" si="153"/>
        <v>1.1710976366341441E-4</v>
      </c>
      <c r="BF855" s="147" t="str">
        <f t="shared" si="149"/>
        <v/>
      </c>
      <c r="BG855" s="159" t="str">
        <f t="shared" si="150"/>
        <v/>
      </c>
    </row>
    <row r="856" spans="1:59" ht="20.100000000000001" customHeight="1" x14ac:dyDescent="0.25">
      <c r="A856" s="142">
        <v>162</v>
      </c>
      <c r="B856" s="142">
        <f t="shared" si="154"/>
        <v>-15684.216785505098</v>
      </c>
      <c r="C856" s="142">
        <f t="shared" si="155"/>
        <v>3.0967467190708652E-7</v>
      </c>
      <c r="D856" s="142">
        <f t="shared" si="156"/>
        <v>4.0115009389534107E-4</v>
      </c>
      <c r="E856" s="142">
        <f t="shared" si="157"/>
        <v>3.0967467190708652E-7</v>
      </c>
      <c r="F856" s="142" t="str">
        <f t="shared" si="158"/>
        <v/>
      </c>
      <c r="G856" s="142" t="str">
        <f t="shared" si="159"/>
        <v/>
      </c>
      <c r="H856" s="142"/>
      <c r="I856" s="142"/>
      <c r="J856" s="142">
        <f t="shared" si="160"/>
        <v>3.2209804285086503E-231</v>
      </c>
      <c r="K856" s="142" t="str">
        <f t="shared" si="161"/>
        <v/>
      </c>
      <c r="L856" s="142" t="str">
        <f t="shared" si="162"/>
        <v/>
      </c>
      <c r="M856" s="142"/>
      <c r="N856" s="142"/>
      <c r="O856" s="142"/>
      <c r="P856" s="142"/>
      <c r="Q856" s="142">
        <v>162</v>
      </c>
      <c r="R856" s="142">
        <f t="shared" si="163"/>
        <v>-71.920982093724149</v>
      </c>
      <c r="S856" s="142">
        <f t="shared" si="164"/>
        <v>6.7532513402576775E-5</v>
      </c>
      <c r="T856" s="142">
        <f t="shared" si="165"/>
        <v>4.0115009389534107E-4</v>
      </c>
      <c r="U856" s="142">
        <f t="shared" si="166"/>
        <v>6.7532513402576775E-5</v>
      </c>
      <c r="V856" s="142" t="str">
        <f t="shared" si="167"/>
        <v/>
      </c>
      <c r="W856" s="142" t="str">
        <f t="shared" si="168"/>
        <v/>
      </c>
      <c r="X856" s="142">
        <f t="shared" si="169"/>
        <v>2.4487186810993682E-44</v>
      </c>
      <c r="Y856" s="142" t="str">
        <f t="shared" si="170"/>
        <v/>
      </c>
      <c r="Z856" s="142" t="str">
        <f t="shared" si="171"/>
        <v/>
      </c>
      <c r="AD856" s="142">
        <v>162</v>
      </c>
      <c r="AE856" s="142">
        <f t="shared" si="189"/>
        <v>-184.42188829349661</v>
      </c>
      <c r="AF856" s="142">
        <f t="shared" si="172"/>
        <v>2.6336378681045E-5</v>
      </c>
      <c r="AG856" s="142">
        <f t="shared" si="173"/>
        <v>4.0115009389534107E-4</v>
      </c>
      <c r="AH856" s="142">
        <f t="shared" si="174"/>
        <v>2.6336378681045E-5</v>
      </c>
      <c r="AI856" s="142" t="str">
        <f t="shared" si="175"/>
        <v/>
      </c>
      <c r="AJ856" s="142" t="str">
        <f t="shared" si="176"/>
        <v/>
      </c>
      <c r="AK856" s="142">
        <f t="shared" si="177"/>
        <v>1.3598714125955973E-113</v>
      </c>
      <c r="AL856" s="142" t="str">
        <f t="shared" si="178"/>
        <v/>
      </c>
      <c r="AM856" s="142" t="str">
        <f t="shared" si="179"/>
        <v/>
      </c>
      <c r="AQ856" s="142">
        <v>162</v>
      </c>
      <c r="AR856" s="142">
        <f t="shared" si="180"/>
        <v>-9636.1369230401287</v>
      </c>
      <c r="AS856" s="142">
        <f t="shared" si="181"/>
        <v>5.0404064678219175E-7</v>
      </c>
      <c r="AT856" s="142">
        <f t="shared" si="182"/>
        <v>4.0115009389534107E-4</v>
      </c>
      <c r="AU856" s="142">
        <f t="shared" si="183"/>
        <v>5.0404064678219175E-7</v>
      </c>
      <c r="AV856" s="142" t="str">
        <f t="shared" si="184"/>
        <v/>
      </c>
      <c r="AW856" s="142" t="str">
        <f t="shared" si="185"/>
        <v/>
      </c>
      <c r="AX856" s="142">
        <f t="shared" si="186"/>
        <v>5.6547066683599164E-9</v>
      </c>
      <c r="AY856" s="142" t="str">
        <f t="shared" si="187"/>
        <v/>
      </c>
      <c r="AZ856" s="142" t="str">
        <f t="shared" si="188"/>
        <v/>
      </c>
      <c r="BB856" s="147"/>
      <c r="BC856" s="147">
        <f t="shared" si="151"/>
        <v>1.0687999999999971</v>
      </c>
      <c r="BD856" s="163">
        <f t="shared" si="152"/>
        <v>0.99364105735447428</v>
      </c>
      <c r="BE856" s="147">
        <f t="shared" si="153"/>
        <v>1.1849629655624749E-4</v>
      </c>
      <c r="BF856" s="147" t="str">
        <f t="shared" si="149"/>
        <v/>
      </c>
      <c r="BG856" s="159" t="str">
        <f t="shared" si="150"/>
        <v/>
      </c>
    </row>
    <row r="857" spans="1:59" ht="20.100000000000001" customHeight="1" x14ac:dyDescent="0.25">
      <c r="A857" s="142">
        <v>163</v>
      </c>
      <c r="B857" s="142">
        <f t="shared" si="154"/>
        <v>-15665.500536357718</v>
      </c>
      <c r="C857" s="142">
        <f t="shared" si="155"/>
        <v>3.1385223970473294E-7</v>
      </c>
      <c r="D857" s="142">
        <f t="shared" si="156"/>
        <v>4.0698505687905789E-4</v>
      </c>
      <c r="E857" s="142">
        <f t="shared" si="157"/>
        <v>3.1385223970473294E-7</v>
      </c>
      <c r="F857" s="142" t="str">
        <f t="shared" si="158"/>
        <v/>
      </c>
      <c r="G857" s="142" t="str">
        <f t="shared" si="159"/>
        <v/>
      </c>
      <c r="H857" s="142"/>
      <c r="I857" s="142"/>
      <c r="J857" s="142">
        <f t="shared" si="160"/>
        <v>3.6650508425005119E-231</v>
      </c>
      <c r="K857" s="142" t="str">
        <f t="shared" si="161"/>
        <v/>
      </c>
      <c r="L857" s="142" t="str">
        <f t="shared" si="162"/>
        <v/>
      </c>
      <c r="M857" s="142"/>
      <c r="N857" s="142"/>
      <c r="O857" s="142"/>
      <c r="P857" s="142"/>
      <c r="Q857" s="142">
        <v>163</v>
      </c>
      <c r="R857" s="142">
        <f t="shared" si="163"/>
        <v>-71.835157532753115</v>
      </c>
      <c r="S857" s="142">
        <f t="shared" si="164"/>
        <v>6.8443539323900421E-5</v>
      </c>
      <c r="T857" s="142">
        <f t="shared" si="165"/>
        <v>4.0698505687905789E-4</v>
      </c>
      <c r="U857" s="142">
        <f t="shared" si="166"/>
        <v>6.8443539323900421E-5</v>
      </c>
      <c r="V857" s="142" t="str">
        <f t="shared" si="167"/>
        <v/>
      </c>
      <c r="W857" s="142" t="str">
        <f t="shared" si="168"/>
        <v/>
      </c>
      <c r="X857" s="142">
        <f t="shared" si="169"/>
        <v>2.5885747849627235E-44</v>
      </c>
      <c r="Y857" s="142" t="str">
        <f t="shared" si="170"/>
        <v/>
      </c>
      <c r="Z857" s="142" t="str">
        <f t="shared" si="171"/>
        <v/>
      </c>
      <c r="AD857" s="142">
        <v>163</v>
      </c>
      <c r="AE857" s="142">
        <f t="shared" si="189"/>
        <v>-184.20181444111773</v>
      </c>
      <c r="AF857" s="142">
        <f t="shared" si="172"/>
        <v>2.6691661232268866E-5</v>
      </c>
      <c r="AG857" s="142">
        <f t="shared" si="173"/>
        <v>4.0698505687905789E-4</v>
      </c>
      <c r="AH857" s="142">
        <f t="shared" si="174"/>
        <v>2.6691661232268866E-5</v>
      </c>
      <c r="AI857" s="142" t="str">
        <f t="shared" si="175"/>
        <v/>
      </c>
      <c r="AJ857" s="142" t="str">
        <f t="shared" si="176"/>
        <v/>
      </c>
      <c r="AK857" s="142">
        <f t="shared" si="177"/>
        <v>1.488408525553966E-113</v>
      </c>
      <c r="AL857" s="142" t="str">
        <f t="shared" si="178"/>
        <v/>
      </c>
      <c r="AM857" s="142" t="str">
        <f t="shared" si="179"/>
        <v/>
      </c>
      <c r="AQ857" s="142">
        <v>163</v>
      </c>
      <c r="AR857" s="142">
        <f t="shared" si="180"/>
        <v>-9624.6379529649021</v>
      </c>
      <c r="AS857" s="142">
        <f t="shared" si="181"/>
        <v>5.1084024702632826E-7</v>
      </c>
      <c r="AT857" s="142">
        <f t="shared" si="182"/>
        <v>4.0698505687905789E-4</v>
      </c>
      <c r="AU857" s="142">
        <f t="shared" si="183"/>
        <v>5.1084024702632826E-7</v>
      </c>
      <c r="AV857" s="142" t="str">
        <f t="shared" si="184"/>
        <v/>
      </c>
      <c r="AW857" s="142" t="str">
        <f t="shared" si="185"/>
        <v/>
      </c>
      <c r="AX857" s="142">
        <f t="shared" si="186"/>
        <v>5.7572804949339836E-9</v>
      </c>
      <c r="AY857" s="142" t="str">
        <f t="shared" si="187"/>
        <v/>
      </c>
      <c r="AZ857" s="142" t="str">
        <f t="shared" si="188"/>
        <v/>
      </c>
      <c r="BB857" s="147"/>
      <c r="BC857" s="147">
        <f t="shared" si="151"/>
        <v>1.075199999999997</v>
      </c>
      <c r="BD857" s="163">
        <f t="shared" si="152"/>
        <v>0.99352256105791803</v>
      </c>
      <c r="BE857" s="147">
        <f t="shared" si="153"/>
        <v>1.1988856201317066E-4</v>
      </c>
      <c r="BF857" s="147" t="str">
        <f t="shared" si="149"/>
        <v/>
      </c>
      <c r="BG857" s="159" t="str">
        <f t="shared" si="150"/>
        <v/>
      </c>
    </row>
    <row r="858" spans="1:59" ht="20.100000000000001" customHeight="1" x14ac:dyDescent="0.25">
      <c r="A858" s="147">
        <v>164</v>
      </c>
      <c r="B858" s="142">
        <f t="shared" si="154"/>
        <v>-15646.784287210337</v>
      </c>
      <c r="C858" s="142">
        <f t="shared" si="155"/>
        <v>3.1808107431590584E-7</v>
      </c>
      <c r="D858" s="142">
        <f t="shared" si="156"/>
        <v>4.1289868716268778E-4</v>
      </c>
      <c r="E858" s="142">
        <f t="shared" si="157"/>
        <v>3.1808107431590584E-7</v>
      </c>
      <c r="F858" s="142" t="str">
        <f t="shared" si="158"/>
        <v/>
      </c>
      <c r="G858" s="142" t="str">
        <f t="shared" si="159"/>
        <v/>
      </c>
      <c r="H858" s="142"/>
      <c r="I858" s="142"/>
      <c r="J858" s="142">
        <f t="shared" si="160"/>
        <v>4.1702776705441162E-231</v>
      </c>
      <c r="K858" s="142" t="str">
        <f t="shared" si="161"/>
        <v/>
      </c>
      <c r="L858" s="142" t="str">
        <f t="shared" si="162"/>
        <v/>
      </c>
      <c r="M858" s="142"/>
      <c r="N858" s="142"/>
      <c r="O858" s="142"/>
      <c r="P858" s="142"/>
      <c r="Q858" s="147">
        <v>164</v>
      </c>
      <c r="R858" s="142">
        <f t="shared" si="163"/>
        <v>-71.749332971782081</v>
      </c>
      <c r="S858" s="142">
        <f t="shared" si="164"/>
        <v>6.9365745290237901E-5</v>
      </c>
      <c r="T858" s="142">
        <f t="shared" si="165"/>
        <v>4.1289868716268849E-4</v>
      </c>
      <c r="U858" s="142">
        <f t="shared" si="166"/>
        <v>6.9365745290237901E-5</v>
      </c>
      <c r="V858" s="142" t="str">
        <f t="shared" si="167"/>
        <v/>
      </c>
      <c r="W858" s="142" t="str">
        <f t="shared" si="168"/>
        <v/>
      </c>
      <c r="X858" s="142">
        <f t="shared" si="169"/>
        <v>2.7363748471437894E-44</v>
      </c>
      <c r="Y858" s="142" t="str">
        <f t="shared" si="170"/>
        <v/>
      </c>
      <c r="Z858" s="142" t="str">
        <f t="shared" si="171"/>
        <v/>
      </c>
      <c r="AD858" s="147">
        <v>164</v>
      </c>
      <c r="AE858" s="142">
        <f t="shared" si="189"/>
        <v>-183.98174058873886</v>
      </c>
      <c r="AF858" s="142">
        <f t="shared" si="172"/>
        <v>2.705130378557647E-5</v>
      </c>
      <c r="AG858" s="142">
        <f t="shared" si="173"/>
        <v>4.1289868716268778E-4</v>
      </c>
      <c r="AH858" s="142">
        <f t="shared" si="174"/>
        <v>2.705130378557647E-5</v>
      </c>
      <c r="AI858" s="142" t="str">
        <f t="shared" si="175"/>
        <v/>
      </c>
      <c r="AJ858" s="142" t="str">
        <f t="shared" si="176"/>
        <v/>
      </c>
      <c r="AK858" s="142">
        <f t="shared" si="177"/>
        <v>1.6290690964949527E-113</v>
      </c>
      <c r="AL858" s="142" t="str">
        <f t="shared" si="178"/>
        <v/>
      </c>
      <c r="AM858" s="142" t="str">
        <f t="shared" si="179"/>
        <v/>
      </c>
      <c r="AQ858" s="147">
        <v>164</v>
      </c>
      <c r="AR858" s="142">
        <f t="shared" si="180"/>
        <v>-9613.1389828896754</v>
      </c>
      <c r="AS858" s="142">
        <f t="shared" si="181"/>
        <v>5.1772329147883051E-7</v>
      </c>
      <c r="AT858" s="142">
        <f t="shared" si="182"/>
        <v>4.1289868716268778E-4</v>
      </c>
      <c r="AU858" s="142">
        <f t="shared" si="183"/>
        <v>5.1772329147883051E-7</v>
      </c>
      <c r="AV858" s="142" t="str">
        <f t="shared" si="184"/>
        <v/>
      </c>
      <c r="AW858" s="142" t="str">
        <f t="shared" si="185"/>
        <v/>
      </c>
      <c r="AX858" s="142">
        <f t="shared" si="186"/>
        <v>5.8616211777337734E-9</v>
      </c>
      <c r="AY858" s="142" t="str">
        <f t="shared" si="187"/>
        <v/>
      </c>
      <c r="AZ858" s="142" t="str">
        <f t="shared" si="188"/>
        <v/>
      </c>
      <c r="BB858" s="147"/>
      <c r="BC858" s="147">
        <f t="shared" si="151"/>
        <v>1.081599999999997</v>
      </c>
      <c r="BD858" s="163">
        <f t="shared" si="152"/>
        <v>0.99340267249590486</v>
      </c>
      <c r="BE858" s="147">
        <f t="shared" si="153"/>
        <v>1.2128650571896493E-4</v>
      </c>
      <c r="BF858" s="147" t="str">
        <f t="shared" si="149"/>
        <v/>
      </c>
      <c r="BG858" s="159" t="str">
        <f t="shared" si="150"/>
        <v/>
      </c>
    </row>
    <row r="859" spans="1:59" ht="20.100000000000001" customHeight="1" x14ac:dyDescent="0.25">
      <c r="A859" s="142">
        <v>165</v>
      </c>
      <c r="B859" s="142">
        <f t="shared" si="154"/>
        <v>-15628.068038062956</v>
      </c>
      <c r="C859" s="142">
        <f t="shared" si="155"/>
        <v>3.2236173027465622E-7</v>
      </c>
      <c r="D859" s="142">
        <f t="shared" si="156"/>
        <v>4.1889194945036979E-4</v>
      </c>
      <c r="E859" s="142">
        <f t="shared" si="157"/>
        <v>3.2236173027465622E-7</v>
      </c>
      <c r="F859" s="142" t="str">
        <f t="shared" si="158"/>
        <v/>
      </c>
      <c r="G859" s="142" t="str">
        <f t="shared" si="159"/>
        <v/>
      </c>
      <c r="H859" s="142"/>
      <c r="I859" s="142"/>
      <c r="J859" s="142">
        <f t="shared" si="160"/>
        <v>4.7450740356853758E-231</v>
      </c>
      <c r="K859" s="142" t="str">
        <f t="shared" si="161"/>
        <v/>
      </c>
      <c r="L859" s="142" t="str">
        <f t="shared" si="162"/>
        <v/>
      </c>
      <c r="M859" s="142"/>
      <c r="N859" s="142"/>
      <c r="O859" s="142"/>
      <c r="P859" s="142"/>
      <c r="Q859" s="142">
        <v>165</v>
      </c>
      <c r="R859" s="142">
        <f t="shared" si="163"/>
        <v>-71.663508410811062</v>
      </c>
      <c r="S859" s="142">
        <f t="shared" si="164"/>
        <v>7.0299252231977152E-5</v>
      </c>
      <c r="T859" s="142">
        <f t="shared" si="165"/>
        <v>4.1889194945036903E-4</v>
      </c>
      <c r="U859" s="142">
        <f t="shared" si="166"/>
        <v>7.0299252231977152E-5</v>
      </c>
      <c r="V859" s="142" t="str">
        <f t="shared" si="167"/>
        <v/>
      </c>
      <c r="W859" s="142" t="str">
        <f t="shared" si="168"/>
        <v/>
      </c>
      <c r="X859" s="142">
        <f t="shared" si="169"/>
        <v>2.8925675798819492E-44</v>
      </c>
      <c r="Y859" s="142" t="str">
        <f t="shared" si="170"/>
        <v/>
      </c>
      <c r="Z859" s="142" t="str">
        <f t="shared" si="171"/>
        <v/>
      </c>
      <c r="AD859" s="142">
        <v>165</v>
      </c>
      <c r="AE859" s="142">
        <f t="shared" si="189"/>
        <v>-183.76166673635998</v>
      </c>
      <c r="AF859" s="142">
        <f t="shared" si="172"/>
        <v>2.7415353501488458E-5</v>
      </c>
      <c r="AG859" s="142">
        <f t="shared" si="173"/>
        <v>4.1889194945036903E-4</v>
      </c>
      <c r="AH859" s="142">
        <f t="shared" si="174"/>
        <v>2.7415353501488458E-5</v>
      </c>
      <c r="AI859" s="142" t="str">
        <f t="shared" si="175"/>
        <v/>
      </c>
      <c r="AJ859" s="142" t="str">
        <f t="shared" si="176"/>
        <v/>
      </c>
      <c r="AK859" s="142">
        <f t="shared" si="177"/>
        <v>1.7829941269979785E-113</v>
      </c>
      <c r="AL859" s="142" t="str">
        <f t="shared" si="178"/>
        <v/>
      </c>
      <c r="AM859" s="142" t="str">
        <f t="shared" si="179"/>
        <v/>
      </c>
      <c r="AQ859" s="142">
        <v>165</v>
      </c>
      <c r="AR859" s="142">
        <f t="shared" si="180"/>
        <v>-9601.6400128144487</v>
      </c>
      <c r="AS859" s="142">
        <f t="shared" si="181"/>
        <v>5.2469068272465956E-7</v>
      </c>
      <c r="AT859" s="142">
        <f t="shared" si="182"/>
        <v>4.1889194945036903E-4</v>
      </c>
      <c r="AU859" s="142">
        <f t="shared" si="183"/>
        <v>5.2469068272465956E-7</v>
      </c>
      <c r="AV859" s="142" t="str">
        <f t="shared" si="184"/>
        <v/>
      </c>
      <c r="AW859" s="142" t="str">
        <f t="shared" si="185"/>
        <v/>
      </c>
      <c r="AX859" s="142">
        <f t="shared" si="186"/>
        <v>5.9677573688206532E-9</v>
      </c>
      <c r="AY859" s="142" t="str">
        <f t="shared" si="187"/>
        <v/>
      </c>
      <c r="AZ859" s="142" t="str">
        <f t="shared" si="188"/>
        <v/>
      </c>
      <c r="BB859" s="147"/>
      <c r="BC859" s="147">
        <f t="shared" si="151"/>
        <v>1.087999999999997</v>
      </c>
      <c r="BD859" s="163">
        <f t="shared" si="152"/>
        <v>0.99328138599018589</v>
      </c>
      <c r="BE859" s="147">
        <f t="shared" si="153"/>
        <v>1.2269007337017968E-4</v>
      </c>
      <c r="BF859" s="147" t="str">
        <f t="shared" si="149"/>
        <v/>
      </c>
      <c r="BG859" s="159" t="str">
        <f t="shared" si="150"/>
        <v/>
      </c>
    </row>
    <row r="860" spans="1:59" ht="20.100000000000001" customHeight="1" x14ac:dyDescent="0.25">
      <c r="A860" s="142">
        <v>166</v>
      </c>
      <c r="B860" s="142">
        <f t="shared" si="154"/>
        <v>-15609.351788915576</v>
      </c>
      <c r="C860" s="142">
        <f t="shared" si="155"/>
        <v>3.2669476707817061E-7</v>
      </c>
      <c r="D860" s="142">
        <f t="shared" si="156"/>
        <v>4.2496581887143336E-4</v>
      </c>
      <c r="E860" s="142">
        <f t="shared" si="157"/>
        <v>3.2669476707817061E-7</v>
      </c>
      <c r="F860" s="142" t="str">
        <f t="shared" si="158"/>
        <v/>
      </c>
      <c r="G860" s="142" t="str">
        <f t="shared" si="159"/>
        <v/>
      </c>
      <c r="H860" s="142"/>
      <c r="I860" s="142"/>
      <c r="J860" s="142">
        <f t="shared" si="160"/>
        <v>5.3990091629639448E-231</v>
      </c>
      <c r="K860" s="142" t="str">
        <f t="shared" si="161"/>
        <v/>
      </c>
      <c r="L860" s="142" t="str">
        <f t="shared" si="162"/>
        <v/>
      </c>
      <c r="M860" s="142"/>
      <c r="N860" s="142"/>
      <c r="O860" s="142"/>
      <c r="P860" s="142"/>
      <c r="Q860" s="142">
        <v>166</v>
      </c>
      <c r="R860" s="142">
        <f t="shared" si="163"/>
        <v>-71.577683849840028</v>
      </c>
      <c r="S860" s="142">
        <f t="shared" si="164"/>
        <v>7.1244182161845515E-5</v>
      </c>
      <c r="T860" s="142">
        <f t="shared" si="165"/>
        <v>4.2496581887143249E-4</v>
      </c>
      <c r="U860" s="142">
        <f t="shared" si="166"/>
        <v>7.1244182161845515E-5</v>
      </c>
      <c r="V860" s="142" t="str">
        <f t="shared" si="167"/>
        <v/>
      </c>
      <c r="W860" s="142" t="str">
        <f t="shared" si="168"/>
        <v/>
      </c>
      <c r="X860" s="142">
        <f t="shared" si="169"/>
        <v>3.0576268974380105E-44</v>
      </c>
      <c r="Y860" s="142" t="str">
        <f t="shared" si="170"/>
        <v/>
      </c>
      <c r="Z860" s="142" t="str">
        <f t="shared" si="171"/>
        <v/>
      </c>
      <c r="AD860" s="142">
        <v>166</v>
      </c>
      <c r="AE860" s="142">
        <f t="shared" si="189"/>
        <v>-183.54159288398111</v>
      </c>
      <c r="AF860" s="142">
        <f t="shared" si="172"/>
        <v>2.7783857962616918E-5</v>
      </c>
      <c r="AG860" s="142">
        <f t="shared" si="173"/>
        <v>4.2496581887143249E-4</v>
      </c>
      <c r="AH860" s="142">
        <f t="shared" si="174"/>
        <v>2.7783857962616918E-5</v>
      </c>
      <c r="AI860" s="142" t="str">
        <f t="shared" si="175"/>
        <v/>
      </c>
      <c r="AJ860" s="142" t="str">
        <f t="shared" si="176"/>
        <v/>
      </c>
      <c r="AK860" s="142">
        <f t="shared" si="177"/>
        <v>1.9514317711061924E-113</v>
      </c>
      <c r="AL860" s="142" t="str">
        <f t="shared" si="178"/>
        <v/>
      </c>
      <c r="AM860" s="142" t="str">
        <f t="shared" si="179"/>
        <v/>
      </c>
      <c r="AQ860" s="142">
        <v>166</v>
      </c>
      <c r="AR860" s="142">
        <f t="shared" si="180"/>
        <v>-9590.1410427392202</v>
      </c>
      <c r="AS860" s="142">
        <f t="shared" si="181"/>
        <v>5.3174333142700454E-7</v>
      </c>
      <c r="AT860" s="142">
        <f t="shared" si="182"/>
        <v>4.2496581887143336E-4</v>
      </c>
      <c r="AU860" s="142">
        <f t="shared" si="183"/>
        <v>5.3174333142700454E-7</v>
      </c>
      <c r="AV860" s="142" t="str">
        <f t="shared" si="184"/>
        <v/>
      </c>
      <c r="AW860" s="142" t="str">
        <f t="shared" si="185"/>
        <v/>
      </c>
      <c r="AX860" s="142">
        <f t="shared" si="186"/>
        <v>6.0757181523273806E-9</v>
      </c>
      <c r="AY860" s="142" t="str">
        <f t="shared" si="187"/>
        <v/>
      </c>
      <c r="AZ860" s="142" t="str">
        <f t="shared" si="188"/>
        <v/>
      </c>
      <c r="BB860" s="147"/>
      <c r="BC860" s="147">
        <f t="shared" si="151"/>
        <v>1.0943999999999969</v>
      </c>
      <c r="BD860" s="163">
        <f t="shared" si="152"/>
        <v>0.99315869591681571</v>
      </c>
      <c r="BE860" s="147">
        <f t="shared" si="153"/>
        <v>1.240992106784633E-4</v>
      </c>
      <c r="BF860" s="147" t="str">
        <f t="shared" si="149"/>
        <v/>
      </c>
      <c r="BG860" s="159" t="str">
        <f t="shared" si="150"/>
        <v/>
      </c>
    </row>
    <row r="861" spans="1:59" ht="20.100000000000001" customHeight="1" x14ac:dyDescent="0.25">
      <c r="A861" s="142">
        <v>167</v>
      </c>
      <c r="B861" s="142">
        <f t="shared" si="154"/>
        <v>-15590.635539768195</v>
      </c>
      <c r="C861" s="142">
        <f t="shared" si="155"/>
        <v>3.3108074921751609E-7</v>
      </c>
      <c r="D861" s="142">
        <f t="shared" si="156"/>
        <v>4.3112128107358451E-4</v>
      </c>
      <c r="E861" s="142">
        <f t="shared" si="157"/>
        <v>3.3108074921751609E-7</v>
      </c>
      <c r="F861" s="142" t="str">
        <f t="shared" si="158"/>
        <v/>
      </c>
      <c r="G861" s="142" t="str">
        <f t="shared" si="159"/>
        <v/>
      </c>
      <c r="H861" s="142"/>
      <c r="I861" s="142"/>
      <c r="J861" s="142">
        <f t="shared" si="160"/>
        <v>6.1429670722699868E-231</v>
      </c>
      <c r="K861" s="142" t="str">
        <f t="shared" si="161"/>
        <v/>
      </c>
      <c r="L861" s="142" t="str">
        <f t="shared" si="162"/>
        <v/>
      </c>
      <c r="M861" s="142"/>
      <c r="N861" s="142"/>
      <c r="O861" s="142"/>
      <c r="P861" s="142"/>
      <c r="Q861" s="142">
        <v>167</v>
      </c>
      <c r="R861" s="142">
        <f t="shared" si="163"/>
        <v>-71.491859288868994</v>
      </c>
      <c r="S861" s="142">
        <f t="shared" si="164"/>
        <v>7.2200658181614157E-5</v>
      </c>
      <c r="T861" s="142">
        <f t="shared" si="165"/>
        <v>4.3112128107358451E-4</v>
      </c>
      <c r="U861" s="142">
        <f t="shared" si="166"/>
        <v>7.2200658181614157E-5</v>
      </c>
      <c r="V861" s="142" t="str">
        <f t="shared" si="167"/>
        <v/>
      </c>
      <c r="W861" s="142" t="str">
        <f t="shared" si="168"/>
        <v/>
      </c>
      <c r="X861" s="142">
        <f t="shared" si="169"/>
        <v>3.2320533234348234E-44</v>
      </c>
      <c r="Y861" s="142" t="str">
        <f t="shared" si="170"/>
        <v/>
      </c>
      <c r="Z861" s="142" t="str">
        <f t="shared" si="171"/>
        <v/>
      </c>
      <c r="AD861" s="142">
        <v>167</v>
      </c>
      <c r="AE861" s="142">
        <f t="shared" si="189"/>
        <v>-183.32151903160224</v>
      </c>
      <c r="AF861" s="142">
        <f t="shared" si="172"/>
        <v>2.8156865176280057E-5</v>
      </c>
      <c r="AG861" s="142">
        <f t="shared" si="173"/>
        <v>4.3112128107358451E-4</v>
      </c>
      <c r="AH861" s="142">
        <f t="shared" si="174"/>
        <v>2.8156865176280057E-5</v>
      </c>
      <c r="AI861" s="142" t="str">
        <f t="shared" si="175"/>
        <v/>
      </c>
      <c r="AJ861" s="142" t="str">
        <f t="shared" si="176"/>
        <v/>
      </c>
      <c r="AK861" s="142">
        <f t="shared" si="177"/>
        <v>2.1357473761318809E-113</v>
      </c>
      <c r="AL861" s="142" t="str">
        <f t="shared" si="178"/>
        <v/>
      </c>
      <c r="AM861" s="142" t="str">
        <f t="shared" si="179"/>
        <v/>
      </c>
      <c r="AQ861" s="142">
        <v>167</v>
      </c>
      <c r="AR861" s="142">
        <f t="shared" si="180"/>
        <v>-9578.6420726639935</v>
      </c>
      <c r="AS861" s="142">
        <f t="shared" si="181"/>
        <v>5.388821563773192E-7</v>
      </c>
      <c r="AT861" s="142">
        <f t="shared" si="182"/>
        <v>4.3112128107358451E-4</v>
      </c>
      <c r="AU861" s="142">
        <f t="shared" si="183"/>
        <v>5.388821563773192E-7</v>
      </c>
      <c r="AV861" s="142" t="str">
        <f t="shared" si="184"/>
        <v/>
      </c>
      <c r="AW861" s="142" t="str">
        <f t="shared" si="185"/>
        <v/>
      </c>
      <c r="AX861" s="142">
        <f t="shared" si="186"/>
        <v>6.1855330504033308E-9</v>
      </c>
      <c r="AY861" s="142" t="str">
        <f t="shared" si="187"/>
        <v/>
      </c>
      <c r="AZ861" s="142" t="str">
        <f t="shared" si="188"/>
        <v/>
      </c>
      <c r="BB861" s="147"/>
      <c r="BC861" s="147">
        <f t="shared" si="151"/>
        <v>1.1007999999999969</v>
      </c>
      <c r="BD861" s="163">
        <f t="shared" si="152"/>
        <v>0.99303459670613725</v>
      </c>
      <c r="BE861" s="147">
        <f t="shared" si="153"/>
        <v>1.2551386337456005E-4</v>
      </c>
      <c r="BF861" s="147" t="str">
        <f t="shared" si="149"/>
        <v/>
      </c>
      <c r="BG861" s="159" t="str">
        <f t="shared" si="150"/>
        <v/>
      </c>
    </row>
    <row r="862" spans="1:59" ht="20.100000000000001" customHeight="1" x14ac:dyDescent="0.25">
      <c r="A862" s="142">
        <v>168</v>
      </c>
      <c r="B862" s="142">
        <f t="shared" si="154"/>
        <v>-15571.919290620814</v>
      </c>
      <c r="C862" s="142">
        <f t="shared" si="155"/>
        <v>3.3552024620839596E-7</v>
      </c>
      <c r="D862" s="142">
        <f t="shared" si="156"/>
        <v>4.3735933231665928E-4</v>
      </c>
      <c r="E862" s="142">
        <f t="shared" si="157"/>
        <v>3.3552024620839596E-7</v>
      </c>
      <c r="F862" s="142" t="str">
        <f t="shared" si="158"/>
        <v/>
      </c>
      <c r="G862" s="142" t="str">
        <f t="shared" si="159"/>
        <v/>
      </c>
      <c r="H862" s="142"/>
      <c r="I862" s="142"/>
      <c r="J862" s="142">
        <f t="shared" si="160"/>
        <v>6.9893270302224112E-231</v>
      </c>
      <c r="K862" s="142" t="str">
        <f t="shared" si="161"/>
        <v/>
      </c>
      <c r="L862" s="142" t="str">
        <f t="shared" si="162"/>
        <v/>
      </c>
      <c r="M862" s="142"/>
      <c r="N862" s="142"/>
      <c r="O862" s="142"/>
      <c r="P862" s="142"/>
      <c r="Q862" s="142">
        <v>168</v>
      </c>
      <c r="R862" s="142">
        <f t="shared" si="163"/>
        <v>-71.406034727897961</v>
      </c>
      <c r="S862" s="142">
        <f t="shared" si="164"/>
        <v>7.3168804488804717E-5</v>
      </c>
      <c r="T862" s="142">
        <f t="shared" si="165"/>
        <v>4.3735933231665928E-4</v>
      </c>
      <c r="U862" s="142">
        <f t="shared" si="166"/>
        <v>7.3168804488804717E-5</v>
      </c>
      <c r="V862" s="142" t="str">
        <f t="shared" si="167"/>
        <v/>
      </c>
      <c r="W862" s="142" t="str">
        <f t="shared" si="168"/>
        <v/>
      </c>
      <c r="X862" s="142">
        <f t="shared" si="169"/>
        <v>3.4163754763266788E-44</v>
      </c>
      <c r="Y862" s="142" t="str">
        <f t="shared" si="170"/>
        <v/>
      </c>
      <c r="Z862" s="142" t="str">
        <f t="shared" si="171"/>
        <v/>
      </c>
      <c r="AD862" s="142">
        <v>168</v>
      </c>
      <c r="AE862" s="142">
        <f t="shared" si="189"/>
        <v>-183.10144517922336</v>
      </c>
      <c r="AF862" s="142">
        <f t="shared" si="172"/>
        <v>2.8534423577117705E-5</v>
      </c>
      <c r="AG862" s="142">
        <f t="shared" si="173"/>
        <v>4.3735933231665858E-4</v>
      </c>
      <c r="AH862" s="142">
        <f t="shared" si="174"/>
        <v>2.8534423577117705E-5</v>
      </c>
      <c r="AI862" s="142" t="str">
        <f t="shared" si="175"/>
        <v/>
      </c>
      <c r="AJ862" s="142" t="str">
        <f t="shared" si="176"/>
        <v/>
      </c>
      <c r="AK862" s="142">
        <f t="shared" si="177"/>
        <v>2.3374344622785303E-113</v>
      </c>
      <c r="AL862" s="142" t="str">
        <f t="shared" si="178"/>
        <v/>
      </c>
      <c r="AM862" s="142" t="str">
        <f t="shared" si="179"/>
        <v/>
      </c>
      <c r="AQ862" s="142">
        <v>168</v>
      </c>
      <c r="AR862" s="142">
        <f t="shared" si="180"/>
        <v>-9567.1431025887669</v>
      </c>
      <c r="AS862" s="142">
        <f t="shared" si="181"/>
        <v>5.4610808454538731E-7</v>
      </c>
      <c r="AT862" s="142">
        <f t="shared" si="182"/>
        <v>4.3735933231665928E-4</v>
      </c>
      <c r="AU862" s="142">
        <f t="shared" si="183"/>
        <v>5.4610808454538731E-7</v>
      </c>
      <c r="AV862" s="142" t="str">
        <f t="shared" si="184"/>
        <v/>
      </c>
      <c r="AW862" s="142" t="str">
        <f t="shared" si="185"/>
        <v/>
      </c>
      <c r="AX862" s="142">
        <f t="shared" si="186"/>
        <v>6.2972320292322134E-9</v>
      </c>
      <c r="AY862" s="142" t="str">
        <f t="shared" si="187"/>
        <v/>
      </c>
      <c r="AZ862" s="142" t="str">
        <f t="shared" si="188"/>
        <v/>
      </c>
      <c r="BB862" s="147"/>
      <c r="BC862" s="147">
        <f t="shared" si="151"/>
        <v>1.1071999999999969</v>
      </c>
      <c r="BD862" s="163">
        <f t="shared" si="152"/>
        <v>0.99290908284276269</v>
      </c>
      <c r="BE862" s="147">
        <f t="shared" si="153"/>
        <v>1.2693397721252886E-4</v>
      </c>
      <c r="BF862" s="147" t="str">
        <f t="shared" si="149"/>
        <v/>
      </c>
      <c r="BG862" s="159" t="str">
        <f t="shared" si="150"/>
        <v/>
      </c>
    </row>
    <row r="863" spans="1:59" ht="20.100000000000001" customHeight="1" x14ac:dyDescent="0.25">
      <c r="A863" s="142">
        <v>169</v>
      </c>
      <c r="B863" s="142">
        <f t="shared" si="154"/>
        <v>-15553.203041473433</v>
      </c>
      <c r="C863" s="142">
        <f t="shared" si="155"/>
        <v>3.400138326219131E-7</v>
      </c>
      <c r="D863" s="142">
        <f t="shared" si="156"/>
        <v>4.4368097956695111E-4</v>
      </c>
      <c r="E863" s="142">
        <f t="shared" si="157"/>
        <v>3.400138326219131E-7</v>
      </c>
      <c r="F863" s="142" t="str">
        <f t="shared" si="158"/>
        <v/>
      </c>
      <c r="G863" s="142" t="str">
        <f t="shared" si="159"/>
        <v/>
      </c>
      <c r="H863" s="142"/>
      <c r="I863" s="142"/>
      <c r="J863" s="142">
        <f t="shared" si="160"/>
        <v>7.9521687412386951E-231</v>
      </c>
      <c r="K863" s="142" t="str">
        <f t="shared" si="161"/>
        <v/>
      </c>
      <c r="L863" s="142" t="str">
        <f t="shared" si="162"/>
        <v/>
      </c>
      <c r="M863" s="142"/>
      <c r="N863" s="142"/>
      <c r="O863" s="142"/>
      <c r="P863" s="142"/>
      <c r="Q863" s="142">
        <v>169</v>
      </c>
      <c r="R863" s="142">
        <f t="shared" si="163"/>
        <v>-71.320210166926927</v>
      </c>
      <c r="S863" s="142">
        <f t="shared" si="164"/>
        <v>7.414874638339897E-5</v>
      </c>
      <c r="T863" s="142">
        <f t="shared" si="165"/>
        <v>4.4368097956695111E-4</v>
      </c>
      <c r="U863" s="142">
        <f t="shared" si="166"/>
        <v>7.414874638339897E-5</v>
      </c>
      <c r="V863" s="142" t="str">
        <f t="shared" si="167"/>
        <v/>
      </c>
      <c r="W863" s="142" t="str">
        <f t="shared" si="168"/>
        <v/>
      </c>
      <c r="X863" s="142">
        <f t="shared" si="169"/>
        <v>3.6111516373111015E-44</v>
      </c>
      <c r="Y863" s="142" t="str">
        <f t="shared" si="170"/>
        <v/>
      </c>
      <c r="Z863" s="142" t="str">
        <f t="shared" si="171"/>
        <v/>
      </c>
      <c r="AD863" s="142">
        <v>169</v>
      </c>
      <c r="AE863" s="142">
        <f t="shared" si="189"/>
        <v>-182.88137132684449</v>
      </c>
      <c r="AF863" s="142">
        <f t="shared" si="172"/>
        <v>2.8916582029707923E-5</v>
      </c>
      <c r="AG863" s="142">
        <f t="shared" si="173"/>
        <v>4.4368097956694975E-4</v>
      </c>
      <c r="AH863" s="142">
        <f t="shared" si="174"/>
        <v>2.8916582029707923E-5</v>
      </c>
      <c r="AI863" s="142" t="str">
        <f t="shared" si="175"/>
        <v/>
      </c>
      <c r="AJ863" s="142" t="str">
        <f t="shared" si="176"/>
        <v/>
      </c>
      <c r="AK863" s="142">
        <f t="shared" si="177"/>
        <v>2.5581267286599202E-113</v>
      </c>
      <c r="AL863" s="142" t="str">
        <f t="shared" si="178"/>
        <v/>
      </c>
      <c r="AM863" s="142" t="str">
        <f t="shared" si="179"/>
        <v/>
      </c>
      <c r="AQ863" s="142">
        <v>169</v>
      </c>
      <c r="AR863" s="142">
        <f t="shared" si="180"/>
        <v>-9555.6441325135402</v>
      </c>
      <c r="AS863" s="142">
        <f t="shared" si="181"/>
        <v>5.5342205112939139E-7</v>
      </c>
      <c r="AT863" s="142">
        <f t="shared" si="182"/>
        <v>4.4368097956695111E-4</v>
      </c>
      <c r="AU863" s="142">
        <f t="shared" si="183"/>
        <v>5.5342205112939139E-7</v>
      </c>
      <c r="AV863" s="142" t="str">
        <f t="shared" si="184"/>
        <v/>
      </c>
      <c r="AW863" s="142" t="str">
        <f t="shared" si="185"/>
        <v/>
      </c>
      <c r="AX863" s="142">
        <f t="shared" si="186"/>
        <v>6.4108455051223778E-9</v>
      </c>
      <c r="AY863" s="142" t="str">
        <f t="shared" si="187"/>
        <v/>
      </c>
      <c r="AZ863" s="142" t="str">
        <f t="shared" si="188"/>
        <v/>
      </c>
      <c r="BB863" s="147"/>
      <c r="BC863" s="147">
        <f t="shared" si="151"/>
        <v>1.1135999999999968</v>
      </c>
      <c r="BD863" s="163">
        <f t="shared" si="152"/>
        <v>0.99278214886555016</v>
      </c>
      <c r="BE863" s="147">
        <f t="shared" si="153"/>
        <v>1.2835949797362911E-4</v>
      </c>
      <c r="BF863" s="147" t="str">
        <f t="shared" si="149"/>
        <v/>
      </c>
      <c r="BG863" s="159" t="str">
        <f t="shared" si="150"/>
        <v/>
      </c>
    </row>
    <row r="864" spans="1:59" ht="20.100000000000001" customHeight="1" x14ac:dyDescent="0.25">
      <c r="A864" s="147">
        <v>170</v>
      </c>
      <c r="B864" s="142">
        <f t="shared" si="154"/>
        <v>-15534.486792326052</v>
      </c>
      <c r="C864" s="142">
        <f t="shared" si="155"/>
        <v>3.4456208811534118E-7</v>
      </c>
      <c r="D864" s="142">
        <f t="shared" si="156"/>
        <v>4.5008724059211757E-4</v>
      </c>
      <c r="E864" s="142">
        <f t="shared" si="157"/>
        <v>3.4456208811534118E-7</v>
      </c>
      <c r="F864" s="142" t="str">
        <f t="shared" si="158"/>
        <v/>
      </c>
      <c r="G864" s="142" t="str">
        <f t="shared" si="159"/>
        <v/>
      </c>
      <c r="H864" s="142"/>
      <c r="I864" s="142"/>
      <c r="J864" s="142">
        <f t="shared" si="160"/>
        <v>9.0475056657075868E-231</v>
      </c>
      <c r="K864" s="142" t="str">
        <f t="shared" si="161"/>
        <v/>
      </c>
      <c r="L864" s="142" t="str">
        <f t="shared" si="162"/>
        <v/>
      </c>
      <c r="M864" s="142"/>
      <c r="N864" s="142"/>
      <c r="O864" s="142"/>
      <c r="P864" s="142"/>
      <c r="Q864" s="147">
        <v>170</v>
      </c>
      <c r="R864" s="142">
        <f t="shared" si="163"/>
        <v>-71.234385605955893</v>
      </c>
      <c r="S864" s="142">
        <f t="shared" si="164"/>
        <v>7.5140610274548685E-5</v>
      </c>
      <c r="T864" s="142">
        <f t="shared" si="165"/>
        <v>4.5008724059211757E-4</v>
      </c>
      <c r="U864" s="142">
        <f t="shared" si="166"/>
        <v>7.5140610274548685E-5</v>
      </c>
      <c r="V864" s="142" t="str">
        <f t="shared" si="167"/>
        <v/>
      </c>
      <c r="W864" s="142" t="str">
        <f t="shared" si="168"/>
        <v/>
      </c>
      <c r="X864" s="142">
        <f t="shared" si="169"/>
        <v>3.8169714052292052E-44</v>
      </c>
      <c r="Y864" s="142" t="str">
        <f t="shared" si="170"/>
        <v/>
      </c>
      <c r="Z864" s="142" t="str">
        <f t="shared" si="171"/>
        <v/>
      </c>
      <c r="AD864" s="147">
        <v>170</v>
      </c>
      <c r="AE864" s="142">
        <f t="shared" si="189"/>
        <v>-182.66129747446561</v>
      </c>
      <c r="AF864" s="142">
        <f t="shared" si="172"/>
        <v>2.9303389831183546E-5</v>
      </c>
      <c r="AG864" s="142">
        <f t="shared" si="173"/>
        <v>4.5008724059211676E-4</v>
      </c>
      <c r="AH864" s="142">
        <f t="shared" si="174"/>
        <v>2.9303389831183546E-5</v>
      </c>
      <c r="AI864" s="142" t="str">
        <f t="shared" si="175"/>
        <v/>
      </c>
      <c r="AJ864" s="142" t="str">
        <f t="shared" si="176"/>
        <v/>
      </c>
      <c r="AK864" s="142">
        <f t="shared" si="177"/>
        <v>2.7996111814601936E-113</v>
      </c>
      <c r="AL864" s="142" t="str">
        <f t="shared" si="178"/>
        <v/>
      </c>
      <c r="AM864" s="142" t="str">
        <f t="shared" si="179"/>
        <v/>
      </c>
      <c r="AQ864" s="147">
        <v>170</v>
      </c>
      <c r="AR864" s="142">
        <f t="shared" si="180"/>
        <v>-9544.1451624383135</v>
      </c>
      <c r="AS864" s="142">
        <f t="shared" si="181"/>
        <v>5.608249996059978E-7</v>
      </c>
      <c r="AT864" s="142">
        <f t="shared" si="182"/>
        <v>4.5008724059211757E-4</v>
      </c>
      <c r="AU864" s="142">
        <f t="shared" si="183"/>
        <v>5.608249996059978E-7</v>
      </c>
      <c r="AV864" s="142" t="str">
        <f t="shared" si="184"/>
        <v/>
      </c>
      <c r="AW864" s="142" t="str">
        <f t="shared" si="185"/>
        <v/>
      </c>
      <c r="AX864" s="142">
        <f t="shared" si="186"/>
        <v>6.5264043506711957E-9</v>
      </c>
      <c r="AY864" s="142" t="str">
        <f t="shared" si="187"/>
        <v/>
      </c>
      <c r="AZ864" s="142" t="str">
        <f t="shared" si="188"/>
        <v/>
      </c>
      <c r="BB864" s="147"/>
      <c r="BC864" s="147">
        <f t="shared" si="151"/>
        <v>1.1199999999999968</v>
      </c>
      <c r="BD864" s="163">
        <f t="shared" si="152"/>
        <v>0.99265378936757653</v>
      </c>
      <c r="BE864" s="147">
        <f t="shared" si="153"/>
        <v>1.2979037146865213E-4</v>
      </c>
      <c r="BF864" s="147" t="str">
        <f t="shared" si="149"/>
        <v/>
      </c>
      <c r="BG864" s="159" t="str">
        <f t="shared" si="150"/>
        <v/>
      </c>
    </row>
    <row r="865" spans="1:59" ht="20.100000000000001" customHeight="1" x14ac:dyDescent="0.25">
      <c r="A865" s="142">
        <v>171</v>
      </c>
      <c r="B865" s="142">
        <f t="shared" si="154"/>
        <v>-15515.770543178671</v>
      </c>
      <c r="C865" s="142">
        <f t="shared" si="155"/>
        <v>3.4916559746289669E-7</v>
      </c>
      <c r="D865" s="142">
        <f t="shared" si="156"/>
        <v>4.5657914405666388E-4</v>
      </c>
      <c r="E865" s="142">
        <f t="shared" si="157"/>
        <v>3.4916559746289669E-7</v>
      </c>
      <c r="F865" s="142" t="str">
        <f t="shared" si="158"/>
        <v/>
      </c>
      <c r="G865" s="142" t="str">
        <f t="shared" si="159"/>
        <v/>
      </c>
      <c r="H865" s="142"/>
      <c r="I865" s="142"/>
      <c r="J865" s="142">
        <f t="shared" si="160"/>
        <v>1.0293550316566796E-230</v>
      </c>
      <c r="K865" s="142" t="str">
        <f t="shared" si="161"/>
        <v/>
      </c>
      <c r="L865" s="142" t="str">
        <f t="shared" si="162"/>
        <v/>
      </c>
      <c r="M865" s="142"/>
      <c r="N865" s="142"/>
      <c r="O865" s="142"/>
      <c r="P865" s="142"/>
      <c r="Q865" s="142">
        <v>171</v>
      </c>
      <c r="R865" s="142">
        <f t="shared" si="163"/>
        <v>-71.148561044984859</v>
      </c>
      <c r="S865" s="142">
        <f t="shared" si="164"/>
        <v>7.6144523687286483E-5</v>
      </c>
      <c r="T865" s="142">
        <f t="shared" si="165"/>
        <v>4.5657914405666469E-4</v>
      </c>
      <c r="U865" s="142">
        <f t="shared" si="166"/>
        <v>7.6144523687286483E-5</v>
      </c>
      <c r="V865" s="142" t="str">
        <f t="shared" si="167"/>
        <v/>
      </c>
      <c r="W865" s="142" t="str">
        <f t="shared" si="168"/>
        <v/>
      </c>
      <c r="X865" s="142">
        <f t="shared" si="169"/>
        <v>4.0344574432545684E-44</v>
      </c>
      <c r="Y865" s="142" t="str">
        <f t="shared" si="170"/>
        <v/>
      </c>
      <c r="Z865" s="142" t="str">
        <f t="shared" si="171"/>
        <v/>
      </c>
      <c r="AD865" s="142">
        <v>171</v>
      </c>
      <c r="AE865" s="142">
        <f t="shared" si="189"/>
        <v>-182.44122362208674</v>
      </c>
      <c r="AF865" s="142">
        <f t="shared" si="172"/>
        <v>2.9694896713849496E-5</v>
      </c>
      <c r="AG865" s="142">
        <f t="shared" si="173"/>
        <v>4.5657914405666388E-4</v>
      </c>
      <c r="AH865" s="142">
        <f t="shared" si="174"/>
        <v>2.9694896713849496E-5</v>
      </c>
      <c r="AI865" s="142" t="str">
        <f t="shared" si="175"/>
        <v/>
      </c>
      <c r="AJ865" s="142" t="str">
        <f t="shared" si="176"/>
        <v/>
      </c>
      <c r="AK865" s="142">
        <f t="shared" si="177"/>
        <v>3.0638424888747516E-113</v>
      </c>
      <c r="AL865" s="142" t="str">
        <f t="shared" si="178"/>
        <v/>
      </c>
      <c r="AM865" s="142" t="str">
        <f t="shared" si="179"/>
        <v/>
      </c>
      <c r="AQ865" s="142">
        <v>171</v>
      </c>
      <c r="AR865" s="142">
        <f t="shared" si="180"/>
        <v>-9532.6461923630868</v>
      </c>
      <c r="AS865" s="142">
        <f t="shared" si="181"/>
        <v>5.6831788178044185E-7</v>
      </c>
      <c r="AT865" s="142">
        <f t="shared" si="182"/>
        <v>4.5657914405666388E-4</v>
      </c>
      <c r="AU865" s="142">
        <f t="shared" si="183"/>
        <v>5.6831788178044185E-7</v>
      </c>
      <c r="AV865" s="142" t="str">
        <f t="shared" si="184"/>
        <v/>
      </c>
      <c r="AW865" s="142" t="str">
        <f t="shared" si="185"/>
        <v/>
      </c>
      <c r="AX865" s="142">
        <f t="shared" si="186"/>
        <v>6.6439399010035402E-9</v>
      </c>
      <c r="AY865" s="142" t="str">
        <f t="shared" si="187"/>
        <v/>
      </c>
      <c r="AZ865" s="142" t="str">
        <f t="shared" si="188"/>
        <v/>
      </c>
      <c r="BB865" s="147"/>
      <c r="BC865" s="147">
        <f t="shared" si="151"/>
        <v>1.1263999999999967</v>
      </c>
      <c r="BD865" s="163">
        <f t="shared" si="152"/>
        <v>0.99252399899610788</v>
      </c>
      <c r="BE865" s="147">
        <f t="shared" si="153"/>
        <v>1.3122654354325025E-4</v>
      </c>
      <c r="BF865" s="147" t="str">
        <f t="shared" si="149"/>
        <v/>
      </c>
      <c r="BG865" s="159" t="str">
        <f t="shared" si="150"/>
        <v/>
      </c>
    </row>
    <row r="866" spans="1:59" ht="20.100000000000001" customHeight="1" x14ac:dyDescent="0.25">
      <c r="A866" s="142">
        <v>172</v>
      </c>
      <c r="B866" s="142">
        <f t="shared" si="154"/>
        <v>-15497.054294031292</v>
      </c>
      <c r="C866" s="142">
        <f t="shared" si="155"/>
        <v>3.5382495058651011E-7</v>
      </c>
      <c r="D866" s="142">
        <f t="shared" si="156"/>
        <v>4.6315772961800144E-4</v>
      </c>
      <c r="E866" s="142">
        <f t="shared" si="157"/>
        <v>3.5382495058651011E-7</v>
      </c>
      <c r="F866" s="142" t="str">
        <f t="shared" si="158"/>
        <v/>
      </c>
      <c r="G866" s="142" t="str">
        <f t="shared" si="159"/>
        <v/>
      </c>
      <c r="H866" s="142"/>
      <c r="I866" s="142"/>
      <c r="J866" s="142">
        <f t="shared" si="160"/>
        <v>1.1711015912372855E-230</v>
      </c>
      <c r="K866" s="142" t="str">
        <f t="shared" si="161"/>
        <v/>
      </c>
      <c r="L866" s="142" t="str">
        <f t="shared" si="162"/>
        <v/>
      </c>
      <c r="M866" s="142"/>
      <c r="N866" s="142"/>
      <c r="O866" s="142"/>
      <c r="P866" s="142"/>
      <c r="Q866" s="142">
        <v>172</v>
      </c>
      <c r="R866" s="142">
        <f t="shared" si="163"/>
        <v>-71.06273648401384</v>
      </c>
      <c r="S866" s="142">
        <f t="shared" si="164"/>
        <v>7.7160615269235896E-5</v>
      </c>
      <c r="T866" s="142">
        <f t="shared" si="165"/>
        <v>4.6315772961800144E-4</v>
      </c>
      <c r="U866" s="142">
        <f t="shared" si="166"/>
        <v>7.7160615269235896E-5</v>
      </c>
      <c r="V866" s="142" t="str">
        <f t="shared" si="167"/>
        <v/>
      </c>
      <c r="W866" s="142" t="str">
        <f t="shared" si="168"/>
        <v/>
      </c>
      <c r="X866" s="142">
        <f t="shared" si="169"/>
        <v>4.2642673224292604E-44</v>
      </c>
      <c r="Y866" s="142" t="str">
        <f t="shared" si="170"/>
        <v/>
      </c>
      <c r="Z866" s="142" t="str">
        <f t="shared" si="171"/>
        <v/>
      </c>
      <c r="AD866" s="142">
        <v>172</v>
      </c>
      <c r="AE866" s="142">
        <f t="shared" si="189"/>
        <v>-182.22114976970786</v>
      </c>
      <c r="AF866" s="142">
        <f t="shared" si="172"/>
        <v>3.0091152847799732E-5</v>
      </c>
      <c r="AG866" s="142">
        <f t="shared" si="173"/>
        <v>4.6315772961800144E-4</v>
      </c>
      <c r="AH866" s="142">
        <f t="shared" si="174"/>
        <v>3.0091152847799732E-5</v>
      </c>
      <c r="AI866" s="142" t="str">
        <f t="shared" si="175"/>
        <v/>
      </c>
      <c r="AJ866" s="142" t="str">
        <f t="shared" si="176"/>
        <v/>
      </c>
      <c r="AK866" s="142">
        <f t="shared" si="177"/>
        <v>3.3529586772288761E-113</v>
      </c>
      <c r="AL866" s="142" t="str">
        <f t="shared" si="178"/>
        <v/>
      </c>
      <c r="AM866" s="142" t="str">
        <f t="shared" si="179"/>
        <v/>
      </c>
      <c r="AQ866" s="142">
        <v>172</v>
      </c>
      <c r="AR866" s="142">
        <f t="shared" si="180"/>
        <v>-9521.1472222878601</v>
      </c>
      <c r="AS866" s="142">
        <f t="shared" si="181"/>
        <v>5.7590165783661766E-7</v>
      </c>
      <c r="AT866" s="142">
        <f t="shared" si="182"/>
        <v>4.6315772961800144E-4</v>
      </c>
      <c r="AU866" s="142">
        <f t="shared" si="183"/>
        <v>5.7590165783661766E-7</v>
      </c>
      <c r="AV866" s="142" t="str">
        <f t="shared" si="184"/>
        <v/>
      </c>
      <c r="AW866" s="142" t="str">
        <f t="shared" si="185"/>
        <v/>
      </c>
      <c r="AX866" s="142">
        <f t="shared" si="186"/>
        <v>6.7634839600857904E-9</v>
      </c>
      <c r="AY866" s="142" t="str">
        <f t="shared" si="187"/>
        <v/>
      </c>
      <c r="AZ866" s="142" t="str">
        <f t="shared" si="188"/>
        <v/>
      </c>
      <c r="BB866" s="147"/>
      <c r="BC866" s="147">
        <f t="shared" si="151"/>
        <v>1.1327999999999967</v>
      </c>
      <c r="BD866" s="163">
        <f t="shared" si="152"/>
        <v>0.99239277245256463</v>
      </c>
      <c r="BE866" s="147">
        <f t="shared" si="153"/>
        <v>1.3266796008049031E-4</v>
      </c>
      <c r="BF866" s="147" t="str">
        <f t="shared" si="149"/>
        <v/>
      </c>
      <c r="BG866" s="159" t="str">
        <f t="shared" si="150"/>
        <v/>
      </c>
    </row>
    <row r="867" spans="1:59" ht="20.100000000000001" customHeight="1" x14ac:dyDescent="0.25">
      <c r="A867" s="142">
        <v>173</v>
      </c>
      <c r="B867" s="142">
        <f t="shared" si="154"/>
        <v>-15478.338044883909</v>
      </c>
      <c r="C867" s="142">
        <f t="shared" si="155"/>
        <v>3.5854074258659956E-7</v>
      </c>
      <c r="D867" s="142">
        <f t="shared" si="156"/>
        <v>4.6982404802307904E-4</v>
      </c>
      <c r="E867" s="142">
        <f t="shared" si="157"/>
        <v>3.5854074258659956E-7</v>
      </c>
      <c r="F867" s="142" t="str">
        <f t="shared" si="158"/>
        <v/>
      </c>
      <c r="G867" s="142" t="str">
        <f t="shared" si="159"/>
        <v/>
      </c>
      <c r="H867" s="142"/>
      <c r="I867" s="142"/>
      <c r="J867" s="142">
        <f t="shared" si="160"/>
        <v>1.332345936371135E-230</v>
      </c>
      <c r="K867" s="142" t="str">
        <f t="shared" si="161"/>
        <v/>
      </c>
      <c r="L867" s="142" t="str">
        <f t="shared" si="162"/>
        <v/>
      </c>
      <c r="M867" s="142"/>
      <c r="N867" s="142"/>
      <c r="O867" s="142"/>
      <c r="P867" s="142"/>
      <c r="Q867" s="142">
        <v>173</v>
      </c>
      <c r="R867" s="142">
        <f t="shared" si="163"/>
        <v>-70.976911923042806</v>
      </c>
      <c r="S867" s="142">
        <f t="shared" si="164"/>
        <v>7.8189014797323109E-5</v>
      </c>
      <c r="T867" s="142">
        <f t="shared" si="165"/>
        <v>4.6982404802307904E-4</v>
      </c>
      <c r="U867" s="142">
        <f t="shared" si="166"/>
        <v>7.8189014797323109E-5</v>
      </c>
      <c r="V867" s="142" t="str">
        <f t="shared" si="167"/>
        <v/>
      </c>
      <c r="W867" s="142" t="str">
        <f t="shared" si="168"/>
        <v/>
      </c>
      <c r="X867" s="142">
        <f t="shared" si="169"/>
        <v>4.5070954673855992E-44</v>
      </c>
      <c r="Y867" s="142" t="str">
        <f t="shared" si="170"/>
        <v/>
      </c>
      <c r="Z867" s="142" t="str">
        <f t="shared" si="171"/>
        <v/>
      </c>
      <c r="AD867" s="142">
        <v>173</v>
      </c>
      <c r="AE867" s="142">
        <f t="shared" si="189"/>
        <v>-182.00107591732899</v>
      </c>
      <c r="AF867" s="142">
        <f t="shared" si="172"/>
        <v>3.0492208843534008E-5</v>
      </c>
      <c r="AG867" s="142">
        <f t="shared" si="173"/>
        <v>4.6982404802307812E-4</v>
      </c>
      <c r="AH867" s="142">
        <f t="shared" si="174"/>
        <v>3.0492208843534008E-5</v>
      </c>
      <c r="AI867" s="142" t="str">
        <f t="shared" si="175"/>
        <v/>
      </c>
      <c r="AJ867" s="142" t="str">
        <f t="shared" si="176"/>
        <v/>
      </c>
      <c r="AK867" s="142">
        <f t="shared" si="177"/>
        <v>3.6692982932882101E-113</v>
      </c>
      <c r="AL867" s="142" t="str">
        <f t="shared" si="178"/>
        <v/>
      </c>
      <c r="AM867" s="142" t="str">
        <f t="shared" si="179"/>
        <v/>
      </c>
      <c r="AQ867" s="142">
        <v>173</v>
      </c>
      <c r="AR867" s="142">
        <f t="shared" si="180"/>
        <v>-9509.6482522126335</v>
      </c>
      <c r="AS867" s="142">
        <f t="shared" si="181"/>
        <v>5.8357729638715507E-7</v>
      </c>
      <c r="AT867" s="142">
        <f t="shared" si="182"/>
        <v>4.6982404802307812E-4</v>
      </c>
      <c r="AU867" s="142">
        <f t="shared" si="183"/>
        <v>5.8357729638715507E-7</v>
      </c>
      <c r="AV867" s="142" t="str">
        <f t="shared" si="184"/>
        <v/>
      </c>
      <c r="AW867" s="142" t="str">
        <f t="shared" si="185"/>
        <v/>
      </c>
      <c r="AX867" s="142">
        <f t="shared" si="186"/>
        <v>6.8850688071153238E-9</v>
      </c>
      <c r="AY867" s="142" t="str">
        <f t="shared" si="187"/>
        <v/>
      </c>
      <c r="AZ867" s="142" t="str">
        <f t="shared" si="188"/>
        <v/>
      </c>
      <c r="BB867" s="147"/>
      <c r="BC867" s="147">
        <f t="shared" si="151"/>
        <v>1.1391999999999967</v>
      </c>
      <c r="BD867" s="163">
        <f t="shared" si="152"/>
        <v>0.99226010449248414</v>
      </c>
      <c r="BE867" s="147">
        <f t="shared" si="153"/>
        <v>1.3411456700418434E-4</v>
      </c>
      <c r="BF867" s="147" t="str">
        <f t="shared" si="149"/>
        <v/>
      </c>
      <c r="BG867" s="159" t="str">
        <f t="shared" si="150"/>
        <v/>
      </c>
    </row>
    <row r="868" spans="1:59" ht="20.100000000000001" customHeight="1" x14ac:dyDescent="0.25">
      <c r="A868" s="142">
        <v>174</v>
      </c>
      <c r="B868" s="142">
        <f t="shared" si="154"/>
        <v>-15459.62179573653</v>
      </c>
      <c r="C868" s="142">
        <f t="shared" si="155"/>
        <v>3.6331357377282681E-7</v>
      </c>
      <c r="D868" s="142">
        <f t="shared" si="156"/>
        <v>4.765791612055928E-4</v>
      </c>
      <c r="E868" s="142">
        <f t="shared" si="157"/>
        <v>3.6331357377282681E-7</v>
      </c>
      <c r="F868" s="142" t="str">
        <f t="shared" si="158"/>
        <v/>
      </c>
      <c r="G868" s="142" t="str">
        <f t="shared" si="159"/>
        <v/>
      </c>
      <c r="H868" s="142"/>
      <c r="I868" s="142"/>
      <c r="J868" s="142">
        <f t="shared" si="160"/>
        <v>1.5157671250240744E-230</v>
      </c>
      <c r="K868" s="142" t="str">
        <f t="shared" si="161"/>
        <v/>
      </c>
      <c r="L868" s="142" t="str">
        <f t="shared" si="162"/>
        <v/>
      </c>
      <c r="M868" s="142"/>
      <c r="N868" s="142"/>
      <c r="O868" s="142"/>
      <c r="P868" s="142"/>
      <c r="Q868" s="142">
        <v>174</v>
      </c>
      <c r="R868" s="142">
        <f t="shared" si="163"/>
        <v>-70.891087362071772</v>
      </c>
      <c r="S868" s="142">
        <f t="shared" si="164"/>
        <v>7.9229853184483413E-5</v>
      </c>
      <c r="T868" s="142">
        <f t="shared" si="165"/>
        <v>4.7657916120559377E-4</v>
      </c>
      <c r="U868" s="142">
        <f t="shared" si="166"/>
        <v>7.9229853184483413E-5</v>
      </c>
      <c r="V868" s="142" t="str">
        <f t="shared" si="167"/>
        <v/>
      </c>
      <c r="W868" s="142" t="str">
        <f t="shared" si="168"/>
        <v/>
      </c>
      <c r="X868" s="142">
        <f t="shared" si="169"/>
        <v>4.7636752098842313E-44</v>
      </c>
      <c r="Y868" s="142" t="str">
        <f t="shared" si="170"/>
        <v/>
      </c>
      <c r="Z868" s="142" t="str">
        <f t="shared" si="171"/>
        <v/>
      </c>
      <c r="AD868" s="142">
        <v>174</v>
      </c>
      <c r="AE868" s="142">
        <f t="shared" si="189"/>
        <v>-181.78100206495012</v>
      </c>
      <c r="AF868" s="142">
        <f t="shared" si="172"/>
        <v>3.0898115754574221E-5</v>
      </c>
      <c r="AG868" s="142">
        <f t="shared" si="173"/>
        <v>4.765791612055928E-4</v>
      </c>
      <c r="AH868" s="142">
        <f t="shared" si="174"/>
        <v>3.0898115754574221E-5</v>
      </c>
      <c r="AI868" s="142" t="str">
        <f t="shared" si="175"/>
        <v/>
      </c>
      <c r="AJ868" s="142" t="str">
        <f t="shared" si="176"/>
        <v/>
      </c>
      <c r="AK868" s="142">
        <f t="shared" si="177"/>
        <v>4.0154191694304472E-113</v>
      </c>
      <c r="AL868" s="142" t="str">
        <f t="shared" si="178"/>
        <v/>
      </c>
      <c r="AM868" s="142" t="str">
        <f t="shared" si="179"/>
        <v/>
      </c>
      <c r="AQ868" s="142">
        <v>174</v>
      </c>
      <c r="AR868" s="142">
        <f t="shared" si="180"/>
        <v>-9498.149282137405</v>
      </c>
      <c r="AS868" s="142">
        <f t="shared" si="181"/>
        <v>5.9134577452349631E-7</v>
      </c>
      <c r="AT868" s="142">
        <f t="shared" si="182"/>
        <v>4.7657916120559377E-4</v>
      </c>
      <c r="AU868" s="142">
        <f t="shared" si="183"/>
        <v>5.9134577452349631E-7</v>
      </c>
      <c r="AV868" s="142" t="str">
        <f t="shared" si="184"/>
        <v/>
      </c>
      <c r="AW868" s="142" t="str">
        <f t="shared" si="185"/>
        <v/>
      </c>
      <c r="AX868" s="142">
        <f t="shared" si="186"/>
        <v>7.0087272029871733E-9</v>
      </c>
      <c r="AY868" s="142" t="str">
        <f t="shared" si="187"/>
        <v/>
      </c>
      <c r="AZ868" s="142" t="str">
        <f t="shared" si="188"/>
        <v/>
      </c>
      <c r="BB868" s="147"/>
      <c r="BC868" s="147">
        <f t="shared" si="151"/>
        <v>1.1455999999999966</v>
      </c>
      <c r="BD868" s="163">
        <f t="shared" si="152"/>
        <v>0.99212598992547996</v>
      </c>
      <c r="BE868" s="147">
        <f t="shared" si="153"/>
        <v>1.3556631028344146E-4</v>
      </c>
      <c r="BF868" s="147" t="str">
        <f t="shared" si="149"/>
        <v/>
      </c>
      <c r="BG868" s="159" t="str">
        <f t="shared" si="150"/>
        <v/>
      </c>
    </row>
    <row r="869" spans="1:59" ht="20.100000000000001" customHeight="1" x14ac:dyDescent="0.25">
      <c r="A869" s="142">
        <v>175</v>
      </c>
      <c r="B869" s="142">
        <f t="shared" si="154"/>
        <v>-15440.905546589149</v>
      </c>
      <c r="C869" s="142">
        <f t="shared" si="155"/>
        <v>3.6814404969485896E-7</v>
      </c>
      <c r="D869" s="142">
        <f t="shared" si="156"/>
        <v>4.8342414238377674E-4</v>
      </c>
      <c r="E869" s="142">
        <f t="shared" si="157"/>
        <v>3.6814404969485896E-7</v>
      </c>
      <c r="F869" s="142" t="str">
        <f t="shared" si="158"/>
        <v/>
      </c>
      <c r="G869" s="142" t="str">
        <f t="shared" si="159"/>
        <v/>
      </c>
      <c r="H869" s="142"/>
      <c r="I869" s="142"/>
      <c r="J869" s="142">
        <f t="shared" si="160"/>
        <v>1.7244119219188734E-230</v>
      </c>
      <c r="K869" s="142" t="str">
        <f t="shared" si="161"/>
        <v/>
      </c>
      <c r="L869" s="142" t="str">
        <f t="shared" si="162"/>
        <v/>
      </c>
      <c r="M869" s="142"/>
      <c r="N869" s="142"/>
      <c r="O869" s="142"/>
      <c r="P869" s="142"/>
      <c r="Q869" s="142">
        <v>175</v>
      </c>
      <c r="R869" s="142">
        <f t="shared" si="163"/>
        <v>-70.805262801100739</v>
      </c>
      <c r="S869" s="142">
        <f t="shared" si="164"/>
        <v>8.0283262486369544E-5</v>
      </c>
      <c r="T869" s="142">
        <f t="shared" si="165"/>
        <v>4.8342414238377744E-4</v>
      </c>
      <c r="U869" s="142">
        <f t="shared" si="166"/>
        <v>8.0283262486369544E-5</v>
      </c>
      <c r="V869" s="142" t="str">
        <f t="shared" si="167"/>
        <v/>
      </c>
      <c r="W869" s="142" t="str">
        <f t="shared" si="168"/>
        <v/>
      </c>
      <c r="X869" s="142">
        <f t="shared" si="169"/>
        <v>5.0347809561060941E-44</v>
      </c>
      <c r="Y869" s="142" t="str">
        <f t="shared" si="170"/>
        <v/>
      </c>
      <c r="Z869" s="142" t="str">
        <f t="shared" si="171"/>
        <v/>
      </c>
      <c r="AD869" s="142">
        <v>175</v>
      </c>
      <c r="AE869" s="142">
        <f t="shared" si="189"/>
        <v>-181.56092821257124</v>
      </c>
      <c r="AF869" s="142">
        <f t="shared" si="172"/>
        <v>3.1308925080079799E-5</v>
      </c>
      <c r="AG869" s="142">
        <f t="shared" si="173"/>
        <v>4.8342414238377674E-4</v>
      </c>
      <c r="AH869" s="142">
        <f t="shared" si="174"/>
        <v>3.1308925080079799E-5</v>
      </c>
      <c r="AI869" s="142" t="str">
        <f t="shared" si="175"/>
        <v/>
      </c>
      <c r="AJ869" s="142" t="str">
        <f t="shared" si="176"/>
        <v/>
      </c>
      <c r="AK869" s="142">
        <f t="shared" si="177"/>
        <v>4.3941189410320869E-113</v>
      </c>
      <c r="AL869" s="142" t="str">
        <f t="shared" si="178"/>
        <v/>
      </c>
      <c r="AM869" s="142" t="str">
        <f t="shared" si="179"/>
        <v/>
      </c>
      <c r="AQ869" s="142">
        <v>175</v>
      </c>
      <c r="AR869" s="142">
        <f t="shared" si="180"/>
        <v>-9486.6503120621783</v>
      </c>
      <c r="AS869" s="142">
        <f t="shared" si="181"/>
        <v>5.9920807786594528E-7</v>
      </c>
      <c r="AT869" s="142">
        <f t="shared" si="182"/>
        <v>4.8342414238377744E-4</v>
      </c>
      <c r="AU869" s="142">
        <f t="shared" si="183"/>
        <v>5.9920807786594528E-7</v>
      </c>
      <c r="AV869" s="142" t="str">
        <f t="shared" si="184"/>
        <v/>
      </c>
      <c r="AW869" s="142" t="str">
        <f t="shared" si="185"/>
        <v/>
      </c>
      <c r="AX869" s="142">
        <f t="shared" si="186"/>
        <v>7.1344923968375737E-9</v>
      </c>
      <c r="AY869" s="142" t="str">
        <f t="shared" si="187"/>
        <v/>
      </c>
      <c r="AZ869" s="142" t="str">
        <f t="shared" si="188"/>
        <v/>
      </c>
      <c r="BB869" s="147"/>
      <c r="BC869" s="147">
        <f t="shared" si="151"/>
        <v>1.1519999999999966</v>
      </c>
      <c r="BD869" s="163">
        <f t="shared" si="152"/>
        <v>0.99199042361519651</v>
      </c>
      <c r="BE869" s="147">
        <f t="shared" si="153"/>
        <v>1.3702313593444426E-4</v>
      </c>
      <c r="BF869" s="147" t="str">
        <f t="shared" si="149"/>
        <v/>
      </c>
      <c r="BG869" s="159" t="str">
        <f t="shared" si="150"/>
        <v/>
      </c>
    </row>
    <row r="870" spans="1:59" ht="20.100000000000001" customHeight="1" x14ac:dyDescent="0.25">
      <c r="A870" s="142">
        <v>176</v>
      </c>
      <c r="B870" s="142">
        <f t="shared" si="154"/>
        <v>-15422.189297441768</v>
      </c>
      <c r="C870" s="142">
        <f t="shared" si="155"/>
        <v>3.7303278117310418E-7</v>
      </c>
      <c r="D870" s="142">
        <f t="shared" si="156"/>
        <v>4.9036007615875477E-4</v>
      </c>
      <c r="E870" s="142">
        <f t="shared" si="157"/>
        <v>3.7303278117310418E-7</v>
      </c>
      <c r="F870" s="142" t="str">
        <f t="shared" si="158"/>
        <v/>
      </c>
      <c r="G870" s="142" t="str">
        <f t="shared" si="159"/>
        <v/>
      </c>
      <c r="H870" s="142"/>
      <c r="I870" s="142"/>
      <c r="J870" s="142">
        <f t="shared" si="160"/>
        <v>1.9617452115179989E-230</v>
      </c>
      <c r="K870" s="142" t="str">
        <f t="shared" si="161"/>
        <v/>
      </c>
      <c r="L870" s="142" t="str">
        <f t="shared" si="162"/>
        <v/>
      </c>
      <c r="M870" s="142"/>
      <c r="N870" s="142"/>
      <c r="O870" s="142"/>
      <c r="P870" s="142"/>
      <c r="Q870" s="142">
        <v>176</v>
      </c>
      <c r="R870" s="142">
        <f t="shared" si="163"/>
        <v>-70.719438240129705</v>
      </c>
      <c r="S870" s="142">
        <f t="shared" si="164"/>
        <v>8.1349375908055046E-5</v>
      </c>
      <c r="T870" s="142">
        <f t="shared" si="165"/>
        <v>4.9036007615875477E-4</v>
      </c>
      <c r="U870" s="142">
        <f t="shared" si="166"/>
        <v>8.1349375908055046E-5</v>
      </c>
      <c r="V870" s="142" t="str">
        <f t="shared" si="167"/>
        <v/>
      </c>
      <c r="W870" s="142" t="str">
        <f t="shared" si="168"/>
        <v/>
      </c>
      <c r="X870" s="142">
        <f t="shared" si="169"/>
        <v>5.3212304739647126E-44</v>
      </c>
      <c r="Y870" s="142" t="str">
        <f t="shared" si="170"/>
        <v/>
      </c>
      <c r="Z870" s="142" t="str">
        <f t="shared" si="171"/>
        <v/>
      </c>
      <c r="AD870" s="142">
        <v>176</v>
      </c>
      <c r="AE870" s="142">
        <f t="shared" si="189"/>
        <v>-181.34085436019237</v>
      </c>
      <c r="AF870" s="142">
        <f t="shared" si="172"/>
        <v>3.1724688767462149E-5</v>
      </c>
      <c r="AG870" s="142">
        <f t="shared" si="173"/>
        <v>4.9036007615875477E-4</v>
      </c>
      <c r="AH870" s="142">
        <f t="shared" si="174"/>
        <v>3.1724688767462149E-5</v>
      </c>
      <c r="AI870" s="142" t="str">
        <f t="shared" si="175"/>
        <v/>
      </c>
      <c r="AJ870" s="142" t="str">
        <f t="shared" si="176"/>
        <v/>
      </c>
      <c r="AK870" s="142">
        <f t="shared" si="177"/>
        <v>4.8084574793341204E-113</v>
      </c>
      <c r="AL870" s="142" t="str">
        <f t="shared" si="178"/>
        <v/>
      </c>
      <c r="AM870" s="142" t="str">
        <f t="shared" si="179"/>
        <v/>
      </c>
      <c r="AQ870" s="142">
        <v>176</v>
      </c>
      <c r="AR870" s="142">
        <f t="shared" si="180"/>
        <v>-9475.1513419869516</v>
      </c>
      <c r="AS870" s="142">
        <f t="shared" si="181"/>
        <v>6.0716520061371238E-7</v>
      </c>
      <c r="AT870" s="142">
        <f t="shared" si="182"/>
        <v>4.9036007615875477E-4</v>
      </c>
      <c r="AU870" s="142">
        <f t="shared" si="183"/>
        <v>6.0716520061371238E-7</v>
      </c>
      <c r="AV870" s="142" t="str">
        <f t="shared" si="184"/>
        <v/>
      </c>
      <c r="AW870" s="142" t="str">
        <f t="shared" si="185"/>
        <v/>
      </c>
      <c r="AX870" s="142">
        <f t="shared" si="186"/>
        <v>7.2623981326661278E-9</v>
      </c>
      <c r="AY870" s="142" t="str">
        <f t="shared" si="187"/>
        <v/>
      </c>
      <c r="AZ870" s="142" t="str">
        <f t="shared" si="188"/>
        <v/>
      </c>
      <c r="BB870" s="147"/>
      <c r="BC870" s="147">
        <f t="shared" si="151"/>
        <v>1.1583999999999965</v>
      </c>
      <c r="BD870" s="163">
        <f t="shared" si="152"/>
        <v>0.99185340047926207</v>
      </c>
      <c r="BE870" s="147">
        <f t="shared" si="153"/>
        <v>1.3848499002477865E-4</v>
      </c>
      <c r="BF870" s="147" t="str">
        <f t="shared" si="149"/>
        <v/>
      </c>
      <c r="BG870" s="159" t="str">
        <f t="shared" si="150"/>
        <v/>
      </c>
    </row>
    <row r="871" spans="1:59" ht="20.100000000000001" customHeight="1" x14ac:dyDescent="0.25">
      <c r="A871" s="147">
        <v>177</v>
      </c>
      <c r="B871" s="142">
        <f t="shared" si="154"/>
        <v>-15403.473048294387</v>
      </c>
      <c r="C871" s="142">
        <f t="shared" si="155"/>
        <v>3.7798038432944078E-7</v>
      </c>
      <c r="D871" s="142">
        <f t="shared" si="156"/>
        <v>4.9738805861348535E-4</v>
      </c>
      <c r="E871" s="142">
        <f t="shared" si="157"/>
        <v>3.7798038432944078E-7</v>
      </c>
      <c r="F871" s="142" t="str">
        <f t="shared" si="158"/>
        <v/>
      </c>
      <c r="G871" s="142" t="str">
        <f t="shared" si="159"/>
        <v/>
      </c>
      <c r="H871" s="142"/>
      <c r="I871" s="142"/>
      <c r="J871" s="142">
        <f t="shared" si="160"/>
        <v>2.2317073150455777E-230</v>
      </c>
      <c r="K871" s="142" t="str">
        <f t="shared" si="161"/>
        <v/>
      </c>
      <c r="L871" s="142" t="str">
        <f t="shared" si="162"/>
        <v/>
      </c>
      <c r="M871" s="142"/>
      <c r="N871" s="142"/>
      <c r="O871" s="142"/>
      <c r="P871" s="142"/>
      <c r="Q871" s="147">
        <v>177</v>
      </c>
      <c r="R871" s="142">
        <f t="shared" si="163"/>
        <v>-70.633613679158685</v>
      </c>
      <c r="S871" s="142">
        <f t="shared" si="164"/>
        <v>8.2428327810734738E-5</v>
      </c>
      <c r="T871" s="142">
        <f t="shared" si="165"/>
        <v>4.9738805861348438E-4</v>
      </c>
      <c r="U871" s="142">
        <f t="shared" si="166"/>
        <v>8.2428327810734738E-5</v>
      </c>
      <c r="V871" s="142" t="str">
        <f t="shared" si="167"/>
        <v/>
      </c>
      <c r="W871" s="142" t="str">
        <f t="shared" si="168"/>
        <v/>
      </c>
      <c r="X871" s="142">
        <f t="shared" si="169"/>
        <v>5.6238873070405419E-44</v>
      </c>
      <c r="Y871" s="142" t="str">
        <f t="shared" si="170"/>
        <v/>
      </c>
      <c r="Z871" s="142" t="str">
        <f t="shared" si="171"/>
        <v/>
      </c>
      <c r="AD871" s="147">
        <v>177</v>
      </c>
      <c r="AE871" s="142">
        <f t="shared" si="189"/>
        <v>-181.12078050781349</v>
      </c>
      <c r="AF871" s="142">
        <f t="shared" si="172"/>
        <v>3.2145459214997813E-5</v>
      </c>
      <c r="AG871" s="142">
        <f t="shared" si="173"/>
        <v>4.9738805861348438E-4</v>
      </c>
      <c r="AH871" s="142">
        <f t="shared" si="174"/>
        <v>3.2145459214997813E-5</v>
      </c>
      <c r="AI871" s="142" t="str">
        <f t="shared" si="175"/>
        <v/>
      </c>
      <c r="AJ871" s="142" t="str">
        <f t="shared" si="176"/>
        <v/>
      </c>
      <c r="AK871" s="142">
        <f t="shared" si="177"/>
        <v>5.2617814182062447E-113</v>
      </c>
      <c r="AL871" s="142" t="str">
        <f t="shared" si="178"/>
        <v/>
      </c>
      <c r="AM871" s="142" t="str">
        <f t="shared" si="179"/>
        <v/>
      </c>
      <c r="AQ871" s="147">
        <v>177</v>
      </c>
      <c r="AR871" s="142">
        <f t="shared" si="180"/>
        <v>-9463.6523719117249</v>
      </c>
      <c r="AS871" s="142">
        <f t="shared" si="181"/>
        <v>6.1521814559491965E-7</v>
      </c>
      <c r="AT871" s="142">
        <f t="shared" si="182"/>
        <v>4.9738805861348535E-4</v>
      </c>
      <c r="AU871" s="142">
        <f t="shared" si="183"/>
        <v>6.1521814559491965E-7</v>
      </c>
      <c r="AV871" s="142" t="str">
        <f t="shared" si="184"/>
        <v/>
      </c>
      <c r="AW871" s="142" t="str">
        <f t="shared" si="185"/>
        <v/>
      </c>
      <c r="AX871" s="142">
        <f t="shared" si="186"/>
        <v>7.3924786560365942E-9</v>
      </c>
      <c r="AY871" s="142" t="str">
        <f t="shared" si="187"/>
        <v/>
      </c>
      <c r="AZ871" s="142" t="str">
        <f t="shared" si="188"/>
        <v/>
      </c>
      <c r="BB871" s="147"/>
      <c r="BC871" s="147">
        <f t="shared" si="151"/>
        <v>1.1647999999999965</v>
      </c>
      <c r="BD871" s="163">
        <f t="shared" si="152"/>
        <v>0.99171491548923729</v>
      </c>
      <c r="BE871" s="147">
        <f t="shared" si="153"/>
        <v>1.3995181867654249E-4</v>
      </c>
      <c r="BF871" s="147" t="str">
        <f t="shared" si="149"/>
        <v/>
      </c>
      <c r="BG871" s="159" t="str">
        <f t="shared" si="150"/>
        <v/>
      </c>
    </row>
    <row r="872" spans="1:59" ht="20.100000000000001" customHeight="1" x14ac:dyDescent="0.25">
      <c r="A872" s="142">
        <v>178</v>
      </c>
      <c r="B872" s="142">
        <f t="shared" si="154"/>
        <v>-15384.756799147006</v>
      </c>
      <c r="C872" s="142">
        <f t="shared" si="155"/>
        <v>3.8298748061792174E-7</v>
      </c>
      <c r="D872" s="142">
        <f t="shared" si="156"/>
        <v>5.0450919741226697E-4</v>
      </c>
      <c r="E872" s="142">
        <f t="shared" si="157"/>
        <v>3.8298748061792174E-7</v>
      </c>
      <c r="F872" s="142" t="str">
        <f t="shared" si="158"/>
        <v/>
      </c>
      <c r="G872" s="142" t="str">
        <f t="shared" si="159"/>
        <v/>
      </c>
      <c r="H872" s="142"/>
      <c r="I872" s="142"/>
      <c r="J872" s="142">
        <f t="shared" si="160"/>
        <v>2.53877915600044E-230</v>
      </c>
      <c r="K872" s="142" t="str">
        <f t="shared" si="161"/>
        <v/>
      </c>
      <c r="L872" s="142" t="str">
        <f t="shared" si="162"/>
        <v/>
      </c>
      <c r="M872" s="142"/>
      <c r="N872" s="142"/>
      <c r="O872" s="142"/>
      <c r="P872" s="142"/>
      <c r="Q872" s="142">
        <v>178</v>
      </c>
      <c r="R872" s="142">
        <f t="shared" si="163"/>
        <v>-70.547789118187652</v>
      </c>
      <c r="S872" s="142">
        <f t="shared" si="164"/>
        <v>8.3520253718421787E-5</v>
      </c>
      <c r="T872" s="142">
        <f t="shared" si="165"/>
        <v>5.0450919741226545E-4</v>
      </c>
      <c r="U872" s="142">
        <f t="shared" si="166"/>
        <v>8.3520253718421787E-5</v>
      </c>
      <c r="V872" s="142" t="str">
        <f t="shared" si="167"/>
        <v/>
      </c>
      <c r="W872" s="142" t="str">
        <f t="shared" si="168"/>
        <v/>
      </c>
      <c r="X872" s="142">
        <f t="shared" si="169"/>
        <v>5.9436633221110383E-44</v>
      </c>
      <c r="Y872" s="142" t="str">
        <f t="shared" si="170"/>
        <v/>
      </c>
      <c r="Z872" s="142" t="str">
        <f t="shared" si="171"/>
        <v/>
      </c>
      <c r="AD872" s="142">
        <v>178</v>
      </c>
      <c r="AE872" s="142">
        <f t="shared" si="189"/>
        <v>-180.90070665543462</v>
      </c>
      <c r="AF872" s="142">
        <f t="shared" si="172"/>
        <v>3.2571289274439855E-5</v>
      </c>
      <c r="AG872" s="142">
        <f t="shared" si="173"/>
        <v>5.0450919741226545E-4</v>
      </c>
      <c r="AH872" s="142">
        <f t="shared" si="174"/>
        <v>3.2571289274439855E-5</v>
      </c>
      <c r="AI872" s="142" t="str">
        <f t="shared" si="175"/>
        <v/>
      </c>
      <c r="AJ872" s="142" t="str">
        <f t="shared" si="176"/>
        <v/>
      </c>
      <c r="AK872" s="142">
        <f t="shared" si="177"/>
        <v>5.7577509698305113E-113</v>
      </c>
      <c r="AL872" s="142" t="str">
        <f t="shared" si="178"/>
        <v/>
      </c>
      <c r="AM872" s="142" t="str">
        <f t="shared" si="179"/>
        <v/>
      </c>
      <c r="AQ872" s="142">
        <v>178</v>
      </c>
      <c r="AR872" s="142">
        <f t="shared" si="180"/>
        <v>-9452.1534018364982</v>
      </c>
      <c r="AS872" s="142">
        <f t="shared" si="181"/>
        <v>6.2336792431658379E-7</v>
      </c>
      <c r="AT872" s="142">
        <f t="shared" si="182"/>
        <v>5.0450919741226697E-4</v>
      </c>
      <c r="AU872" s="142">
        <f t="shared" si="183"/>
        <v>6.2336792431658379E-7</v>
      </c>
      <c r="AV872" s="142" t="str">
        <f t="shared" si="184"/>
        <v/>
      </c>
      <c r="AW872" s="142" t="str">
        <f t="shared" si="185"/>
        <v/>
      </c>
      <c r="AX872" s="142">
        <f t="shared" si="186"/>
        <v>7.5247687208576258E-9</v>
      </c>
      <c r="AY872" s="142" t="str">
        <f t="shared" si="187"/>
        <v/>
      </c>
      <c r="AZ872" s="142" t="str">
        <f t="shared" si="188"/>
        <v/>
      </c>
      <c r="BB872" s="147"/>
      <c r="BC872" s="147">
        <f t="shared" si="151"/>
        <v>1.1711999999999965</v>
      </c>
      <c r="BD872" s="163">
        <f t="shared" si="152"/>
        <v>0.99157496367056075</v>
      </c>
      <c r="BE872" s="147">
        <f t="shared" si="153"/>
        <v>1.4142356806945422E-4</v>
      </c>
      <c r="BF872" s="147" t="str">
        <f t="shared" si="149"/>
        <v/>
      </c>
      <c r="BG872" s="159" t="str">
        <f t="shared" si="150"/>
        <v/>
      </c>
    </row>
    <row r="873" spans="1:59" ht="20.100000000000001" customHeight="1" x14ac:dyDescent="0.25">
      <c r="A873" s="142">
        <v>179</v>
      </c>
      <c r="B873" s="142">
        <f t="shared" si="154"/>
        <v>-15366.040549999625</v>
      </c>
      <c r="C873" s="142">
        <f t="shared" si="155"/>
        <v>3.8805469685546413E-7</v>
      </c>
      <c r="D873" s="142">
        <f t="shared" si="156"/>
        <v>5.1172461190082501E-4</v>
      </c>
      <c r="E873" s="142">
        <f t="shared" si="157"/>
        <v>3.8805469685546413E-7</v>
      </c>
      <c r="F873" s="142" t="str">
        <f t="shared" si="158"/>
        <v/>
      </c>
      <c r="G873" s="142" t="str">
        <f t="shared" si="159"/>
        <v/>
      </c>
      <c r="H873" s="142"/>
      <c r="I873" s="142"/>
      <c r="J873" s="142">
        <f t="shared" si="160"/>
        <v>2.8880563476760536E-230</v>
      </c>
      <c r="K873" s="142" t="str">
        <f t="shared" si="161"/>
        <v/>
      </c>
      <c r="L873" s="142" t="str">
        <f t="shared" si="162"/>
        <v/>
      </c>
      <c r="M873" s="142"/>
      <c r="N873" s="142"/>
      <c r="O873" s="142"/>
      <c r="P873" s="142"/>
      <c r="Q873" s="142">
        <v>179</v>
      </c>
      <c r="R873" s="142">
        <f t="shared" si="163"/>
        <v>-70.461964557216618</v>
      </c>
      <c r="S873" s="142">
        <f t="shared" si="164"/>
        <v>8.4625290324638933E-5</v>
      </c>
      <c r="T873" s="142">
        <f t="shared" si="165"/>
        <v>5.1172461190082501E-4</v>
      </c>
      <c r="U873" s="142">
        <f t="shared" si="166"/>
        <v>8.4625290324638933E-5</v>
      </c>
      <c r="V873" s="142" t="str">
        <f t="shared" si="167"/>
        <v/>
      </c>
      <c r="W873" s="142" t="str">
        <f t="shared" si="168"/>
        <v/>
      </c>
      <c r="X873" s="142">
        <f t="shared" si="169"/>
        <v>6.2815213976224232E-44</v>
      </c>
      <c r="Y873" s="142" t="str">
        <f t="shared" si="170"/>
        <v/>
      </c>
      <c r="Z873" s="142" t="str">
        <f t="shared" si="171"/>
        <v/>
      </c>
      <c r="AD873" s="142">
        <v>179</v>
      </c>
      <c r="AE873" s="142">
        <f t="shared" si="189"/>
        <v>-180.68063280305574</v>
      </c>
      <c r="AF873" s="142">
        <f t="shared" si="172"/>
        <v>3.3002232253627666E-5</v>
      </c>
      <c r="AG873" s="142">
        <f t="shared" si="173"/>
        <v>5.117246119008236E-4</v>
      </c>
      <c r="AH873" s="142">
        <f t="shared" si="174"/>
        <v>3.3002232253627666E-5</v>
      </c>
      <c r="AI873" s="142" t="str">
        <f t="shared" si="175"/>
        <v/>
      </c>
      <c r="AJ873" s="142" t="str">
        <f t="shared" si="176"/>
        <v/>
      </c>
      <c r="AK873" s="142">
        <f t="shared" si="177"/>
        <v>6.300369242435539E-113</v>
      </c>
      <c r="AL873" s="142" t="str">
        <f t="shared" si="178"/>
        <v/>
      </c>
      <c r="AM873" s="142" t="str">
        <f t="shared" si="179"/>
        <v/>
      </c>
      <c r="AQ873" s="142">
        <v>179</v>
      </c>
      <c r="AR873" s="142">
        <f t="shared" si="180"/>
        <v>-9440.6544317612716</v>
      </c>
      <c r="AS873" s="142">
        <f t="shared" si="181"/>
        <v>6.3161555701455935E-7</v>
      </c>
      <c r="AT873" s="142">
        <f t="shared" si="182"/>
        <v>5.117246119008236E-4</v>
      </c>
      <c r="AU873" s="142">
        <f t="shared" si="183"/>
        <v>6.3161555701455935E-7</v>
      </c>
      <c r="AV873" s="142" t="str">
        <f t="shared" si="184"/>
        <v/>
      </c>
      <c r="AW873" s="142" t="str">
        <f t="shared" si="185"/>
        <v/>
      </c>
      <c r="AX873" s="142">
        <f t="shared" si="186"/>
        <v>7.6593035962436952E-9</v>
      </c>
      <c r="AY873" s="142" t="str">
        <f t="shared" si="187"/>
        <v/>
      </c>
      <c r="AZ873" s="142" t="str">
        <f t="shared" si="188"/>
        <v/>
      </c>
      <c r="BB873" s="147"/>
      <c r="BC873" s="147">
        <f t="shared" si="151"/>
        <v>1.1775999999999964</v>
      </c>
      <c r="BD873" s="163">
        <f t="shared" si="152"/>
        <v>0.9914335401024913</v>
      </c>
      <c r="BE873" s="147">
        <f t="shared" si="153"/>
        <v>1.4290018444340635E-4</v>
      </c>
      <c r="BF873" s="147" t="str">
        <f t="shared" si="149"/>
        <v/>
      </c>
      <c r="BG873" s="159" t="str">
        <f t="shared" si="150"/>
        <v/>
      </c>
    </row>
    <row r="874" spans="1:59" ht="20.100000000000001" customHeight="1" x14ac:dyDescent="0.25">
      <c r="A874" s="142">
        <v>180</v>
      </c>
      <c r="B874" s="142">
        <f t="shared" si="154"/>
        <v>-15347.324300852244</v>
      </c>
      <c r="C874" s="142">
        <f t="shared" si="155"/>
        <v>3.931826652525062E-7</v>
      </c>
      <c r="D874" s="142">
        <f t="shared" si="156"/>
        <v>5.190354332069723E-4</v>
      </c>
      <c r="E874" s="142">
        <f t="shared" si="157"/>
        <v>3.931826652525062E-7</v>
      </c>
      <c r="F874" s="142" t="str">
        <f t="shared" si="158"/>
        <v/>
      </c>
      <c r="G874" s="142" t="str">
        <f t="shared" si="159"/>
        <v/>
      </c>
      <c r="H874" s="142"/>
      <c r="I874" s="142"/>
      <c r="J874" s="142">
        <f t="shared" si="160"/>
        <v>3.2853334228757098E-230</v>
      </c>
      <c r="K874" s="142" t="str">
        <f t="shared" si="161"/>
        <v/>
      </c>
      <c r="L874" s="142" t="str">
        <f t="shared" si="162"/>
        <v/>
      </c>
      <c r="M874" s="142"/>
      <c r="N874" s="142"/>
      <c r="O874" s="142"/>
      <c r="P874" s="142"/>
      <c r="Q874" s="142">
        <v>180</v>
      </c>
      <c r="R874" s="142">
        <f t="shared" si="163"/>
        <v>-70.376139996245584</v>
      </c>
      <c r="S874" s="142">
        <f t="shared" si="164"/>
        <v>8.5743575499104652E-5</v>
      </c>
      <c r="T874" s="142">
        <f t="shared" si="165"/>
        <v>5.190354332069723E-4</v>
      </c>
      <c r="U874" s="142">
        <f t="shared" si="166"/>
        <v>8.5743575499104652E-5</v>
      </c>
      <c r="V874" s="142" t="str">
        <f t="shared" si="167"/>
        <v/>
      </c>
      <c r="W874" s="142" t="str">
        <f t="shared" si="168"/>
        <v/>
      </c>
      <c r="X874" s="142">
        <f t="shared" si="169"/>
        <v>6.6384782608528015E-44</v>
      </c>
      <c r="Y874" s="142" t="str">
        <f t="shared" si="170"/>
        <v/>
      </c>
      <c r="Z874" s="142" t="str">
        <f t="shared" si="171"/>
        <v/>
      </c>
      <c r="AD874" s="142">
        <v>180</v>
      </c>
      <c r="AE874" s="142">
        <f t="shared" si="189"/>
        <v>-180.46055895067687</v>
      </c>
      <c r="AF874" s="142">
        <f t="shared" si="172"/>
        <v>3.3438341919094431E-5</v>
      </c>
      <c r="AG874" s="142">
        <f t="shared" si="173"/>
        <v>5.190354332069723E-4</v>
      </c>
      <c r="AH874" s="142">
        <f t="shared" si="174"/>
        <v>3.3438341919094431E-5</v>
      </c>
      <c r="AI874" s="142" t="str">
        <f t="shared" si="175"/>
        <v/>
      </c>
      <c r="AJ874" s="142" t="str">
        <f t="shared" si="176"/>
        <v/>
      </c>
      <c r="AK874" s="142">
        <f t="shared" si="177"/>
        <v>6.8940142930216927E-113</v>
      </c>
      <c r="AL874" s="142" t="str">
        <f t="shared" si="178"/>
        <v/>
      </c>
      <c r="AM874" s="142" t="str">
        <f t="shared" si="179"/>
        <v/>
      </c>
      <c r="AQ874" s="142">
        <v>180</v>
      </c>
      <c r="AR874" s="142">
        <f t="shared" si="180"/>
        <v>-9429.1554616860449</v>
      </c>
      <c r="AS874" s="142">
        <f t="shared" si="181"/>
        <v>6.3996207270344717E-7</v>
      </c>
      <c r="AT874" s="142">
        <f t="shared" si="182"/>
        <v>5.190354332069723E-4</v>
      </c>
      <c r="AU874" s="142">
        <f t="shared" si="183"/>
        <v>6.3996207270344717E-7</v>
      </c>
      <c r="AV874" s="142" t="str">
        <f t="shared" si="184"/>
        <v/>
      </c>
      <c r="AW874" s="142" t="str">
        <f t="shared" si="185"/>
        <v/>
      </c>
      <c r="AX874" s="142">
        <f t="shared" si="186"/>
        <v>7.7961190734576525E-9</v>
      </c>
      <c r="AY874" s="142" t="str">
        <f t="shared" si="187"/>
        <v/>
      </c>
      <c r="AZ874" s="142" t="str">
        <f t="shared" si="188"/>
        <v/>
      </c>
      <c r="BB874" s="147"/>
      <c r="BC874" s="147">
        <f t="shared" si="151"/>
        <v>1.1839999999999964</v>
      </c>
      <c r="BD874" s="163">
        <f t="shared" si="152"/>
        <v>0.99129063991804789</v>
      </c>
      <c r="BE874" s="147">
        <f t="shared" si="153"/>
        <v>1.4438161410246231E-4</v>
      </c>
      <c r="BF874" s="147" t="str">
        <f t="shared" si="149"/>
        <v/>
      </c>
      <c r="BG874" s="159" t="str">
        <f t="shared" si="150"/>
        <v/>
      </c>
    </row>
    <row r="875" spans="1:59" ht="20.100000000000001" customHeight="1" x14ac:dyDescent="0.25">
      <c r="A875" s="142">
        <v>181</v>
      </c>
      <c r="B875" s="142">
        <f t="shared" si="154"/>
        <v>-15328.608051704863</v>
      </c>
      <c r="C875" s="142">
        <f t="shared" si="155"/>
        <v>3.9837202344364094E-7</v>
      </c>
      <c r="D875" s="142">
        <f t="shared" si="156"/>
        <v>5.2644280434184466E-4</v>
      </c>
      <c r="E875" s="142">
        <f t="shared" si="157"/>
        <v>3.9837202344364094E-7</v>
      </c>
      <c r="F875" s="142" t="str">
        <f t="shared" si="158"/>
        <v/>
      </c>
      <c r="G875" s="142" t="str">
        <f t="shared" si="159"/>
        <v/>
      </c>
      <c r="H875" s="142"/>
      <c r="I875" s="142"/>
      <c r="J875" s="142">
        <f t="shared" si="160"/>
        <v>3.7371995926884519E-230</v>
      </c>
      <c r="K875" s="142" t="str">
        <f t="shared" si="161"/>
        <v/>
      </c>
      <c r="L875" s="142" t="str">
        <f t="shared" si="162"/>
        <v/>
      </c>
      <c r="M875" s="142"/>
      <c r="N875" s="142"/>
      <c r="O875" s="142"/>
      <c r="P875" s="142"/>
      <c r="Q875" s="142">
        <v>181</v>
      </c>
      <c r="R875" s="142">
        <f t="shared" si="163"/>
        <v>-70.29031543527455</v>
      </c>
      <c r="S875" s="142">
        <f t="shared" si="164"/>
        <v>8.687524829441393E-5</v>
      </c>
      <c r="T875" s="142">
        <f t="shared" si="165"/>
        <v>5.2644280434184466E-4</v>
      </c>
      <c r="U875" s="142">
        <f t="shared" si="166"/>
        <v>8.687524829441393E-5</v>
      </c>
      <c r="V875" s="142" t="str">
        <f t="shared" si="167"/>
        <v/>
      </c>
      <c r="W875" s="142" t="str">
        <f t="shared" si="168"/>
        <v/>
      </c>
      <c r="X875" s="142">
        <f t="shared" si="169"/>
        <v>7.0156074819446957E-44</v>
      </c>
      <c r="Y875" s="142" t="str">
        <f t="shared" si="170"/>
        <v/>
      </c>
      <c r="Z875" s="142" t="str">
        <f t="shared" si="171"/>
        <v/>
      </c>
      <c r="AD875" s="142">
        <v>181</v>
      </c>
      <c r="AE875" s="142">
        <f t="shared" si="189"/>
        <v>-180.240485098298</v>
      </c>
      <c r="AF875" s="142">
        <f t="shared" si="172"/>
        <v>3.3879672498672227E-5</v>
      </c>
      <c r="AG875" s="142">
        <f t="shared" si="173"/>
        <v>5.2644280434184466E-4</v>
      </c>
      <c r="AH875" s="142">
        <f t="shared" si="174"/>
        <v>3.3879672498672227E-5</v>
      </c>
      <c r="AI875" s="142" t="str">
        <f t="shared" si="175"/>
        <v/>
      </c>
      <c r="AJ875" s="142" t="str">
        <f t="shared" si="176"/>
        <v/>
      </c>
      <c r="AK875" s="142">
        <f t="shared" si="177"/>
        <v>7.5434741696447687E-113</v>
      </c>
      <c r="AL875" s="142" t="str">
        <f t="shared" si="178"/>
        <v/>
      </c>
      <c r="AM875" s="142" t="str">
        <f t="shared" si="179"/>
        <v/>
      </c>
      <c r="AQ875" s="142">
        <v>181</v>
      </c>
      <c r="AR875" s="142">
        <f t="shared" si="180"/>
        <v>-9417.6564916108182</v>
      </c>
      <c r="AS875" s="142">
        <f t="shared" si="181"/>
        <v>6.4840850922644765E-7</v>
      </c>
      <c r="AT875" s="142">
        <f t="shared" si="182"/>
        <v>5.2644280434184466E-4</v>
      </c>
      <c r="AU875" s="142">
        <f t="shared" si="183"/>
        <v>6.4840850922644765E-7</v>
      </c>
      <c r="AV875" s="142" t="str">
        <f t="shared" si="184"/>
        <v/>
      </c>
      <c r="AW875" s="142" t="str">
        <f t="shared" si="185"/>
        <v/>
      </c>
      <c r="AX875" s="142">
        <f t="shared" si="186"/>
        <v>7.9352514729348509E-9</v>
      </c>
      <c r="AY875" s="142" t="str">
        <f t="shared" si="187"/>
        <v/>
      </c>
      <c r="AZ875" s="142" t="str">
        <f t="shared" si="188"/>
        <v/>
      </c>
      <c r="BB875" s="147"/>
      <c r="BC875" s="147">
        <f t="shared" si="151"/>
        <v>1.1903999999999963</v>
      </c>
      <c r="BD875" s="163">
        <f t="shared" si="152"/>
        <v>0.99114625830394543</v>
      </c>
      <c r="BE875" s="147">
        <f t="shared" si="153"/>
        <v>1.4586780341729888E-4</v>
      </c>
      <c r="BF875" s="147" t="str">
        <f t="shared" si="149"/>
        <v/>
      </c>
      <c r="BG875" s="159" t="str">
        <f t="shared" si="150"/>
        <v/>
      </c>
    </row>
    <row r="876" spans="1:59" ht="20.100000000000001" customHeight="1" x14ac:dyDescent="0.25">
      <c r="A876" s="142">
        <v>182</v>
      </c>
      <c r="B876" s="142">
        <f t="shared" si="154"/>
        <v>-15309.891802557482</v>
      </c>
      <c r="C876" s="142">
        <f t="shared" si="155"/>
        <v>4.0362341451821635E-7</v>
      </c>
      <c r="D876" s="142">
        <f t="shared" si="156"/>
        <v>5.3394788030170057E-4</v>
      </c>
      <c r="E876" s="142">
        <f t="shared" si="157"/>
        <v>4.0362341451821635E-7</v>
      </c>
      <c r="F876" s="142" t="str">
        <f t="shared" si="158"/>
        <v/>
      </c>
      <c r="G876" s="142" t="str">
        <f t="shared" si="159"/>
        <v/>
      </c>
      <c r="H876" s="142"/>
      <c r="I876" s="142"/>
      <c r="J876" s="142">
        <f t="shared" si="160"/>
        <v>4.2511476106367458E-230</v>
      </c>
      <c r="K876" s="142" t="str">
        <f t="shared" si="161"/>
        <v/>
      </c>
      <c r="L876" s="142" t="str">
        <f t="shared" si="162"/>
        <v/>
      </c>
      <c r="M876" s="142"/>
      <c r="N876" s="142"/>
      <c r="O876" s="142"/>
      <c r="P876" s="142"/>
      <c r="Q876" s="142">
        <v>182</v>
      </c>
      <c r="R876" s="142">
        <f t="shared" si="163"/>
        <v>-70.204490874303531</v>
      </c>
      <c r="S876" s="142">
        <f t="shared" si="164"/>
        <v>8.8020448952710959E-5</v>
      </c>
      <c r="T876" s="142">
        <f t="shared" si="165"/>
        <v>5.3394788030169959E-4</v>
      </c>
      <c r="U876" s="142">
        <f t="shared" si="166"/>
        <v>8.8020448952710959E-5</v>
      </c>
      <c r="V876" s="142" t="str">
        <f t="shared" si="167"/>
        <v/>
      </c>
      <c r="W876" s="142" t="str">
        <f t="shared" si="168"/>
        <v/>
      </c>
      <c r="X876" s="142">
        <f t="shared" si="169"/>
        <v>7.4140426334280989E-44</v>
      </c>
      <c r="Y876" s="142" t="str">
        <f t="shared" si="170"/>
        <v/>
      </c>
      <c r="Z876" s="142" t="str">
        <f t="shared" si="171"/>
        <v/>
      </c>
      <c r="AD876" s="142">
        <v>182</v>
      </c>
      <c r="AE876" s="142">
        <f t="shared" si="189"/>
        <v>-180.02041124591912</v>
      </c>
      <c r="AF876" s="142">
        <f t="shared" si="172"/>
        <v>3.4326278684094373E-5</v>
      </c>
      <c r="AG876" s="142">
        <f t="shared" si="173"/>
        <v>5.3394788030169959E-4</v>
      </c>
      <c r="AH876" s="142">
        <f t="shared" si="174"/>
        <v>3.4326278684094373E-5</v>
      </c>
      <c r="AI876" s="142" t="str">
        <f t="shared" si="175"/>
        <v/>
      </c>
      <c r="AJ876" s="142" t="str">
        <f t="shared" si="176"/>
        <v/>
      </c>
      <c r="AK876" s="142">
        <f t="shared" si="177"/>
        <v>8.2539852214906377E-113</v>
      </c>
      <c r="AL876" s="142" t="str">
        <f t="shared" si="178"/>
        <v/>
      </c>
      <c r="AM876" s="142" t="str">
        <f t="shared" si="179"/>
        <v/>
      </c>
      <c r="AQ876" s="142">
        <v>182</v>
      </c>
      <c r="AR876" s="142">
        <f t="shared" si="180"/>
        <v>-9406.1575215355915</v>
      </c>
      <c r="AS876" s="142">
        <f t="shared" si="181"/>
        <v>6.5695591330516868E-7</v>
      </c>
      <c r="AT876" s="142">
        <f t="shared" si="182"/>
        <v>5.3394788030169959E-4</v>
      </c>
      <c r="AU876" s="142">
        <f t="shared" si="183"/>
        <v>6.5695591330516868E-7</v>
      </c>
      <c r="AV876" s="142" t="str">
        <f t="shared" si="184"/>
        <v/>
      </c>
      <c r="AW876" s="142" t="str">
        <f t="shared" si="185"/>
        <v/>
      </c>
      <c r="AX876" s="142">
        <f t="shared" si="186"/>
        <v>8.0767376513905651E-9</v>
      </c>
      <c r="AY876" s="142" t="str">
        <f t="shared" si="187"/>
        <v/>
      </c>
      <c r="AZ876" s="142" t="str">
        <f t="shared" si="188"/>
        <v/>
      </c>
      <c r="BB876" s="147"/>
      <c r="BC876" s="147">
        <f t="shared" si="151"/>
        <v>1.1967999999999963</v>
      </c>
      <c r="BD876" s="163">
        <f t="shared" si="152"/>
        <v>0.99100039050052813</v>
      </c>
      <c r="BE876" s="147">
        <f t="shared" si="153"/>
        <v>1.4735869882775976E-4</v>
      </c>
      <c r="BF876" s="147" t="str">
        <f t="shared" si="149"/>
        <v/>
      </c>
      <c r="BG876" s="159" t="str">
        <f t="shared" si="150"/>
        <v/>
      </c>
    </row>
    <row r="877" spans="1:59" ht="20.100000000000001" customHeight="1" x14ac:dyDescent="0.25">
      <c r="A877" s="147">
        <v>183</v>
      </c>
      <c r="B877" s="142">
        <f t="shared" si="154"/>
        <v>-15291.175553410103</v>
      </c>
      <c r="C877" s="142">
        <f t="shared" si="155"/>
        <v>4.089374870508989E-7</v>
      </c>
      <c r="D877" s="142">
        <f t="shared" si="156"/>
        <v>5.4155182817030461E-4</v>
      </c>
      <c r="E877" s="142">
        <f t="shared" si="157"/>
        <v>4.089374870508989E-7</v>
      </c>
      <c r="F877" s="142" t="str">
        <f t="shared" si="158"/>
        <v/>
      </c>
      <c r="G877" s="142" t="str">
        <f t="shared" si="159"/>
        <v/>
      </c>
      <c r="H877" s="142"/>
      <c r="I877" s="142"/>
      <c r="J877" s="142">
        <f t="shared" si="160"/>
        <v>4.8356975337899814E-230</v>
      </c>
      <c r="K877" s="142" t="str">
        <f t="shared" si="161"/>
        <v/>
      </c>
      <c r="L877" s="142" t="str">
        <f t="shared" si="162"/>
        <v/>
      </c>
      <c r="M877" s="142"/>
      <c r="N877" s="142"/>
      <c r="O877" s="142"/>
      <c r="P877" s="142"/>
      <c r="Q877" s="147">
        <v>183</v>
      </c>
      <c r="R877" s="142">
        <f t="shared" si="163"/>
        <v>-70.118666313332497</v>
      </c>
      <c r="S877" s="142">
        <f t="shared" si="164"/>
        <v>8.9179318912354771E-5</v>
      </c>
      <c r="T877" s="142">
        <f t="shared" si="165"/>
        <v>5.4155182817030461E-4</v>
      </c>
      <c r="U877" s="142">
        <f t="shared" si="166"/>
        <v>8.9179318912354771E-5</v>
      </c>
      <c r="V877" s="142" t="str">
        <f t="shared" si="167"/>
        <v/>
      </c>
      <c r="W877" s="142" t="str">
        <f t="shared" si="168"/>
        <v/>
      </c>
      <c r="X877" s="142">
        <f t="shared" si="169"/>
        <v>7.8349806243203698E-44</v>
      </c>
      <c r="Y877" s="142" t="str">
        <f t="shared" si="170"/>
        <v/>
      </c>
      <c r="Z877" s="142" t="str">
        <f t="shared" si="171"/>
        <v/>
      </c>
      <c r="AD877" s="147">
        <v>183</v>
      </c>
      <c r="AE877" s="142">
        <f t="shared" si="189"/>
        <v>-179.80033739354025</v>
      </c>
      <c r="AF877" s="142">
        <f t="shared" si="172"/>
        <v>3.4778215633594942E-5</v>
      </c>
      <c r="AG877" s="142">
        <f t="shared" si="173"/>
        <v>5.4155182817030461E-4</v>
      </c>
      <c r="AH877" s="142">
        <f t="shared" si="174"/>
        <v>3.4778215633594942E-5</v>
      </c>
      <c r="AI877" s="142" t="str">
        <f t="shared" si="175"/>
        <v/>
      </c>
      <c r="AJ877" s="142" t="str">
        <f t="shared" si="176"/>
        <v/>
      </c>
      <c r="AK877" s="142">
        <f t="shared" si="177"/>
        <v>9.0312739807730927E-113</v>
      </c>
      <c r="AL877" s="142" t="str">
        <f t="shared" si="178"/>
        <v/>
      </c>
      <c r="AM877" s="142" t="str">
        <f t="shared" si="179"/>
        <v/>
      </c>
      <c r="AQ877" s="147">
        <v>183</v>
      </c>
      <c r="AR877" s="142">
        <f t="shared" si="180"/>
        <v>-9394.6585514603648</v>
      </c>
      <c r="AS877" s="142">
        <f t="shared" si="181"/>
        <v>6.6560534058937561E-7</v>
      </c>
      <c r="AT877" s="142">
        <f t="shared" si="182"/>
        <v>5.4155182817030461E-4</v>
      </c>
      <c r="AU877" s="142">
        <f t="shared" si="183"/>
        <v>6.6560534058937561E-7</v>
      </c>
      <c r="AV877" s="142" t="str">
        <f t="shared" si="184"/>
        <v/>
      </c>
      <c r="AW877" s="142" t="str">
        <f t="shared" si="185"/>
        <v/>
      </c>
      <c r="AX877" s="142">
        <f t="shared" si="186"/>
        <v>8.2206150090107176E-9</v>
      </c>
      <c r="AY877" s="142" t="str">
        <f t="shared" si="187"/>
        <v/>
      </c>
      <c r="AZ877" s="142" t="str">
        <f t="shared" si="188"/>
        <v/>
      </c>
      <c r="BB877" s="147"/>
      <c r="BC877" s="147">
        <f t="shared" si="151"/>
        <v>1.2031999999999963</v>
      </c>
      <c r="BD877" s="163">
        <f t="shared" si="152"/>
        <v>0.99085303180170037</v>
      </c>
      <c r="BE877" s="147">
        <f t="shared" si="153"/>
        <v>1.4885424684707438E-4</v>
      </c>
      <c r="BF877" s="147" t="str">
        <f t="shared" si="149"/>
        <v/>
      </c>
      <c r="BG877" s="159" t="str">
        <f t="shared" si="150"/>
        <v/>
      </c>
    </row>
    <row r="878" spans="1:59" ht="20.100000000000001" customHeight="1" x14ac:dyDescent="0.25">
      <c r="A878" s="142">
        <v>184</v>
      </c>
      <c r="B878" s="142">
        <f t="shared" si="154"/>
        <v>-15272.45930426272</v>
      </c>
      <c r="C878" s="142">
        <f t="shared" si="155"/>
        <v>4.1431489513220398E-7</v>
      </c>
      <c r="D878" s="142">
        <f t="shared" si="156"/>
        <v>5.4925582722188085E-4</v>
      </c>
      <c r="E878" s="142">
        <f t="shared" si="157"/>
        <v>4.1431489513220398E-7</v>
      </c>
      <c r="F878" s="142" t="str">
        <f t="shared" si="158"/>
        <v/>
      </c>
      <c r="G878" s="142" t="str">
        <f t="shared" si="159"/>
        <v/>
      </c>
      <c r="H878" s="142"/>
      <c r="I878" s="142"/>
      <c r="J878" s="142">
        <f t="shared" si="160"/>
        <v>5.5005374170613552E-230</v>
      </c>
      <c r="K878" s="142" t="str">
        <f t="shared" si="161"/>
        <v/>
      </c>
      <c r="L878" s="142" t="str">
        <f t="shared" si="162"/>
        <v/>
      </c>
      <c r="M878" s="142"/>
      <c r="N878" s="142"/>
      <c r="O878" s="142"/>
      <c r="P878" s="142"/>
      <c r="Q878" s="142">
        <v>184</v>
      </c>
      <c r="R878" s="142">
        <f t="shared" si="163"/>
        <v>-70.032841752361463</v>
      </c>
      <c r="S878" s="142">
        <f t="shared" si="164"/>
        <v>9.0352000814576222E-5</v>
      </c>
      <c r="T878" s="142">
        <f t="shared" si="165"/>
        <v>5.4925582722187966E-4</v>
      </c>
      <c r="U878" s="142">
        <f t="shared" si="166"/>
        <v>9.0352000814576222E-5</v>
      </c>
      <c r="V878" s="142" t="str">
        <f t="shared" si="167"/>
        <v/>
      </c>
      <c r="W878" s="142" t="str">
        <f t="shared" si="168"/>
        <v/>
      </c>
      <c r="X878" s="142">
        <f t="shared" si="169"/>
        <v>8.2796852184009477E-44</v>
      </c>
      <c r="Y878" s="142" t="str">
        <f t="shared" si="170"/>
        <v/>
      </c>
      <c r="Z878" s="142" t="str">
        <f t="shared" si="171"/>
        <v/>
      </c>
      <c r="AD878" s="142">
        <v>184</v>
      </c>
      <c r="AE878" s="142">
        <f t="shared" si="189"/>
        <v>-179.58026354116137</v>
      </c>
      <c r="AF878" s="142">
        <f t="shared" si="172"/>
        <v>3.5235538974504889E-5</v>
      </c>
      <c r="AG878" s="142">
        <f t="shared" si="173"/>
        <v>5.4925582722187966E-4</v>
      </c>
      <c r="AH878" s="142">
        <f t="shared" si="174"/>
        <v>3.5235538974504889E-5</v>
      </c>
      <c r="AI878" s="142" t="str">
        <f t="shared" si="175"/>
        <v/>
      </c>
      <c r="AJ878" s="142" t="str">
        <f t="shared" si="176"/>
        <v/>
      </c>
      <c r="AK878" s="142">
        <f t="shared" si="177"/>
        <v>9.881602948757372E-113</v>
      </c>
      <c r="AL878" s="142" t="str">
        <f t="shared" si="178"/>
        <v/>
      </c>
      <c r="AM878" s="142" t="str">
        <f t="shared" si="179"/>
        <v/>
      </c>
      <c r="AQ878" s="142">
        <v>184</v>
      </c>
      <c r="AR878" s="142">
        <f t="shared" si="180"/>
        <v>-9383.1595813851363</v>
      </c>
      <c r="AS878" s="142">
        <f t="shared" si="181"/>
        <v>6.7435785570667912E-7</v>
      </c>
      <c r="AT878" s="142">
        <f t="shared" si="182"/>
        <v>5.4925582722188085E-4</v>
      </c>
      <c r="AU878" s="142">
        <f t="shared" si="183"/>
        <v>6.7435785570667912E-7</v>
      </c>
      <c r="AV878" s="142" t="str">
        <f t="shared" si="184"/>
        <v/>
      </c>
      <c r="AW878" s="142" t="str">
        <f t="shared" si="185"/>
        <v/>
      </c>
      <c r="AX878" s="142">
        <f t="shared" si="186"/>
        <v>8.3669214967270345E-9</v>
      </c>
      <c r="AY878" s="142" t="str">
        <f t="shared" si="187"/>
        <v/>
      </c>
      <c r="AZ878" s="142" t="str">
        <f t="shared" si="188"/>
        <v/>
      </c>
      <c r="BB878" s="147"/>
      <c r="BC878" s="147">
        <f t="shared" si="151"/>
        <v>1.2095999999999962</v>
      </c>
      <c r="BD878" s="163">
        <f t="shared" si="152"/>
        <v>0.99070417755485329</v>
      </c>
      <c r="BE878" s="147">
        <f t="shared" si="153"/>
        <v>1.5035439406285711E-4</v>
      </c>
      <c r="BF878" s="147" t="str">
        <f t="shared" si="149"/>
        <v/>
      </c>
      <c r="BG878" s="159" t="str">
        <f t="shared" si="150"/>
        <v/>
      </c>
    </row>
    <row r="879" spans="1:59" ht="20.100000000000001" customHeight="1" x14ac:dyDescent="0.25">
      <c r="A879" s="142">
        <v>185</v>
      </c>
      <c r="B879" s="142">
        <f t="shared" si="154"/>
        <v>-15253.743055115341</v>
      </c>
      <c r="C879" s="142">
        <f t="shared" si="155"/>
        <v>4.1975629839897318E-7</v>
      </c>
      <c r="D879" s="142">
        <f t="shared" si="156"/>
        <v>5.5706106902462128E-4</v>
      </c>
      <c r="E879" s="142">
        <f t="shared" si="157"/>
        <v>4.1975629839897318E-7</v>
      </c>
      <c r="F879" s="142" t="str">
        <f t="shared" si="158"/>
        <v/>
      </c>
      <c r="G879" s="142" t="str">
        <f t="shared" si="159"/>
        <v/>
      </c>
      <c r="H879" s="142"/>
      <c r="I879" s="142"/>
      <c r="J879" s="142">
        <f t="shared" si="160"/>
        <v>6.2566832549725726E-230</v>
      </c>
      <c r="K879" s="142" t="str">
        <f t="shared" si="161"/>
        <v/>
      </c>
      <c r="L879" s="142" t="str">
        <f t="shared" si="162"/>
        <v/>
      </c>
      <c r="M879" s="142"/>
      <c r="N879" s="142"/>
      <c r="O879" s="142"/>
      <c r="P879" s="142"/>
      <c r="Q879" s="142">
        <v>185</v>
      </c>
      <c r="R879" s="142">
        <f t="shared" si="163"/>
        <v>-69.94701719139043</v>
      </c>
      <c r="S879" s="142">
        <f t="shared" si="164"/>
        <v>9.153863851012611E-5</v>
      </c>
      <c r="T879" s="142">
        <f t="shared" si="165"/>
        <v>5.5706106902462128E-4</v>
      </c>
      <c r="U879" s="142">
        <f t="shared" si="166"/>
        <v>9.153863851012611E-5</v>
      </c>
      <c r="V879" s="142" t="str">
        <f t="shared" si="167"/>
        <v/>
      </c>
      <c r="W879" s="142" t="str">
        <f t="shared" si="168"/>
        <v/>
      </c>
      <c r="X879" s="142">
        <f t="shared" si="169"/>
        <v>8.7494907467665962E-44</v>
      </c>
      <c r="Y879" s="142" t="str">
        <f t="shared" si="170"/>
        <v/>
      </c>
      <c r="Z879" s="142" t="str">
        <f t="shared" si="171"/>
        <v/>
      </c>
      <c r="AD879" s="142">
        <v>185</v>
      </c>
      <c r="AE879" s="142">
        <f t="shared" si="189"/>
        <v>-179.3601896887825</v>
      </c>
      <c r="AF879" s="142">
        <f t="shared" si="172"/>
        <v>3.5698304805844582E-5</v>
      </c>
      <c r="AG879" s="142">
        <f t="shared" si="173"/>
        <v>5.5706106902462128E-4</v>
      </c>
      <c r="AH879" s="142">
        <f t="shared" si="174"/>
        <v>3.5698304805844582E-5</v>
      </c>
      <c r="AI879" s="142" t="str">
        <f t="shared" si="175"/>
        <v/>
      </c>
      <c r="AJ879" s="142" t="str">
        <f t="shared" si="176"/>
        <v/>
      </c>
      <c r="AK879" s="142">
        <f t="shared" si="177"/>
        <v>1.0811820649005931E-112</v>
      </c>
      <c r="AL879" s="142" t="str">
        <f t="shared" si="178"/>
        <v/>
      </c>
      <c r="AM879" s="142" t="str">
        <f t="shared" si="179"/>
        <v/>
      </c>
      <c r="AQ879" s="142">
        <v>185</v>
      </c>
      <c r="AR879" s="142">
        <f t="shared" si="180"/>
        <v>-9371.6606113099097</v>
      </c>
      <c r="AS879" s="142">
        <f t="shared" si="181"/>
        <v>6.8321453231214653E-7</v>
      </c>
      <c r="AT879" s="142">
        <f t="shared" si="182"/>
        <v>5.5706106902462128E-4</v>
      </c>
      <c r="AU879" s="142">
        <f t="shared" si="183"/>
        <v>6.8321453231214653E-7</v>
      </c>
      <c r="AV879" s="142" t="str">
        <f t="shared" si="184"/>
        <v/>
      </c>
      <c r="AW879" s="142" t="str">
        <f t="shared" si="185"/>
        <v/>
      </c>
      <c r="AX879" s="142">
        <f t="shared" si="186"/>
        <v>8.5156956235774902E-9</v>
      </c>
      <c r="AY879" s="142" t="str">
        <f t="shared" si="187"/>
        <v/>
      </c>
      <c r="AZ879" s="142" t="str">
        <f t="shared" si="188"/>
        <v/>
      </c>
      <c r="BB879" s="147"/>
      <c r="BC879" s="147">
        <f t="shared" si="151"/>
        <v>1.2159999999999962</v>
      </c>
      <c r="BD879" s="163">
        <f t="shared" si="152"/>
        <v>0.99055382316079044</v>
      </c>
      <c r="BE879" s="147">
        <f t="shared" si="153"/>
        <v>1.5185908714188123E-4</v>
      </c>
      <c r="BF879" s="147" t="str">
        <f t="shared" si="149"/>
        <v/>
      </c>
      <c r="BG879" s="159" t="str">
        <f t="shared" si="150"/>
        <v/>
      </c>
    </row>
    <row r="880" spans="1:59" ht="20.100000000000001" customHeight="1" x14ac:dyDescent="0.25">
      <c r="A880" s="142">
        <v>186</v>
      </c>
      <c r="B880" s="142">
        <f t="shared" si="154"/>
        <v>-15235.02680596796</v>
      </c>
      <c r="C880" s="142">
        <f t="shared" si="155"/>
        <v>4.252623620648223E-7</v>
      </c>
      <c r="D880" s="142">
        <f t="shared" si="156"/>
        <v>5.6496875754479404E-4</v>
      </c>
      <c r="E880" s="142">
        <f t="shared" si="157"/>
        <v>4.252623620648223E-7</v>
      </c>
      <c r="F880" s="142" t="str">
        <f t="shared" si="158"/>
        <v/>
      </c>
      <c r="G880" s="142" t="str">
        <f t="shared" si="159"/>
        <v/>
      </c>
      <c r="H880" s="142"/>
      <c r="I880" s="142"/>
      <c r="J880" s="142">
        <f t="shared" si="160"/>
        <v>7.1166608010500597E-230</v>
      </c>
      <c r="K880" s="142" t="str">
        <f t="shared" si="161"/>
        <v/>
      </c>
      <c r="L880" s="142" t="str">
        <f t="shared" si="162"/>
        <v/>
      </c>
      <c r="M880" s="142"/>
      <c r="N880" s="142"/>
      <c r="O880" s="142"/>
      <c r="P880" s="142"/>
      <c r="Q880" s="142">
        <v>186</v>
      </c>
      <c r="R880" s="142">
        <f t="shared" si="163"/>
        <v>-69.861192630419396</v>
      </c>
      <c r="S880" s="142">
        <f t="shared" si="164"/>
        <v>9.2739377065912681E-5</v>
      </c>
      <c r="T880" s="142">
        <f t="shared" si="165"/>
        <v>5.6496875754479534E-4</v>
      </c>
      <c r="U880" s="142">
        <f t="shared" si="166"/>
        <v>9.2739377065912681E-5</v>
      </c>
      <c r="V880" s="142" t="str">
        <f t="shared" si="167"/>
        <v/>
      </c>
      <c r="W880" s="142" t="str">
        <f t="shared" si="168"/>
        <v/>
      </c>
      <c r="X880" s="142">
        <f t="shared" si="169"/>
        <v>9.2458060253315059E-44</v>
      </c>
      <c r="Y880" s="142" t="str">
        <f t="shared" si="170"/>
        <v/>
      </c>
      <c r="Z880" s="142" t="str">
        <f t="shared" si="171"/>
        <v/>
      </c>
      <c r="AD880" s="142">
        <v>186</v>
      </c>
      <c r="AE880" s="142">
        <f t="shared" si="189"/>
        <v>-179.14011583640362</v>
      </c>
      <c r="AF880" s="142">
        <f t="shared" si="172"/>
        <v>3.6166569700912434E-5</v>
      </c>
      <c r="AG880" s="142">
        <f t="shared" si="173"/>
        <v>5.6496875754479404E-4</v>
      </c>
      <c r="AH880" s="142">
        <f t="shared" si="174"/>
        <v>3.6166569700912434E-5</v>
      </c>
      <c r="AI880" s="142" t="str">
        <f t="shared" si="175"/>
        <v/>
      </c>
      <c r="AJ880" s="142" t="str">
        <f t="shared" si="176"/>
        <v/>
      </c>
      <c r="AK880" s="142">
        <f t="shared" si="177"/>
        <v>1.1829416344692923E-112</v>
      </c>
      <c r="AL880" s="142" t="str">
        <f t="shared" si="178"/>
        <v/>
      </c>
      <c r="AM880" s="142" t="str">
        <f t="shared" si="179"/>
        <v/>
      </c>
      <c r="AQ880" s="142">
        <v>186</v>
      </c>
      <c r="AR880" s="142">
        <f t="shared" si="180"/>
        <v>-9360.161641234683</v>
      </c>
      <c r="AS880" s="142">
        <f t="shared" si="181"/>
        <v>6.9217645313785476E-7</v>
      </c>
      <c r="AT880" s="142">
        <f t="shared" si="182"/>
        <v>5.6496875754479534E-4</v>
      </c>
      <c r="AU880" s="142">
        <f t="shared" si="183"/>
        <v>6.9217645313785476E-7</v>
      </c>
      <c r="AV880" s="142" t="str">
        <f t="shared" si="184"/>
        <v/>
      </c>
      <c r="AW880" s="142" t="str">
        <f t="shared" si="185"/>
        <v/>
      </c>
      <c r="AX880" s="142">
        <f t="shared" si="186"/>
        <v>8.6669764641528724E-9</v>
      </c>
      <c r="AY880" s="142" t="str">
        <f t="shared" si="187"/>
        <v/>
      </c>
      <c r="AZ880" s="142" t="str">
        <f t="shared" si="188"/>
        <v/>
      </c>
      <c r="BB880" s="147"/>
      <c r="BC880" s="147">
        <f t="shared" si="151"/>
        <v>1.2223999999999962</v>
      </c>
      <c r="BD880" s="163">
        <f t="shared" si="152"/>
        <v>0.99040196407364856</v>
      </c>
      <c r="BE880" s="147">
        <f t="shared" si="153"/>
        <v>1.5336827283063403E-4</v>
      </c>
      <c r="BF880" s="147" t="str">
        <f t="shared" si="149"/>
        <v/>
      </c>
      <c r="BG880" s="159" t="str">
        <f t="shared" si="150"/>
        <v/>
      </c>
    </row>
    <row r="881" spans="1:59" ht="20.100000000000001" customHeight="1" x14ac:dyDescent="0.25">
      <c r="A881" s="142">
        <v>187</v>
      </c>
      <c r="B881" s="142">
        <f t="shared" si="154"/>
        <v>-15216.310556820579</v>
      </c>
      <c r="C881" s="142">
        <f t="shared" si="155"/>
        <v>4.3083375695052409E-7</v>
      </c>
      <c r="D881" s="142">
        <f t="shared" si="156"/>
        <v>5.7298010925139499E-4</v>
      </c>
      <c r="E881" s="142">
        <f t="shared" si="157"/>
        <v>4.3083375695052409E-7</v>
      </c>
      <c r="F881" s="142" t="str">
        <f t="shared" si="158"/>
        <v/>
      </c>
      <c r="G881" s="142" t="str">
        <f t="shared" si="159"/>
        <v/>
      </c>
      <c r="H881" s="142"/>
      <c r="I881" s="142"/>
      <c r="J881" s="142">
        <f t="shared" si="160"/>
        <v>8.0947122540753745E-230</v>
      </c>
      <c r="K881" s="142" t="str">
        <f t="shared" si="161"/>
        <v/>
      </c>
      <c r="L881" s="142" t="str">
        <f t="shared" si="162"/>
        <v/>
      </c>
      <c r="M881" s="142"/>
      <c r="N881" s="142"/>
      <c r="O881" s="142"/>
      <c r="P881" s="142"/>
      <c r="Q881" s="142">
        <v>187</v>
      </c>
      <c r="R881" s="142">
        <f t="shared" si="163"/>
        <v>-69.775368069448376</v>
      </c>
      <c r="S881" s="142">
        <f t="shared" si="164"/>
        <v>9.3954362771629592E-5</v>
      </c>
      <c r="T881" s="142">
        <f t="shared" si="165"/>
        <v>5.7298010925139499E-4</v>
      </c>
      <c r="U881" s="142">
        <f t="shared" si="166"/>
        <v>9.3954362771629592E-5</v>
      </c>
      <c r="V881" s="142" t="str">
        <f t="shared" si="167"/>
        <v/>
      </c>
      <c r="W881" s="142" t="str">
        <f t="shared" si="168"/>
        <v/>
      </c>
      <c r="X881" s="142">
        <f t="shared" si="169"/>
        <v>9.7701184885212189E-44</v>
      </c>
      <c r="Y881" s="142" t="str">
        <f t="shared" si="170"/>
        <v/>
      </c>
      <c r="Z881" s="142" t="str">
        <f t="shared" si="171"/>
        <v/>
      </c>
      <c r="AD881" s="142">
        <v>187</v>
      </c>
      <c r="AE881" s="142">
        <f t="shared" si="189"/>
        <v>-178.92004198402475</v>
      </c>
      <c r="AF881" s="142">
        <f t="shared" si="172"/>
        <v>3.6640390709869556E-5</v>
      </c>
      <c r="AG881" s="142">
        <f t="shared" si="173"/>
        <v>5.7298010925139499E-4</v>
      </c>
      <c r="AH881" s="142">
        <f t="shared" si="174"/>
        <v>3.6640390709869556E-5</v>
      </c>
      <c r="AI881" s="142" t="str">
        <f t="shared" si="175"/>
        <v/>
      </c>
      <c r="AJ881" s="142" t="str">
        <f t="shared" si="176"/>
        <v/>
      </c>
      <c r="AK881" s="142">
        <f t="shared" si="177"/>
        <v>1.2942579853596672E-112</v>
      </c>
      <c r="AL881" s="142" t="str">
        <f t="shared" si="178"/>
        <v/>
      </c>
      <c r="AM881" s="142" t="str">
        <f t="shared" si="179"/>
        <v/>
      </c>
      <c r="AQ881" s="142">
        <v>187</v>
      </c>
      <c r="AR881" s="142">
        <f t="shared" si="180"/>
        <v>-9348.6626711594563</v>
      </c>
      <c r="AS881" s="142">
        <f t="shared" si="181"/>
        <v>7.0124471004234883E-7</v>
      </c>
      <c r="AT881" s="142">
        <f t="shared" si="182"/>
        <v>5.7298010925139608E-4</v>
      </c>
      <c r="AU881" s="142">
        <f t="shared" si="183"/>
        <v>7.0124471004234883E-7</v>
      </c>
      <c r="AV881" s="142" t="str">
        <f t="shared" si="184"/>
        <v/>
      </c>
      <c r="AW881" s="142" t="str">
        <f t="shared" si="185"/>
        <v/>
      </c>
      <c r="AX881" s="142">
        <f t="shared" si="186"/>
        <v>8.820803666129808E-9</v>
      </c>
      <c r="AY881" s="142" t="str">
        <f t="shared" si="187"/>
        <v/>
      </c>
      <c r="AZ881" s="142" t="str">
        <f t="shared" si="188"/>
        <v/>
      </c>
      <c r="BB881" s="147"/>
      <c r="BC881" s="147">
        <f t="shared" si="151"/>
        <v>1.2287999999999961</v>
      </c>
      <c r="BD881" s="163">
        <f t="shared" si="152"/>
        <v>0.99024859580081792</v>
      </c>
      <c r="BE881" s="147">
        <f t="shared" si="153"/>
        <v>1.5488189796009078E-4</v>
      </c>
      <c r="BF881" s="147" t="str">
        <f t="shared" ref="BF881:BF944" si="190">IF(BD881&lt;(1-$BB$693),BE881,"")</f>
        <v/>
      </c>
      <c r="BG881" s="159" t="str">
        <f t="shared" ref="BG881:BG944" si="191">IF(BD881&lt;(1-$BB$699),BE881,"")</f>
        <v/>
      </c>
    </row>
    <row r="882" spans="1:59" ht="20.100000000000001" customHeight="1" x14ac:dyDescent="0.25">
      <c r="A882" s="142">
        <v>188</v>
      </c>
      <c r="B882" s="142">
        <f t="shared" si="154"/>
        <v>-15197.594307673198</v>
      </c>
      <c r="C882" s="142">
        <f t="shared" si="155"/>
        <v>4.3647115951435039E-7</v>
      </c>
      <c r="D882" s="142">
        <f t="shared" si="156"/>
        <v>5.8109635322137556E-4</v>
      </c>
      <c r="E882" s="142">
        <f t="shared" si="157"/>
        <v>4.3647115951435039E-7</v>
      </c>
      <c r="F882" s="142" t="str">
        <f t="shared" si="158"/>
        <v/>
      </c>
      <c r="G882" s="142" t="str">
        <f t="shared" si="159"/>
        <v/>
      </c>
      <c r="H882" s="142"/>
      <c r="I882" s="142"/>
      <c r="J882" s="142">
        <f t="shared" si="160"/>
        <v>9.2070312083914734E-230</v>
      </c>
      <c r="K882" s="142" t="str">
        <f t="shared" si="161"/>
        <v/>
      </c>
      <c r="L882" s="142" t="str">
        <f t="shared" si="162"/>
        <v/>
      </c>
      <c r="M882" s="142"/>
      <c r="N882" s="142"/>
      <c r="O882" s="142"/>
      <c r="P882" s="142"/>
      <c r="Q882" s="142">
        <v>188</v>
      </c>
      <c r="R882" s="142">
        <f t="shared" si="163"/>
        <v>-69.689543508477328</v>
      </c>
      <c r="S882" s="142">
        <f t="shared" si="164"/>
        <v>9.5183743146371914E-5</v>
      </c>
      <c r="T882" s="142">
        <f t="shared" si="165"/>
        <v>5.8109635322137676E-4</v>
      </c>
      <c r="U882" s="142">
        <f t="shared" si="166"/>
        <v>9.5183743146371914E-5</v>
      </c>
      <c r="V882" s="142" t="str">
        <f t="shared" si="167"/>
        <v/>
      </c>
      <c r="W882" s="142" t="str">
        <f t="shared" si="168"/>
        <v/>
      </c>
      <c r="X882" s="142">
        <f t="shared" si="169"/>
        <v>1.0323998551019356E-43</v>
      </c>
      <c r="Y882" s="142" t="str">
        <f t="shared" si="170"/>
        <v/>
      </c>
      <c r="Z882" s="142" t="str">
        <f t="shared" si="171"/>
        <v/>
      </c>
      <c r="AD882" s="142">
        <v>188</v>
      </c>
      <c r="AE882" s="142">
        <f t="shared" si="189"/>
        <v>-178.69996813164587</v>
      </c>
      <c r="AF882" s="142">
        <f t="shared" si="172"/>
        <v>3.7119825362319819E-5</v>
      </c>
      <c r="AG882" s="142">
        <f t="shared" si="173"/>
        <v>5.8109635322137556E-4</v>
      </c>
      <c r="AH882" s="142">
        <f t="shared" si="174"/>
        <v>3.7119825362319819E-5</v>
      </c>
      <c r="AI882" s="142" t="str">
        <f t="shared" si="175"/>
        <v/>
      </c>
      <c r="AJ882" s="142" t="str">
        <f t="shared" si="176"/>
        <v/>
      </c>
      <c r="AK882" s="142">
        <f t="shared" si="177"/>
        <v>1.4160266934670574E-112</v>
      </c>
      <c r="AL882" s="142" t="str">
        <f t="shared" si="178"/>
        <v/>
      </c>
      <c r="AM882" s="142" t="str">
        <f t="shared" si="179"/>
        <v/>
      </c>
      <c r="AQ882" s="142">
        <v>188</v>
      </c>
      <c r="AR882" s="142">
        <f t="shared" si="180"/>
        <v>-9337.1637010842296</v>
      </c>
      <c r="AS882" s="142">
        <f t="shared" si="181"/>
        <v>7.1042040406002013E-7</v>
      </c>
      <c r="AT882" s="142">
        <f t="shared" si="182"/>
        <v>5.8109635322137556E-4</v>
      </c>
      <c r="AU882" s="142">
        <f t="shared" si="183"/>
        <v>7.1042040406002013E-7</v>
      </c>
      <c r="AV882" s="142" t="str">
        <f t="shared" si="184"/>
        <v/>
      </c>
      <c r="AW882" s="142" t="str">
        <f t="shared" si="185"/>
        <v/>
      </c>
      <c r="AX882" s="142">
        <f t="shared" si="186"/>
        <v>8.9772174578919224E-9</v>
      </c>
      <c r="AY882" s="142" t="str">
        <f t="shared" si="187"/>
        <v/>
      </c>
      <c r="AZ882" s="142" t="str">
        <f t="shared" si="188"/>
        <v/>
      </c>
      <c r="BB882" s="147"/>
      <c r="BC882" s="147">
        <f t="shared" ref="BC882:BC945" si="192">BC881+$BF$686</f>
        <v>1.2351999999999961</v>
      </c>
      <c r="BD882" s="163">
        <f t="shared" ref="BD882:BD945" si="193">_xlfn.CHISQ.DIST.RT(BC882,7)</f>
        <v>0.99009371390285783</v>
      </c>
      <c r="BE882" s="147">
        <f t="shared" ref="BE882:BE945" si="194">BD882-BD883</f>
        <v>1.5639990944715798E-4</v>
      </c>
      <c r="BF882" s="147" t="str">
        <f t="shared" si="190"/>
        <v/>
      </c>
      <c r="BG882" s="159" t="str">
        <f t="shared" si="191"/>
        <v/>
      </c>
    </row>
    <row r="883" spans="1:59" ht="20.100000000000001" customHeight="1" x14ac:dyDescent="0.25">
      <c r="A883" s="142">
        <v>189</v>
      </c>
      <c r="B883" s="142">
        <f t="shared" si="154"/>
        <v>-15178.878058525817</v>
      </c>
      <c r="C883" s="142">
        <f t="shared" si="155"/>
        <v>4.4217525188234859E-7</v>
      </c>
      <c r="D883" s="142">
        <f t="shared" si="156"/>
        <v>5.8931873124544118E-4</v>
      </c>
      <c r="E883" s="142">
        <f t="shared" si="157"/>
        <v>4.4217525188234859E-7</v>
      </c>
      <c r="F883" s="142" t="str">
        <f t="shared" si="158"/>
        <v/>
      </c>
      <c r="G883" s="142" t="str">
        <f t="shared" si="159"/>
        <v/>
      </c>
      <c r="H883" s="142"/>
      <c r="I883" s="142"/>
      <c r="J883" s="142">
        <f t="shared" si="160"/>
        <v>1.0472029729000163E-229</v>
      </c>
      <c r="K883" s="142" t="str">
        <f t="shared" si="161"/>
        <v/>
      </c>
      <c r="L883" s="142" t="str">
        <f t="shared" si="162"/>
        <v/>
      </c>
      <c r="M883" s="142"/>
      <c r="N883" s="142"/>
      <c r="O883" s="142"/>
      <c r="P883" s="142"/>
      <c r="Q883" s="142">
        <v>189</v>
      </c>
      <c r="R883" s="142">
        <f t="shared" si="163"/>
        <v>-69.603718947506309</v>
      </c>
      <c r="S883" s="142">
        <f t="shared" si="164"/>
        <v>9.6427666945238258E-5</v>
      </c>
      <c r="T883" s="142">
        <f t="shared" si="165"/>
        <v>5.8931873124544118E-4</v>
      </c>
      <c r="U883" s="142">
        <f t="shared" si="166"/>
        <v>9.6427666945238258E-5</v>
      </c>
      <c r="V883" s="142" t="str">
        <f t="shared" si="167"/>
        <v/>
      </c>
      <c r="W883" s="142" t="str">
        <f t="shared" si="168"/>
        <v/>
      </c>
      <c r="X883" s="142">
        <f t="shared" si="169"/>
        <v>1.090910421006333E-43</v>
      </c>
      <c r="Y883" s="142" t="str">
        <f t="shared" si="170"/>
        <v/>
      </c>
      <c r="Z883" s="142" t="str">
        <f t="shared" si="171"/>
        <v/>
      </c>
      <c r="AD883" s="142">
        <v>189</v>
      </c>
      <c r="AE883" s="142">
        <f t="shared" si="189"/>
        <v>-178.479894279267</v>
      </c>
      <c r="AF883" s="142">
        <f t="shared" si="172"/>
        <v>3.7604931669884857E-5</v>
      </c>
      <c r="AG883" s="142">
        <f t="shared" si="173"/>
        <v>5.8931873124544118E-4</v>
      </c>
      <c r="AH883" s="142">
        <f t="shared" si="174"/>
        <v>3.7604931669884857E-5</v>
      </c>
      <c r="AI883" s="142" t="str">
        <f t="shared" si="175"/>
        <v/>
      </c>
      <c r="AJ883" s="142" t="str">
        <f t="shared" si="176"/>
        <v/>
      </c>
      <c r="AK883" s="142">
        <f t="shared" si="177"/>
        <v>1.5492270763969866E-112</v>
      </c>
      <c r="AL883" s="142" t="str">
        <f t="shared" si="178"/>
        <v/>
      </c>
      <c r="AM883" s="142" t="str">
        <f t="shared" si="179"/>
        <v/>
      </c>
      <c r="AQ883" s="142">
        <v>189</v>
      </c>
      <c r="AR883" s="142">
        <f t="shared" si="180"/>
        <v>-9325.6647310090029</v>
      </c>
      <c r="AS883" s="142">
        <f t="shared" si="181"/>
        <v>7.1970464545039715E-7</v>
      </c>
      <c r="AT883" s="142">
        <f t="shared" si="182"/>
        <v>5.8931873124544118E-4</v>
      </c>
      <c r="AU883" s="142">
        <f t="shared" si="183"/>
        <v>7.1970464545039715E-7</v>
      </c>
      <c r="AV883" s="142" t="str">
        <f t="shared" si="184"/>
        <v/>
      </c>
      <c r="AW883" s="142" t="str">
        <f t="shared" si="185"/>
        <v/>
      </c>
      <c r="AX883" s="142">
        <f t="shared" si="186"/>
        <v>9.1362586562388845E-9</v>
      </c>
      <c r="AY883" s="142" t="str">
        <f t="shared" si="187"/>
        <v/>
      </c>
      <c r="AZ883" s="142" t="str">
        <f t="shared" si="188"/>
        <v/>
      </c>
      <c r="BB883" s="147"/>
      <c r="BC883" s="147">
        <f t="shared" si="192"/>
        <v>1.241599999999996</v>
      </c>
      <c r="BD883" s="163">
        <f t="shared" si="193"/>
        <v>0.98993731399341067</v>
      </c>
      <c r="BE883" s="147">
        <f t="shared" si="194"/>
        <v>1.5792225429678286E-4</v>
      </c>
      <c r="BF883" s="147" t="str">
        <f t="shared" si="190"/>
        <v/>
      </c>
      <c r="BG883" s="159" t="str">
        <f t="shared" si="191"/>
        <v/>
      </c>
    </row>
    <row r="884" spans="1:59" ht="20.100000000000001" customHeight="1" x14ac:dyDescent="0.25">
      <c r="A884" s="147">
        <v>190</v>
      </c>
      <c r="B884" s="142">
        <f t="shared" si="154"/>
        <v>-15160.161809378436</v>
      </c>
      <c r="C884" s="142">
        <f t="shared" si="155"/>
        <v>4.4794672187856883E-7</v>
      </c>
      <c r="D884" s="142">
        <f t="shared" si="156"/>
        <v>5.9764849793441559E-4</v>
      </c>
      <c r="E884" s="142">
        <f t="shared" si="157"/>
        <v>4.4794672187856883E-7</v>
      </c>
      <c r="F884" s="142" t="str">
        <f t="shared" si="158"/>
        <v/>
      </c>
      <c r="G884" s="142" t="str">
        <f t="shared" si="159"/>
        <v/>
      </c>
      <c r="H884" s="142"/>
      <c r="I884" s="142"/>
      <c r="J884" s="142">
        <f t="shared" si="160"/>
        <v>1.1910641939024322E-229</v>
      </c>
      <c r="K884" s="142" t="str">
        <f t="shared" si="161"/>
        <v/>
      </c>
      <c r="L884" s="142" t="str">
        <f t="shared" si="162"/>
        <v/>
      </c>
      <c r="M884" s="142"/>
      <c r="N884" s="142"/>
      <c r="O884" s="142"/>
      <c r="P884" s="142"/>
      <c r="Q884" s="147">
        <v>190</v>
      </c>
      <c r="R884" s="142">
        <f t="shared" si="163"/>
        <v>-69.517894386535275</v>
      </c>
      <c r="S884" s="142">
        <f t="shared" si="164"/>
        <v>9.7686284165923336E-5</v>
      </c>
      <c r="T884" s="142">
        <f t="shared" si="165"/>
        <v>5.9764849793441559E-4</v>
      </c>
      <c r="U884" s="142">
        <f t="shared" si="166"/>
        <v>9.7686284165923336E-5</v>
      </c>
      <c r="V884" s="142" t="str">
        <f t="shared" si="167"/>
        <v/>
      </c>
      <c r="W884" s="142" t="str">
        <f t="shared" si="168"/>
        <v/>
      </c>
      <c r="X884" s="142">
        <f t="shared" si="169"/>
        <v>1.1527185901497054E-43</v>
      </c>
      <c r="Y884" s="142" t="str">
        <f t="shared" si="170"/>
        <v/>
      </c>
      <c r="Z884" s="142" t="str">
        <f t="shared" si="171"/>
        <v/>
      </c>
      <c r="AD884" s="147">
        <v>190</v>
      </c>
      <c r="AE884" s="142">
        <f t="shared" si="189"/>
        <v>-178.25982042688813</v>
      </c>
      <c r="AF884" s="142">
        <f t="shared" si="172"/>
        <v>3.8095768128774617E-5</v>
      </c>
      <c r="AG884" s="142">
        <f t="shared" si="173"/>
        <v>5.9764849793441559E-4</v>
      </c>
      <c r="AH884" s="142">
        <f t="shared" si="174"/>
        <v>3.8095768128774617E-5</v>
      </c>
      <c r="AI884" s="142" t="str">
        <f t="shared" si="175"/>
        <v/>
      </c>
      <c r="AJ884" s="142" t="str">
        <f t="shared" si="176"/>
        <v/>
      </c>
      <c r="AK884" s="142">
        <f t="shared" si="177"/>
        <v>1.6949300065805705E-112</v>
      </c>
      <c r="AL884" s="142" t="str">
        <f t="shared" si="178"/>
        <v/>
      </c>
      <c r="AM884" s="142" t="str">
        <f t="shared" si="179"/>
        <v/>
      </c>
      <c r="AQ884" s="147">
        <v>190</v>
      </c>
      <c r="AR884" s="142">
        <f t="shared" si="180"/>
        <v>-9314.1657609337763</v>
      </c>
      <c r="AS884" s="142">
        <f t="shared" si="181"/>
        <v>7.2909855374733175E-7</v>
      </c>
      <c r="AT884" s="142">
        <f t="shared" si="182"/>
        <v>5.9764849793441559E-4</v>
      </c>
      <c r="AU884" s="142">
        <f t="shared" si="183"/>
        <v>7.2909855374733175E-7</v>
      </c>
      <c r="AV884" s="142" t="str">
        <f t="shared" si="184"/>
        <v/>
      </c>
      <c r="AW884" s="142" t="str">
        <f t="shared" si="185"/>
        <v/>
      </c>
      <c r="AX884" s="142">
        <f t="shared" si="186"/>
        <v>9.2979686741852911E-9</v>
      </c>
      <c r="AY884" s="142" t="str">
        <f t="shared" si="187"/>
        <v/>
      </c>
      <c r="AZ884" s="142" t="str">
        <f t="shared" si="188"/>
        <v/>
      </c>
      <c r="BB884" s="147"/>
      <c r="BC884" s="147">
        <f t="shared" si="192"/>
        <v>1.247999999999996</v>
      </c>
      <c r="BD884" s="163">
        <f t="shared" si="193"/>
        <v>0.98977939173911389</v>
      </c>
      <c r="BE884" s="147">
        <f t="shared" si="194"/>
        <v>1.5944887960628318E-4</v>
      </c>
      <c r="BF884" s="147" t="str">
        <f t="shared" si="190"/>
        <v/>
      </c>
      <c r="BG884" s="159" t="str">
        <f t="shared" si="191"/>
        <v/>
      </c>
    </row>
    <row r="885" spans="1:59" ht="20.100000000000001" customHeight="1" x14ac:dyDescent="0.25">
      <c r="A885" s="142">
        <v>191</v>
      </c>
      <c r="B885" s="142">
        <f t="shared" si="154"/>
        <v>-15141.445560231055</v>
      </c>
      <c r="C885" s="142">
        <f t="shared" si="155"/>
        <v>4.5378626305521452E-7</v>
      </c>
      <c r="D885" s="142">
        <f t="shared" si="156"/>
        <v>6.0608692082616525E-4</v>
      </c>
      <c r="E885" s="142">
        <f t="shared" si="157"/>
        <v>4.5378626305521452E-7</v>
      </c>
      <c r="F885" s="142" t="str">
        <f t="shared" si="158"/>
        <v/>
      </c>
      <c r="G885" s="142" t="str">
        <f t="shared" si="159"/>
        <v/>
      </c>
      <c r="H885" s="142"/>
      <c r="I885" s="142"/>
      <c r="J885" s="142">
        <f t="shared" si="160"/>
        <v>1.3546669105674064E-229</v>
      </c>
      <c r="K885" s="142" t="str">
        <f t="shared" si="161"/>
        <v/>
      </c>
      <c r="L885" s="142" t="str">
        <f t="shared" si="162"/>
        <v/>
      </c>
      <c r="M885" s="142"/>
      <c r="N885" s="142"/>
      <c r="O885" s="142"/>
      <c r="P885" s="142"/>
      <c r="Q885" s="142">
        <v>191</v>
      </c>
      <c r="R885" s="142">
        <f t="shared" si="163"/>
        <v>-69.432069825564241</v>
      </c>
      <c r="S885" s="142">
        <f t="shared" si="164"/>
        <v>9.8959746055293145E-5</v>
      </c>
      <c r="T885" s="142">
        <f t="shared" si="165"/>
        <v>6.0608692082616525E-4</v>
      </c>
      <c r="U885" s="142">
        <f t="shared" si="166"/>
        <v>9.8959746055293145E-5</v>
      </c>
      <c r="V885" s="142" t="str">
        <f t="shared" si="167"/>
        <v/>
      </c>
      <c r="W885" s="142" t="str">
        <f t="shared" si="168"/>
        <v/>
      </c>
      <c r="X885" s="142">
        <f t="shared" si="169"/>
        <v>1.2180091623459534E-43</v>
      </c>
      <c r="Y885" s="142" t="str">
        <f t="shared" si="170"/>
        <v/>
      </c>
      <c r="Z885" s="142" t="str">
        <f t="shared" si="171"/>
        <v/>
      </c>
      <c r="AD885" s="142">
        <v>191</v>
      </c>
      <c r="AE885" s="142">
        <f t="shared" si="189"/>
        <v>-178.03974657450925</v>
      </c>
      <c r="AF885" s="142">
        <f t="shared" si="172"/>
        <v>3.8592393722351873E-5</v>
      </c>
      <c r="AG885" s="142">
        <f t="shared" si="173"/>
        <v>6.0608692082616427E-4</v>
      </c>
      <c r="AH885" s="142">
        <f t="shared" si="174"/>
        <v>3.8592393722351873E-5</v>
      </c>
      <c r="AI885" s="142" t="str">
        <f t="shared" si="175"/>
        <v/>
      </c>
      <c r="AJ885" s="142" t="str">
        <f t="shared" si="176"/>
        <v/>
      </c>
      <c r="AK885" s="142">
        <f t="shared" si="177"/>
        <v>1.8543064517386133E-112</v>
      </c>
      <c r="AL885" s="142" t="str">
        <f t="shared" si="178"/>
        <v/>
      </c>
      <c r="AM885" s="142" t="str">
        <f t="shared" si="179"/>
        <v/>
      </c>
      <c r="AQ885" s="142">
        <v>191</v>
      </c>
      <c r="AR885" s="142">
        <f t="shared" si="180"/>
        <v>-9302.6667908585478</v>
      </c>
      <c r="AS885" s="142">
        <f t="shared" si="181"/>
        <v>7.3860325780808634E-7</v>
      </c>
      <c r="AT885" s="142">
        <f t="shared" si="182"/>
        <v>6.0608692082616525E-4</v>
      </c>
      <c r="AU885" s="142">
        <f t="shared" si="183"/>
        <v>7.3860325780808634E-7</v>
      </c>
      <c r="AV885" s="142" t="str">
        <f t="shared" si="184"/>
        <v/>
      </c>
      <c r="AW885" s="142" t="str">
        <f t="shared" si="185"/>
        <v/>
      </c>
      <c r="AX885" s="142">
        <f t="shared" si="186"/>
        <v>9.4623895288493523E-9</v>
      </c>
      <c r="AY885" s="142" t="str">
        <f t="shared" si="187"/>
        <v/>
      </c>
      <c r="AZ885" s="142" t="str">
        <f t="shared" si="188"/>
        <v/>
      </c>
      <c r="BB885" s="147"/>
      <c r="BC885" s="147">
        <f t="shared" si="192"/>
        <v>1.254399999999996</v>
      </c>
      <c r="BD885" s="163">
        <f t="shared" si="193"/>
        <v>0.98961994285950761</v>
      </c>
      <c r="BE885" s="147">
        <f t="shared" si="194"/>
        <v>1.6097973256590237E-4</v>
      </c>
      <c r="BF885" s="147" t="str">
        <f t="shared" si="190"/>
        <v/>
      </c>
      <c r="BG885" s="159" t="str">
        <f t="shared" si="191"/>
        <v/>
      </c>
    </row>
    <row r="886" spans="1:59" ht="20.100000000000001" customHeight="1" x14ac:dyDescent="0.25">
      <c r="A886" s="142">
        <v>192</v>
      </c>
      <c r="B886" s="142">
        <f t="shared" ref="B886:B949" si="195">$B$688+(A886*$B$691)</f>
        <v>-15122.729311083674</v>
      </c>
      <c r="C886" s="142">
        <f t="shared" ref="C886:C949" si="196">_xlfn.NORM.DIST($B886,$B$685,$B$686,0)</f>
        <v>4.5969457472273857E-7</v>
      </c>
      <c r="D886" s="142">
        <f t="shared" ref="D886:D949" si="197">_xlfn.NORM.DIST($B886,$B$685,$B$686,1)</f>
        <v>6.1463528049309358E-4</v>
      </c>
      <c r="E886" s="142">
        <f t="shared" ref="E886:E949" si="198">IF(OR(D886&lt;$F$690,D886&gt;$F$691),C886,"")</f>
        <v>4.5969457472273857E-7</v>
      </c>
      <c r="F886" s="142" t="str">
        <f t="shared" ref="F886:F949" si="199">IF(AND(D886&gt;$F$690,D886&lt;$F$691),C886,"")</f>
        <v/>
      </c>
      <c r="G886" s="142" t="str">
        <f t="shared" ref="G886:G949" si="200">IF(C886=MAX($C$694:$C$2694),C886,"")</f>
        <v/>
      </c>
      <c r="H886" s="142"/>
      <c r="I886" s="142"/>
      <c r="J886" s="142">
        <f t="shared" ref="J886:J949" si="201">_xlfn.NORM.DIST(B886,$F$686,$F$687,0)</f>
        <v>1.5407171890963032E-229</v>
      </c>
      <c r="K886" s="142" t="str">
        <f t="shared" ref="K886:K949" si="202">IF(J886=MAX($J$694:$J$2694),C886,"")</f>
        <v/>
      </c>
      <c r="L886" s="142" t="str">
        <f t="shared" ref="L886:L949" si="203">IF(K886=MIN($K$694:$K$2694),K886,"")</f>
        <v/>
      </c>
      <c r="M886" s="142"/>
      <c r="N886" s="142"/>
      <c r="O886" s="142"/>
      <c r="P886" s="142"/>
      <c r="Q886" s="142">
        <v>192</v>
      </c>
      <c r="R886" s="142">
        <f t="shared" ref="R886:R949" si="204">$R$688+(Q886*$R$691)</f>
        <v>-69.346245264593207</v>
      </c>
      <c r="S886" s="142">
        <f t="shared" ref="S886:S949" si="205">_xlfn.NORM.DIST(R886,R$685,R$686,0)</f>
        <v>1.0024820511594693E-4</v>
      </c>
      <c r="T886" s="142">
        <f t="shared" ref="T886:T949" si="206">_xlfn.NORM.DIST(R886,R$685,R$686,1)</f>
        <v>6.1463528049309358E-4</v>
      </c>
      <c r="U886" s="142">
        <f t="shared" ref="U886:U949" si="207">IF(OR(T886&lt;$V$690,T886&gt;$V$691),S886,"")</f>
        <v>1.0024820511594693E-4</v>
      </c>
      <c r="V886" s="142" t="str">
        <f t="shared" ref="V886:V949" si="208">IF(AND(T886&gt;$V$690,T886&lt;$V$691),S886,"")</f>
        <v/>
      </c>
      <c r="W886" s="142" t="str">
        <f t="shared" ref="W886:W949" si="209">IF(S886=MAX($S$694:$S$2694),S886,"")</f>
        <v/>
      </c>
      <c r="X886" s="142">
        <f t="shared" ref="X886:X949" si="210">_xlfn.NORM.DIST(R886,$V$686,$V$687,0)</f>
        <v>1.2869772342395884E-43</v>
      </c>
      <c r="Y886" s="142" t="str">
        <f t="shared" ref="Y886:Y949" si="211">IF(X886=MAX($X$694:$X$2694),S886,"")</f>
        <v/>
      </c>
      <c r="Z886" s="142" t="str">
        <f t="shared" ref="Z886:Z949" si="212">IF(Y886=MIN($Y$694:$Y$2694),Y886,"")</f>
        <v/>
      </c>
      <c r="AD886" s="142">
        <v>192</v>
      </c>
      <c r="AE886" s="142">
        <f t="shared" si="189"/>
        <v>-177.81967272213038</v>
      </c>
      <c r="AF886" s="142">
        <f t="shared" ref="AF886:AF949" si="213">_xlfn.NORM.DIST(AE886,AE$685,AE$686,0)</f>
        <v>3.9094867923691252E-5</v>
      </c>
      <c r="AG886" s="142">
        <f t="shared" ref="AG886:AG949" si="214">_xlfn.NORM.DIST(AE886,AE$685,AE$686,1)</f>
        <v>6.1463528049309185E-4</v>
      </c>
      <c r="AH886" s="142">
        <f t="shared" ref="AH886:AH949" si="215">IF(OR(AG886&lt;$V$690,AG886&gt;$V$691),AF886,"")</f>
        <v>3.9094867923691252E-5</v>
      </c>
      <c r="AI886" s="142" t="str">
        <f t="shared" ref="AI886:AI949" si="216">IF(AND(AG886&gt;$AI$690,AG886&lt;$AI$691),AF886,"")</f>
        <v/>
      </c>
      <c r="AJ886" s="142" t="str">
        <f t="shared" ref="AJ886:AJ949" si="217">IF(AF886=MAX($AF$694:$AF$2694),AF886,"")</f>
        <v/>
      </c>
      <c r="AK886" s="142">
        <f t="shared" ref="AK886:AK949" si="218">_xlfn.NORM.DIST(AE886,$AI$686,$AI$687,0)</f>
        <v>2.0286368102586196E-112</v>
      </c>
      <c r="AL886" s="142" t="str">
        <f t="shared" ref="AL886:AL949" si="219">IF(AK886=MAX($AK$694:$AK$2694),AF886,"")</f>
        <v/>
      </c>
      <c r="AM886" s="142" t="str">
        <f t="shared" ref="AM886:AM949" si="220">IF(AL886=MIN($AL$694:$AL$2694),AL886,"")</f>
        <v/>
      </c>
      <c r="AQ886" s="142">
        <v>192</v>
      </c>
      <c r="AR886" s="142">
        <f t="shared" ref="AR886:AR949" si="221">AR$688+(AQ886*AR$691)</f>
        <v>-9291.1678207833211</v>
      </c>
      <c r="AS886" s="142">
        <f t="shared" ref="AS886:AS949" si="222">_xlfn.NORM.DIST(AR886,AR$685,AR$686,0)</f>
        <v>7.4821989586230575E-7</v>
      </c>
      <c r="AT886" s="142">
        <f t="shared" ref="AT886:AT949" si="223">_xlfn.NORM.DIST(AR886,AR$685,AR$686,1)</f>
        <v>6.1463528049309358E-4</v>
      </c>
      <c r="AU886" s="142">
        <f t="shared" ref="AU886:AU949" si="224">IF(OR(AT886&lt;$V$690,AT886&gt;$V$691),AS886,"")</f>
        <v>7.4821989586230575E-7</v>
      </c>
      <c r="AV886" s="142" t="str">
        <f t="shared" ref="AV886:AV949" si="225">IF(AND(AT886&gt;$AI$690,AT886&lt;$AI$691),AS886,"")</f>
        <v/>
      </c>
      <c r="AW886" s="142" t="str">
        <f t="shared" ref="AW886:AW949" si="226">IF(AS886=MAX($AS$694:$AS$2694),AS886,"")</f>
        <v/>
      </c>
      <c r="AX886" s="142">
        <f t="shared" ref="AX886:AX949" si="227">_xlfn.NORM.DIST(AR886,$AV$686,$AV$687,0)</f>
        <v>9.629563849432248E-9</v>
      </c>
      <c r="AY886" s="142" t="str">
        <f t="shared" ref="AY886:AY949" si="228">IF(AX886=MAX($AX$694:$AX$2694),AS886,"")</f>
        <v/>
      </c>
      <c r="AZ886" s="142" t="str">
        <f t="shared" ref="AZ886:AZ949" si="229">IF(AY886=MIN($AY$694:$AY$2694),AY886,"")</f>
        <v/>
      </c>
      <c r="BB886" s="164"/>
      <c r="BC886" s="147">
        <f t="shared" si="192"/>
        <v>1.2607999999999959</v>
      </c>
      <c r="BD886" s="163">
        <f t="shared" si="193"/>
        <v>0.9894589631269417</v>
      </c>
      <c r="BE886" s="147">
        <f t="shared" si="194"/>
        <v>1.6251476046247326E-4</v>
      </c>
      <c r="BF886" s="147" t="str">
        <f t="shared" si="190"/>
        <v/>
      </c>
      <c r="BG886" s="159" t="str">
        <f t="shared" si="191"/>
        <v/>
      </c>
    </row>
    <row r="887" spans="1:59" ht="20.100000000000001" customHeight="1" x14ac:dyDescent="0.25">
      <c r="A887" s="142">
        <v>193</v>
      </c>
      <c r="B887" s="142">
        <f t="shared" si="195"/>
        <v>-15104.013061936294</v>
      </c>
      <c r="C887" s="142">
        <f t="shared" si="196"/>
        <v>4.6567236197985994E-7</v>
      </c>
      <c r="D887" s="142">
        <f t="shared" si="197"/>
        <v>6.2329487065019087E-4</v>
      </c>
      <c r="E887" s="142">
        <f t="shared" si="198"/>
        <v>4.6567236197985994E-7</v>
      </c>
      <c r="F887" s="142" t="str">
        <f t="shared" si="199"/>
        <v/>
      </c>
      <c r="G887" s="142" t="str">
        <f t="shared" si="200"/>
        <v/>
      </c>
      <c r="H887" s="142"/>
      <c r="I887" s="142"/>
      <c r="J887" s="142">
        <f t="shared" si="201"/>
        <v>1.7522916206275206E-229</v>
      </c>
      <c r="K887" s="142" t="str">
        <f t="shared" si="202"/>
        <v/>
      </c>
      <c r="L887" s="142" t="str">
        <f t="shared" si="203"/>
        <v/>
      </c>
      <c r="M887" s="142"/>
      <c r="N887" s="142"/>
      <c r="O887" s="142"/>
      <c r="P887" s="142"/>
      <c r="Q887" s="142">
        <v>193</v>
      </c>
      <c r="R887" s="142">
        <f t="shared" si="204"/>
        <v>-69.260420703622174</v>
      </c>
      <c r="S887" s="142">
        <f t="shared" si="205"/>
        <v>1.0155181511276456E-4</v>
      </c>
      <c r="T887" s="142">
        <f t="shared" si="206"/>
        <v>6.2329487065019087E-4</v>
      </c>
      <c r="U887" s="142">
        <f t="shared" si="207"/>
        <v>1.0155181511276456E-4</v>
      </c>
      <c r="V887" s="142" t="str">
        <f t="shared" si="208"/>
        <v/>
      </c>
      <c r="W887" s="142" t="str">
        <f t="shared" si="209"/>
        <v/>
      </c>
      <c r="X887" s="142">
        <f t="shared" si="210"/>
        <v>1.3598287696839317E-43</v>
      </c>
      <c r="Y887" s="142" t="str">
        <f t="shared" si="211"/>
        <v/>
      </c>
      <c r="Z887" s="142" t="str">
        <f t="shared" si="212"/>
        <v/>
      </c>
      <c r="AD887" s="142">
        <v>193</v>
      </c>
      <c r="AE887" s="142">
        <f t="shared" ref="AE887:AE950" si="230">$AE$688+(AD887*$AE$691)</f>
        <v>-177.5995988697515</v>
      </c>
      <c r="AF887" s="142">
        <f t="shared" si="213"/>
        <v>3.9603250698132386E-5</v>
      </c>
      <c r="AG887" s="142">
        <f t="shared" si="214"/>
        <v>6.2329487065018925E-4</v>
      </c>
      <c r="AH887" s="142">
        <f t="shared" si="215"/>
        <v>3.9603250698132386E-5</v>
      </c>
      <c r="AI887" s="142" t="str">
        <f t="shared" si="216"/>
        <v/>
      </c>
      <c r="AJ887" s="142" t="str">
        <f t="shared" si="217"/>
        <v/>
      </c>
      <c r="AK887" s="142">
        <f t="shared" si="218"/>
        <v>2.219321115302971E-112</v>
      </c>
      <c r="AL887" s="142" t="str">
        <f t="shared" si="219"/>
        <v/>
      </c>
      <c r="AM887" s="142" t="str">
        <f t="shared" si="220"/>
        <v/>
      </c>
      <c r="AQ887" s="142">
        <v>193</v>
      </c>
      <c r="AR887" s="142">
        <f t="shared" si="221"/>
        <v>-9279.6688507080944</v>
      </c>
      <c r="AS887" s="142">
        <f t="shared" si="222"/>
        <v>7.5794961556088612E-7</v>
      </c>
      <c r="AT887" s="142">
        <f t="shared" si="223"/>
        <v>6.2329487065019087E-4</v>
      </c>
      <c r="AU887" s="142">
        <f t="shared" si="224"/>
        <v>7.5794961556088612E-7</v>
      </c>
      <c r="AV887" s="142" t="str">
        <f t="shared" si="225"/>
        <v/>
      </c>
      <c r="AW887" s="142" t="str">
        <f t="shared" si="226"/>
        <v/>
      </c>
      <c r="AX887" s="142">
        <f t="shared" si="227"/>
        <v>9.7995348852900841E-9</v>
      </c>
      <c r="AY887" s="142" t="str">
        <f t="shared" si="228"/>
        <v/>
      </c>
      <c r="AZ887" s="142" t="str">
        <f t="shared" si="229"/>
        <v/>
      </c>
      <c r="BB887" s="147"/>
      <c r="BC887" s="147">
        <f t="shared" si="192"/>
        <v>1.2671999999999959</v>
      </c>
      <c r="BD887" s="163">
        <f t="shared" si="193"/>
        <v>0.98929644836647923</v>
      </c>
      <c r="BE887" s="147">
        <f t="shared" si="194"/>
        <v>1.6405391068108344E-4</v>
      </c>
      <c r="BF887" s="147" t="str">
        <f t="shared" si="190"/>
        <v/>
      </c>
      <c r="BG887" s="159" t="str">
        <f t="shared" si="191"/>
        <v/>
      </c>
    </row>
    <row r="888" spans="1:59" ht="20.100000000000001" customHeight="1" x14ac:dyDescent="0.25">
      <c r="A888" s="142">
        <v>194</v>
      </c>
      <c r="B888" s="142">
        <f t="shared" si="195"/>
        <v>-15085.296812788914</v>
      </c>
      <c r="C888" s="142">
        <f t="shared" si="196"/>
        <v>4.7172033574350624E-7</v>
      </c>
      <c r="D888" s="142">
        <f t="shared" si="197"/>
        <v>6.3206699826365276E-4</v>
      </c>
      <c r="E888" s="142">
        <f t="shared" si="198"/>
        <v>4.7172033574350624E-7</v>
      </c>
      <c r="F888" s="142" t="str">
        <f t="shared" si="199"/>
        <v/>
      </c>
      <c r="G888" s="142" t="str">
        <f t="shared" si="200"/>
        <v/>
      </c>
      <c r="H888" s="142"/>
      <c r="I888" s="142"/>
      <c r="J888" s="142">
        <f t="shared" si="201"/>
        <v>1.9928879988029541E-229</v>
      </c>
      <c r="K888" s="142" t="str">
        <f t="shared" si="202"/>
        <v/>
      </c>
      <c r="L888" s="142" t="str">
        <f t="shared" si="203"/>
        <v/>
      </c>
      <c r="M888" s="142"/>
      <c r="N888" s="142"/>
      <c r="O888" s="142"/>
      <c r="P888" s="142"/>
      <c r="Q888" s="142">
        <v>194</v>
      </c>
      <c r="R888" s="142">
        <f t="shared" si="204"/>
        <v>-69.174596142651154</v>
      </c>
      <c r="S888" s="142">
        <f t="shared" si="205"/>
        <v>1.0287073107943562E-4</v>
      </c>
      <c r="T888" s="142">
        <f t="shared" si="206"/>
        <v>6.3206699826365276E-4</v>
      </c>
      <c r="U888" s="142">
        <f t="shared" si="207"/>
        <v>1.0287073107943562E-4</v>
      </c>
      <c r="V888" s="142" t="str">
        <f t="shared" si="208"/>
        <v/>
      </c>
      <c r="W888" s="142" t="str">
        <f t="shared" si="209"/>
        <v/>
      </c>
      <c r="X888" s="142">
        <f t="shared" si="210"/>
        <v>1.4367812015267271E-43</v>
      </c>
      <c r="Y888" s="142" t="str">
        <f t="shared" si="211"/>
        <v/>
      </c>
      <c r="Z888" s="142" t="str">
        <f t="shared" si="212"/>
        <v/>
      </c>
      <c r="AD888" s="142">
        <v>194</v>
      </c>
      <c r="AE888" s="142">
        <f t="shared" si="230"/>
        <v>-177.37952501737263</v>
      </c>
      <c r="AF888" s="142">
        <f t="shared" si="213"/>
        <v>4.0117602505826327E-5</v>
      </c>
      <c r="AG888" s="142">
        <f t="shared" si="214"/>
        <v>6.3206699826365276E-4</v>
      </c>
      <c r="AH888" s="142">
        <f t="shared" si="215"/>
        <v>4.0117602505826327E-5</v>
      </c>
      <c r="AI888" s="142" t="str">
        <f t="shared" si="216"/>
        <v/>
      </c>
      <c r="AJ888" s="142" t="str">
        <f t="shared" si="217"/>
        <v/>
      </c>
      <c r="AK888" s="142">
        <f t="shared" si="218"/>
        <v>2.4278901883145286E-112</v>
      </c>
      <c r="AL888" s="142" t="str">
        <f t="shared" si="219"/>
        <v/>
      </c>
      <c r="AM888" s="142" t="str">
        <f t="shared" si="220"/>
        <v/>
      </c>
      <c r="AQ888" s="142">
        <v>194</v>
      </c>
      <c r="AR888" s="142">
        <f t="shared" si="221"/>
        <v>-9268.1698806328677</v>
      </c>
      <c r="AS888" s="142">
        <f t="shared" si="222"/>
        <v>7.6779357402470611E-7</v>
      </c>
      <c r="AT888" s="142">
        <f t="shared" si="223"/>
        <v>6.3206699826365276E-4</v>
      </c>
      <c r="AU888" s="142">
        <f t="shared" si="224"/>
        <v>7.6779357402470611E-7</v>
      </c>
      <c r="AV888" s="142" t="str">
        <f t="shared" si="225"/>
        <v/>
      </c>
      <c r="AW888" s="142" t="str">
        <f t="shared" si="226"/>
        <v/>
      </c>
      <c r="AX888" s="142">
        <f t="shared" si="227"/>
        <v>9.9723465140976089E-9</v>
      </c>
      <c r="AY888" s="142" t="str">
        <f t="shared" si="228"/>
        <v/>
      </c>
      <c r="AZ888" s="142" t="str">
        <f t="shared" si="229"/>
        <v/>
      </c>
      <c r="BB888" s="147"/>
      <c r="BC888" s="147">
        <f t="shared" si="192"/>
        <v>1.2735999999999958</v>
      </c>
      <c r="BD888" s="163">
        <f t="shared" si="193"/>
        <v>0.98913239445579815</v>
      </c>
      <c r="BE888" s="147">
        <f t="shared" si="194"/>
        <v>1.6559713070796178E-4</v>
      </c>
      <c r="BF888" s="147" t="str">
        <f t="shared" si="190"/>
        <v/>
      </c>
      <c r="BG888" s="159" t="str">
        <f t="shared" si="191"/>
        <v/>
      </c>
    </row>
    <row r="889" spans="1:59" ht="20.100000000000001" customHeight="1" x14ac:dyDescent="0.25">
      <c r="A889" s="142">
        <v>195</v>
      </c>
      <c r="B889" s="142">
        <f t="shared" si="195"/>
        <v>-15066.580563641532</v>
      </c>
      <c r="C889" s="142">
        <f t="shared" si="196"/>
        <v>4.7783921277868506E-7</v>
      </c>
      <c r="D889" s="142">
        <f t="shared" si="197"/>
        <v>6.4095298366005583E-4</v>
      </c>
      <c r="E889" s="142">
        <f t="shared" si="198"/>
        <v>4.7783921277868506E-7</v>
      </c>
      <c r="F889" s="142" t="str">
        <f t="shared" si="199"/>
        <v/>
      </c>
      <c r="G889" s="142" t="str">
        <f t="shared" si="200"/>
        <v/>
      </c>
      <c r="H889" s="142"/>
      <c r="I889" s="142"/>
      <c r="J889" s="142">
        <f t="shared" si="201"/>
        <v>2.2664829209302741E-229</v>
      </c>
      <c r="K889" s="142" t="str">
        <f t="shared" si="202"/>
        <v/>
      </c>
      <c r="L889" s="142" t="str">
        <f t="shared" si="203"/>
        <v/>
      </c>
      <c r="M889" s="142"/>
      <c r="N889" s="142"/>
      <c r="O889" s="142"/>
      <c r="P889" s="142"/>
      <c r="Q889" s="142">
        <v>195</v>
      </c>
      <c r="R889" s="142">
        <f t="shared" si="204"/>
        <v>-69.08877158168012</v>
      </c>
      <c r="S889" s="142">
        <f t="shared" si="205"/>
        <v>1.0420510932497343E-4</v>
      </c>
      <c r="T889" s="142">
        <f t="shared" si="206"/>
        <v>6.4095298366005486E-4</v>
      </c>
      <c r="U889" s="142">
        <f t="shared" si="207"/>
        <v>1.0420510932497343E-4</v>
      </c>
      <c r="V889" s="142" t="str">
        <f t="shared" si="208"/>
        <v/>
      </c>
      <c r="W889" s="142" t="str">
        <f t="shared" si="209"/>
        <v/>
      </c>
      <c r="X889" s="142">
        <f t="shared" si="210"/>
        <v>1.5180640665228552E-43</v>
      </c>
      <c r="Y889" s="142" t="str">
        <f t="shared" si="211"/>
        <v/>
      </c>
      <c r="Z889" s="142" t="str">
        <f t="shared" si="212"/>
        <v/>
      </c>
      <c r="AD889" s="142">
        <v>195</v>
      </c>
      <c r="AE889" s="142">
        <f t="shared" si="230"/>
        <v>-177.15945116499375</v>
      </c>
      <c r="AF889" s="142">
        <f t="shared" si="213"/>
        <v>4.0637984304275589E-5</v>
      </c>
      <c r="AG889" s="142">
        <f t="shared" si="214"/>
        <v>6.4095298366005486E-4</v>
      </c>
      <c r="AH889" s="142">
        <f t="shared" si="215"/>
        <v>4.0637984304275589E-5</v>
      </c>
      <c r="AI889" s="142" t="str">
        <f t="shared" si="216"/>
        <v/>
      </c>
      <c r="AJ889" s="142" t="str">
        <f t="shared" si="217"/>
        <v/>
      </c>
      <c r="AK889" s="142">
        <f t="shared" si="218"/>
        <v>2.6560178300520857E-112</v>
      </c>
      <c r="AL889" s="142" t="str">
        <f t="shared" si="219"/>
        <v/>
      </c>
      <c r="AM889" s="142" t="str">
        <f t="shared" si="220"/>
        <v/>
      </c>
      <c r="AQ889" s="142">
        <v>195</v>
      </c>
      <c r="AR889" s="142">
        <f t="shared" si="221"/>
        <v>-9256.670910557641</v>
      </c>
      <c r="AS889" s="142">
        <f t="shared" si="222"/>
        <v>7.7775293789324087E-7</v>
      </c>
      <c r="AT889" s="142">
        <f t="shared" si="223"/>
        <v>6.4095298366005583E-4</v>
      </c>
      <c r="AU889" s="142">
        <f t="shared" si="224"/>
        <v>7.7775293789324087E-7</v>
      </c>
      <c r="AV889" s="142" t="str">
        <f t="shared" si="225"/>
        <v/>
      </c>
      <c r="AW889" s="142" t="str">
        <f t="shared" si="226"/>
        <v/>
      </c>
      <c r="AX889" s="142">
        <f t="shared" si="227"/>
        <v>1.0148043250105742E-8</v>
      </c>
      <c r="AY889" s="142" t="str">
        <f t="shared" si="228"/>
        <v/>
      </c>
      <c r="AZ889" s="142" t="str">
        <f t="shared" si="229"/>
        <v/>
      </c>
      <c r="BB889" s="147"/>
      <c r="BC889" s="147">
        <f t="shared" si="192"/>
        <v>1.2799999999999958</v>
      </c>
      <c r="BD889" s="163">
        <f t="shared" si="193"/>
        <v>0.98896679732509019</v>
      </c>
      <c r="BE889" s="147">
        <f t="shared" si="194"/>
        <v>1.6714436813236588E-4</v>
      </c>
      <c r="BF889" s="147" t="str">
        <f t="shared" si="190"/>
        <v/>
      </c>
      <c r="BG889" s="159" t="str">
        <f t="shared" si="191"/>
        <v/>
      </c>
    </row>
    <row r="890" spans="1:59" ht="20.100000000000001" customHeight="1" x14ac:dyDescent="0.25">
      <c r="A890" s="147">
        <v>196</v>
      </c>
      <c r="B890" s="142">
        <f t="shared" si="195"/>
        <v>-15047.864314494152</v>
      </c>
      <c r="C890" s="142">
        <f t="shared" si="196"/>
        <v>4.8402971572825495E-7</v>
      </c>
      <c r="D890" s="142">
        <f t="shared" si="197"/>
        <v>6.4995416063608473E-4</v>
      </c>
      <c r="E890" s="142">
        <f t="shared" si="198"/>
        <v>4.8402971572825495E-7</v>
      </c>
      <c r="F890" s="142" t="str">
        <f t="shared" si="199"/>
        <v/>
      </c>
      <c r="G890" s="142" t="str">
        <f t="shared" si="200"/>
        <v/>
      </c>
      <c r="H890" s="142"/>
      <c r="I890" s="142"/>
      <c r="J890" s="142">
        <f t="shared" si="201"/>
        <v>2.5775972575944151E-229</v>
      </c>
      <c r="K890" s="142" t="str">
        <f t="shared" si="202"/>
        <v/>
      </c>
      <c r="L890" s="142" t="str">
        <f t="shared" si="203"/>
        <v/>
      </c>
      <c r="M890" s="142"/>
      <c r="N890" s="142"/>
      <c r="O890" s="142"/>
      <c r="P890" s="142"/>
      <c r="Q890" s="147">
        <v>196</v>
      </c>
      <c r="R890" s="142">
        <f t="shared" si="204"/>
        <v>-69.002947020709087</v>
      </c>
      <c r="S890" s="142">
        <f t="shared" si="205"/>
        <v>1.0555510744020859E-4</v>
      </c>
      <c r="T890" s="142">
        <f t="shared" si="206"/>
        <v>6.4995416063608625E-4</v>
      </c>
      <c r="U890" s="142">
        <f t="shared" si="207"/>
        <v>1.0555510744020859E-4</v>
      </c>
      <c r="V890" s="142" t="str">
        <f t="shared" si="208"/>
        <v/>
      </c>
      <c r="W890" s="142" t="str">
        <f t="shared" si="209"/>
        <v/>
      </c>
      <c r="X890" s="142">
        <f t="shared" si="210"/>
        <v>1.6039196751864999E-43</v>
      </c>
      <c r="Y890" s="142" t="str">
        <f t="shared" si="211"/>
        <v/>
      </c>
      <c r="Z890" s="142" t="str">
        <f t="shared" si="212"/>
        <v/>
      </c>
      <c r="AD890" s="147">
        <v>196</v>
      </c>
      <c r="AE890" s="142">
        <f t="shared" si="230"/>
        <v>-176.93937731261488</v>
      </c>
      <c r="AF890" s="142">
        <f t="shared" si="213"/>
        <v>4.1164457550866899E-5</v>
      </c>
      <c r="AG890" s="142">
        <f t="shared" si="214"/>
        <v>6.4995416063608473E-4</v>
      </c>
      <c r="AH890" s="142">
        <f t="shared" si="215"/>
        <v>4.1164457550866899E-5</v>
      </c>
      <c r="AI890" s="142" t="str">
        <f t="shared" si="216"/>
        <v/>
      </c>
      <c r="AJ890" s="142" t="str">
        <f t="shared" si="217"/>
        <v/>
      </c>
      <c r="AK890" s="142">
        <f t="shared" si="218"/>
        <v>2.9055341454565609E-112</v>
      </c>
      <c r="AL890" s="142" t="str">
        <f t="shared" si="219"/>
        <v/>
      </c>
      <c r="AM890" s="142" t="str">
        <f t="shared" si="220"/>
        <v/>
      </c>
      <c r="AQ890" s="147">
        <v>196</v>
      </c>
      <c r="AR890" s="142">
        <f t="shared" si="221"/>
        <v>-9245.1719404824144</v>
      </c>
      <c r="AS890" s="142">
        <f t="shared" si="222"/>
        <v>7.8782888337303422E-7</v>
      </c>
      <c r="AT890" s="142">
        <f t="shared" si="223"/>
        <v>6.4995416063608625E-4</v>
      </c>
      <c r="AU890" s="142">
        <f t="shared" si="224"/>
        <v>7.8782888337303422E-7</v>
      </c>
      <c r="AV890" s="142" t="str">
        <f t="shared" si="225"/>
        <v/>
      </c>
      <c r="AW890" s="142" t="str">
        <f t="shared" si="226"/>
        <v/>
      </c>
      <c r="AX890" s="142">
        <f t="shared" si="227"/>
        <v>1.0326670252493566E-8</v>
      </c>
      <c r="AY890" s="142" t="str">
        <f t="shared" si="228"/>
        <v/>
      </c>
      <c r="AZ890" s="142" t="str">
        <f t="shared" si="229"/>
        <v/>
      </c>
      <c r="BB890" s="147"/>
      <c r="BC890" s="147">
        <f t="shared" si="192"/>
        <v>1.2863999999999958</v>
      </c>
      <c r="BD890" s="163">
        <f t="shared" si="193"/>
        <v>0.98879965295695782</v>
      </c>
      <c r="BE890" s="147">
        <f t="shared" si="194"/>
        <v>1.6869557064902452E-4</v>
      </c>
      <c r="BF890" s="147" t="str">
        <f t="shared" si="190"/>
        <v/>
      </c>
      <c r="BG890" s="159" t="str">
        <f t="shared" si="191"/>
        <v/>
      </c>
    </row>
    <row r="891" spans="1:59" ht="20.100000000000001" customHeight="1" x14ac:dyDescent="0.25">
      <c r="A891" s="142">
        <v>197</v>
      </c>
      <c r="B891" s="142">
        <f t="shared" si="195"/>
        <v>-15029.148065346772</v>
      </c>
      <c r="C891" s="142">
        <f t="shared" si="196"/>
        <v>4.9029257314263542E-7</v>
      </c>
      <c r="D891" s="142">
        <f t="shared" si="197"/>
        <v>6.5907187656882914E-4</v>
      </c>
      <c r="E891" s="142">
        <f t="shared" si="198"/>
        <v>4.9029257314263542E-7</v>
      </c>
      <c r="F891" s="142" t="str">
        <f t="shared" si="199"/>
        <v/>
      </c>
      <c r="G891" s="142" t="str">
        <f t="shared" si="200"/>
        <v/>
      </c>
      <c r="H891" s="142"/>
      <c r="I891" s="142"/>
      <c r="J891" s="142">
        <f t="shared" si="201"/>
        <v>2.931370564380873E-229</v>
      </c>
      <c r="K891" s="142" t="str">
        <f t="shared" si="202"/>
        <v/>
      </c>
      <c r="L891" s="142" t="str">
        <f t="shared" si="203"/>
        <v/>
      </c>
      <c r="M891" s="142"/>
      <c r="N891" s="142"/>
      <c r="O891" s="142"/>
      <c r="P891" s="142"/>
      <c r="Q891" s="142">
        <v>197</v>
      </c>
      <c r="R891" s="142">
        <f t="shared" si="204"/>
        <v>-68.917122459738053</v>
      </c>
      <c r="S891" s="142">
        <f t="shared" si="205"/>
        <v>1.0692088430426539E-4</v>
      </c>
      <c r="T891" s="142">
        <f t="shared" si="206"/>
        <v>6.5907187656883087E-4</v>
      </c>
      <c r="U891" s="142">
        <f t="shared" si="207"/>
        <v>1.0692088430426539E-4</v>
      </c>
      <c r="V891" s="142" t="str">
        <f t="shared" si="208"/>
        <v/>
      </c>
      <c r="W891" s="142" t="str">
        <f t="shared" si="209"/>
        <v/>
      </c>
      <c r="X891" s="142">
        <f t="shared" si="210"/>
        <v>1.6946038184928529E-43</v>
      </c>
      <c r="Y891" s="142" t="str">
        <f t="shared" si="211"/>
        <v/>
      </c>
      <c r="Z891" s="142" t="str">
        <f t="shared" si="212"/>
        <v/>
      </c>
      <c r="AD891" s="142">
        <v>197</v>
      </c>
      <c r="AE891" s="142">
        <f t="shared" si="230"/>
        <v>-176.71930346023601</v>
      </c>
      <c r="AF891" s="142">
        <f t="shared" si="213"/>
        <v>4.169708420539679E-5</v>
      </c>
      <c r="AG891" s="142">
        <f t="shared" si="214"/>
        <v>6.5907187656882914E-4</v>
      </c>
      <c r="AH891" s="142">
        <f t="shared" si="215"/>
        <v>4.169708420539679E-5</v>
      </c>
      <c r="AI891" s="142" t="str">
        <f t="shared" si="216"/>
        <v/>
      </c>
      <c r="AJ891" s="142" t="str">
        <f t="shared" si="217"/>
        <v/>
      </c>
      <c r="AK891" s="142">
        <f t="shared" si="218"/>
        <v>3.1784401075612045E-112</v>
      </c>
      <c r="AL891" s="142" t="str">
        <f t="shared" si="219"/>
        <v/>
      </c>
      <c r="AM891" s="142" t="str">
        <f t="shared" si="220"/>
        <v/>
      </c>
      <c r="AQ891" s="142">
        <v>197</v>
      </c>
      <c r="AR891" s="142">
        <f t="shared" si="221"/>
        <v>-9233.6729704071877</v>
      </c>
      <c r="AS891" s="142">
        <f t="shared" si="222"/>
        <v>7.9802259628603502E-7</v>
      </c>
      <c r="AT891" s="142">
        <f t="shared" si="223"/>
        <v>6.5907187656882914E-4</v>
      </c>
      <c r="AU891" s="142">
        <f t="shared" si="224"/>
        <v>7.9802259628603502E-7</v>
      </c>
      <c r="AV891" s="142" t="str">
        <f t="shared" si="225"/>
        <v/>
      </c>
      <c r="AW891" s="142" t="str">
        <f t="shared" si="226"/>
        <v/>
      </c>
      <c r="AX891" s="142">
        <f t="shared" si="227"/>
        <v>1.050827333381516E-8</v>
      </c>
      <c r="AY891" s="142" t="str">
        <f t="shared" si="228"/>
        <v/>
      </c>
      <c r="AZ891" s="142" t="str">
        <f t="shared" si="229"/>
        <v/>
      </c>
      <c r="BB891" s="147"/>
      <c r="BC891" s="147">
        <f t="shared" si="192"/>
        <v>1.2927999999999957</v>
      </c>
      <c r="BD891" s="163">
        <f t="shared" si="193"/>
        <v>0.9886309573863088</v>
      </c>
      <c r="BE891" s="147">
        <f t="shared" si="194"/>
        <v>1.7025068606069116E-4</v>
      </c>
      <c r="BF891" s="147" t="str">
        <f t="shared" si="190"/>
        <v/>
      </c>
      <c r="BG891" s="159" t="str">
        <f t="shared" si="191"/>
        <v/>
      </c>
    </row>
    <row r="892" spans="1:59" ht="20.100000000000001" customHeight="1" x14ac:dyDescent="0.25">
      <c r="A892" s="142">
        <v>198</v>
      </c>
      <c r="B892" s="142">
        <f t="shared" si="195"/>
        <v>-15010.431816199391</v>
      </c>
      <c r="C892" s="142">
        <f t="shared" si="196"/>
        <v>4.9662851950940058E-7</v>
      </c>
      <c r="D892" s="142">
        <f t="shared" si="197"/>
        <v>6.6830749252662152E-4</v>
      </c>
      <c r="E892" s="142">
        <f t="shared" si="198"/>
        <v>4.9662851950940058E-7</v>
      </c>
      <c r="F892" s="142" t="str">
        <f t="shared" si="199"/>
        <v/>
      </c>
      <c r="G892" s="142" t="str">
        <f t="shared" si="200"/>
        <v/>
      </c>
      <c r="H892" s="142"/>
      <c r="I892" s="142"/>
      <c r="J892" s="142">
        <f t="shared" si="201"/>
        <v>3.3336456556851888E-229</v>
      </c>
      <c r="K892" s="142" t="str">
        <f t="shared" si="202"/>
        <v/>
      </c>
      <c r="L892" s="142" t="str">
        <f t="shared" si="203"/>
        <v/>
      </c>
      <c r="M892" s="142"/>
      <c r="N892" s="142"/>
      <c r="O892" s="142"/>
      <c r="P892" s="142"/>
      <c r="Q892" s="142">
        <v>198</v>
      </c>
      <c r="R892" s="142">
        <f t="shared" si="204"/>
        <v>-68.831297898767019</v>
      </c>
      <c r="S892" s="142">
        <f t="shared" si="205"/>
        <v>1.0830260009101839E-4</v>
      </c>
      <c r="T892" s="142">
        <f t="shared" si="206"/>
        <v>6.6830749252662152E-4</v>
      </c>
      <c r="U892" s="142">
        <f t="shared" si="207"/>
        <v>1.0830260009101839E-4</v>
      </c>
      <c r="V892" s="142" t="str">
        <f t="shared" si="208"/>
        <v/>
      </c>
      <c r="W892" s="142" t="str">
        <f t="shared" si="209"/>
        <v/>
      </c>
      <c r="X892" s="142">
        <f t="shared" si="210"/>
        <v>1.7903865134459382E-43</v>
      </c>
      <c r="Y892" s="142" t="str">
        <f t="shared" si="211"/>
        <v/>
      </c>
      <c r="Z892" s="142" t="str">
        <f t="shared" si="212"/>
        <v/>
      </c>
      <c r="AD892" s="142">
        <v>198</v>
      </c>
      <c r="AE892" s="142">
        <f t="shared" si="230"/>
        <v>-176.49922960785713</v>
      </c>
      <c r="AF892" s="142">
        <f t="shared" si="213"/>
        <v>4.2235926732589287E-5</v>
      </c>
      <c r="AG892" s="142">
        <f t="shared" si="214"/>
        <v>6.6830749252662152E-4</v>
      </c>
      <c r="AH892" s="142">
        <f t="shared" si="215"/>
        <v>4.2235926732589287E-5</v>
      </c>
      <c r="AI892" s="142" t="str">
        <f t="shared" si="216"/>
        <v/>
      </c>
      <c r="AJ892" s="142" t="str">
        <f t="shared" si="217"/>
        <v/>
      </c>
      <c r="AK892" s="142">
        <f t="shared" si="218"/>
        <v>3.4769234754099858E-112</v>
      </c>
      <c r="AL892" s="142" t="str">
        <f t="shared" si="219"/>
        <v/>
      </c>
      <c r="AM892" s="142" t="str">
        <f t="shared" si="220"/>
        <v/>
      </c>
      <c r="AQ892" s="142">
        <v>198</v>
      </c>
      <c r="AR892" s="142">
        <f t="shared" si="221"/>
        <v>-9222.174000331961</v>
      </c>
      <c r="AS892" s="142">
        <f t="shared" si="222"/>
        <v>8.0833527211778597E-7</v>
      </c>
      <c r="AT892" s="142">
        <f t="shared" si="223"/>
        <v>6.6830749252662152E-4</v>
      </c>
      <c r="AU892" s="142">
        <f t="shared" si="224"/>
        <v>8.0833527211778597E-7</v>
      </c>
      <c r="AV892" s="142" t="str">
        <f t="shared" si="225"/>
        <v/>
      </c>
      <c r="AW892" s="142" t="str">
        <f t="shared" si="226"/>
        <v/>
      </c>
      <c r="AX892" s="142">
        <f t="shared" si="227"/>
        <v>1.0692898968542771E-8</v>
      </c>
      <c r="AY892" s="142" t="str">
        <f t="shared" si="228"/>
        <v/>
      </c>
      <c r="AZ892" s="142" t="str">
        <f t="shared" si="229"/>
        <v/>
      </c>
      <c r="BB892" s="147"/>
      <c r="BC892" s="147">
        <f t="shared" si="192"/>
        <v>1.2991999999999957</v>
      </c>
      <c r="BD892" s="163">
        <f t="shared" si="193"/>
        <v>0.9884607067002481</v>
      </c>
      <c r="BE892" s="147">
        <f t="shared" si="194"/>
        <v>1.718096622792542E-4</v>
      </c>
      <c r="BF892" s="147" t="str">
        <f t="shared" si="190"/>
        <v/>
      </c>
      <c r="BG892" s="159" t="str">
        <f t="shared" si="191"/>
        <v/>
      </c>
    </row>
    <row r="893" spans="1:59" ht="20.100000000000001" customHeight="1" x14ac:dyDescent="0.25">
      <c r="A893" s="142">
        <v>199</v>
      </c>
      <c r="B893" s="142">
        <f t="shared" si="195"/>
        <v>-14991.71556705201</v>
      </c>
      <c r="C893" s="142">
        <f t="shared" si="196"/>
        <v>5.030382952827956E-7</v>
      </c>
      <c r="D893" s="142">
        <f t="shared" si="197"/>
        <v>6.7766238338043774E-4</v>
      </c>
      <c r="E893" s="142">
        <f t="shared" si="198"/>
        <v>5.030382952827956E-7</v>
      </c>
      <c r="F893" s="142" t="str">
        <f t="shared" si="199"/>
        <v/>
      </c>
      <c r="G893" s="142" t="str">
        <f t="shared" si="200"/>
        <v/>
      </c>
      <c r="H893" s="142"/>
      <c r="I893" s="142"/>
      <c r="J893" s="142">
        <f t="shared" si="201"/>
        <v>3.7910647268652521E-229</v>
      </c>
      <c r="K893" s="142" t="str">
        <f t="shared" si="202"/>
        <v/>
      </c>
      <c r="L893" s="142" t="str">
        <f t="shared" si="203"/>
        <v/>
      </c>
      <c r="M893" s="142"/>
      <c r="N893" s="142"/>
      <c r="O893" s="142"/>
      <c r="P893" s="142"/>
      <c r="Q893" s="142">
        <v>199</v>
      </c>
      <c r="R893" s="142">
        <f t="shared" si="204"/>
        <v>-68.745473337796</v>
      </c>
      <c r="S893" s="142">
        <f t="shared" si="205"/>
        <v>1.0970041627552743E-4</v>
      </c>
      <c r="T893" s="142">
        <f t="shared" si="206"/>
        <v>6.7766238338043774E-4</v>
      </c>
      <c r="U893" s="142">
        <f t="shared" si="207"/>
        <v>1.0970041627552743E-4</v>
      </c>
      <c r="V893" s="142" t="str">
        <f t="shared" si="208"/>
        <v/>
      </c>
      <c r="W893" s="142" t="str">
        <f t="shared" si="209"/>
        <v/>
      </c>
      <c r="X893" s="142">
        <f t="shared" si="210"/>
        <v>1.8915527896357558E-43</v>
      </c>
      <c r="Y893" s="142" t="str">
        <f t="shared" si="211"/>
        <v/>
      </c>
      <c r="Z893" s="142" t="str">
        <f t="shared" si="212"/>
        <v/>
      </c>
      <c r="AD893" s="142">
        <v>199</v>
      </c>
      <c r="AE893" s="142">
        <f t="shared" si="230"/>
        <v>-176.27915575547826</v>
      </c>
      <c r="AF893" s="142">
        <f t="shared" si="213"/>
        <v>4.2781048104605683E-5</v>
      </c>
      <c r="AG893" s="142">
        <f t="shared" si="214"/>
        <v>6.7766238338043774E-4</v>
      </c>
      <c r="AH893" s="142">
        <f t="shared" si="215"/>
        <v>4.2781048104605683E-5</v>
      </c>
      <c r="AI893" s="142" t="str">
        <f t="shared" si="216"/>
        <v/>
      </c>
      <c r="AJ893" s="142" t="str">
        <f t="shared" si="217"/>
        <v/>
      </c>
      <c r="AK893" s="142">
        <f t="shared" si="218"/>
        <v>3.8033761915775733E-112</v>
      </c>
      <c r="AL893" s="142" t="str">
        <f t="shared" si="219"/>
        <v/>
      </c>
      <c r="AM893" s="142" t="str">
        <f t="shared" si="220"/>
        <v/>
      </c>
      <c r="AQ893" s="142">
        <v>199</v>
      </c>
      <c r="AR893" s="142">
        <f t="shared" si="221"/>
        <v>-9210.6750302567343</v>
      </c>
      <c r="AS893" s="142">
        <f t="shared" si="222"/>
        <v>8.1876811606545062E-7</v>
      </c>
      <c r="AT893" s="142">
        <f t="shared" si="223"/>
        <v>6.7766238338043774E-4</v>
      </c>
      <c r="AU893" s="142">
        <f t="shared" si="224"/>
        <v>8.1876811606545062E-7</v>
      </c>
      <c r="AV893" s="142" t="str">
        <f t="shared" si="225"/>
        <v/>
      </c>
      <c r="AW893" s="142" t="str">
        <f t="shared" si="226"/>
        <v/>
      </c>
      <c r="AX893" s="142">
        <f t="shared" si="227"/>
        <v>1.0880594301706612E-8</v>
      </c>
      <c r="AY893" s="142" t="str">
        <f t="shared" si="228"/>
        <v/>
      </c>
      <c r="AZ893" s="142" t="str">
        <f t="shared" si="229"/>
        <v/>
      </c>
      <c r="BB893" s="147"/>
      <c r="BC893" s="147">
        <f t="shared" si="192"/>
        <v>1.3055999999999957</v>
      </c>
      <c r="BD893" s="163">
        <f t="shared" si="193"/>
        <v>0.98828889703796885</v>
      </c>
      <c r="BE893" s="147">
        <f t="shared" si="194"/>
        <v>1.7337244732895662E-4</v>
      </c>
      <c r="BF893" s="147" t="str">
        <f t="shared" si="190"/>
        <v/>
      </c>
      <c r="BG893" s="159" t="str">
        <f t="shared" si="191"/>
        <v/>
      </c>
    </row>
    <row r="894" spans="1:59" ht="20.100000000000001" customHeight="1" x14ac:dyDescent="0.25">
      <c r="A894" s="142">
        <v>200</v>
      </c>
      <c r="B894" s="142">
        <f t="shared" si="195"/>
        <v>-14972.999317904629</v>
      </c>
      <c r="C894" s="142">
        <f t="shared" si="196"/>
        <v>5.095226469131455E-7</v>
      </c>
      <c r="D894" s="142">
        <f t="shared" si="197"/>
        <v>6.8713793791584719E-4</v>
      </c>
      <c r="E894" s="142">
        <f t="shared" si="198"/>
        <v>5.095226469131455E-7</v>
      </c>
      <c r="F894" s="142" t="str">
        <f t="shared" si="199"/>
        <v/>
      </c>
      <c r="G894" s="142" t="str">
        <f t="shared" si="200"/>
        <v/>
      </c>
      <c r="H894" s="142"/>
      <c r="I894" s="142"/>
      <c r="J894" s="142">
        <f t="shared" si="201"/>
        <v>4.3111785998798067E-229</v>
      </c>
      <c r="K894" s="142" t="str">
        <f t="shared" si="202"/>
        <v/>
      </c>
      <c r="L894" s="142" t="str">
        <f t="shared" si="203"/>
        <v/>
      </c>
      <c r="M894" s="142"/>
      <c r="N894" s="142"/>
      <c r="O894" s="142"/>
      <c r="P894" s="142"/>
      <c r="Q894" s="142">
        <v>200</v>
      </c>
      <c r="R894" s="142">
        <f t="shared" si="204"/>
        <v>-68.659648776824966</v>
      </c>
      <c r="S894" s="142">
        <f t="shared" si="205"/>
        <v>1.111144956404521E-4</v>
      </c>
      <c r="T894" s="142">
        <f t="shared" si="206"/>
        <v>6.8713793791584719E-4</v>
      </c>
      <c r="U894" s="142">
        <f t="shared" si="207"/>
        <v>1.111144956404521E-4</v>
      </c>
      <c r="V894" s="142" t="str">
        <f t="shared" si="208"/>
        <v/>
      </c>
      <c r="W894" s="142" t="str">
        <f t="shared" si="209"/>
        <v/>
      </c>
      <c r="X894" s="142">
        <f t="shared" si="210"/>
        <v>1.9984035190251518E-43</v>
      </c>
      <c r="Y894" s="142" t="str">
        <f t="shared" si="211"/>
        <v/>
      </c>
      <c r="Z894" s="142" t="str">
        <f t="shared" si="212"/>
        <v/>
      </c>
      <c r="AD894" s="142">
        <v>200</v>
      </c>
      <c r="AE894" s="142">
        <f t="shared" si="230"/>
        <v>-176.05908190309938</v>
      </c>
      <c r="AF894" s="142">
        <f t="shared" si="213"/>
        <v>4.333251180354579E-5</v>
      </c>
      <c r="AG894" s="142">
        <f t="shared" si="214"/>
        <v>6.8713793791584719E-4</v>
      </c>
      <c r="AH894" s="142">
        <f t="shared" si="215"/>
        <v>4.333251180354579E-5</v>
      </c>
      <c r="AI894" s="142" t="str">
        <f t="shared" si="216"/>
        <v/>
      </c>
      <c r="AJ894" s="142" t="str">
        <f t="shared" si="217"/>
        <v/>
      </c>
      <c r="AK894" s="142">
        <f t="shared" si="218"/>
        <v>4.1604133965241042E-112</v>
      </c>
      <c r="AL894" s="142" t="str">
        <f t="shared" si="219"/>
        <v/>
      </c>
      <c r="AM894" s="142" t="str">
        <f t="shared" si="220"/>
        <v/>
      </c>
      <c r="AQ894" s="142">
        <v>200</v>
      </c>
      <c r="AR894" s="142">
        <f t="shared" si="221"/>
        <v>-9199.1760601815076</v>
      </c>
      <c r="AS894" s="142">
        <f t="shared" si="222"/>
        <v>8.2932234308568743E-7</v>
      </c>
      <c r="AT894" s="142">
        <f t="shared" si="223"/>
        <v>6.8713793791584719E-4</v>
      </c>
      <c r="AU894" s="142">
        <f t="shared" si="224"/>
        <v>8.2932234308568743E-7</v>
      </c>
      <c r="AV894" s="142" t="str">
        <f t="shared" si="225"/>
        <v/>
      </c>
      <c r="AW894" s="142" t="str">
        <f t="shared" si="226"/>
        <v/>
      </c>
      <c r="AX894" s="142">
        <f t="shared" si="227"/>
        <v>1.1071407157632526E-8</v>
      </c>
      <c r="AY894" s="142" t="str">
        <f t="shared" si="228"/>
        <v/>
      </c>
      <c r="AZ894" s="142" t="str">
        <f t="shared" si="229"/>
        <v/>
      </c>
      <c r="BB894" s="147"/>
      <c r="BC894" s="147">
        <f t="shared" si="192"/>
        <v>1.3119999999999956</v>
      </c>
      <c r="BD894" s="163">
        <f t="shared" si="193"/>
        <v>0.98811552459063989</v>
      </c>
      <c r="BE894" s="147">
        <f t="shared" si="194"/>
        <v>1.7493898934828334E-4</v>
      </c>
      <c r="BF894" s="147" t="str">
        <f t="shared" si="190"/>
        <v/>
      </c>
      <c r="BG894" s="159" t="str">
        <f t="shared" si="191"/>
        <v/>
      </c>
    </row>
    <row r="895" spans="1:59" ht="20.100000000000001" customHeight="1" x14ac:dyDescent="0.25">
      <c r="A895" s="142">
        <v>201</v>
      </c>
      <c r="B895" s="142">
        <f t="shared" si="195"/>
        <v>-14954.283068757248</v>
      </c>
      <c r="C895" s="142">
        <f t="shared" si="196"/>
        <v>5.1608232687616577E-7</v>
      </c>
      <c r="D895" s="142">
        <f t="shared" si="197"/>
        <v>6.9673555894551084E-4</v>
      </c>
      <c r="E895" s="142">
        <f t="shared" si="198"/>
        <v>5.1608232687616577E-7</v>
      </c>
      <c r="F895" s="142" t="str">
        <f t="shared" si="199"/>
        <v/>
      </c>
      <c r="G895" s="142" t="str">
        <f t="shared" si="200"/>
        <v/>
      </c>
      <c r="H895" s="142"/>
      <c r="I895" s="142"/>
      <c r="J895" s="142">
        <f t="shared" si="201"/>
        <v>4.9025708821493359E-229</v>
      </c>
      <c r="K895" s="142" t="str">
        <f t="shared" si="202"/>
        <v/>
      </c>
      <c r="L895" s="142" t="str">
        <f t="shared" si="203"/>
        <v/>
      </c>
      <c r="M895" s="142"/>
      <c r="N895" s="142"/>
      <c r="O895" s="142"/>
      <c r="P895" s="142"/>
      <c r="Q895" s="142">
        <v>201</v>
      </c>
      <c r="R895" s="142">
        <f t="shared" si="204"/>
        <v>-68.573824215853932</v>
      </c>
      <c r="S895" s="142">
        <f t="shared" si="205"/>
        <v>1.1254500228244248E-4</v>
      </c>
      <c r="T895" s="142">
        <f t="shared" si="206"/>
        <v>6.9673555894551084E-4</v>
      </c>
      <c r="U895" s="142">
        <f t="shared" si="207"/>
        <v>1.1254500228244248E-4</v>
      </c>
      <c r="V895" s="142" t="str">
        <f t="shared" si="208"/>
        <v/>
      </c>
      <c r="W895" s="142" t="str">
        <f t="shared" si="209"/>
        <v/>
      </c>
      <c r="X895" s="142">
        <f t="shared" si="210"/>
        <v>2.1112562913277859E-43</v>
      </c>
      <c r="Y895" s="142" t="str">
        <f t="shared" si="211"/>
        <v/>
      </c>
      <c r="Z895" s="142" t="str">
        <f t="shared" si="212"/>
        <v/>
      </c>
      <c r="AD895" s="142">
        <v>201</v>
      </c>
      <c r="AE895" s="142">
        <f t="shared" si="230"/>
        <v>-175.83900805072051</v>
      </c>
      <c r="AF895" s="142">
        <f t="shared" si="213"/>
        <v>4.389038182394061E-5</v>
      </c>
      <c r="AG895" s="142">
        <f t="shared" si="214"/>
        <v>6.9673555894551084E-4</v>
      </c>
      <c r="AH895" s="142">
        <f t="shared" si="215"/>
        <v>4.389038182394061E-5</v>
      </c>
      <c r="AI895" s="142" t="str">
        <f t="shared" si="216"/>
        <v/>
      </c>
      <c r="AJ895" s="142" t="str">
        <f t="shared" si="217"/>
        <v/>
      </c>
      <c r="AK895" s="142">
        <f t="shared" si="218"/>
        <v>4.5508942096990052E-112</v>
      </c>
      <c r="AL895" s="142" t="str">
        <f t="shared" si="219"/>
        <v/>
      </c>
      <c r="AM895" s="142" t="str">
        <f t="shared" si="220"/>
        <v/>
      </c>
      <c r="AQ895" s="142">
        <v>201</v>
      </c>
      <c r="AR895" s="142">
        <f t="shared" si="221"/>
        <v>-9187.677090106281</v>
      </c>
      <c r="AS895" s="142">
        <f t="shared" si="222"/>
        <v>8.3999917794235569E-7</v>
      </c>
      <c r="AT895" s="142">
        <f t="shared" si="223"/>
        <v>6.9673555894551084E-4</v>
      </c>
      <c r="AU895" s="142">
        <f t="shared" si="224"/>
        <v>8.3999917794235569E-7</v>
      </c>
      <c r="AV895" s="142" t="str">
        <f t="shared" si="225"/>
        <v/>
      </c>
      <c r="AW895" s="142" t="str">
        <f t="shared" si="226"/>
        <v/>
      </c>
      <c r="AX895" s="142">
        <f t="shared" si="227"/>
        <v>1.1265386048778411E-8</v>
      </c>
      <c r="AY895" s="142" t="str">
        <f t="shared" si="228"/>
        <v/>
      </c>
      <c r="AZ895" s="142" t="str">
        <f t="shared" si="229"/>
        <v/>
      </c>
      <c r="BB895" s="147"/>
      <c r="BC895" s="147">
        <f t="shared" si="192"/>
        <v>1.3183999999999956</v>
      </c>
      <c r="BD895" s="163">
        <f t="shared" si="193"/>
        <v>0.98794058560129161</v>
      </c>
      <c r="BE895" s="147">
        <f t="shared" si="194"/>
        <v>1.7650923659118245E-4</v>
      </c>
      <c r="BF895" s="147" t="str">
        <f t="shared" si="190"/>
        <v/>
      </c>
      <c r="BG895" s="159" t="str">
        <f t="shared" si="191"/>
        <v/>
      </c>
    </row>
    <row r="896" spans="1:59" ht="20.100000000000001" customHeight="1" x14ac:dyDescent="0.25">
      <c r="A896" s="142">
        <v>202</v>
      </c>
      <c r="B896" s="142">
        <f t="shared" si="195"/>
        <v>-14935.566819609867</v>
      </c>
      <c r="C896" s="142">
        <f t="shared" si="196"/>
        <v>5.2271809370216276E-7</v>
      </c>
      <c r="D896" s="142">
        <f t="shared" si="197"/>
        <v>7.0645666342222704E-4</v>
      </c>
      <c r="E896" s="142">
        <f t="shared" si="198"/>
        <v>5.2271809370216276E-7</v>
      </c>
      <c r="F896" s="142" t="str">
        <f t="shared" si="199"/>
        <v/>
      </c>
      <c r="G896" s="142" t="str">
        <f t="shared" si="200"/>
        <v/>
      </c>
      <c r="H896" s="142"/>
      <c r="I896" s="142"/>
      <c r="J896" s="142">
        <f t="shared" si="201"/>
        <v>5.5749990721829629E-229</v>
      </c>
      <c r="K896" s="142" t="str">
        <f t="shared" si="202"/>
        <v/>
      </c>
      <c r="L896" s="142" t="str">
        <f t="shared" si="203"/>
        <v/>
      </c>
      <c r="M896" s="142"/>
      <c r="N896" s="142"/>
      <c r="O896" s="142"/>
      <c r="P896" s="142"/>
      <c r="Q896" s="142">
        <v>202</v>
      </c>
      <c r="R896" s="142">
        <f t="shared" si="204"/>
        <v>-68.487999654882898</v>
      </c>
      <c r="S896" s="142">
        <f t="shared" si="205"/>
        <v>1.1399210161850788E-4</v>
      </c>
      <c r="T896" s="142">
        <f t="shared" si="206"/>
        <v>7.0645666342222704E-4</v>
      </c>
      <c r="U896" s="142">
        <f t="shared" si="207"/>
        <v>1.1399210161850788E-4</v>
      </c>
      <c r="V896" s="142" t="str">
        <f t="shared" si="208"/>
        <v/>
      </c>
      <c r="W896" s="142" t="str">
        <f t="shared" si="209"/>
        <v/>
      </c>
      <c r="X896" s="142">
        <f t="shared" si="210"/>
        <v>2.2304463374675135E-43</v>
      </c>
      <c r="Y896" s="142" t="str">
        <f t="shared" si="211"/>
        <v/>
      </c>
      <c r="Z896" s="142" t="str">
        <f t="shared" si="212"/>
        <v/>
      </c>
      <c r="AD896" s="142">
        <v>202</v>
      </c>
      <c r="AE896" s="142">
        <f t="shared" si="230"/>
        <v>-175.61893419834163</v>
      </c>
      <c r="AF896" s="142">
        <f t="shared" si="213"/>
        <v>4.4454722675235665E-5</v>
      </c>
      <c r="AG896" s="142">
        <f t="shared" si="214"/>
        <v>7.0645666342222596E-4</v>
      </c>
      <c r="AH896" s="142">
        <f t="shared" si="215"/>
        <v>4.4454722675235665E-5</v>
      </c>
      <c r="AI896" s="142" t="str">
        <f t="shared" si="216"/>
        <v/>
      </c>
      <c r="AJ896" s="142" t="str">
        <f t="shared" si="217"/>
        <v/>
      </c>
      <c r="AK896" s="142">
        <f t="shared" si="218"/>
        <v>4.9779444411988399E-112</v>
      </c>
      <c r="AL896" s="142" t="str">
        <f t="shared" si="219"/>
        <v/>
      </c>
      <c r="AM896" s="142" t="str">
        <f t="shared" si="220"/>
        <v/>
      </c>
      <c r="AQ896" s="142">
        <v>202</v>
      </c>
      <c r="AR896" s="142">
        <f t="shared" si="221"/>
        <v>-9176.1781200310525</v>
      </c>
      <c r="AS896" s="142">
        <f t="shared" si="222"/>
        <v>8.5079985525404379E-7</v>
      </c>
      <c r="AT896" s="142">
        <f t="shared" si="223"/>
        <v>7.0645666342222704E-4</v>
      </c>
      <c r="AU896" s="142">
        <f t="shared" si="224"/>
        <v>8.5079985525404379E-7</v>
      </c>
      <c r="AV896" s="142" t="str">
        <f t="shared" si="225"/>
        <v/>
      </c>
      <c r="AW896" s="142" t="str">
        <f t="shared" si="226"/>
        <v/>
      </c>
      <c r="AX896" s="142">
        <f t="shared" si="227"/>
        <v>1.1462580184669824E-8</v>
      </c>
      <c r="AY896" s="142" t="str">
        <f t="shared" si="228"/>
        <v/>
      </c>
      <c r="AZ896" s="142" t="str">
        <f t="shared" si="229"/>
        <v/>
      </c>
      <c r="BB896" s="147"/>
      <c r="BC896" s="147">
        <f t="shared" si="192"/>
        <v>1.3247999999999955</v>
      </c>
      <c r="BD896" s="163">
        <f t="shared" si="193"/>
        <v>0.98776407636470043</v>
      </c>
      <c r="BE896" s="147">
        <f t="shared" si="194"/>
        <v>1.7808313743006288E-4</v>
      </c>
      <c r="BF896" s="147" t="str">
        <f t="shared" si="190"/>
        <v/>
      </c>
      <c r="BG896" s="159" t="str">
        <f t="shared" si="191"/>
        <v/>
      </c>
    </row>
    <row r="897" spans="1:59" ht="20.100000000000001" customHeight="1" x14ac:dyDescent="0.25">
      <c r="A897" s="147">
        <v>203</v>
      </c>
      <c r="B897" s="142">
        <f t="shared" si="195"/>
        <v>-14916.850570462486</v>
      </c>
      <c r="C897" s="142">
        <f t="shared" si="196"/>
        <v>5.2943071200512231E-7</v>
      </c>
      <c r="D897" s="142">
        <f t="shared" si="197"/>
        <v>7.1630268255251791E-4</v>
      </c>
      <c r="E897" s="142">
        <f t="shared" si="198"/>
        <v>5.2943071200512231E-7</v>
      </c>
      <c r="F897" s="142" t="str">
        <f t="shared" si="199"/>
        <v/>
      </c>
      <c r="G897" s="142" t="str">
        <f t="shared" si="200"/>
        <v/>
      </c>
      <c r="H897" s="142"/>
      <c r="I897" s="142"/>
      <c r="J897" s="142">
        <f t="shared" si="201"/>
        <v>6.3395549225315186E-229</v>
      </c>
      <c r="K897" s="142" t="str">
        <f t="shared" si="202"/>
        <v/>
      </c>
      <c r="L897" s="142" t="str">
        <f t="shared" si="203"/>
        <v/>
      </c>
      <c r="M897" s="142"/>
      <c r="N897" s="142"/>
      <c r="O897" s="142"/>
      <c r="P897" s="142"/>
      <c r="Q897" s="147">
        <v>203</v>
      </c>
      <c r="R897" s="142">
        <f t="shared" si="204"/>
        <v>-68.402175093911865</v>
      </c>
      <c r="S897" s="142">
        <f t="shared" si="205"/>
        <v>1.1545596039236011E-4</v>
      </c>
      <c r="T897" s="142">
        <f t="shared" si="206"/>
        <v>7.1630268255251791E-4</v>
      </c>
      <c r="U897" s="142">
        <f t="shared" si="207"/>
        <v>1.1545596039236011E-4</v>
      </c>
      <c r="V897" s="142" t="str">
        <f t="shared" si="208"/>
        <v/>
      </c>
      <c r="W897" s="142" t="str">
        <f t="shared" si="209"/>
        <v/>
      </c>
      <c r="X897" s="142">
        <f t="shared" si="210"/>
        <v>2.3563275037425976E-43</v>
      </c>
      <c r="Y897" s="142" t="str">
        <f t="shared" si="211"/>
        <v/>
      </c>
      <c r="Z897" s="142" t="str">
        <f t="shared" si="212"/>
        <v/>
      </c>
      <c r="AD897" s="147">
        <v>203</v>
      </c>
      <c r="AE897" s="142">
        <f t="shared" si="230"/>
        <v>-175.39886034596276</v>
      </c>
      <c r="AF897" s="142">
        <f t="shared" si="213"/>
        <v>4.5025599384264996E-5</v>
      </c>
      <c r="AG897" s="142">
        <f t="shared" si="214"/>
        <v>7.1630268255251791E-4</v>
      </c>
      <c r="AH897" s="142">
        <f t="shared" si="215"/>
        <v>4.5025599384264996E-5</v>
      </c>
      <c r="AI897" s="142" t="str">
        <f t="shared" si="216"/>
        <v/>
      </c>
      <c r="AJ897" s="142" t="str">
        <f t="shared" si="217"/>
        <v/>
      </c>
      <c r="AK897" s="142">
        <f t="shared" si="218"/>
        <v>5.4449814129112589E-112</v>
      </c>
      <c r="AL897" s="142" t="str">
        <f t="shared" si="219"/>
        <v/>
      </c>
      <c r="AM897" s="142" t="str">
        <f t="shared" si="220"/>
        <v/>
      </c>
      <c r="AQ897" s="147">
        <v>203</v>
      </c>
      <c r="AR897" s="142">
        <f t="shared" si="221"/>
        <v>-9164.6791499558258</v>
      </c>
      <c r="AS897" s="142">
        <f t="shared" si="222"/>
        <v>8.6172561954141458E-7</v>
      </c>
      <c r="AT897" s="142">
        <f t="shared" si="223"/>
        <v>7.1630268255251791E-4</v>
      </c>
      <c r="AU897" s="142">
        <f t="shared" si="224"/>
        <v>8.6172561954141458E-7</v>
      </c>
      <c r="AV897" s="142" t="str">
        <f t="shared" si="225"/>
        <v/>
      </c>
      <c r="AW897" s="142" t="str">
        <f t="shared" si="226"/>
        <v/>
      </c>
      <c r="AX897" s="142">
        <f t="shared" si="227"/>
        <v>1.1663039480936251E-8</v>
      </c>
      <c r="AY897" s="142" t="str">
        <f t="shared" si="228"/>
        <v/>
      </c>
      <c r="AZ897" s="142" t="str">
        <f t="shared" si="229"/>
        <v/>
      </c>
      <c r="BB897" s="147"/>
      <c r="BC897" s="147">
        <f t="shared" si="192"/>
        <v>1.3311999999999955</v>
      </c>
      <c r="BD897" s="163">
        <f t="shared" si="193"/>
        <v>0.98758599322727036</v>
      </c>
      <c r="BE897" s="147">
        <f t="shared" si="194"/>
        <v>1.7966064035734863E-4</v>
      </c>
      <c r="BF897" s="147" t="str">
        <f t="shared" si="190"/>
        <v/>
      </c>
      <c r="BG897" s="159" t="str">
        <f t="shared" si="191"/>
        <v/>
      </c>
    </row>
    <row r="898" spans="1:59" ht="20.100000000000001" customHeight="1" x14ac:dyDescent="0.25">
      <c r="A898" s="142">
        <v>204</v>
      </c>
      <c r="B898" s="142">
        <f t="shared" si="195"/>
        <v>-14898.134321315105</v>
      </c>
      <c r="C898" s="142">
        <f t="shared" si="196"/>
        <v>5.3622095251168829E-7</v>
      </c>
      <c r="D898" s="142">
        <f t="shared" si="197"/>
        <v>7.2627506191077671E-4</v>
      </c>
      <c r="E898" s="142">
        <f t="shared" si="198"/>
        <v>5.3622095251168829E-7</v>
      </c>
      <c r="F898" s="142" t="str">
        <f t="shared" si="199"/>
        <v/>
      </c>
      <c r="G898" s="142" t="str">
        <f t="shared" si="200"/>
        <v/>
      </c>
      <c r="H898" s="142"/>
      <c r="I898" s="142"/>
      <c r="J898" s="142">
        <f t="shared" si="201"/>
        <v>7.2088466852249345E-229</v>
      </c>
      <c r="K898" s="142" t="str">
        <f t="shared" si="202"/>
        <v/>
      </c>
      <c r="L898" s="142" t="str">
        <f t="shared" si="203"/>
        <v/>
      </c>
      <c r="M898" s="142"/>
      <c r="N898" s="142"/>
      <c r="O898" s="142"/>
      <c r="P898" s="142"/>
      <c r="Q898" s="142">
        <v>204</v>
      </c>
      <c r="R898" s="142">
        <f t="shared" si="204"/>
        <v>-68.316350532940845</v>
      </c>
      <c r="S898" s="142">
        <f t="shared" si="205"/>
        <v>1.1693674668073277E-4</v>
      </c>
      <c r="T898" s="142">
        <f t="shared" si="206"/>
        <v>7.2627506191077433E-4</v>
      </c>
      <c r="U898" s="142">
        <f t="shared" si="207"/>
        <v>1.1693674668073277E-4</v>
      </c>
      <c r="V898" s="142" t="str">
        <f t="shared" si="208"/>
        <v/>
      </c>
      <c r="W898" s="142" t="str">
        <f t="shared" si="209"/>
        <v/>
      </c>
      <c r="X898" s="142">
        <f t="shared" si="210"/>
        <v>2.4892732794635865E-43</v>
      </c>
      <c r="Y898" s="142" t="str">
        <f t="shared" si="211"/>
        <v/>
      </c>
      <c r="Z898" s="142" t="str">
        <f t="shared" si="212"/>
        <v/>
      </c>
      <c r="AD898" s="142">
        <v>204</v>
      </c>
      <c r="AE898" s="142">
        <f t="shared" si="230"/>
        <v>-175.17878649358389</v>
      </c>
      <c r="AF898" s="142">
        <f t="shared" si="213"/>
        <v>4.5603077497715409E-5</v>
      </c>
      <c r="AG898" s="142">
        <f t="shared" si="214"/>
        <v>7.2627506191077433E-4</v>
      </c>
      <c r="AH898" s="142">
        <f t="shared" si="215"/>
        <v>4.5603077497715409E-5</v>
      </c>
      <c r="AI898" s="142" t="str">
        <f t="shared" si="216"/>
        <v/>
      </c>
      <c r="AJ898" s="142" t="str">
        <f t="shared" si="217"/>
        <v/>
      </c>
      <c r="AK898" s="142">
        <f t="shared" si="218"/>
        <v>5.9557410846563514E-112</v>
      </c>
      <c r="AL898" s="142" t="str">
        <f t="shared" si="219"/>
        <v/>
      </c>
      <c r="AM898" s="142" t="str">
        <f t="shared" si="220"/>
        <v/>
      </c>
      <c r="AQ898" s="142">
        <v>204</v>
      </c>
      <c r="AR898" s="142">
        <f t="shared" si="221"/>
        <v>-9153.1801798805991</v>
      </c>
      <c r="AS898" s="142">
        <f t="shared" si="222"/>
        <v>8.7277772527437241E-7</v>
      </c>
      <c r="AT898" s="142">
        <f t="shared" si="223"/>
        <v>7.2627506191077671E-4</v>
      </c>
      <c r="AU898" s="142">
        <f t="shared" si="224"/>
        <v>8.7277772527437241E-7</v>
      </c>
      <c r="AV898" s="142" t="str">
        <f t="shared" si="225"/>
        <v/>
      </c>
      <c r="AW898" s="142" t="str">
        <f t="shared" si="226"/>
        <v/>
      </c>
      <c r="AX898" s="142">
        <f t="shared" si="227"/>
        <v>1.1866814568448638E-8</v>
      </c>
      <c r="AY898" s="142" t="str">
        <f t="shared" si="228"/>
        <v/>
      </c>
      <c r="AZ898" s="142" t="str">
        <f t="shared" si="229"/>
        <v/>
      </c>
      <c r="BB898" s="147"/>
      <c r="BC898" s="147">
        <f t="shared" si="192"/>
        <v>1.3375999999999955</v>
      </c>
      <c r="BD898" s="163">
        <f t="shared" si="193"/>
        <v>0.98740633258691302</v>
      </c>
      <c r="BE898" s="147">
        <f t="shared" si="194"/>
        <v>1.8124169398736623E-4</v>
      </c>
      <c r="BF898" s="147" t="str">
        <f t="shared" si="190"/>
        <v/>
      </c>
      <c r="BG898" s="159" t="str">
        <f t="shared" si="191"/>
        <v/>
      </c>
    </row>
    <row r="899" spans="1:59" ht="20.100000000000001" customHeight="1" x14ac:dyDescent="0.25">
      <c r="A899" s="142">
        <v>205</v>
      </c>
      <c r="B899" s="142">
        <f t="shared" si="195"/>
        <v>-14879.418072167726</v>
      </c>
      <c r="C899" s="142">
        <f t="shared" si="196"/>
        <v>5.4308959209001311E-7</v>
      </c>
      <c r="D899" s="142">
        <f t="shared" si="197"/>
        <v>7.3637526155392961E-4</v>
      </c>
      <c r="E899" s="142">
        <f t="shared" si="198"/>
        <v>5.4308959209001311E-7</v>
      </c>
      <c r="F899" s="142" t="str">
        <f t="shared" si="199"/>
        <v/>
      </c>
      <c r="G899" s="142" t="str">
        <f t="shared" si="200"/>
        <v/>
      </c>
      <c r="H899" s="142"/>
      <c r="I899" s="142"/>
      <c r="J899" s="142">
        <f t="shared" si="201"/>
        <v>8.1972062223952993E-229</v>
      </c>
      <c r="K899" s="142" t="str">
        <f t="shared" si="202"/>
        <v/>
      </c>
      <c r="L899" s="142" t="str">
        <f t="shared" si="203"/>
        <v/>
      </c>
      <c r="M899" s="142"/>
      <c r="N899" s="142"/>
      <c r="O899" s="142"/>
      <c r="P899" s="142"/>
      <c r="Q899" s="142">
        <v>205</v>
      </c>
      <c r="R899" s="142">
        <f t="shared" si="204"/>
        <v>-68.230525971969811</v>
      </c>
      <c r="S899" s="142">
        <f t="shared" si="205"/>
        <v>1.1843462989967399E-4</v>
      </c>
      <c r="T899" s="142">
        <f t="shared" si="206"/>
        <v>7.3637526155392961E-4</v>
      </c>
      <c r="U899" s="142">
        <f t="shared" si="207"/>
        <v>1.1843462989967399E-4</v>
      </c>
      <c r="V899" s="142" t="str">
        <f t="shared" si="208"/>
        <v/>
      </c>
      <c r="W899" s="142" t="str">
        <f t="shared" si="209"/>
        <v/>
      </c>
      <c r="X899" s="142">
        <f t="shared" si="210"/>
        <v>2.6296778809819994E-43</v>
      </c>
      <c r="Y899" s="142" t="str">
        <f t="shared" si="211"/>
        <v/>
      </c>
      <c r="Z899" s="142" t="str">
        <f t="shared" si="212"/>
        <v/>
      </c>
      <c r="AD899" s="142">
        <v>205</v>
      </c>
      <c r="AE899" s="142">
        <f t="shared" si="230"/>
        <v>-174.95871264120501</v>
      </c>
      <c r="AF899" s="142">
        <f t="shared" si="213"/>
        <v>4.6187223084580434E-5</v>
      </c>
      <c r="AG899" s="142">
        <f t="shared" si="214"/>
        <v>7.3637526155392961E-4</v>
      </c>
      <c r="AH899" s="142">
        <f t="shared" si="215"/>
        <v>4.6187223084580434E-5</v>
      </c>
      <c r="AI899" s="142" t="str">
        <f t="shared" si="216"/>
        <v/>
      </c>
      <c r="AJ899" s="142" t="str">
        <f t="shared" si="217"/>
        <v/>
      </c>
      <c r="AK899" s="142">
        <f t="shared" si="218"/>
        <v>6.5143076988774445E-112</v>
      </c>
      <c r="AL899" s="142" t="str">
        <f t="shared" si="219"/>
        <v/>
      </c>
      <c r="AM899" s="142" t="str">
        <f t="shared" si="220"/>
        <v/>
      </c>
      <c r="AQ899" s="142">
        <v>205</v>
      </c>
      <c r="AR899" s="142">
        <f t="shared" si="221"/>
        <v>-9141.6812098053724</v>
      </c>
      <c r="AS899" s="142">
        <f t="shared" si="222"/>
        <v>8.8395743691902164E-7</v>
      </c>
      <c r="AT899" s="142">
        <f t="shared" si="223"/>
        <v>7.3637526155392961E-4</v>
      </c>
      <c r="AU899" s="142">
        <f t="shared" si="224"/>
        <v>8.8395743691902164E-7</v>
      </c>
      <c r="AV899" s="142" t="str">
        <f t="shared" si="225"/>
        <v/>
      </c>
      <c r="AW899" s="142" t="str">
        <f t="shared" si="226"/>
        <v/>
      </c>
      <c r="AX899" s="142">
        <f t="shared" si="227"/>
        <v>1.2073956802558728E-8</v>
      </c>
      <c r="AY899" s="142" t="str">
        <f t="shared" si="228"/>
        <v/>
      </c>
      <c r="AZ899" s="142" t="str">
        <f t="shared" si="229"/>
        <v/>
      </c>
      <c r="BB899" s="147"/>
      <c r="BC899" s="147">
        <f t="shared" si="192"/>
        <v>1.3439999999999954</v>
      </c>
      <c r="BD899" s="163">
        <f t="shared" si="193"/>
        <v>0.98722509089292565</v>
      </c>
      <c r="BE899" s="147">
        <f t="shared" si="194"/>
        <v>1.8282624705823203E-4</v>
      </c>
      <c r="BF899" s="147" t="str">
        <f t="shared" si="190"/>
        <v/>
      </c>
      <c r="BG899" s="159" t="str">
        <f t="shared" si="191"/>
        <v/>
      </c>
    </row>
    <row r="900" spans="1:59" ht="20.100000000000001" customHeight="1" x14ac:dyDescent="0.25">
      <c r="A900" s="142">
        <v>206</v>
      </c>
      <c r="B900" s="142">
        <f t="shared" si="195"/>
        <v>-14860.701823020343</v>
      </c>
      <c r="C900" s="142">
        <f t="shared" si="196"/>
        <v>5.5003741377849465E-7</v>
      </c>
      <c r="D900" s="142">
        <f t="shared" si="197"/>
        <v>7.4660475613666738E-4</v>
      </c>
      <c r="E900" s="142">
        <f t="shared" si="198"/>
        <v>5.5003741377849465E-7</v>
      </c>
      <c r="F900" s="142" t="str">
        <f t="shared" si="199"/>
        <v/>
      </c>
      <c r="G900" s="142" t="str">
        <f t="shared" si="200"/>
        <v/>
      </c>
      <c r="H900" s="142"/>
      <c r="I900" s="142"/>
      <c r="J900" s="142">
        <f t="shared" si="201"/>
        <v>9.3209243708500175E-229</v>
      </c>
      <c r="K900" s="142" t="str">
        <f t="shared" si="202"/>
        <v/>
      </c>
      <c r="L900" s="142" t="str">
        <f t="shared" si="203"/>
        <v/>
      </c>
      <c r="M900" s="142"/>
      <c r="N900" s="142"/>
      <c r="O900" s="142"/>
      <c r="P900" s="142"/>
      <c r="Q900" s="142">
        <v>206</v>
      </c>
      <c r="R900" s="142">
        <f t="shared" si="204"/>
        <v>-68.144701410998778</v>
      </c>
      <c r="S900" s="142">
        <f t="shared" si="205"/>
        <v>1.1994978081081086E-4</v>
      </c>
      <c r="T900" s="142">
        <f t="shared" si="206"/>
        <v>7.4660475613666597E-4</v>
      </c>
      <c r="U900" s="142">
        <f t="shared" si="207"/>
        <v>1.1994978081081086E-4</v>
      </c>
      <c r="V900" s="142" t="str">
        <f t="shared" si="208"/>
        <v/>
      </c>
      <c r="W900" s="142" t="str">
        <f t="shared" si="209"/>
        <v/>
      </c>
      <c r="X900" s="142">
        <f t="shared" si="210"/>
        <v>2.7779573951837105E-43</v>
      </c>
      <c r="Y900" s="142" t="str">
        <f t="shared" si="211"/>
        <v/>
      </c>
      <c r="Z900" s="142" t="str">
        <f t="shared" si="212"/>
        <v/>
      </c>
      <c r="AD900" s="142">
        <v>206</v>
      </c>
      <c r="AE900" s="142">
        <f t="shared" si="230"/>
        <v>-174.73863878882614</v>
      </c>
      <c r="AF900" s="142">
        <f t="shared" si="213"/>
        <v>4.677810273860362E-5</v>
      </c>
      <c r="AG900" s="142">
        <f t="shared" si="214"/>
        <v>7.4660475613666597E-4</v>
      </c>
      <c r="AH900" s="142">
        <f t="shared" si="215"/>
        <v>4.677810273860362E-5</v>
      </c>
      <c r="AI900" s="142" t="str">
        <f t="shared" si="216"/>
        <v/>
      </c>
      <c r="AJ900" s="142" t="str">
        <f t="shared" si="217"/>
        <v/>
      </c>
      <c r="AK900" s="142">
        <f t="shared" si="218"/>
        <v>7.1251461772131881E-112</v>
      </c>
      <c r="AL900" s="142" t="str">
        <f t="shared" si="219"/>
        <v/>
      </c>
      <c r="AM900" s="142" t="str">
        <f t="shared" si="220"/>
        <v/>
      </c>
      <c r="AQ900" s="142">
        <v>206</v>
      </c>
      <c r="AR900" s="142">
        <f t="shared" si="221"/>
        <v>-9130.1822397301457</v>
      </c>
      <c r="AS900" s="142">
        <f t="shared" si="222"/>
        <v>8.9526602898443878E-7</v>
      </c>
      <c r="AT900" s="142">
        <f t="shared" si="223"/>
        <v>7.4660475613666597E-4</v>
      </c>
      <c r="AU900" s="142">
        <f t="shared" si="224"/>
        <v>8.9526602898443878E-7</v>
      </c>
      <c r="AV900" s="142" t="str">
        <f t="shared" si="225"/>
        <v/>
      </c>
      <c r="AW900" s="142" t="str">
        <f t="shared" si="226"/>
        <v/>
      </c>
      <c r="AX900" s="142">
        <f t="shared" si="227"/>
        <v>1.2284518272442024E-8</v>
      </c>
      <c r="AY900" s="142" t="str">
        <f t="shared" si="228"/>
        <v/>
      </c>
      <c r="AZ900" s="142" t="str">
        <f t="shared" si="229"/>
        <v/>
      </c>
      <c r="BB900" s="147"/>
      <c r="BC900" s="147">
        <f t="shared" si="192"/>
        <v>1.3503999999999954</v>
      </c>
      <c r="BD900" s="163">
        <f t="shared" si="193"/>
        <v>0.98704226464586742</v>
      </c>
      <c r="BE900" s="147">
        <f t="shared" si="194"/>
        <v>1.8441424843340659E-4</v>
      </c>
      <c r="BF900" s="147" t="str">
        <f t="shared" si="190"/>
        <v/>
      </c>
      <c r="BG900" s="159" t="str">
        <f t="shared" si="191"/>
        <v/>
      </c>
    </row>
    <row r="901" spans="1:59" ht="20.100000000000001" customHeight="1" x14ac:dyDescent="0.25">
      <c r="A901" s="142">
        <v>207</v>
      </c>
      <c r="B901" s="142">
        <f t="shared" si="195"/>
        <v>-14841.985573872964</v>
      </c>
      <c r="C901" s="142">
        <f t="shared" si="196"/>
        <v>5.5706520681436852E-7</v>
      </c>
      <c r="D901" s="142">
        <f t="shared" si="197"/>
        <v>7.5696503502717448E-4</v>
      </c>
      <c r="E901" s="142">
        <f t="shared" si="198"/>
        <v>5.5706520681436852E-7</v>
      </c>
      <c r="F901" s="142" t="str">
        <f t="shared" si="199"/>
        <v/>
      </c>
      <c r="G901" s="142" t="str">
        <f t="shared" si="200"/>
        <v/>
      </c>
      <c r="H901" s="142"/>
      <c r="I901" s="142"/>
      <c r="J901" s="142">
        <f t="shared" si="201"/>
        <v>1.0598518410675631E-228</v>
      </c>
      <c r="K901" s="142" t="str">
        <f t="shared" si="202"/>
        <v/>
      </c>
      <c r="L901" s="142" t="str">
        <f t="shared" si="203"/>
        <v/>
      </c>
      <c r="M901" s="142"/>
      <c r="N901" s="142"/>
      <c r="O901" s="142"/>
      <c r="P901" s="142"/>
      <c r="Q901" s="142">
        <v>207</v>
      </c>
      <c r="R901" s="142">
        <f t="shared" si="204"/>
        <v>-68.058876850027744</v>
      </c>
      <c r="S901" s="142">
        <f t="shared" si="205"/>
        <v>1.2148237152758782E-4</v>
      </c>
      <c r="T901" s="142">
        <f t="shared" si="206"/>
        <v>7.5696503502717448E-4</v>
      </c>
      <c r="U901" s="142">
        <f t="shared" si="207"/>
        <v>1.2148237152758782E-4</v>
      </c>
      <c r="V901" s="142" t="str">
        <f t="shared" si="208"/>
        <v/>
      </c>
      <c r="W901" s="142" t="str">
        <f t="shared" si="209"/>
        <v/>
      </c>
      <c r="X901" s="142">
        <f t="shared" si="210"/>
        <v>2.9345509856915511E-43</v>
      </c>
      <c r="Y901" s="142" t="str">
        <f t="shared" si="211"/>
        <v/>
      </c>
      <c r="Z901" s="142" t="str">
        <f t="shared" si="212"/>
        <v/>
      </c>
      <c r="AD901" s="142">
        <v>207</v>
      </c>
      <c r="AE901" s="142">
        <f t="shared" si="230"/>
        <v>-174.51856493644726</v>
      </c>
      <c r="AF901" s="142">
        <f t="shared" si="213"/>
        <v>4.7375783580711187E-5</v>
      </c>
      <c r="AG901" s="142">
        <f t="shared" si="214"/>
        <v>7.5696503502717448E-4</v>
      </c>
      <c r="AH901" s="142">
        <f t="shared" si="215"/>
        <v>4.7375783580711187E-5</v>
      </c>
      <c r="AI901" s="142" t="str">
        <f t="shared" si="216"/>
        <v/>
      </c>
      <c r="AJ901" s="142" t="str">
        <f t="shared" si="217"/>
        <v/>
      </c>
      <c r="AK901" s="142">
        <f t="shared" si="218"/>
        <v>7.7931375238184874E-112</v>
      </c>
      <c r="AL901" s="142" t="str">
        <f t="shared" si="219"/>
        <v/>
      </c>
      <c r="AM901" s="142" t="str">
        <f t="shared" si="220"/>
        <v/>
      </c>
      <c r="AQ901" s="142">
        <v>207</v>
      </c>
      <c r="AR901" s="142">
        <f t="shared" si="221"/>
        <v>-9118.6832696549191</v>
      </c>
      <c r="AS901" s="142">
        <f t="shared" si="222"/>
        <v>9.0670478606921756E-7</v>
      </c>
      <c r="AT901" s="142">
        <f t="shared" si="223"/>
        <v>7.5696503502717448E-4</v>
      </c>
      <c r="AU901" s="142">
        <f t="shared" si="224"/>
        <v>9.0670478606921756E-7</v>
      </c>
      <c r="AV901" s="142" t="str">
        <f t="shared" si="225"/>
        <v/>
      </c>
      <c r="AW901" s="142" t="str">
        <f t="shared" si="226"/>
        <v/>
      </c>
      <c r="AX901" s="142">
        <f t="shared" si="227"/>
        <v>1.2498551810544021E-8</v>
      </c>
      <c r="AY901" s="142" t="str">
        <f t="shared" si="228"/>
        <v/>
      </c>
      <c r="AZ901" s="142" t="str">
        <f t="shared" si="229"/>
        <v/>
      </c>
      <c r="BB901" s="147"/>
      <c r="BC901" s="147">
        <f t="shared" si="192"/>
        <v>1.3567999999999953</v>
      </c>
      <c r="BD901" s="163">
        <f t="shared" si="193"/>
        <v>0.98685785039743401</v>
      </c>
      <c r="BE901" s="147">
        <f t="shared" si="194"/>
        <v>1.8600564710469225E-4</v>
      </c>
      <c r="BF901" s="147" t="str">
        <f t="shared" si="190"/>
        <v/>
      </c>
      <c r="BG901" s="159" t="str">
        <f t="shared" si="191"/>
        <v/>
      </c>
    </row>
    <row r="902" spans="1:59" ht="20.100000000000001" customHeight="1" x14ac:dyDescent="0.25">
      <c r="A902" s="142">
        <v>208</v>
      </c>
      <c r="B902" s="142">
        <f t="shared" si="195"/>
        <v>-14823.269324725583</v>
      </c>
      <c r="C902" s="142">
        <f t="shared" si="196"/>
        <v>5.6417376666218924E-7</v>
      </c>
      <c r="D902" s="142">
        <f t="shared" si="197"/>
        <v>7.6745760242344016E-4</v>
      </c>
      <c r="E902" s="142">
        <f t="shared" si="198"/>
        <v>5.6417376666218924E-7</v>
      </c>
      <c r="F902" s="142" t="str">
        <f t="shared" si="199"/>
        <v/>
      </c>
      <c r="G902" s="142" t="str">
        <f t="shared" si="200"/>
        <v/>
      </c>
      <c r="H902" s="142"/>
      <c r="I902" s="142"/>
      <c r="J902" s="142">
        <f t="shared" si="201"/>
        <v>1.2051036012004263E-228</v>
      </c>
      <c r="K902" s="142" t="str">
        <f t="shared" si="202"/>
        <v/>
      </c>
      <c r="L902" s="142" t="str">
        <f t="shared" si="203"/>
        <v/>
      </c>
      <c r="M902" s="142"/>
      <c r="N902" s="142"/>
      <c r="O902" s="142"/>
      <c r="P902" s="142"/>
      <c r="Q902" s="142">
        <v>208</v>
      </c>
      <c r="R902" s="142">
        <f t="shared" si="204"/>
        <v>-67.97305228905671</v>
      </c>
      <c r="S902" s="142">
        <f t="shared" si="205"/>
        <v>1.2303257552147479E-4</v>
      </c>
      <c r="T902" s="142">
        <f t="shared" si="206"/>
        <v>7.6745760242344016E-4</v>
      </c>
      <c r="U902" s="142">
        <f t="shared" si="207"/>
        <v>1.2303257552147479E-4</v>
      </c>
      <c r="V902" s="142" t="str">
        <f t="shared" si="208"/>
        <v/>
      </c>
      <c r="W902" s="142" t="str">
        <f t="shared" si="209"/>
        <v/>
      </c>
      <c r="X902" s="142">
        <f t="shared" si="210"/>
        <v>3.099922165193646E-43</v>
      </c>
      <c r="Y902" s="142" t="str">
        <f t="shared" si="211"/>
        <v/>
      </c>
      <c r="Z902" s="142" t="str">
        <f t="shared" si="212"/>
        <v/>
      </c>
      <c r="AD902" s="142">
        <v>208</v>
      </c>
      <c r="AE902" s="142">
        <f t="shared" si="230"/>
        <v>-174.29849108406839</v>
      </c>
      <c r="AF902" s="142">
        <f t="shared" si="213"/>
        <v>4.7980333261433056E-5</v>
      </c>
      <c r="AG902" s="142">
        <f t="shared" si="214"/>
        <v>7.6745760242344016E-4</v>
      </c>
      <c r="AH902" s="142">
        <f t="shared" si="215"/>
        <v>4.7980333261433056E-5</v>
      </c>
      <c r="AI902" s="142" t="str">
        <f t="shared" si="216"/>
        <v/>
      </c>
      <c r="AJ902" s="142" t="str">
        <f t="shared" si="217"/>
        <v/>
      </c>
      <c r="AK902" s="142">
        <f t="shared" si="218"/>
        <v>8.5236175138797913E-112</v>
      </c>
      <c r="AL902" s="142" t="str">
        <f t="shared" si="219"/>
        <v/>
      </c>
      <c r="AM902" s="142" t="str">
        <f t="shared" si="220"/>
        <v/>
      </c>
      <c r="AQ902" s="142">
        <v>208</v>
      </c>
      <c r="AR902" s="142">
        <f t="shared" si="221"/>
        <v>-9107.1842995796924</v>
      </c>
      <c r="AS902" s="142">
        <f t="shared" si="222"/>
        <v>9.1827500290781171E-7</v>
      </c>
      <c r="AT902" s="142">
        <f t="shared" si="223"/>
        <v>7.6745760242344016E-4</v>
      </c>
      <c r="AU902" s="142">
        <f t="shared" si="224"/>
        <v>9.1827500290781171E-7</v>
      </c>
      <c r="AV902" s="142" t="str">
        <f t="shared" si="225"/>
        <v/>
      </c>
      <c r="AW902" s="142" t="str">
        <f t="shared" si="226"/>
        <v/>
      </c>
      <c r="AX902" s="142">
        <f t="shared" si="227"/>
        <v>1.2716111002131941E-8</v>
      </c>
      <c r="AY902" s="142" t="str">
        <f t="shared" si="228"/>
        <v/>
      </c>
      <c r="AZ902" s="142" t="str">
        <f t="shared" si="229"/>
        <v/>
      </c>
      <c r="BB902" s="147"/>
      <c r="BC902" s="147">
        <f t="shared" si="192"/>
        <v>1.3631999999999953</v>
      </c>
      <c r="BD902" s="163">
        <f t="shared" si="193"/>
        <v>0.98667184475032932</v>
      </c>
      <c r="BE902" s="147">
        <f t="shared" si="194"/>
        <v>1.8760039219234415E-4</v>
      </c>
      <c r="BF902" s="147" t="str">
        <f t="shared" si="190"/>
        <v/>
      </c>
      <c r="BG902" s="159" t="str">
        <f t="shared" si="191"/>
        <v/>
      </c>
    </row>
    <row r="903" spans="1:59" ht="20.100000000000001" customHeight="1" x14ac:dyDescent="0.25">
      <c r="A903" s="147">
        <v>209</v>
      </c>
      <c r="B903" s="142">
        <f t="shared" si="195"/>
        <v>-14804.553075578202</v>
      </c>
      <c r="C903" s="142">
        <f t="shared" si="196"/>
        <v>5.7136389504215211E-7</v>
      </c>
      <c r="D903" s="142">
        <f t="shared" si="197"/>
        <v>7.7808397747005514E-4</v>
      </c>
      <c r="E903" s="142">
        <f t="shared" si="198"/>
        <v>5.7136389504215211E-7</v>
      </c>
      <c r="F903" s="142" t="str">
        <f t="shared" si="199"/>
        <v/>
      </c>
      <c r="G903" s="142" t="str">
        <f t="shared" si="200"/>
        <v/>
      </c>
      <c r="H903" s="142"/>
      <c r="I903" s="142"/>
      <c r="J903" s="142">
        <f t="shared" si="201"/>
        <v>1.3702400629454949E-228</v>
      </c>
      <c r="K903" s="142" t="str">
        <f t="shared" si="202"/>
        <v/>
      </c>
      <c r="L903" s="142" t="str">
        <f t="shared" si="203"/>
        <v/>
      </c>
      <c r="M903" s="142"/>
      <c r="N903" s="142"/>
      <c r="O903" s="142"/>
      <c r="P903" s="142"/>
      <c r="Q903" s="147">
        <v>209</v>
      </c>
      <c r="R903" s="142">
        <f t="shared" si="204"/>
        <v>-67.887227728085676</v>
      </c>
      <c r="S903" s="142">
        <f t="shared" si="205"/>
        <v>1.2460056762814533E-4</v>
      </c>
      <c r="T903" s="142">
        <f t="shared" si="206"/>
        <v>7.7808397747005731E-4</v>
      </c>
      <c r="U903" s="142">
        <f t="shared" si="207"/>
        <v>1.2460056762814533E-4</v>
      </c>
      <c r="V903" s="142" t="str">
        <f t="shared" si="208"/>
        <v/>
      </c>
      <c r="W903" s="142" t="str">
        <f t="shared" si="209"/>
        <v/>
      </c>
      <c r="X903" s="142">
        <f t="shared" si="210"/>
        <v>3.2745601375010506E-43</v>
      </c>
      <c r="Y903" s="142" t="str">
        <f t="shared" si="211"/>
        <v/>
      </c>
      <c r="Z903" s="142" t="str">
        <f t="shared" si="212"/>
        <v/>
      </c>
      <c r="AD903" s="147">
        <v>209</v>
      </c>
      <c r="AE903" s="142">
        <f t="shared" si="230"/>
        <v>-174.07841723168951</v>
      </c>
      <c r="AF903" s="142">
        <f t="shared" si="213"/>
        <v>4.8591819963312393E-5</v>
      </c>
      <c r="AG903" s="142">
        <f t="shared" si="214"/>
        <v>7.7808397747005514E-4</v>
      </c>
      <c r="AH903" s="142">
        <f t="shared" si="215"/>
        <v>4.8591819963312393E-5</v>
      </c>
      <c r="AI903" s="142" t="str">
        <f t="shared" si="216"/>
        <v/>
      </c>
      <c r="AJ903" s="142" t="str">
        <f t="shared" si="217"/>
        <v/>
      </c>
      <c r="AK903" s="142">
        <f t="shared" si="218"/>
        <v>9.3224189714710231E-112</v>
      </c>
      <c r="AL903" s="142" t="str">
        <f t="shared" si="219"/>
        <v/>
      </c>
      <c r="AM903" s="142" t="str">
        <f t="shared" si="220"/>
        <v/>
      </c>
      <c r="AQ903" s="147">
        <v>209</v>
      </c>
      <c r="AR903" s="142">
        <f t="shared" si="221"/>
        <v>-9095.6853295044639</v>
      </c>
      <c r="AS903" s="142">
        <f t="shared" si="222"/>
        <v>9.2997798441664848E-7</v>
      </c>
      <c r="AT903" s="142">
        <f t="shared" si="223"/>
        <v>7.7808397747005731E-4</v>
      </c>
      <c r="AU903" s="142">
        <f t="shared" si="224"/>
        <v>9.2997798441664848E-7</v>
      </c>
      <c r="AV903" s="142" t="str">
        <f t="shared" si="225"/>
        <v/>
      </c>
      <c r="AW903" s="142" t="str">
        <f t="shared" si="226"/>
        <v/>
      </c>
      <c r="AX903" s="142">
        <f t="shared" si="227"/>
        <v>1.2937250194951706E-8</v>
      </c>
      <c r="AY903" s="142" t="str">
        <f t="shared" si="228"/>
        <v/>
      </c>
      <c r="AZ903" s="142" t="str">
        <f t="shared" si="229"/>
        <v/>
      </c>
      <c r="BB903" s="147"/>
      <c r="BC903" s="147">
        <f t="shared" si="192"/>
        <v>1.3695999999999953</v>
      </c>
      <c r="BD903" s="163">
        <f t="shared" si="193"/>
        <v>0.98648424435813697</v>
      </c>
      <c r="BE903" s="147">
        <f t="shared" si="194"/>
        <v>1.8919843294762373E-4</v>
      </c>
      <c r="BF903" s="147" t="str">
        <f t="shared" si="190"/>
        <v/>
      </c>
      <c r="BG903" s="159" t="str">
        <f t="shared" si="191"/>
        <v/>
      </c>
    </row>
    <row r="904" spans="1:59" ht="20.100000000000001" customHeight="1" x14ac:dyDescent="0.25">
      <c r="A904" s="142">
        <v>210</v>
      </c>
      <c r="B904" s="142">
        <f t="shared" si="195"/>
        <v>-14785.836826430821</v>
      </c>
      <c r="C904" s="142">
        <f t="shared" si="196"/>
        <v>5.7863639995828825E-7</v>
      </c>
      <c r="D904" s="142">
        <f t="shared" si="197"/>
        <v>7.8884569437557184E-4</v>
      </c>
      <c r="E904" s="142">
        <f t="shared" si="198"/>
        <v>5.7863639995828825E-7</v>
      </c>
      <c r="F904" s="142" t="str">
        <f t="shared" si="199"/>
        <v/>
      </c>
      <c r="G904" s="142" t="str">
        <f t="shared" si="200"/>
        <v/>
      </c>
      <c r="H904" s="142"/>
      <c r="I904" s="142"/>
      <c r="J904" s="142">
        <f t="shared" si="201"/>
        <v>1.5579803989847564E-228</v>
      </c>
      <c r="K904" s="142" t="str">
        <f t="shared" si="202"/>
        <v/>
      </c>
      <c r="L904" s="142" t="str">
        <f t="shared" si="203"/>
        <v/>
      </c>
      <c r="M904" s="142"/>
      <c r="N904" s="142"/>
      <c r="O904" s="142"/>
      <c r="P904" s="142"/>
      <c r="Q904" s="142">
        <v>210</v>
      </c>
      <c r="R904" s="142">
        <f t="shared" si="204"/>
        <v>-67.801403167114643</v>
      </c>
      <c r="S904" s="142">
        <f t="shared" si="205"/>
        <v>1.2618652405362482E-4</v>
      </c>
      <c r="T904" s="142">
        <f t="shared" si="206"/>
        <v>7.8884569437557444E-4</v>
      </c>
      <c r="U904" s="142">
        <f t="shared" si="207"/>
        <v>1.2618652405362482E-4</v>
      </c>
      <c r="V904" s="142" t="str">
        <f t="shared" si="208"/>
        <v/>
      </c>
      <c r="W904" s="142" t="str">
        <f t="shared" si="209"/>
        <v/>
      </c>
      <c r="X904" s="142">
        <f t="shared" si="210"/>
        <v>3.4589812131325088E-43</v>
      </c>
      <c r="Y904" s="142" t="str">
        <f t="shared" si="211"/>
        <v/>
      </c>
      <c r="Z904" s="142" t="str">
        <f t="shared" si="212"/>
        <v/>
      </c>
      <c r="AD904" s="142">
        <v>210</v>
      </c>
      <c r="AE904" s="142">
        <f t="shared" si="230"/>
        <v>-173.85834337931064</v>
      </c>
      <c r="AF904" s="142">
        <f t="shared" si="213"/>
        <v>4.9210312403303054E-5</v>
      </c>
      <c r="AG904" s="142">
        <f t="shared" si="214"/>
        <v>7.8884569437557184E-4</v>
      </c>
      <c r="AH904" s="142">
        <f t="shared" si="215"/>
        <v>4.9210312403303054E-5</v>
      </c>
      <c r="AI904" s="142" t="str">
        <f t="shared" si="216"/>
        <v/>
      </c>
      <c r="AJ904" s="142" t="str">
        <f t="shared" si="217"/>
        <v/>
      </c>
      <c r="AK904" s="142">
        <f t="shared" si="218"/>
        <v>1.0195917969022321E-111</v>
      </c>
      <c r="AL904" s="142" t="str">
        <f t="shared" si="219"/>
        <v/>
      </c>
      <c r="AM904" s="142" t="str">
        <f t="shared" si="220"/>
        <v/>
      </c>
      <c r="AQ904" s="142">
        <v>210</v>
      </c>
      <c r="AR904" s="142">
        <f t="shared" si="221"/>
        <v>-9084.1863594292372</v>
      </c>
      <c r="AS904" s="142">
        <f t="shared" si="222"/>
        <v>9.4181504574001052E-7</v>
      </c>
      <c r="AT904" s="142">
        <f t="shared" si="223"/>
        <v>7.8884569437557444E-4</v>
      </c>
      <c r="AU904" s="142">
        <f t="shared" si="224"/>
        <v>9.4181504574001052E-7</v>
      </c>
      <c r="AV904" s="142" t="str">
        <f t="shared" si="225"/>
        <v/>
      </c>
      <c r="AW904" s="142" t="str">
        <f t="shared" si="226"/>
        <v/>
      </c>
      <c r="AX904" s="142">
        <f t="shared" si="227"/>
        <v>1.3162024508991735E-8</v>
      </c>
      <c r="AY904" s="142" t="str">
        <f t="shared" si="228"/>
        <v/>
      </c>
      <c r="AZ904" s="142" t="str">
        <f t="shared" si="229"/>
        <v/>
      </c>
      <c r="BB904" s="147"/>
      <c r="BC904" s="147">
        <f t="shared" si="192"/>
        <v>1.3759999999999952</v>
      </c>
      <c r="BD904" s="163">
        <f t="shared" si="193"/>
        <v>0.98629504592518935</v>
      </c>
      <c r="BE904" s="147">
        <f t="shared" si="194"/>
        <v>1.9079971875513024E-4</v>
      </c>
      <c r="BF904" s="147" t="str">
        <f t="shared" si="190"/>
        <v/>
      </c>
      <c r="BG904" s="159" t="str">
        <f t="shared" si="191"/>
        <v/>
      </c>
    </row>
    <row r="905" spans="1:59" ht="20.100000000000001" customHeight="1" x14ac:dyDescent="0.25">
      <c r="A905" s="142">
        <v>211</v>
      </c>
      <c r="B905" s="142">
        <f t="shared" si="195"/>
        <v>-14767.12057728344</v>
      </c>
      <c r="C905" s="142">
        <f t="shared" si="196"/>
        <v>5.8599209572650799E-7</v>
      </c>
      <c r="D905" s="142">
        <f t="shared" si="197"/>
        <v>7.9974430253036796E-4</v>
      </c>
      <c r="E905" s="142">
        <f t="shared" si="198"/>
        <v>5.8599209572650799E-7</v>
      </c>
      <c r="F905" s="142" t="str">
        <f t="shared" si="199"/>
        <v/>
      </c>
      <c r="G905" s="142" t="str">
        <f t="shared" si="200"/>
        <v/>
      </c>
      <c r="H905" s="142"/>
      <c r="I905" s="142"/>
      <c r="J905" s="142">
        <f t="shared" si="201"/>
        <v>1.7714152087088973E-228</v>
      </c>
      <c r="K905" s="142" t="str">
        <f t="shared" si="202"/>
        <v/>
      </c>
      <c r="L905" s="142" t="str">
        <f t="shared" si="203"/>
        <v/>
      </c>
      <c r="M905" s="142"/>
      <c r="N905" s="142"/>
      <c r="O905" s="142"/>
      <c r="P905" s="142"/>
      <c r="Q905" s="142">
        <v>211</v>
      </c>
      <c r="R905" s="142">
        <f t="shared" si="204"/>
        <v>-67.715578606143623</v>
      </c>
      <c r="S905" s="142">
        <f t="shared" si="205"/>
        <v>1.2779062238040551E-4</v>
      </c>
      <c r="T905" s="142">
        <f t="shared" si="206"/>
        <v>7.9974430253036796E-4</v>
      </c>
      <c r="U905" s="142">
        <f t="shared" si="207"/>
        <v>1.2779062238040551E-4</v>
      </c>
      <c r="V905" s="142" t="str">
        <f t="shared" si="208"/>
        <v/>
      </c>
      <c r="W905" s="142" t="str">
        <f t="shared" si="209"/>
        <v/>
      </c>
      <c r="X905" s="142">
        <f t="shared" si="210"/>
        <v>3.653730302430595E-43</v>
      </c>
      <c r="Y905" s="142" t="str">
        <f t="shared" si="211"/>
        <v/>
      </c>
      <c r="Z905" s="142" t="str">
        <f t="shared" si="212"/>
        <v/>
      </c>
      <c r="AD905" s="142">
        <v>211</v>
      </c>
      <c r="AE905" s="142">
        <f t="shared" si="230"/>
        <v>-173.63826952693177</v>
      </c>
      <c r="AF905" s="142">
        <f t="shared" si="213"/>
        <v>4.9835879835154636E-5</v>
      </c>
      <c r="AG905" s="142">
        <f t="shared" si="214"/>
        <v>7.9974430253036796E-4</v>
      </c>
      <c r="AH905" s="142">
        <f t="shared" si="215"/>
        <v>4.9835879835154636E-5</v>
      </c>
      <c r="AI905" s="142" t="str">
        <f t="shared" si="216"/>
        <v/>
      </c>
      <c r="AJ905" s="142" t="str">
        <f t="shared" si="217"/>
        <v/>
      </c>
      <c r="AK905" s="142">
        <f t="shared" si="218"/>
        <v>1.1151084311332534E-111</v>
      </c>
      <c r="AL905" s="142" t="str">
        <f t="shared" si="219"/>
        <v/>
      </c>
      <c r="AM905" s="142" t="str">
        <f t="shared" si="220"/>
        <v/>
      </c>
      <c r="AQ905" s="142">
        <v>211</v>
      </c>
      <c r="AR905" s="142">
        <f t="shared" si="221"/>
        <v>-9072.6873893540105</v>
      </c>
      <c r="AS905" s="142">
        <f t="shared" si="222"/>
        <v>9.5378751229568321E-7</v>
      </c>
      <c r="AT905" s="142">
        <f t="shared" si="223"/>
        <v>7.997443025303697E-4</v>
      </c>
      <c r="AU905" s="142">
        <f t="shared" si="224"/>
        <v>9.5378751229568321E-7</v>
      </c>
      <c r="AV905" s="142" t="str">
        <f t="shared" si="225"/>
        <v/>
      </c>
      <c r="AW905" s="142" t="str">
        <f t="shared" si="226"/>
        <v/>
      </c>
      <c r="AX905" s="142">
        <f t="shared" si="227"/>
        <v>1.3390489846354278E-8</v>
      </c>
      <c r="AY905" s="142" t="str">
        <f t="shared" si="228"/>
        <v/>
      </c>
      <c r="AZ905" s="142" t="str">
        <f t="shared" si="229"/>
        <v/>
      </c>
      <c r="BB905" s="147"/>
      <c r="BC905" s="147">
        <f t="shared" si="192"/>
        <v>1.3823999999999952</v>
      </c>
      <c r="BD905" s="163">
        <f t="shared" si="193"/>
        <v>0.98610424620643422</v>
      </c>
      <c r="BE905" s="147">
        <f t="shared" si="194"/>
        <v>1.9240419913313378E-4</v>
      </c>
      <c r="BF905" s="147" t="str">
        <f t="shared" si="190"/>
        <v/>
      </c>
      <c r="BG905" s="159" t="str">
        <f t="shared" si="191"/>
        <v/>
      </c>
    </row>
    <row r="906" spans="1:59" ht="20.100000000000001" customHeight="1" x14ac:dyDescent="0.25">
      <c r="A906" s="142">
        <v>212</v>
      </c>
      <c r="B906" s="142">
        <f t="shared" si="195"/>
        <v>-14748.404328136059</v>
      </c>
      <c r="C906" s="142">
        <f t="shared" si="196"/>
        <v>5.9343180300249246E-7</v>
      </c>
      <c r="D906" s="142">
        <f t="shared" si="197"/>
        <v>8.1078136662504499E-4</v>
      </c>
      <c r="E906" s="142">
        <f t="shared" si="198"/>
        <v>5.9343180300249246E-7</v>
      </c>
      <c r="F906" s="142" t="str">
        <f t="shared" si="199"/>
        <v/>
      </c>
      <c r="G906" s="142" t="str">
        <f t="shared" si="200"/>
        <v/>
      </c>
      <c r="H906" s="142"/>
      <c r="I906" s="142"/>
      <c r="J906" s="142">
        <f t="shared" si="201"/>
        <v>2.0140571970626927E-228</v>
      </c>
      <c r="K906" s="142" t="str">
        <f t="shared" si="202"/>
        <v/>
      </c>
      <c r="L906" s="142" t="str">
        <f t="shared" si="203"/>
        <v/>
      </c>
      <c r="M906" s="142"/>
      <c r="N906" s="142"/>
      <c r="O906" s="142"/>
      <c r="P906" s="142"/>
      <c r="Q906" s="142">
        <v>212</v>
      </c>
      <c r="R906" s="142">
        <f t="shared" si="204"/>
        <v>-67.629754045172589</v>
      </c>
      <c r="S906" s="142">
        <f t="shared" si="205"/>
        <v>1.2941304157353022E-4</v>
      </c>
      <c r="T906" s="142">
        <f t="shared" si="206"/>
        <v>8.1078136662504499E-4</v>
      </c>
      <c r="U906" s="142">
        <f t="shared" si="207"/>
        <v>1.2941304157353022E-4</v>
      </c>
      <c r="V906" s="142" t="str">
        <f t="shared" si="208"/>
        <v/>
      </c>
      <c r="W906" s="142" t="str">
        <f t="shared" si="209"/>
        <v/>
      </c>
      <c r="X906" s="142">
        <f t="shared" si="210"/>
        <v>3.8593824904287418E-43</v>
      </c>
      <c r="Y906" s="142" t="str">
        <f t="shared" si="211"/>
        <v/>
      </c>
      <c r="Z906" s="142" t="str">
        <f t="shared" si="212"/>
        <v/>
      </c>
      <c r="AD906" s="142">
        <v>212</v>
      </c>
      <c r="AE906" s="142">
        <f t="shared" si="230"/>
        <v>-173.41819567455289</v>
      </c>
      <c r="AF906" s="142">
        <f t="shared" si="213"/>
        <v>5.0468592051784475E-5</v>
      </c>
      <c r="AG906" s="142">
        <f t="shared" si="214"/>
        <v>8.1078136662504499E-4</v>
      </c>
      <c r="AH906" s="142">
        <f t="shared" si="215"/>
        <v>5.0468592051784475E-5</v>
      </c>
      <c r="AI906" s="142" t="str">
        <f t="shared" si="216"/>
        <v/>
      </c>
      <c r="AJ906" s="142" t="str">
        <f t="shared" si="217"/>
        <v/>
      </c>
      <c r="AK906" s="142">
        <f t="shared" si="218"/>
        <v>1.2195536700595255E-111</v>
      </c>
      <c r="AL906" s="142" t="str">
        <f t="shared" si="219"/>
        <v/>
      </c>
      <c r="AM906" s="142" t="str">
        <f t="shared" si="220"/>
        <v/>
      </c>
      <c r="AQ906" s="142">
        <v>212</v>
      </c>
      <c r="AR906" s="142">
        <f t="shared" si="221"/>
        <v>-9061.1884192787838</v>
      </c>
      <c r="AS906" s="142">
        <f t="shared" si="222"/>
        <v>9.6589671982035458E-7</v>
      </c>
      <c r="AT906" s="142">
        <f t="shared" si="223"/>
        <v>8.1078136662504499E-4</v>
      </c>
      <c r="AU906" s="142">
        <f t="shared" si="224"/>
        <v>9.6589671982035458E-7</v>
      </c>
      <c r="AV906" s="142" t="str">
        <f t="shared" si="225"/>
        <v/>
      </c>
      <c r="AW906" s="142" t="str">
        <f t="shared" si="226"/>
        <v/>
      </c>
      <c r="AX906" s="142">
        <f t="shared" si="227"/>
        <v>1.3622702901235593E-8</v>
      </c>
      <c r="AY906" s="142" t="str">
        <f t="shared" si="228"/>
        <v/>
      </c>
      <c r="AZ906" s="142" t="str">
        <f t="shared" si="229"/>
        <v/>
      </c>
      <c r="BB906" s="147"/>
      <c r="BC906" s="147">
        <f t="shared" si="192"/>
        <v>1.3887999999999951</v>
      </c>
      <c r="BD906" s="163">
        <f t="shared" si="193"/>
        <v>0.98591184200730109</v>
      </c>
      <c r="BE906" s="147">
        <f t="shared" si="194"/>
        <v>1.9401182373635084E-4</v>
      </c>
      <c r="BF906" s="147" t="str">
        <f t="shared" si="190"/>
        <v/>
      </c>
      <c r="BG906" s="159" t="str">
        <f t="shared" si="191"/>
        <v/>
      </c>
    </row>
    <row r="907" spans="1:59" ht="20.100000000000001" customHeight="1" x14ac:dyDescent="0.25">
      <c r="A907" s="142">
        <v>213</v>
      </c>
      <c r="B907" s="142">
        <f t="shared" si="195"/>
        <v>-14729.688078988678</v>
      </c>
      <c r="C907" s="142">
        <f t="shared" si="196"/>
        <v>6.0095634880942997E-7</v>
      </c>
      <c r="D907" s="142">
        <f t="shared" si="197"/>
        <v>8.2195846676934596E-4</v>
      </c>
      <c r="E907" s="142">
        <f t="shared" si="198"/>
        <v>6.0095634880942997E-7</v>
      </c>
      <c r="F907" s="142" t="str">
        <f t="shared" si="199"/>
        <v/>
      </c>
      <c r="G907" s="142" t="str">
        <f t="shared" si="200"/>
        <v/>
      </c>
      <c r="H907" s="142"/>
      <c r="I907" s="142"/>
      <c r="J907" s="142">
        <f t="shared" si="201"/>
        <v>2.2898987604905787E-228</v>
      </c>
      <c r="K907" s="142" t="str">
        <f t="shared" si="202"/>
        <v/>
      </c>
      <c r="L907" s="142" t="str">
        <f t="shared" si="203"/>
        <v/>
      </c>
      <c r="M907" s="142"/>
      <c r="N907" s="142"/>
      <c r="O907" s="142"/>
      <c r="P907" s="142"/>
      <c r="Q907" s="142">
        <v>213</v>
      </c>
      <c r="R907" s="142">
        <f t="shared" si="204"/>
        <v>-67.543929484201556</v>
      </c>
      <c r="S907" s="142">
        <f t="shared" si="205"/>
        <v>1.3105396198663969E-4</v>
      </c>
      <c r="T907" s="142">
        <f t="shared" si="206"/>
        <v>8.2195846676934596E-4</v>
      </c>
      <c r="U907" s="142">
        <f t="shared" si="207"/>
        <v>1.3105396198663969E-4</v>
      </c>
      <c r="V907" s="142" t="str">
        <f t="shared" si="208"/>
        <v/>
      </c>
      <c r="W907" s="142" t="str">
        <f t="shared" si="209"/>
        <v/>
      </c>
      <c r="X907" s="142">
        <f t="shared" si="210"/>
        <v>4.0765446979203044E-43</v>
      </c>
      <c r="Y907" s="142" t="str">
        <f t="shared" si="211"/>
        <v/>
      </c>
      <c r="Z907" s="142" t="str">
        <f t="shared" si="212"/>
        <v/>
      </c>
      <c r="AD907" s="142">
        <v>213</v>
      </c>
      <c r="AE907" s="142">
        <f t="shared" si="230"/>
        <v>-173.19812182217402</v>
      </c>
      <c r="AF907" s="142">
        <f t="shared" si="213"/>
        <v>5.1108519387636584E-5</v>
      </c>
      <c r="AG907" s="142">
        <f t="shared" si="214"/>
        <v>8.2195846676934596E-4</v>
      </c>
      <c r="AH907" s="142">
        <f t="shared" si="215"/>
        <v>5.1108519387636584E-5</v>
      </c>
      <c r="AI907" s="142" t="str">
        <f t="shared" si="216"/>
        <v/>
      </c>
      <c r="AJ907" s="142" t="str">
        <f t="shared" si="217"/>
        <v/>
      </c>
      <c r="AK907" s="142">
        <f t="shared" si="218"/>
        <v>1.3337603015483674E-111</v>
      </c>
      <c r="AL907" s="142" t="str">
        <f t="shared" si="219"/>
        <v/>
      </c>
      <c r="AM907" s="142" t="str">
        <f t="shared" si="220"/>
        <v/>
      </c>
      <c r="AQ907" s="142">
        <v>213</v>
      </c>
      <c r="AR907" s="142">
        <f t="shared" si="221"/>
        <v>-9049.6894492035572</v>
      </c>
      <c r="AS907" s="142">
        <f t="shared" si="222"/>
        <v>9.7814401441475688E-7</v>
      </c>
      <c r="AT907" s="142">
        <f t="shared" si="223"/>
        <v>8.2195846676934824E-4</v>
      </c>
      <c r="AU907" s="142">
        <f t="shared" si="224"/>
        <v>9.7814401441475688E-7</v>
      </c>
      <c r="AV907" s="142" t="str">
        <f t="shared" si="225"/>
        <v/>
      </c>
      <c r="AW907" s="142" t="str">
        <f t="shared" si="226"/>
        <v/>
      </c>
      <c r="AX907" s="142">
        <f t="shared" si="227"/>
        <v>1.3858721170014659E-8</v>
      </c>
      <c r="AY907" s="142" t="str">
        <f t="shared" si="228"/>
        <v/>
      </c>
      <c r="AZ907" s="142" t="str">
        <f t="shared" si="229"/>
        <v/>
      </c>
      <c r="BB907" s="147"/>
      <c r="BC907" s="147">
        <f t="shared" si="192"/>
        <v>1.3951999999999951</v>
      </c>
      <c r="BD907" s="163">
        <f t="shared" si="193"/>
        <v>0.98571783018356474</v>
      </c>
      <c r="BE907" s="147">
        <f t="shared" si="194"/>
        <v>1.9562254235649945E-4</v>
      </c>
      <c r="BF907" s="147" t="str">
        <f t="shared" si="190"/>
        <v/>
      </c>
      <c r="BG907" s="159" t="str">
        <f t="shared" si="191"/>
        <v/>
      </c>
    </row>
    <row r="908" spans="1:59" ht="20.100000000000001" customHeight="1" x14ac:dyDescent="0.25">
      <c r="A908" s="142">
        <v>214</v>
      </c>
      <c r="B908" s="142">
        <f t="shared" si="195"/>
        <v>-14710.971829841297</v>
      </c>
      <c r="C908" s="142">
        <f t="shared" si="196"/>
        <v>6.0856656656559549E-7</v>
      </c>
      <c r="D908" s="142">
        <f t="shared" si="197"/>
        <v>8.3327719861159483E-4</v>
      </c>
      <c r="E908" s="142">
        <f t="shared" si="198"/>
        <v>6.0856656656559549E-7</v>
      </c>
      <c r="F908" s="142" t="str">
        <f t="shared" si="199"/>
        <v/>
      </c>
      <c r="G908" s="142" t="str">
        <f t="shared" si="200"/>
        <v/>
      </c>
      <c r="H908" s="142"/>
      <c r="I908" s="142"/>
      <c r="J908" s="142">
        <f t="shared" si="201"/>
        <v>2.6034774203206142E-228</v>
      </c>
      <c r="K908" s="142" t="str">
        <f t="shared" si="202"/>
        <v/>
      </c>
      <c r="L908" s="142" t="str">
        <f t="shared" si="203"/>
        <v/>
      </c>
      <c r="M908" s="142"/>
      <c r="N908" s="142"/>
      <c r="O908" s="142"/>
      <c r="P908" s="142"/>
      <c r="Q908" s="142">
        <v>214</v>
      </c>
      <c r="R908" s="142">
        <f t="shared" si="204"/>
        <v>-67.458104923230522</v>
      </c>
      <c r="S908" s="142">
        <f t="shared" si="205"/>
        <v>1.3271356536798752E-4</v>
      </c>
      <c r="T908" s="142">
        <f t="shared" si="206"/>
        <v>8.3327719861159483E-4</v>
      </c>
      <c r="U908" s="142">
        <f t="shared" si="207"/>
        <v>1.3271356536798752E-4</v>
      </c>
      <c r="V908" s="142" t="str">
        <f t="shared" si="208"/>
        <v/>
      </c>
      <c r="W908" s="142" t="str">
        <f t="shared" si="209"/>
        <v/>
      </c>
      <c r="X908" s="142">
        <f t="shared" si="210"/>
        <v>4.305857433414459E-43</v>
      </c>
      <c r="Y908" s="142" t="str">
        <f t="shared" si="211"/>
        <v/>
      </c>
      <c r="Z908" s="142" t="str">
        <f t="shared" si="212"/>
        <v/>
      </c>
      <c r="AD908" s="142">
        <v>214</v>
      </c>
      <c r="AE908" s="142">
        <f t="shared" si="230"/>
        <v>-172.97804796979514</v>
      </c>
      <c r="AF908" s="142">
        <f t="shared" si="213"/>
        <v>5.1755732721027016E-5</v>
      </c>
      <c r="AG908" s="142">
        <f t="shared" si="214"/>
        <v>8.3327719861159245E-4</v>
      </c>
      <c r="AH908" s="142">
        <f t="shared" si="215"/>
        <v>5.1755732721027016E-5</v>
      </c>
      <c r="AI908" s="142" t="str">
        <f t="shared" si="216"/>
        <v/>
      </c>
      <c r="AJ908" s="142" t="str">
        <f t="shared" si="217"/>
        <v/>
      </c>
      <c r="AK908" s="142">
        <f t="shared" si="218"/>
        <v>1.4586386177353044E-111</v>
      </c>
      <c r="AL908" s="142" t="str">
        <f t="shared" si="219"/>
        <v/>
      </c>
      <c r="AM908" s="142" t="str">
        <f t="shared" si="220"/>
        <v/>
      </c>
      <c r="AQ908" s="142">
        <v>214</v>
      </c>
      <c r="AR908" s="142">
        <f t="shared" si="221"/>
        <v>-9038.1904791283305</v>
      </c>
      <c r="AS908" s="142">
        <f t="shared" si="222"/>
        <v>9.9053075258855581E-7</v>
      </c>
      <c r="AT908" s="142">
        <f t="shared" si="223"/>
        <v>8.3327719861159245E-4</v>
      </c>
      <c r="AU908" s="142">
        <f t="shared" si="224"/>
        <v>9.9053075258855581E-7</v>
      </c>
      <c r="AV908" s="142" t="str">
        <f t="shared" si="225"/>
        <v/>
      </c>
      <c r="AW908" s="142" t="str">
        <f t="shared" si="226"/>
        <v/>
      </c>
      <c r="AX908" s="142">
        <f t="shared" si="227"/>
        <v>1.4098602961453255E-8</v>
      </c>
      <c r="AY908" s="142" t="str">
        <f t="shared" si="228"/>
        <v/>
      </c>
      <c r="AZ908" s="142" t="str">
        <f t="shared" si="229"/>
        <v/>
      </c>
      <c r="BB908" s="147"/>
      <c r="BC908" s="147">
        <f t="shared" si="192"/>
        <v>1.4015999999999951</v>
      </c>
      <c r="BD908" s="163">
        <f t="shared" si="193"/>
        <v>0.98552220764120824</v>
      </c>
      <c r="BE908" s="147">
        <f t="shared" si="194"/>
        <v>1.9723630492518573E-4</v>
      </c>
      <c r="BF908" s="147" t="str">
        <f t="shared" si="190"/>
        <v/>
      </c>
      <c r="BG908" s="159" t="str">
        <f t="shared" si="191"/>
        <v/>
      </c>
    </row>
    <row r="909" spans="1:59" ht="20.100000000000001" customHeight="1" x14ac:dyDescent="0.25">
      <c r="A909" s="142">
        <v>215</v>
      </c>
      <c r="B909" s="142">
        <f t="shared" si="195"/>
        <v>-14692.255580693916</v>
      </c>
      <c r="C909" s="142">
        <f t="shared" si="196"/>
        <v>6.1626329611175814E-7</v>
      </c>
      <c r="D909" s="142">
        <f t="shared" si="197"/>
        <v>8.4473917345862805E-4</v>
      </c>
      <c r="E909" s="142">
        <f t="shared" si="198"/>
        <v>6.1626329611175814E-7</v>
      </c>
      <c r="F909" s="142" t="str">
        <f t="shared" si="199"/>
        <v/>
      </c>
      <c r="G909" s="142" t="str">
        <f t="shared" si="200"/>
        <v/>
      </c>
      <c r="H909" s="142"/>
      <c r="I909" s="142"/>
      <c r="J909" s="142">
        <f t="shared" si="201"/>
        <v>2.959950171779401E-228</v>
      </c>
      <c r="K909" s="142" t="str">
        <f t="shared" si="202"/>
        <v/>
      </c>
      <c r="L909" s="142" t="str">
        <f t="shared" si="203"/>
        <v/>
      </c>
      <c r="M909" s="142"/>
      <c r="N909" s="142"/>
      <c r="O909" s="142"/>
      <c r="P909" s="142"/>
      <c r="Q909" s="142">
        <v>215</v>
      </c>
      <c r="R909" s="142">
        <f t="shared" si="204"/>
        <v>-67.372280362259488</v>
      </c>
      <c r="S909" s="142">
        <f t="shared" si="205"/>
        <v>1.343920348664171E-4</v>
      </c>
      <c r="T909" s="142">
        <f t="shared" si="206"/>
        <v>8.4473917345862805E-4</v>
      </c>
      <c r="U909" s="142">
        <f t="shared" si="207"/>
        <v>1.343920348664171E-4</v>
      </c>
      <c r="V909" s="142" t="str">
        <f t="shared" si="208"/>
        <v/>
      </c>
      <c r="W909" s="142" t="str">
        <f t="shared" si="209"/>
        <v/>
      </c>
      <c r="X909" s="142">
        <f t="shared" si="210"/>
        <v>4.5479966409271901E-43</v>
      </c>
      <c r="Y909" s="142" t="str">
        <f t="shared" si="211"/>
        <v/>
      </c>
      <c r="Z909" s="142" t="str">
        <f t="shared" si="212"/>
        <v/>
      </c>
      <c r="AD909" s="142">
        <v>215</v>
      </c>
      <c r="AE909" s="142">
        <f t="shared" si="230"/>
        <v>-172.75797411741627</v>
      </c>
      <c r="AF909" s="142">
        <f t="shared" si="213"/>
        <v>5.241030347647499E-5</v>
      </c>
      <c r="AG909" s="142">
        <f t="shared" si="214"/>
        <v>8.4473917345862643E-4</v>
      </c>
      <c r="AH909" s="142">
        <f t="shared" si="215"/>
        <v>5.241030347647499E-5</v>
      </c>
      <c r="AI909" s="142" t="str">
        <f t="shared" si="216"/>
        <v/>
      </c>
      <c r="AJ909" s="142" t="str">
        <f t="shared" si="217"/>
        <v/>
      </c>
      <c r="AK909" s="142">
        <f t="shared" si="218"/>
        <v>1.5951836120215996E-111</v>
      </c>
      <c r="AL909" s="142" t="str">
        <f t="shared" si="219"/>
        <v/>
      </c>
      <c r="AM909" s="142" t="str">
        <f t="shared" si="220"/>
        <v/>
      </c>
      <c r="AQ909" s="142">
        <v>215</v>
      </c>
      <c r="AR909" s="142">
        <f t="shared" si="221"/>
        <v>-9026.6915090531038</v>
      </c>
      <c r="AS909" s="142">
        <f t="shared" si="222"/>
        <v>1.0030583013049696E-6</v>
      </c>
      <c r="AT909" s="142">
        <f t="shared" si="223"/>
        <v>8.4473917345862643E-4</v>
      </c>
      <c r="AU909" s="142">
        <f t="shared" si="224"/>
        <v>1.0030583013049696E-6</v>
      </c>
      <c r="AV909" s="142" t="str">
        <f t="shared" si="225"/>
        <v/>
      </c>
      <c r="AW909" s="142" t="str">
        <f t="shared" si="226"/>
        <v/>
      </c>
      <c r="AX909" s="142">
        <f t="shared" si="227"/>
        <v>1.4342407407006239E-8</v>
      </c>
      <c r="AY909" s="142" t="str">
        <f t="shared" si="228"/>
        <v/>
      </c>
      <c r="AZ909" s="142" t="str">
        <f t="shared" si="229"/>
        <v/>
      </c>
      <c r="BB909" s="147"/>
      <c r="BC909" s="147">
        <f t="shared" si="192"/>
        <v>1.407999999999995</v>
      </c>
      <c r="BD909" s="163">
        <f t="shared" si="193"/>
        <v>0.98532497133628305</v>
      </c>
      <c r="BE909" s="147">
        <f t="shared" si="194"/>
        <v>1.9885306151423698E-4</v>
      </c>
      <c r="BF909" s="147" t="str">
        <f t="shared" si="190"/>
        <v/>
      </c>
      <c r="BG909" s="159" t="str">
        <f t="shared" si="191"/>
        <v/>
      </c>
    </row>
    <row r="910" spans="1:59" ht="20.100000000000001" customHeight="1" x14ac:dyDescent="0.25">
      <c r="A910" s="147">
        <v>216</v>
      </c>
      <c r="B910" s="142">
        <f t="shared" si="195"/>
        <v>-14673.539331546537</v>
      </c>
      <c r="C910" s="142">
        <f t="shared" si="196"/>
        <v>6.2404738373842767E-7</v>
      </c>
      <c r="D910" s="142">
        <f t="shared" si="197"/>
        <v>8.5634601839627389E-4</v>
      </c>
      <c r="E910" s="142">
        <f t="shared" si="198"/>
        <v>6.2404738373842767E-7</v>
      </c>
      <c r="F910" s="142" t="str">
        <f t="shared" si="199"/>
        <v/>
      </c>
      <c r="G910" s="142" t="str">
        <f t="shared" si="200"/>
        <v/>
      </c>
      <c r="H910" s="142"/>
      <c r="I910" s="142"/>
      <c r="J910" s="142">
        <f t="shared" si="201"/>
        <v>3.3651779620879029E-228</v>
      </c>
      <c r="K910" s="142" t="str">
        <f t="shared" si="202"/>
        <v/>
      </c>
      <c r="L910" s="142" t="str">
        <f t="shared" si="203"/>
        <v/>
      </c>
      <c r="M910" s="142"/>
      <c r="N910" s="142"/>
      <c r="O910" s="142"/>
      <c r="P910" s="142"/>
      <c r="Q910" s="147">
        <v>216</v>
      </c>
      <c r="R910" s="142">
        <f t="shared" si="204"/>
        <v>-67.286455801288469</v>
      </c>
      <c r="S910" s="142">
        <f t="shared" si="205"/>
        <v>1.3608955503730344E-4</v>
      </c>
      <c r="T910" s="142">
        <f t="shared" si="206"/>
        <v>8.5634601839627389E-4</v>
      </c>
      <c r="U910" s="142">
        <f t="shared" si="207"/>
        <v>1.3608955503730344E-4</v>
      </c>
      <c r="V910" s="142" t="str">
        <f t="shared" si="208"/>
        <v/>
      </c>
      <c r="W910" s="142" t="str">
        <f t="shared" si="209"/>
        <v/>
      </c>
      <c r="X910" s="142">
        <f t="shared" si="210"/>
        <v>4.8036756488141826E-43</v>
      </c>
      <c r="Y910" s="142" t="str">
        <f t="shared" si="211"/>
        <v/>
      </c>
      <c r="Z910" s="142" t="str">
        <f t="shared" si="212"/>
        <v/>
      </c>
      <c r="AD910" s="147">
        <v>216</v>
      </c>
      <c r="AE910" s="142">
        <f t="shared" si="230"/>
        <v>-172.53790026503739</v>
      </c>
      <c r="AF910" s="142">
        <f t="shared" si="213"/>
        <v>5.3072303627019844E-5</v>
      </c>
      <c r="AG910" s="142">
        <f t="shared" si="214"/>
        <v>8.5634601839627389E-4</v>
      </c>
      <c r="AH910" s="142">
        <f t="shared" si="215"/>
        <v>5.3072303627019844E-5</v>
      </c>
      <c r="AI910" s="142" t="str">
        <f t="shared" si="216"/>
        <v/>
      </c>
      <c r="AJ910" s="142" t="str">
        <f t="shared" si="217"/>
        <v/>
      </c>
      <c r="AK910" s="142">
        <f t="shared" si="218"/>
        <v>1.7444828428901274E-111</v>
      </c>
      <c r="AL910" s="142" t="str">
        <f t="shared" si="219"/>
        <v/>
      </c>
      <c r="AM910" s="142" t="str">
        <f t="shared" si="220"/>
        <v/>
      </c>
      <c r="AQ910" s="147">
        <v>216</v>
      </c>
      <c r="AR910" s="142">
        <f t="shared" si="221"/>
        <v>-9015.1925389778771</v>
      </c>
      <c r="AS910" s="142">
        <f t="shared" si="222"/>
        <v>1.0157280380251015E-6</v>
      </c>
      <c r="AT910" s="142">
        <f t="shared" si="223"/>
        <v>8.5634601839627389E-4</v>
      </c>
      <c r="AU910" s="142">
        <f t="shared" si="224"/>
        <v>1.0157280380251015E-6</v>
      </c>
      <c r="AV910" s="142" t="str">
        <f t="shared" si="225"/>
        <v/>
      </c>
      <c r="AW910" s="142" t="str">
        <f t="shared" si="226"/>
        <v/>
      </c>
      <c r="AX910" s="142">
        <f t="shared" si="227"/>
        <v>1.4590194471245032E-8</v>
      </c>
      <c r="AY910" s="142" t="str">
        <f t="shared" si="228"/>
        <v/>
      </c>
      <c r="AZ910" s="142" t="str">
        <f t="shared" si="229"/>
        <v/>
      </c>
      <c r="BB910" s="147"/>
      <c r="BC910" s="147">
        <f t="shared" si="192"/>
        <v>1.414399999999995</v>
      </c>
      <c r="BD910" s="163">
        <f t="shared" si="193"/>
        <v>0.98512611827476881</v>
      </c>
      <c r="BE910" s="147">
        <f t="shared" si="194"/>
        <v>2.0047276233747802E-4</v>
      </c>
      <c r="BF910" s="147" t="str">
        <f t="shared" si="190"/>
        <v/>
      </c>
      <c r="BG910" s="159" t="str">
        <f t="shared" si="191"/>
        <v/>
      </c>
    </row>
    <row r="911" spans="1:59" ht="20.100000000000001" customHeight="1" x14ac:dyDescent="0.25">
      <c r="A911" s="142">
        <v>217</v>
      </c>
      <c r="B911" s="142">
        <f t="shared" si="195"/>
        <v>-14654.823082399154</v>
      </c>
      <c r="C911" s="142">
        <f t="shared" si="196"/>
        <v>6.3191968221292266E-7</v>
      </c>
      <c r="D911" s="142">
        <f t="shared" si="197"/>
        <v>8.6809937641031567E-4</v>
      </c>
      <c r="E911" s="142">
        <f t="shared" si="198"/>
        <v>6.3191968221292266E-7</v>
      </c>
      <c r="F911" s="142" t="str">
        <f t="shared" si="199"/>
        <v/>
      </c>
      <c r="G911" s="142" t="str">
        <f t="shared" si="200"/>
        <v/>
      </c>
      <c r="H911" s="142"/>
      <c r="I911" s="142"/>
      <c r="J911" s="142">
        <f t="shared" si="201"/>
        <v>3.8258216760469306E-228</v>
      </c>
      <c r="K911" s="142" t="str">
        <f t="shared" si="202"/>
        <v/>
      </c>
      <c r="L911" s="142" t="str">
        <f t="shared" si="203"/>
        <v/>
      </c>
      <c r="M911" s="142"/>
      <c r="N911" s="142"/>
      <c r="O911" s="142"/>
      <c r="P911" s="142"/>
      <c r="Q911" s="142">
        <v>217</v>
      </c>
      <c r="R911" s="142">
        <f t="shared" si="204"/>
        <v>-67.200631240317435</v>
      </c>
      <c r="S911" s="142">
        <f t="shared" si="205"/>
        <v>1.3780631184845589E-4</v>
      </c>
      <c r="T911" s="142">
        <f t="shared" si="206"/>
        <v>8.6809937641031567E-4</v>
      </c>
      <c r="U911" s="142">
        <f t="shared" si="207"/>
        <v>1.3780631184845589E-4</v>
      </c>
      <c r="V911" s="142" t="str">
        <f t="shared" si="208"/>
        <v/>
      </c>
      <c r="W911" s="142" t="str">
        <f t="shared" si="209"/>
        <v/>
      </c>
      <c r="X911" s="142">
        <f t="shared" si="210"/>
        <v>5.0736472251358593E-43</v>
      </c>
      <c r="Y911" s="142" t="str">
        <f t="shared" si="211"/>
        <v/>
      </c>
      <c r="Z911" s="142" t="str">
        <f t="shared" si="212"/>
        <v/>
      </c>
      <c r="AD911" s="142">
        <v>217</v>
      </c>
      <c r="AE911" s="142">
        <f t="shared" si="230"/>
        <v>-172.31782641265852</v>
      </c>
      <c r="AF911" s="142">
        <f t="shared" si="213"/>
        <v>5.3741805696522987E-5</v>
      </c>
      <c r="AG911" s="142">
        <f t="shared" si="214"/>
        <v>8.6809937641031567E-4</v>
      </c>
      <c r="AH911" s="142">
        <f t="shared" si="215"/>
        <v>5.3741805696522987E-5</v>
      </c>
      <c r="AI911" s="142" t="str">
        <f t="shared" si="216"/>
        <v/>
      </c>
      <c r="AJ911" s="142" t="str">
        <f t="shared" si="217"/>
        <v/>
      </c>
      <c r="AK911" s="142">
        <f t="shared" si="218"/>
        <v>1.9077250261769915E-111</v>
      </c>
      <c r="AL911" s="142" t="str">
        <f t="shared" si="219"/>
        <v/>
      </c>
      <c r="AM911" s="142" t="str">
        <f t="shared" si="220"/>
        <v/>
      </c>
      <c r="AQ911" s="142">
        <v>217</v>
      </c>
      <c r="AR911" s="142">
        <f t="shared" si="221"/>
        <v>-9003.6935689026504</v>
      </c>
      <c r="AS911" s="142">
        <f t="shared" si="222"/>
        <v>1.0285413507520048E-6</v>
      </c>
      <c r="AT911" s="142">
        <f t="shared" si="223"/>
        <v>8.6809937641031567E-4</v>
      </c>
      <c r="AU911" s="142">
        <f t="shared" si="224"/>
        <v>1.0285413507520048E-6</v>
      </c>
      <c r="AV911" s="142" t="str">
        <f t="shared" si="225"/>
        <v/>
      </c>
      <c r="AW911" s="142" t="str">
        <f t="shared" si="226"/>
        <v/>
      </c>
      <c r="AX911" s="142">
        <f t="shared" si="227"/>
        <v>1.4842024962393366E-8</v>
      </c>
      <c r="AY911" s="142" t="str">
        <f t="shared" si="228"/>
        <v/>
      </c>
      <c r="AZ911" s="142" t="str">
        <f t="shared" si="229"/>
        <v/>
      </c>
      <c r="BB911" s="147"/>
      <c r="BC911" s="147">
        <f t="shared" si="192"/>
        <v>1.420799999999995</v>
      </c>
      <c r="BD911" s="163">
        <f t="shared" si="193"/>
        <v>0.98492564551243134</v>
      </c>
      <c r="BE911" s="147">
        <f t="shared" si="194"/>
        <v>2.0209535775261855E-4</v>
      </c>
      <c r="BF911" s="147" t="str">
        <f t="shared" si="190"/>
        <v/>
      </c>
      <c r="BG911" s="159" t="str">
        <f t="shared" si="191"/>
        <v/>
      </c>
    </row>
    <row r="912" spans="1:59" ht="20.100000000000001" customHeight="1" x14ac:dyDescent="0.25">
      <c r="A912" s="142">
        <v>218</v>
      </c>
      <c r="B912" s="142">
        <f t="shared" si="195"/>
        <v>-14636.106833251775</v>
      </c>
      <c r="C912" s="142">
        <f t="shared" si="196"/>
        <v>6.3988105080625083E-7</v>
      </c>
      <c r="D912" s="142">
        <f t="shared" si="197"/>
        <v>8.8000090650795521E-4</v>
      </c>
      <c r="E912" s="142">
        <f t="shared" si="198"/>
        <v>6.3988105080625083E-7</v>
      </c>
      <c r="F912" s="142" t="str">
        <f t="shared" si="199"/>
        <v/>
      </c>
      <c r="G912" s="142" t="str">
        <f t="shared" si="200"/>
        <v/>
      </c>
      <c r="H912" s="142"/>
      <c r="I912" s="142"/>
      <c r="J912" s="142">
        <f t="shared" si="201"/>
        <v>4.3494511948825652E-228</v>
      </c>
      <c r="K912" s="142" t="str">
        <f t="shared" si="202"/>
        <v/>
      </c>
      <c r="L912" s="142" t="str">
        <f t="shared" si="203"/>
        <v/>
      </c>
      <c r="M912" s="142"/>
      <c r="N912" s="142"/>
      <c r="O912" s="142"/>
      <c r="P912" s="142"/>
      <c r="Q912" s="142">
        <v>218</v>
      </c>
      <c r="R912" s="142">
        <f t="shared" si="204"/>
        <v>-67.114806679346401</v>
      </c>
      <c r="S912" s="142">
        <f t="shared" si="205"/>
        <v>1.3954249268598054E-4</v>
      </c>
      <c r="T912" s="142">
        <f t="shared" si="206"/>
        <v>8.8000090650795521E-4</v>
      </c>
      <c r="U912" s="142">
        <f t="shared" si="207"/>
        <v>1.3954249268598054E-4</v>
      </c>
      <c r="V912" s="142" t="str">
        <f t="shared" si="208"/>
        <v/>
      </c>
      <c r="W912" s="142" t="str">
        <f t="shared" si="209"/>
        <v/>
      </c>
      <c r="X912" s="142">
        <f t="shared" si="210"/>
        <v>5.3587057453471354E-43</v>
      </c>
      <c r="Y912" s="142" t="str">
        <f t="shared" si="211"/>
        <v/>
      </c>
      <c r="Z912" s="142" t="str">
        <f t="shared" si="212"/>
        <v/>
      </c>
      <c r="AD912" s="142">
        <v>218</v>
      </c>
      <c r="AE912" s="142">
        <f t="shared" si="230"/>
        <v>-172.09775256027964</v>
      </c>
      <c r="AF912" s="142">
        <f t="shared" si="213"/>
        <v>5.4418882761954389E-5</v>
      </c>
      <c r="AG912" s="142">
        <f t="shared" si="214"/>
        <v>8.8000090650795521E-4</v>
      </c>
      <c r="AH912" s="142">
        <f t="shared" si="215"/>
        <v>5.4418882761954389E-5</v>
      </c>
      <c r="AI912" s="142" t="str">
        <f t="shared" si="216"/>
        <v/>
      </c>
      <c r="AJ912" s="142" t="str">
        <f t="shared" si="217"/>
        <v/>
      </c>
      <c r="AK912" s="142">
        <f t="shared" si="218"/>
        <v>2.0862094231334417E-111</v>
      </c>
      <c r="AL912" s="142" t="str">
        <f t="shared" si="219"/>
        <v/>
      </c>
      <c r="AM912" s="142" t="str">
        <f t="shared" si="220"/>
        <v/>
      </c>
      <c r="AQ912" s="142">
        <v>218</v>
      </c>
      <c r="AR912" s="142">
        <f t="shared" si="221"/>
        <v>-8992.1945988274238</v>
      </c>
      <c r="AS912" s="142">
        <f t="shared" si="222"/>
        <v>1.0414996380744399E-6</v>
      </c>
      <c r="AT912" s="142">
        <f t="shared" si="223"/>
        <v>8.8000090650795521E-4</v>
      </c>
      <c r="AU912" s="142">
        <f t="shared" si="224"/>
        <v>1.0414996380744399E-6</v>
      </c>
      <c r="AV912" s="142" t="str">
        <f t="shared" si="225"/>
        <v/>
      </c>
      <c r="AW912" s="142" t="str">
        <f t="shared" si="226"/>
        <v/>
      </c>
      <c r="AX912" s="142">
        <f t="shared" si="227"/>
        <v>1.5097960542977363E-8</v>
      </c>
      <c r="AY912" s="142" t="str">
        <f t="shared" si="228"/>
        <v/>
      </c>
      <c r="AZ912" s="142" t="str">
        <f t="shared" si="229"/>
        <v/>
      </c>
      <c r="BB912" s="147"/>
      <c r="BC912" s="147">
        <f t="shared" si="192"/>
        <v>1.4271999999999949</v>
      </c>
      <c r="BD912" s="163">
        <f t="shared" si="193"/>
        <v>0.98472355015467872</v>
      </c>
      <c r="BE912" s="147">
        <f t="shared" si="194"/>
        <v>2.0372079826258549E-4</v>
      </c>
      <c r="BF912" s="147" t="str">
        <f t="shared" si="190"/>
        <v/>
      </c>
      <c r="BG912" s="159" t="str">
        <f t="shared" si="191"/>
        <v/>
      </c>
    </row>
    <row r="913" spans="1:59" ht="20.100000000000001" customHeight="1" x14ac:dyDescent="0.25">
      <c r="A913" s="142">
        <v>219</v>
      </c>
      <c r="B913" s="142">
        <f t="shared" si="195"/>
        <v>-14617.390584104392</v>
      </c>
      <c r="C913" s="142">
        <f t="shared" si="196"/>
        <v>6.4793235531982643E-7</v>
      </c>
      <c r="D913" s="142">
        <f t="shared" si="197"/>
        <v>8.9205228383980534E-4</v>
      </c>
      <c r="E913" s="142">
        <f t="shared" si="198"/>
        <v>6.4793235531982643E-7</v>
      </c>
      <c r="F913" s="142" t="str">
        <f t="shared" si="199"/>
        <v/>
      </c>
      <c r="G913" s="142" t="str">
        <f t="shared" si="200"/>
        <v/>
      </c>
      <c r="H913" s="142"/>
      <c r="I913" s="142"/>
      <c r="J913" s="142">
        <f t="shared" si="201"/>
        <v>4.9446693069665158E-228</v>
      </c>
      <c r="K913" s="142" t="str">
        <f t="shared" si="202"/>
        <v/>
      </c>
      <c r="L913" s="142" t="str">
        <f t="shared" si="203"/>
        <v/>
      </c>
      <c r="M913" s="142"/>
      <c r="N913" s="142"/>
      <c r="O913" s="142"/>
      <c r="P913" s="142"/>
      <c r="Q913" s="142">
        <v>219</v>
      </c>
      <c r="R913" s="142">
        <f t="shared" si="204"/>
        <v>-67.028982118375367</v>
      </c>
      <c r="S913" s="142">
        <f t="shared" si="205"/>
        <v>1.4129828636010578E-4</v>
      </c>
      <c r="T913" s="142">
        <f t="shared" si="206"/>
        <v>8.9205228383980534E-4</v>
      </c>
      <c r="U913" s="142">
        <f t="shared" si="207"/>
        <v>1.4129828636010578E-4</v>
      </c>
      <c r="V913" s="142" t="str">
        <f t="shared" si="208"/>
        <v/>
      </c>
      <c r="W913" s="142" t="str">
        <f t="shared" si="209"/>
        <v/>
      </c>
      <c r="X913" s="142">
        <f t="shared" si="210"/>
        <v>5.6596894784083027E-43</v>
      </c>
      <c r="Y913" s="142" t="str">
        <f t="shared" si="211"/>
        <v/>
      </c>
      <c r="Z913" s="142" t="str">
        <f t="shared" si="212"/>
        <v/>
      </c>
      <c r="AD913" s="142">
        <v>219</v>
      </c>
      <c r="AE913" s="142">
        <f t="shared" si="230"/>
        <v>-171.87767870790077</v>
      </c>
      <c r="AF913" s="142">
        <f t="shared" si="213"/>
        <v>5.5103608455664092E-5</v>
      </c>
      <c r="AG913" s="142">
        <f t="shared" si="214"/>
        <v>8.9205228383980274E-4</v>
      </c>
      <c r="AH913" s="142">
        <f t="shared" si="215"/>
        <v>5.5103608455664092E-5</v>
      </c>
      <c r="AI913" s="142" t="str">
        <f t="shared" si="216"/>
        <v/>
      </c>
      <c r="AJ913" s="142" t="str">
        <f t="shared" si="217"/>
        <v/>
      </c>
      <c r="AK913" s="142">
        <f t="shared" si="218"/>
        <v>2.2813560978086518E-111</v>
      </c>
      <c r="AL913" s="142" t="str">
        <f t="shared" si="219"/>
        <v/>
      </c>
      <c r="AM913" s="142" t="str">
        <f t="shared" si="220"/>
        <v/>
      </c>
      <c r="AQ913" s="142">
        <v>219</v>
      </c>
      <c r="AR913" s="142">
        <f t="shared" si="221"/>
        <v>-8980.6956287521971</v>
      </c>
      <c r="AS913" s="142">
        <f t="shared" si="222"/>
        <v>1.0546043092103463E-6</v>
      </c>
      <c r="AT913" s="142">
        <f t="shared" si="223"/>
        <v>8.9205228383980068E-4</v>
      </c>
      <c r="AU913" s="142">
        <f t="shared" si="224"/>
        <v>1.0546043092103463E-6</v>
      </c>
      <c r="AV913" s="142" t="str">
        <f t="shared" si="225"/>
        <v/>
      </c>
      <c r="AW913" s="142" t="str">
        <f t="shared" si="226"/>
        <v/>
      </c>
      <c r="AX913" s="142">
        <f t="shared" si="227"/>
        <v>1.5358063740590858E-8</v>
      </c>
      <c r="AY913" s="142" t="str">
        <f t="shared" si="228"/>
        <v/>
      </c>
      <c r="AZ913" s="142" t="str">
        <f t="shared" si="229"/>
        <v/>
      </c>
      <c r="BB913" s="147"/>
      <c r="BC913" s="147">
        <f t="shared" si="192"/>
        <v>1.4335999999999949</v>
      </c>
      <c r="BD913" s="163">
        <f t="shared" si="193"/>
        <v>0.98451982935641613</v>
      </c>
      <c r="BE913" s="147">
        <f t="shared" si="194"/>
        <v>2.0534903451663311E-4</v>
      </c>
      <c r="BF913" s="147" t="str">
        <f t="shared" si="190"/>
        <v/>
      </c>
      <c r="BG913" s="159" t="str">
        <f t="shared" si="191"/>
        <v/>
      </c>
    </row>
    <row r="914" spans="1:59" ht="20.100000000000001" customHeight="1" x14ac:dyDescent="0.25">
      <c r="A914" s="142">
        <v>220</v>
      </c>
      <c r="B914" s="142">
        <f t="shared" si="195"/>
        <v>-14598.674334957013</v>
      </c>
      <c r="C914" s="142">
        <f t="shared" si="196"/>
        <v>6.5607446811197001E-7</v>
      </c>
      <c r="D914" s="142">
        <f t="shared" si="197"/>
        <v>9.0425519982233952E-4</v>
      </c>
      <c r="E914" s="142">
        <f t="shared" si="198"/>
        <v>6.5607446811197001E-7</v>
      </c>
      <c r="F914" s="142" t="str">
        <f t="shared" si="199"/>
        <v/>
      </c>
      <c r="G914" s="142" t="str">
        <f t="shared" si="200"/>
        <v/>
      </c>
      <c r="H914" s="142"/>
      <c r="I914" s="142"/>
      <c r="J914" s="142">
        <f t="shared" si="201"/>
        <v>5.6212524906789001E-228</v>
      </c>
      <c r="K914" s="142" t="str">
        <f t="shared" si="202"/>
        <v/>
      </c>
      <c r="L914" s="142" t="str">
        <f t="shared" si="203"/>
        <v/>
      </c>
      <c r="M914" s="142"/>
      <c r="N914" s="142"/>
      <c r="O914" s="142"/>
      <c r="P914" s="142"/>
      <c r="Q914" s="142">
        <v>220</v>
      </c>
      <c r="R914" s="142">
        <f t="shared" si="204"/>
        <v>-66.943157557404334</v>
      </c>
      <c r="S914" s="142">
        <f t="shared" si="205"/>
        <v>1.4307388311096239E-4</v>
      </c>
      <c r="T914" s="142">
        <f t="shared" si="206"/>
        <v>9.0425519982234115E-4</v>
      </c>
      <c r="U914" s="142">
        <f t="shared" si="207"/>
        <v>1.4307388311096239E-4</v>
      </c>
      <c r="V914" s="142" t="str">
        <f t="shared" si="208"/>
        <v/>
      </c>
      <c r="W914" s="142" t="str">
        <f t="shared" si="209"/>
        <v/>
      </c>
      <c r="X914" s="142">
        <f t="shared" si="210"/>
        <v>5.9774829977477699E-43</v>
      </c>
      <c r="Y914" s="142" t="str">
        <f t="shared" si="211"/>
        <v/>
      </c>
      <c r="Z914" s="142" t="str">
        <f t="shared" si="212"/>
        <v/>
      </c>
      <c r="AD914" s="142">
        <v>220</v>
      </c>
      <c r="AE914" s="142">
        <f t="shared" si="230"/>
        <v>-171.6576048555219</v>
      </c>
      <c r="AF914" s="142">
        <f t="shared" si="213"/>
        <v>5.5796056967636824E-5</v>
      </c>
      <c r="AG914" s="142">
        <f t="shared" si="214"/>
        <v>9.0425519982233952E-4</v>
      </c>
      <c r="AH914" s="142">
        <f t="shared" si="215"/>
        <v>5.5796056967636824E-5</v>
      </c>
      <c r="AI914" s="142" t="str">
        <f t="shared" si="216"/>
        <v/>
      </c>
      <c r="AJ914" s="142" t="str">
        <f t="shared" si="217"/>
        <v/>
      </c>
      <c r="AK914" s="142">
        <f t="shared" si="218"/>
        <v>2.4947171240785784E-111</v>
      </c>
      <c r="AL914" s="142" t="str">
        <f t="shared" si="219"/>
        <v/>
      </c>
      <c r="AM914" s="142" t="str">
        <f t="shared" si="220"/>
        <v/>
      </c>
      <c r="AQ914" s="142">
        <v>220</v>
      </c>
      <c r="AR914" s="142">
        <f t="shared" si="221"/>
        <v>-8969.1966586769686</v>
      </c>
      <c r="AS914" s="142">
        <f t="shared" si="222"/>
        <v>1.0678567840500015E-6</v>
      </c>
      <c r="AT914" s="142">
        <f t="shared" si="223"/>
        <v>9.0425519982234115E-4</v>
      </c>
      <c r="AU914" s="142">
        <f t="shared" si="224"/>
        <v>1.0678567840500015E-6</v>
      </c>
      <c r="AV914" s="142" t="str">
        <f t="shared" si="225"/>
        <v/>
      </c>
      <c r="AW914" s="142" t="str">
        <f t="shared" si="226"/>
        <v/>
      </c>
      <c r="AX914" s="142">
        <f t="shared" si="227"/>
        <v>1.5622397958776214E-8</v>
      </c>
      <c r="AY914" s="142" t="str">
        <f t="shared" si="228"/>
        <v/>
      </c>
      <c r="AZ914" s="142" t="str">
        <f t="shared" si="229"/>
        <v/>
      </c>
      <c r="BB914" s="147"/>
      <c r="BC914" s="147">
        <f t="shared" si="192"/>
        <v>1.4399999999999948</v>
      </c>
      <c r="BD914" s="163">
        <f t="shared" si="193"/>
        <v>0.9843144803218995</v>
      </c>
      <c r="BE914" s="147">
        <f t="shared" si="194"/>
        <v>2.0698001731145332E-4</v>
      </c>
      <c r="BF914" s="147" t="str">
        <f t="shared" si="190"/>
        <v/>
      </c>
      <c r="BG914" s="159" t="str">
        <f t="shared" si="191"/>
        <v/>
      </c>
    </row>
    <row r="915" spans="1:59" ht="20.100000000000001" customHeight="1" x14ac:dyDescent="0.25">
      <c r="A915" s="142">
        <v>221</v>
      </c>
      <c r="B915" s="142">
        <f t="shared" si="195"/>
        <v>-14579.958085809632</v>
      </c>
      <c r="C915" s="142">
        <f t="shared" si="196"/>
        <v>6.6430826812424508E-7</v>
      </c>
      <c r="D915" s="142">
        <f t="shared" si="197"/>
        <v>9.1661136226088601E-4</v>
      </c>
      <c r="E915" s="142">
        <f t="shared" si="198"/>
        <v>6.6430826812424508E-7</v>
      </c>
      <c r="F915" s="142" t="str">
        <f t="shared" si="199"/>
        <v/>
      </c>
      <c r="G915" s="142" t="str">
        <f t="shared" si="200"/>
        <v/>
      </c>
      <c r="H915" s="142"/>
      <c r="I915" s="142"/>
      <c r="J915" s="142">
        <f t="shared" si="201"/>
        <v>6.3903108642285945E-228</v>
      </c>
      <c r="K915" s="142" t="str">
        <f t="shared" si="202"/>
        <v/>
      </c>
      <c r="L915" s="142" t="str">
        <f t="shared" si="203"/>
        <v/>
      </c>
      <c r="M915" s="142"/>
      <c r="N915" s="142"/>
      <c r="O915" s="142"/>
      <c r="P915" s="142"/>
      <c r="Q915" s="142">
        <v>221</v>
      </c>
      <c r="R915" s="142">
        <f t="shared" si="204"/>
        <v>-66.857332996433314</v>
      </c>
      <c r="S915" s="142">
        <f t="shared" si="205"/>
        <v>1.4486947461432519E-4</v>
      </c>
      <c r="T915" s="142">
        <f t="shared" si="206"/>
        <v>9.1661136226088601E-4</v>
      </c>
      <c r="U915" s="142">
        <f t="shared" si="207"/>
        <v>1.4486947461432519E-4</v>
      </c>
      <c r="V915" s="142" t="str">
        <f t="shared" si="208"/>
        <v/>
      </c>
      <c r="W915" s="142" t="str">
        <f t="shared" si="209"/>
        <v/>
      </c>
      <c r="X915" s="142">
        <f t="shared" si="210"/>
        <v>6.3130197238552581E-43</v>
      </c>
      <c r="Y915" s="142" t="str">
        <f t="shared" si="211"/>
        <v/>
      </c>
      <c r="Z915" s="142" t="str">
        <f t="shared" si="212"/>
        <v/>
      </c>
      <c r="AD915" s="142">
        <v>221</v>
      </c>
      <c r="AE915" s="142">
        <f t="shared" si="230"/>
        <v>-171.43753100314302</v>
      </c>
      <c r="AF915" s="142">
        <f t="shared" si="213"/>
        <v>5.6496303047730609E-5</v>
      </c>
      <c r="AG915" s="142">
        <f t="shared" si="214"/>
        <v>9.1661136226088601E-4</v>
      </c>
      <c r="AH915" s="142">
        <f t="shared" si="215"/>
        <v>5.6496303047730609E-5</v>
      </c>
      <c r="AI915" s="142" t="str">
        <f t="shared" si="216"/>
        <v/>
      </c>
      <c r="AJ915" s="142" t="str">
        <f t="shared" si="217"/>
        <v/>
      </c>
      <c r="AK915" s="142">
        <f t="shared" si="218"/>
        <v>2.7279888300333228E-111</v>
      </c>
      <c r="AL915" s="142" t="str">
        <f t="shared" si="219"/>
        <v/>
      </c>
      <c r="AM915" s="142" t="str">
        <f t="shared" si="220"/>
        <v/>
      </c>
      <c r="AQ915" s="142">
        <v>221</v>
      </c>
      <c r="AR915" s="142">
        <f t="shared" si="221"/>
        <v>-8957.6976886017419</v>
      </c>
      <c r="AS915" s="142">
        <f t="shared" si="222"/>
        <v>1.081258493198845E-6</v>
      </c>
      <c r="AT915" s="142">
        <f t="shared" si="223"/>
        <v>9.1661136226088601E-4</v>
      </c>
      <c r="AU915" s="142">
        <f t="shared" si="224"/>
        <v>1.081258493198845E-6</v>
      </c>
      <c r="AV915" s="142" t="str">
        <f t="shared" si="225"/>
        <v/>
      </c>
      <c r="AW915" s="142" t="str">
        <f t="shared" si="226"/>
        <v/>
      </c>
      <c r="AX915" s="142">
        <f t="shared" si="227"/>
        <v>1.5891027488022203E-8</v>
      </c>
      <c r="AY915" s="142" t="str">
        <f t="shared" si="228"/>
        <v/>
      </c>
      <c r="AZ915" s="142" t="str">
        <f t="shared" si="229"/>
        <v/>
      </c>
      <c r="BB915" s="147"/>
      <c r="BC915" s="147">
        <f t="shared" si="192"/>
        <v>1.4463999999999948</v>
      </c>
      <c r="BD915" s="163">
        <f t="shared" si="193"/>
        <v>0.98410750030458805</v>
      </c>
      <c r="BE915" s="147">
        <f t="shared" si="194"/>
        <v>2.086136975933961E-4</v>
      </c>
      <c r="BF915" s="147" t="str">
        <f t="shared" si="190"/>
        <v/>
      </c>
      <c r="BG915" s="159" t="str">
        <f t="shared" si="191"/>
        <v/>
      </c>
    </row>
    <row r="916" spans="1:59" ht="20.100000000000001" customHeight="1" x14ac:dyDescent="0.25">
      <c r="A916" s="147">
        <v>222</v>
      </c>
      <c r="B916" s="142">
        <f t="shared" si="195"/>
        <v>-14561.241836662251</v>
      </c>
      <c r="C916" s="142">
        <f t="shared" si="196"/>
        <v>6.7263464090756902E-7</v>
      </c>
      <c r="D916" s="142">
        <f t="shared" si="197"/>
        <v>9.2912249547306384E-4</v>
      </c>
      <c r="E916" s="142">
        <f t="shared" si="198"/>
        <v>6.7263464090756902E-7</v>
      </c>
      <c r="F916" s="142" t="str">
        <f t="shared" si="199"/>
        <v/>
      </c>
      <c r="G916" s="142" t="str">
        <f t="shared" si="200"/>
        <v/>
      </c>
      <c r="H916" s="142"/>
      <c r="I916" s="142"/>
      <c r="J916" s="142">
        <f t="shared" si="201"/>
        <v>7.2644699090189918E-228</v>
      </c>
      <c r="K916" s="142" t="str">
        <f t="shared" si="202"/>
        <v/>
      </c>
      <c r="L916" s="142" t="str">
        <f t="shared" si="203"/>
        <v/>
      </c>
      <c r="M916" s="142"/>
      <c r="N916" s="142"/>
      <c r="O916" s="142"/>
      <c r="P916" s="142"/>
      <c r="Q916" s="147">
        <v>222</v>
      </c>
      <c r="R916" s="142">
        <f t="shared" si="204"/>
        <v>-66.77150843546228</v>
      </c>
      <c r="S916" s="142">
        <f t="shared" si="205"/>
        <v>1.466852539873098E-4</v>
      </c>
      <c r="T916" s="142">
        <f t="shared" si="206"/>
        <v>9.2912249547306384E-4</v>
      </c>
      <c r="U916" s="142">
        <f t="shared" si="207"/>
        <v>1.466852539873098E-4</v>
      </c>
      <c r="V916" s="142" t="str">
        <f t="shared" si="208"/>
        <v/>
      </c>
      <c r="W916" s="142" t="str">
        <f t="shared" si="209"/>
        <v/>
      </c>
      <c r="X916" s="142">
        <f t="shared" si="210"/>
        <v>6.6672846056470159E-43</v>
      </c>
      <c r="Y916" s="142" t="str">
        <f t="shared" si="211"/>
        <v/>
      </c>
      <c r="Z916" s="142" t="str">
        <f t="shared" si="212"/>
        <v/>
      </c>
      <c r="AD916" s="147">
        <v>222</v>
      </c>
      <c r="AE916" s="142">
        <f t="shared" si="230"/>
        <v>-171.21745715076415</v>
      </c>
      <c r="AF916" s="142">
        <f t="shared" si="213"/>
        <v>5.7204422007898458E-5</v>
      </c>
      <c r="AG916" s="142">
        <f t="shared" si="214"/>
        <v>9.2912249547306384E-4</v>
      </c>
      <c r="AH916" s="142">
        <f t="shared" si="215"/>
        <v>5.7204422007898458E-5</v>
      </c>
      <c r="AI916" s="142" t="str">
        <f t="shared" si="216"/>
        <v/>
      </c>
      <c r="AJ916" s="142" t="str">
        <f t="shared" si="217"/>
        <v/>
      </c>
      <c r="AK916" s="142">
        <f t="shared" si="218"/>
        <v>2.9830251755375179E-111</v>
      </c>
      <c r="AL916" s="142" t="str">
        <f t="shared" si="219"/>
        <v/>
      </c>
      <c r="AM916" s="142" t="str">
        <f t="shared" si="220"/>
        <v/>
      </c>
      <c r="AQ916" s="147">
        <v>222</v>
      </c>
      <c r="AR916" s="142">
        <f t="shared" si="221"/>
        <v>-8946.1987185265152</v>
      </c>
      <c r="AS916" s="142">
        <f t="shared" si="222"/>
        <v>1.0948108780200189E-6</v>
      </c>
      <c r="AT916" s="142">
        <f t="shared" si="223"/>
        <v>9.2912249547306384E-4</v>
      </c>
      <c r="AU916" s="142">
        <f t="shared" si="224"/>
        <v>1.0948108780200189E-6</v>
      </c>
      <c r="AV916" s="142" t="str">
        <f t="shared" si="225"/>
        <v/>
      </c>
      <c r="AW916" s="142" t="str">
        <f t="shared" si="226"/>
        <v/>
      </c>
      <c r="AX916" s="142">
        <f t="shared" si="227"/>
        <v>1.616401751687984E-8</v>
      </c>
      <c r="AY916" s="142" t="str">
        <f t="shared" si="228"/>
        <v/>
      </c>
      <c r="AZ916" s="142" t="str">
        <f t="shared" si="229"/>
        <v/>
      </c>
      <c r="BB916" s="147"/>
      <c r="BC916" s="147">
        <f t="shared" si="192"/>
        <v>1.4527999999999948</v>
      </c>
      <c r="BD916" s="163">
        <f t="shared" si="193"/>
        <v>0.98389888660699465</v>
      </c>
      <c r="BE916" s="147">
        <f t="shared" si="194"/>
        <v>2.1025002645935764E-4</v>
      </c>
      <c r="BF916" s="147" t="str">
        <f t="shared" si="190"/>
        <v/>
      </c>
      <c r="BG916" s="159" t="str">
        <f t="shared" si="191"/>
        <v/>
      </c>
    </row>
    <row r="917" spans="1:59" ht="20.100000000000001" customHeight="1" x14ac:dyDescent="0.25">
      <c r="A917" s="142">
        <v>223</v>
      </c>
      <c r="B917" s="142">
        <f t="shared" si="195"/>
        <v>-14542.52558751487</v>
      </c>
      <c r="C917" s="142">
        <f t="shared" si="196"/>
        <v>6.8105447864813518E-7</v>
      </c>
      <c r="D917" s="142">
        <f t="shared" si="197"/>
        <v>9.4179034041274494E-4</v>
      </c>
      <c r="E917" s="142">
        <f t="shared" si="198"/>
        <v>6.8105447864813518E-7</v>
      </c>
      <c r="F917" s="142" t="str">
        <f t="shared" si="199"/>
        <v/>
      </c>
      <c r="G917" s="142" t="str">
        <f t="shared" si="200"/>
        <v/>
      </c>
      <c r="H917" s="142"/>
      <c r="I917" s="142"/>
      <c r="J917" s="142">
        <f t="shared" si="201"/>
        <v>8.2580769271885451E-228</v>
      </c>
      <c r="K917" s="142" t="str">
        <f t="shared" si="202"/>
        <v/>
      </c>
      <c r="L917" s="142" t="str">
        <f t="shared" si="203"/>
        <v/>
      </c>
      <c r="M917" s="142"/>
      <c r="N917" s="142"/>
      <c r="O917" s="142"/>
      <c r="P917" s="142"/>
      <c r="Q917" s="142">
        <v>223</v>
      </c>
      <c r="R917" s="142">
        <f t="shared" si="204"/>
        <v>-66.685683874491247</v>
      </c>
      <c r="S917" s="142">
        <f t="shared" si="205"/>
        <v>1.4852141579402325E-4</v>
      </c>
      <c r="T917" s="142">
        <f t="shared" si="206"/>
        <v>9.4179034041274494E-4</v>
      </c>
      <c r="U917" s="142">
        <f t="shared" si="207"/>
        <v>1.4852141579402325E-4</v>
      </c>
      <c r="V917" s="142" t="str">
        <f t="shared" si="208"/>
        <v/>
      </c>
      <c r="W917" s="142" t="str">
        <f t="shared" si="209"/>
        <v/>
      </c>
      <c r="X917" s="142">
        <f t="shared" si="210"/>
        <v>7.0413169481269931E-43</v>
      </c>
      <c r="Y917" s="142" t="str">
        <f t="shared" si="211"/>
        <v/>
      </c>
      <c r="Z917" s="142" t="str">
        <f t="shared" si="212"/>
        <v/>
      </c>
      <c r="AD917" s="142">
        <v>223</v>
      </c>
      <c r="AE917" s="142">
        <f t="shared" si="230"/>
        <v>-170.99738329838527</v>
      </c>
      <c r="AF917" s="142">
        <f t="shared" si="213"/>
        <v>5.7920489724392367E-5</v>
      </c>
      <c r="AG917" s="142">
        <f t="shared" si="214"/>
        <v>9.4179034041274494E-4</v>
      </c>
      <c r="AH917" s="142">
        <f t="shared" si="215"/>
        <v>5.7920489724392367E-5</v>
      </c>
      <c r="AI917" s="142" t="str">
        <f t="shared" si="216"/>
        <v/>
      </c>
      <c r="AJ917" s="142" t="str">
        <f t="shared" si="217"/>
        <v/>
      </c>
      <c r="AK917" s="142">
        <f t="shared" si="218"/>
        <v>3.261852367589468E-111</v>
      </c>
      <c r="AL917" s="142" t="str">
        <f t="shared" si="219"/>
        <v/>
      </c>
      <c r="AM917" s="142" t="str">
        <f t="shared" si="220"/>
        <v/>
      </c>
      <c r="AQ917" s="142">
        <v>223</v>
      </c>
      <c r="AR917" s="142">
        <f t="shared" si="221"/>
        <v>-8934.6997484512885</v>
      </c>
      <c r="AS917" s="142">
        <f t="shared" si="222"/>
        <v>1.1085153906765449E-6</v>
      </c>
      <c r="AT917" s="142">
        <f t="shared" si="223"/>
        <v>9.4179034041274494E-4</v>
      </c>
      <c r="AU917" s="142">
        <f t="shared" si="224"/>
        <v>1.1085153906765449E-6</v>
      </c>
      <c r="AV917" s="142" t="str">
        <f t="shared" si="225"/>
        <v/>
      </c>
      <c r="AW917" s="142" t="str">
        <f t="shared" si="226"/>
        <v/>
      </c>
      <c r="AX917" s="142">
        <f t="shared" si="227"/>
        <v>1.6441434143196618E-8</v>
      </c>
      <c r="AY917" s="142" t="str">
        <f t="shared" si="228"/>
        <v/>
      </c>
      <c r="AZ917" s="142" t="str">
        <f t="shared" si="229"/>
        <v/>
      </c>
      <c r="BB917" s="147"/>
      <c r="BC917" s="147">
        <f t="shared" si="192"/>
        <v>1.4591999999999947</v>
      </c>
      <c r="BD917" s="163">
        <f t="shared" si="193"/>
        <v>0.98368863658053529</v>
      </c>
      <c r="BE917" s="147">
        <f t="shared" si="194"/>
        <v>2.1188895515755757E-4</v>
      </c>
      <c r="BF917" s="147" t="str">
        <f t="shared" si="190"/>
        <v/>
      </c>
      <c r="BG917" s="159" t="str">
        <f t="shared" si="191"/>
        <v/>
      </c>
    </row>
    <row r="918" spans="1:59" ht="20.100000000000001" customHeight="1" x14ac:dyDescent="0.25">
      <c r="A918" s="142">
        <v>224</v>
      </c>
      <c r="B918" s="142">
        <f t="shared" si="195"/>
        <v>-14523.80933836749</v>
      </c>
      <c r="C918" s="142">
        <f t="shared" si="196"/>
        <v>6.8956868019312344E-7</v>
      </c>
      <c r="D918" s="142">
        <f t="shared" si="197"/>
        <v>9.5461665479446836E-4</v>
      </c>
      <c r="E918" s="142">
        <f t="shared" si="198"/>
        <v>6.8956868019312344E-7</v>
      </c>
      <c r="F918" s="142" t="str">
        <f t="shared" si="199"/>
        <v/>
      </c>
      <c r="G918" s="142" t="str">
        <f t="shared" si="200"/>
        <v/>
      </c>
      <c r="H918" s="142"/>
      <c r="I918" s="142"/>
      <c r="J918" s="142">
        <f t="shared" si="201"/>
        <v>9.3874355960996579E-228</v>
      </c>
      <c r="K918" s="142" t="str">
        <f t="shared" si="202"/>
        <v/>
      </c>
      <c r="L918" s="142" t="str">
        <f t="shared" si="203"/>
        <v/>
      </c>
      <c r="M918" s="142"/>
      <c r="N918" s="142"/>
      <c r="O918" s="142"/>
      <c r="P918" s="142"/>
      <c r="Q918" s="142">
        <v>224</v>
      </c>
      <c r="R918" s="142">
        <f t="shared" si="204"/>
        <v>-66.599859313520213</v>
      </c>
      <c r="S918" s="142">
        <f t="shared" si="205"/>
        <v>1.5037815605117182E-4</v>
      </c>
      <c r="T918" s="142">
        <f t="shared" si="206"/>
        <v>9.5461665479446836E-4</v>
      </c>
      <c r="U918" s="142">
        <f t="shared" si="207"/>
        <v>1.5037815605117182E-4</v>
      </c>
      <c r="V918" s="142" t="str">
        <f t="shared" si="208"/>
        <v/>
      </c>
      <c r="W918" s="142" t="str">
        <f t="shared" si="209"/>
        <v/>
      </c>
      <c r="X918" s="142">
        <f t="shared" si="210"/>
        <v>7.4362133942843415E-43</v>
      </c>
      <c r="Y918" s="142" t="str">
        <f t="shared" si="211"/>
        <v/>
      </c>
      <c r="Z918" s="142" t="str">
        <f t="shared" si="212"/>
        <v/>
      </c>
      <c r="AD918" s="142">
        <v>224</v>
      </c>
      <c r="AE918" s="142">
        <f t="shared" si="230"/>
        <v>-170.7773094460064</v>
      </c>
      <c r="AF918" s="142">
        <f t="shared" si="213"/>
        <v>5.8644582639949975E-5</v>
      </c>
      <c r="AG918" s="142">
        <f t="shared" si="214"/>
        <v>9.5461665479446836E-4</v>
      </c>
      <c r="AH918" s="142">
        <f t="shared" si="215"/>
        <v>5.8644582639949975E-5</v>
      </c>
      <c r="AI918" s="142" t="str">
        <f t="shared" si="216"/>
        <v/>
      </c>
      <c r="AJ918" s="142" t="str">
        <f t="shared" si="217"/>
        <v/>
      </c>
      <c r="AK918" s="142">
        <f t="shared" si="218"/>
        <v>3.5666848277605539E-111</v>
      </c>
      <c r="AL918" s="142" t="str">
        <f t="shared" si="219"/>
        <v/>
      </c>
      <c r="AM918" s="142" t="str">
        <f t="shared" si="220"/>
        <v/>
      </c>
      <c r="AQ918" s="142">
        <v>224</v>
      </c>
      <c r="AR918" s="142">
        <f t="shared" si="221"/>
        <v>-8923.2007783760619</v>
      </c>
      <c r="AS918" s="142">
        <f t="shared" si="222"/>
        <v>1.1223734941731632E-6</v>
      </c>
      <c r="AT918" s="142">
        <f t="shared" si="223"/>
        <v>9.5461665479446836E-4</v>
      </c>
      <c r="AU918" s="142">
        <f t="shared" si="224"/>
        <v>1.1223734941731632E-6</v>
      </c>
      <c r="AV918" s="142" t="str">
        <f t="shared" si="225"/>
        <v/>
      </c>
      <c r="AW918" s="142" t="str">
        <f t="shared" si="226"/>
        <v/>
      </c>
      <c r="AX918" s="142">
        <f t="shared" si="227"/>
        <v>1.6723344385470874E-8</v>
      </c>
      <c r="AY918" s="142" t="str">
        <f t="shared" si="228"/>
        <v/>
      </c>
      <c r="AZ918" s="142" t="str">
        <f t="shared" si="229"/>
        <v/>
      </c>
      <c r="BB918" s="147"/>
      <c r="BC918" s="147">
        <f t="shared" si="192"/>
        <v>1.4655999999999947</v>
      </c>
      <c r="BD918" s="163">
        <f t="shared" si="193"/>
        <v>0.98347674762537773</v>
      </c>
      <c r="BE918" s="147">
        <f t="shared" si="194"/>
        <v>2.1353043508975933E-4</v>
      </c>
      <c r="BF918" s="147" t="str">
        <f t="shared" si="190"/>
        <v/>
      </c>
      <c r="BG918" s="159" t="str">
        <f t="shared" si="191"/>
        <v/>
      </c>
    </row>
    <row r="919" spans="1:59" ht="20.100000000000001" customHeight="1" x14ac:dyDescent="0.25">
      <c r="A919" s="142">
        <v>225</v>
      </c>
      <c r="B919" s="142">
        <f t="shared" si="195"/>
        <v>-14505.093089220109</v>
      </c>
      <c r="C919" s="142">
        <f t="shared" si="196"/>
        <v>6.9817815107619208E-7</v>
      </c>
      <c r="D919" s="142">
        <f t="shared" si="197"/>
        <v>9.676032132183561E-4</v>
      </c>
      <c r="E919" s="142">
        <f t="shared" si="198"/>
        <v>6.9817815107619208E-7</v>
      </c>
      <c r="F919" s="142" t="str">
        <f t="shared" si="199"/>
        <v/>
      </c>
      <c r="G919" s="142" t="str">
        <f t="shared" si="200"/>
        <v/>
      </c>
      <c r="H919" s="142"/>
      <c r="I919" s="142"/>
      <c r="J919" s="142">
        <f t="shared" si="201"/>
        <v>1.0671072439264677E-227</v>
      </c>
      <c r="K919" s="142" t="str">
        <f t="shared" si="202"/>
        <v/>
      </c>
      <c r="L919" s="142" t="str">
        <f t="shared" si="203"/>
        <v/>
      </c>
      <c r="M919" s="142"/>
      <c r="N919" s="142"/>
      <c r="O919" s="142"/>
      <c r="P919" s="142"/>
      <c r="Q919" s="142">
        <v>225</v>
      </c>
      <c r="R919" s="142">
        <f t="shared" si="204"/>
        <v>-66.514034752549179</v>
      </c>
      <c r="S919" s="142">
        <f t="shared" si="205"/>
        <v>1.5225567223362042E-4</v>
      </c>
      <c r="T919" s="142">
        <f t="shared" si="206"/>
        <v>9.676032132183561E-4</v>
      </c>
      <c r="U919" s="142">
        <f t="shared" si="207"/>
        <v>1.5225567223362042E-4</v>
      </c>
      <c r="V919" s="142" t="str">
        <f t="shared" si="208"/>
        <v/>
      </c>
      <c r="W919" s="142" t="str">
        <f t="shared" si="209"/>
        <v/>
      </c>
      <c r="X919" s="142">
        <f t="shared" si="210"/>
        <v>7.8531310695801564E-43</v>
      </c>
      <c r="Y919" s="142" t="str">
        <f t="shared" si="211"/>
        <v/>
      </c>
      <c r="Z919" s="142" t="str">
        <f t="shared" si="212"/>
        <v/>
      </c>
      <c r="AD919" s="142">
        <v>225</v>
      </c>
      <c r="AE919" s="142">
        <f t="shared" si="230"/>
        <v>-170.55723559362752</v>
      </c>
      <c r="AF919" s="142">
        <f t="shared" si="213"/>
        <v>5.9376777765962598E-5</v>
      </c>
      <c r="AG919" s="142">
        <f t="shared" si="214"/>
        <v>9.676032132183561E-4</v>
      </c>
      <c r="AH919" s="142">
        <f t="shared" si="215"/>
        <v>5.9376777765962598E-5</v>
      </c>
      <c r="AI919" s="142" t="str">
        <f t="shared" si="216"/>
        <v/>
      </c>
      <c r="AJ919" s="142" t="str">
        <f t="shared" si="217"/>
        <v/>
      </c>
      <c r="AK919" s="142">
        <f t="shared" si="218"/>
        <v>3.89994263650765E-111</v>
      </c>
      <c r="AL919" s="142" t="str">
        <f t="shared" si="219"/>
        <v/>
      </c>
      <c r="AM919" s="142" t="str">
        <f t="shared" si="220"/>
        <v/>
      </c>
      <c r="AQ919" s="142">
        <v>225</v>
      </c>
      <c r="AR919" s="142">
        <f t="shared" si="221"/>
        <v>-8911.7018083008352</v>
      </c>
      <c r="AS919" s="142">
        <f t="shared" si="222"/>
        <v>1.1363866623978361E-6</v>
      </c>
      <c r="AT919" s="142">
        <f t="shared" si="223"/>
        <v>9.676032132183561E-4</v>
      </c>
      <c r="AU919" s="142">
        <f t="shared" si="224"/>
        <v>1.1363866623978361E-6</v>
      </c>
      <c r="AV919" s="142" t="str">
        <f t="shared" si="225"/>
        <v/>
      </c>
      <c r="AW919" s="142" t="str">
        <f t="shared" si="226"/>
        <v/>
      </c>
      <c r="AX919" s="142">
        <f t="shared" si="227"/>
        <v>1.7009816194326569E-8</v>
      </c>
      <c r="AY919" s="142" t="str">
        <f t="shared" si="228"/>
        <v/>
      </c>
      <c r="AZ919" s="142" t="str">
        <f t="shared" si="229"/>
        <v/>
      </c>
      <c r="BB919" s="147"/>
      <c r="BC919" s="147">
        <f t="shared" si="192"/>
        <v>1.4719999999999946</v>
      </c>
      <c r="BD919" s="163">
        <f t="shared" si="193"/>
        <v>0.98326321719028797</v>
      </c>
      <c r="BE919" s="147">
        <f t="shared" si="194"/>
        <v>2.1517441781160329E-4</v>
      </c>
      <c r="BF919" s="147" t="str">
        <f t="shared" si="190"/>
        <v/>
      </c>
      <c r="BG919" s="159" t="str">
        <f t="shared" si="191"/>
        <v/>
      </c>
    </row>
    <row r="920" spans="1:59" ht="20.100000000000001" customHeight="1" x14ac:dyDescent="0.25">
      <c r="A920" s="142">
        <v>226</v>
      </c>
      <c r="B920" s="142">
        <f t="shared" si="195"/>
        <v>-14486.376840072728</v>
      </c>
      <c r="C920" s="142">
        <f t="shared" si="196"/>
        <v>7.0688380354275644E-7</v>
      </c>
      <c r="D920" s="142">
        <f t="shared" si="197"/>
        <v>9.807518072954941E-4</v>
      </c>
      <c r="E920" s="142">
        <f t="shared" si="198"/>
        <v>7.0688380354275644E-7</v>
      </c>
      <c r="F920" s="142" t="str">
        <f t="shared" si="199"/>
        <v/>
      </c>
      <c r="G920" s="142" t="str">
        <f t="shared" si="200"/>
        <v/>
      </c>
      <c r="H920" s="142"/>
      <c r="I920" s="142"/>
      <c r="J920" s="142">
        <f t="shared" si="201"/>
        <v>1.2130039551730242E-227</v>
      </c>
      <c r="K920" s="142" t="str">
        <f t="shared" si="202"/>
        <v/>
      </c>
      <c r="L920" s="142" t="str">
        <f t="shared" si="203"/>
        <v/>
      </c>
      <c r="M920" s="142"/>
      <c r="N920" s="142"/>
      <c r="O920" s="142"/>
      <c r="P920" s="142"/>
      <c r="Q920" s="142">
        <v>226</v>
      </c>
      <c r="R920" s="142">
        <f t="shared" si="204"/>
        <v>-66.42821019157816</v>
      </c>
      <c r="S920" s="142">
        <f t="shared" si="205"/>
        <v>1.5415416327990366E-4</v>
      </c>
      <c r="T920" s="142">
        <f t="shared" si="206"/>
        <v>9.8075180729549237E-4</v>
      </c>
      <c r="U920" s="142">
        <f t="shared" si="207"/>
        <v>1.5415416327990366E-4</v>
      </c>
      <c r="V920" s="142" t="str">
        <f t="shared" si="208"/>
        <v/>
      </c>
      <c r="W920" s="142" t="str">
        <f t="shared" si="209"/>
        <v/>
      </c>
      <c r="X920" s="142">
        <f t="shared" si="210"/>
        <v>8.2932908978400768E-43</v>
      </c>
      <c r="Y920" s="142" t="str">
        <f t="shared" si="211"/>
        <v/>
      </c>
      <c r="Z920" s="142" t="str">
        <f t="shared" si="212"/>
        <v/>
      </c>
      <c r="AD920" s="142">
        <v>226</v>
      </c>
      <c r="AE920" s="142">
        <f t="shared" si="230"/>
        <v>-170.33716174124865</v>
      </c>
      <c r="AF920" s="142">
        <f t="shared" si="213"/>
        <v>6.0117152684624994E-5</v>
      </c>
      <c r="AG920" s="142">
        <f t="shared" si="214"/>
        <v>9.807518072954941E-4</v>
      </c>
      <c r="AH920" s="142">
        <f t="shared" si="215"/>
        <v>6.0117152684624994E-5</v>
      </c>
      <c r="AI920" s="142" t="str">
        <f t="shared" si="216"/>
        <v/>
      </c>
      <c r="AJ920" s="142" t="str">
        <f t="shared" si="217"/>
        <v/>
      </c>
      <c r="AK920" s="142">
        <f t="shared" si="218"/>
        <v>4.2642705906552776E-111</v>
      </c>
      <c r="AL920" s="142" t="str">
        <f t="shared" si="219"/>
        <v/>
      </c>
      <c r="AM920" s="142" t="str">
        <f t="shared" si="220"/>
        <v/>
      </c>
      <c r="AQ920" s="142">
        <v>226</v>
      </c>
      <c r="AR920" s="142">
        <f t="shared" si="221"/>
        <v>-8900.2028382256067</v>
      </c>
      <c r="AS920" s="142">
        <f t="shared" si="222"/>
        <v>1.1505563801628891E-6</v>
      </c>
      <c r="AT920" s="142">
        <f t="shared" si="223"/>
        <v>9.807518072954941E-4</v>
      </c>
      <c r="AU920" s="142">
        <f t="shared" si="224"/>
        <v>1.1505563801628891E-6</v>
      </c>
      <c r="AV920" s="142" t="str">
        <f t="shared" si="225"/>
        <v/>
      </c>
      <c r="AW920" s="142" t="str">
        <f t="shared" si="226"/>
        <v/>
      </c>
      <c r="AX920" s="142">
        <f t="shared" si="227"/>
        <v>1.7300918464109678E-8</v>
      </c>
      <c r="AY920" s="142" t="str">
        <f t="shared" si="228"/>
        <v/>
      </c>
      <c r="AZ920" s="142" t="str">
        <f t="shared" si="229"/>
        <v/>
      </c>
      <c r="BB920" s="147"/>
      <c r="BC920" s="147">
        <f t="shared" si="192"/>
        <v>1.4783999999999946</v>
      </c>
      <c r="BD920" s="163">
        <f t="shared" si="193"/>
        <v>0.98304804277247637</v>
      </c>
      <c r="BE920" s="147">
        <f t="shared" si="194"/>
        <v>2.1682085503416104E-4</v>
      </c>
      <c r="BF920" s="147" t="str">
        <f t="shared" si="190"/>
        <v/>
      </c>
      <c r="BG920" s="159" t="str">
        <f t="shared" si="191"/>
        <v/>
      </c>
    </row>
    <row r="921" spans="1:59" ht="20.100000000000001" customHeight="1" x14ac:dyDescent="0.25">
      <c r="A921" s="142">
        <v>227</v>
      </c>
      <c r="B921" s="142">
        <f t="shared" si="195"/>
        <v>-14467.660590925349</v>
      </c>
      <c r="C921" s="142">
        <f t="shared" si="196"/>
        <v>7.1568655657503778E-7</v>
      </c>
      <c r="D921" s="142">
        <f t="shared" si="197"/>
        <v>9.9406424577378459E-4</v>
      </c>
      <c r="E921" s="142">
        <f t="shared" si="198"/>
        <v>7.1568655657503778E-7</v>
      </c>
      <c r="F921" s="142" t="str">
        <f t="shared" si="199"/>
        <v/>
      </c>
      <c r="G921" s="142" t="str">
        <f t="shared" si="200"/>
        <v/>
      </c>
      <c r="H921" s="142"/>
      <c r="I921" s="142"/>
      <c r="J921" s="142">
        <f t="shared" si="201"/>
        <v>1.3788258507014635E-227</v>
      </c>
      <c r="K921" s="142" t="str">
        <f t="shared" si="202"/>
        <v/>
      </c>
      <c r="L921" s="142" t="str">
        <f t="shared" si="203"/>
        <v/>
      </c>
      <c r="M921" s="142"/>
      <c r="N921" s="142"/>
      <c r="O921" s="142"/>
      <c r="P921" s="142"/>
      <c r="Q921" s="142">
        <v>227</v>
      </c>
      <c r="R921" s="142">
        <f t="shared" si="204"/>
        <v>-66.342385630607112</v>
      </c>
      <c r="S921" s="142">
        <f t="shared" si="205"/>
        <v>1.5607382959769204E-4</v>
      </c>
      <c r="T921" s="142">
        <f t="shared" si="206"/>
        <v>9.9406424577378654E-4</v>
      </c>
      <c r="U921" s="142">
        <f t="shared" si="207"/>
        <v>1.5607382959769204E-4</v>
      </c>
      <c r="V921" s="142" t="str">
        <f t="shared" si="208"/>
        <v/>
      </c>
      <c r="W921" s="142" t="str">
        <f t="shared" si="209"/>
        <v/>
      </c>
      <c r="X921" s="142">
        <f t="shared" si="210"/>
        <v>8.757981097837172E-43</v>
      </c>
      <c r="Y921" s="142" t="str">
        <f t="shared" si="211"/>
        <v/>
      </c>
      <c r="Z921" s="142" t="str">
        <f t="shared" si="212"/>
        <v/>
      </c>
      <c r="AD921" s="142">
        <v>227</v>
      </c>
      <c r="AE921" s="142">
        <f t="shared" si="230"/>
        <v>-170.11708788886978</v>
      </c>
      <c r="AF921" s="142">
        <f t="shared" si="213"/>
        <v>6.0865785551065671E-5</v>
      </c>
      <c r="AG921" s="142">
        <f t="shared" si="214"/>
        <v>9.9406424577378459E-4</v>
      </c>
      <c r="AH921" s="142">
        <f t="shared" si="215"/>
        <v>6.0865785551065671E-5</v>
      </c>
      <c r="AI921" s="142" t="str">
        <f t="shared" si="216"/>
        <v/>
      </c>
      <c r="AJ921" s="142" t="str">
        <f t="shared" si="217"/>
        <v/>
      </c>
      <c r="AK921" s="142">
        <f t="shared" si="218"/>
        <v>4.662559022888162E-111</v>
      </c>
      <c r="AL921" s="142" t="str">
        <f t="shared" si="219"/>
        <v/>
      </c>
      <c r="AM921" s="142" t="str">
        <f t="shared" si="220"/>
        <v/>
      </c>
      <c r="AQ921" s="142">
        <v>227</v>
      </c>
      <c r="AR921" s="142">
        <f t="shared" si="221"/>
        <v>-8888.70386815038</v>
      </c>
      <c r="AS921" s="142">
        <f t="shared" si="222"/>
        <v>1.1648841432457734E-6</v>
      </c>
      <c r="AT921" s="142">
        <f t="shared" si="223"/>
        <v>9.9406424577378654E-4</v>
      </c>
      <c r="AU921" s="142">
        <f t="shared" si="224"/>
        <v>1.1648841432457734E-6</v>
      </c>
      <c r="AV921" s="142" t="str">
        <f t="shared" si="225"/>
        <v/>
      </c>
      <c r="AW921" s="142" t="str">
        <f t="shared" si="226"/>
        <v/>
      </c>
      <c r="AX921" s="142">
        <f t="shared" si="227"/>
        <v>1.7596721044607229E-8</v>
      </c>
      <c r="AY921" s="142" t="str">
        <f t="shared" si="228"/>
        <v/>
      </c>
      <c r="AZ921" s="142" t="str">
        <f t="shared" si="229"/>
        <v/>
      </c>
      <c r="BB921" s="147"/>
      <c r="BC921" s="147">
        <f t="shared" si="192"/>
        <v>1.4847999999999946</v>
      </c>
      <c r="BD921" s="163">
        <f t="shared" si="193"/>
        <v>0.98283122191744221</v>
      </c>
      <c r="BE921" s="147">
        <f t="shared" si="194"/>
        <v>2.1846969862548971E-4</v>
      </c>
      <c r="BF921" s="147" t="str">
        <f t="shared" si="190"/>
        <v/>
      </c>
      <c r="BG921" s="159" t="str">
        <f t="shared" si="191"/>
        <v/>
      </c>
    </row>
    <row r="922" spans="1:59" ht="20.100000000000001" customHeight="1" x14ac:dyDescent="0.25">
      <c r="A922" s="142">
        <v>228</v>
      </c>
      <c r="B922" s="142">
        <f t="shared" si="195"/>
        <v>-14448.944341777966</v>
      </c>
      <c r="C922" s="142">
        <f t="shared" si="196"/>
        <v>7.2458733591688556E-7</v>
      </c>
      <c r="D922" s="142">
        <f t="shared" si="197"/>
        <v>1.0075423546642742E-3</v>
      </c>
      <c r="E922" s="142">
        <f t="shared" si="198"/>
        <v>7.2458733591688556E-7</v>
      </c>
      <c r="F922" s="142" t="str">
        <f t="shared" si="199"/>
        <v/>
      </c>
      <c r="G922" s="142" t="str">
        <f t="shared" si="200"/>
        <v/>
      </c>
      <c r="H922" s="142"/>
      <c r="I922" s="142"/>
      <c r="J922" s="142">
        <f t="shared" si="201"/>
        <v>1.5672911041438457E-227</v>
      </c>
      <c r="K922" s="142" t="str">
        <f t="shared" si="202"/>
        <v/>
      </c>
      <c r="L922" s="142" t="str">
        <f t="shared" si="203"/>
        <v/>
      </c>
      <c r="M922" s="142"/>
      <c r="N922" s="142"/>
      <c r="O922" s="142"/>
      <c r="P922" s="142"/>
      <c r="Q922" s="142">
        <v>228</v>
      </c>
      <c r="R922" s="142">
        <f t="shared" si="204"/>
        <v>-66.256561069636092</v>
      </c>
      <c r="S922" s="142">
        <f t="shared" si="205"/>
        <v>1.5801487306919986E-4</v>
      </c>
      <c r="T922" s="142">
        <f t="shared" si="206"/>
        <v>1.0075423546642714E-3</v>
      </c>
      <c r="U922" s="142">
        <f t="shared" si="207"/>
        <v>1.5801487306919986E-4</v>
      </c>
      <c r="V922" s="142" t="str">
        <f t="shared" si="208"/>
        <v/>
      </c>
      <c r="W922" s="142" t="str">
        <f t="shared" si="209"/>
        <v/>
      </c>
      <c r="X922" s="142">
        <f t="shared" si="210"/>
        <v>9.2485608703463398E-43</v>
      </c>
      <c r="Y922" s="142" t="str">
        <f t="shared" si="211"/>
        <v/>
      </c>
      <c r="Z922" s="142" t="str">
        <f t="shared" si="212"/>
        <v/>
      </c>
      <c r="AD922" s="142">
        <v>228</v>
      </c>
      <c r="AE922" s="142">
        <f t="shared" si="230"/>
        <v>-169.8970140364909</v>
      </c>
      <c r="AF922" s="142">
        <f t="shared" si="213"/>
        <v>6.16227550954578E-5</v>
      </c>
      <c r="AG922" s="142">
        <f t="shared" si="214"/>
        <v>1.0075423546642714E-3</v>
      </c>
      <c r="AH922" s="142">
        <f t="shared" si="215"/>
        <v>6.16227550954578E-5</v>
      </c>
      <c r="AI922" s="142" t="str">
        <f t="shared" si="216"/>
        <v/>
      </c>
      <c r="AJ922" s="142" t="str">
        <f t="shared" si="217"/>
        <v/>
      </c>
      <c r="AK922" s="142">
        <f t="shared" si="218"/>
        <v>5.0979665457986548E-111</v>
      </c>
      <c r="AL922" s="142" t="str">
        <f t="shared" si="219"/>
        <v/>
      </c>
      <c r="AM922" s="142" t="str">
        <f t="shared" si="220"/>
        <v/>
      </c>
      <c r="AQ922" s="142">
        <v>228</v>
      </c>
      <c r="AR922" s="142">
        <f t="shared" si="221"/>
        <v>-8877.2048980751533</v>
      </c>
      <c r="AS922" s="142">
        <f t="shared" si="222"/>
        <v>1.1793714584294839E-6</v>
      </c>
      <c r="AT922" s="142">
        <f t="shared" si="223"/>
        <v>1.0075423546642742E-3</v>
      </c>
      <c r="AU922" s="142">
        <f t="shared" si="224"/>
        <v>1.1793714584294839E-6</v>
      </c>
      <c r="AV922" s="142" t="str">
        <f t="shared" si="225"/>
        <v/>
      </c>
      <c r="AW922" s="142" t="str">
        <f t="shared" si="226"/>
        <v/>
      </c>
      <c r="AX922" s="142">
        <f t="shared" si="227"/>
        <v>1.7897294752890376E-8</v>
      </c>
      <c r="AY922" s="142" t="str">
        <f t="shared" si="228"/>
        <v/>
      </c>
      <c r="AZ922" s="142" t="str">
        <f t="shared" si="229"/>
        <v/>
      </c>
      <c r="BB922" s="147"/>
      <c r="BC922" s="147">
        <f t="shared" si="192"/>
        <v>1.4911999999999945</v>
      </c>
      <c r="BD922" s="163">
        <f t="shared" si="193"/>
        <v>0.98261275221881672</v>
      </c>
      <c r="BE922" s="147">
        <f t="shared" si="194"/>
        <v>2.2012090061107603E-4</v>
      </c>
      <c r="BF922" s="147" t="str">
        <f t="shared" si="190"/>
        <v/>
      </c>
      <c r="BG922" s="159" t="str">
        <f t="shared" si="191"/>
        <v/>
      </c>
    </row>
    <row r="923" spans="1:59" ht="20.100000000000001" customHeight="1" x14ac:dyDescent="0.25">
      <c r="A923" s="147">
        <v>229</v>
      </c>
      <c r="B923" s="142">
        <f t="shared" si="195"/>
        <v>-14430.228092630587</v>
      </c>
      <c r="C923" s="142">
        <f t="shared" si="196"/>
        <v>7.3358707409836146E-7</v>
      </c>
      <c r="D923" s="142">
        <f t="shared" si="197"/>
        <v>1.0211879773679162E-3</v>
      </c>
      <c r="E923" s="142">
        <f t="shared" si="198"/>
        <v>7.3358707409836146E-7</v>
      </c>
      <c r="F923" s="142" t="str">
        <f t="shared" si="199"/>
        <v/>
      </c>
      <c r="G923" s="142" t="str">
        <f t="shared" si="200"/>
        <v/>
      </c>
      <c r="H923" s="142"/>
      <c r="I923" s="142"/>
      <c r="J923" s="142">
        <f t="shared" si="201"/>
        <v>1.7814882871325204E-227</v>
      </c>
      <c r="K923" s="142" t="str">
        <f t="shared" si="202"/>
        <v/>
      </c>
      <c r="L923" s="142" t="str">
        <f t="shared" si="203"/>
        <v/>
      </c>
      <c r="M923" s="142"/>
      <c r="N923" s="142"/>
      <c r="O923" s="142"/>
      <c r="P923" s="142"/>
      <c r="Q923" s="147">
        <v>229</v>
      </c>
      <c r="R923" s="142">
        <f t="shared" si="204"/>
        <v>-66.170736508665058</v>
      </c>
      <c r="S923" s="142">
        <f t="shared" si="205"/>
        <v>1.5997749705655212E-4</v>
      </c>
      <c r="T923" s="142">
        <f t="shared" si="206"/>
        <v>1.0211879773679162E-3</v>
      </c>
      <c r="U923" s="142">
        <f t="shared" si="207"/>
        <v>1.5997749705655212E-4</v>
      </c>
      <c r="V923" s="142" t="str">
        <f t="shared" si="208"/>
        <v/>
      </c>
      <c r="W923" s="142" t="str">
        <f t="shared" si="209"/>
        <v/>
      </c>
      <c r="X923" s="142">
        <f t="shared" si="210"/>
        <v>9.7664642859894951E-43</v>
      </c>
      <c r="Y923" s="142" t="str">
        <f t="shared" si="211"/>
        <v/>
      </c>
      <c r="Z923" s="142" t="str">
        <f t="shared" si="212"/>
        <v/>
      </c>
      <c r="AD923" s="147">
        <v>229</v>
      </c>
      <c r="AE923" s="142">
        <f t="shared" si="230"/>
        <v>-169.67694018411203</v>
      </c>
      <c r="AF923" s="142">
        <f t="shared" si="213"/>
        <v>6.2388140625110541E-5</v>
      </c>
      <c r="AG923" s="142">
        <f t="shared" si="214"/>
        <v>1.0211879773679162E-3</v>
      </c>
      <c r="AH923" s="142">
        <f t="shared" si="215"/>
        <v>6.2388140625110541E-5</v>
      </c>
      <c r="AI923" s="142" t="str">
        <f t="shared" si="216"/>
        <v/>
      </c>
      <c r="AJ923" s="142" t="str">
        <f t="shared" si="217"/>
        <v/>
      </c>
      <c r="AK923" s="142">
        <f t="shared" si="218"/>
        <v>5.5739448979891045E-111</v>
      </c>
      <c r="AL923" s="142" t="str">
        <f t="shared" si="219"/>
        <v/>
      </c>
      <c r="AM923" s="142" t="str">
        <f t="shared" si="220"/>
        <v/>
      </c>
      <c r="AQ923" s="147">
        <v>229</v>
      </c>
      <c r="AR923" s="142">
        <f t="shared" si="221"/>
        <v>-8865.7059279999266</v>
      </c>
      <c r="AS923" s="142">
        <f t="shared" si="222"/>
        <v>1.1940198435425648E-6</v>
      </c>
      <c r="AT923" s="142">
        <f t="shared" si="223"/>
        <v>1.0211879773679182E-3</v>
      </c>
      <c r="AU923" s="142">
        <f t="shared" si="224"/>
        <v>1.1940198435425648E-6</v>
      </c>
      <c r="AV923" s="142" t="str">
        <f t="shared" si="225"/>
        <v/>
      </c>
      <c r="AW923" s="142" t="str">
        <f t="shared" si="226"/>
        <v/>
      </c>
      <c r="AX923" s="142">
        <f t="shared" si="227"/>
        <v>1.8202711385280958E-8</v>
      </c>
      <c r="AY923" s="142" t="str">
        <f t="shared" si="228"/>
        <v/>
      </c>
      <c r="AZ923" s="142" t="str">
        <f t="shared" si="229"/>
        <v/>
      </c>
      <c r="BB923" s="147"/>
      <c r="BC923" s="147">
        <f t="shared" si="192"/>
        <v>1.4975999999999945</v>
      </c>
      <c r="BD923" s="163">
        <f t="shared" si="193"/>
        <v>0.98239263131820564</v>
      </c>
      <c r="BE923" s="147">
        <f t="shared" si="194"/>
        <v>2.2177441317516866E-4</v>
      </c>
      <c r="BF923" s="147" t="str">
        <f t="shared" si="190"/>
        <v/>
      </c>
      <c r="BG923" s="159" t="str">
        <f t="shared" si="191"/>
        <v/>
      </c>
    </row>
    <row r="924" spans="1:59" ht="20.100000000000001" customHeight="1" x14ac:dyDescent="0.25">
      <c r="A924" s="142">
        <v>230</v>
      </c>
      <c r="B924" s="142">
        <f t="shared" si="195"/>
        <v>-14411.511843483204</v>
      </c>
      <c r="C924" s="142">
        <f t="shared" si="196"/>
        <v>7.4268671046009344E-7</v>
      </c>
      <c r="D924" s="142">
        <f t="shared" si="197"/>
        <v>1.0350029748028415E-3</v>
      </c>
      <c r="E924" s="142">
        <f t="shared" si="198"/>
        <v>7.4268671046009344E-7</v>
      </c>
      <c r="F924" s="142" t="str">
        <f t="shared" si="199"/>
        <v/>
      </c>
      <c r="G924" s="142" t="str">
        <f t="shared" si="200"/>
        <v/>
      </c>
      <c r="H924" s="142"/>
      <c r="I924" s="142"/>
      <c r="J924" s="142">
        <f t="shared" si="201"/>
        <v>2.0249267860949279E-227</v>
      </c>
      <c r="K924" s="142" t="str">
        <f t="shared" si="202"/>
        <v/>
      </c>
      <c r="L924" s="142" t="str">
        <f t="shared" si="203"/>
        <v/>
      </c>
      <c r="M924" s="142"/>
      <c r="N924" s="142"/>
      <c r="O924" s="142"/>
      <c r="P924" s="142"/>
      <c r="Q924" s="142">
        <v>230</v>
      </c>
      <c r="R924" s="142">
        <f t="shared" si="204"/>
        <v>-66.084911947694025</v>
      </c>
      <c r="S924" s="142">
        <f t="shared" si="205"/>
        <v>1.6196190640709008E-4</v>
      </c>
      <c r="T924" s="142">
        <f t="shared" si="206"/>
        <v>1.0350029748028415E-3</v>
      </c>
      <c r="U924" s="142">
        <f t="shared" si="207"/>
        <v>1.6196190640709008E-4</v>
      </c>
      <c r="V924" s="142" t="str">
        <f t="shared" si="208"/>
        <v/>
      </c>
      <c r="W924" s="142" t="str">
        <f t="shared" si="209"/>
        <v/>
      </c>
      <c r="X924" s="142">
        <f t="shared" si="210"/>
        <v>1.0313204384732951E-42</v>
      </c>
      <c r="Y924" s="142" t="str">
        <f t="shared" si="211"/>
        <v/>
      </c>
      <c r="Z924" s="142" t="str">
        <f t="shared" si="212"/>
        <v/>
      </c>
      <c r="AD924" s="142">
        <v>230</v>
      </c>
      <c r="AE924" s="142">
        <f t="shared" si="230"/>
        <v>-169.45686633173315</v>
      </c>
      <c r="AF924" s="142">
        <f t="shared" si="213"/>
        <v>6.3162022026539029E-5</v>
      </c>
      <c r="AG924" s="142">
        <f t="shared" si="214"/>
        <v>1.0350029748028415E-3</v>
      </c>
      <c r="AH924" s="142">
        <f t="shared" si="215"/>
        <v>6.3162022026539029E-5</v>
      </c>
      <c r="AI924" s="142" t="str">
        <f t="shared" si="216"/>
        <v/>
      </c>
      <c r="AJ924" s="142" t="str">
        <f t="shared" si="217"/>
        <v/>
      </c>
      <c r="AK924" s="142">
        <f t="shared" si="218"/>
        <v>6.094266086076043E-111</v>
      </c>
      <c r="AL924" s="142" t="str">
        <f t="shared" si="219"/>
        <v/>
      </c>
      <c r="AM924" s="142" t="str">
        <f t="shared" si="220"/>
        <v/>
      </c>
      <c r="AQ924" s="142">
        <v>230</v>
      </c>
      <c r="AR924" s="142">
        <f t="shared" si="221"/>
        <v>-8854.2069579247</v>
      </c>
      <c r="AS924" s="142">
        <f t="shared" si="222"/>
        <v>1.2088308274987403E-6</v>
      </c>
      <c r="AT924" s="142">
        <f t="shared" si="223"/>
        <v>1.0350029748028415E-3</v>
      </c>
      <c r="AU924" s="142">
        <f t="shared" si="224"/>
        <v>1.2088308274987403E-6</v>
      </c>
      <c r="AV924" s="142" t="str">
        <f t="shared" si="225"/>
        <v/>
      </c>
      <c r="AW924" s="142" t="str">
        <f t="shared" si="226"/>
        <v/>
      </c>
      <c r="AX924" s="142">
        <f t="shared" si="227"/>
        <v>1.8513043729444666E-8</v>
      </c>
      <c r="AY924" s="142" t="str">
        <f t="shared" si="228"/>
        <v/>
      </c>
      <c r="AZ924" s="142" t="str">
        <f t="shared" si="229"/>
        <v/>
      </c>
      <c r="BB924" s="147"/>
      <c r="BC924" s="147">
        <f t="shared" si="192"/>
        <v>1.5039999999999945</v>
      </c>
      <c r="BD924" s="163">
        <f t="shared" si="193"/>
        <v>0.98217085690503048</v>
      </c>
      <c r="BE924" s="147">
        <f t="shared" si="194"/>
        <v>2.2343018866288755E-4</v>
      </c>
      <c r="BF924" s="147" t="str">
        <f t="shared" si="190"/>
        <v/>
      </c>
      <c r="BG924" s="159" t="str">
        <f t="shared" si="191"/>
        <v/>
      </c>
    </row>
    <row r="925" spans="1:59" ht="20.100000000000001" customHeight="1" x14ac:dyDescent="0.25">
      <c r="A925" s="142">
        <v>231</v>
      </c>
      <c r="B925" s="142">
        <f t="shared" si="195"/>
        <v>-14392.795594335825</v>
      </c>
      <c r="C925" s="142">
        <f t="shared" si="196"/>
        <v>7.5188719117736337E-7</v>
      </c>
      <c r="D925" s="142">
        <f t="shared" si="197"/>
        <v>1.0489892255320227E-3</v>
      </c>
      <c r="E925" s="142">
        <f t="shared" si="198"/>
        <v>7.5188719117736337E-7</v>
      </c>
      <c r="F925" s="142" t="str">
        <f t="shared" si="199"/>
        <v/>
      </c>
      <c r="G925" s="142" t="str">
        <f t="shared" si="200"/>
        <v/>
      </c>
      <c r="H925" s="142"/>
      <c r="I925" s="142"/>
      <c r="J925" s="142">
        <f t="shared" si="201"/>
        <v>2.3015940738584863E-227</v>
      </c>
      <c r="K925" s="142" t="str">
        <f t="shared" si="202"/>
        <v/>
      </c>
      <c r="L925" s="142" t="str">
        <f t="shared" si="203"/>
        <v/>
      </c>
      <c r="M925" s="142"/>
      <c r="N925" s="142"/>
      <c r="O925" s="142"/>
      <c r="P925" s="142"/>
      <c r="Q925" s="142">
        <v>231</v>
      </c>
      <c r="R925" s="142">
        <f t="shared" si="204"/>
        <v>-65.999087386722991</v>
      </c>
      <c r="S925" s="142">
        <f t="shared" si="205"/>
        <v>1.6396830745862891E-4</v>
      </c>
      <c r="T925" s="142">
        <f t="shared" si="206"/>
        <v>1.0489892255320249E-3</v>
      </c>
      <c r="U925" s="142">
        <f t="shared" si="207"/>
        <v>1.6396830745862891E-4</v>
      </c>
      <c r="V925" s="142" t="str">
        <f t="shared" si="208"/>
        <v/>
      </c>
      <c r="W925" s="142" t="str">
        <f t="shared" si="209"/>
        <v/>
      </c>
      <c r="X925" s="142">
        <f t="shared" si="210"/>
        <v>1.0890377498488919E-42</v>
      </c>
      <c r="Y925" s="142" t="str">
        <f t="shared" si="211"/>
        <v/>
      </c>
      <c r="Z925" s="142" t="str">
        <f t="shared" si="212"/>
        <v/>
      </c>
      <c r="AD925" s="142">
        <v>231</v>
      </c>
      <c r="AE925" s="142">
        <f t="shared" si="230"/>
        <v>-169.23679247935428</v>
      </c>
      <c r="AF925" s="142">
        <f t="shared" si="213"/>
        <v>6.3944479767514355E-5</v>
      </c>
      <c r="AG925" s="142">
        <f t="shared" si="214"/>
        <v>1.0489892255320227E-3</v>
      </c>
      <c r="AH925" s="142">
        <f t="shared" si="215"/>
        <v>6.3944479767514355E-5</v>
      </c>
      <c r="AI925" s="142" t="str">
        <f t="shared" si="216"/>
        <v/>
      </c>
      <c r="AJ925" s="142" t="str">
        <f t="shared" si="217"/>
        <v/>
      </c>
      <c r="AK925" s="142">
        <f t="shared" si="218"/>
        <v>6.6630520342566334E-111</v>
      </c>
      <c r="AL925" s="142" t="str">
        <f t="shared" si="219"/>
        <v/>
      </c>
      <c r="AM925" s="142" t="str">
        <f t="shared" si="220"/>
        <v/>
      </c>
      <c r="AQ925" s="142">
        <v>231</v>
      </c>
      <c r="AR925" s="142">
        <f t="shared" si="221"/>
        <v>-8842.7079878494733</v>
      </c>
      <c r="AS925" s="142">
        <f t="shared" si="222"/>
        <v>1.2238059503361391E-6</v>
      </c>
      <c r="AT925" s="142">
        <f t="shared" si="223"/>
        <v>1.0489892255320227E-3</v>
      </c>
      <c r="AU925" s="142">
        <f t="shared" si="224"/>
        <v>1.2238059503361391E-6</v>
      </c>
      <c r="AV925" s="142" t="str">
        <f t="shared" si="225"/>
        <v/>
      </c>
      <c r="AW925" s="142" t="str">
        <f t="shared" si="226"/>
        <v/>
      </c>
      <c r="AX925" s="142">
        <f t="shared" si="227"/>
        <v>1.8828365576609909E-8</v>
      </c>
      <c r="AY925" s="142" t="str">
        <f t="shared" si="228"/>
        <v/>
      </c>
      <c r="AZ925" s="142" t="str">
        <f t="shared" si="229"/>
        <v/>
      </c>
      <c r="BB925" s="147"/>
      <c r="BC925" s="147">
        <f t="shared" si="192"/>
        <v>1.5103999999999944</v>
      </c>
      <c r="BD925" s="163">
        <f t="shared" si="193"/>
        <v>0.98194742671636759</v>
      </c>
      <c r="BE925" s="147">
        <f t="shared" si="194"/>
        <v>2.2508817957900273E-4</v>
      </c>
      <c r="BF925" s="147" t="str">
        <f t="shared" si="190"/>
        <v/>
      </c>
      <c r="BG925" s="159" t="str">
        <f t="shared" si="191"/>
        <v/>
      </c>
    </row>
    <row r="926" spans="1:59" ht="20.100000000000001" customHeight="1" x14ac:dyDescent="0.25">
      <c r="A926" s="142">
        <v>232</v>
      </c>
      <c r="B926" s="142">
        <f t="shared" si="195"/>
        <v>-14374.079345188444</v>
      </c>
      <c r="C926" s="142">
        <f t="shared" si="196"/>
        <v>7.6118946928397005E-7</v>
      </c>
      <c r="D926" s="142">
        <f t="shared" si="197"/>
        <v>1.0631486258914427E-3</v>
      </c>
      <c r="E926" s="142">
        <f t="shared" si="198"/>
        <v>7.6118946928397005E-7</v>
      </c>
      <c r="F926" s="142" t="str">
        <f t="shared" si="199"/>
        <v/>
      </c>
      <c r="G926" s="142" t="str">
        <f t="shared" si="200"/>
        <v/>
      </c>
      <c r="H926" s="142"/>
      <c r="I926" s="142"/>
      <c r="J926" s="142">
        <f t="shared" si="201"/>
        <v>2.6160207670276476E-227</v>
      </c>
      <c r="K926" s="142" t="str">
        <f t="shared" si="202"/>
        <v/>
      </c>
      <c r="L926" s="142" t="str">
        <f t="shared" si="203"/>
        <v/>
      </c>
      <c r="M926" s="142"/>
      <c r="N926" s="142"/>
      <c r="O926" s="142"/>
      <c r="P926" s="142"/>
      <c r="Q926" s="142">
        <v>232</v>
      </c>
      <c r="R926" s="142">
        <f t="shared" si="204"/>
        <v>-65.913262825751957</v>
      </c>
      <c r="S926" s="142">
        <f t="shared" si="205"/>
        <v>1.659969080446573E-4</v>
      </c>
      <c r="T926" s="142">
        <f t="shared" si="206"/>
        <v>1.0631486258914451E-3</v>
      </c>
      <c r="U926" s="142">
        <f t="shared" si="207"/>
        <v>1.659969080446573E-4</v>
      </c>
      <c r="V926" s="142" t="str">
        <f t="shared" si="208"/>
        <v/>
      </c>
      <c r="W926" s="142" t="str">
        <f t="shared" si="209"/>
        <v/>
      </c>
      <c r="X926" s="142">
        <f t="shared" si="210"/>
        <v>1.1499667808889953E-42</v>
      </c>
      <c r="Y926" s="142" t="str">
        <f t="shared" si="211"/>
        <v/>
      </c>
      <c r="Z926" s="142" t="str">
        <f t="shared" si="212"/>
        <v/>
      </c>
      <c r="AD926" s="142">
        <v>232</v>
      </c>
      <c r="AE926" s="142">
        <f t="shared" si="230"/>
        <v>-169.0167186269754</v>
      </c>
      <c r="AF926" s="142">
        <f t="shared" si="213"/>
        <v>6.473559489909183E-5</v>
      </c>
      <c r="AG926" s="142">
        <f t="shared" si="214"/>
        <v>1.0631486258914427E-3</v>
      </c>
      <c r="AH926" s="142">
        <f t="shared" si="215"/>
        <v>6.473559489909183E-5</v>
      </c>
      <c r="AI926" s="142" t="str">
        <f t="shared" si="216"/>
        <v/>
      </c>
      <c r="AJ926" s="142" t="str">
        <f t="shared" si="217"/>
        <v/>
      </c>
      <c r="AK926" s="142">
        <f t="shared" si="218"/>
        <v>7.284806972595432E-111</v>
      </c>
      <c r="AL926" s="142" t="str">
        <f t="shared" si="219"/>
        <v/>
      </c>
      <c r="AM926" s="142" t="str">
        <f t="shared" si="220"/>
        <v/>
      </c>
      <c r="AQ926" s="142">
        <v>232</v>
      </c>
      <c r="AR926" s="142">
        <f t="shared" si="221"/>
        <v>-8831.2090177742466</v>
      </c>
      <c r="AS926" s="142">
        <f t="shared" si="222"/>
        <v>1.2389467632561208E-6</v>
      </c>
      <c r="AT926" s="142">
        <f t="shared" si="223"/>
        <v>1.0631486258914427E-3</v>
      </c>
      <c r="AU926" s="142">
        <f t="shared" si="224"/>
        <v>1.2389467632561208E-6</v>
      </c>
      <c r="AV926" s="142" t="str">
        <f t="shared" si="225"/>
        <v/>
      </c>
      <c r="AW926" s="142" t="str">
        <f t="shared" si="226"/>
        <v/>
      </c>
      <c r="AX926" s="142">
        <f t="shared" si="227"/>
        <v>1.914875173391463E-8</v>
      </c>
      <c r="AY926" s="142" t="str">
        <f t="shared" si="228"/>
        <v/>
      </c>
      <c r="AZ926" s="142" t="str">
        <f t="shared" si="229"/>
        <v/>
      </c>
      <c r="BB926" s="147"/>
      <c r="BC926" s="147">
        <f t="shared" si="192"/>
        <v>1.5167999999999944</v>
      </c>
      <c r="BD926" s="163">
        <f t="shared" si="193"/>
        <v>0.98172233853678859</v>
      </c>
      <c r="BE926" s="147">
        <f t="shared" si="194"/>
        <v>2.2674833859159804E-4</v>
      </c>
      <c r="BF926" s="147" t="str">
        <f t="shared" si="190"/>
        <v/>
      </c>
      <c r="BG926" s="159" t="str">
        <f t="shared" si="191"/>
        <v/>
      </c>
    </row>
    <row r="927" spans="1:59" ht="20.100000000000001" customHeight="1" x14ac:dyDescent="0.25">
      <c r="A927" s="142">
        <v>233</v>
      </c>
      <c r="B927" s="142">
        <f t="shared" si="195"/>
        <v>-14355.363096041063</v>
      </c>
      <c r="C927" s="142">
        <f t="shared" si="196"/>
        <v>7.7059450469581178E-7</v>
      </c>
      <c r="D927" s="142">
        <f t="shared" si="197"/>
        <v>1.0774830901186597E-3</v>
      </c>
      <c r="E927" s="142">
        <f t="shared" si="198"/>
        <v>7.7059450469581178E-7</v>
      </c>
      <c r="F927" s="142" t="str">
        <f t="shared" si="199"/>
        <v/>
      </c>
      <c r="G927" s="142" t="str">
        <f t="shared" si="200"/>
        <v/>
      </c>
      <c r="H927" s="142"/>
      <c r="I927" s="142"/>
      <c r="J927" s="142">
        <f t="shared" si="201"/>
        <v>2.9733545263648799E-227</v>
      </c>
      <c r="K927" s="142" t="str">
        <f t="shared" si="202"/>
        <v/>
      </c>
      <c r="L927" s="142" t="str">
        <f t="shared" si="203"/>
        <v/>
      </c>
      <c r="M927" s="142"/>
      <c r="N927" s="142"/>
      <c r="O927" s="142"/>
      <c r="P927" s="142"/>
      <c r="Q927" s="142">
        <v>233</v>
      </c>
      <c r="R927" s="142">
        <f t="shared" si="204"/>
        <v>-65.827438264780938</v>
      </c>
      <c r="S927" s="142">
        <f t="shared" si="205"/>
        <v>1.6804791749948424E-4</v>
      </c>
      <c r="T927" s="142">
        <f t="shared" si="206"/>
        <v>1.0774830901186597E-3</v>
      </c>
      <c r="U927" s="142">
        <f t="shared" si="207"/>
        <v>1.6804791749948424E-4</v>
      </c>
      <c r="V927" s="142" t="str">
        <f t="shared" si="208"/>
        <v/>
      </c>
      <c r="W927" s="142" t="str">
        <f t="shared" si="209"/>
        <v/>
      </c>
      <c r="X927" s="142">
        <f t="shared" si="210"/>
        <v>1.2142852152953137E-42</v>
      </c>
      <c r="Y927" s="142" t="str">
        <f t="shared" si="211"/>
        <v/>
      </c>
      <c r="Z927" s="142" t="str">
        <f t="shared" si="212"/>
        <v/>
      </c>
      <c r="AD927" s="142">
        <v>233</v>
      </c>
      <c r="AE927" s="142">
        <f t="shared" si="230"/>
        <v>-168.79664477459653</v>
      </c>
      <c r="AF927" s="142">
        <f t="shared" si="213"/>
        <v>6.5535449057617319E-5</v>
      </c>
      <c r="AG927" s="142">
        <f t="shared" si="214"/>
        <v>1.0774830901186597E-3</v>
      </c>
      <c r="AH927" s="142">
        <f t="shared" si="215"/>
        <v>6.5535449057617319E-5</v>
      </c>
      <c r="AI927" s="142" t="str">
        <f t="shared" si="216"/>
        <v/>
      </c>
      <c r="AJ927" s="142" t="str">
        <f t="shared" si="217"/>
        <v/>
      </c>
      <c r="AK927" s="142">
        <f t="shared" si="218"/>
        <v>7.9644528164162581E-111</v>
      </c>
      <c r="AL927" s="142" t="str">
        <f t="shared" si="219"/>
        <v/>
      </c>
      <c r="AM927" s="142" t="str">
        <f t="shared" si="220"/>
        <v/>
      </c>
      <c r="AQ927" s="142">
        <v>233</v>
      </c>
      <c r="AR927" s="142">
        <f t="shared" si="221"/>
        <v>-8819.7100476990199</v>
      </c>
      <c r="AS927" s="142">
        <f t="shared" si="222"/>
        <v>1.2542548286616649E-6</v>
      </c>
      <c r="AT927" s="142">
        <f t="shared" si="223"/>
        <v>1.0774830901186597E-3</v>
      </c>
      <c r="AU927" s="142">
        <f t="shared" si="224"/>
        <v>1.2542548286616649E-6</v>
      </c>
      <c r="AV927" s="142" t="str">
        <f t="shared" si="225"/>
        <v/>
      </c>
      <c r="AW927" s="142" t="str">
        <f t="shared" si="226"/>
        <v/>
      </c>
      <c r="AX927" s="142">
        <f t="shared" si="227"/>
        <v>1.9474278036881302E-8</v>
      </c>
      <c r="AY927" s="142" t="str">
        <f t="shared" si="228"/>
        <v/>
      </c>
      <c r="AZ927" s="142" t="str">
        <f t="shared" si="229"/>
        <v/>
      </c>
      <c r="BB927" s="147"/>
      <c r="BC927" s="147">
        <f t="shared" si="192"/>
        <v>1.5231999999999943</v>
      </c>
      <c r="BD927" s="163">
        <f t="shared" si="193"/>
        <v>0.98149559019819699</v>
      </c>
      <c r="BE927" s="147">
        <f t="shared" si="194"/>
        <v>2.2841061853084987E-4</v>
      </c>
      <c r="BF927" s="147" t="str">
        <f t="shared" si="190"/>
        <v/>
      </c>
      <c r="BG927" s="159" t="str">
        <f t="shared" si="191"/>
        <v/>
      </c>
    </row>
    <row r="928" spans="1:59" ht="20.100000000000001" customHeight="1" x14ac:dyDescent="0.25">
      <c r="A928" s="142">
        <v>234</v>
      </c>
      <c r="B928" s="142">
        <f t="shared" si="195"/>
        <v>-14336.646846893682</v>
      </c>
      <c r="C928" s="142">
        <f t="shared" si="196"/>
        <v>7.8010326423422318E-7</v>
      </c>
      <c r="D928" s="142">
        <f t="shared" si="197"/>
        <v>1.0919945504818463E-3</v>
      </c>
      <c r="E928" s="142">
        <f t="shared" si="198"/>
        <v>7.8010326423422318E-7</v>
      </c>
      <c r="F928" s="142" t="str">
        <f t="shared" si="199"/>
        <v/>
      </c>
      <c r="G928" s="142" t="str">
        <f t="shared" si="200"/>
        <v/>
      </c>
      <c r="H928" s="142"/>
      <c r="I928" s="142"/>
      <c r="J928" s="142">
        <f t="shared" si="201"/>
        <v>3.379444000834963E-227</v>
      </c>
      <c r="K928" s="142" t="str">
        <f t="shared" si="202"/>
        <v/>
      </c>
      <c r="L928" s="142" t="str">
        <f t="shared" si="203"/>
        <v/>
      </c>
      <c r="M928" s="142"/>
      <c r="N928" s="142"/>
      <c r="O928" s="142"/>
      <c r="P928" s="142"/>
      <c r="Q928" s="142">
        <v>234</v>
      </c>
      <c r="R928" s="142">
        <f t="shared" si="204"/>
        <v>-65.741613703809904</v>
      </c>
      <c r="S928" s="142">
        <f t="shared" si="205"/>
        <v>1.7012154666332595E-4</v>
      </c>
      <c r="T928" s="142">
        <f t="shared" si="206"/>
        <v>1.0919945504818463E-3</v>
      </c>
      <c r="U928" s="142">
        <f t="shared" si="207"/>
        <v>1.7012154666332595E-4</v>
      </c>
      <c r="V928" s="142" t="str">
        <f t="shared" si="208"/>
        <v/>
      </c>
      <c r="W928" s="142" t="str">
        <f t="shared" si="209"/>
        <v/>
      </c>
      <c r="X928" s="142">
        <f t="shared" si="210"/>
        <v>1.2821805090024227E-42</v>
      </c>
      <c r="Y928" s="142" t="str">
        <f t="shared" si="211"/>
        <v/>
      </c>
      <c r="Z928" s="142" t="str">
        <f t="shared" si="212"/>
        <v/>
      </c>
      <c r="AD928" s="142">
        <v>234</v>
      </c>
      <c r="AE928" s="142">
        <f t="shared" si="230"/>
        <v>-168.57657092221766</v>
      </c>
      <c r="AF928" s="142">
        <f t="shared" si="213"/>
        <v>6.634412446671161E-5</v>
      </c>
      <c r="AG928" s="142">
        <f t="shared" si="214"/>
        <v>1.0919945504818463E-3</v>
      </c>
      <c r="AH928" s="142">
        <f t="shared" si="215"/>
        <v>6.634412446671161E-5</v>
      </c>
      <c r="AI928" s="142" t="str">
        <f t="shared" si="216"/>
        <v/>
      </c>
      <c r="AJ928" s="142" t="str">
        <f t="shared" si="217"/>
        <v/>
      </c>
      <c r="AK928" s="142">
        <f t="shared" si="218"/>
        <v>8.7073678124253896E-111</v>
      </c>
      <c r="AL928" s="142" t="str">
        <f t="shared" si="219"/>
        <v/>
      </c>
      <c r="AM928" s="142" t="str">
        <f t="shared" si="220"/>
        <v/>
      </c>
      <c r="AQ928" s="142">
        <v>234</v>
      </c>
      <c r="AR928" s="142">
        <f t="shared" si="221"/>
        <v>-8808.2110776237932</v>
      </c>
      <c r="AS928" s="142">
        <f t="shared" si="222"/>
        <v>1.2697317201953554E-6</v>
      </c>
      <c r="AT928" s="142">
        <f t="shared" si="223"/>
        <v>1.0919945504818463E-3</v>
      </c>
      <c r="AU928" s="142">
        <f t="shared" si="224"/>
        <v>1.2697317201953554E-6</v>
      </c>
      <c r="AV928" s="142" t="str">
        <f t="shared" si="225"/>
        <v/>
      </c>
      <c r="AW928" s="142" t="str">
        <f t="shared" si="226"/>
        <v/>
      </c>
      <c r="AX928" s="142">
        <f t="shared" si="227"/>
        <v>1.9805021362021171E-8</v>
      </c>
      <c r="AY928" s="142" t="str">
        <f t="shared" si="228"/>
        <v/>
      </c>
      <c r="AZ928" s="142" t="str">
        <f t="shared" si="229"/>
        <v/>
      </c>
      <c r="BB928" s="147"/>
      <c r="BC928" s="147">
        <f t="shared" si="192"/>
        <v>1.5295999999999943</v>
      </c>
      <c r="BD928" s="163">
        <f t="shared" si="193"/>
        <v>0.98126717957966614</v>
      </c>
      <c r="BE928" s="147">
        <f t="shared" si="194"/>
        <v>2.3007497239202479E-4</v>
      </c>
      <c r="BF928" s="147" t="str">
        <f t="shared" si="190"/>
        <v/>
      </c>
      <c r="BG928" s="159" t="str">
        <f t="shared" si="191"/>
        <v/>
      </c>
    </row>
    <row r="929" spans="1:59" ht="20.100000000000001" customHeight="1" x14ac:dyDescent="0.25">
      <c r="A929" s="147">
        <v>235</v>
      </c>
      <c r="B929" s="142">
        <f t="shared" si="195"/>
        <v>-14317.930597746301</v>
      </c>
      <c r="C929" s="142">
        <f t="shared" si="196"/>
        <v>7.8971672164903711E-7</v>
      </c>
      <c r="D929" s="142">
        <f t="shared" si="197"/>
        <v>1.1066849574092469E-3</v>
      </c>
      <c r="E929" s="142">
        <f t="shared" si="198"/>
        <v>7.8971672164903711E-7</v>
      </c>
      <c r="F929" s="142" t="str">
        <f t="shared" si="199"/>
        <v/>
      </c>
      <c r="G929" s="142" t="str">
        <f t="shared" si="200"/>
        <v/>
      </c>
      <c r="H929" s="142"/>
      <c r="I929" s="142"/>
      <c r="J929" s="142">
        <f t="shared" si="201"/>
        <v>3.8409341787891657E-227</v>
      </c>
      <c r="K929" s="142" t="str">
        <f t="shared" si="202"/>
        <v/>
      </c>
      <c r="L929" s="142" t="str">
        <f t="shared" si="203"/>
        <v/>
      </c>
      <c r="M929" s="142"/>
      <c r="N929" s="142"/>
      <c r="O929" s="142"/>
      <c r="P929" s="142"/>
      <c r="Q929" s="147">
        <v>235</v>
      </c>
      <c r="R929" s="142">
        <f t="shared" si="204"/>
        <v>-65.65578914283887</v>
      </c>
      <c r="S929" s="142">
        <f t="shared" si="205"/>
        <v>1.7221800788733526E-4</v>
      </c>
      <c r="T929" s="142">
        <f t="shared" si="206"/>
        <v>1.1066849574092469E-3</v>
      </c>
      <c r="U929" s="142">
        <f t="shared" si="207"/>
        <v>1.7221800788733526E-4</v>
      </c>
      <c r="V929" s="142" t="str">
        <f t="shared" si="208"/>
        <v/>
      </c>
      <c r="W929" s="142" t="str">
        <f t="shared" si="209"/>
        <v/>
      </c>
      <c r="X929" s="142">
        <f t="shared" si="210"/>
        <v>1.3538504244133289E-42</v>
      </c>
      <c r="Y929" s="142" t="str">
        <f t="shared" si="211"/>
        <v/>
      </c>
      <c r="Z929" s="142" t="str">
        <f t="shared" si="212"/>
        <v/>
      </c>
      <c r="AD929" s="147">
        <v>235</v>
      </c>
      <c r="AE929" s="142">
        <f t="shared" si="230"/>
        <v>-168.35649706983878</v>
      </c>
      <c r="AF929" s="142">
        <f t="shared" si="213"/>
        <v>6.7161703939231724E-5</v>
      </c>
      <c r="AG929" s="142">
        <f t="shared" si="214"/>
        <v>1.1066849574092469E-3</v>
      </c>
      <c r="AH929" s="142">
        <f t="shared" si="215"/>
        <v>6.7161703939231724E-5</v>
      </c>
      <c r="AI929" s="142" t="str">
        <f t="shared" si="216"/>
        <v/>
      </c>
      <c r="AJ929" s="142" t="str">
        <f t="shared" si="217"/>
        <v/>
      </c>
      <c r="AK929" s="142">
        <f t="shared" si="218"/>
        <v>9.5194287524957907E-111</v>
      </c>
      <c r="AL929" s="142" t="str">
        <f t="shared" si="219"/>
        <v/>
      </c>
      <c r="AM929" s="142" t="str">
        <f t="shared" si="220"/>
        <v/>
      </c>
      <c r="AQ929" s="147">
        <v>235</v>
      </c>
      <c r="AR929" s="142">
        <f t="shared" si="221"/>
        <v>-8796.7121075485666</v>
      </c>
      <c r="AS929" s="142">
        <f t="shared" si="222"/>
        <v>1.2853790227769166E-6</v>
      </c>
      <c r="AT929" s="142">
        <f t="shared" si="223"/>
        <v>1.1066849574092469E-3</v>
      </c>
      <c r="AU929" s="142">
        <f t="shared" si="224"/>
        <v>1.2853790227769166E-6</v>
      </c>
      <c r="AV929" s="142" t="str">
        <f t="shared" si="225"/>
        <v/>
      </c>
      <c r="AW929" s="142" t="str">
        <f t="shared" si="226"/>
        <v/>
      </c>
      <c r="AX929" s="142">
        <f t="shared" si="227"/>
        <v>2.0141059639569456E-8</v>
      </c>
      <c r="AY929" s="142" t="str">
        <f t="shared" si="228"/>
        <v/>
      </c>
      <c r="AZ929" s="142" t="str">
        <f t="shared" si="229"/>
        <v/>
      </c>
      <c r="BB929" s="147"/>
      <c r="BC929" s="147">
        <f t="shared" si="192"/>
        <v>1.5359999999999943</v>
      </c>
      <c r="BD929" s="163">
        <f t="shared" si="193"/>
        <v>0.98103710460727411</v>
      </c>
      <c r="BE929" s="147">
        <f t="shared" si="194"/>
        <v>2.3174135333436929E-4</v>
      </c>
      <c r="BF929" s="147" t="str">
        <f t="shared" si="190"/>
        <v/>
      </c>
      <c r="BG929" s="159" t="str">
        <f t="shared" si="191"/>
        <v/>
      </c>
    </row>
    <row r="930" spans="1:59" ht="20.100000000000001" customHeight="1" x14ac:dyDescent="0.25">
      <c r="A930" s="142">
        <v>236</v>
      </c>
      <c r="B930" s="142">
        <f t="shared" si="195"/>
        <v>-14299.21434859892</v>
      </c>
      <c r="C930" s="142">
        <f t="shared" si="196"/>
        <v>7.994358576413748E-7</v>
      </c>
      <c r="D930" s="142">
        <f t="shared" si="197"/>
        <v>1.1215562796190622E-3</v>
      </c>
      <c r="E930" s="142">
        <f t="shared" si="198"/>
        <v>7.994358576413748E-7</v>
      </c>
      <c r="F930" s="142" t="str">
        <f t="shared" si="199"/>
        <v/>
      </c>
      <c r="G930" s="142" t="str">
        <f t="shared" si="200"/>
        <v/>
      </c>
      <c r="H930" s="142"/>
      <c r="I930" s="142"/>
      <c r="J930" s="142">
        <f t="shared" si="201"/>
        <v>4.3653746946629809E-227</v>
      </c>
      <c r="K930" s="142" t="str">
        <f t="shared" si="202"/>
        <v/>
      </c>
      <c r="L930" s="142" t="str">
        <f t="shared" si="203"/>
        <v/>
      </c>
      <c r="M930" s="142"/>
      <c r="N930" s="142"/>
      <c r="O930" s="142"/>
      <c r="P930" s="142"/>
      <c r="Q930" s="142">
        <v>236</v>
      </c>
      <c r="R930" s="142">
        <f t="shared" si="204"/>
        <v>-65.569964581867836</v>
      </c>
      <c r="S930" s="142">
        <f t="shared" si="205"/>
        <v>1.743375150385722E-4</v>
      </c>
      <c r="T930" s="142">
        <f t="shared" si="206"/>
        <v>1.1215562796190622E-3</v>
      </c>
      <c r="U930" s="142">
        <f t="shared" si="207"/>
        <v>1.743375150385722E-4</v>
      </c>
      <c r="V930" s="142" t="str">
        <f t="shared" si="208"/>
        <v/>
      </c>
      <c r="W930" s="142" t="str">
        <f t="shared" si="209"/>
        <v/>
      </c>
      <c r="X930" s="142">
        <f t="shared" si="210"/>
        <v>1.4295035936627236E-42</v>
      </c>
      <c r="Y930" s="142" t="str">
        <f t="shared" si="211"/>
        <v/>
      </c>
      <c r="Z930" s="142" t="str">
        <f t="shared" si="212"/>
        <v/>
      </c>
      <c r="AD930" s="142">
        <v>236</v>
      </c>
      <c r="AE930" s="142">
        <f t="shared" si="230"/>
        <v>-168.13642321745991</v>
      </c>
      <c r="AF930" s="142">
        <f t="shared" si="213"/>
        <v>6.7988270879209254E-5</v>
      </c>
      <c r="AG930" s="142">
        <f t="shared" si="214"/>
        <v>1.1215562796190622E-3</v>
      </c>
      <c r="AH930" s="142">
        <f t="shared" si="215"/>
        <v>6.7988270879209254E-5</v>
      </c>
      <c r="AI930" s="142" t="str">
        <f t="shared" si="216"/>
        <v/>
      </c>
      <c r="AJ930" s="142" t="str">
        <f t="shared" si="217"/>
        <v/>
      </c>
      <c r="AK930" s="142">
        <f t="shared" si="218"/>
        <v>1.0407057083743992E-110</v>
      </c>
      <c r="AL930" s="142" t="str">
        <f t="shared" si="219"/>
        <v/>
      </c>
      <c r="AM930" s="142" t="str">
        <f t="shared" si="220"/>
        <v/>
      </c>
      <c r="AQ930" s="142">
        <v>236</v>
      </c>
      <c r="AR930" s="142">
        <f t="shared" si="221"/>
        <v>-8785.2131374733399</v>
      </c>
      <c r="AS930" s="142">
        <f t="shared" si="222"/>
        <v>1.3011983326403048E-6</v>
      </c>
      <c r="AT930" s="142">
        <f t="shared" si="223"/>
        <v>1.1215562796190622E-3</v>
      </c>
      <c r="AU930" s="142">
        <f t="shared" si="224"/>
        <v>1.3011983326403048E-6</v>
      </c>
      <c r="AV930" s="142" t="str">
        <f t="shared" si="225"/>
        <v/>
      </c>
      <c r="AW930" s="142" t="str">
        <f t="shared" si="226"/>
        <v/>
      </c>
      <c r="AX930" s="142">
        <f t="shared" si="227"/>
        <v>2.0482471866351151E-8</v>
      </c>
      <c r="AY930" s="142" t="str">
        <f t="shared" si="228"/>
        <v/>
      </c>
      <c r="AZ930" s="142" t="str">
        <f t="shared" si="229"/>
        <v/>
      </c>
      <c r="BB930" s="147"/>
      <c r="BC930" s="147">
        <f t="shared" si="192"/>
        <v>1.5423999999999942</v>
      </c>
      <c r="BD930" s="163">
        <f t="shared" si="193"/>
        <v>0.98080536325393974</v>
      </c>
      <c r="BE930" s="147">
        <f t="shared" si="194"/>
        <v>2.3340971468388538E-4</v>
      </c>
      <c r="BF930" s="147" t="str">
        <f t="shared" si="190"/>
        <v/>
      </c>
      <c r="BG930" s="159" t="str">
        <f t="shared" si="191"/>
        <v/>
      </c>
    </row>
    <row r="931" spans="1:59" ht="20.100000000000001" customHeight="1" x14ac:dyDescent="0.25">
      <c r="A931" s="142">
        <v>237</v>
      </c>
      <c r="B931" s="142">
        <f t="shared" si="195"/>
        <v>-14280.498099451539</v>
      </c>
      <c r="C931" s="142">
        <f t="shared" si="196"/>
        <v>8.0926165988616043E-7</v>
      </c>
      <c r="D931" s="142">
        <f t="shared" si="197"/>
        <v>1.1366105042497745E-3</v>
      </c>
      <c r="E931" s="142">
        <f t="shared" si="198"/>
        <v>8.0926165988616043E-7</v>
      </c>
      <c r="F931" s="142" t="str">
        <f t="shared" si="199"/>
        <v/>
      </c>
      <c r="G931" s="142" t="str">
        <f t="shared" si="200"/>
        <v/>
      </c>
      <c r="H931" s="142"/>
      <c r="I931" s="142"/>
      <c r="J931" s="142">
        <f t="shared" si="201"/>
        <v>4.9613428494909596E-227</v>
      </c>
      <c r="K931" s="142" t="str">
        <f t="shared" si="202"/>
        <v/>
      </c>
      <c r="L931" s="142" t="str">
        <f t="shared" si="203"/>
        <v/>
      </c>
      <c r="M931" s="142"/>
      <c r="N931" s="142"/>
      <c r="O931" s="142"/>
      <c r="P931" s="142"/>
      <c r="Q931" s="142">
        <v>237</v>
      </c>
      <c r="R931" s="142">
        <f t="shared" si="204"/>
        <v>-65.484140020896803</v>
      </c>
      <c r="S931" s="142">
        <f t="shared" si="205"/>
        <v>1.7648028350491365E-4</v>
      </c>
      <c r="T931" s="142">
        <f t="shared" si="206"/>
        <v>1.1366105042497766E-3</v>
      </c>
      <c r="U931" s="142">
        <f t="shared" si="207"/>
        <v>1.7648028350491365E-4</v>
      </c>
      <c r="V931" s="142" t="str">
        <f t="shared" si="208"/>
        <v/>
      </c>
      <c r="W931" s="142" t="str">
        <f t="shared" si="209"/>
        <v/>
      </c>
      <c r="X931" s="142">
        <f t="shared" si="210"/>
        <v>1.5093601124757481E-42</v>
      </c>
      <c r="Y931" s="142" t="str">
        <f t="shared" si="211"/>
        <v/>
      </c>
      <c r="Z931" s="142" t="str">
        <f t="shared" si="212"/>
        <v/>
      </c>
      <c r="AD931" s="142">
        <v>237</v>
      </c>
      <c r="AE931" s="142">
        <f t="shared" si="230"/>
        <v>-167.91634936508103</v>
      </c>
      <c r="AF931" s="142">
        <f t="shared" si="213"/>
        <v>6.8823909283764902E-5</v>
      </c>
      <c r="AG931" s="142">
        <f t="shared" si="214"/>
        <v>1.1366105042497745E-3</v>
      </c>
      <c r="AH931" s="142">
        <f t="shared" si="215"/>
        <v>6.8823909283764902E-5</v>
      </c>
      <c r="AI931" s="142" t="str">
        <f t="shared" si="216"/>
        <v/>
      </c>
      <c r="AJ931" s="142" t="str">
        <f t="shared" si="217"/>
        <v/>
      </c>
      <c r="AK931" s="142">
        <f t="shared" si="218"/>
        <v>1.1377269273681442E-110</v>
      </c>
      <c r="AL931" s="142" t="str">
        <f t="shared" si="219"/>
        <v/>
      </c>
      <c r="AM931" s="142" t="str">
        <f t="shared" si="220"/>
        <v/>
      </c>
      <c r="AQ931" s="142">
        <v>237</v>
      </c>
      <c r="AR931" s="142">
        <f t="shared" si="221"/>
        <v>-8773.7141673981132</v>
      </c>
      <c r="AS931" s="142">
        <f t="shared" si="222"/>
        <v>1.3171912573703645E-6</v>
      </c>
      <c r="AT931" s="142">
        <f t="shared" si="223"/>
        <v>1.1366105042497723E-3</v>
      </c>
      <c r="AU931" s="142">
        <f t="shared" si="224"/>
        <v>1.3171912573703645E-6</v>
      </c>
      <c r="AV931" s="142" t="str">
        <f t="shared" si="225"/>
        <v/>
      </c>
      <c r="AW931" s="142" t="str">
        <f t="shared" si="226"/>
        <v/>
      </c>
      <c r="AX931" s="142">
        <f t="shared" si="227"/>
        <v>2.0829338118780098E-8</v>
      </c>
      <c r="AY931" s="142" t="str">
        <f t="shared" si="228"/>
        <v/>
      </c>
      <c r="AZ931" s="142" t="str">
        <f t="shared" si="229"/>
        <v/>
      </c>
      <c r="BB931" s="147"/>
      <c r="BC931" s="147">
        <f t="shared" si="192"/>
        <v>1.5487999999999942</v>
      </c>
      <c r="BD931" s="163">
        <f t="shared" si="193"/>
        <v>0.98057195353925586</v>
      </c>
      <c r="BE931" s="147">
        <f t="shared" si="194"/>
        <v>2.350800099335526E-4</v>
      </c>
      <c r="BF931" s="147" t="str">
        <f t="shared" si="190"/>
        <v/>
      </c>
      <c r="BG931" s="159" t="str">
        <f t="shared" si="191"/>
        <v/>
      </c>
    </row>
    <row r="932" spans="1:59" ht="20.100000000000001" customHeight="1" x14ac:dyDescent="0.25">
      <c r="A932" s="142">
        <v>238</v>
      </c>
      <c r="B932" s="142">
        <f t="shared" si="195"/>
        <v>-14261.78185030416</v>
      </c>
      <c r="C932" s="142">
        <f t="shared" si="196"/>
        <v>8.191951230543483E-7</v>
      </c>
      <c r="D932" s="142">
        <f t="shared" si="197"/>
        <v>1.1518496369908638E-3</v>
      </c>
      <c r="E932" s="142">
        <f t="shared" si="198"/>
        <v>8.191951230543483E-7</v>
      </c>
      <c r="F932" s="142" t="str">
        <f t="shared" si="199"/>
        <v/>
      </c>
      <c r="G932" s="142" t="str">
        <f t="shared" si="200"/>
        <v/>
      </c>
      <c r="H932" s="142"/>
      <c r="I932" s="142"/>
      <c r="J932" s="142">
        <f t="shared" si="201"/>
        <v>5.6385833419237669E-227</v>
      </c>
      <c r="K932" s="142" t="str">
        <f t="shared" si="202"/>
        <v/>
      </c>
      <c r="L932" s="142" t="str">
        <f t="shared" si="203"/>
        <v/>
      </c>
      <c r="M932" s="142"/>
      <c r="N932" s="142"/>
      <c r="O932" s="142"/>
      <c r="P932" s="142"/>
      <c r="Q932" s="142">
        <v>238</v>
      </c>
      <c r="R932" s="142">
        <f t="shared" si="204"/>
        <v>-65.398315459925783</v>
      </c>
      <c r="S932" s="142">
        <f t="shared" si="205"/>
        <v>1.7864653019989952E-4</v>
      </c>
      <c r="T932" s="142">
        <f t="shared" si="206"/>
        <v>1.1518496369908638E-3</v>
      </c>
      <c r="U932" s="142">
        <f t="shared" si="207"/>
        <v>1.7864653019989952E-4</v>
      </c>
      <c r="V932" s="142" t="str">
        <f t="shared" si="208"/>
        <v/>
      </c>
      <c r="W932" s="142" t="str">
        <f t="shared" si="209"/>
        <v/>
      </c>
      <c r="X932" s="142">
        <f t="shared" si="210"/>
        <v>1.593652166274013E-42</v>
      </c>
      <c r="Y932" s="142" t="str">
        <f t="shared" si="211"/>
        <v/>
      </c>
      <c r="Z932" s="142" t="str">
        <f t="shared" si="212"/>
        <v/>
      </c>
      <c r="AD932" s="142">
        <v>238</v>
      </c>
      <c r="AE932" s="142">
        <f t="shared" si="230"/>
        <v>-167.69627551270216</v>
      </c>
      <c r="AF932" s="142">
        <f t="shared" si="213"/>
        <v>6.9668703744999054E-5</v>
      </c>
      <c r="AG932" s="142">
        <f t="shared" si="214"/>
        <v>1.1518496369908638E-3</v>
      </c>
      <c r="AH932" s="142">
        <f t="shared" si="215"/>
        <v>6.9668703744999054E-5</v>
      </c>
      <c r="AI932" s="142" t="str">
        <f t="shared" si="216"/>
        <v/>
      </c>
      <c r="AJ932" s="142" t="str">
        <f t="shared" si="217"/>
        <v/>
      </c>
      <c r="AK932" s="142">
        <f t="shared" si="218"/>
        <v>1.2437731822238503E-110</v>
      </c>
      <c r="AL932" s="142" t="str">
        <f t="shared" si="219"/>
        <v/>
      </c>
      <c r="AM932" s="142" t="str">
        <f t="shared" si="220"/>
        <v/>
      </c>
      <c r="AQ932" s="142">
        <v>238</v>
      </c>
      <c r="AR932" s="142">
        <f t="shared" si="221"/>
        <v>-8762.2151973228847</v>
      </c>
      <c r="AS932" s="142">
        <f t="shared" si="222"/>
        <v>1.3333594159389926E-6</v>
      </c>
      <c r="AT932" s="142">
        <f t="shared" si="223"/>
        <v>1.1518496369908664E-3</v>
      </c>
      <c r="AU932" s="142">
        <f t="shared" si="224"/>
        <v>1.3333594159389926E-6</v>
      </c>
      <c r="AV932" s="142" t="str">
        <f t="shared" si="225"/>
        <v/>
      </c>
      <c r="AW932" s="142" t="str">
        <f t="shared" si="226"/>
        <v/>
      </c>
      <c r="AX932" s="142">
        <f t="shared" si="227"/>
        <v>2.118173956599046E-8</v>
      </c>
      <c r="AY932" s="142" t="str">
        <f t="shared" si="228"/>
        <v/>
      </c>
      <c r="AZ932" s="142" t="str">
        <f t="shared" si="229"/>
        <v/>
      </c>
      <c r="BB932" s="147"/>
      <c r="BC932" s="147">
        <f t="shared" si="192"/>
        <v>1.5551999999999941</v>
      </c>
      <c r="BD932" s="163">
        <f t="shared" si="193"/>
        <v>0.98033687352932231</v>
      </c>
      <c r="BE932" s="147">
        <f t="shared" si="194"/>
        <v>2.3675219274310599E-4</v>
      </c>
      <c r="BF932" s="147" t="str">
        <f t="shared" si="190"/>
        <v/>
      </c>
      <c r="BG932" s="159" t="str">
        <f t="shared" si="191"/>
        <v/>
      </c>
    </row>
    <row r="933" spans="1:59" ht="20.100000000000001" customHeight="1" x14ac:dyDescent="0.25">
      <c r="A933" s="142">
        <v>239</v>
      </c>
      <c r="B933" s="142">
        <f t="shared" si="195"/>
        <v>-14243.065601156777</v>
      </c>
      <c r="C933" s="142">
        <f t="shared" si="196"/>
        <v>8.2923724883486199E-7</v>
      </c>
      <c r="D933" s="142">
        <f t="shared" si="197"/>
        <v>1.1672757022139627E-3</v>
      </c>
      <c r="E933" s="142">
        <f t="shared" si="198"/>
        <v>8.2923724883486199E-7</v>
      </c>
      <c r="F933" s="142" t="str">
        <f t="shared" si="199"/>
        <v/>
      </c>
      <c r="G933" s="142" t="str">
        <f t="shared" si="200"/>
        <v/>
      </c>
      <c r="H933" s="142"/>
      <c r="I933" s="142"/>
      <c r="J933" s="142">
        <f t="shared" si="201"/>
        <v>6.4081669770501701E-227</v>
      </c>
      <c r="K933" s="142" t="str">
        <f t="shared" si="202"/>
        <v/>
      </c>
      <c r="L933" s="142" t="str">
        <f t="shared" si="203"/>
        <v/>
      </c>
      <c r="M933" s="142"/>
      <c r="N933" s="142"/>
      <c r="O933" s="142"/>
      <c r="P933" s="142"/>
      <c r="Q933" s="142">
        <v>239</v>
      </c>
      <c r="R933" s="142">
        <f t="shared" si="204"/>
        <v>-65.312490898954749</v>
      </c>
      <c r="S933" s="142">
        <f t="shared" si="205"/>
        <v>1.8083647356751962E-4</v>
      </c>
      <c r="T933" s="142">
        <f t="shared" si="206"/>
        <v>1.1672757022139627E-3</v>
      </c>
      <c r="U933" s="142">
        <f t="shared" si="207"/>
        <v>1.8083647356751962E-4</v>
      </c>
      <c r="V933" s="142" t="str">
        <f t="shared" si="208"/>
        <v/>
      </c>
      <c r="W933" s="142" t="str">
        <f t="shared" si="209"/>
        <v/>
      </c>
      <c r="X933" s="142">
        <f t="shared" si="210"/>
        <v>1.6826246902693912E-42</v>
      </c>
      <c r="Y933" s="142" t="str">
        <f t="shared" si="211"/>
        <v/>
      </c>
      <c r="Z933" s="142" t="str">
        <f t="shared" si="212"/>
        <v/>
      </c>
      <c r="AD933" s="142">
        <v>239</v>
      </c>
      <c r="AE933" s="142">
        <f t="shared" si="230"/>
        <v>-167.47620166032328</v>
      </c>
      <c r="AF933" s="142">
        <f t="shared" si="213"/>
        <v>7.052273945185733E-5</v>
      </c>
      <c r="AG933" s="142">
        <f t="shared" si="214"/>
        <v>1.1672757022139627E-3</v>
      </c>
      <c r="AH933" s="142">
        <f t="shared" si="215"/>
        <v>7.052273945185733E-5</v>
      </c>
      <c r="AI933" s="142" t="str">
        <f t="shared" si="216"/>
        <v/>
      </c>
      <c r="AJ933" s="142" t="str">
        <f t="shared" si="217"/>
        <v/>
      </c>
      <c r="AK933" s="142">
        <f t="shared" si="218"/>
        <v>1.3596821348405345E-110</v>
      </c>
      <c r="AL933" s="142" t="str">
        <f t="shared" si="219"/>
        <v/>
      </c>
      <c r="AM933" s="142" t="str">
        <f t="shared" si="220"/>
        <v/>
      </c>
      <c r="AQ933" s="142">
        <v>239</v>
      </c>
      <c r="AR933" s="142">
        <f t="shared" si="221"/>
        <v>-8750.716227247658</v>
      </c>
      <c r="AS933" s="142">
        <f t="shared" si="222"/>
        <v>1.3497044387408438E-6</v>
      </c>
      <c r="AT933" s="142">
        <f t="shared" si="223"/>
        <v>1.1672757022139627E-3</v>
      </c>
      <c r="AU933" s="142">
        <f t="shared" si="224"/>
        <v>1.3497044387408438E-6</v>
      </c>
      <c r="AV933" s="142" t="str">
        <f t="shared" si="225"/>
        <v/>
      </c>
      <c r="AW933" s="142" t="str">
        <f t="shared" si="226"/>
        <v/>
      </c>
      <c r="AX933" s="142">
        <f t="shared" si="227"/>
        <v>2.1539758483103056E-8</v>
      </c>
      <c r="AY933" s="142" t="str">
        <f t="shared" si="228"/>
        <v/>
      </c>
      <c r="AZ933" s="142" t="str">
        <f t="shared" si="229"/>
        <v/>
      </c>
      <c r="BB933" s="147"/>
      <c r="BC933" s="147">
        <f t="shared" si="192"/>
        <v>1.5615999999999941</v>
      </c>
      <c r="BD933" s="163">
        <f t="shared" si="193"/>
        <v>0.9801001213365792</v>
      </c>
      <c r="BE933" s="147">
        <f t="shared" si="194"/>
        <v>2.3842621694225574E-4</v>
      </c>
      <c r="BF933" s="147" t="str">
        <f t="shared" si="190"/>
        <v/>
      </c>
      <c r="BG933" s="159" t="str">
        <f t="shared" si="191"/>
        <v/>
      </c>
    </row>
    <row r="934" spans="1:59" ht="20.100000000000001" customHeight="1" x14ac:dyDescent="0.25">
      <c r="A934" s="142">
        <v>240</v>
      </c>
      <c r="B934" s="142">
        <f t="shared" si="195"/>
        <v>-14224.349352009398</v>
      </c>
      <c r="C934" s="142">
        <f t="shared" si="196"/>
        <v>8.3938904595623289E-7</v>
      </c>
      <c r="D934" s="142">
        <f t="shared" si="197"/>
        <v>1.1828907431044044E-3</v>
      </c>
      <c r="E934" s="142">
        <f t="shared" si="198"/>
        <v>8.3938904595623289E-7</v>
      </c>
      <c r="F934" s="142" t="str">
        <f t="shared" si="199"/>
        <v/>
      </c>
      <c r="G934" s="142" t="str">
        <f t="shared" si="200"/>
        <v/>
      </c>
      <c r="H934" s="142"/>
      <c r="I934" s="142"/>
      <c r="J934" s="142">
        <f t="shared" si="201"/>
        <v>7.2826709276491145E-227</v>
      </c>
      <c r="K934" s="142" t="str">
        <f t="shared" si="202"/>
        <v/>
      </c>
      <c r="L934" s="142" t="str">
        <f t="shared" si="203"/>
        <v/>
      </c>
      <c r="M934" s="142"/>
      <c r="N934" s="142"/>
      <c r="O934" s="142"/>
      <c r="P934" s="142"/>
      <c r="Q934" s="142">
        <v>240</v>
      </c>
      <c r="R934" s="142">
        <f t="shared" si="204"/>
        <v>-65.226666337983715</v>
      </c>
      <c r="S934" s="142">
        <f t="shared" si="205"/>
        <v>1.8305033358693046E-4</v>
      </c>
      <c r="T934" s="142">
        <f t="shared" si="206"/>
        <v>1.1828907431044044E-3</v>
      </c>
      <c r="U934" s="142">
        <f t="shared" si="207"/>
        <v>1.8305033358693046E-4</v>
      </c>
      <c r="V934" s="142" t="str">
        <f t="shared" si="208"/>
        <v/>
      </c>
      <c r="W934" s="142" t="str">
        <f t="shared" si="209"/>
        <v/>
      </c>
      <c r="X934" s="142">
        <f t="shared" si="210"/>
        <v>1.7765360653776104E-42</v>
      </c>
      <c r="Y934" s="142" t="str">
        <f t="shared" si="211"/>
        <v/>
      </c>
      <c r="Z934" s="142" t="str">
        <f t="shared" si="212"/>
        <v/>
      </c>
      <c r="AD934" s="142">
        <v>240</v>
      </c>
      <c r="AE934" s="142">
        <f t="shared" si="230"/>
        <v>-167.25612780794441</v>
      </c>
      <c r="AF934" s="142">
        <f t="shared" si="213"/>
        <v>7.1386102191971272E-5</v>
      </c>
      <c r="AG934" s="142">
        <f t="shared" si="214"/>
        <v>1.1828907431044044E-3</v>
      </c>
      <c r="AH934" s="142">
        <f t="shared" si="215"/>
        <v>7.1386102191971272E-5</v>
      </c>
      <c r="AI934" s="142" t="str">
        <f t="shared" si="216"/>
        <v/>
      </c>
      <c r="AJ934" s="142" t="str">
        <f t="shared" si="217"/>
        <v/>
      </c>
      <c r="AK934" s="142">
        <f t="shared" si="218"/>
        <v>1.4863690218562921E-110</v>
      </c>
      <c r="AL934" s="142" t="str">
        <f t="shared" si="219"/>
        <v/>
      </c>
      <c r="AM934" s="142" t="str">
        <f t="shared" si="220"/>
        <v/>
      </c>
      <c r="AQ934" s="142">
        <v>240</v>
      </c>
      <c r="AR934" s="142">
        <f t="shared" si="221"/>
        <v>-8739.2172571724313</v>
      </c>
      <c r="AS934" s="142">
        <f t="shared" si="222"/>
        <v>1.3662279676285828E-6</v>
      </c>
      <c r="AT934" s="142">
        <f t="shared" si="223"/>
        <v>1.1828907431044044E-3</v>
      </c>
      <c r="AU934" s="142">
        <f t="shared" si="224"/>
        <v>1.3662279676285828E-6</v>
      </c>
      <c r="AV934" s="142" t="str">
        <f t="shared" si="225"/>
        <v/>
      </c>
      <c r="AW934" s="142" t="str">
        <f t="shared" si="226"/>
        <v/>
      </c>
      <c r="AX934" s="142">
        <f t="shared" si="227"/>
        <v>2.1903478264627464E-8</v>
      </c>
      <c r="AY934" s="142" t="str">
        <f t="shared" si="228"/>
        <v/>
      </c>
      <c r="AZ934" s="142" t="str">
        <f t="shared" si="229"/>
        <v/>
      </c>
      <c r="BB934" s="147"/>
      <c r="BC934" s="147">
        <f t="shared" si="192"/>
        <v>1.5679999999999941</v>
      </c>
      <c r="BD934" s="163">
        <f t="shared" si="193"/>
        <v>0.97986169511963694</v>
      </c>
      <c r="BE934" s="147">
        <f t="shared" si="194"/>
        <v>2.4010203652935491E-4</v>
      </c>
      <c r="BF934" s="147" t="str">
        <f t="shared" si="190"/>
        <v/>
      </c>
      <c r="BG934" s="159" t="str">
        <f t="shared" si="191"/>
        <v/>
      </c>
    </row>
    <row r="935" spans="1:59" ht="20.100000000000001" customHeight="1" x14ac:dyDescent="0.25">
      <c r="A935" s="142">
        <v>241</v>
      </c>
      <c r="B935" s="142">
        <f t="shared" si="195"/>
        <v>-14205.633102862015</v>
      </c>
      <c r="C935" s="142">
        <f t="shared" si="196"/>
        <v>8.496515302079534E-7</v>
      </c>
      <c r="D935" s="142">
        <f t="shared" si="197"/>
        <v>1.1986968217931918E-3</v>
      </c>
      <c r="E935" s="142">
        <f t="shared" si="198"/>
        <v>8.496515302079534E-7</v>
      </c>
      <c r="F935" s="142" t="str">
        <f t="shared" si="199"/>
        <v/>
      </c>
      <c r="G935" s="142" t="str">
        <f t="shared" si="200"/>
        <v/>
      </c>
      <c r="H935" s="142"/>
      <c r="I935" s="142"/>
      <c r="J935" s="142">
        <f t="shared" si="201"/>
        <v>8.2763834713454886E-227</v>
      </c>
      <c r="K935" s="142" t="str">
        <f t="shared" si="202"/>
        <v/>
      </c>
      <c r="L935" s="142" t="str">
        <f t="shared" si="203"/>
        <v/>
      </c>
      <c r="M935" s="142"/>
      <c r="N935" s="142"/>
      <c r="O935" s="142"/>
      <c r="P935" s="142"/>
      <c r="Q935" s="142">
        <v>241</v>
      </c>
      <c r="R935" s="142">
        <f t="shared" si="204"/>
        <v>-65.140841777012682</v>
      </c>
      <c r="S935" s="142">
        <f t="shared" si="205"/>
        <v>1.8528833177711149E-4</v>
      </c>
      <c r="T935" s="142">
        <f t="shared" si="206"/>
        <v>1.1986968217931892E-3</v>
      </c>
      <c r="U935" s="142">
        <f t="shared" si="207"/>
        <v>1.8528833177711149E-4</v>
      </c>
      <c r="V935" s="142" t="str">
        <f t="shared" si="208"/>
        <v/>
      </c>
      <c r="W935" s="142" t="str">
        <f t="shared" si="209"/>
        <v/>
      </c>
      <c r="X935" s="142">
        <f t="shared" si="210"/>
        <v>1.8756588518855826E-42</v>
      </c>
      <c r="Y935" s="142" t="str">
        <f t="shared" si="211"/>
        <v/>
      </c>
      <c r="Z935" s="142" t="str">
        <f t="shared" si="212"/>
        <v/>
      </c>
      <c r="AD935" s="142">
        <v>241</v>
      </c>
      <c r="AE935" s="142">
        <f t="shared" si="230"/>
        <v>-167.03605395556554</v>
      </c>
      <c r="AF935" s="142">
        <f t="shared" si="213"/>
        <v>7.225887835347353E-5</v>
      </c>
      <c r="AG935" s="142">
        <f t="shared" si="214"/>
        <v>1.1986968217931892E-3</v>
      </c>
      <c r="AH935" s="142">
        <f t="shared" si="215"/>
        <v>7.225887835347353E-5</v>
      </c>
      <c r="AI935" s="142" t="str">
        <f t="shared" si="216"/>
        <v/>
      </c>
      <c r="AJ935" s="142" t="str">
        <f t="shared" si="217"/>
        <v/>
      </c>
      <c r="AK935" s="142">
        <f t="shared" si="218"/>
        <v>1.6248338226419693E-110</v>
      </c>
      <c r="AL935" s="142" t="str">
        <f t="shared" si="219"/>
        <v/>
      </c>
      <c r="AM935" s="142" t="str">
        <f t="shared" si="220"/>
        <v/>
      </c>
      <c r="AQ935" s="142">
        <v>241</v>
      </c>
      <c r="AR935" s="142">
        <f t="shared" si="221"/>
        <v>-8727.7182870972047</v>
      </c>
      <c r="AS935" s="142">
        <f t="shared" si="222"/>
        <v>1.3829316559475957E-6</v>
      </c>
      <c r="AT935" s="142">
        <f t="shared" si="223"/>
        <v>1.1986968217931892E-3</v>
      </c>
      <c r="AU935" s="142">
        <f t="shared" si="224"/>
        <v>1.3829316559475957E-6</v>
      </c>
      <c r="AV935" s="142" t="str">
        <f t="shared" si="225"/>
        <v/>
      </c>
      <c r="AW935" s="142" t="str">
        <f t="shared" si="226"/>
        <v/>
      </c>
      <c r="AX935" s="142">
        <f t="shared" si="227"/>
        <v>2.2272983437999001E-8</v>
      </c>
      <c r="AY935" s="142" t="str">
        <f t="shared" si="228"/>
        <v/>
      </c>
      <c r="AZ935" s="142" t="str">
        <f t="shared" si="229"/>
        <v/>
      </c>
      <c r="BB935" s="147"/>
      <c r="BC935" s="147">
        <f t="shared" si="192"/>
        <v>1.574399999999994</v>
      </c>
      <c r="BD935" s="163">
        <f t="shared" si="193"/>
        <v>0.97962159308310759</v>
      </c>
      <c r="BE935" s="147">
        <f t="shared" si="194"/>
        <v>2.4177960567350887E-4</v>
      </c>
      <c r="BF935" s="147" t="str">
        <f t="shared" si="190"/>
        <v/>
      </c>
      <c r="BG935" s="159" t="str">
        <f t="shared" si="191"/>
        <v/>
      </c>
    </row>
    <row r="936" spans="1:59" ht="20.100000000000001" customHeight="1" x14ac:dyDescent="0.25">
      <c r="A936" s="147">
        <v>242</v>
      </c>
      <c r="B936" s="142">
        <f t="shared" si="195"/>
        <v>-14186.916853714636</v>
      </c>
      <c r="C936" s="142">
        <f t="shared" si="196"/>
        <v>8.600257244614976E-7</v>
      </c>
      <c r="D936" s="142">
        <f t="shared" si="197"/>
        <v>1.2146960194893215E-3</v>
      </c>
      <c r="E936" s="142">
        <f t="shared" si="198"/>
        <v>8.600257244614976E-7</v>
      </c>
      <c r="F936" s="142" t="str">
        <f t="shared" si="199"/>
        <v/>
      </c>
      <c r="G936" s="142" t="str">
        <f t="shared" si="200"/>
        <v/>
      </c>
      <c r="H936" s="142"/>
      <c r="I936" s="142"/>
      <c r="J936" s="142">
        <f t="shared" si="201"/>
        <v>9.4055365232954663E-227</v>
      </c>
      <c r="K936" s="142" t="str">
        <f t="shared" si="202"/>
        <v/>
      </c>
      <c r="L936" s="142" t="str">
        <f t="shared" si="203"/>
        <v/>
      </c>
      <c r="M936" s="142"/>
      <c r="N936" s="142"/>
      <c r="O936" s="142"/>
      <c r="P936" s="142"/>
      <c r="Q936" s="147">
        <v>242</v>
      </c>
      <c r="R936" s="142">
        <f t="shared" si="204"/>
        <v>-65.055017216041648</v>
      </c>
      <c r="S936" s="142">
        <f t="shared" si="205"/>
        <v>1.8755069120145198E-4</v>
      </c>
      <c r="T936" s="142">
        <f t="shared" si="206"/>
        <v>1.2146960194893239E-3</v>
      </c>
      <c r="U936" s="142">
        <f t="shared" si="207"/>
        <v>1.8755069120145198E-4</v>
      </c>
      <c r="V936" s="142" t="str">
        <f t="shared" si="208"/>
        <v/>
      </c>
      <c r="W936" s="142" t="str">
        <f t="shared" si="209"/>
        <v/>
      </c>
      <c r="X936" s="142">
        <f t="shared" si="210"/>
        <v>1.9802805629061712E-42</v>
      </c>
      <c r="Y936" s="142" t="str">
        <f t="shared" si="211"/>
        <v/>
      </c>
      <c r="Z936" s="142" t="str">
        <f t="shared" si="212"/>
        <v/>
      </c>
      <c r="AD936" s="147">
        <v>242</v>
      </c>
      <c r="AE936" s="142">
        <f t="shared" si="230"/>
        <v>-166.81598010318666</v>
      </c>
      <c r="AF936" s="142">
        <f t="shared" si="213"/>
        <v>7.3141154926786782E-5</v>
      </c>
      <c r="AG936" s="142">
        <f t="shared" si="214"/>
        <v>1.2146960194893215E-3</v>
      </c>
      <c r="AH936" s="142">
        <f t="shared" si="215"/>
        <v>7.3141154926786782E-5</v>
      </c>
      <c r="AI936" s="142" t="str">
        <f t="shared" si="216"/>
        <v/>
      </c>
      <c r="AJ936" s="142" t="str">
        <f t="shared" si="217"/>
        <v/>
      </c>
      <c r="AK936" s="142">
        <f t="shared" si="218"/>
        <v>1.7761690881332363E-110</v>
      </c>
      <c r="AL936" s="142" t="str">
        <f t="shared" si="219"/>
        <v/>
      </c>
      <c r="AM936" s="142" t="str">
        <f t="shared" si="220"/>
        <v/>
      </c>
      <c r="AQ936" s="147">
        <v>242</v>
      </c>
      <c r="AR936" s="142">
        <f t="shared" si="221"/>
        <v>-8716.219317021978</v>
      </c>
      <c r="AS936" s="142">
        <f t="shared" si="222"/>
        <v>1.3998171685702426E-6</v>
      </c>
      <c r="AT936" s="142">
        <f t="shared" si="223"/>
        <v>1.2146960194893215E-3</v>
      </c>
      <c r="AU936" s="142">
        <f t="shared" si="224"/>
        <v>1.3998171685702426E-6</v>
      </c>
      <c r="AV936" s="142" t="str">
        <f t="shared" si="225"/>
        <v/>
      </c>
      <c r="AW936" s="142" t="str">
        <f t="shared" si="226"/>
        <v/>
      </c>
      <c r="AX936" s="142">
        <f t="shared" si="227"/>
        <v>2.2648359677254885E-8</v>
      </c>
      <c r="AY936" s="142" t="str">
        <f t="shared" si="228"/>
        <v/>
      </c>
      <c r="AZ936" s="142" t="str">
        <f t="shared" si="229"/>
        <v/>
      </c>
      <c r="BB936" s="147"/>
      <c r="BC936" s="147">
        <f t="shared" si="192"/>
        <v>1.580799999999994</v>
      </c>
      <c r="BD936" s="163">
        <f t="shared" si="193"/>
        <v>0.97937981347743408</v>
      </c>
      <c r="BE936" s="147">
        <f t="shared" si="194"/>
        <v>2.4345887871457528E-4</v>
      </c>
      <c r="BF936" s="147" t="str">
        <f t="shared" si="190"/>
        <v/>
      </c>
      <c r="BG936" s="159" t="str">
        <f t="shared" si="191"/>
        <v/>
      </c>
    </row>
    <row r="937" spans="1:59" ht="20.100000000000001" customHeight="1" x14ac:dyDescent="0.25">
      <c r="A937" s="142">
        <v>243</v>
      </c>
      <c r="B937" s="142">
        <f t="shared" si="195"/>
        <v>-14168.200604567255</v>
      </c>
      <c r="C937" s="142">
        <f t="shared" si="196"/>
        <v>8.7051265869105642E-7</v>
      </c>
      <c r="D937" s="142">
        <f t="shared" si="197"/>
        <v>1.2308904366125592E-3</v>
      </c>
      <c r="E937" s="142">
        <f t="shared" si="198"/>
        <v>8.7051265869105642E-7</v>
      </c>
      <c r="F937" s="142" t="str">
        <f t="shared" si="199"/>
        <v/>
      </c>
      <c r="G937" s="142" t="str">
        <f t="shared" si="200"/>
        <v/>
      </c>
      <c r="H937" s="142"/>
      <c r="I937" s="142"/>
      <c r="J937" s="142">
        <f t="shared" si="201"/>
        <v>1.068856973372259E-226</v>
      </c>
      <c r="K937" s="142" t="str">
        <f t="shared" si="202"/>
        <v/>
      </c>
      <c r="L937" s="142" t="str">
        <f t="shared" si="203"/>
        <v/>
      </c>
      <c r="M937" s="142"/>
      <c r="N937" s="142"/>
      <c r="O937" s="142"/>
      <c r="P937" s="142"/>
      <c r="Q937" s="142">
        <v>243</v>
      </c>
      <c r="R937" s="142">
        <f t="shared" si="204"/>
        <v>-64.969192655070628</v>
      </c>
      <c r="S937" s="142">
        <f t="shared" si="205"/>
        <v>1.8983763647226838E-4</v>
      </c>
      <c r="T937" s="142">
        <f t="shared" si="206"/>
        <v>1.2308904366125568E-3</v>
      </c>
      <c r="U937" s="142">
        <f t="shared" si="207"/>
        <v>1.8983763647226838E-4</v>
      </c>
      <c r="V937" s="142" t="str">
        <f t="shared" si="208"/>
        <v/>
      </c>
      <c r="W937" s="142" t="str">
        <f t="shared" si="209"/>
        <v/>
      </c>
      <c r="X937" s="142">
        <f t="shared" si="210"/>
        <v>2.0907044797649533E-42</v>
      </c>
      <c r="Y937" s="142" t="str">
        <f t="shared" si="211"/>
        <v/>
      </c>
      <c r="Z937" s="142" t="str">
        <f t="shared" si="212"/>
        <v/>
      </c>
      <c r="AD937" s="142">
        <v>243</v>
      </c>
      <c r="AE937" s="142">
        <f t="shared" si="230"/>
        <v>-166.59590625080779</v>
      </c>
      <c r="AF937" s="142">
        <f t="shared" si="213"/>
        <v>7.4033019506385819E-5</v>
      </c>
      <c r="AG937" s="142">
        <f t="shared" si="214"/>
        <v>1.2308904366125592E-3</v>
      </c>
      <c r="AH937" s="142">
        <f t="shared" si="215"/>
        <v>7.4033019506385819E-5</v>
      </c>
      <c r="AI937" s="142" t="str">
        <f t="shared" si="216"/>
        <v/>
      </c>
      <c r="AJ937" s="142" t="str">
        <f t="shared" si="217"/>
        <v/>
      </c>
      <c r="AK937" s="142">
        <f t="shared" si="218"/>
        <v>1.9415684912860762E-110</v>
      </c>
      <c r="AL937" s="142" t="str">
        <f t="shared" si="219"/>
        <v/>
      </c>
      <c r="AM937" s="142" t="str">
        <f t="shared" si="220"/>
        <v/>
      </c>
      <c r="AQ937" s="142">
        <v>243</v>
      </c>
      <c r="AR937" s="142">
        <f t="shared" si="221"/>
        <v>-8704.7203469467513</v>
      </c>
      <c r="AS937" s="142">
        <f t="shared" si="222"/>
        <v>1.416886181929576E-6</v>
      </c>
      <c r="AT937" s="142">
        <f t="shared" si="223"/>
        <v>1.2308904366125592E-3</v>
      </c>
      <c r="AU937" s="142">
        <f t="shared" si="224"/>
        <v>1.416886181929576E-6</v>
      </c>
      <c r="AV937" s="142" t="str">
        <f t="shared" si="225"/>
        <v/>
      </c>
      <c r="AW937" s="142" t="str">
        <f t="shared" si="226"/>
        <v/>
      </c>
      <c r="AX937" s="142">
        <f t="shared" si="227"/>
        <v>2.3029693816847191E-8</v>
      </c>
      <c r="AY937" s="142" t="str">
        <f t="shared" si="228"/>
        <v/>
      </c>
      <c r="AZ937" s="142" t="str">
        <f t="shared" si="229"/>
        <v/>
      </c>
      <c r="BB937" s="147"/>
      <c r="BC937" s="147">
        <f t="shared" si="192"/>
        <v>1.5871999999999939</v>
      </c>
      <c r="BD937" s="163">
        <f t="shared" si="193"/>
        <v>0.9791363545987195</v>
      </c>
      <c r="BE937" s="147">
        <f t="shared" si="194"/>
        <v>2.451398101646074E-4</v>
      </c>
      <c r="BF937" s="147" t="str">
        <f t="shared" si="190"/>
        <v/>
      </c>
      <c r="BG937" s="159" t="str">
        <f t="shared" si="191"/>
        <v/>
      </c>
    </row>
    <row r="938" spans="1:59" ht="20.100000000000001" customHeight="1" x14ac:dyDescent="0.25">
      <c r="A938" s="142">
        <v>244</v>
      </c>
      <c r="B938" s="142">
        <f t="shared" si="195"/>
        <v>-14149.484355419874</v>
      </c>
      <c r="C938" s="142">
        <f t="shared" si="196"/>
        <v>8.8111336999393559E-7</v>
      </c>
      <c r="D938" s="142">
        <f t="shared" si="197"/>
        <v>1.2472821929265427E-3</v>
      </c>
      <c r="E938" s="142">
        <f t="shared" si="198"/>
        <v>8.8111336999393559E-7</v>
      </c>
      <c r="F938" s="142" t="str">
        <f t="shared" si="199"/>
        <v/>
      </c>
      <c r="G938" s="142" t="str">
        <f t="shared" si="200"/>
        <v/>
      </c>
      <c r="H938" s="142"/>
      <c r="I938" s="142"/>
      <c r="J938" s="142">
        <f t="shared" si="201"/>
        <v>1.2146430430199073E-226</v>
      </c>
      <c r="K938" s="142" t="str">
        <f t="shared" si="202"/>
        <v/>
      </c>
      <c r="L938" s="142" t="str">
        <f t="shared" si="203"/>
        <v/>
      </c>
      <c r="M938" s="142"/>
      <c r="N938" s="142"/>
      <c r="O938" s="142"/>
      <c r="P938" s="142"/>
      <c r="Q938" s="142">
        <v>244</v>
      </c>
      <c r="R938" s="142">
        <f t="shared" si="204"/>
        <v>-64.883368094099581</v>
      </c>
      <c r="S938" s="142">
        <f t="shared" si="205"/>
        <v>1.9214939375525821E-4</v>
      </c>
      <c r="T938" s="142">
        <f t="shared" si="206"/>
        <v>1.2472821929265427E-3</v>
      </c>
      <c r="U938" s="142">
        <f t="shared" si="207"/>
        <v>1.9214939375525821E-4</v>
      </c>
      <c r="V938" s="142" t="str">
        <f t="shared" si="208"/>
        <v/>
      </c>
      <c r="W938" s="142" t="str">
        <f t="shared" si="209"/>
        <v/>
      </c>
      <c r="X938" s="142">
        <f t="shared" si="210"/>
        <v>2.2072505115794502E-42</v>
      </c>
      <c r="Y938" s="142" t="str">
        <f t="shared" si="211"/>
        <v/>
      </c>
      <c r="Z938" s="142" t="str">
        <f t="shared" si="212"/>
        <v/>
      </c>
      <c r="AD938" s="142">
        <v>244</v>
      </c>
      <c r="AE938" s="142">
        <f t="shared" si="230"/>
        <v>-166.37583239842891</v>
      </c>
      <c r="AF938" s="142">
        <f t="shared" si="213"/>
        <v>7.4934560292533233E-5</v>
      </c>
      <c r="AG938" s="142">
        <f t="shared" si="214"/>
        <v>1.2472821929265427E-3</v>
      </c>
      <c r="AH938" s="142">
        <f t="shared" si="215"/>
        <v>7.4934560292533233E-5</v>
      </c>
      <c r="AI938" s="142" t="str">
        <f t="shared" si="216"/>
        <v/>
      </c>
      <c r="AJ938" s="142" t="str">
        <f t="shared" si="217"/>
        <v/>
      </c>
      <c r="AK938" s="142">
        <f t="shared" si="218"/>
        <v>2.1223361655214783E-110</v>
      </c>
      <c r="AL938" s="142" t="str">
        <f t="shared" si="219"/>
        <v/>
      </c>
      <c r="AM938" s="142" t="str">
        <f t="shared" si="220"/>
        <v/>
      </c>
      <c r="AQ938" s="142">
        <v>244</v>
      </c>
      <c r="AR938" s="142">
        <f t="shared" si="221"/>
        <v>-8693.2213768715228</v>
      </c>
      <c r="AS938" s="142">
        <f t="shared" si="222"/>
        <v>1.4341403840525655E-6</v>
      </c>
      <c r="AT938" s="142">
        <f t="shared" si="223"/>
        <v>1.2472821929265427E-3</v>
      </c>
      <c r="AU938" s="142">
        <f t="shared" si="224"/>
        <v>1.4341403840525655E-6</v>
      </c>
      <c r="AV938" s="142" t="str">
        <f t="shared" si="225"/>
        <v/>
      </c>
      <c r="AW938" s="142" t="str">
        <f t="shared" si="226"/>
        <v/>
      </c>
      <c r="AX938" s="142">
        <f t="shared" si="227"/>
        <v>2.3417073865595897E-8</v>
      </c>
      <c r="AY938" s="142" t="str">
        <f t="shared" si="228"/>
        <v/>
      </c>
      <c r="AZ938" s="142" t="str">
        <f t="shared" si="229"/>
        <v/>
      </c>
      <c r="BB938" s="147"/>
      <c r="BC938" s="147">
        <f t="shared" si="192"/>
        <v>1.5935999999999939</v>
      </c>
      <c r="BD938" s="163">
        <f t="shared" si="193"/>
        <v>0.9788912147885549</v>
      </c>
      <c r="BE938" s="147">
        <f t="shared" si="194"/>
        <v>2.4682235470852021E-4</v>
      </c>
      <c r="BF938" s="147" t="str">
        <f t="shared" si="190"/>
        <v/>
      </c>
      <c r="BG938" s="159" t="str">
        <f t="shared" si="191"/>
        <v/>
      </c>
    </row>
    <row r="939" spans="1:59" ht="20.100000000000001" customHeight="1" x14ac:dyDescent="0.25">
      <c r="A939" s="142">
        <v>245</v>
      </c>
      <c r="B939" s="142">
        <f t="shared" si="195"/>
        <v>-14130.768106272493</v>
      </c>
      <c r="C939" s="142">
        <f t="shared" si="196"/>
        <v>8.9182890261063558E-7</v>
      </c>
      <c r="D939" s="142">
        <f t="shared" si="197"/>
        <v>1.2638734276722969E-3</v>
      </c>
      <c r="E939" s="142">
        <f t="shared" si="198"/>
        <v>8.9182890261063558E-7</v>
      </c>
      <c r="F939" s="142" t="str">
        <f t="shared" si="199"/>
        <v/>
      </c>
      <c r="G939" s="142" t="str">
        <f t="shared" si="200"/>
        <v/>
      </c>
      <c r="H939" s="142"/>
      <c r="I939" s="142"/>
      <c r="J939" s="142">
        <f t="shared" si="201"/>
        <v>1.3802914264263638E-226</v>
      </c>
      <c r="K939" s="142" t="str">
        <f t="shared" si="202"/>
        <v/>
      </c>
      <c r="L939" s="142" t="str">
        <f t="shared" si="203"/>
        <v/>
      </c>
      <c r="M939" s="142"/>
      <c r="N939" s="142"/>
      <c r="O939" s="142"/>
      <c r="P939" s="142"/>
      <c r="Q939" s="142">
        <v>245</v>
      </c>
      <c r="R939" s="142">
        <f t="shared" si="204"/>
        <v>-64.797543533128561</v>
      </c>
      <c r="S939" s="142">
        <f t="shared" si="205"/>
        <v>1.9448619077387275E-4</v>
      </c>
      <c r="T939" s="142">
        <f t="shared" si="206"/>
        <v>1.2638734276722969E-3</v>
      </c>
      <c r="U939" s="142">
        <f t="shared" si="207"/>
        <v>1.9448619077387275E-4</v>
      </c>
      <c r="V939" s="142" t="str">
        <f t="shared" si="208"/>
        <v/>
      </c>
      <c r="W939" s="142" t="str">
        <f t="shared" si="209"/>
        <v/>
      </c>
      <c r="X939" s="142">
        <f t="shared" si="210"/>
        <v>2.330256101408391E-42</v>
      </c>
      <c r="Y939" s="142" t="str">
        <f t="shared" si="211"/>
        <v/>
      </c>
      <c r="Z939" s="142" t="str">
        <f t="shared" si="212"/>
        <v/>
      </c>
      <c r="AD939" s="142">
        <v>245</v>
      </c>
      <c r="AE939" s="142">
        <f t="shared" si="230"/>
        <v>-166.15575854605004</v>
      </c>
      <c r="AF939" s="142">
        <f t="shared" si="213"/>
        <v>7.5845866092986855E-5</v>
      </c>
      <c r="AG939" s="142">
        <f t="shared" si="214"/>
        <v>1.2638734276722969E-3</v>
      </c>
      <c r="AH939" s="142">
        <f t="shared" si="215"/>
        <v>7.5845866092986855E-5</v>
      </c>
      <c r="AI939" s="142" t="str">
        <f t="shared" si="216"/>
        <v/>
      </c>
      <c r="AJ939" s="142" t="str">
        <f t="shared" si="217"/>
        <v/>
      </c>
      <c r="AK939" s="142">
        <f t="shared" si="218"/>
        <v>2.3198969036112367E-110</v>
      </c>
      <c r="AL939" s="142" t="str">
        <f t="shared" si="219"/>
        <v/>
      </c>
      <c r="AM939" s="142" t="str">
        <f t="shared" si="220"/>
        <v/>
      </c>
      <c r="AQ939" s="142">
        <v>245</v>
      </c>
      <c r="AR939" s="142">
        <f t="shared" si="221"/>
        <v>-8681.7224067962961</v>
      </c>
      <c r="AS939" s="142">
        <f t="shared" si="222"/>
        <v>1.4515814745927604E-6</v>
      </c>
      <c r="AT939" s="142">
        <f t="shared" si="223"/>
        <v>1.2638734276722993E-3</v>
      </c>
      <c r="AU939" s="142">
        <f t="shared" si="224"/>
        <v>1.4515814745927604E-6</v>
      </c>
      <c r="AV939" s="142" t="str">
        <f t="shared" si="225"/>
        <v/>
      </c>
      <c r="AW939" s="142" t="str">
        <f t="shared" si="226"/>
        <v/>
      </c>
      <c r="AX939" s="142">
        <f t="shared" si="227"/>
        <v>2.3810589020781697E-8</v>
      </c>
      <c r="AY939" s="142" t="str">
        <f t="shared" si="228"/>
        <v/>
      </c>
      <c r="AZ939" s="142" t="str">
        <f t="shared" si="229"/>
        <v/>
      </c>
      <c r="BB939" s="147"/>
      <c r="BC939" s="147">
        <f t="shared" si="192"/>
        <v>1.5999999999999939</v>
      </c>
      <c r="BD939" s="163">
        <f t="shared" si="193"/>
        <v>0.97864439243384638</v>
      </c>
      <c r="BE939" s="147">
        <f t="shared" si="194"/>
        <v>2.4850646720431246E-4</v>
      </c>
      <c r="BF939" s="147" t="str">
        <f t="shared" si="190"/>
        <v/>
      </c>
      <c r="BG939" s="159" t="str">
        <f t="shared" si="191"/>
        <v/>
      </c>
    </row>
    <row r="940" spans="1:59" ht="20.100000000000001" customHeight="1" x14ac:dyDescent="0.25">
      <c r="A940" s="142">
        <v>246</v>
      </c>
      <c r="B940" s="142">
        <f t="shared" si="195"/>
        <v>-14112.051857125112</v>
      </c>
      <c r="C940" s="142">
        <f t="shared" si="196"/>
        <v>9.0266030794460073E-7</v>
      </c>
      <c r="D940" s="142">
        <f t="shared" si="197"/>
        <v>1.2806662997021205E-3</v>
      </c>
      <c r="E940" s="142">
        <f t="shared" si="198"/>
        <v>9.0266030794460073E-7</v>
      </c>
      <c r="F940" s="142" t="str">
        <f t="shared" si="199"/>
        <v/>
      </c>
      <c r="G940" s="142" t="str">
        <f t="shared" si="200"/>
        <v/>
      </c>
      <c r="H940" s="142"/>
      <c r="I940" s="142"/>
      <c r="J940" s="142">
        <f t="shared" si="201"/>
        <v>1.5685052080015169E-226</v>
      </c>
      <c r="K940" s="142" t="str">
        <f t="shared" si="202"/>
        <v/>
      </c>
      <c r="L940" s="142" t="str">
        <f t="shared" si="203"/>
        <v/>
      </c>
      <c r="M940" s="142"/>
      <c r="N940" s="142"/>
      <c r="O940" s="142"/>
      <c r="P940" s="142"/>
      <c r="Q940" s="142">
        <v>246</v>
      </c>
      <c r="R940" s="142">
        <f t="shared" si="204"/>
        <v>-64.711718972157527</v>
      </c>
      <c r="S940" s="142">
        <f t="shared" si="205"/>
        <v>1.9684825681363021E-4</v>
      </c>
      <c r="T940" s="142">
        <f t="shared" si="206"/>
        <v>1.2806662997021205E-3</v>
      </c>
      <c r="U940" s="142">
        <f t="shared" si="207"/>
        <v>1.9684825681363021E-4</v>
      </c>
      <c r="V940" s="142" t="str">
        <f t="shared" si="208"/>
        <v/>
      </c>
      <c r="W940" s="142" t="str">
        <f t="shared" si="209"/>
        <v/>
      </c>
      <c r="X940" s="142">
        <f t="shared" si="210"/>
        <v>2.4600771814814516E-42</v>
      </c>
      <c r="Y940" s="142" t="str">
        <f t="shared" si="211"/>
        <v/>
      </c>
      <c r="Z940" s="142" t="str">
        <f t="shared" si="212"/>
        <v/>
      </c>
      <c r="AD940" s="142">
        <v>246</v>
      </c>
      <c r="AE940" s="142">
        <f t="shared" si="230"/>
        <v>-165.93568469367116</v>
      </c>
      <c r="AF940" s="142">
        <f t="shared" si="213"/>
        <v>7.6767026324679245E-5</v>
      </c>
      <c r="AG940" s="142">
        <f t="shared" si="214"/>
        <v>1.2806662997021205E-3</v>
      </c>
      <c r="AH940" s="142">
        <f t="shared" si="215"/>
        <v>7.6767026324679245E-5</v>
      </c>
      <c r="AI940" s="142" t="str">
        <f t="shared" si="216"/>
        <v/>
      </c>
      <c r="AJ940" s="142" t="str">
        <f t="shared" si="217"/>
        <v/>
      </c>
      <c r="AK940" s="142">
        <f t="shared" si="218"/>
        <v>2.535807296110298E-110</v>
      </c>
      <c r="AL940" s="142" t="str">
        <f t="shared" si="219"/>
        <v/>
      </c>
      <c r="AM940" s="142" t="str">
        <f t="shared" si="220"/>
        <v/>
      </c>
      <c r="AQ940" s="142">
        <v>246</v>
      </c>
      <c r="AR940" s="142">
        <f t="shared" si="221"/>
        <v>-8670.2234367210694</v>
      </c>
      <c r="AS940" s="142">
        <f t="shared" si="222"/>
        <v>1.4692111648624584E-6</v>
      </c>
      <c r="AT940" s="142">
        <f t="shared" si="223"/>
        <v>1.2806662997021231E-3</v>
      </c>
      <c r="AU940" s="142">
        <f t="shared" si="224"/>
        <v>1.4692111648624584E-6</v>
      </c>
      <c r="AV940" s="142" t="str">
        <f t="shared" si="225"/>
        <v/>
      </c>
      <c r="AW940" s="142" t="str">
        <f t="shared" si="226"/>
        <v/>
      </c>
      <c r="AX940" s="142">
        <f t="shared" si="227"/>
        <v>2.4210329682381183E-8</v>
      </c>
      <c r="AY940" s="142" t="str">
        <f t="shared" si="228"/>
        <v/>
      </c>
      <c r="AZ940" s="142" t="str">
        <f t="shared" si="229"/>
        <v/>
      </c>
      <c r="BB940" s="147"/>
      <c r="BC940" s="147">
        <f t="shared" si="192"/>
        <v>1.6063999999999938</v>
      </c>
      <c r="BD940" s="163">
        <f t="shared" si="193"/>
        <v>0.97839588596664206</v>
      </c>
      <c r="BE940" s="147">
        <f t="shared" si="194"/>
        <v>2.5019210268395486E-4</v>
      </c>
      <c r="BF940" s="147" t="str">
        <f t="shared" si="190"/>
        <v/>
      </c>
      <c r="BG940" s="159" t="str">
        <f t="shared" si="191"/>
        <v/>
      </c>
    </row>
    <row r="941" spans="1:59" ht="20.100000000000001" customHeight="1" x14ac:dyDescent="0.25">
      <c r="A941" s="142">
        <v>247</v>
      </c>
      <c r="B941" s="142">
        <f t="shared" si="195"/>
        <v>-14093.335607977731</v>
      </c>
      <c r="C941" s="142">
        <f t="shared" si="196"/>
        <v>9.1360864458163597E-7</v>
      </c>
      <c r="D941" s="142">
        <f t="shared" si="197"/>
        <v>1.2976629876138184E-3</v>
      </c>
      <c r="E941" s="142">
        <f t="shared" si="198"/>
        <v>9.1360864458163597E-7</v>
      </c>
      <c r="F941" s="142" t="str">
        <f t="shared" si="199"/>
        <v/>
      </c>
      <c r="G941" s="142" t="str">
        <f t="shared" si="200"/>
        <v/>
      </c>
      <c r="H941" s="142"/>
      <c r="I941" s="142"/>
      <c r="J941" s="142">
        <f t="shared" si="201"/>
        <v>1.7823549269408229E-226</v>
      </c>
      <c r="K941" s="142" t="str">
        <f t="shared" si="202"/>
        <v/>
      </c>
      <c r="L941" s="142" t="str">
        <f t="shared" si="203"/>
        <v/>
      </c>
      <c r="M941" s="142"/>
      <c r="N941" s="142"/>
      <c r="O941" s="142"/>
      <c r="P941" s="142"/>
      <c r="Q941" s="142">
        <v>247</v>
      </c>
      <c r="R941" s="142">
        <f t="shared" si="204"/>
        <v>-64.625894411186493</v>
      </c>
      <c r="S941" s="142">
        <f t="shared" si="205"/>
        <v>1.9923582272634498E-4</v>
      </c>
      <c r="T941" s="142">
        <f t="shared" si="206"/>
        <v>1.2976629876138184E-3</v>
      </c>
      <c r="U941" s="142">
        <f t="shared" si="207"/>
        <v>1.9923582272634498E-4</v>
      </c>
      <c r="V941" s="142" t="str">
        <f t="shared" si="208"/>
        <v/>
      </c>
      <c r="W941" s="142" t="str">
        <f t="shared" si="209"/>
        <v/>
      </c>
      <c r="X941" s="142">
        <f t="shared" si="210"/>
        <v>2.5970891801493378E-42</v>
      </c>
      <c r="Y941" s="142" t="str">
        <f t="shared" si="211"/>
        <v/>
      </c>
      <c r="Z941" s="142" t="str">
        <f t="shared" si="212"/>
        <v/>
      </c>
      <c r="AD941" s="142">
        <v>247</v>
      </c>
      <c r="AE941" s="142">
        <f t="shared" si="230"/>
        <v>-165.71561084129229</v>
      </c>
      <c r="AF941" s="142">
        <f t="shared" si="213"/>
        <v>7.7698131015369059E-5</v>
      </c>
      <c r="AG941" s="142">
        <f t="shared" si="214"/>
        <v>1.2976629876138184E-3</v>
      </c>
      <c r="AH941" s="142">
        <f t="shared" si="215"/>
        <v>7.7698131015369059E-5</v>
      </c>
      <c r="AI941" s="142" t="str">
        <f t="shared" si="216"/>
        <v/>
      </c>
      <c r="AJ941" s="142" t="str">
        <f t="shared" si="217"/>
        <v/>
      </c>
      <c r="AK941" s="142">
        <f t="shared" si="218"/>
        <v>2.7717678956857272E-110</v>
      </c>
      <c r="AL941" s="142" t="str">
        <f t="shared" si="219"/>
        <v/>
      </c>
      <c r="AM941" s="142" t="str">
        <f t="shared" si="220"/>
        <v/>
      </c>
      <c r="AQ941" s="142">
        <v>247</v>
      </c>
      <c r="AR941" s="142">
        <f t="shared" si="221"/>
        <v>-8658.7244666458428</v>
      </c>
      <c r="AS941" s="142">
        <f t="shared" si="222"/>
        <v>1.4870311778642828E-6</v>
      </c>
      <c r="AT941" s="142">
        <f t="shared" si="223"/>
        <v>1.2976629876138214E-3</v>
      </c>
      <c r="AU941" s="142">
        <f t="shared" si="224"/>
        <v>1.4870311778642828E-6</v>
      </c>
      <c r="AV941" s="142" t="str">
        <f t="shared" si="225"/>
        <v/>
      </c>
      <c r="AW941" s="142" t="str">
        <f t="shared" si="226"/>
        <v/>
      </c>
      <c r="AX941" s="142">
        <f t="shared" si="227"/>
        <v>2.4616387467442607E-8</v>
      </c>
      <c r="AY941" s="142" t="str">
        <f t="shared" si="228"/>
        <v/>
      </c>
      <c r="AZ941" s="142" t="str">
        <f t="shared" si="229"/>
        <v/>
      </c>
      <c r="BB941" s="147"/>
      <c r="BC941" s="147">
        <f t="shared" si="192"/>
        <v>1.6127999999999938</v>
      </c>
      <c r="BD941" s="163">
        <f t="shared" si="193"/>
        <v>0.97814569386395811</v>
      </c>
      <c r="BE941" s="147">
        <f t="shared" si="194"/>
        <v>2.5187921635483335E-4</v>
      </c>
      <c r="BF941" s="147" t="str">
        <f t="shared" si="190"/>
        <v/>
      </c>
      <c r="BG941" s="159" t="str">
        <f t="shared" si="191"/>
        <v/>
      </c>
    </row>
    <row r="942" spans="1:59" ht="20.100000000000001" customHeight="1" x14ac:dyDescent="0.25">
      <c r="A942" s="147">
        <v>248</v>
      </c>
      <c r="B942" s="142">
        <f t="shared" si="195"/>
        <v>-14074.61935883035</v>
      </c>
      <c r="C942" s="142">
        <f t="shared" si="196"/>
        <v>9.2467497830897325E-7</v>
      </c>
      <c r="D942" s="142">
        <f t="shared" si="197"/>
        <v>1.3148656898853155E-3</v>
      </c>
      <c r="E942" s="142">
        <f t="shared" si="198"/>
        <v>9.2467497830897325E-7</v>
      </c>
      <c r="F942" s="142" t="str">
        <f t="shared" si="199"/>
        <v/>
      </c>
      <c r="G942" s="142" t="str">
        <f t="shared" si="200"/>
        <v/>
      </c>
      <c r="H942" s="142"/>
      <c r="I942" s="142"/>
      <c r="J942" s="142">
        <f t="shared" si="201"/>
        <v>2.0253284727176748E-226</v>
      </c>
      <c r="K942" s="142" t="str">
        <f t="shared" si="202"/>
        <v/>
      </c>
      <c r="L942" s="142" t="str">
        <f t="shared" si="203"/>
        <v/>
      </c>
      <c r="M942" s="142"/>
      <c r="N942" s="142"/>
      <c r="O942" s="142"/>
      <c r="P942" s="142"/>
      <c r="Q942" s="147">
        <v>248</v>
      </c>
      <c r="R942" s="142">
        <f t="shared" si="204"/>
        <v>-64.54006985021546</v>
      </c>
      <c r="S942" s="142">
        <f t="shared" si="205"/>
        <v>2.0164912093428863E-4</v>
      </c>
      <c r="T942" s="142">
        <f t="shared" si="206"/>
        <v>1.3148656898853155E-3</v>
      </c>
      <c r="U942" s="142">
        <f t="shared" si="207"/>
        <v>2.0164912093428863E-4</v>
      </c>
      <c r="V942" s="142" t="str">
        <f t="shared" si="208"/>
        <v/>
      </c>
      <c r="W942" s="142" t="str">
        <f t="shared" si="209"/>
        <v/>
      </c>
      <c r="X942" s="142">
        <f t="shared" si="210"/>
        <v>2.7416880833369408E-42</v>
      </c>
      <c r="Y942" s="142" t="str">
        <f t="shared" si="211"/>
        <v/>
      </c>
      <c r="Z942" s="142" t="str">
        <f t="shared" si="212"/>
        <v/>
      </c>
      <c r="AD942" s="147">
        <v>248</v>
      </c>
      <c r="AE942" s="142">
        <f t="shared" si="230"/>
        <v>-165.49553698891341</v>
      </c>
      <c r="AF942" s="142">
        <f t="shared" si="213"/>
        <v>7.8639270805262563E-5</v>
      </c>
      <c r="AG942" s="142">
        <f t="shared" si="214"/>
        <v>1.3148656898853155E-3</v>
      </c>
      <c r="AH942" s="142">
        <f t="shared" si="215"/>
        <v>7.8639270805262563E-5</v>
      </c>
      <c r="AI942" s="142" t="str">
        <f t="shared" si="216"/>
        <v/>
      </c>
      <c r="AJ942" s="142" t="str">
        <f t="shared" si="217"/>
        <v/>
      </c>
      <c r="AK942" s="142">
        <f t="shared" si="218"/>
        <v>3.0296365016246764E-110</v>
      </c>
      <c r="AL942" s="142" t="str">
        <f t="shared" si="219"/>
        <v/>
      </c>
      <c r="AM942" s="142" t="str">
        <f t="shared" si="220"/>
        <v/>
      </c>
      <c r="AQ942" s="147">
        <v>248</v>
      </c>
      <c r="AR942" s="142">
        <f t="shared" si="221"/>
        <v>-8647.2254965706161</v>
      </c>
      <c r="AS942" s="142">
        <f t="shared" si="222"/>
        <v>1.5050432483222369E-6</v>
      </c>
      <c r="AT942" s="142">
        <f t="shared" si="223"/>
        <v>1.3148656898853155E-3</v>
      </c>
      <c r="AU942" s="142">
        <f t="shared" si="224"/>
        <v>1.5050432483222369E-6</v>
      </c>
      <c r="AV942" s="142" t="str">
        <f t="shared" si="225"/>
        <v/>
      </c>
      <c r="AW942" s="142" t="str">
        <f t="shared" si="226"/>
        <v/>
      </c>
      <c r="AX942" s="142">
        <f t="shared" si="227"/>
        <v>2.5028855224606809E-8</v>
      </c>
      <c r="AY942" s="142" t="str">
        <f t="shared" si="228"/>
        <v/>
      </c>
      <c r="AZ942" s="142" t="str">
        <f t="shared" si="229"/>
        <v/>
      </c>
      <c r="BB942" s="147"/>
      <c r="BC942" s="147">
        <f t="shared" si="192"/>
        <v>1.6191999999999938</v>
      </c>
      <c r="BD942" s="163">
        <f t="shared" si="193"/>
        <v>0.97789381464760328</v>
      </c>
      <c r="BE942" s="147">
        <f t="shared" si="194"/>
        <v>2.5356776359952704E-4</v>
      </c>
      <c r="BF942" s="147" t="str">
        <f t="shared" si="190"/>
        <v/>
      </c>
      <c r="BG942" s="159" t="str">
        <f t="shared" si="191"/>
        <v/>
      </c>
    </row>
    <row r="943" spans="1:59" ht="20.100000000000001" customHeight="1" x14ac:dyDescent="0.25">
      <c r="A943" s="142">
        <v>249</v>
      </c>
      <c r="B943" s="142">
        <f t="shared" si="195"/>
        <v>-14055.903109682971</v>
      </c>
      <c r="C943" s="142">
        <f t="shared" si="196"/>
        <v>9.3586038213399752E-7</v>
      </c>
      <c r="D943" s="142">
        <f t="shared" si="197"/>
        <v>1.3322766250096097E-3</v>
      </c>
      <c r="E943" s="142">
        <f t="shared" si="198"/>
        <v>9.3586038213399752E-7</v>
      </c>
      <c r="F943" s="142" t="str">
        <f t="shared" si="199"/>
        <v/>
      </c>
      <c r="G943" s="142" t="str">
        <f t="shared" si="200"/>
        <v/>
      </c>
      <c r="H943" s="142"/>
      <c r="I943" s="142"/>
      <c r="J943" s="142">
        <f t="shared" si="201"/>
        <v>2.3013877481067795E-226</v>
      </c>
      <c r="K943" s="142" t="str">
        <f t="shared" si="202"/>
        <v/>
      </c>
      <c r="L943" s="142" t="str">
        <f t="shared" si="203"/>
        <v/>
      </c>
      <c r="M943" s="142"/>
      <c r="N943" s="142"/>
      <c r="O943" s="142"/>
      <c r="P943" s="142"/>
      <c r="Q943" s="142">
        <v>249</v>
      </c>
      <c r="R943" s="142">
        <f t="shared" si="204"/>
        <v>-64.454245289244426</v>
      </c>
      <c r="S943" s="142">
        <f t="shared" si="205"/>
        <v>2.0408838543427128E-4</v>
      </c>
      <c r="T943" s="142">
        <f t="shared" si="206"/>
        <v>1.3322766250096127E-3</v>
      </c>
      <c r="U943" s="142">
        <f t="shared" si="207"/>
        <v>2.0408838543427128E-4</v>
      </c>
      <c r="V943" s="142" t="str">
        <f t="shared" si="208"/>
        <v/>
      </c>
      <c r="W943" s="142" t="str">
        <f t="shared" si="209"/>
        <v/>
      </c>
      <c r="X943" s="142">
        <f t="shared" si="210"/>
        <v>2.8942915534324245E-42</v>
      </c>
      <c r="Y943" s="142" t="str">
        <f t="shared" si="211"/>
        <v/>
      </c>
      <c r="Z943" s="142" t="str">
        <f t="shared" si="212"/>
        <v/>
      </c>
      <c r="AD943" s="142">
        <v>249</v>
      </c>
      <c r="AE943" s="142">
        <f t="shared" si="230"/>
        <v>-165.27546313653454</v>
      </c>
      <c r="AF943" s="142">
        <f t="shared" si="213"/>
        <v>7.9590536948606294E-5</v>
      </c>
      <c r="AG943" s="142">
        <f t="shared" si="214"/>
        <v>1.3322766250096097E-3</v>
      </c>
      <c r="AH943" s="142">
        <f t="shared" si="215"/>
        <v>7.9590536948606294E-5</v>
      </c>
      <c r="AI943" s="142" t="str">
        <f t="shared" si="216"/>
        <v/>
      </c>
      <c r="AJ943" s="142" t="str">
        <f t="shared" si="217"/>
        <v/>
      </c>
      <c r="AK943" s="142">
        <f t="shared" si="218"/>
        <v>3.3114426674325632E-110</v>
      </c>
      <c r="AL943" s="142" t="str">
        <f t="shared" si="219"/>
        <v/>
      </c>
      <c r="AM943" s="142" t="str">
        <f t="shared" si="220"/>
        <v/>
      </c>
      <c r="AQ943" s="142">
        <v>249</v>
      </c>
      <c r="AR943" s="142">
        <f t="shared" si="221"/>
        <v>-8635.7265264953894</v>
      </c>
      <c r="AS943" s="142">
        <f t="shared" si="222"/>
        <v>1.5232491227121764E-6</v>
      </c>
      <c r="AT943" s="142">
        <f t="shared" si="223"/>
        <v>1.3322766250096097E-3</v>
      </c>
      <c r="AU943" s="142">
        <f t="shared" si="224"/>
        <v>1.5232491227121764E-6</v>
      </c>
      <c r="AV943" s="142" t="str">
        <f t="shared" si="225"/>
        <v/>
      </c>
      <c r="AW943" s="142" t="str">
        <f t="shared" si="226"/>
        <v/>
      </c>
      <c r="AX943" s="142">
        <f t="shared" si="227"/>
        <v>2.5447827048770763E-8</v>
      </c>
      <c r="AY943" s="142" t="str">
        <f t="shared" si="228"/>
        <v/>
      </c>
      <c r="AZ943" s="142" t="str">
        <f t="shared" si="229"/>
        <v/>
      </c>
      <c r="BB943" s="147"/>
      <c r="BC943" s="147">
        <f t="shared" si="192"/>
        <v>1.6255999999999937</v>
      </c>
      <c r="BD943" s="163">
        <f t="shared" si="193"/>
        <v>0.97764024688400375</v>
      </c>
      <c r="BE943" s="147">
        <f t="shared" si="194"/>
        <v>2.5525769997636338E-4</v>
      </c>
      <c r="BF943" s="147" t="str">
        <f t="shared" si="190"/>
        <v/>
      </c>
      <c r="BG943" s="159" t="str">
        <f t="shared" si="191"/>
        <v/>
      </c>
    </row>
    <row r="944" spans="1:59" ht="20.100000000000001" customHeight="1" x14ac:dyDescent="0.25">
      <c r="A944" s="142">
        <v>250</v>
      </c>
      <c r="B944" s="142">
        <f t="shared" si="195"/>
        <v>-14037.186860535588</v>
      </c>
      <c r="C944" s="142">
        <f t="shared" si="196"/>
        <v>9.4716593630261968E-7</v>
      </c>
      <c r="D944" s="142">
        <f t="shared" si="197"/>
        <v>1.3498980316300933E-3</v>
      </c>
      <c r="E944" s="142">
        <f t="shared" si="198"/>
        <v>9.4716593630261968E-7</v>
      </c>
      <c r="F944" s="142" t="str">
        <f t="shared" si="199"/>
        <v/>
      </c>
      <c r="G944" s="142" t="str">
        <f t="shared" si="200"/>
        <v/>
      </c>
      <c r="H944" s="142"/>
      <c r="I944" s="142"/>
      <c r="J944" s="142">
        <f t="shared" si="201"/>
        <v>2.615033016613971E-226</v>
      </c>
      <c r="K944" s="142" t="str">
        <f t="shared" si="202"/>
        <v/>
      </c>
      <c r="L944" s="142" t="str">
        <f t="shared" si="203"/>
        <v/>
      </c>
      <c r="M944" s="142"/>
      <c r="N944" s="142"/>
      <c r="O944" s="142"/>
      <c r="P944" s="142"/>
      <c r="Q944" s="142">
        <v>250</v>
      </c>
      <c r="R944" s="142">
        <f t="shared" si="204"/>
        <v>-64.368420728273406</v>
      </c>
      <c r="S944" s="142">
        <f t="shared" si="205"/>
        <v>2.0655385180164969E-4</v>
      </c>
      <c r="T944" s="142">
        <f t="shared" si="206"/>
        <v>1.3498980316300933E-3</v>
      </c>
      <c r="U944" s="142">
        <f t="shared" si="207"/>
        <v>2.0655385180164969E-4</v>
      </c>
      <c r="V944" s="142" t="str">
        <f t="shared" si="208"/>
        <v/>
      </c>
      <c r="W944" s="142" t="str">
        <f t="shared" si="209"/>
        <v/>
      </c>
      <c r="X944" s="142">
        <f t="shared" si="210"/>
        <v>3.0553401087004136E-42</v>
      </c>
      <c r="Y944" s="142" t="str">
        <f t="shared" si="211"/>
        <v/>
      </c>
      <c r="Z944" s="142" t="str">
        <f t="shared" si="212"/>
        <v/>
      </c>
      <c r="AD944" s="142">
        <v>250</v>
      </c>
      <c r="AE944" s="142">
        <f t="shared" si="230"/>
        <v>-165.05538928415567</v>
      </c>
      <c r="AF944" s="142">
        <f t="shared" si="213"/>
        <v>8.0552021315248961E-5</v>
      </c>
      <c r="AG944" s="142">
        <f t="shared" si="214"/>
        <v>1.3498980316300933E-3</v>
      </c>
      <c r="AH944" s="142">
        <f t="shared" si="215"/>
        <v>8.0552021315248961E-5</v>
      </c>
      <c r="AI944" s="142" t="str">
        <f t="shared" si="216"/>
        <v/>
      </c>
      <c r="AJ944" s="142" t="str">
        <f t="shared" si="217"/>
        <v/>
      </c>
      <c r="AK944" s="142">
        <f t="shared" si="218"/>
        <v>3.6194035438828628E-110</v>
      </c>
      <c r="AL944" s="142" t="str">
        <f t="shared" si="219"/>
        <v/>
      </c>
      <c r="AM944" s="142" t="str">
        <f t="shared" si="220"/>
        <v/>
      </c>
      <c r="AQ944" s="142">
        <v>250</v>
      </c>
      <c r="AR944" s="142">
        <f t="shared" si="221"/>
        <v>-8624.2275564201627</v>
      </c>
      <c r="AS944" s="142">
        <f t="shared" si="222"/>
        <v>1.5416505592916984E-6</v>
      </c>
      <c r="AT944" s="142">
        <f t="shared" si="223"/>
        <v>1.3498980316300933E-3</v>
      </c>
      <c r="AU944" s="142">
        <f t="shared" si="224"/>
        <v>1.5416505592916984E-6</v>
      </c>
      <c r="AV944" s="142" t="str">
        <f t="shared" si="225"/>
        <v/>
      </c>
      <c r="AW944" s="142" t="str">
        <f t="shared" si="226"/>
        <v/>
      </c>
      <c r="AX944" s="142">
        <f t="shared" si="227"/>
        <v>2.5873398295897905E-8</v>
      </c>
      <c r="AY944" s="142" t="str">
        <f t="shared" si="228"/>
        <v/>
      </c>
      <c r="AZ944" s="142" t="str">
        <f t="shared" si="229"/>
        <v/>
      </c>
      <c r="BB944" s="147"/>
      <c r="BC944" s="147">
        <f t="shared" si="192"/>
        <v>1.6319999999999937</v>
      </c>
      <c r="BD944" s="163">
        <f t="shared" si="193"/>
        <v>0.97738498918402739</v>
      </c>
      <c r="BE944" s="147">
        <f t="shared" si="194"/>
        <v>2.5694898122119447E-4</v>
      </c>
      <c r="BF944" s="147" t="str">
        <f t="shared" si="190"/>
        <v/>
      </c>
      <c r="BG944" s="159" t="str">
        <f t="shared" si="191"/>
        <v/>
      </c>
    </row>
    <row r="945" spans="1:59" ht="20.100000000000001" customHeight="1" x14ac:dyDescent="0.25">
      <c r="A945" s="142">
        <v>251</v>
      </c>
      <c r="B945" s="142">
        <f t="shared" si="195"/>
        <v>-14018.470611388209</v>
      </c>
      <c r="C945" s="142">
        <f t="shared" si="196"/>
        <v>9.5859272831727261E-7</v>
      </c>
      <c r="D945" s="142">
        <f t="shared" si="197"/>
        <v>1.3677321686761793E-3</v>
      </c>
      <c r="E945" s="142">
        <f t="shared" si="198"/>
        <v>9.5859272831727261E-7</v>
      </c>
      <c r="F945" s="142" t="str">
        <f t="shared" si="199"/>
        <v/>
      </c>
      <c r="G945" s="142" t="str">
        <f t="shared" si="200"/>
        <v/>
      </c>
      <c r="H945" s="142"/>
      <c r="I945" s="142"/>
      <c r="J945" s="142">
        <f t="shared" si="201"/>
        <v>2.9713759752644113E-226</v>
      </c>
      <c r="K945" s="142" t="str">
        <f t="shared" si="202"/>
        <v/>
      </c>
      <c r="L945" s="142" t="str">
        <f t="shared" si="203"/>
        <v/>
      </c>
      <c r="M945" s="142"/>
      <c r="N945" s="142"/>
      <c r="O945" s="142"/>
      <c r="P945" s="142"/>
      <c r="Q945" s="142">
        <v>251</v>
      </c>
      <c r="R945" s="142">
        <f t="shared" si="204"/>
        <v>-64.282596167302373</v>
      </c>
      <c r="S945" s="142">
        <f t="shared" si="205"/>
        <v>2.0904575719425325E-4</v>
      </c>
      <c r="T945" s="142">
        <f t="shared" si="206"/>
        <v>1.3677321686761793E-3</v>
      </c>
      <c r="U945" s="142">
        <f t="shared" si="207"/>
        <v>2.0904575719425325E-4</v>
      </c>
      <c r="V945" s="142" t="str">
        <f t="shared" si="208"/>
        <v/>
      </c>
      <c r="W945" s="142" t="str">
        <f t="shared" si="209"/>
        <v/>
      </c>
      <c r="X945" s="142">
        <f t="shared" si="210"/>
        <v>3.2252983664713561E-42</v>
      </c>
      <c r="Y945" s="142" t="str">
        <f t="shared" si="211"/>
        <v/>
      </c>
      <c r="Z945" s="142" t="str">
        <f t="shared" si="212"/>
        <v/>
      </c>
      <c r="AD945" s="142">
        <v>251</v>
      </c>
      <c r="AE945" s="142">
        <f t="shared" si="230"/>
        <v>-164.83531543177679</v>
      </c>
      <c r="AF945" s="142">
        <f t="shared" si="213"/>
        <v>8.1523816392173209E-5</v>
      </c>
      <c r="AG945" s="142">
        <f t="shared" si="214"/>
        <v>1.3677321686761793E-3</v>
      </c>
      <c r="AH945" s="142">
        <f t="shared" si="215"/>
        <v>8.1523816392173209E-5</v>
      </c>
      <c r="AI945" s="142" t="str">
        <f t="shared" si="216"/>
        <v/>
      </c>
      <c r="AJ945" s="142" t="str">
        <f t="shared" si="217"/>
        <v/>
      </c>
      <c r="AK945" s="142">
        <f t="shared" si="218"/>
        <v>3.9559411801598045E-110</v>
      </c>
      <c r="AL945" s="142" t="str">
        <f t="shared" si="219"/>
        <v/>
      </c>
      <c r="AM945" s="142" t="str">
        <f t="shared" si="220"/>
        <v/>
      </c>
      <c r="AQ945" s="142">
        <v>251</v>
      </c>
      <c r="AR945" s="142">
        <f t="shared" si="221"/>
        <v>-8612.728586344936</v>
      </c>
      <c r="AS945" s="142">
        <f t="shared" si="222"/>
        <v>1.5602493281294653E-6</v>
      </c>
      <c r="AT945" s="142">
        <f t="shared" si="223"/>
        <v>1.3677321686761793E-3</v>
      </c>
      <c r="AU945" s="142">
        <f t="shared" si="224"/>
        <v>1.5602493281294653E-6</v>
      </c>
      <c r="AV945" s="142" t="str">
        <f t="shared" si="225"/>
        <v/>
      </c>
      <c r="AW945" s="142" t="str">
        <f t="shared" si="226"/>
        <v/>
      </c>
      <c r="AX945" s="142">
        <f t="shared" si="227"/>
        <v>2.6305665597973609E-8</v>
      </c>
      <c r="AY945" s="142" t="str">
        <f t="shared" si="228"/>
        <v/>
      </c>
      <c r="AZ945" s="142" t="str">
        <f t="shared" si="229"/>
        <v/>
      </c>
      <c r="BB945" s="147"/>
      <c r="BC945" s="147">
        <f t="shared" si="192"/>
        <v>1.6383999999999936</v>
      </c>
      <c r="BD945" s="163">
        <f t="shared" si="193"/>
        <v>0.97712804020280619</v>
      </c>
      <c r="BE945" s="147">
        <f t="shared" si="194"/>
        <v>2.58641563247064E-4</v>
      </c>
      <c r="BF945" s="147" t="str">
        <f t="shared" ref="BF945:BF1008" si="231">IF(BD945&lt;(1-$BB$693),BE945,"")</f>
        <v/>
      </c>
      <c r="BG945" s="159" t="str">
        <f t="shared" ref="BG945:BG1008" si="232">IF(BD945&lt;(1-$BB$699),BE945,"")</f>
        <v/>
      </c>
    </row>
    <row r="946" spans="1:59" ht="20.100000000000001" customHeight="1" x14ac:dyDescent="0.25">
      <c r="A946" s="142">
        <v>252</v>
      </c>
      <c r="B946" s="142">
        <f t="shared" si="195"/>
        <v>-13999.754362240827</v>
      </c>
      <c r="C946" s="142">
        <f t="shared" si="196"/>
        <v>9.7014185295456783E-7</v>
      </c>
      <c r="D946" s="142">
        <f t="shared" si="197"/>
        <v>1.3857813154993027E-3</v>
      </c>
      <c r="E946" s="142">
        <f t="shared" si="198"/>
        <v>9.7014185295456783E-7</v>
      </c>
      <c r="F946" s="142" t="str">
        <f t="shared" si="199"/>
        <v/>
      </c>
      <c r="G946" s="142" t="str">
        <f t="shared" si="200"/>
        <v/>
      </c>
      <c r="H946" s="142"/>
      <c r="I946" s="142"/>
      <c r="J946" s="142">
        <f t="shared" si="201"/>
        <v>3.3762227345559524E-226</v>
      </c>
      <c r="K946" s="142" t="str">
        <f t="shared" si="202"/>
        <v/>
      </c>
      <c r="L946" s="142" t="str">
        <f t="shared" si="203"/>
        <v/>
      </c>
      <c r="M946" s="142"/>
      <c r="N946" s="142"/>
      <c r="O946" s="142"/>
      <c r="P946" s="142"/>
      <c r="Q946" s="142">
        <v>252</v>
      </c>
      <c r="R946" s="142">
        <f t="shared" si="204"/>
        <v>-64.196771606331339</v>
      </c>
      <c r="S946" s="142">
        <f t="shared" si="205"/>
        <v>2.1156434035623061E-4</v>
      </c>
      <c r="T946" s="142">
        <f t="shared" si="206"/>
        <v>1.3857813154993001E-3</v>
      </c>
      <c r="U946" s="142">
        <f t="shared" si="207"/>
        <v>2.1156434035623061E-4</v>
      </c>
      <c r="V946" s="142" t="str">
        <f t="shared" si="208"/>
        <v/>
      </c>
      <c r="W946" s="142" t="str">
        <f t="shared" si="209"/>
        <v/>
      </c>
      <c r="X946" s="142">
        <f t="shared" si="210"/>
        <v>3.4046563535362514E-42</v>
      </c>
      <c r="Y946" s="142" t="str">
        <f t="shared" si="211"/>
        <v/>
      </c>
      <c r="Z946" s="142" t="str">
        <f t="shared" si="212"/>
        <v/>
      </c>
      <c r="AD946" s="142">
        <v>252</v>
      </c>
      <c r="AE946" s="142">
        <f t="shared" si="230"/>
        <v>-164.61524157939792</v>
      </c>
      <c r="AF946" s="142">
        <f t="shared" si="213"/>
        <v>8.2506015284995816E-5</v>
      </c>
      <c r="AG946" s="142">
        <f t="shared" si="214"/>
        <v>1.3857813154993001E-3</v>
      </c>
      <c r="AH946" s="142">
        <f t="shared" si="215"/>
        <v>8.2506015284995816E-5</v>
      </c>
      <c r="AI946" s="142" t="str">
        <f t="shared" si="216"/>
        <v/>
      </c>
      <c r="AJ946" s="142" t="str">
        <f t="shared" si="217"/>
        <v/>
      </c>
      <c r="AK946" s="142">
        <f t="shared" si="218"/>
        <v>4.3237014169937172E-110</v>
      </c>
      <c r="AL946" s="142" t="str">
        <f t="shared" si="219"/>
        <v/>
      </c>
      <c r="AM946" s="142" t="str">
        <f t="shared" si="220"/>
        <v/>
      </c>
      <c r="AQ946" s="142">
        <v>252</v>
      </c>
      <c r="AR946" s="142">
        <f t="shared" si="221"/>
        <v>-8601.2296162697094</v>
      </c>
      <c r="AS946" s="142">
        <f t="shared" si="222"/>
        <v>1.5790472111339111E-6</v>
      </c>
      <c r="AT946" s="142">
        <f t="shared" si="223"/>
        <v>1.3857813154993001E-3</v>
      </c>
      <c r="AU946" s="142">
        <f t="shared" si="224"/>
        <v>1.5790472111339111E-6</v>
      </c>
      <c r="AV946" s="142" t="str">
        <f t="shared" si="225"/>
        <v/>
      </c>
      <c r="AW946" s="142" t="str">
        <f t="shared" si="226"/>
        <v/>
      </c>
      <c r="AX946" s="142">
        <f t="shared" si="227"/>
        <v>2.6744726878108327E-8</v>
      </c>
      <c r="AY946" s="142" t="str">
        <f t="shared" si="228"/>
        <v/>
      </c>
      <c r="AZ946" s="142" t="str">
        <f t="shared" si="229"/>
        <v/>
      </c>
      <c r="BB946" s="147"/>
      <c r="BC946" s="147">
        <f t="shared" ref="BC946:BC1009" si="233">BC945+$BF$686</f>
        <v>1.6447999999999936</v>
      </c>
      <c r="BD946" s="163">
        <f t="shared" ref="BD946:BD1009" si="234">_xlfn.CHISQ.DIST.RT(BC946,7)</f>
        <v>0.97686939863955913</v>
      </c>
      <c r="BE946" s="147">
        <f t="shared" ref="BE946:BE1009" si="235">BD946-BD947</f>
        <v>2.6033540214487338E-4</v>
      </c>
      <c r="BF946" s="147" t="str">
        <f t="shared" si="231"/>
        <v/>
      </c>
      <c r="BG946" s="159" t="str">
        <f t="shared" si="232"/>
        <v/>
      </c>
    </row>
    <row r="947" spans="1:59" ht="20.100000000000001" customHeight="1" x14ac:dyDescent="0.25">
      <c r="A947" s="142">
        <v>253</v>
      </c>
      <c r="B947" s="142">
        <f t="shared" si="195"/>
        <v>-13981.038113093447</v>
      </c>
      <c r="C947" s="142">
        <f t="shared" si="196"/>
        <v>9.8181441228255245E-7</v>
      </c>
      <c r="D947" s="142">
        <f t="shared" si="197"/>
        <v>1.4040477720092016E-3</v>
      </c>
      <c r="E947" s="142">
        <f t="shared" si="198"/>
        <v>9.8181441228255245E-7</v>
      </c>
      <c r="F947" s="142" t="str">
        <f t="shared" si="199"/>
        <v/>
      </c>
      <c r="G947" s="142" t="str">
        <f t="shared" si="200"/>
        <v/>
      </c>
      <c r="H947" s="142"/>
      <c r="I947" s="142"/>
      <c r="J947" s="142">
        <f t="shared" si="201"/>
        <v>3.8361680472629181E-226</v>
      </c>
      <c r="K947" s="142" t="str">
        <f t="shared" si="202"/>
        <v/>
      </c>
      <c r="L947" s="142" t="str">
        <f t="shared" si="203"/>
        <v/>
      </c>
      <c r="M947" s="142"/>
      <c r="N947" s="142"/>
      <c r="O947" s="142"/>
      <c r="P947" s="142"/>
      <c r="Q947" s="142">
        <v>253</v>
      </c>
      <c r="R947" s="142">
        <f t="shared" si="204"/>
        <v>-64.110947045360305</v>
      </c>
      <c r="S947" s="142">
        <f t="shared" si="205"/>
        <v>2.1410984162181725E-4</v>
      </c>
      <c r="T947" s="142">
        <f t="shared" si="206"/>
        <v>1.4040477720092016E-3</v>
      </c>
      <c r="U947" s="142">
        <f t="shared" si="207"/>
        <v>2.1410984162181725E-4</v>
      </c>
      <c r="V947" s="142" t="str">
        <f t="shared" si="208"/>
        <v/>
      </c>
      <c r="W947" s="142" t="str">
        <f t="shared" si="209"/>
        <v/>
      </c>
      <c r="X947" s="142">
        <f t="shared" si="210"/>
        <v>3.5939308873562171E-42</v>
      </c>
      <c r="Y947" s="142" t="str">
        <f t="shared" si="211"/>
        <v/>
      </c>
      <c r="Z947" s="142" t="str">
        <f t="shared" si="212"/>
        <v/>
      </c>
      <c r="AD947" s="142">
        <v>253</v>
      </c>
      <c r="AE947" s="142">
        <f t="shared" si="230"/>
        <v>-164.39516772701904</v>
      </c>
      <c r="AF947" s="142">
        <f t="shared" si="213"/>
        <v>8.3498711719436701E-5</v>
      </c>
      <c r="AG947" s="142">
        <f t="shared" si="214"/>
        <v>1.4040477720092016E-3</v>
      </c>
      <c r="AH947" s="142">
        <f t="shared" si="215"/>
        <v>8.3498711719436701E-5</v>
      </c>
      <c r="AI947" s="142" t="str">
        <f t="shared" si="216"/>
        <v/>
      </c>
      <c r="AJ947" s="142" t="str">
        <f t="shared" si="217"/>
        <v/>
      </c>
      <c r="AK947" s="142">
        <f t="shared" si="218"/>
        <v>4.7255745179322182E-110</v>
      </c>
      <c r="AL947" s="142" t="str">
        <f t="shared" si="219"/>
        <v/>
      </c>
      <c r="AM947" s="142" t="str">
        <f t="shared" si="220"/>
        <v/>
      </c>
      <c r="AQ947" s="142">
        <v>253</v>
      </c>
      <c r="AR947" s="142">
        <f t="shared" si="221"/>
        <v>-8589.7306461944827</v>
      </c>
      <c r="AS947" s="142">
        <f t="shared" si="222"/>
        <v>1.5980460020813545E-6</v>
      </c>
      <c r="AT947" s="142">
        <f t="shared" si="223"/>
        <v>1.404047772009198E-3</v>
      </c>
      <c r="AU947" s="142">
        <f t="shared" si="224"/>
        <v>1.5980460020813545E-6</v>
      </c>
      <c r="AV947" s="142" t="str">
        <f t="shared" si="225"/>
        <v/>
      </c>
      <c r="AW947" s="142" t="str">
        <f t="shared" si="226"/>
        <v/>
      </c>
      <c r="AX947" s="142">
        <f t="shared" si="227"/>
        <v>2.7190681365789699E-8</v>
      </c>
      <c r="AY947" s="142" t="str">
        <f t="shared" si="228"/>
        <v/>
      </c>
      <c r="AZ947" s="142" t="str">
        <f t="shared" si="229"/>
        <v/>
      </c>
      <c r="BB947" s="147"/>
      <c r="BC947" s="147">
        <f t="shared" si="233"/>
        <v>1.6511999999999936</v>
      </c>
      <c r="BD947" s="163">
        <f t="shared" si="234"/>
        <v>0.97660906323741425</v>
      </c>
      <c r="BE947" s="147">
        <f t="shared" si="235"/>
        <v>2.6203045418404791E-4</v>
      </c>
      <c r="BF947" s="147" t="str">
        <f t="shared" si="231"/>
        <v/>
      </c>
      <c r="BG947" s="159" t="str">
        <f t="shared" si="232"/>
        <v/>
      </c>
    </row>
    <row r="948" spans="1:59" ht="20.100000000000001" customHeight="1" x14ac:dyDescent="0.25">
      <c r="A948" s="142">
        <v>254</v>
      </c>
      <c r="B948" s="142">
        <f t="shared" si="195"/>
        <v>-13962.321863946067</v>
      </c>
      <c r="C948" s="142">
        <f t="shared" si="196"/>
        <v>9.9361151567761562E-7</v>
      </c>
      <c r="D948" s="142">
        <f t="shared" si="197"/>
        <v>1.4225338588105773E-3</v>
      </c>
      <c r="E948" s="142">
        <f t="shared" si="198"/>
        <v>9.9361151567761562E-7</v>
      </c>
      <c r="F948" s="142" t="str">
        <f t="shared" si="199"/>
        <v/>
      </c>
      <c r="G948" s="142" t="str">
        <f t="shared" si="200"/>
        <v/>
      </c>
      <c r="H948" s="142"/>
      <c r="I948" s="142"/>
      <c r="J948" s="142">
        <f t="shared" si="201"/>
        <v>4.3587023092813752E-226</v>
      </c>
      <c r="K948" s="142" t="str">
        <f t="shared" si="202"/>
        <v/>
      </c>
      <c r="L948" s="142" t="str">
        <f t="shared" si="203"/>
        <v/>
      </c>
      <c r="M948" s="142"/>
      <c r="N948" s="142"/>
      <c r="O948" s="142"/>
      <c r="P948" s="142"/>
      <c r="Q948" s="142">
        <v>254</v>
      </c>
      <c r="R948" s="142">
        <f t="shared" si="204"/>
        <v>-64.025122484389271</v>
      </c>
      <c r="S948" s="142">
        <f t="shared" si="205"/>
        <v>2.1668250291901836E-4</v>
      </c>
      <c r="T948" s="142">
        <f t="shared" si="206"/>
        <v>1.4225338588105799E-3</v>
      </c>
      <c r="U948" s="142">
        <f t="shared" si="207"/>
        <v>2.1668250291901836E-4</v>
      </c>
      <c r="V948" s="142" t="str">
        <f t="shared" si="208"/>
        <v/>
      </c>
      <c r="W948" s="142" t="str">
        <f t="shared" si="209"/>
        <v/>
      </c>
      <c r="X948" s="142">
        <f t="shared" si="210"/>
        <v>3.7936670318879613E-42</v>
      </c>
      <c r="Y948" s="142" t="str">
        <f t="shared" si="211"/>
        <v/>
      </c>
      <c r="Z948" s="142" t="str">
        <f t="shared" si="212"/>
        <v/>
      </c>
      <c r="AD948" s="142">
        <v>254</v>
      </c>
      <c r="AE948" s="142">
        <f t="shared" si="230"/>
        <v>-164.17509387464017</v>
      </c>
      <c r="AF948" s="142">
        <f t="shared" si="213"/>
        <v>8.4502000042755064E-5</v>
      </c>
      <c r="AG948" s="142">
        <f t="shared" si="214"/>
        <v>1.4225338588105773E-3</v>
      </c>
      <c r="AH948" s="142">
        <f t="shared" si="215"/>
        <v>8.4502000042755064E-5</v>
      </c>
      <c r="AI948" s="142" t="str">
        <f t="shared" si="216"/>
        <v/>
      </c>
      <c r="AJ948" s="142" t="str">
        <f t="shared" si="217"/>
        <v/>
      </c>
      <c r="AK948" s="142">
        <f t="shared" si="218"/>
        <v>5.1647176983012915E-110</v>
      </c>
      <c r="AL948" s="142" t="str">
        <f t="shared" si="219"/>
        <v/>
      </c>
      <c r="AM948" s="142" t="str">
        <f t="shared" si="220"/>
        <v/>
      </c>
      <c r="AQ948" s="142">
        <v>254</v>
      </c>
      <c r="AR948" s="142">
        <f t="shared" si="221"/>
        <v>-8578.231676119256</v>
      </c>
      <c r="AS948" s="142">
        <f t="shared" si="222"/>
        <v>1.6172475066434991E-6</v>
      </c>
      <c r="AT948" s="142">
        <f t="shared" si="223"/>
        <v>1.4225338588105773E-3</v>
      </c>
      <c r="AU948" s="142">
        <f t="shared" si="224"/>
        <v>1.6172475066434991E-6</v>
      </c>
      <c r="AV948" s="142" t="str">
        <f t="shared" si="225"/>
        <v/>
      </c>
      <c r="AW948" s="142" t="str">
        <f t="shared" si="226"/>
        <v/>
      </c>
      <c r="AX948" s="142">
        <f t="shared" si="227"/>
        <v>2.7643629612282494E-8</v>
      </c>
      <c r="AY948" s="142" t="str">
        <f t="shared" si="228"/>
        <v/>
      </c>
      <c r="AZ948" s="142" t="str">
        <f t="shared" si="229"/>
        <v/>
      </c>
      <c r="BB948" s="147"/>
      <c r="BC948" s="147">
        <f t="shared" si="233"/>
        <v>1.6575999999999935</v>
      </c>
      <c r="BD948" s="163">
        <f t="shared" si="234"/>
        <v>0.97634703278323021</v>
      </c>
      <c r="BE948" s="147">
        <f t="shared" si="235"/>
        <v>2.6372667581331388E-4</v>
      </c>
      <c r="BF948" s="147" t="str">
        <f t="shared" si="231"/>
        <v/>
      </c>
      <c r="BG948" s="159" t="str">
        <f t="shared" si="232"/>
        <v/>
      </c>
    </row>
    <row r="949" spans="1:59" ht="20.100000000000001" customHeight="1" x14ac:dyDescent="0.25">
      <c r="A949" s="147">
        <v>255</v>
      </c>
      <c r="B949" s="142">
        <f t="shared" si="195"/>
        <v>-13943.605614798686</v>
      </c>
      <c r="C949" s="142">
        <f t="shared" si="196"/>
        <v>1.0055342798409812E-6</v>
      </c>
      <c r="D949" s="142">
        <f t="shared" si="197"/>
        <v>1.4412419173400134E-3</v>
      </c>
      <c r="E949" s="142">
        <f t="shared" si="198"/>
        <v>1.0055342798409812E-6</v>
      </c>
      <c r="F949" s="142" t="str">
        <f t="shared" si="199"/>
        <v/>
      </c>
      <c r="G949" s="142" t="str">
        <f t="shared" si="200"/>
        <v/>
      </c>
      <c r="H949" s="142"/>
      <c r="I949" s="142"/>
      <c r="J949" s="142">
        <f t="shared" si="201"/>
        <v>4.9523330617249823E-226</v>
      </c>
      <c r="K949" s="142" t="str">
        <f t="shared" si="202"/>
        <v/>
      </c>
      <c r="L949" s="142" t="str">
        <f t="shared" si="203"/>
        <v/>
      </c>
      <c r="M949" s="142"/>
      <c r="N949" s="142"/>
      <c r="O949" s="142"/>
      <c r="P949" s="142"/>
      <c r="Q949" s="147">
        <v>255</v>
      </c>
      <c r="R949" s="142">
        <f t="shared" si="204"/>
        <v>-63.939297923418245</v>
      </c>
      <c r="S949" s="142">
        <f t="shared" si="205"/>
        <v>2.1928256777320736E-4</v>
      </c>
      <c r="T949" s="142">
        <f t="shared" si="206"/>
        <v>1.4412419173400134E-3</v>
      </c>
      <c r="U949" s="142">
        <f t="shared" si="207"/>
        <v>2.1928256777320736E-4</v>
      </c>
      <c r="V949" s="142" t="str">
        <f t="shared" si="208"/>
        <v/>
      </c>
      <c r="W949" s="142" t="str">
        <f t="shared" si="209"/>
        <v/>
      </c>
      <c r="X949" s="142">
        <f t="shared" si="210"/>
        <v>4.0044396320348369E-42</v>
      </c>
      <c r="Y949" s="142" t="str">
        <f t="shared" si="211"/>
        <v/>
      </c>
      <c r="Z949" s="142" t="str">
        <f t="shared" si="212"/>
        <v/>
      </c>
      <c r="AD949" s="147">
        <v>255</v>
      </c>
      <c r="AE949" s="142">
        <f t="shared" si="230"/>
        <v>-163.95502002226129</v>
      </c>
      <c r="AF949" s="142">
        <f t="shared" si="213"/>
        <v>8.5515975225153586E-5</v>
      </c>
      <c r="AG949" s="142">
        <f t="shared" si="214"/>
        <v>1.4412419173400134E-3</v>
      </c>
      <c r="AH949" s="142">
        <f t="shared" si="215"/>
        <v>8.5515975225153586E-5</v>
      </c>
      <c r="AI949" s="142" t="str">
        <f t="shared" si="216"/>
        <v/>
      </c>
      <c r="AJ949" s="142" t="str">
        <f t="shared" si="217"/>
        <v/>
      </c>
      <c r="AK949" s="142">
        <f t="shared" si="218"/>
        <v>5.644579725998903E-110</v>
      </c>
      <c r="AL949" s="142" t="str">
        <f t="shared" si="219"/>
        <v/>
      </c>
      <c r="AM949" s="142" t="str">
        <f t="shared" si="220"/>
        <v/>
      </c>
      <c r="AQ949" s="147">
        <v>255</v>
      </c>
      <c r="AR949" s="142">
        <f t="shared" si="221"/>
        <v>-8566.7327060440275</v>
      </c>
      <c r="AS949" s="142">
        <f t="shared" si="222"/>
        <v>1.6366535424142848E-6</v>
      </c>
      <c r="AT949" s="142">
        <f t="shared" si="223"/>
        <v>1.441241917340016E-3</v>
      </c>
      <c r="AU949" s="142">
        <f t="shared" si="224"/>
        <v>1.6366535424142848E-6</v>
      </c>
      <c r="AV949" s="142" t="str">
        <f t="shared" si="225"/>
        <v/>
      </c>
      <c r="AW949" s="142" t="str">
        <f t="shared" si="226"/>
        <v/>
      </c>
      <c r="AX949" s="142">
        <f t="shared" si="227"/>
        <v>2.8103673506180811E-8</v>
      </c>
      <c r="AY949" s="142" t="str">
        <f t="shared" si="228"/>
        <v/>
      </c>
      <c r="AZ949" s="142" t="str">
        <f t="shared" si="229"/>
        <v/>
      </c>
      <c r="BB949" s="147"/>
      <c r="BC949" s="147">
        <f t="shared" si="233"/>
        <v>1.6639999999999935</v>
      </c>
      <c r="BD949" s="163">
        <f t="shared" si="234"/>
        <v>0.97608330610741689</v>
      </c>
      <c r="BE949" s="147">
        <f t="shared" si="235"/>
        <v>2.6542402366136475E-4</v>
      </c>
      <c r="BF949" s="147" t="str">
        <f t="shared" si="231"/>
        <v/>
      </c>
      <c r="BG949" s="159" t="str">
        <f t="shared" si="232"/>
        <v/>
      </c>
    </row>
    <row r="950" spans="1:59" ht="20.100000000000001" customHeight="1" x14ac:dyDescent="0.25">
      <c r="A950" s="142">
        <v>256</v>
      </c>
      <c r="B950" s="142">
        <f t="shared" ref="B950:B1013" si="236">$B$688+(A950*$B$691)</f>
        <v>-13924.889365651305</v>
      </c>
      <c r="C950" s="142">
        <f t="shared" ref="C950:C1013" si="237">_xlfn.NORM.DIST($B950,$B$685,$B$686,0)</f>
        <v>1.0175838288148288E-6</v>
      </c>
      <c r="D950" s="142">
        <f t="shared" ref="D950:D1013" si="238">_xlfn.NORM.DIST($B950,$B$685,$B$686,1)</f>
        <v>1.4601743100032204E-3</v>
      </c>
      <c r="E950" s="142">
        <f t="shared" ref="E950:E1013" si="239">IF(OR(D950&lt;$F$690,D950&gt;$F$691),C950,"")</f>
        <v>1.0175838288148288E-6</v>
      </c>
      <c r="F950" s="142" t="str">
        <f t="shared" ref="F950:F1013" si="240">IF(AND(D950&gt;$F$690,D950&lt;$F$691),C950,"")</f>
        <v/>
      </c>
      <c r="G950" s="142" t="str">
        <f t="shared" ref="G950:G1013" si="241">IF(C950=MAX($C$694:$C$2694),C950,"")</f>
        <v/>
      </c>
      <c r="H950" s="142"/>
      <c r="I950" s="142"/>
      <c r="J950" s="142">
        <f t="shared" ref="J950:J1013" si="242">_xlfn.NORM.DIST(B950,$F$686,$F$687,0)</f>
        <v>5.6267229573197449E-226</v>
      </c>
      <c r="K950" s="142" t="str">
        <f t="shared" ref="K950:K1013" si="243">IF(J950=MAX($J$694:$J$2694),C950,"")</f>
        <v/>
      </c>
      <c r="L950" s="142" t="str">
        <f t="shared" ref="L950:L1013" si="244">IF(K950=MIN($K$694:$K$2694),K950,"")</f>
        <v/>
      </c>
      <c r="M950" s="142"/>
      <c r="N950" s="142"/>
      <c r="O950" s="142"/>
      <c r="P950" s="142"/>
      <c r="Q950" s="142">
        <v>256</v>
      </c>
      <c r="R950" s="142">
        <f t="shared" ref="R950:R1013" si="245">$R$688+(Q950*$R$691)</f>
        <v>-63.853473362447218</v>
      </c>
      <c r="S950" s="142">
        <f t="shared" ref="S950:S1013" si="246">_xlfn.NORM.DIST(R950,R$685,R$686,0)</f>
        <v>2.2191028131064358E-4</v>
      </c>
      <c r="T950" s="142">
        <f t="shared" ref="T950:T1013" si="247">_xlfn.NORM.DIST(R950,R$685,R$686,1)</f>
        <v>1.4601743100032204E-3</v>
      </c>
      <c r="U950" s="142">
        <f t="shared" ref="U950:U1013" si="248">IF(OR(T950&lt;$V$690,T950&gt;$V$691),S950,"")</f>
        <v>2.2191028131064358E-4</v>
      </c>
      <c r="V950" s="142" t="str">
        <f t="shared" ref="V950:V1013" si="249">IF(AND(T950&gt;$V$690,T950&lt;$V$691),S950,"")</f>
        <v/>
      </c>
      <c r="W950" s="142" t="str">
        <f t="shared" ref="W950:W1013" si="250">IF(S950=MAX($S$694:$S$2694),S950,"")</f>
        <v/>
      </c>
      <c r="X950" s="142">
        <f t="shared" ref="X950:X1013" si="251">_xlfn.NORM.DIST(R950,$V$686,$V$687,0)</f>
        <v>4.2268549309385448E-42</v>
      </c>
      <c r="Y950" s="142" t="str">
        <f t="shared" ref="Y950:Y1013" si="252">IF(X950=MAX($X$694:$X$2694),S950,"")</f>
        <v/>
      </c>
      <c r="Z950" s="142" t="str">
        <f t="shared" ref="Z950:Z1013" si="253">IF(Y950=MIN($Y$694:$Y$2694),Y950,"")</f>
        <v/>
      </c>
      <c r="AD950" s="142">
        <v>256</v>
      </c>
      <c r="AE950" s="142">
        <f t="shared" si="230"/>
        <v>-163.73494616988242</v>
      </c>
      <c r="AF950" s="142">
        <f t="shared" ref="AF950:AF1013" si="254">_xlfn.NORM.DIST(AE950,AE$685,AE$686,0)</f>
        <v>8.6540732861148647E-5</v>
      </c>
      <c r="AG950" s="142">
        <f t="shared" ref="AG950:AG1013" si="255">_xlfn.NORM.DIST(AE950,AE$685,AE$686,1)</f>
        <v>1.4601743100032204E-3</v>
      </c>
      <c r="AH950" s="142">
        <f t="shared" ref="AH950:AH1013" si="256">IF(OR(AG950&lt;$V$690,AG950&gt;$V$691),AF950,"")</f>
        <v>8.6540732861148647E-5</v>
      </c>
      <c r="AI950" s="142" t="str">
        <f t="shared" ref="AI950:AI1013" si="257">IF(AND(AG950&gt;$AI$690,AG950&lt;$AI$691),AF950,"")</f>
        <v/>
      </c>
      <c r="AJ950" s="142" t="str">
        <f t="shared" ref="AJ950:AJ1013" si="258">IF(AF950=MAX($AF$694:$AF$2694),AF950,"")</f>
        <v/>
      </c>
      <c r="AK950" s="142">
        <f t="shared" ref="AK950:AK1013" si="259">_xlfn.NORM.DIST(AE950,$AI$686,$AI$687,0)</f>
        <v>6.1689277842295288E-110</v>
      </c>
      <c r="AL950" s="142" t="str">
        <f t="shared" ref="AL950:AL1013" si="260">IF(AK950=MAX($AK$694:$AK$2694),AF950,"")</f>
        <v/>
      </c>
      <c r="AM950" s="142" t="str">
        <f t="shared" ref="AM950:AM1013" si="261">IF(AL950=MIN($AL$694:$AL$2694),AL950,"")</f>
        <v/>
      </c>
      <c r="AQ950" s="142">
        <v>256</v>
      </c>
      <c r="AR950" s="142">
        <f t="shared" ref="AR950:AR1013" si="262">AR$688+(AQ950*AR$691)</f>
        <v>-8555.2337359688008</v>
      </c>
      <c r="AS950" s="142">
        <f t="shared" ref="AS950:AS1013" si="263">_xlfn.NORM.DIST(AR950,AR$685,AR$686,0)</f>
        <v>1.6562659389361214E-6</v>
      </c>
      <c r="AT950" s="142">
        <f t="shared" ref="AT950:AT1013" si="264">_xlfn.NORM.DIST(AR950,AR$685,AR$686,1)</f>
        <v>1.4601743100032204E-3</v>
      </c>
      <c r="AU950" s="142">
        <f t="shared" ref="AU950:AU1013" si="265">IF(OR(AT950&lt;$V$690,AT950&gt;$V$691),AS950,"")</f>
        <v>1.6562659389361214E-6</v>
      </c>
      <c r="AV950" s="142" t="str">
        <f t="shared" ref="AV950:AV1013" si="266">IF(AND(AT950&gt;$AI$690,AT950&lt;$AI$691),AS950,"")</f>
        <v/>
      </c>
      <c r="AW950" s="142" t="str">
        <f t="shared" ref="AW950:AW1013" si="267">IF(AS950=MAX($AS$694:$AS$2694),AS950,"")</f>
        <v/>
      </c>
      <c r="AX950" s="142">
        <f t="shared" ref="AX950:AX1013" si="268">_xlfn.NORM.DIST(AR950,$AV$686,$AV$687,0)</f>
        <v>2.8570916289109575E-8</v>
      </c>
      <c r="AY950" s="142" t="str">
        <f t="shared" ref="AY950:AY1013" si="269">IF(AX950=MAX($AX$694:$AX$2694),AS950,"")</f>
        <v/>
      </c>
      <c r="AZ950" s="142" t="str">
        <f t="shared" ref="AZ950:AZ1013" si="270">IF(AY950=MIN($AY$694:$AY$2694),AY950,"")</f>
        <v/>
      </c>
      <c r="BB950" s="147"/>
      <c r="BC950" s="147">
        <f t="shared" si="233"/>
        <v>1.6703999999999934</v>
      </c>
      <c r="BD950" s="163">
        <f t="shared" si="234"/>
        <v>0.97581788208375553</v>
      </c>
      <c r="BE950" s="147">
        <f t="shared" si="235"/>
        <v>2.6712245453652805E-4</v>
      </c>
      <c r="BF950" s="147" t="str">
        <f t="shared" si="231"/>
        <v/>
      </c>
      <c r="BG950" s="159" t="str">
        <f t="shared" si="232"/>
        <v/>
      </c>
    </row>
    <row r="951" spans="1:59" ht="20.100000000000001" customHeight="1" x14ac:dyDescent="0.25">
      <c r="A951" s="142">
        <v>257</v>
      </c>
      <c r="B951" s="142">
        <f t="shared" si="236"/>
        <v>-13906.173116503924</v>
      </c>
      <c r="C951" s="142">
        <f t="shared" si="237"/>
        <v>1.0297612939980131E-6</v>
      </c>
      <c r="D951" s="142">
        <f t="shared" si="238"/>
        <v>1.4793334203125842E-3</v>
      </c>
      <c r="E951" s="142">
        <f t="shared" si="239"/>
        <v>1.0297612939980131E-6</v>
      </c>
      <c r="F951" s="142" t="str">
        <f t="shared" si="240"/>
        <v/>
      </c>
      <c r="G951" s="142" t="str">
        <f t="shared" si="241"/>
        <v/>
      </c>
      <c r="H951" s="142"/>
      <c r="I951" s="142"/>
      <c r="J951" s="142">
        <f t="shared" si="242"/>
        <v>6.3928464195953396E-226</v>
      </c>
      <c r="K951" s="142" t="str">
        <f t="shared" si="243"/>
        <v/>
      </c>
      <c r="L951" s="142" t="str">
        <f t="shared" si="244"/>
        <v/>
      </c>
      <c r="M951" s="142"/>
      <c r="N951" s="142"/>
      <c r="O951" s="142"/>
      <c r="P951" s="142"/>
      <c r="Q951" s="142">
        <v>257</v>
      </c>
      <c r="R951" s="142">
        <f t="shared" si="245"/>
        <v>-63.767648801476184</v>
      </c>
      <c r="S951" s="142">
        <f t="shared" si="246"/>
        <v>2.2456589026189662E-4</v>
      </c>
      <c r="T951" s="142">
        <f t="shared" si="247"/>
        <v>1.4793334203125842E-3</v>
      </c>
      <c r="U951" s="142">
        <f t="shared" si="248"/>
        <v>2.2456589026189662E-4</v>
      </c>
      <c r="V951" s="142" t="str">
        <f t="shared" si="249"/>
        <v/>
      </c>
      <c r="W951" s="142" t="str">
        <f t="shared" si="250"/>
        <v/>
      </c>
      <c r="X951" s="142">
        <f t="shared" si="251"/>
        <v>4.4615522745605976E-42</v>
      </c>
      <c r="Y951" s="142" t="str">
        <f t="shared" si="252"/>
        <v/>
      </c>
      <c r="Z951" s="142" t="str">
        <f t="shared" si="253"/>
        <v/>
      </c>
      <c r="AD951" s="142">
        <v>257</v>
      </c>
      <c r="AE951" s="142">
        <f t="shared" ref="AE951:AE1014" si="271">$AE$688+(AD951*$AE$691)</f>
        <v>-163.51487231750355</v>
      </c>
      <c r="AF951" s="142">
        <f t="shared" si="254"/>
        <v>8.7576369170907321E-5</v>
      </c>
      <c r="AG951" s="142">
        <f t="shared" si="255"/>
        <v>1.4793334203125842E-3</v>
      </c>
      <c r="AH951" s="142">
        <f t="shared" si="256"/>
        <v>8.7576369170907321E-5</v>
      </c>
      <c r="AI951" s="142" t="str">
        <f t="shared" si="257"/>
        <v/>
      </c>
      <c r="AJ951" s="142" t="str">
        <f t="shared" si="258"/>
        <v/>
      </c>
      <c r="AK951" s="142">
        <f t="shared" si="259"/>
        <v>6.7418768036722196E-110</v>
      </c>
      <c r="AL951" s="142" t="str">
        <f t="shared" si="260"/>
        <v/>
      </c>
      <c r="AM951" s="142" t="str">
        <f t="shared" si="261"/>
        <v/>
      </c>
      <c r="AQ951" s="142">
        <v>257</v>
      </c>
      <c r="AR951" s="142">
        <f t="shared" si="262"/>
        <v>-8543.7347658935741</v>
      </c>
      <c r="AS951" s="142">
        <f t="shared" si="263"/>
        <v>1.6760865377254904E-6</v>
      </c>
      <c r="AT951" s="142">
        <f t="shared" si="264"/>
        <v>1.4793334203125842E-3</v>
      </c>
      <c r="AU951" s="142">
        <f t="shared" si="265"/>
        <v>1.6760865377254904E-6</v>
      </c>
      <c r="AV951" s="142" t="str">
        <f t="shared" si="266"/>
        <v/>
      </c>
      <c r="AW951" s="142" t="str">
        <f t="shared" si="267"/>
        <v/>
      </c>
      <c r="AX951" s="142">
        <f t="shared" si="268"/>
        <v>2.9045462571579525E-8</v>
      </c>
      <c r="AY951" s="142" t="str">
        <f t="shared" si="269"/>
        <v/>
      </c>
      <c r="AZ951" s="142" t="str">
        <f t="shared" si="270"/>
        <v/>
      </c>
      <c r="BB951" s="147"/>
      <c r="BC951" s="147">
        <f t="shared" si="233"/>
        <v>1.6767999999999934</v>
      </c>
      <c r="BD951" s="163">
        <f t="shared" si="234"/>
        <v>0.975550759629219</v>
      </c>
      <c r="BE951" s="147">
        <f t="shared" si="235"/>
        <v>2.6882192542854177E-4</v>
      </c>
      <c r="BF951" s="147" t="str">
        <f t="shared" si="231"/>
        <v/>
      </c>
      <c r="BG951" s="159" t="str">
        <f t="shared" si="232"/>
        <v/>
      </c>
    </row>
    <row r="952" spans="1:59" ht="20.100000000000001" customHeight="1" x14ac:dyDescent="0.25">
      <c r="A952" s="142">
        <v>258</v>
      </c>
      <c r="B952" s="142">
        <f t="shared" si="236"/>
        <v>-13887.456867356543</v>
      </c>
      <c r="C952" s="142">
        <f t="shared" si="237"/>
        <v>1.0420678141613759E-6</v>
      </c>
      <c r="D952" s="142">
        <f t="shared" si="238"/>
        <v>1.4987216530249958E-3</v>
      </c>
      <c r="E952" s="142">
        <f t="shared" si="239"/>
        <v>1.0420678141613759E-6</v>
      </c>
      <c r="F952" s="142" t="str">
        <f t="shared" si="240"/>
        <v/>
      </c>
      <c r="G952" s="142" t="str">
        <f t="shared" si="241"/>
        <v/>
      </c>
      <c r="H952" s="142"/>
      <c r="I952" s="142"/>
      <c r="J952" s="142">
        <f t="shared" si="242"/>
        <v>7.2631675246842734E-226</v>
      </c>
      <c r="K952" s="142" t="str">
        <f t="shared" si="243"/>
        <v/>
      </c>
      <c r="L952" s="142" t="str">
        <f t="shared" si="244"/>
        <v/>
      </c>
      <c r="M952" s="142"/>
      <c r="N952" s="142"/>
      <c r="O952" s="142"/>
      <c r="P952" s="142"/>
      <c r="Q952" s="142">
        <v>258</v>
      </c>
      <c r="R952" s="142">
        <f t="shared" si="245"/>
        <v>-63.681824240505151</v>
      </c>
      <c r="S952" s="142">
        <f t="shared" si="246"/>
        <v>2.2724964296518758E-4</v>
      </c>
      <c r="T952" s="142">
        <f t="shared" si="247"/>
        <v>1.4987216530249958E-3</v>
      </c>
      <c r="U952" s="142">
        <f t="shared" si="248"/>
        <v>2.2724964296518758E-4</v>
      </c>
      <c r="V952" s="142" t="str">
        <f t="shared" si="249"/>
        <v/>
      </c>
      <c r="W952" s="142" t="str">
        <f t="shared" si="250"/>
        <v/>
      </c>
      <c r="X952" s="142">
        <f t="shared" si="251"/>
        <v>4.7092059082296006E-42</v>
      </c>
      <c r="Y952" s="142" t="str">
        <f t="shared" si="252"/>
        <v/>
      </c>
      <c r="Z952" s="142" t="str">
        <f t="shared" si="253"/>
        <v/>
      </c>
      <c r="AD952" s="142">
        <v>258</v>
      </c>
      <c r="AE952" s="142">
        <f t="shared" si="271"/>
        <v>-163.29479846512467</v>
      </c>
      <c r="AF952" s="142">
        <f t="shared" si="254"/>
        <v>8.8622981001549653E-5</v>
      </c>
      <c r="AG952" s="142">
        <f t="shared" si="255"/>
        <v>1.4987216530249958E-3</v>
      </c>
      <c r="AH952" s="142">
        <f t="shared" si="256"/>
        <v>8.8622981001549653E-5</v>
      </c>
      <c r="AI952" s="142" t="str">
        <f t="shared" si="257"/>
        <v/>
      </c>
      <c r="AJ952" s="142" t="str">
        <f t="shared" si="258"/>
        <v/>
      </c>
      <c r="AK952" s="142">
        <f t="shared" si="259"/>
        <v>7.3679214905809482E-110</v>
      </c>
      <c r="AL952" s="142" t="str">
        <f t="shared" si="260"/>
        <v/>
      </c>
      <c r="AM952" s="142" t="str">
        <f t="shared" si="261"/>
        <v/>
      </c>
      <c r="AQ952" s="142">
        <v>258</v>
      </c>
      <c r="AR952" s="142">
        <f t="shared" si="262"/>
        <v>-8532.2357958183475</v>
      </c>
      <c r="AS952" s="142">
        <f t="shared" si="263"/>
        <v>1.6961171922978494E-6</v>
      </c>
      <c r="AT952" s="142">
        <f t="shared" si="264"/>
        <v>1.4987216530249958E-3</v>
      </c>
      <c r="AU952" s="142">
        <f t="shared" si="265"/>
        <v>1.6961171922978494E-6</v>
      </c>
      <c r="AV952" s="142" t="str">
        <f t="shared" si="266"/>
        <v/>
      </c>
      <c r="AW952" s="142" t="str">
        <f t="shared" si="267"/>
        <v/>
      </c>
      <c r="AX952" s="142">
        <f t="shared" si="268"/>
        <v>2.952741834899582E-8</v>
      </c>
      <c r="AY952" s="142" t="str">
        <f t="shared" si="269"/>
        <v/>
      </c>
      <c r="AZ952" s="142" t="str">
        <f t="shared" si="270"/>
        <v/>
      </c>
      <c r="BB952" s="147"/>
      <c r="BC952" s="147">
        <f t="shared" si="233"/>
        <v>1.6831999999999934</v>
      </c>
      <c r="BD952" s="163">
        <f t="shared" si="234"/>
        <v>0.97528193770379046</v>
      </c>
      <c r="BE952" s="147">
        <f t="shared" si="235"/>
        <v>2.7052239350777718E-4</v>
      </c>
      <c r="BF952" s="147" t="str">
        <f t="shared" si="231"/>
        <v/>
      </c>
      <c r="BG952" s="159" t="str">
        <f t="shared" si="232"/>
        <v/>
      </c>
    </row>
    <row r="953" spans="1:59" ht="20.100000000000001" customHeight="1" x14ac:dyDescent="0.25">
      <c r="A953" s="142">
        <v>259</v>
      </c>
      <c r="B953" s="142">
        <f t="shared" si="236"/>
        <v>-13868.740618209162</v>
      </c>
      <c r="C953" s="142">
        <f t="shared" si="237"/>
        <v>1.0545045354626507E-6</v>
      </c>
      <c r="D953" s="142">
        <f t="shared" si="238"/>
        <v>1.5183414342799769E-3</v>
      </c>
      <c r="E953" s="142">
        <f t="shared" si="239"/>
        <v>1.0545045354626507E-6</v>
      </c>
      <c r="F953" s="142" t="str">
        <f t="shared" si="240"/>
        <v/>
      </c>
      <c r="G953" s="142" t="str">
        <f t="shared" si="241"/>
        <v/>
      </c>
      <c r="H953" s="142"/>
      <c r="I953" s="142"/>
      <c r="J953" s="142">
        <f t="shared" si="242"/>
        <v>8.2518419774725574E-226</v>
      </c>
      <c r="K953" s="142" t="str">
        <f t="shared" si="243"/>
        <v/>
      </c>
      <c r="L953" s="142" t="str">
        <f t="shared" si="244"/>
        <v/>
      </c>
      <c r="M953" s="142"/>
      <c r="N953" s="142"/>
      <c r="O953" s="142"/>
      <c r="P953" s="142"/>
      <c r="Q953" s="142">
        <v>259</v>
      </c>
      <c r="R953" s="142">
        <f t="shared" si="245"/>
        <v>-63.595999679534117</v>
      </c>
      <c r="S953" s="142">
        <f t="shared" si="246"/>
        <v>2.2996178936963887E-4</v>
      </c>
      <c r="T953" s="142">
        <f t="shared" si="247"/>
        <v>1.5183414342799769E-3</v>
      </c>
      <c r="U953" s="142">
        <f t="shared" si="248"/>
        <v>2.2996178936963887E-4</v>
      </c>
      <c r="V953" s="142" t="str">
        <f t="shared" si="249"/>
        <v/>
      </c>
      <c r="W953" s="142" t="str">
        <f t="shared" si="250"/>
        <v/>
      </c>
      <c r="X953" s="142">
        <f t="shared" si="251"/>
        <v>4.9705268700909537E-42</v>
      </c>
      <c r="Y953" s="142" t="str">
        <f t="shared" si="252"/>
        <v/>
      </c>
      <c r="Z953" s="142" t="str">
        <f t="shared" si="253"/>
        <v/>
      </c>
      <c r="AD953" s="142">
        <v>259</v>
      </c>
      <c r="AE953" s="142">
        <f t="shared" si="271"/>
        <v>-163.0747246127458</v>
      </c>
      <c r="AF953" s="142">
        <f t="shared" si="254"/>
        <v>8.968066582841616E-5</v>
      </c>
      <c r="AG953" s="142">
        <f t="shared" si="255"/>
        <v>1.5183414342799769E-3</v>
      </c>
      <c r="AH953" s="142">
        <f t="shared" si="256"/>
        <v>8.968066582841616E-5</v>
      </c>
      <c r="AI953" s="142" t="str">
        <f t="shared" si="257"/>
        <v/>
      </c>
      <c r="AJ953" s="142" t="str">
        <f t="shared" si="258"/>
        <v/>
      </c>
      <c r="AK953" s="142">
        <f t="shared" si="259"/>
        <v>8.0519712980316683E-110</v>
      </c>
      <c r="AL953" s="142" t="str">
        <f t="shared" si="260"/>
        <v/>
      </c>
      <c r="AM953" s="142" t="str">
        <f t="shared" si="261"/>
        <v/>
      </c>
      <c r="AQ953" s="142">
        <v>259</v>
      </c>
      <c r="AR953" s="142">
        <f t="shared" si="262"/>
        <v>-8520.7368257431208</v>
      </c>
      <c r="AS953" s="142">
        <f t="shared" si="263"/>
        <v>1.7163597681918997E-6</v>
      </c>
      <c r="AT953" s="142">
        <f t="shared" si="264"/>
        <v>1.5183414342799769E-3</v>
      </c>
      <c r="AU953" s="142">
        <f t="shared" si="265"/>
        <v>1.7163597681918997E-6</v>
      </c>
      <c r="AV953" s="142" t="str">
        <f t="shared" si="266"/>
        <v/>
      </c>
      <c r="AW953" s="142" t="str">
        <f t="shared" si="267"/>
        <v/>
      </c>
      <c r="AX953" s="142">
        <f t="shared" si="268"/>
        <v>3.0016891017819792E-8</v>
      </c>
      <c r="AY953" s="142" t="str">
        <f t="shared" si="269"/>
        <v/>
      </c>
      <c r="AZ953" s="142" t="str">
        <f t="shared" si="270"/>
        <v/>
      </c>
      <c r="BB953" s="147"/>
      <c r="BC953" s="147">
        <f t="shared" si="233"/>
        <v>1.6895999999999933</v>
      </c>
      <c r="BD953" s="163">
        <f t="shared" si="234"/>
        <v>0.97501141531028268</v>
      </c>
      <c r="BE953" s="147">
        <f t="shared" si="235"/>
        <v>2.7222381612668212E-4</v>
      </c>
      <c r="BF953" s="147" t="str">
        <f t="shared" si="231"/>
        <v/>
      </c>
      <c r="BG953" s="159" t="str">
        <f t="shared" si="232"/>
        <v/>
      </c>
    </row>
    <row r="954" spans="1:59" ht="20.100000000000001" customHeight="1" x14ac:dyDescent="0.25">
      <c r="A954" s="142">
        <v>260</v>
      </c>
      <c r="B954" s="142">
        <f t="shared" si="236"/>
        <v>-13850.024369061783</v>
      </c>
      <c r="C954" s="142">
        <f t="shared" si="237"/>
        <v>1.067072611460954E-6</v>
      </c>
      <c r="D954" s="142">
        <f t="shared" si="238"/>
        <v>1.5381952117380544E-3</v>
      </c>
      <c r="E954" s="142">
        <f t="shared" si="239"/>
        <v>1.067072611460954E-6</v>
      </c>
      <c r="F954" s="142" t="str">
        <f t="shared" si="240"/>
        <v/>
      </c>
      <c r="G954" s="142" t="str">
        <f t="shared" si="241"/>
        <v/>
      </c>
      <c r="H954" s="142"/>
      <c r="I954" s="142"/>
      <c r="J954" s="142">
        <f t="shared" si="242"/>
        <v>9.3749464420490419E-226</v>
      </c>
      <c r="K954" s="142" t="str">
        <f t="shared" si="243"/>
        <v/>
      </c>
      <c r="L954" s="142" t="str">
        <f t="shared" si="244"/>
        <v/>
      </c>
      <c r="M954" s="142"/>
      <c r="N954" s="142"/>
      <c r="O954" s="142"/>
      <c r="P954" s="142"/>
      <c r="Q954" s="142">
        <v>260</v>
      </c>
      <c r="R954" s="142">
        <f t="shared" si="245"/>
        <v>-63.51017511856309</v>
      </c>
      <c r="S954" s="142">
        <f t="shared" si="246"/>
        <v>2.3270258103843511E-4</v>
      </c>
      <c r="T954" s="142">
        <f t="shared" si="247"/>
        <v>1.538195211738057E-3</v>
      </c>
      <c r="U954" s="142">
        <f t="shared" si="248"/>
        <v>2.3270258103843511E-4</v>
      </c>
      <c r="V954" s="142" t="str">
        <f t="shared" si="249"/>
        <v/>
      </c>
      <c r="W954" s="142" t="str">
        <f t="shared" si="250"/>
        <v/>
      </c>
      <c r="X954" s="142">
        <f t="shared" si="251"/>
        <v>5.2462649866478034E-42</v>
      </c>
      <c r="Y954" s="142" t="str">
        <f t="shared" si="252"/>
        <v/>
      </c>
      <c r="Z954" s="142" t="str">
        <f t="shared" si="253"/>
        <v/>
      </c>
      <c r="AD954" s="142">
        <v>260</v>
      </c>
      <c r="AE954" s="142">
        <f t="shared" si="271"/>
        <v>-162.85465076036692</v>
      </c>
      <c r="AF954" s="142">
        <f t="shared" si="254"/>
        <v>9.0749521756300472E-5</v>
      </c>
      <c r="AG954" s="142">
        <f t="shared" si="255"/>
        <v>1.538195211738057E-3</v>
      </c>
      <c r="AH954" s="142">
        <f t="shared" si="256"/>
        <v>9.0749521756300472E-5</v>
      </c>
      <c r="AI954" s="142" t="str">
        <f t="shared" si="257"/>
        <v/>
      </c>
      <c r="AJ954" s="142" t="str">
        <f t="shared" si="258"/>
        <v/>
      </c>
      <c r="AK954" s="142">
        <f t="shared" si="259"/>
        <v>8.7993886101588059E-110</v>
      </c>
      <c r="AL954" s="142" t="str">
        <f t="shared" si="260"/>
        <v/>
      </c>
      <c r="AM954" s="142" t="str">
        <f t="shared" si="261"/>
        <v/>
      </c>
      <c r="AQ954" s="142">
        <v>260</v>
      </c>
      <c r="AR954" s="142">
        <f t="shared" si="262"/>
        <v>-8509.2378556678941</v>
      </c>
      <c r="AS954" s="142">
        <f t="shared" si="263"/>
        <v>1.7368161429931757E-6</v>
      </c>
      <c r="AT954" s="142">
        <f t="shared" si="264"/>
        <v>1.538195211738057E-3</v>
      </c>
      <c r="AU954" s="142">
        <f t="shared" si="265"/>
        <v>1.7368161429931757E-6</v>
      </c>
      <c r="AV954" s="142" t="str">
        <f t="shared" si="266"/>
        <v/>
      </c>
      <c r="AW954" s="142" t="str">
        <f t="shared" si="267"/>
        <v/>
      </c>
      <c r="AX954" s="142">
        <f t="shared" si="268"/>
        <v>3.0513989391886534E-8</v>
      </c>
      <c r="AY954" s="142" t="str">
        <f t="shared" si="269"/>
        <v/>
      </c>
      <c r="AZ954" s="142" t="str">
        <f t="shared" si="270"/>
        <v/>
      </c>
      <c r="BB954" s="147"/>
      <c r="BC954" s="147">
        <f t="shared" si="233"/>
        <v>1.6959999999999933</v>
      </c>
      <c r="BD954" s="163">
        <f t="shared" si="234"/>
        <v>0.974739191494156</v>
      </c>
      <c r="BE954" s="147">
        <f t="shared" si="235"/>
        <v>2.7392615081966998E-4</v>
      </c>
      <c r="BF954" s="147" t="str">
        <f t="shared" si="231"/>
        <v/>
      </c>
      <c r="BG954" s="159" t="str">
        <f t="shared" si="232"/>
        <v/>
      </c>
    </row>
    <row r="955" spans="1:59" ht="20.100000000000001" customHeight="1" x14ac:dyDescent="0.25">
      <c r="A955" s="147">
        <v>261</v>
      </c>
      <c r="B955" s="142">
        <f t="shared" si="236"/>
        <v>-13831.3081199144</v>
      </c>
      <c r="C955" s="142">
        <f t="shared" si="237"/>
        <v>1.0797732031308538E-6</v>
      </c>
      <c r="D955" s="142">
        <f t="shared" si="238"/>
        <v>1.5582854547194413E-3</v>
      </c>
      <c r="E955" s="142">
        <f t="shared" si="239"/>
        <v>1.0797732031308538E-6</v>
      </c>
      <c r="F955" s="142" t="str">
        <f t="shared" si="240"/>
        <v/>
      </c>
      <c r="G955" s="142" t="str">
        <f t="shared" si="241"/>
        <v/>
      </c>
      <c r="H955" s="142"/>
      <c r="I955" s="142"/>
      <c r="J955" s="142">
        <f t="shared" si="242"/>
        <v>1.0650738926961715E-225</v>
      </c>
      <c r="K955" s="142" t="str">
        <f t="shared" si="243"/>
        <v/>
      </c>
      <c r="L955" s="142" t="str">
        <f t="shared" si="244"/>
        <v/>
      </c>
      <c r="M955" s="142"/>
      <c r="N955" s="142"/>
      <c r="O955" s="142"/>
      <c r="P955" s="142"/>
      <c r="Q955" s="147">
        <v>261</v>
      </c>
      <c r="R955" s="142">
        <f t="shared" si="245"/>
        <v>-63.424350557592064</v>
      </c>
      <c r="S955" s="142">
        <f t="shared" si="246"/>
        <v>2.3547227115188827E-4</v>
      </c>
      <c r="T955" s="142">
        <f t="shared" si="247"/>
        <v>1.5582854547194372E-3</v>
      </c>
      <c r="U955" s="142">
        <f t="shared" si="248"/>
        <v>2.3547227115188827E-4</v>
      </c>
      <c r="V955" s="142" t="str">
        <f t="shared" si="249"/>
        <v/>
      </c>
      <c r="W955" s="142" t="str">
        <f t="shared" si="250"/>
        <v/>
      </c>
      <c r="X955" s="142">
        <f t="shared" si="251"/>
        <v>5.5372109758669838E-42</v>
      </c>
      <c r="Y955" s="142" t="str">
        <f t="shared" si="252"/>
        <v/>
      </c>
      <c r="Z955" s="142" t="str">
        <f t="shared" si="253"/>
        <v/>
      </c>
      <c r="AD955" s="147">
        <v>261</v>
      </c>
      <c r="AE955" s="142">
        <f t="shared" si="271"/>
        <v>-162.63457690798805</v>
      </c>
      <c r="AF955" s="142">
        <f t="shared" si="254"/>
        <v>9.1829647520644909E-5</v>
      </c>
      <c r="AG955" s="142">
        <f t="shared" si="255"/>
        <v>1.5582854547194413E-3</v>
      </c>
      <c r="AH955" s="142">
        <f t="shared" si="256"/>
        <v>9.1829647520644909E-5</v>
      </c>
      <c r="AI955" s="142" t="str">
        <f t="shared" si="257"/>
        <v/>
      </c>
      <c r="AJ955" s="142" t="str">
        <f t="shared" si="258"/>
        <v/>
      </c>
      <c r="AK955" s="142">
        <f t="shared" si="259"/>
        <v>9.6160304338869749E-110</v>
      </c>
      <c r="AL955" s="142" t="str">
        <f t="shared" si="260"/>
        <v/>
      </c>
      <c r="AM955" s="142" t="str">
        <f t="shared" si="261"/>
        <v/>
      </c>
      <c r="AQ955" s="147">
        <v>261</v>
      </c>
      <c r="AR955" s="142">
        <f t="shared" si="262"/>
        <v>-8497.7388855926674</v>
      </c>
      <c r="AS955" s="142">
        <f t="shared" si="263"/>
        <v>1.757488206356926E-6</v>
      </c>
      <c r="AT955" s="142">
        <f t="shared" si="264"/>
        <v>1.5582854547194413E-3</v>
      </c>
      <c r="AU955" s="142">
        <f t="shared" si="265"/>
        <v>1.757488206356926E-6</v>
      </c>
      <c r="AV955" s="142" t="str">
        <f t="shared" si="266"/>
        <v/>
      </c>
      <c r="AW955" s="142" t="str">
        <f t="shared" si="267"/>
        <v/>
      </c>
      <c r="AX955" s="142">
        <f t="shared" si="268"/>
        <v>3.101882371887955E-8</v>
      </c>
      <c r="AY955" s="142" t="str">
        <f t="shared" si="269"/>
        <v/>
      </c>
      <c r="AZ955" s="142" t="str">
        <f t="shared" si="270"/>
        <v/>
      </c>
      <c r="BB955" s="147"/>
      <c r="BC955" s="147">
        <f t="shared" si="233"/>
        <v>1.7023999999999933</v>
      </c>
      <c r="BD955" s="163">
        <f t="shared" si="234"/>
        <v>0.97446526534333633</v>
      </c>
      <c r="BE955" s="147">
        <f t="shared" si="235"/>
        <v>2.7562935530400789E-4</v>
      </c>
      <c r="BF955" s="147" t="str">
        <f t="shared" si="231"/>
        <v/>
      </c>
      <c r="BG955" s="159" t="str">
        <f t="shared" si="232"/>
        <v/>
      </c>
    </row>
    <row r="956" spans="1:59" ht="20.100000000000001" customHeight="1" x14ac:dyDescent="0.25">
      <c r="A956" s="142">
        <v>262</v>
      </c>
      <c r="B956" s="142">
        <f t="shared" si="236"/>
        <v>-13812.591870767021</v>
      </c>
      <c r="C956" s="142">
        <f t="shared" si="237"/>
        <v>1.0926074788759921E-6</v>
      </c>
      <c r="D956" s="142">
        <f t="shared" si="238"/>
        <v>1.5786146543429215E-3</v>
      </c>
      <c r="E956" s="142">
        <f t="shared" si="239"/>
        <v>1.0926074788759921E-6</v>
      </c>
      <c r="F956" s="142" t="str">
        <f t="shared" si="240"/>
        <v/>
      </c>
      <c r="G956" s="142" t="str">
        <f t="shared" si="241"/>
        <v/>
      </c>
      <c r="H956" s="142"/>
      <c r="I956" s="142"/>
      <c r="J956" s="142">
        <f t="shared" si="242"/>
        <v>1.2099954425789036E-225</v>
      </c>
      <c r="K956" s="142" t="str">
        <f t="shared" si="243"/>
        <v/>
      </c>
      <c r="L956" s="142" t="str">
        <f t="shared" si="244"/>
        <v/>
      </c>
      <c r="M956" s="142"/>
      <c r="N956" s="142"/>
      <c r="O956" s="142"/>
      <c r="P956" s="142"/>
      <c r="Q956" s="142">
        <v>262</v>
      </c>
      <c r="R956" s="142">
        <f t="shared" si="245"/>
        <v>-63.33852599662103</v>
      </c>
      <c r="S956" s="142">
        <f t="shared" si="246"/>
        <v>2.3827111451041482E-4</v>
      </c>
      <c r="T956" s="142">
        <f t="shared" si="247"/>
        <v>1.5786146543429215E-3</v>
      </c>
      <c r="U956" s="142">
        <f t="shared" si="248"/>
        <v>2.3827111451041482E-4</v>
      </c>
      <c r="V956" s="142" t="str">
        <f t="shared" si="249"/>
        <v/>
      </c>
      <c r="W956" s="142" t="str">
        <f t="shared" si="250"/>
        <v/>
      </c>
      <c r="X956" s="142">
        <f t="shared" si="251"/>
        <v>5.8441986636079845E-42</v>
      </c>
      <c r="Y956" s="142" t="str">
        <f t="shared" si="252"/>
        <v/>
      </c>
      <c r="Z956" s="142" t="str">
        <f t="shared" si="253"/>
        <v/>
      </c>
      <c r="AD956" s="142">
        <v>262</v>
      </c>
      <c r="AE956" s="142">
        <f t="shared" si="271"/>
        <v>-162.41450305560917</v>
      </c>
      <c r="AF956" s="142">
        <f t="shared" si="254"/>
        <v>9.2921142488700702E-5</v>
      </c>
      <c r="AG956" s="142">
        <f t="shared" si="255"/>
        <v>1.5786146543429215E-3</v>
      </c>
      <c r="AH956" s="142">
        <f t="shared" si="256"/>
        <v>9.2921142488700702E-5</v>
      </c>
      <c r="AI956" s="142" t="str">
        <f t="shared" si="257"/>
        <v/>
      </c>
      <c r="AJ956" s="142" t="str">
        <f t="shared" si="258"/>
        <v/>
      </c>
      <c r="AK956" s="142">
        <f t="shared" si="259"/>
        <v>1.0508293919633549E-109</v>
      </c>
      <c r="AL956" s="142" t="str">
        <f t="shared" si="260"/>
        <v/>
      </c>
      <c r="AM956" s="142" t="str">
        <f t="shared" si="261"/>
        <v/>
      </c>
      <c r="AQ956" s="142">
        <v>262</v>
      </c>
      <c r="AR956" s="142">
        <f t="shared" si="262"/>
        <v>-8486.2399155174389</v>
      </c>
      <c r="AS956" s="142">
        <f t="shared" si="263"/>
        <v>1.778377860030322E-6</v>
      </c>
      <c r="AT956" s="142">
        <f t="shared" si="264"/>
        <v>1.5786146543429215E-3</v>
      </c>
      <c r="AU956" s="142">
        <f t="shared" si="265"/>
        <v>1.778377860030322E-6</v>
      </c>
      <c r="AV956" s="142" t="str">
        <f t="shared" si="266"/>
        <v/>
      </c>
      <c r="AW956" s="142" t="str">
        <f t="shared" si="267"/>
        <v/>
      </c>
      <c r="AX956" s="142">
        <f t="shared" si="268"/>
        <v>3.153150569696116E-8</v>
      </c>
      <c r="AY956" s="142" t="str">
        <f t="shared" si="269"/>
        <v/>
      </c>
      <c r="AZ956" s="142" t="str">
        <f t="shared" si="270"/>
        <v/>
      </c>
      <c r="BB956" s="147"/>
      <c r="BC956" s="147">
        <f t="shared" si="233"/>
        <v>1.7087999999999932</v>
      </c>
      <c r="BD956" s="163">
        <f t="shared" si="234"/>
        <v>0.97418963598803232</v>
      </c>
      <c r="BE956" s="147">
        <f t="shared" si="235"/>
        <v>2.7733338747959468E-4</v>
      </c>
      <c r="BF956" s="147" t="str">
        <f t="shared" si="231"/>
        <v/>
      </c>
      <c r="BG956" s="159" t="str">
        <f t="shared" si="232"/>
        <v/>
      </c>
    </row>
    <row r="957" spans="1:59" ht="20.100000000000001" customHeight="1" x14ac:dyDescent="0.25">
      <c r="A957" s="142">
        <v>263</v>
      </c>
      <c r="B957" s="142">
        <f t="shared" si="236"/>
        <v>-13793.875621619638</v>
      </c>
      <c r="C957" s="142">
        <f t="shared" si="237"/>
        <v>1.1055766145423049E-6</v>
      </c>
      <c r="D957" s="142">
        <f t="shared" si="238"/>
        <v>1.599185323665053E-3</v>
      </c>
      <c r="E957" s="142">
        <f t="shared" si="239"/>
        <v>1.1055766145423049E-6</v>
      </c>
      <c r="F957" s="142" t="str">
        <f t="shared" si="240"/>
        <v/>
      </c>
      <c r="G957" s="142" t="str">
        <f t="shared" si="241"/>
        <v/>
      </c>
      <c r="H957" s="142"/>
      <c r="I957" s="142"/>
      <c r="J957" s="142">
        <f t="shared" si="242"/>
        <v>1.3746140581091796E-225</v>
      </c>
      <c r="K957" s="142" t="str">
        <f t="shared" si="243"/>
        <v/>
      </c>
      <c r="L957" s="142" t="str">
        <f t="shared" si="244"/>
        <v/>
      </c>
      <c r="M957" s="142"/>
      <c r="N957" s="142"/>
      <c r="O957" s="142"/>
      <c r="P957" s="142"/>
      <c r="Q957" s="142">
        <v>263</v>
      </c>
      <c r="R957" s="142">
        <f t="shared" si="245"/>
        <v>-63.252701435649996</v>
      </c>
      <c r="S957" s="142">
        <f t="shared" si="246"/>
        <v>2.4109936753741054E-4</v>
      </c>
      <c r="T957" s="142">
        <f t="shared" si="247"/>
        <v>1.599185323665053E-3</v>
      </c>
      <c r="U957" s="142">
        <f t="shared" si="248"/>
        <v>2.4109936753741054E-4</v>
      </c>
      <c r="V957" s="142" t="str">
        <f t="shared" si="249"/>
        <v/>
      </c>
      <c r="W957" s="142" t="str">
        <f t="shared" si="250"/>
        <v/>
      </c>
      <c r="X957" s="142">
        <f t="shared" si="251"/>
        <v>6.1681073194455313E-42</v>
      </c>
      <c r="Y957" s="142" t="str">
        <f t="shared" si="252"/>
        <v/>
      </c>
      <c r="Z957" s="142" t="str">
        <f t="shared" si="253"/>
        <v/>
      </c>
      <c r="AD957" s="142">
        <v>263</v>
      </c>
      <c r="AE957" s="142">
        <f t="shared" si="271"/>
        <v>-162.1944292032303</v>
      </c>
      <c r="AF957" s="142">
        <f t="shared" si="254"/>
        <v>9.4024106660650628E-5</v>
      </c>
      <c r="AG957" s="142">
        <f t="shared" si="255"/>
        <v>1.599185323665053E-3</v>
      </c>
      <c r="AH957" s="142">
        <f t="shared" si="256"/>
        <v>9.4024106660650628E-5</v>
      </c>
      <c r="AI957" s="142" t="str">
        <f t="shared" si="257"/>
        <v/>
      </c>
      <c r="AJ957" s="142" t="str">
        <f t="shared" si="258"/>
        <v/>
      </c>
      <c r="AK957" s="142">
        <f t="shared" si="259"/>
        <v>1.1483166061803021E-109</v>
      </c>
      <c r="AL957" s="142" t="str">
        <f t="shared" si="260"/>
        <v/>
      </c>
      <c r="AM957" s="142" t="str">
        <f t="shared" si="261"/>
        <v/>
      </c>
      <c r="AQ957" s="142">
        <v>263</v>
      </c>
      <c r="AR957" s="142">
        <f t="shared" si="262"/>
        <v>-8474.7409454422123</v>
      </c>
      <c r="AS957" s="142">
        <f t="shared" si="263"/>
        <v>1.7994870178739306E-6</v>
      </c>
      <c r="AT957" s="142">
        <f t="shared" si="264"/>
        <v>1.5991853236650565E-3</v>
      </c>
      <c r="AU957" s="142">
        <f t="shared" si="265"/>
        <v>1.7994870178739306E-6</v>
      </c>
      <c r="AV957" s="142" t="str">
        <f t="shared" si="266"/>
        <v/>
      </c>
      <c r="AW957" s="142" t="str">
        <f t="shared" si="267"/>
        <v/>
      </c>
      <c r="AX957" s="142">
        <f t="shared" si="268"/>
        <v>3.2052148491562471E-8</v>
      </c>
      <c r="AY957" s="142" t="str">
        <f t="shared" si="269"/>
        <v/>
      </c>
      <c r="AZ957" s="142" t="str">
        <f t="shared" si="270"/>
        <v/>
      </c>
      <c r="BB957" s="147"/>
      <c r="BC957" s="147">
        <f t="shared" si="233"/>
        <v>1.7151999999999932</v>
      </c>
      <c r="BD957" s="163">
        <f t="shared" si="234"/>
        <v>0.97391230260055273</v>
      </c>
      <c r="BE957" s="147">
        <f t="shared" si="235"/>
        <v>2.7903820542984903E-4</v>
      </c>
      <c r="BF957" s="147" t="str">
        <f t="shared" si="231"/>
        <v/>
      </c>
      <c r="BG957" s="159" t="str">
        <f t="shared" si="232"/>
        <v/>
      </c>
    </row>
    <row r="958" spans="1:59" ht="20.100000000000001" customHeight="1" x14ac:dyDescent="0.25">
      <c r="A958" s="142">
        <v>264</v>
      </c>
      <c r="B958" s="142">
        <f t="shared" si="236"/>
        <v>-13775.159372472259</v>
      </c>
      <c r="C958" s="142">
        <f t="shared" si="237"/>
        <v>1.1186817934307716E-6</v>
      </c>
      <c r="D958" s="142">
        <f t="shared" si="238"/>
        <v>1.619999997819565E-3</v>
      </c>
      <c r="E958" s="142">
        <f t="shared" si="239"/>
        <v>1.1186817934307716E-6</v>
      </c>
      <c r="F958" s="142" t="str">
        <f t="shared" si="240"/>
        <v/>
      </c>
      <c r="G958" s="142" t="str">
        <f t="shared" si="241"/>
        <v/>
      </c>
      <c r="H958" s="142"/>
      <c r="I958" s="142"/>
      <c r="J958" s="142">
        <f t="shared" si="242"/>
        <v>1.5616038783957401E-225</v>
      </c>
      <c r="K958" s="142" t="str">
        <f t="shared" si="243"/>
        <v/>
      </c>
      <c r="L958" s="142" t="str">
        <f t="shared" si="244"/>
        <v/>
      </c>
      <c r="M958" s="142"/>
      <c r="N958" s="142"/>
      <c r="O958" s="142"/>
      <c r="P958" s="142"/>
      <c r="Q958" s="142">
        <v>264</v>
      </c>
      <c r="R958" s="142">
        <f t="shared" si="245"/>
        <v>-63.166876874678962</v>
      </c>
      <c r="S958" s="142">
        <f t="shared" si="246"/>
        <v>2.4395728828203664E-4</v>
      </c>
      <c r="T958" s="142">
        <f t="shared" si="247"/>
        <v>1.619999997819565E-3</v>
      </c>
      <c r="U958" s="142">
        <f t="shared" si="248"/>
        <v>2.4395728828203664E-4</v>
      </c>
      <c r="V958" s="142" t="str">
        <f t="shared" si="249"/>
        <v/>
      </c>
      <c r="W958" s="142" t="str">
        <f t="shared" si="250"/>
        <v/>
      </c>
      <c r="X958" s="142">
        <f t="shared" si="251"/>
        <v>6.5098641182767258E-42</v>
      </c>
      <c r="Y958" s="142" t="str">
        <f t="shared" si="252"/>
        <v/>
      </c>
      <c r="Z958" s="142" t="str">
        <f t="shared" si="253"/>
        <v/>
      </c>
      <c r="AD958" s="142">
        <v>264</v>
      </c>
      <c r="AE958" s="142">
        <f t="shared" si="271"/>
        <v>-161.97435535085143</v>
      </c>
      <c r="AF958" s="142">
        <f t="shared" si="254"/>
        <v>9.5138640670694064E-5</v>
      </c>
      <c r="AG958" s="142">
        <f t="shared" si="255"/>
        <v>1.619999997819565E-3</v>
      </c>
      <c r="AH958" s="142">
        <f t="shared" si="256"/>
        <v>9.5138640670694064E-5</v>
      </c>
      <c r="AI958" s="142" t="str">
        <f t="shared" si="257"/>
        <v/>
      </c>
      <c r="AJ958" s="142" t="str">
        <f t="shared" si="258"/>
        <v/>
      </c>
      <c r="AK958" s="142">
        <f t="shared" si="259"/>
        <v>1.2548277962021993E-109</v>
      </c>
      <c r="AL958" s="142" t="str">
        <f t="shared" si="260"/>
        <v/>
      </c>
      <c r="AM958" s="142" t="str">
        <f t="shared" si="261"/>
        <v/>
      </c>
      <c r="AQ958" s="142">
        <v>264</v>
      </c>
      <c r="AR958" s="142">
        <f t="shared" si="262"/>
        <v>-8463.2419753669856</v>
      </c>
      <c r="AS958" s="142">
        <f t="shared" si="263"/>
        <v>1.8208176058824982E-6</v>
      </c>
      <c r="AT958" s="142">
        <f t="shared" si="264"/>
        <v>1.6199999978195679E-3</v>
      </c>
      <c r="AU958" s="142">
        <f t="shared" si="265"/>
        <v>1.8208176058824982E-6</v>
      </c>
      <c r="AV958" s="142" t="str">
        <f t="shared" si="266"/>
        <v/>
      </c>
      <c r="AW958" s="142" t="str">
        <f t="shared" si="267"/>
        <v/>
      </c>
      <c r="AX958" s="142">
        <f t="shared" si="268"/>
        <v>3.2580866752332522E-8</v>
      </c>
      <c r="AY958" s="142" t="str">
        <f t="shared" si="269"/>
        <v/>
      </c>
      <c r="AZ958" s="142" t="str">
        <f t="shared" si="270"/>
        <v/>
      </c>
      <c r="BB958" s="147"/>
      <c r="BC958" s="147">
        <f t="shared" si="233"/>
        <v>1.7215999999999931</v>
      </c>
      <c r="BD958" s="163">
        <f t="shared" si="234"/>
        <v>0.97363326439512288</v>
      </c>
      <c r="BE958" s="147">
        <f t="shared" si="235"/>
        <v>2.8074376742237561E-4</v>
      </c>
      <c r="BF958" s="147" t="str">
        <f t="shared" si="231"/>
        <v/>
      </c>
      <c r="BG958" s="159" t="str">
        <f t="shared" si="232"/>
        <v/>
      </c>
    </row>
    <row r="959" spans="1:59" ht="20.100000000000001" customHeight="1" x14ac:dyDescent="0.25">
      <c r="A959" s="142">
        <v>265</v>
      </c>
      <c r="B959" s="142">
        <f t="shared" si="236"/>
        <v>-13756.443123324878</v>
      </c>
      <c r="C959" s="142">
        <f t="shared" si="237"/>
        <v>1.1319242063097259E-6</v>
      </c>
      <c r="D959" s="142">
        <f t="shared" si="238"/>
        <v>1.6410612341569962E-3</v>
      </c>
      <c r="E959" s="142">
        <f t="shared" si="239"/>
        <v>1.1319242063097259E-6</v>
      </c>
      <c r="F959" s="142" t="str">
        <f t="shared" si="240"/>
        <v/>
      </c>
      <c r="G959" s="142" t="str">
        <f t="shared" si="241"/>
        <v/>
      </c>
      <c r="H959" s="142"/>
      <c r="I959" s="142"/>
      <c r="J959" s="142">
        <f t="shared" si="242"/>
        <v>1.774001685229575E-225</v>
      </c>
      <c r="K959" s="142" t="str">
        <f t="shared" si="243"/>
        <v/>
      </c>
      <c r="L959" s="142" t="str">
        <f t="shared" si="244"/>
        <v/>
      </c>
      <c r="M959" s="142"/>
      <c r="N959" s="142"/>
      <c r="O959" s="142"/>
      <c r="P959" s="142"/>
      <c r="Q959" s="142">
        <v>265</v>
      </c>
      <c r="R959" s="142">
        <f t="shared" si="245"/>
        <v>-63.081052313707929</v>
      </c>
      <c r="S959" s="142">
        <f t="shared" si="246"/>
        <v>2.4684513642190262E-4</v>
      </c>
      <c r="T959" s="142">
        <f t="shared" si="247"/>
        <v>1.6410612341569999E-3</v>
      </c>
      <c r="U959" s="142">
        <f t="shared" si="248"/>
        <v>2.4684513642190262E-4</v>
      </c>
      <c r="V959" s="142" t="str">
        <f t="shared" si="249"/>
        <v/>
      </c>
      <c r="W959" s="142" t="str">
        <f t="shared" si="250"/>
        <v/>
      </c>
      <c r="X959" s="142">
        <f t="shared" si="251"/>
        <v>6.8704467344395288E-42</v>
      </c>
      <c r="Y959" s="142" t="str">
        <f t="shared" si="252"/>
        <v/>
      </c>
      <c r="Z959" s="142" t="str">
        <f t="shared" si="253"/>
        <v/>
      </c>
      <c r="AD959" s="142">
        <v>265</v>
      </c>
      <c r="AE959" s="142">
        <f t="shared" si="271"/>
        <v>-161.75428149847255</v>
      </c>
      <c r="AF959" s="142">
        <f t="shared" si="254"/>
        <v>9.6264845788093938E-5</v>
      </c>
      <c r="AG959" s="142">
        <f t="shared" si="255"/>
        <v>1.6410612341569962E-3</v>
      </c>
      <c r="AH959" s="142">
        <f t="shared" si="256"/>
        <v>9.6264845788093938E-5</v>
      </c>
      <c r="AI959" s="142" t="str">
        <f t="shared" si="257"/>
        <v/>
      </c>
      <c r="AJ959" s="142" t="str">
        <f t="shared" si="258"/>
        <v/>
      </c>
      <c r="AK959" s="142">
        <f t="shared" si="259"/>
        <v>1.3711964073008448E-109</v>
      </c>
      <c r="AL959" s="142" t="str">
        <f t="shared" si="260"/>
        <v/>
      </c>
      <c r="AM959" s="142" t="str">
        <f t="shared" si="261"/>
        <v/>
      </c>
      <c r="AQ959" s="142">
        <v>265</v>
      </c>
      <c r="AR959" s="142">
        <f t="shared" si="262"/>
        <v>-8451.7430052917589</v>
      </c>
      <c r="AS959" s="142">
        <f t="shared" si="263"/>
        <v>1.8423715622049806E-6</v>
      </c>
      <c r="AT959" s="142">
        <f t="shared" si="264"/>
        <v>1.6410612341569962E-3</v>
      </c>
      <c r="AU959" s="142">
        <f t="shared" si="265"/>
        <v>1.8423715622049806E-6</v>
      </c>
      <c r="AV959" s="142" t="str">
        <f t="shared" si="266"/>
        <v/>
      </c>
      <c r="AW959" s="142" t="str">
        <f t="shared" si="267"/>
        <v/>
      </c>
      <c r="AX959" s="142">
        <f t="shared" si="268"/>
        <v>3.3117776630246684E-8</v>
      </c>
      <c r="AY959" s="142" t="str">
        <f t="shared" si="269"/>
        <v/>
      </c>
      <c r="AZ959" s="142" t="str">
        <f t="shared" si="270"/>
        <v/>
      </c>
      <c r="BB959" s="147"/>
      <c r="BC959" s="147">
        <f t="shared" si="233"/>
        <v>1.7279999999999931</v>
      </c>
      <c r="BD959" s="163">
        <f t="shared" si="234"/>
        <v>0.9733525206277005</v>
      </c>
      <c r="BE959" s="147">
        <f t="shared" si="235"/>
        <v>2.8245003190852103E-4</v>
      </c>
      <c r="BF959" s="147" t="str">
        <f t="shared" si="231"/>
        <v/>
      </c>
      <c r="BG959" s="159" t="str">
        <f t="shared" si="232"/>
        <v/>
      </c>
    </row>
    <row r="960" spans="1:59" ht="20.100000000000001" customHeight="1" x14ac:dyDescent="0.25">
      <c r="A960" s="142">
        <v>266</v>
      </c>
      <c r="B960" s="142">
        <f t="shared" si="236"/>
        <v>-13737.726874177497</v>
      </c>
      <c r="C960" s="142">
        <f t="shared" si="237"/>
        <v>1.1453050514267156E-6</v>
      </c>
      <c r="D960" s="142">
        <f t="shared" si="238"/>
        <v>1.6623716123845814E-3</v>
      </c>
      <c r="E960" s="142">
        <f t="shared" si="239"/>
        <v>1.1453050514267156E-6</v>
      </c>
      <c r="F960" s="142" t="str">
        <f t="shared" si="240"/>
        <v/>
      </c>
      <c r="G960" s="142" t="str">
        <f t="shared" si="241"/>
        <v/>
      </c>
      <c r="H960" s="142"/>
      <c r="I960" s="142"/>
      <c r="J960" s="142">
        <f t="shared" si="242"/>
        <v>2.0152560260814586E-225</v>
      </c>
      <c r="K960" s="142" t="str">
        <f t="shared" si="243"/>
        <v/>
      </c>
      <c r="L960" s="142" t="str">
        <f t="shared" si="244"/>
        <v/>
      </c>
      <c r="M960" s="142"/>
      <c r="N960" s="142"/>
      <c r="O960" s="142"/>
      <c r="P960" s="142"/>
      <c r="Q960" s="142">
        <v>266</v>
      </c>
      <c r="R960" s="142">
        <f t="shared" si="245"/>
        <v>-62.995227752736902</v>
      </c>
      <c r="S960" s="142">
        <f t="shared" si="246"/>
        <v>2.4976317326565195E-4</v>
      </c>
      <c r="T960" s="142">
        <f t="shared" si="247"/>
        <v>1.6623716123845814E-3</v>
      </c>
      <c r="U960" s="142">
        <f t="shared" si="248"/>
        <v>2.4976317326565195E-4</v>
      </c>
      <c r="V960" s="142" t="str">
        <f t="shared" si="249"/>
        <v/>
      </c>
      <c r="W960" s="142" t="str">
        <f t="shared" si="250"/>
        <v/>
      </c>
      <c r="X960" s="142">
        <f t="shared" si="251"/>
        <v>7.2508860754369491E-42</v>
      </c>
      <c r="Y960" s="142" t="str">
        <f t="shared" si="252"/>
        <v/>
      </c>
      <c r="Z960" s="142" t="str">
        <f t="shared" si="253"/>
        <v/>
      </c>
      <c r="AD960" s="142">
        <v>266</v>
      </c>
      <c r="AE960" s="142">
        <f t="shared" si="271"/>
        <v>-161.53420764609368</v>
      </c>
      <c r="AF960" s="142">
        <f t="shared" si="254"/>
        <v>9.7402823918185224E-5</v>
      </c>
      <c r="AG960" s="142">
        <f t="shared" si="255"/>
        <v>1.6623716123845814E-3</v>
      </c>
      <c r="AH960" s="142">
        <f t="shared" si="256"/>
        <v>9.7402823918185224E-5</v>
      </c>
      <c r="AI960" s="142" t="str">
        <f t="shared" si="257"/>
        <v/>
      </c>
      <c r="AJ960" s="142" t="str">
        <f t="shared" si="258"/>
        <v/>
      </c>
      <c r="AK960" s="142">
        <f t="shared" si="259"/>
        <v>1.4983326879215352E-109</v>
      </c>
      <c r="AL960" s="142" t="str">
        <f t="shared" si="260"/>
        <v/>
      </c>
      <c r="AM960" s="142" t="str">
        <f t="shared" si="261"/>
        <v/>
      </c>
      <c r="AQ960" s="142">
        <v>266</v>
      </c>
      <c r="AR960" s="142">
        <f t="shared" si="262"/>
        <v>-8440.2440352165322</v>
      </c>
      <c r="AS960" s="142">
        <f t="shared" si="263"/>
        <v>1.864150837163843E-6</v>
      </c>
      <c r="AT960" s="142">
        <f t="shared" si="264"/>
        <v>1.6623716123845814E-3</v>
      </c>
      <c r="AU960" s="142">
        <f t="shared" si="265"/>
        <v>1.864150837163843E-6</v>
      </c>
      <c r="AV960" s="142" t="str">
        <f t="shared" si="266"/>
        <v/>
      </c>
      <c r="AW960" s="142" t="str">
        <f t="shared" si="267"/>
        <v/>
      </c>
      <c r="AX960" s="142">
        <f t="shared" si="268"/>
        <v>3.3662995794877632E-8</v>
      </c>
      <c r="AY960" s="142" t="str">
        <f t="shared" si="269"/>
        <v/>
      </c>
      <c r="AZ960" s="142" t="str">
        <f t="shared" si="270"/>
        <v/>
      </c>
      <c r="BB960" s="147"/>
      <c r="BC960" s="147">
        <f t="shared" si="233"/>
        <v>1.7343999999999931</v>
      </c>
      <c r="BD960" s="163">
        <f t="shared" si="234"/>
        <v>0.97307007059579198</v>
      </c>
      <c r="BE960" s="147">
        <f t="shared" si="235"/>
        <v>2.84156957524484E-4</v>
      </c>
      <c r="BF960" s="147" t="str">
        <f t="shared" si="231"/>
        <v/>
      </c>
      <c r="BG960" s="159" t="str">
        <f t="shared" si="232"/>
        <v/>
      </c>
    </row>
    <row r="961" spans="1:59" ht="20.100000000000001" customHeight="1" x14ac:dyDescent="0.25">
      <c r="A961" s="142">
        <v>267</v>
      </c>
      <c r="B961" s="142">
        <f t="shared" si="236"/>
        <v>-13719.010625030116</v>
      </c>
      <c r="C961" s="142">
        <f t="shared" si="237"/>
        <v>1.1588255345198975E-6</v>
      </c>
      <c r="D961" s="142">
        <f t="shared" si="238"/>
        <v>1.683933734706331E-3</v>
      </c>
      <c r="E961" s="142">
        <f t="shared" si="239"/>
        <v>1.1588255345198975E-6</v>
      </c>
      <c r="F961" s="142" t="str">
        <f t="shared" si="240"/>
        <v/>
      </c>
      <c r="G961" s="142" t="str">
        <f t="shared" si="241"/>
        <v/>
      </c>
      <c r="H961" s="142"/>
      <c r="I961" s="142"/>
      <c r="J961" s="142">
        <f t="shared" si="242"/>
        <v>2.2892829837089694E-225</v>
      </c>
      <c r="K961" s="142" t="str">
        <f t="shared" si="243"/>
        <v/>
      </c>
      <c r="L961" s="142" t="str">
        <f t="shared" si="244"/>
        <v/>
      </c>
      <c r="M961" s="142"/>
      <c r="N961" s="142"/>
      <c r="O961" s="142"/>
      <c r="P961" s="142"/>
      <c r="Q961" s="142">
        <v>267</v>
      </c>
      <c r="R961" s="142">
        <f t="shared" si="245"/>
        <v>-62.909403191765875</v>
      </c>
      <c r="S961" s="142">
        <f t="shared" si="246"/>
        <v>2.5271166175544864E-4</v>
      </c>
      <c r="T961" s="142">
        <f t="shared" si="247"/>
        <v>1.683933734706331E-3</v>
      </c>
      <c r="U961" s="142">
        <f t="shared" si="248"/>
        <v>2.5271166175544864E-4</v>
      </c>
      <c r="V961" s="142" t="str">
        <f t="shared" si="249"/>
        <v/>
      </c>
      <c r="W961" s="142" t="str">
        <f t="shared" si="250"/>
        <v/>
      </c>
      <c r="X961" s="142">
        <f t="shared" si="251"/>
        <v>7.6522691627274126E-42</v>
      </c>
      <c r="Y961" s="142" t="str">
        <f t="shared" si="252"/>
        <v/>
      </c>
      <c r="Z961" s="142" t="str">
        <f t="shared" si="253"/>
        <v/>
      </c>
      <c r="AD961" s="142">
        <v>267</v>
      </c>
      <c r="AE961" s="142">
        <f t="shared" si="271"/>
        <v>-161.3141337937148</v>
      </c>
      <c r="AF961" s="142">
        <f t="shared" si="254"/>
        <v>9.8552677603344028E-5</v>
      </c>
      <c r="AG961" s="142">
        <f t="shared" si="255"/>
        <v>1.683933734706331E-3</v>
      </c>
      <c r="AH961" s="142">
        <f t="shared" si="256"/>
        <v>9.8552677603344028E-5</v>
      </c>
      <c r="AI961" s="142" t="str">
        <f t="shared" si="257"/>
        <v/>
      </c>
      <c r="AJ961" s="142" t="str">
        <f t="shared" si="258"/>
        <v/>
      </c>
      <c r="AK961" s="142">
        <f t="shared" si="259"/>
        <v>1.6372307511998344E-109</v>
      </c>
      <c r="AL961" s="142" t="str">
        <f t="shared" si="260"/>
        <v/>
      </c>
      <c r="AM961" s="142" t="str">
        <f t="shared" si="261"/>
        <v/>
      </c>
      <c r="AQ961" s="142">
        <v>267</v>
      </c>
      <c r="AR961" s="142">
        <f t="shared" si="262"/>
        <v>-8428.7450651413055</v>
      </c>
      <c r="AS961" s="142">
        <f t="shared" si="263"/>
        <v>1.8861573932736039E-6</v>
      </c>
      <c r="AT961" s="142">
        <f t="shared" si="264"/>
        <v>1.683933734706331E-3</v>
      </c>
      <c r="AU961" s="142">
        <f t="shared" si="265"/>
        <v>1.8861573932736039E-6</v>
      </c>
      <c r="AV961" s="142" t="str">
        <f t="shared" si="266"/>
        <v/>
      </c>
      <c r="AW961" s="142" t="str">
        <f t="shared" si="267"/>
        <v/>
      </c>
      <c r="AX961" s="142">
        <f t="shared" si="268"/>
        <v>3.4216643451827825E-8</v>
      </c>
      <c r="AY961" s="142" t="str">
        <f t="shared" si="269"/>
        <v/>
      </c>
      <c r="AZ961" s="142" t="str">
        <f t="shared" si="270"/>
        <v/>
      </c>
      <c r="BB961" s="147"/>
      <c r="BC961" s="147">
        <f t="shared" si="233"/>
        <v>1.740799999999993</v>
      </c>
      <c r="BD961" s="163">
        <f t="shared" si="234"/>
        <v>0.9727859136382675</v>
      </c>
      <c r="BE961" s="147">
        <f t="shared" si="235"/>
        <v>2.8586450309098232E-4</v>
      </c>
      <c r="BF961" s="147" t="str">
        <f t="shared" si="231"/>
        <v/>
      </c>
      <c r="BG961" s="159" t="str">
        <f t="shared" si="232"/>
        <v/>
      </c>
    </row>
    <row r="962" spans="1:59" ht="20.100000000000001" customHeight="1" x14ac:dyDescent="0.25">
      <c r="A962" s="147">
        <v>268</v>
      </c>
      <c r="B962" s="142">
        <f t="shared" si="236"/>
        <v>-13700.294375882735</v>
      </c>
      <c r="C962" s="142">
        <f t="shared" si="237"/>
        <v>1.1724868688289617E-6</v>
      </c>
      <c r="D962" s="142">
        <f t="shared" si="238"/>
        <v>1.7057502259633433E-3</v>
      </c>
      <c r="E962" s="142">
        <f t="shared" si="239"/>
        <v>1.1724868688289617E-6</v>
      </c>
      <c r="F962" s="142" t="str">
        <f t="shared" si="240"/>
        <v/>
      </c>
      <c r="G962" s="142" t="str">
        <f t="shared" si="241"/>
        <v/>
      </c>
      <c r="H962" s="142"/>
      <c r="I962" s="142"/>
      <c r="J962" s="142">
        <f t="shared" si="242"/>
        <v>2.6005294906847081E-225</v>
      </c>
      <c r="K962" s="142" t="str">
        <f t="shared" si="243"/>
        <v/>
      </c>
      <c r="L962" s="142" t="str">
        <f t="shared" si="244"/>
        <v/>
      </c>
      <c r="M962" s="142"/>
      <c r="N962" s="142"/>
      <c r="O962" s="142"/>
      <c r="P962" s="142"/>
      <c r="Q962" s="147">
        <v>268</v>
      </c>
      <c r="R962" s="142">
        <f t="shared" si="245"/>
        <v>-62.823578630794842</v>
      </c>
      <c r="S962" s="142">
        <f t="shared" si="246"/>
        <v>2.5569086646935805E-4</v>
      </c>
      <c r="T962" s="142">
        <f t="shared" si="247"/>
        <v>1.7057502259633433E-3</v>
      </c>
      <c r="U962" s="142">
        <f t="shared" si="248"/>
        <v>2.5569086646935805E-4</v>
      </c>
      <c r="V962" s="142" t="str">
        <f t="shared" si="249"/>
        <v/>
      </c>
      <c r="W962" s="142" t="str">
        <f t="shared" si="250"/>
        <v/>
      </c>
      <c r="X962" s="142">
        <f t="shared" si="251"/>
        <v>8.0757421674458736E-42</v>
      </c>
      <c r="Y962" s="142" t="str">
        <f t="shared" si="252"/>
        <v/>
      </c>
      <c r="Z962" s="142" t="str">
        <f t="shared" si="253"/>
        <v/>
      </c>
      <c r="AD962" s="147">
        <v>268</v>
      </c>
      <c r="AE962" s="142">
        <f t="shared" si="271"/>
        <v>-161.09405994133593</v>
      </c>
      <c r="AF962" s="142">
        <f t="shared" si="254"/>
        <v>9.971451002391671E-5</v>
      </c>
      <c r="AG962" s="142">
        <f t="shared" si="255"/>
        <v>1.7057502259633433E-3</v>
      </c>
      <c r="AH962" s="142">
        <f t="shared" si="256"/>
        <v>9.971451002391671E-5</v>
      </c>
      <c r="AI962" s="142" t="str">
        <f t="shared" si="257"/>
        <v/>
      </c>
      <c r="AJ962" s="142" t="str">
        <f t="shared" si="258"/>
        <v/>
      </c>
      <c r="AK962" s="142">
        <f t="shared" si="259"/>
        <v>1.7889762842613177E-109</v>
      </c>
      <c r="AL962" s="142" t="str">
        <f t="shared" si="260"/>
        <v/>
      </c>
      <c r="AM962" s="142" t="str">
        <f t="shared" si="261"/>
        <v/>
      </c>
      <c r="AQ962" s="147">
        <v>268</v>
      </c>
      <c r="AR962" s="142">
        <f t="shared" si="262"/>
        <v>-8417.2460950660789</v>
      </c>
      <c r="AS962" s="142">
        <f t="shared" si="263"/>
        <v>1.9083932052586229E-6</v>
      </c>
      <c r="AT962" s="142">
        <f t="shared" si="264"/>
        <v>1.7057502259633433E-3</v>
      </c>
      <c r="AU962" s="142">
        <f t="shared" si="265"/>
        <v>1.9083932052586229E-6</v>
      </c>
      <c r="AV962" s="142" t="str">
        <f t="shared" si="266"/>
        <v/>
      </c>
      <c r="AW962" s="142" t="str">
        <f t="shared" si="267"/>
        <v/>
      </c>
      <c r="AX962" s="142">
        <f t="shared" si="268"/>
        <v>3.4778840360324989E-8</v>
      </c>
      <c r="AY962" s="142" t="str">
        <f t="shared" si="269"/>
        <v/>
      </c>
      <c r="AZ962" s="142" t="str">
        <f t="shared" si="270"/>
        <v/>
      </c>
      <c r="BB962" s="147"/>
      <c r="BC962" s="147">
        <f t="shared" si="233"/>
        <v>1.747199999999993</v>
      </c>
      <c r="BD962" s="163">
        <f t="shared" si="234"/>
        <v>0.97250004913517651</v>
      </c>
      <c r="BE962" s="147">
        <f t="shared" si="235"/>
        <v>2.8757262761458513E-4</v>
      </c>
      <c r="BF962" s="147" t="str">
        <f t="shared" si="231"/>
        <v/>
      </c>
      <c r="BG962" s="159" t="str">
        <f t="shared" si="232"/>
        <v/>
      </c>
    </row>
    <row r="963" spans="1:59" ht="20.100000000000001" customHeight="1" x14ac:dyDescent="0.25">
      <c r="A963" s="142">
        <v>269</v>
      </c>
      <c r="B963" s="142">
        <f t="shared" si="236"/>
        <v>-13681.578126735354</v>
      </c>
      <c r="C963" s="142">
        <f t="shared" si="237"/>
        <v>1.1862902751055843E-6</v>
      </c>
      <c r="D963" s="142">
        <f t="shared" si="238"/>
        <v>1.727823733774286E-3</v>
      </c>
      <c r="E963" s="142">
        <f t="shared" si="239"/>
        <v>1.1862902751055843E-6</v>
      </c>
      <c r="F963" s="142" t="str">
        <f t="shared" si="240"/>
        <v/>
      </c>
      <c r="G963" s="142" t="str">
        <f t="shared" si="241"/>
        <v/>
      </c>
      <c r="H963" s="142"/>
      <c r="I963" s="142"/>
      <c r="J963" s="142">
        <f t="shared" si="242"/>
        <v>2.9540452084142722E-225</v>
      </c>
      <c r="K963" s="142" t="str">
        <f t="shared" si="243"/>
        <v/>
      </c>
      <c r="L963" s="142" t="str">
        <f t="shared" si="244"/>
        <v/>
      </c>
      <c r="M963" s="142"/>
      <c r="N963" s="142"/>
      <c r="O963" s="142"/>
      <c r="P963" s="142"/>
      <c r="Q963" s="142">
        <v>269</v>
      </c>
      <c r="R963" s="142">
        <f t="shared" si="245"/>
        <v>-62.737754069823808</v>
      </c>
      <c r="S963" s="142">
        <f t="shared" si="246"/>
        <v>2.5870105362362726E-4</v>
      </c>
      <c r="T963" s="142">
        <f t="shared" si="247"/>
        <v>1.727823733774286E-3</v>
      </c>
      <c r="U963" s="142">
        <f t="shared" si="248"/>
        <v>2.5870105362362726E-4</v>
      </c>
      <c r="V963" s="142" t="str">
        <f t="shared" si="249"/>
        <v/>
      </c>
      <c r="W963" s="142" t="str">
        <f t="shared" si="250"/>
        <v/>
      </c>
      <c r="X963" s="142">
        <f t="shared" si="251"/>
        <v>8.5225136093328492E-42</v>
      </c>
      <c r="Y963" s="142" t="str">
        <f t="shared" si="252"/>
        <v/>
      </c>
      <c r="Z963" s="142" t="str">
        <f t="shared" si="253"/>
        <v/>
      </c>
      <c r="AD963" s="142">
        <v>269</v>
      </c>
      <c r="AE963" s="142">
        <f t="shared" si="271"/>
        <v>-160.87398608895705</v>
      </c>
      <c r="AF963" s="142">
        <f t="shared" si="254"/>
        <v>1.0088842499910888E-4</v>
      </c>
      <c r="AG963" s="142">
        <f t="shared" si="255"/>
        <v>1.727823733774286E-3</v>
      </c>
      <c r="AH963" s="142">
        <f t="shared" si="256"/>
        <v>1.0088842499910888E-4</v>
      </c>
      <c r="AI963" s="142" t="str">
        <f t="shared" si="257"/>
        <v/>
      </c>
      <c r="AJ963" s="142" t="str">
        <f t="shared" si="258"/>
        <v/>
      </c>
      <c r="AK963" s="142">
        <f t="shared" si="259"/>
        <v>1.9547549645858637E-109</v>
      </c>
      <c r="AL963" s="142" t="str">
        <f t="shared" si="260"/>
        <v/>
      </c>
      <c r="AM963" s="142" t="str">
        <f t="shared" si="261"/>
        <v/>
      </c>
      <c r="AQ963" s="142">
        <v>269</v>
      </c>
      <c r="AR963" s="142">
        <f t="shared" si="262"/>
        <v>-8405.7471249908522</v>
      </c>
      <c r="AS963" s="142">
        <f t="shared" si="263"/>
        <v>1.9308602600701113E-6</v>
      </c>
      <c r="AT963" s="142">
        <f t="shared" si="264"/>
        <v>1.727823733774286E-3</v>
      </c>
      <c r="AU963" s="142">
        <f t="shared" si="265"/>
        <v>1.9308602600701113E-6</v>
      </c>
      <c r="AV963" s="142" t="str">
        <f t="shared" si="266"/>
        <v/>
      </c>
      <c r="AW963" s="142" t="str">
        <f t="shared" si="267"/>
        <v/>
      </c>
      <c r="AX963" s="142">
        <f t="shared" si="268"/>
        <v>3.5349708850983094E-8</v>
      </c>
      <c r="AY963" s="142" t="str">
        <f t="shared" si="269"/>
        <v/>
      </c>
      <c r="AZ963" s="142" t="str">
        <f t="shared" si="270"/>
        <v/>
      </c>
      <c r="BB963" s="147"/>
      <c r="BC963" s="147">
        <f t="shared" si="233"/>
        <v>1.7535999999999929</v>
      </c>
      <c r="BD963" s="163">
        <f t="shared" si="234"/>
        <v>0.97221247650756193</v>
      </c>
      <c r="BE963" s="147">
        <f t="shared" si="235"/>
        <v>2.8928129028649163E-4</v>
      </c>
      <c r="BF963" s="147" t="str">
        <f t="shared" si="231"/>
        <v/>
      </c>
      <c r="BG963" s="159" t="str">
        <f t="shared" si="232"/>
        <v/>
      </c>
    </row>
    <row r="964" spans="1:59" ht="20.100000000000001" customHeight="1" x14ac:dyDescent="0.25">
      <c r="A964" s="142">
        <v>270</v>
      </c>
      <c r="B964" s="142">
        <f t="shared" si="236"/>
        <v>-13662.861877587973</v>
      </c>
      <c r="C964" s="142">
        <f t="shared" si="237"/>
        <v>1.2002369816234014E-6</v>
      </c>
      <c r="D964" s="142">
        <f t="shared" si="238"/>
        <v>1.7501569286760988E-3</v>
      </c>
      <c r="E964" s="142">
        <f t="shared" si="239"/>
        <v>1.2002369816234014E-6</v>
      </c>
      <c r="F964" s="142" t="str">
        <f t="shared" si="240"/>
        <v/>
      </c>
      <c r="G964" s="142" t="str">
        <f t="shared" si="241"/>
        <v/>
      </c>
      <c r="H964" s="142"/>
      <c r="I964" s="142"/>
      <c r="J964" s="142">
        <f t="shared" si="242"/>
        <v>3.3555641278434762E-225</v>
      </c>
      <c r="K964" s="142" t="str">
        <f t="shared" si="243"/>
        <v/>
      </c>
      <c r="L964" s="142" t="str">
        <f t="shared" si="244"/>
        <v/>
      </c>
      <c r="M964" s="142"/>
      <c r="N964" s="142"/>
      <c r="O964" s="142"/>
      <c r="P964" s="142"/>
      <c r="Q964" s="142">
        <v>270</v>
      </c>
      <c r="R964" s="142">
        <f t="shared" si="245"/>
        <v>-62.651929508852774</v>
      </c>
      <c r="S964" s="142">
        <f t="shared" si="246"/>
        <v>2.6174249107485957E-4</v>
      </c>
      <c r="T964" s="142">
        <f t="shared" si="247"/>
        <v>1.7501569286760988E-3</v>
      </c>
      <c r="U964" s="142">
        <f t="shared" si="248"/>
        <v>2.6174249107485957E-4</v>
      </c>
      <c r="V964" s="142" t="str">
        <f t="shared" si="249"/>
        <v/>
      </c>
      <c r="W964" s="142" t="str">
        <f t="shared" si="250"/>
        <v/>
      </c>
      <c r="X964" s="142">
        <f t="shared" si="251"/>
        <v>8.9938577275957705E-42</v>
      </c>
      <c r="Y964" s="142" t="str">
        <f t="shared" si="252"/>
        <v/>
      </c>
      <c r="Z964" s="142" t="str">
        <f t="shared" si="253"/>
        <v/>
      </c>
      <c r="AD964" s="142">
        <v>270</v>
      </c>
      <c r="AE964" s="142">
        <f t="shared" si="271"/>
        <v>-160.65391223657818</v>
      </c>
      <c r="AF964" s="142">
        <f t="shared" si="254"/>
        <v>1.0207452698783346E-4</v>
      </c>
      <c r="AG964" s="142">
        <f t="shared" si="255"/>
        <v>1.7501569286760988E-3</v>
      </c>
      <c r="AH964" s="142">
        <f t="shared" si="256"/>
        <v>1.0207452698783346E-4</v>
      </c>
      <c r="AI964" s="142" t="str">
        <f t="shared" si="257"/>
        <v/>
      </c>
      <c r="AJ964" s="142" t="str">
        <f t="shared" si="258"/>
        <v/>
      </c>
      <c r="AK964" s="142">
        <f t="shared" si="259"/>
        <v>2.1358616481429355E-109</v>
      </c>
      <c r="AL964" s="142" t="str">
        <f t="shared" si="260"/>
        <v/>
      </c>
      <c r="AM964" s="142" t="str">
        <f t="shared" si="261"/>
        <v/>
      </c>
      <c r="AQ964" s="142">
        <v>270</v>
      </c>
      <c r="AR964" s="142">
        <f t="shared" si="262"/>
        <v>-8394.2481549156255</v>
      </c>
      <c r="AS964" s="142">
        <f t="shared" si="263"/>
        <v>1.9535605569023627E-6</v>
      </c>
      <c r="AT964" s="142">
        <f t="shared" si="264"/>
        <v>1.7501569286760953E-3</v>
      </c>
      <c r="AU964" s="142">
        <f t="shared" si="265"/>
        <v>1.9535605569023627E-6</v>
      </c>
      <c r="AV964" s="142" t="str">
        <f t="shared" si="266"/>
        <v/>
      </c>
      <c r="AW964" s="142" t="str">
        <f t="shared" si="267"/>
        <v/>
      </c>
      <c r="AX964" s="142">
        <f t="shared" si="268"/>
        <v>3.5929372843726577E-8</v>
      </c>
      <c r="AY964" s="142" t="str">
        <f t="shared" si="269"/>
        <v/>
      </c>
      <c r="AZ964" s="142" t="str">
        <f t="shared" si="270"/>
        <v/>
      </c>
      <c r="BB964" s="147"/>
      <c r="BC964" s="147">
        <f t="shared" si="233"/>
        <v>1.7599999999999929</v>
      </c>
      <c r="BD964" s="163">
        <f t="shared" si="234"/>
        <v>0.97192319521727544</v>
      </c>
      <c r="BE964" s="147">
        <f t="shared" si="235"/>
        <v>2.9099045048475158E-4</v>
      </c>
      <c r="BF964" s="147" t="str">
        <f t="shared" si="231"/>
        <v/>
      </c>
      <c r="BG964" s="159" t="str">
        <f t="shared" si="232"/>
        <v/>
      </c>
    </row>
    <row r="965" spans="1:59" ht="20.100000000000001" customHeight="1" x14ac:dyDescent="0.25">
      <c r="A965" s="142">
        <v>271</v>
      </c>
      <c r="B965" s="142">
        <f t="shared" si="236"/>
        <v>-13644.145628440594</v>
      </c>
      <c r="C965" s="142">
        <f t="shared" si="237"/>
        <v>1.2143282241874864E-6</v>
      </c>
      <c r="D965" s="142">
        <f t="shared" si="238"/>
        <v>1.7727525042648617E-3</v>
      </c>
      <c r="E965" s="142">
        <f t="shared" si="239"/>
        <v>1.2143282241874864E-6</v>
      </c>
      <c r="F965" s="142" t="str">
        <f t="shared" si="240"/>
        <v/>
      </c>
      <c r="G965" s="142" t="str">
        <f t="shared" si="241"/>
        <v/>
      </c>
      <c r="H965" s="142"/>
      <c r="I965" s="142"/>
      <c r="J965" s="142">
        <f t="shared" si="242"/>
        <v>3.8115972052391002E-225</v>
      </c>
      <c r="K965" s="142" t="str">
        <f t="shared" si="243"/>
        <v/>
      </c>
      <c r="L965" s="142" t="str">
        <f t="shared" si="244"/>
        <v/>
      </c>
      <c r="M965" s="142"/>
      <c r="N965" s="142"/>
      <c r="O965" s="142"/>
      <c r="P965" s="142"/>
      <c r="Q965" s="142">
        <v>271</v>
      </c>
      <c r="R965" s="142">
        <f t="shared" si="245"/>
        <v>-62.566104947881747</v>
      </c>
      <c r="S965" s="142">
        <f t="shared" si="246"/>
        <v>2.6481544832208221E-4</v>
      </c>
      <c r="T965" s="142">
        <f t="shared" si="247"/>
        <v>1.7727525042648654E-3</v>
      </c>
      <c r="U965" s="142">
        <f t="shared" si="248"/>
        <v>2.6481544832208221E-4</v>
      </c>
      <c r="V965" s="142" t="str">
        <f t="shared" si="249"/>
        <v/>
      </c>
      <c r="W965" s="142" t="str">
        <f t="shared" si="250"/>
        <v/>
      </c>
      <c r="X965" s="142">
        <f t="shared" si="251"/>
        <v>9.4911180328742413E-42</v>
      </c>
      <c r="Y965" s="142" t="str">
        <f t="shared" si="252"/>
        <v/>
      </c>
      <c r="Z965" s="142" t="str">
        <f t="shared" si="253"/>
        <v/>
      </c>
      <c r="AD965" s="142">
        <v>271</v>
      </c>
      <c r="AE965" s="142">
        <f t="shared" si="271"/>
        <v>-160.4338383841993</v>
      </c>
      <c r="AF965" s="142">
        <f t="shared" si="254"/>
        <v>1.0327292108951706E-4</v>
      </c>
      <c r="AG965" s="142">
        <f t="shared" si="255"/>
        <v>1.7727525042648654E-3</v>
      </c>
      <c r="AH965" s="142">
        <f t="shared" si="256"/>
        <v>1.0327292108951706E-4</v>
      </c>
      <c r="AI965" s="142" t="str">
        <f t="shared" si="257"/>
        <v/>
      </c>
      <c r="AJ965" s="142" t="str">
        <f t="shared" si="258"/>
        <v/>
      </c>
      <c r="AK965" s="142">
        <f t="shared" si="259"/>
        <v>2.33371039990074E-109</v>
      </c>
      <c r="AL965" s="142" t="str">
        <f t="shared" si="260"/>
        <v/>
      </c>
      <c r="AM965" s="142" t="str">
        <f t="shared" si="261"/>
        <v/>
      </c>
      <c r="AQ965" s="142">
        <v>271</v>
      </c>
      <c r="AR965" s="142">
        <f t="shared" si="262"/>
        <v>-8382.7491848403988</v>
      </c>
      <c r="AS965" s="142">
        <f t="shared" si="263"/>
        <v>1.9764961072081952E-6</v>
      </c>
      <c r="AT965" s="142">
        <f t="shared" si="264"/>
        <v>1.7727525042648617E-3</v>
      </c>
      <c r="AU965" s="142">
        <f t="shared" si="265"/>
        <v>1.9764961072081952E-6</v>
      </c>
      <c r="AV965" s="142" t="str">
        <f t="shared" si="266"/>
        <v/>
      </c>
      <c r="AW965" s="142" t="str">
        <f t="shared" si="267"/>
        <v/>
      </c>
      <c r="AX965" s="142">
        <f t="shared" si="268"/>
        <v>3.6517957865882957E-8</v>
      </c>
      <c r="AY965" s="142" t="str">
        <f t="shared" si="269"/>
        <v/>
      </c>
      <c r="AZ965" s="142" t="str">
        <f t="shared" si="270"/>
        <v/>
      </c>
      <c r="BB965" s="147"/>
      <c r="BC965" s="147">
        <f t="shared" si="233"/>
        <v>1.7663999999999929</v>
      </c>
      <c r="BD965" s="163">
        <f t="shared" si="234"/>
        <v>0.97163220476679069</v>
      </c>
      <c r="BE965" s="147">
        <f t="shared" si="235"/>
        <v>2.9270006777259994E-4</v>
      </c>
      <c r="BF965" s="147" t="str">
        <f t="shared" si="231"/>
        <v/>
      </c>
      <c r="BG965" s="159" t="str">
        <f t="shared" si="232"/>
        <v/>
      </c>
    </row>
    <row r="966" spans="1:59" ht="20.100000000000001" customHeight="1" x14ac:dyDescent="0.25">
      <c r="A966" s="142">
        <v>272</v>
      </c>
      <c r="B966" s="142">
        <f t="shared" si="236"/>
        <v>-13625.429379293211</v>
      </c>
      <c r="C966" s="142">
        <f t="shared" si="237"/>
        <v>1.2285652461433528E-6</v>
      </c>
      <c r="D966" s="142">
        <f t="shared" si="238"/>
        <v>1.7956131773368459E-3</v>
      </c>
      <c r="E966" s="142">
        <f t="shared" si="239"/>
        <v>1.2285652461433528E-6</v>
      </c>
      <c r="F966" s="142" t="str">
        <f t="shared" si="240"/>
        <v/>
      </c>
      <c r="G966" s="142" t="str">
        <f t="shared" si="241"/>
        <v/>
      </c>
      <c r="H966" s="142"/>
      <c r="I966" s="142"/>
      <c r="J966" s="142">
        <f t="shared" si="242"/>
        <v>4.3295375236395388E-225</v>
      </c>
      <c r="K966" s="142" t="str">
        <f t="shared" si="243"/>
        <v/>
      </c>
      <c r="L966" s="142" t="str">
        <f t="shared" si="244"/>
        <v/>
      </c>
      <c r="M966" s="142"/>
      <c r="N966" s="142"/>
      <c r="O966" s="142"/>
      <c r="P966" s="142"/>
      <c r="Q966" s="142">
        <v>272</v>
      </c>
      <c r="R966" s="142">
        <f t="shared" si="245"/>
        <v>-62.480280386910714</v>
      </c>
      <c r="S966" s="142">
        <f t="shared" si="246"/>
        <v>2.6792019650870704E-4</v>
      </c>
      <c r="T966" s="142">
        <f t="shared" si="247"/>
        <v>1.7956131773368459E-3</v>
      </c>
      <c r="U966" s="142">
        <f t="shared" si="248"/>
        <v>2.6792019650870704E-4</v>
      </c>
      <c r="V966" s="142" t="str">
        <f t="shared" si="249"/>
        <v/>
      </c>
      <c r="W966" s="142" t="str">
        <f t="shared" si="250"/>
        <v/>
      </c>
      <c r="X966" s="142">
        <f t="shared" si="251"/>
        <v>1.0015711049992386E-41</v>
      </c>
      <c r="Y966" s="142" t="str">
        <f t="shared" si="252"/>
        <v/>
      </c>
      <c r="Z966" s="142" t="str">
        <f t="shared" si="253"/>
        <v/>
      </c>
      <c r="AD966" s="142">
        <v>272</v>
      </c>
      <c r="AE966" s="142">
        <f t="shared" si="271"/>
        <v>-160.21376453182043</v>
      </c>
      <c r="AF966" s="142">
        <f t="shared" si="254"/>
        <v>1.0448371304486462E-4</v>
      </c>
      <c r="AG966" s="142">
        <f t="shared" si="255"/>
        <v>1.7956131773368459E-3</v>
      </c>
      <c r="AH966" s="142">
        <f t="shared" si="256"/>
        <v>1.0448371304486462E-4</v>
      </c>
      <c r="AI966" s="142" t="str">
        <f t="shared" si="257"/>
        <v/>
      </c>
      <c r="AJ966" s="142" t="str">
        <f t="shared" si="258"/>
        <v/>
      </c>
      <c r="AK966" s="142">
        <f t="shared" si="259"/>
        <v>2.5498454437674133E-109</v>
      </c>
      <c r="AL966" s="142" t="str">
        <f t="shared" si="260"/>
        <v/>
      </c>
      <c r="AM966" s="142" t="str">
        <f t="shared" si="261"/>
        <v/>
      </c>
      <c r="AQ966" s="142">
        <v>272</v>
      </c>
      <c r="AR966" s="142">
        <f t="shared" si="262"/>
        <v>-8371.2502147651721</v>
      </c>
      <c r="AS966" s="142">
        <f t="shared" si="263"/>
        <v>1.9996689347135705E-6</v>
      </c>
      <c r="AT966" s="142">
        <f t="shared" si="264"/>
        <v>1.7956131773368459E-3</v>
      </c>
      <c r="AU966" s="142">
        <f t="shared" si="265"/>
        <v>1.9996689347135705E-6</v>
      </c>
      <c r="AV966" s="142" t="str">
        <f t="shared" si="266"/>
        <v/>
      </c>
      <c r="AW966" s="142" t="str">
        <f t="shared" si="267"/>
        <v/>
      </c>
      <c r="AX966" s="142">
        <f t="shared" si="268"/>
        <v>3.7115591070440489E-8</v>
      </c>
      <c r="AY966" s="142" t="str">
        <f t="shared" si="269"/>
        <v/>
      </c>
      <c r="AZ966" s="142" t="str">
        <f t="shared" si="270"/>
        <v/>
      </c>
      <c r="BB966" s="147"/>
      <c r="BC966" s="147">
        <f t="shared" si="233"/>
        <v>1.7727999999999928</v>
      </c>
      <c r="BD966" s="163">
        <f t="shared" si="234"/>
        <v>0.97133950469901809</v>
      </c>
      <c r="BE966" s="147">
        <f t="shared" si="235"/>
        <v>2.9441010190045525E-4</v>
      </c>
      <c r="BF966" s="147" t="str">
        <f t="shared" si="231"/>
        <v/>
      </c>
      <c r="BG966" s="159" t="str">
        <f t="shared" si="232"/>
        <v/>
      </c>
    </row>
    <row r="967" spans="1:59" ht="20.100000000000001" customHeight="1" x14ac:dyDescent="0.25">
      <c r="A967" s="142">
        <v>273</v>
      </c>
      <c r="B967" s="142">
        <f t="shared" si="236"/>
        <v>-13606.713130145832</v>
      </c>
      <c r="C967" s="142">
        <f t="shared" si="237"/>
        <v>1.2429492983854185E-6</v>
      </c>
      <c r="D967" s="142">
        <f t="shared" si="238"/>
        <v>1.8187416880297072E-3</v>
      </c>
      <c r="E967" s="142">
        <f t="shared" si="239"/>
        <v>1.2429492983854185E-6</v>
      </c>
      <c r="F967" s="142" t="str">
        <f t="shared" si="240"/>
        <v/>
      </c>
      <c r="G967" s="142" t="str">
        <f t="shared" si="241"/>
        <v/>
      </c>
      <c r="H967" s="142"/>
      <c r="I967" s="142"/>
      <c r="J967" s="142">
        <f t="shared" si="242"/>
        <v>4.9177796717108813E-225</v>
      </c>
      <c r="K967" s="142" t="str">
        <f t="shared" si="243"/>
        <v/>
      </c>
      <c r="L967" s="142" t="str">
        <f t="shared" si="244"/>
        <v/>
      </c>
      <c r="M967" s="142"/>
      <c r="N967" s="142"/>
      <c r="O967" s="142"/>
      <c r="P967" s="142"/>
      <c r="Q967" s="142">
        <v>273</v>
      </c>
      <c r="R967" s="142">
        <f t="shared" si="245"/>
        <v>-62.394455825939687</v>
      </c>
      <c r="S967" s="142">
        <f t="shared" si="246"/>
        <v>2.710570084243818E-4</v>
      </c>
      <c r="T967" s="142">
        <f t="shared" si="247"/>
        <v>1.8187416880297129E-3</v>
      </c>
      <c r="U967" s="142">
        <f t="shared" si="248"/>
        <v>2.710570084243818E-4</v>
      </c>
      <c r="V967" s="142" t="str">
        <f t="shared" si="249"/>
        <v/>
      </c>
      <c r="W967" s="142" t="str">
        <f t="shared" si="250"/>
        <v/>
      </c>
      <c r="X967" s="142">
        <f t="shared" si="251"/>
        <v>1.0569130261665307E-41</v>
      </c>
      <c r="Y967" s="142" t="str">
        <f t="shared" si="252"/>
        <v/>
      </c>
      <c r="Z967" s="142" t="str">
        <f t="shared" si="253"/>
        <v/>
      </c>
      <c r="AD967" s="142">
        <v>273</v>
      </c>
      <c r="AE967" s="142">
        <f t="shared" si="271"/>
        <v>-159.99369067944156</v>
      </c>
      <c r="AF967" s="142">
        <f t="shared" si="254"/>
        <v>1.0570700923658125E-4</v>
      </c>
      <c r="AG967" s="142">
        <f t="shared" si="255"/>
        <v>1.8187416880297129E-3</v>
      </c>
      <c r="AH967" s="142">
        <f t="shared" si="256"/>
        <v>1.0570700923658125E-4</v>
      </c>
      <c r="AI967" s="142" t="str">
        <f t="shared" si="257"/>
        <v/>
      </c>
      <c r="AJ967" s="142" t="str">
        <f t="shared" si="258"/>
        <v/>
      </c>
      <c r="AK967" s="142">
        <f t="shared" si="259"/>
        <v>2.7859531160427981E-109</v>
      </c>
      <c r="AL967" s="142" t="str">
        <f t="shared" si="260"/>
        <v/>
      </c>
      <c r="AM967" s="142" t="str">
        <f t="shared" si="261"/>
        <v/>
      </c>
      <c r="AQ967" s="142">
        <v>273</v>
      </c>
      <c r="AR967" s="142">
        <f t="shared" si="262"/>
        <v>-8359.7512446899436</v>
      </c>
      <c r="AS967" s="142">
        <f t="shared" si="263"/>
        <v>2.0230810754314161E-6</v>
      </c>
      <c r="AT967" s="142">
        <f t="shared" si="264"/>
        <v>1.8187416880297129E-3</v>
      </c>
      <c r="AU967" s="142">
        <f t="shared" si="265"/>
        <v>2.0230810754314161E-6</v>
      </c>
      <c r="AV967" s="142" t="str">
        <f t="shared" si="266"/>
        <v/>
      </c>
      <c r="AW967" s="142" t="str">
        <f t="shared" si="267"/>
        <v/>
      </c>
      <c r="AX967" s="142">
        <f t="shared" si="268"/>
        <v>3.7722401254476091E-8</v>
      </c>
      <c r="AY967" s="142" t="str">
        <f t="shared" si="269"/>
        <v/>
      </c>
      <c r="AZ967" s="142" t="str">
        <f t="shared" si="270"/>
        <v/>
      </c>
      <c r="BB967" s="147"/>
      <c r="BC967" s="147">
        <f t="shared" si="233"/>
        <v>1.7791999999999928</v>
      </c>
      <c r="BD967" s="163">
        <f t="shared" si="234"/>
        <v>0.97104509459711763</v>
      </c>
      <c r="BE967" s="147">
        <f t="shared" si="235"/>
        <v>2.9612051280469842E-4</v>
      </c>
      <c r="BF967" s="147" t="str">
        <f t="shared" si="231"/>
        <v/>
      </c>
      <c r="BG967" s="159" t="str">
        <f t="shared" si="232"/>
        <v/>
      </c>
    </row>
    <row r="968" spans="1:59" ht="20.100000000000001" customHeight="1" x14ac:dyDescent="0.25">
      <c r="A968" s="147">
        <v>274</v>
      </c>
      <c r="B968" s="142">
        <f t="shared" si="236"/>
        <v>-13587.996880998449</v>
      </c>
      <c r="C968" s="142">
        <f t="shared" si="237"/>
        <v>1.2574816393650121E-6</v>
      </c>
      <c r="D968" s="142">
        <f t="shared" si="238"/>
        <v>1.8421407999638815E-3</v>
      </c>
      <c r="E968" s="142">
        <f t="shared" si="239"/>
        <v>1.2574816393650121E-6</v>
      </c>
      <c r="F968" s="142" t="str">
        <f t="shared" si="240"/>
        <v/>
      </c>
      <c r="G968" s="142" t="str">
        <f t="shared" si="241"/>
        <v/>
      </c>
      <c r="H968" s="142"/>
      <c r="I968" s="142"/>
      <c r="J968" s="142">
        <f t="shared" si="242"/>
        <v>5.5858552599745203E-225</v>
      </c>
      <c r="K968" s="142" t="str">
        <f t="shared" si="243"/>
        <v/>
      </c>
      <c r="L968" s="142" t="str">
        <f t="shared" si="244"/>
        <v/>
      </c>
      <c r="M968" s="142"/>
      <c r="N968" s="142"/>
      <c r="O968" s="142"/>
      <c r="P968" s="142"/>
      <c r="Q968" s="147">
        <v>274</v>
      </c>
      <c r="R968" s="142">
        <f t="shared" si="245"/>
        <v>-62.308631264968653</v>
      </c>
      <c r="S968" s="142">
        <f t="shared" si="246"/>
        <v>2.7422615850672871E-4</v>
      </c>
      <c r="T968" s="142">
        <f t="shared" si="247"/>
        <v>1.8421407999638815E-3</v>
      </c>
      <c r="U968" s="142">
        <f t="shared" si="248"/>
        <v>2.7422615850672871E-4</v>
      </c>
      <c r="V968" s="142" t="str">
        <f t="shared" si="249"/>
        <v/>
      </c>
      <c r="W968" s="142" t="str">
        <f t="shared" si="250"/>
        <v/>
      </c>
      <c r="X968" s="142">
        <f t="shared" si="251"/>
        <v>1.1152950263896336E-41</v>
      </c>
      <c r="Y968" s="142" t="str">
        <f t="shared" si="252"/>
        <v/>
      </c>
      <c r="Z968" s="142" t="str">
        <f t="shared" si="253"/>
        <v/>
      </c>
      <c r="AD968" s="147">
        <v>274</v>
      </c>
      <c r="AE968" s="142">
        <f t="shared" si="271"/>
        <v>-159.77361682706268</v>
      </c>
      <c r="AF968" s="142">
        <f t="shared" si="254"/>
        <v>1.0694291669005044E-4</v>
      </c>
      <c r="AG968" s="142">
        <f t="shared" si="255"/>
        <v>1.8421407999638815E-3</v>
      </c>
      <c r="AH968" s="142">
        <f t="shared" si="256"/>
        <v>1.0694291669005044E-4</v>
      </c>
      <c r="AI968" s="142" t="str">
        <f t="shared" si="257"/>
        <v/>
      </c>
      <c r="AJ968" s="142" t="str">
        <f t="shared" si="258"/>
        <v/>
      </c>
      <c r="AK968" s="142">
        <f t="shared" si="259"/>
        <v>3.0438749141431758E-109</v>
      </c>
      <c r="AL968" s="142" t="str">
        <f t="shared" si="260"/>
        <v/>
      </c>
      <c r="AM968" s="142" t="str">
        <f t="shared" si="261"/>
        <v/>
      </c>
      <c r="AQ968" s="147">
        <v>274</v>
      </c>
      <c r="AR968" s="142">
        <f t="shared" si="262"/>
        <v>-8348.252274614717</v>
      </c>
      <c r="AS968" s="142">
        <f t="shared" si="263"/>
        <v>2.0467345776746035E-6</v>
      </c>
      <c r="AT968" s="142">
        <f t="shared" si="264"/>
        <v>1.8421407999638815E-3</v>
      </c>
      <c r="AU968" s="142">
        <f t="shared" si="265"/>
        <v>2.0467345776746035E-6</v>
      </c>
      <c r="AV968" s="142" t="str">
        <f t="shared" si="266"/>
        <v/>
      </c>
      <c r="AW968" s="142" t="str">
        <f t="shared" si="267"/>
        <v/>
      </c>
      <c r="AX968" s="142">
        <f t="shared" si="268"/>
        <v>3.8338518877750123E-8</v>
      </c>
      <c r="AY968" s="142" t="str">
        <f t="shared" si="269"/>
        <v/>
      </c>
      <c r="AZ968" s="142" t="str">
        <f t="shared" si="270"/>
        <v/>
      </c>
      <c r="BB968" s="147"/>
      <c r="BC968" s="147">
        <f t="shared" si="233"/>
        <v>1.7855999999999927</v>
      </c>
      <c r="BD968" s="163">
        <f t="shared" si="234"/>
        <v>0.97074897408431293</v>
      </c>
      <c r="BE968" s="147">
        <f t="shared" si="235"/>
        <v>2.97831260609005E-4</v>
      </c>
      <c r="BF968" s="147" t="str">
        <f t="shared" si="231"/>
        <v/>
      </c>
      <c r="BG968" s="159" t="str">
        <f t="shared" si="232"/>
        <v/>
      </c>
    </row>
    <row r="969" spans="1:59" ht="20.100000000000001" customHeight="1" x14ac:dyDescent="0.25">
      <c r="A969" s="142">
        <v>275</v>
      </c>
      <c r="B969" s="142">
        <f t="shared" si="236"/>
        <v>-13569.28063185107</v>
      </c>
      <c r="C969" s="142">
        <f t="shared" si="237"/>
        <v>1.2721635350978154E-6</v>
      </c>
      <c r="D969" s="142">
        <f t="shared" si="238"/>
        <v>1.8658133003840378E-3</v>
      </c>
      <c r="E969" s="142">
        <f t="shared" si="239"/>
        <v>1.2721635350978154E-6</v>
      </c>
      <c r="F969" s="142" t="str">
        <f t="shared" si="240"/>
        <v/>
      </c>
      <c r="G969" s="142" t="str">
        <f t="shared" si="241"/>
        <v/>
      </c>
      <c r="H969" s="142"/>
      <c r="I969" s="142"/>
      <c r="J969" s="142">
        <f t="shared" si="242"/>
        <v>6.3445867533278081E-225</v>
      </c>
      <c r="K969" s="142" t="str">
        <f t="shared" si="243"/>
        <v/>
      </c>
      <c r="L969" s="142" t="str">
        <f t="shared" si="244"/>
        <v/>
      </c>
      <c r="M969" s="142"/>
      <c r="N969" s="142"/>
      <c r="O969" s="142"/>
      <c r="P969" s="142"/>
      <c r="Q969" s="142">
        <v>275</v>
      </c>
      <c r="R969" s="142">
        <f t="shared" si="245"/>
        <v>-62.22280670399762</v>
      </c>
      <c r="S969" s="142">
        <f t="shared" si="246"/>
        <v>2.7742792284297458E-4</v>
      </c>
      <c r="T969" s="142">
        <f t="shared" si="247"/>
        <v>1.8658133003840378E-3</v>
      </c>
      <c r="U969" s="142">
        <f t="shared" si="248"/>
        <v>2.7742792284297458E-4</v>
      </c>
      <c r="V969" s="142" t="str">
        <f t="shared" si="249"/>
        <v/>
      </c>
      <c r="W969" s="142" t="str">
        <f t="shared" si="250"/>
        <v/>
      </c>
      <c r="X969" s="142">
        <f t="shared" si="251"/>
        <v>1.1768831144340019E-41</v>
      </c>
      <c r="Y969" s="142" t="str">
        <f t="shared" si="252"/>
        <v/>
      </c>
      <c r="Z969" s="142" t="str">
        <f t="shared" si="253"/>
        <v/>
      </c>
      <c r="AD969" s="142">
        <v>275</v>
      </c>
      <c r="AE969" s="142">
        <f t="shared" si="271"/>
        <v>-159.55354297468381</v>
      </c>
      <c r="AF969" s="142">
        <f t="shared" si="254"/>
        <v>1.0819154307396967E-4</v>
      </c>
      <c r="AG969" s="142">
        <f t="shared" si="255"/>
        <v>1.8658133003840378E-3</v>
      </c>
      <c r="AH969" s="142">
        <f t="shared" si="256"/>
        <v>1.0819154307396967E-4</v>
      </c>
      <c r="AI969" s="142" t="str">
        <f t="shared" si="257"/>
        <v/>
      </c>
      <c r="AJ969" s="142" t="str">
        <f t="shared" si="258"/>
        <v/>
      </c>
      <c r="AK969" s="142">
        <f t="shared" si="259"/>
        <v>3.3256217407217727E-109</v>
      </c>
      <c r="AL969" s="142" t="str">
        <f t="shared" si="260"/>
        <v/>
      </c>
      <c r="AM969" s="142" t="str">
        <f t="shared" si="261"/>
        <v/>
      </c>
      <c r="AQ969" s="142">
        <v>275</v>
      </c>
      <c r="AR969" s="142">
        <f t="shared" si="262"/>
        <v>-8336.7533045394903</v>
      </c>
      <c r="AS969" s="142">
        <f t="shared" si="263"/>
        <v>2.0706315020681208E-6</v>
      </c>
      <c r="AT969" s="142">
        <f t="shared" si="264"/>
        <v>1.8658133003840378E-3</v>
      </c>
      <c r="AU969" s="142">
        <f t="shared" si="265"/>
        <v>2.0706315020681208E-6</v>
      </c>
      <c r="AV969" s="142" t="str">
        <f t="shared" si="266"/>
        <v/>
      </c>
      <c r="AW969" s="142" t="str">
        <f t="shared" si="267"/>
        <v/>
      </c>
      <c r="AX969" s="142">
        <f t="shared" si="268"/>
        <v>3.8964076081473024E-8</v>
      </c>
      <c r="AY969" s="142" t="str">
        <f t="shared" si="269"/>
        <v/>
      </c>
      <c r="AZ969" s="142" t="str">
        <f t="shared" si="270"/>
        <v/>
      </c>
      <c r="BB969" s="147"/>
      <c r="BC969" s="147">
        <f t="shared" si="233"/>
        <v>1.7919999999999927</v>
      </c>
      <c r="BD969" s="163">
        <f t="shared" si="234"/>
        <v>0.97045114282370393</v>
      </c>
      <c r="BE969" s="147">
        <f t="shared" si="235"/>
        <v>2.9954230562423412E-4</v>
      </c>
      <c r="BF969" s="147" t="str">
        <f t="shared" si="231"/>
        <v/>
      </c>
      <c r="BG969" s="159" t="str">
        <f t="shared" si="232"/>
        <v/>
      </c>
    </row>
    <row r="970" spans="1:59" ht="20.100000000000001" customHeight="1" x14ac:dyDescent="0.25">
      <c r="A970" s="142">
        <v>276</v>
      </c>
      <c r="B970" s="142">
        <f t="shared" si="236"/>
        <v>-13550.564382703689</v>
      </c>
      <c r="C970" s="142">
        <f t="shared" si="237"/>
        <v>1.286996259170823E-6</v>
      </c>
      <c r="D970" s="142">
        <f t="shared" si="238"/>
        <v>1.8897620003007739E-3</v>
      </c>
      <c r="E970" s="142">
        <f t="shared" si="239"/>
        <v>1.286996259170823E-6</v>
      </c>
      <c r="F970" s="142" t="str">
        <f t="shared" si="240"/>
        <v/>
      </c>
      <c r="G970" s="142" t="str">
        <f t="shared" si="241"/>
        <v/>
      </c>
      <c r="H970" s="142"/>
      <c r="I970" s="142"/>
      <c r="J970" s="142">
        <f t="shared" si="242"/>
        <v>7.206262092679398E-225</v>
      </c>
      <c r="K970" s="142" t="str">
        <f t="shared" si="243"/>
        <v/>
      </c>
      <c r="L970" s="142" t="str">
        <f t="shared" si="244"/>
        <v/>
      </c>
      <c r="M970" s="142"/>
      <c r="N970" s="142"/>
      <c r="O970" s="142"/>
      <c r="P970" s="142"/>
      <c r="Q970" s="142">
        <v>276</v>
      </c>
      <c r="R970" s="142">
        <f t="shared" si="245"/>
        <v>-62.136982143026586</v>
      </c>
      <c r="S970" s="142">
        <f t="shared" si="246"/>
        <v>2.8066257917146398E-4</v>
      </c>
      <c r="T970" s="142">
        <f t="shared" si="247"/>
        <v>1.8897620003007739E-3</v>
      </c>
      <c r="U970" s="142">
        <f t="shared" si="248"/>
        <v>2.8066257917146398E-4</v>
      </c>
      <c r="V970" s="142" t="str">
        <f t="shared" si="249"/>
        <v/>
      </c>
      <c r="W970" s="142" t="str">
        <f t="shared" si="250"/>
        <v/>
      </c>
      <c r="X970" s="142">
        <f t="shared" si="251"/>
        <v>1.2418523095533034E-41</v>
      </c>
      <c r="Y970" s="142" t="str">
        <f t="shared" si="252"/>
        <v/>
      </c>
      <c r="Z970" s="142" t="str">
        <f t="shared" si="253"/>
        <v/>
      </c>
      <c r="AD970" s="142">
        <v>276</v>
      </c>
      <c r="AE970" s="142">
        <f t="shared" si="271"/>
        <v>-159.33346912230493</v>
      </c>
      <c r="AF970" s="142">
        <f t="shared" si="254"/>
        <v>1.0945299670094047E-4</v>
      </c>
      <c r="AG970" s="142">
        <f t="shared" si="255"/>
        <v>1.8897620003007739E-3</v>
      </c>
      <c r="AH970" s="142">
        <f t="shared" si="256"/>
        <v>1.0945299670094047E-4</v>
      </c>
      <c r="AI970" s="142" t="str">
        <f t="shared" si="257"/>
        <v/>
      </c>
      <c r="AJ970" s="142" t="str">
        <f t="shared" si="258"/>
        <v/>
      </c>
      <c r="AK970" s="142">
        <f t="shared" si="259"/>
        <v>3.6333894524478164E-109</v>
      </c>
      <c r="AL970" s="142" t="str">
        <f t="shared" si="260"/>
        <v/>
      </c>
      <c r="AM970" s="142" t="str">
        <f t="shared" si="261"/>
        <v/>
      </c>
      <c r="AQ970" s="142">
        <v>276</v>
      </c>
      <c r="AR970" s="142">
        <f t="shared" si="262"/>
        <v>-8325.2543344642636</v>
      </c>
      <c r="AS970" s="142">
        <f t="shared" si="263"/>
        <v>2.0947739215603542E-6</v>
      </c>
      <c r="AT970" s="142">
        <f t="shared" si="264"/>
        <v>1.8897620003007739E-3</v>
      </c>
      <c r="AU970" s="142">
        <f t="shared" si="265"/>
        <v>2.0947739215603542E-6</v>
      </c>
      <c r="AV970" s="142" t="str">
        <f t="shared" si="266"/>
        <v/>
      </c>
      <c r="AW970" s="142" t="str">
        <f t="shared" si="267"/>
        <v/>
      </c>
      <c r="AX970" s="142">
        <f t="shared" si="268"/>
        <v>3.9599206707242543E-8</v>
      </c>
      <c r="AY970" s="142" t="str">
        <f t="shared" si="269"/>
        <v/>
      </c>
      <c r="AZ970" s="142" t="str">
        <f t="shared" si="270"/>
        <v/>
      </c>
      <c r="BB970" s="147"/>
      <c r="BC970" s="147">
        <f t="shared" si="233"/>
        <v>1.7983999999999927</v>
      </c>
      <c r="BD970" s="163">
        <f t="shared" si="234"/>
        <v>0.97015160051807969</v>
      </c>
      <c r="BE970" s="147">
        <f t="shared" si="235"/>
        <v>3.0125360834820647E-4</v>
      </c>
      <c r="BF970" s="147" t="str">
        <f t="shared" si="231"/>
        <v/>
      </c>
      <c r="BG970" s="159" t="str">
        <f t="shared" si="232"/>
        <v/>
      </c>
    </row>
    <row r="971" spans="1:59" ht="20.100000000000001" customHeight="1" x14ac:dyDescent="0.25">
      <c r="A971" s="142">
        <v>277</v>
      </c>
      <c r="B971" s="142">
        <f t="shared" si="236"/>
        <v>-13531.848133556308</v>
      </c>
      <c r="C971" s="142">
        <f t="shared" si="237"/>
        <v>1.3019810927487505E-6</v>
      </c>
      <c r="D971" s="142">
        <f t="shared" si="238"/>
        <v>1.9139897346323652E-3</v>
      </c>
      <c r="E971" s="142">
        <f t="shared" si="239"/>
        <v>1.3019810927487505E-6</v>
      </c>
      <c r="F971" s="142" t="str">
        <f t="shared" si="240"/>
        <v/>
      </c>
      <c r="G971" s="142" t="str">
        <f t="shared" si="241"/>
        <v/>
      </c>
      <c r="H971" s="142"/>
      <c r="I971" s="142"/>
      <c r="J971" s="142">
        <f t="shared" si="242"/>
        <v>8.1848329119911725E-225</v>
      </c>
      <c r="K971" s="142" t="str">
        <f t="shared" si="243"/>
        <v/>
      </c>
      <c r="L971" s="142" t="str">
        <f t="shared" si="244"/>
        <v/>
      </c>
      <c r="M971" s="142"/>
      <c r="N971" s="142"/>
      <c r="O971" s="142"/>
      <c r="P971" s="142"/>
      <c r="Q971" s="142">
        <v>277</v>
      </c>
      <c r="R971" s="142">
        <f t="shared" si="245"/>
        <v>-62.051157582055559</v>
      </c>
      <c r="S971" s="142">
        <f t="shared" si="246"/>
        <v>2.8393040688305795E-4</v>
      </c>
      <c r="T971" s="142">
        <f t="shared" si="247"/>
        <v>1.9139897346323652E-3</v>
      </c>
      <c r="U971" s="142">
        <f t="shared" si="248"/>
        <v>2.8393040688305795E-4</v>
      </c>
      <c r="V971" s="142" t="str">
        <f t="shared" si="249"/>
        <v/>
      </c>
      <c r="W971" s="142" t="str">
        <f t="shared" si="250"/>
        <v/>
      </c>
      <c r="X971" s="142">
        <f t="shared" si="251"/>
        <v>1.3103871275504103E-41</v>
      </c>
      <c r="Y971" s="142" t="str">
        <f t="shared" si="252"/>
        <v/>
      </c>
      <c r="Z971" s="142" t="str">
        <f t="shared" si="253"/>
        <v/>
      </c>
      <c r="AD971" s="142">
        <v>277</v>
      </c>
      <c r="AE971" s="142">
        <f t="shared" si="271"/>
        <v>-159.11339526992606</v>
      </c>
      <c r="AF971" s="142">
        <f t="shared" si="254"/>
        <v>1.1072738652801401E-4</v>
      </c>
      <c r="AG971" s="142">
        <f t="shared" si="255"/>
        <v>1.9139897346323652E-3</v>
      </c>
      <c r="AH971" s="142">
        <f t="shared" si="256"/>
        <v>1.1072738652801401E-4</v>
      </c>
      <c r="AI971" s="142" t="str">
        <f t="shared" si="257"/>
        <v/>
      </c>
      <c r="AJ971" s="142" t="str">
        <f t="shared" si="258"/>
        <v/>
      </c>
      <c r="AK971" s="142">
        <f t="shared" si="259"/>
        <v>3.9695758326621183E-109</v>
      </c>
      <c r="AL971" s="142" t="str">
        <f t="shared" si="260"/>
        <v/>
      </c>
      <c r="AM971" s="142" t="str">
        <f t="shared" si="261"/>
        <v/>
      </c>
      <c r="AQ971" s="142">
        <v>277</v>
      </c>
      <c r="AR971" s="142">
        <f t="shared" si="262"/>
        <v>-8313.7553643890369</v>
      </c>
      <c r="AS971" s="142">
        <f t="shared" si="263"/>
        <v>2.1191639214335376E-6</v>
      </c>
      <c r="AT971" s="142">
        <f t="shared" si="264"/>
        <v>1.9139897346323652E-3</v>
      </c>
      <c r="AU971" s="142">
        <f t="shared" si="265"/>
        <v>2.1191639214335376E-6</v>
      </c>
      <c r="AV971" s="142" t="str">
        <f t="shared" si="266"/>
        <v/>
      </c>
      <c r="AW971" s="142" t="str">
        <f t="shared" si="267"/>
        <v/>
      </c>
      <c r="AX971" s="142">
        <f t="shared" si="268"/>
        <v>4.024404631615266E-8</v>
      </c>
      <c r="AY971" s="142" t="str">
        <f t="shared" si="269"/>
        <v/>
      </c>
      <c r="AZ971" s="142" t="str">
        <f t="shared" si="270"/>
        <v/>
      </c>
      <c r="BB971" s="147"/>
      <c r="BC971" s="147">
        <f t="shared" si="233"/>
        <v>1.8047999999999926</v>
      </c>
      <c r="BD971" s="163">
        <f t="shared" si="234"/>
        <v>0.96985034690973149</v>
      </c>
      <c r="BE971" s="147">
        <f t="shared" si="235"/>
        <v>3.0296512946648146E-4</v>
      </c>
      <c r="BF971" s="147" t="str">
        <f t="shared" si="231"/>
        <v/>
      </c>
      <c r="BG971" s="159" t="str">
        <f t="shared" si="232"/>
        <v/>
      </c>
    </row>
    <row r="972" spans="1:59" ht="20.100000000000001" customHeight="1" x14ac:dyDescent="0.25">
      <c r="A972" s="142">
        <v>278</v>
      </c>
      <c r="B972" s="142">
        <f t="shared" si="236"/>
        <v>-13513.131884408927</v>
      </c>
      <c r="C972" s="142">
        <f t="shared" si="237"/>
        <v>1.3171193245799176E-6</v>
      </c>
      <c r="D972" s="142">
        <f t="shared" si="238"/>
        <v>1.9384993623466355E-3</v>
      </c>
      <c r="E972" s="142">
        <f t="shared" si="239"/>
        <v>1.3171193245799176E-6</v>
      </c>
      <c r="F972" s="142" t="str">
        <f t="shared" si="240"/>
        <v/>
      </c>
      <c r="G972" s="142" t="str">
        <f t="shared" si="241"/>
        <v/>
      </c>
      <c r="H972" s="142"/>
      <c r="I972" s="142"/>
      <c r="J972" s="142">
        <f t="shared" si="242"/>
        <v>9.2961395353643949E-225</v>
      </c>
      <c r="K972" s="142" t="str">
        <f t="shared" si="243"/>
        <v/>
      </c>
      <c r="L972" s="142" t="str">
        <f t="shared" si="244"/>
        <v/>
      </c>
      <c r="M972" s="142"/>
      <c r="N972" s="142"/>
      <c r="O972" s="142"/>
      <c r="P972" s="142"/>
      <c r="Q972" s="142">
        <v>278</v>
      </c>
      <c r="R972" s="142">
        <f t="shared" si="245"/>
        <v>-61.965333021084533</v>
      </c>
      <c r="S972" s="142">
        <f t="shared" si="246"/>
        <v>2.8723168702241746E-4</v>
      </c>
      <c r="T972" s="142">
        <f t="shared" si="247"/>
        <v>1.9384993623466321E-3</v>
      </c>
      <c r="U972" s="142">
        <f t="shared" si="248"/>
        <v>2.8723168702241746E-4</v>
      </c>
      <c r="V972" s="142" t="str">
        <f t="shared" si="249"/>
        <v/>
      </c>
      <c r="W972" s="142" t="str">
        <f t="shared" si="250"/>
        <v/>
      </c>
      <c r="X972" s="142">
        <f t="shared" si="251"/>
        <v>1.3826820928943277E-41</v>
      </c>
      <c r="Y972" s="142" t="str">
        <f t="shared" si="252"/>
        <v/>
      </c>
      <c r="Z972" s="142" t="str">
        <f t="shared" si="253"/>
        <v/>
      </c>
      <c r="AD972" s="142">
        <v>278</v>
      </c>
      <c r="AE972" s="142">
        <f t="shared" si="271"/>
        <v>-158.89332141754718</v>
      </c>
      <c r="AF972" s="142">
        <f t="shared" si="254"/>
        <v>1.1201482215719164E-4</v>
      </c>
      <c r="AG972" s="142">
        <f t="shared" si="255"/>
        <v>1.9384993623466355E-3</v>
      </c>
      <c r="AH972" s="142">
        <f t="shared" si="256"/>
        <v>1.1201482215719164E-4</v>
      </c>
      <c r="AI972" s="142" t="str">
        <f t="shared" si="257"/>
        <v/>
      </c>
      <c r="AJ972" s="142" t="str">
        <f t="shared" si="258"/>
        <v/>
      </c>
      <c r="AK972" s="142">
        <f t="shared" si="259"/>
        <v>4.3367991180085961E-109</v>
      </c>
      <c r="AL972" s="142" t="str">
        <f t="shared" si="260"/>
        <v/>
      </c>
      <c r="AM972" s="142" t="str">
        <f t="shared" si="261"/>
        <v/>
      </c>
      <c r="AQ972" s="142">
        <v>278</v>
      </c>
      <c r="AR972" s="142">
        <f t="shared" si="262"/>
        <v>-8302.2563943138102</v>
      </c>
      <c r="AS972" s="142">
        <f t="shared" si="263"/>
        <v>2.1438035993133278E-6</v>
      </c>
      <c r="AT972" s="142">
        <f t="shared" si="264"/>
        <v>1.9384993623466355E-3</v>
      </c>
      <c r="AU972" s="142">
        <f t="shared" si="265"/>
        <v>2.1438035993133278E-6</v>
      </c>
      <c r="AV972" s="142" t="str">
        <f t="shared" si="266"/>
        <v/>
      </c>
      <c r="AW972" s="142" t="str">
        <f t="shared" si="267"/>
        <v/>
      </c>
      <c r="AX972" s="142">
        <f t="shared" si="268"/>
        <v>4.0898732208074922E-8</v>
      </c>
      <c r="AY972" s="142" t="str">
        <f t="shared" si="269"/>
        <v/>
      </c>
      <c r="AZ972" s="142" t="str">
        <f t="shared" si="270"/>
        <v/>
      </c>
      <c r="BB972" s="147"/>
      <c r="BC972" s="147">
        <f t="shared" si="233"/>
        <v>1.8111999999999926</v>
      </c>
      <c r="BD972" s="163">
        <f t="shared" si="234"/>
        <v>0.96954738178026501</v>
      </c>
      <c r="BE972" s="147">
        <f t="shared" si="235"/>
        <v>3.0467682985235722E-4</v>
      </c>
      <c r="BF972" s="147" t="str">
        <f t="shared" si="231"/>
        <v/>
      </c>
      <c r="BG972" s="159" t="str">
        <f t="shared" si="232"/>
        <v/>
      </c>
    </row>
    <row r="973" spans="1:59" ht="20.100000000000001" customHeight="1" x14ac:dyDescent="0.25">
      <c r="A973" s="142">
        <v>279</v>
      </c>
      <c r="B973" s="142">
        <f t="shared" si="236"/>
        <v>-13494.415635261546</v>
      </c>
      <c r="C973" s="142">
        <f t="shared" si="237"/>
        <v>1.3324122510015871E-6</v>
      </c>
      <c r="D973" s="142">
        <f t="shared" si="238"/>
        <v>1.9632937666029561E-3</v>
      </c>
      <c r="E973" s="142">
        <f t="shared" si="239"/>
        <v>1.3324122510015871E-6</v>
      </c>
      <c r="F973" s="142" t="str">
        <f t="shared" si="240"/>
        <v/>
      </c>
      <c r="G973" s="142" t="str">
        <f t="shared" si="241"/>
        <v/>
      </c>
      <c r="H973" s="142"/>
      <c r="I973" s="142"/>
      <c r="J973" s="142">
        <f t="shared" si="242"/>
        <v>1.0558166368194969E-224</v>
      </c>
      <c r="K973" s="142" t="str">
        <f t="shared" si="243"/>
        <v/>
      </c>
      <c r="L973" s="142" t="str">
        <f t="shared" si="244"/>
        <v/>
      </c>
      <c r="M973" s="142"/>
      <c r="N973" s="142"/>
      <c r="O973" s="142"/>
      <c r="P973" s="142"/>
      <c r="Q973" s="142">
        <v>279</v>
      </c>
      <c r="R973" s="142">
        <f t="shared" si="245"/>
        <v>-61.879508460113499</v>
      </c>
      <c r="S973" s="142">
        <f t="shared" si="246"/>
        <v>2.9056670228916792E-4</v>
      </c>
      <c r="T973" s="142">
        <f t="shared" si="247"/>
        <v>1.9632937666029561E-3</v>
      </c>
      <c r="U973" s="142">
        <f t="shared" si="248"/>
        <v>2.9056670228916792E-4</v>
      </c>
      <c r="V973" s="142" t="str">
        <f t="shared" si="249"/>
        <v/>
      </c>
      <c r="W973" s="142" t="str">
        <f t="shared" si="250"/>
        <v/>
      </c>
      <c r="X973" s="142">
        <f t="shared" si="251"/>
        <v>1.4589422782814276E-41</v>
      </c>
      <c r="Y973" s="142" t="str">
        <f t="shared" si="252"/>
        <v/>
      </c>
      <c r="Z973" s="142" t="str">
        <f t="shared" si="253"/>
        <v/>
      </c>
      <c r="AD973" s="142">
        <v>279</v>
      </c>
      <c r="AE973" s="142">
        <f t="shared" si="271"/>
        <v>-158.67324756516831</v>
      </c>
      <c r="AF973" s="142">
        <f t="shared" si="254"/>
        <v>1.1331541383587851E-4</v>
      </c>
      <c r="AG973" s="142">
        <f t="shared" si="255"/>
        <v>1.9632937666029561E-3</v>
      </c>
      <c r="AH973" s="142">
        <f t="shared" si="256"/>
        <v>1.1331541383587851E-4</v>
      </c>
      <c r="AI973" s="142" t="str">
        <f t="shared" si="257"/>
        <v/>
      </c>
      <c r="AJ973" s="142" t="str">
        <f t="shared" si="258"/>
        <v/>
      </c>
      <c r="AK973" s="142">
        <f t="shared" si="259"/>
        <v>4.7379182209821319E-109</v>
      </c>
      <c r="AL973" s="142" t="str">
        <f t="shared" si="260"/>
        <v/>
      </c>
      <c r="AM973" s="142" t="str">
        <f t="shared" si="261"/>
        <v/>
      </c>
      <c r="AQ973" s="142">
        <v>279</v>
      </c>
      <c r="AR973" s="142">
        <f t="shared" si="262"/>
        <v>-8290.7574242385836</v>
      </c>
      <c r="AS973" s="142">
        <f t="shared" si="263"/>
        <v>2.1686950651774876E-6</v>
      </c>
      <c r="AT973" s="142">
        <f t="shared" si="264"/>
        <v>1.9632937666029522E-3</v>
      </c>
      <c r="AU973" s="142">
        <f t="shared" si="265"/>
        <v>2.1686950651774876E-6</v>
      </c>
      <c r="AV973" s="142" t="str">
        <f t="shared" si="266"/>
        <v/>
      </c>
      <c r="AW973" s="142" t="str">
        <f t="shared" si="267"/>
        <v/>
      </c>
      <c r="AX973" s="142">
        <f t="shared" si="268"/>
        <v>4.1563403441115614E-8</v>
      </c>
      <c r="AY973" s="142" t="str">
        <f t="shared" si="269"/>
        <v/>
      </c>
      <c r="AZ973" s="142" t="str">
        <f t="shared" si="270"/>
        <v/>
      </c>
      <c r="BB973" s="147"/>
      <c r="BC973" s="147">
        <f t="shared" si="233"/>
        <v>1.8175999999999926</v>
      </c>
      <c r="BD973" s="163">
        <f t="shared" si="234"/>
        <v>0.96924270495041265</v>
      </c>
      <c r="BE973" s="147">
        <f t="shared" si="235"/>
        <v>3.063886705669816E-4</v>
      </c>
      <c r="BF973" s="147" t="str">
        <f t="shared" si="231"/>
        <v/>
      </c>
      <c r="BG973" s="159" t="str">
        <f t="shared" si="232"/>
        <v/>
      </c>
    </row>
    <row r="974" spans="1:59" ht="20.100000000000001" customHeight="1" x14ac:dyDescent="0.25">
      <c r="A974" s="142">
        <v>280</v>
      </c>
      <c r="B974" s="142">
        <f t="shared" si="236"/>
        <v>-13475.699386114165</v>
      </c>
      <c r="C974" s="142">
        <f t="shared" si="237"/>
        <v>1.3478611759447563E-6</v>
      </c>
      <c r="D974" s="142">
        <f t="shared" si="238"/>
        <v>1.9883758548943252E-3</v>
      </c>
      <c r="E974" s="142">
        <f t="shared" si="239"/>
        <v>1.3478611759447563E-6</v>
      </c>
      <c r="F974" s="142" t="str">
        <f t="shared" si="240"/>
        <v/>
      </c>
      <c r="G974" s="142" t="str">
        <f t="shared" si="241"/>
        <v/>
      </c>
      <c r="H974" s="142"/>
      <c r="I974" s="142"/>
      <c r="J974" s="142">
        <f t="shared" si="242"/>
        <v>1.1991331783545817E-224</v>
      </c>
      <c r="K974" s="142" t="str">
        <f t="shared" si="243"/>
        <v/>
      </c>
      <c r="L974" s="142" t="str">
        <f t="shared" si="244"/>
        <v/>
      </c>
      <c r="M974" s="142"/>
      <c r="N974" s="142"/>
      <c r="O974" s="142"/>
      <c r="P974" s="142"/>
      <c r="Q974" s="142">
        <v>280</v>
      </c>
      <c r="R974" s="142">
        <f t="shared" si="245"/>
        <v>-61.793683899142465</v>
      </c>
      <c r="S974" s="142">
        <f t="shared" si="246"/>
        <v>2.9393573703894241E-4</v>
      </c>
      <c r="T974" s="142">
        <f t="shared" si="247"/>
        <v>1.9883758548943252E-3</v>
      </c>
      <c r="U974" s="142">
        <f t="shared" si="248"/>
        <v>2.9393573703894241E-4</v>
      </c>
      <c r="V974" s="142" t="str">
        <f t="shared" si="249"/>
        <v/>
      </c>
      <c r="W974" s="142" t="str">
        <f t="shared" si="250"/>
        <v/>
      </c>
      <c r="X974" s="142">
        <f t="shared" si="251"/>
        <v>1.5393838731018513E-41</v>
      </c>
      <c r="Y974" s="142" t="str">
        <f t="shared" si="252"/>
        <v/>
      </c>
      <c r="Z974" s="142" t="str">
        <f t="shared" si="253"/>
        <v/>
      </c>
      <c r="AD974" s="142">
        <v>280</v>
      </c>
      <c r="AE974" s="142">
        <f t="shared" si="271"/>
        <v>-158.45317371278944</v>
      </c>
      <c r="AF974" s="142">
        <f t="shared" si="254"/>
        <v>1.1462927245729145E-4</v>
      </c>
      <c r="AG974" s="142">
        <f t="shared" si="255"/>
        <v>1.9883758548943252E-3</v>
      </c>
      <c r="AH974" s="142">
        <f t="shared" si="256"/>
        <v>1.1462927245729145E-4</v>
      </c>
      <c r="AI974" s="142" t="str">
        <f t="shared" si="257"/>
        <v/>
      </c>
      <c r="AJ974" s="142" t="str">
        <f t="shared" si="258"/>
        <v/>
      </c>
      <c r="AK974" s="142">
        <f t="shared" si="259"/>
        <v>5.1760548032927721E-109</v>
      </c>
      <c r="AL974" s="142" t="str">
        <f t="shared" si="260"/>
        <v/>
      </c>
      <c r="AM974" s="142" t="str">
        <f t="shared" si="261"/>
        <v/>
      </c>
      <c r="AQ974" s="142">
        <v>280</v>
      </c>
      <c r="AR974" s="142">
        <f t="shared" si="262"/>
        <v>-8279.2584541633551</v>
      </c>
      <c r="AS974" s="142">
        <f t="shared" si="263"/>
        <v>2.1938404413637029E-6</v>
      </c>
      <c r="AT974" s="142">
        <f t="shared" si="264"/>
        <v>1.9883758548943252E-3</v>
      </c>
      <c r="AU974" s="142">
        <f t="shared" si="265"/>
        <v>2.1938404413637029E-6</v>
      </c>
      <c r="AV974" s="142" t="str">
        <f t="shared" si="266"/>
        <v/>
      </c>
      <c r="AW974" s="142" t="str">
        <f t="shared" si="267"/>
        <v/>
      </c>
      <c r="AX974" s="142">
        <f t="shared" si="268"/>
        <v>4.2238200851245575E-8</v>
      </c>
      <c r="AY974" s="142" t="str">
        <f t="shared" si="269"/>
        <v/>
      </c>
      <c r="AZ974" s="142" t="str">
        <f t="shared" si="270"/>
        <v/>
      </c>
      <c r="BB974" s="147"/>
      <c r="BC974" s="147">
        <f t="shared" si="233"/>
        <v>1.8239999999999925</v>
      </c>
      <c r="BD974" s="163">
        <f t="shared" si="234"/>
        <v>0.96893631627984567</v>
      </c>
      <c r="BE974" s="147">
        <f t="shared" si="235"/>
        <v>3.0810061285968526E-4</v>
      </c>
      <c r="BF974" s="147" t="str">
        <f t="shared" si="231"/>
        <v/>
      </c>
      <c r="BG974" s="159" t="str">
        <f t="shared" si="232"/>
        <v/>
      </c>
    </row>
    <row r="975" spans="1:59" ht="20.100000000000001" customHeight="1" x14ac:dyDescent="0.25">
      <c r="A975" s="147">
        <v>281</v>
      </c>
      <c r="B975" s="142">
        <f t="shared" si="236"/>
        <v>-13456.983136966785</v>
      </c>
      <c r="C975" s="142">
        <f t="shared" si="237"/>
        <v>1.3634674109383906E-6</v>
      </c>
      <c r="D975" s="142">
        <f t="shared" si="238"/>
        <v>2.0137485591895342E-3</v>
      </c>
      <c r="E975" s="142">
        <f t="shared" si="239"/>
        <v>1.3634674109383906E-6</v>
      </c>
      <c r="F975" s="142" t="str">
        <f t="shared" si="240"/>
        <v/>
      </c>
      <c r="G975" s="142" t="str">
        <f t="shared" si="241"/>
        <v/>
      </c>
      <c r="H975" s="142"/>
      <c r="I975" s="142"/>
      <c r="J975" s="142">
        <f t="shared" si="242"/>
        <v>1.3618817157686303E-224</v>
      </c>
      <c r="K975" s="142" t="str">
        <f t="shared" si="243"/>
        <v/>
      </c>
      <c r="L975" s="142" t="str">
        <f t="shared" si="244"/>
        <v/>
      </c>
      <c r="M975" s="142"/>
      <c r="N975" s="142"/>
      <c r="O975" s="142"/>
      <c r="P975" s="142"/>
      <c r="Q975" s="147">
        <v>281</v>
      </c>
      <c r="R975" s="142">
        <f t="shared" si="245"/>
        <v>-61.707859338171431</v>
      </c>
      <c r="S975" s="142">
        <f t="shared" si="246"/>
        <v>2.9733907728430676E-4</v>
      </c>
      <c r="T975" s="142">
        <f t="shared" si="247"/>
        <v>2.0137485591895342E-3</v>
      </c>
      <c r="U975" s="142">
        <f t="shared" si="248"/>
        <v>2.9733907728430676E-4</v>
      </c>
      <c r="V975" s="142" t="str">
        <f t="shared" si="249"/>
        <v/>
      </c>
      <c r="W975" s="142" t="str">
        <f t="shared" si="250"/>
        <v/>
      </c>
      <c r="X975" s="142">
        <f t="shared" si="251"/>
        <v>1.624234782350332E-41</v>
      </c>
      <c r="Y975" s="142" t="str">
        <f t="shared" si="252"/>
        <v/>
      </c>
      <c r="Z975" s="142" t="str">
        <f t="shared" si="253"/>
        <v/>
      </c>
      <c r="AD975" s="147">
        <v>281</v>
      </c>
      <c r="AE975" s="142">
        <f t="shared" si="271"/>
        <v>-158.23309986041056</v>
      </c>
      <c r="AF975" s="142">
        <f t="shared" si="254"/>
        <v>1.1595650956081876E-4</v>
      </c>
      <c r="AG975" s="142">
        <f t="shared" si="255"/>
        <v>2.0137485591895342E-3</v>
      </c>
      <c r="AH975" s="142">
        <f t="shared" si="256"/>
        <v>1.1595650956081876E-4</v>
      </c>
      <c r="AI975" s="142" t="str">
        <f t="shared" si="257"/>
        <v/>
      </c>
      <c r="AJ975" s="142" t="str">
        <f t="shared" si="258"/>
        <v/>
      </c>
      <c r="AK975" s="142">
        <f t="shared" si="259"/>
        <v>5.6546173690331679E-109</v>
      </c>
      <c r="AL975" s="142" t="str">
        <f t="shared" si="260"/>
        <v/>
      </c>
      <c r="AM975" s="142" t="str">
        <f t="shared" si="261"/>
        <v/>
      </c>
      <c r="AQ975" s="147">
        <v>281</v>
      </c>
      <c r="AR975" s="142">
        <f t="shared" si="262"/>
        <v>-8267.7594840881284</v>
      </c>
      <c r="AS975" s="142">
        <f t="shared" si="263"/>
        <v>2.2192418625764338E-6</v>
      </c>
      <c r="AT975" s="142">
        <f t="shared" si="264"/>
        <v>2.0137485591895372E-3</v>
      </c>
      <c r="AU975" s="142">
        <f t="shared" si="265"/>
        <v>2.2192418625764338E-6</v>
      </c>
      <c r="AV975" s="142" t="str">
        <f t="shared" si="266"/>
        <v/>
      </c>
      <c r="AW975" s="142" t="str">
        <f t="shared" si="267"/>
        <v/>
      </c>
      <c r="AX975" s="142">
        <f t="shared" si="268"/>
        <v>4.2923267072106911E-8</v>
      </c>
      <c r="AY975" s="142" t="str">
        <f t="shared" si="269"/>
        <v/>
      </c>
      <c r="AZ975" s="142" t="str">
        <f t="shared" si="270"/>
        <v/>
      </c>
      <c r="BB975" s="147"/>
      <c r="BC975" s="147">
        <f t="shared" si="233"/>
        <v>1.8303999999999925</v>
      </c>
      <c r="BD975" s="163">
        <f t="shared" si="234"/>
        <v>0.96862821566698598</v>
      </c>
      <c r="BE975" s="147">
        <f t="shared" si="235"/>
        <v>3.0981261816775962E-4</v>
      </c>
      <c r="BF975" s="147" t="str">
        <f t="shared" si="231"/>
        <v/>
      </c>
      <c r="BG975" s="159" t="str">
        <f t="shared" si="232"/>
        <v/>
      </c>
    </row>
    <row r="976" spans="1:59" ht="20.100000000000001" customHeight="1" x14ac:dyDescent="0.25">
      <c r="A976" s="142">
        <v>282</v>
      </c>
      <c r="B976" s="142">
        <f t="shared" si="236"/>
        <v>-13438.266887819405</v>
      </c>
      <c r="C976" s="142">
        <f t="shared" si="237"/>
        <v>1.3792322751130983E-6</v>
      </c>
      <c r="D976" s="142">
        <f t="shared" si="238"/>
        <v>2.0394148360754105E-3</v>
      </c>
      <c r="E976" s="142">
        <f t="shared" si="239"/>
        <v>1.3792322751130983E-6</v>
      </c>
      <c r="F976" s="142" t="str">
        <f t="shared" si="240"/>
        <v/>
      </c>
      <c r="G976" s="142" t="str">
        <f t="shared" si="241"/>
        <v/>
      </c>
      <c r="H976" s="142"/>
      <c r="I976" s="142"/>
      <c r="J976" s="142">
        <f t="shared" si="242"/>
        <v>1.5466940335841071E-224</v>
      </c>
      <c r="K976" s="142" t="str">
        <f t="shared" si="243"/>
        <v/>
      </c>
      <c r="L976" s="142" t="str">
        <f t="shared" si="244"/>
        <v/>
      </c>
      <c r="M976" s="142"/>
      <c r="N976" s="142"/>
      <c r="O976" s="142"/>
      <c r="P976" s="142"/>
      <c r="Q976" s="142">
        <v>282</v>
      </c>
      <c r="R976" s="142">
        <f t="shared" si="245"/>
        <v>-61.622034777200405</v>
      </c>
      <c r="S976" s="142">
        <f t="shared" si="246"/>
        <v>3.0077701069556028E-4</v>
      </c>
      <c r="T976" s="142">
        <f t="shared" si="247"/>
        <v>2.0394148360754136E-3</v>
      </c>
      <c r="U976" s="142">
        <f t="shared" si="248"/>
        <v>3.0077701069556028E-4</v>
      </c>
      <c r="V976" s="142" t="str">
        <f t="shared" si="249"/>
        <v/>
      </c>
      <c r="W976" s="142" t="str">
        <f t="shared" si="250"/>
        <v/>
      </c>
      <c r="X976" s="142">
        <f t="shared" si="251"/>
        <v>1.7137352576004979E-41</v>
      </c>
      <c r="Y976" s="142" t="str">
        <f t="shared" si="252"/>
        <v/>
      </c>
      <c r="Z976" s="142" t="str">
        <f t="shared" si="253"/>
        <v/>
      </c>
      <c r="AD976" s="142">
        <v>282</v>
      </c>
      <c r="AE976" s="142">
        <f t="shared" si="271"/>
        <v>-158.01302600803169</v>
      </c>
      <c r="AF976" s="142">
        <f t="shared" si="254"/>
        <v>1.1729723733233296E-4</v>
      </c>
      <c r="AG976" s="142">
        <f t="shared" si="255"/>
        <v>2.0394148360754136E-3</v>
      </c>
      <c r="AH976" s="142">
        <f t="shared" si="256"/>
        <v>1.1729723733233296E-4</v>
      </c>
      <c r="AI976" s="142" t="str">
        <f t="shared" si="257"/>
        <v/>
      </c>
      <c r="AJ976" s="142" t="str">
        <f t="shared" si="258"/>
        <v/>
      </c>
      <c r="AK976" s="142">
        <f t="shared" si="259"/>
        <v>6.1773275620588999E-109</v>
      </c>
      <c r="AL976" s="142" t="str">
        <f t="shared" si="260"/>
        <v/>
      </c>
      <c r="AM976" s="142" t="str">
        <f t="shared" si="261"/>
        <v/>
      </c>
      <c r="AQ976" s="142">
        <v>282</v>
      </c>
      <c r="AR976" s="142">
        <f t="shared" si="262"/>
        <v>-8256.2605140129017</v>
      </c>
      <c r="AS976" s="142">
        <f t="shared" si="263"/>
        <v>2.2449014758929428E-6</v>
      </c>
      <c r="AT976" s="142">
        <f t="shared" si="264"/>
        <v>2.0394148360754136E-3</v>
      </c>
      <c r="AU976" s="142">
        <f t="shared" si="265"/>
        <v>2.2449014758929428E-6</v>
      </c>
      <c r="AV976" s="142" t="str">
        <f t="shared" si="266"/>
        <v/>
      </c>
      <c r="AW976" s="142" t="str">
        <f t="shared" si="267"/>
        <v/>
      </c>
      <c r="AX976" s="142">
        <f t="shared" si="268"/>
        <v>4.3618746554997368E-8</v>
      </c>
      <c r="AY976" s="142" t="str">
        <f t="shared" si="269"/>
        <v/>
      </c>
      <c r="AZ976" s="142" t="str">
        <f t="shared" si="270"/>
        <v/>
      </c>
      <c r="BB976" s="147"/>
      <c r="BC976" s="147">
        <f t="shared" si="233"/>
        <v>1.8367999999999924</v>
      </c>
      <c r="BD976" s="163">
        <f t="shared" si="234"/>
        <v>0.96831840304881822</v>
      </c>
      <c r="BE976" s="147">
        <f t="shared" si="235"/>
        <v>3.1152464811701197E-4</v>
      </c>
      <c r="BF976" s="147" t="str">
        <f t="shared" si="231"/>
        <v/>
      </c>
      <c r="BG976" s="159" t="str">
        <f t="shared" si="232"/>
        <v/>
      </c>
    </row>
    <row r="977" spans="1:59" ht="20.100000000000001" customHeight="1" x14ac:dyDescent="0.25">
      <c r="A977" s="142">
        <v>283</v>
      </c>
      <c r="B977" s="142">
        <f t="shared" si="236"/>
        <v>-13419.550638672023</v>
      </c>
      <c r="C977" s="142">
        <f t="shared" si="237"/>
        <v>1.3951570952042388E-6</v>
      </c>
      <c r="D977" s="142">
        <f t="shared" si="238"/>
        <v>2.0653776668991329E-3</v>
      </c>
      <c r="E977" s="142">
        <f t="shared" si="239"/>
        <v>1.3951570952042388E-6</v>
      </c>
      <c r="F977" s="142" t="str">
        <f t="shared" si="240"/>
        <v/>
      </c>
      <c r="G977" s="142" t="str">
        <f t="shared" si="241"/>
        <v/>
      </c>
      <c r="H977" s="142"/>
      <c r="I977" s="142"/>
      <c r="J977" s="142">
        <f t="shared" si="242"/>
        <v>1.7565579520841275E-224</v>
      </c>
      <c r="K977" s="142" t="str">
        <f t="shared" si="243"/>
        <v/>
      </c>
      <c r="L977" s="142" t="str">
        <f t="shared" si="244"/>
        <v/>
      </c>
      <c r="M977" s="142"/>
      <c r="N977" s="142"/>
      <c r="O977" s="142"/>
      <c r="P977" s="142"/>
      <c r="Q977" s="142">
        <v>283</v>
      </c>
      <c r="R977" s="142">
        <f t="shared" si="245"/>
        <v>-61.536210216229371</v>
      </c>
      <c r="S977" s="142">
        <f t="shared" si="246"/>
        <v>3.0424982660141235E-4</v>
      </c>
      <c r="T977" s="142">
        <f t="shared" si="247"/>
        <v>2.0653776668991329E-3</v>
      </c>
      <c r="U977" s="142">
        <f t="shared" si="248"/>
        <v>3.0424982660141235E-4</v>
      </c>
      <c r="V977" s="142" t="str">
        <f t="shared" si="249"/>
        <v/>
      </c>
      <c r="W977" s="142" t="str">
        <f t="shared" si="250"/>
        <v/>
      </c>
      <c r="X977" s="142">
        <f t="shared" si="251"/>
        <v>1.8081385617493888E-41</v>
      </c>
      <c r="Y977" s="142" t="str">
        <f t="shared" si="252"/>
        <v/>
      </c>
      <c r="Z977" s="142" t="str">
        <f t="shared" si="253"/>
        <v/>
      </c>
      <c r="AD977" s="142">
        <v>283</v>
      </c>
      <c r="AE977" s="142">
        <f t="shared" si="271"/>
        <v>-157.79295215565281</v>
      </c>
      <c r="AF977" s="142">
        <f t="shared" si="254"/>
        <v>1.186515686044545E-4</v>
      </c>
      <c r="AG977" s="142">
        <f t="shared" si="255"/>
        <v>2.0653776668991329E-3</v>
      </c>
      <c r="AH977" s="142">
        <f t="shared" si="256"/>
        <v>1.186515686044545E-4</v>
      </c>
      <c r="AI977" s="142" t="str">
        <f t="shared" si="257"/>
        <v/>
      </c>
      <c r="AJ977" s="142" t="str">
        <f t="shared" si="258"/>
        <v/>
      </c>
      <c r="AK977" s="142">
        <f t="shared" si="259"/>
        <v>6.7482488687582844E-109</v>
      </c>
      <c r="AL977" s="142" t="str">
        <f t="shared" si="260"/>
        <v/>
      </c>
      <c r="AM977" s="142" t="str">
        <f t="shared" si="261"/>
        <v/>
      </c>
      <c r="AQ977" s="142">
        <v>283</v>
      </c>
      <c r="AR977" s="142">
        <f t="shared" si="262"/>
        <v>-8244.761543937675</v>
      </c>
      <c r="AS977" s="142">
        <f t="shared" si="263"/>
        <v>2.2708214407683268E-6</v>
      </c>
      <c r="AT977" s="142">
        <f t="shared" si="264"/>
        <v>2.0653776668991329E-3</v>
      </c>
      <c r="AU977" s="142">
        <f t="shared" si="265"/>
        <v>2.2708214407683268E-6</v>
      </c>
      <c r="AV977" s="142" t="str">
        <f t="shared" si="266"/>
        <v/>
      </c>
      <c r="AW977" s="142" t="str">
        <f t="shared" si="267"/>
        <v/>
      </c>
      <c r="AX977" s="142">
        <f t="shared" si="268"/>
        <v>4.4324785589029877E-8</v>
      </c>
      <c r="AY977" s="142" t="str">
        <f t="shared" si="269"/>
        <v/>
      </c>
      <c r="AZ977" s="142" t="str">
        <f t="shared" si="270"/>
        <v/>
      </c>
      <c r="BB977" s="147"/>
      <c r="BC977" s="147">
        <f t="shared" si="233"/>
        <v>1.8431999999999924</v>
      </c>
      <c r="BD977" s="163">
        <f t="shared" si="234"/>
        <v>0.96800687840070121</v>
      </c>
      <c r="BE977" s="147">
        <f t="shared" si="235"/>
        <v>3.1323666452176546E-4</v>
      </c>
      <c r="BF977" s="147" t="str">
        <f t="shared" si="231"/>
        <v/>
      </c>
      <c r="BG977" s="159" t="str">
        <f t="shared" si="232"/>
        <v/>
      </c>
    </row>
    <row r="978" spans="1:59" ht="20.100000000000001" customHeight="1" x14ac:dyDescent="0.25">
      <c r="A978" s="142">
        <v>284</v>
      </c>
      <c r="B978" s="142">
        <f t="shared" si="236"/>
        <v>-13400.834389524643</v>
      </c>
      <c r="C978" s="142">
        <f t="shared" si="237"/>
        <v>1.4112432055544342E-6</v>
      </c>
      <c r="D978" s="142">
        <f t="shared" si="238"/>
        <v>2.0916400579105445E-3</v>
      </c>
      <c r="E978" s="142">
        <f t="shared" si="239"/>
        <v>1.4112432055544342E-6</v>
      </c>
      <c r="F978" s="142" t="str">
        <f t="shared" si="240"/>
        <v/>
      </c>
      <c r="G978" s="142" t="str">
        <f t="shared" si="241"/>
        <v/>
      </c>
      <c r="H978" s="142"/>
      <c r="I978" s="142"/>
      <c r="J978" s="142">
        <f t="shared" si="242"/>
        <v>1.9948654384744832E-224</v>
      </c>
      <c r="K978" s="142" t="str">
        <f t="shared" si="243"/>
        <v/>
      </c>
      <c r="L978" s="142" t="str">
        <f t="shared" si="244"/>
        <v/>
      </c>
      <c r="M978" s="142"/>
      <c r="N978" s="142"/>
      <c r="O978" s="142"/>
      <c r="P978" s="142"/>
      <c r="Q978" s="142">
        <v>284</v>
      </c>
      <c r="R978" s="142">
        <f t="shared" si="245"/>
        <v>-61.450385655258344</v>
      </c>
      <c r="S978" s="142">
        <f t="shared" si="246"/>
        <v>3.0775781598953335E-4</v>
      </c>
      <c r="T978" s="142">
        <f t="shared" si="247"/>
        <v>2.0916400579105445E-3</v>
      </c>
      <c r="U978" s="142">
        <f t="shared" si="248"/>
        <v>3.0775781598953335E-4</v>
      </c>
      <c r="V978" s="142" t="str">
        <f t="shared" si="249"/>
        <v/>
      </c>
      <c r="W978" s="142" t="str">
        <f t="shared" si="250"/>
        <v/>
      </c>
      <c r="X978" s="142">
        <f t="shared" si="251"/>
        <v>1.9077116693277228E-41</v>
      </c>
      <c r="Y978" s="142" t="str">
        <f t="shared" si="252"/>
        <v/>
      </c>
      <c r="Z978" s="142" t="str">
        <f t="shared" si="253"/>
        <v/>
      </c>
      <c r="AD978" s="142">
        <v>284</v>
      </c>
      <c r="AE978" s="142">
        <f t="shared" si="271"/>
        <v>-157.57287830327394</v>
      </c>
      <c r="AF978" s="142">
        <f t="shared" si="254"/>
        <v>1.2001961685676675E-4</v>
      </c>
      <c r="AG978" s="142">
        <f t="shared" si="255"/>
        <v>2.0916400579105488E-3</v>
      </c>
      <c r="AH978" s="142">
        <f t="shared" si="256"/>
        <v>1.2001961685676675E-4</v>
      </c>
      <c r="AI978" s="142" t="str">
        <f t="shared" si="257"/>
        <v/>
      </c>
      <c r="AJ978" s="142" t="str">
        <f t="shared" si="258"/>
        <v/>
      </c>
      <c r="AK978" s="142">
        <f t="shared" si="259"/>
        <v>7.3718179457437907E-109</v>
      </c>
      <c r="AL978" s="142" t="str">
        <f t="shared" si="260"/>
        <v/>
      </c>
      <c r="AM978" s="142" t="str">
        <f t="shared" si="261"/>
        <v/>
      </c>
      <c r="AQ978" s="142">
        <v>284</v>
      </c>
      <c r="AR978" s="142">
        <f t="shared" si="262"/>
        <v>-8233.2625738624483</v>
      </c>
      <c r="AS978" s="142">
        <f t="shared" si="263"/>
        <v>2.2970039290396165E-6</v>
      </c>
      <c r="AT978" s="142">
        <f t="shared" si="264"/>
        <v>2.0916400579105488E-3</v>
      </c>
      <c r="AU978" s="142">
        <f t="shared" si="265"/>
        <v>2.2970039290396165E-6</v>
      </c>
      <c r="AV978" s="142" t="str">
        <f t="shared" si="266"/>
        <v/>
      </c>
      <c r="AW978" s="142" t="str">
        <f t="shared" si="267"/>
        <v/>
      </c>
      <c r="AX978" s="142">
        <f t="shared" si="268"/>
        <v>4.504153232147326E-8</v>
      </c>
      <c r="AY978" s="142" t="str">
        <f t="shared" si="269"/>
        <v/>
      </c>
      <c r="AZ978" s="142" t="str">
        <f t="shared" si="270"/>
        <v/>
      </c>
      <c r="BB978" s="147"/>
      <c r="BC978" s="147">
        <f t="shared" si="233"/>
        <v>1.8495999999999924</v>
      </c>
      <c r="BD978" s="163">
        <f t="shared" si="234"/>
        <v>0.96769364173617944</v>
      </c>
      <c r="BE978" s="147">
        <f t="shared" si="235"/>
        <v>3.1494862938497015E-4</v>
      </c>
      <c r="BF978" s="147" t="str">
        <f t="shared" si="231"/>
        <v/>
      </c>
      <c r="BG978" s="159" t="str">
        <f t="shared" si="232"/>
        <v/>
      </c>
    </row>
    <row r="979" spans="1:59" ht="20.100000000000001" customHeight="1" x14ac:dyDescent="0.25">
      <c r="A979" s="142">
        <v>285</v>
      </c>
      <c r="B979" s="142">
        <f t="shared" si="236"/>
        <v>-13382.118140377261</v>
      </c>
      <c r="C979" s="142">
        <f t="shared" si="237"/>
        <v>1.4274919481155437E-6</v>
      </c>
      <c r="D979" s="142">
        <f t="shared" si="238"/>
        <v>2.1182050404046204E-3</v>
      </c>
      <c r="E979" s="142">
        <f t="shared" si="239"/>
        <v>1.4274919481155437E-6</v>
      </c>
      <c r="F979" s="142" t="str">
        <f t="shared" si="240"/>
        <v/>
      </c>
      <c r="G979" s="142" t="str">
        <f t="shared" si="241"/>
        <v/>
      </c>
      <c r="H979" s="142"/>
      <c r="I979" s="142"/>
      <c r="J979" s="142">
        <f t="shared" si="242"/>
        <v>2.2654672119405859E-224</v>
      </c>
      <c r="K979" s="142" t="str">
        <f t="shared" si="243"/>
        <v/>
      </c>
      <c r="L979" s="142" t="str">
        <f t="shared" si="244"/>
        <v/>
      </c>
      <c r="M979" s="142"/>
      <c r="N979" s="142"/>
      <c r="O979" s="142"/>
      <c r="P979" s="142"/>
      <c r="Q979" s="142">
        <v>285</v>
      </c>
      <c r="R979" s="142">
        <f t="shared" si="245"/>
        <v>-61.364561094287311</v>
      </c>
      <c r="S979" s="142">
        <f t="shared" si="246"/>
        <v>3.113012715069816E-4</v>
      </c>
      <c r="T979" s="142">
        <f t="shared" si="247"/>
        <v>2.1182050404046204E-3</v>
      </c>
      <c r="U979" s="142">
        <f t="shared" si="248"/>
        <v>3.113012715069816E-4</v>
      </c>
      <c r="V979" s="142" t="str">
        <f t="shared" si="249"/>
        <v/>
      </c>
      <c r="W979" s="142" t="str">
        <f t="shared" si="250"/>
        <v/>
      </c>
      <c r="X979" s="142">
        <f t="shared" si="251"/>
        <v>2.0127360042656405E-41</v>
      </c>
      <c r="Y979" s="142" t="str">
        <f t="shared" si="252"/>
        <v/>
      </c>
      <c r="Z979" s="142" t="str">
        <f t="shared" si="253"/>
        <v/>
      </c>
      <c r="AD979" s="142">
        <v>285</v>
      </c>
      <c r="AE979" s="142">
        <f t="shared" si="271"/>
        <v>-157.35280445089506</v>
      </c>
      <c r="AF979" s="142">
        <f t="shared" si="254"/>
        <v>1.2140149621598201E-4</v>
      </c>
      <c r="AG979" s="142">
        <f t="shared" si="255"/>
        <v>2.1182050404046204E-3</v>
      </c>
      <c r="AH979" s="142">
        <f t="shared" si="256"/>
        <v>1.2140149621598201E-4</v>
      </c>
      <c r="AI979" s="142" t="str">
        <f t="shared" si="257"/>
        <v/>
      </c>
      <c r="AJ979" s="142" t="str">
        <f t="shared" si="258"/>
        <v/>
      </c>
      <c r="AK979" s="142">
        <f t="shared" si="259"/>
        <v>8.052878811943682E-109</v>
      </c>
      <c r="AL979" s="142" t="str">
        <f t="shared" si="260"/>
        <v/>
      </c>
      <c r="AM979" s="142" t="str">
        <f t="shared" si="261"/>
        <v/>
      </c>
      <c r="AQ979" s="142">
        <v>285</v>
      </c>
      <c r="AR979" s="142">
        <f t="shared" si="262"/>
        <v>-8221.7636037872217</v>
      </c>
      <c r="AS979" s="142">
        <f t="shared" si="263"/>
        <v>2.3234511249289715E-6</v>
      </c>
      <c r="AT979" s="142">
        <f t="shared" si="264"/>
        <v>2.1182050404046204E-3</v>
      </c>
      <c r="AU979" s="142">
        <f t="shared" si="265"/>
        <v>2.3234511249289715E-6</v>
      </c>
      <c r="AV979" s="142" t="str">
        <f t="shared" si="266"/>
        <v/>
      </c>
      <c r="AW979" s="142" t="str">
        <f t="shared" si="267"/>
        <v/>
      </c>
      <c r="AX979" s="142">
        <f t="shared" si="268"/>
        <v>4.5769136778271496E-8</v>
      </c>
      <c r="AY979" s="142" t="str">
        <f t="shared" si="269"/>
        <v/>
      </c>
      <c r="AZ979" s="142" t="str">
        <f t="shared" si="270"/>
        <v/>
      </c>
      <c r="BB979" s="147"/>
      <c r="BC979" s="147">
        <f t="shared" si="233"/>
        <v>1.8559999999999923</v>
      </c>
      <c r="BD979" s="163">
        <f t="shared" si="234"/>
        <v>0.96737869310679447</v>
      </c>
      <c r="BE979" s="147">
        <f t="shared" si="235"/>
        <v>3.166605048978699E-4</v>
      </c>
      <c r="BF979" s="147" t="str">
        <f t="shared" si="231"/>
        <v/>
      </c>
      <c r="BG979" s="159" t="str">
        <f t="shared" si="232"/>
        <v/>
      </c>
    </row>
    <row r="980" spans="1:59" ht="20.100000000000001" customHeight="1" x14ac:dyDescent="0.25">
      <c r="A980" s="142">
        <v>286</v>
      </c>
      <c r="B980" s="142">
        <f t="shared" si="236"/>
        <v>-13363.401891229882</v>
      </c>
      <c r="C980" s="142">
        <f t="shared" si="237"/>
        <v>1.4439046724499844E-6</v>
      </c>
      <c r="D980" s="142">
        <f t="shared" si="238"/>
        <v>2.1450756708638256E-3</v>
      </c>
      <c r="E980" s="142">
        <f t="shared" si="239"/>
        <v>1.4439046724499844E-6</v>
      </c>
      <c r="F980" s="142" t="str">
        <f t="shared" si="240"/>
        <v/>
      </c>
      <c r="G980" s="142" t="str">
        <f t="shared" si="241"/>
        <v/>
      </c>
      <c r="H980" s="142"/>
      <c r="I980" s="142"/>
      <c r="J980" s="142">
        <f t="shared" si="242"/>
        <v>2.5727347181330967E-224</v>
      </c>
      <c r="K980" s="142" t="str">
        <f t="shared" si="243"/>
        <v/>
      </c>
      <c r="L980" s="142" t="str">
        <f t="shared" si="244"/>
        <v/>
      </c>
      <c r="M980" s="142"/>
      <c r="N980" s="142"/>
      <c r="O980" s="142"/>
      <c r="P980" s="142"/>
      <c r="Q980" s="142">
        <v>286</v>
      </c>
      <c r="R980" s="142">
        <f t="shared" si="245"/>
        <v>-61.278736533316277</v>
      </c>
      <c r="S980" s="142">
        <f t="shared" si="246"/>
        <v>3.1488048746049414E-4</v>
      </c>
      <c r="T980" s="142">
        <f t="shared" si="247"/>
        <v>2.1450756708638256E-3</v>
      </c>
      <c r="U980" s="142">
        <f t="shared" si="248"/>
        <v>3.1488048746049414E-4</v>
      </c>
      <c r="V980" s="142" t="str">
        <f t="shared" si="249"/>
        <v/>
      </c>
      <c r="W980" s="142" t="str">
        <f t="shared" si="250"/>
        <v/>
      </c>
      <c r="X980" s="142">
        <f t="shared" si="251"/>
        <v>2.1235082171057509E-41</v>
      </c>
      <c r="Y980" s="142" t="str">
        <f t="shared" si="252"/>
        <v/>
      </c>
      <c r="Z980" s="142" t="str">
        <f t="shared" si="253"/>
        <v/>
      </c>
      <c r="AD980" s="142">
        <v>286</v>
      </c>
      <c r="AE980" s="142">
        <f t="shared" si="271"/>
        <v>-157.13273059851619</v>
      </c>
      <c r="AF980" s="142">
        <f t="shared" si="254"/>
        <v>1.2279732145605588E-4</v>
      </c>
      <c r="AG980" s="142">
        <f t="shared" si="255"/>
        <v>2.1450756708638256E-3</v>
      </c>
      <c r="AH980" s="142">
        <f t="shared" si="256"/>
        <v>1.2279732145605588E-4</v>
      </c>
      <c r="AI980" s="142" t="str">
        <f t="shared" si="257"/>
        <v/>
      </c>
      <c r="AJ980" s="142" t="str">
        <f t="shared" si="258"/>
        <v/>
      </c>
      <c r="AK980" s="142">
        <f t="shared" si="259"/>
        <v>8.796720166411714E-109</v>
      </c>
      <c r="AL980" s="142" t="str">
        <f t="shared" si="260"/>
        <v/>
      </c>
      <c r="AM980" s="142" t="str">
        <f t="shared" si="261"/>
        <v/>
      </c>
      <c r="AQ980" s="142">
        <v>286</v>
      </c>
      <c r="AR980" s="142">
        <f t="shared" si="262"/>
        <v>-8210.264633711995</v>
      </c>
      <c r="AS980" s="142">
        <f t="shared" si="263"/>
        <v>2.3501652250458604E-6</v>
      </c>
      <c r="AT980" s="142">
        <f t="shared" si="264"/>
        <v>2.1450756708638256E-3</v>
      </c>
      <c r="AU980" s="142">
        <f t="shared" si="265"/>
        <v>2.3501652250458604E-6</v>
      </c>
      <c r="AV980" s="142" t="str">
        <f t="shared" si="266"/>
        <v/>
      </c>
      <c r="AW980" s="142" t="str">
        <f t="shared" si="267"/>
        <v/>
      </c>
      <c r="AX980" s="142">
        <f t="shared" si="268"/>
        <v>4.6507750884742326E-8</v>
      </c>
      <c r="AY980" s="142" t="str">
        <f t="shared" si="269"/>
        <v/>
      </c>
      <c r="AZ980" s="142" t="str">
        <f t="shared" si="270"/>
        <v/>
      </c>
      <c r="BB980" s="147"/>
      <c r="BC980" s="147">
        <f t="shared" si="233"/>
        <v>1.8623999999999923</v>
      </c>
      <c r="BD980" s="163">
        <f t="shared" si="234"/>
        <v>0.9670620326018966</v>
      </c>
      <c r="BE980" s="147">
        <f t="shared" si="235"/>
        <v>3.1837225344100162E-4</v>
      </c>
      <c r="BF980" s="147" t="str">
        <f t="shared" si="231"/>
        <v/>
      </c>
      <c r="BG980" s="159" t="str">
        <f t="shared" si="232"/>
        <v/>
      </c>
    </row>
    <row r="981" spans="1:59" ht="20.100000000000001" customHeight="1" x14ac:dyDescent="0.25">
      <c r="A981" s="147">
        <v>287</v>
      </c>
      <c r="B981" s="142">
        <f t="shared" si="236"/>
        <v>-13344.685642082501</v>
      </c>
      <c r="C981" s="142">
        <f t="shared" si="237"/>
        <v>1.4604827357315256E-6</v>
      </c>
      <c r="D981" s="142">
        <f t="shared" si="238"/>
        <v>2.1722550311006278E-3</v>
      </c>
      <c r="E981" s="142">
        <f t="shared" si="239"/>
        <v>1.4604827357315256E-6</v>
      </c>
      <c r="F981" s="142" t="str">
        <f t="shared" si="240"/>
        <v/>
      </c>
      <c r="G981" s="142" t="str">
        <f t="shared" si="241"/>
        <v/>
      </c>
      <c r="H981" s="142"/>
      <c r="I981" s="142"/>
      <c r="J981" s="142">
        <f t="shared" si="242"/>
        <v>2.9216304665215485E-224</v>
      </c>
      <c r="K981" s="142" t="str">
        <f t="shared" si="243"/>
        <v/>
      </c>
      <c r="L981" s="142" t="str">
        <f t="shared" si="244"/>
        <v/>
      </c>
      <c r="M981" s="142"/>
      <c r="N981" s="142"/>
      <c r="O981" s="142"/>
      <c r="P981" s="142"/>
      <c r="Q981" s="147">
        <v>287</v>
      </c>
      <c r="R981" s="142">
        <f t="shared" si="245"/>
        <v>-61.192911972345243</v>
      </c>
      <c r="S981" s="142">
        <f t="shared" si="246"/>
        <v>3.1849575981665623E-4</v>
      </c>
      <c r="T981" s="142">
        <f t="shared" si="247"/>
        <v>2.1722550311006278E-3</v>
      </c>
      <c r="U981" s="142">
        <f t="shared" si="248"/>
        <v>3.1849575981665623E-4</v>
      </c>
      <c r="V981" s="142" t="str">
        <f t="shared" si="249"/>
        <v/>
      </c>
      <c r="W981" s="142" t="str">
        <f t="shared" si="250"/>
        <v/>
      </c>
      <c r="X981" s="142">
        <f t="shared" si="251"/>
        <v>2.240341003759171E-41</v>
      </c>
      <c r="Y981" s="142" t="str">
        <f t="shared" si="252"/>
        <v/>
      </c>
      <c r="Z981" s="142" t="str">
        <f t="shared" si="253"/>
        <v/>
      </c>
      <c r="AD981" s="147">
        <v>287</v>
      </c>
      <c r="AE981" s="142">
        <f t="shared" si="271"/>
        <v>-156.91265674613732</v>
      </c>
      <c r="AF981" s="142">
        <f t="shared" si="254"/>
        <v>1.242072079982524E-4</v>
      </c>
      <c r="AG981" s="142">
        <f t="shared" si="255"/>
        <v>2.1722550311006278E-3</v>
      </c>
      <c r="AH981" s="142">
        <f t="shared" si="256"/>
        <v>1.242072079982524E-4</v>
      </c>
      <c r="AI981" s="142" t="str">
        <f t="shared" si="257"/>
        <v/>
      </c>
      <c r="AJ981" s="142" t="str">
        <f t="shared" si="258"/>
        <v/>
      </c>
      <c r="AK981" s="142">
        <f t="shared" si="259"/>
        <v>9.6091161169241376E-109</v>
      </c>
      <c r="AL981" s="142" t="str">
        <f t="shared" si="260"/>
        <v/>
      </c>
      <c r="AM981" s="142" t="str">
        <f t="shared" si="261"/>
        <v/>
      </c>
      <c r="AQ981" s="147">
        <v>287</v>
      </c>
      <c r="AR981" s="142">
        <f t="shared" si="262"/>
        <v>-8198.7656636367683</v>
      </c>
      <c r="AS981" s="142">
        <f t="shared" si="263"/>
        <v>2.3771484383883106E-6</v>
      </c>
      <c r="AT981" s="142">
        <f t="shared" si="264"/>
        <v>2.1722550311006231E-3</v>
      </c>
      <c r="AU981" s="142">
        <f t="shared" si="265"/>
        <v>2.3771484383883106E-6</v>
      </c>
      <c r="AV981" s="142" t="str">
        <f t="shared" si="266"/>
        <v/>
      </c>
      <c r="AW981" s="142" t="str">
        <f t="shared" si="267"/>
        <v/>
      </c>
      <c r="AX981" s="142">
        <f t="shared" si="268"/>
        <v>4.7257528486459717E-8</v>
      </c>
      <c r="AY981" s="142" t="str">
        <f t="shared" si="269"/>
        <v/>
      </c>
      <c r="AZ981" s="142" t="str">
        <f t="shared" si="270"/>
        <v/>
      </c>
      <c r="BB981" s="147"/>
      <c r="BC981" s="147">
        <f t="shared" si="233"/>
        <v>1.8687999999999922</v>
      </c>
      <c r="BD981" s="163">
        <f t="shared" si="234"/>
        <v>0.9667436603484556</v>
      </c>
      <c r="BE981" s="147">
        <f t="shared" si="235"/>
        <v>3.2008383758341807E-4</v>
      </c>
      <c r="BF981" s="147" t="str">
        <f t="shared" si="231"/>
        <v/>
      </c>
      <c r="BG981" s="159" t="str">
        <f t="shared" si="232"/>
        <v/>
      </c>
    </row>
    <row r="982" spans="1:59" ht="20.100000000000001" customHeight="1" x14ac:dyDescent="0.25">
      <c r="A982" s="142">
        <v>288</v>
      </c>
      <c r="B982" s="142">
        <f t="shared" si="236"/>
        <v>-13325.96939293512</v>
      </c>
      <c r="C982" s="142">
        <f t="shared" si="237"/>
        <v>1.4772275027454104E-6</v>
      </c>
      <c r="D982" s="142">
        <f t="shared" si="238"/>
        <v>2.1997462283999082E-3</v>
      </c>
      <c r="E982" s="142">
        <f t="shared" si="239"/>
        <v>1.4772275027454104E-6</v>
      </c>
      <c r="F982" s="142" t="str">
        <f t="shared" si="240"/>
        <v/>
      </c>
      <c r="G982" s="142" t="str">
        <f t="shared" si="241"/>
        <v/>
      </c>
      <c r="H982" s="142"/>
      <c r="I982" s="142"/>
      <c r="J982" s="142">
        <f t="shared" si="242"/>
        <v>3.317787857817871E-224</v>
      </c>
      <c r="K982" s="142" t="str">
        <f t="shared" si="243"/>
        <v/>
      </c>
      <c r="L982" s="142" t="str">
        <f t="shared" si="244"/>
        <v/>
      </c>
      <c r="M982" s="142"/>
      <c r="N982" s="142"/>
      <c r="O982" s="142"/>
      <c r="P982" s="142"/>
      <c r="Q982" s="142">
        <v>288</v>
      </c>
      <c r="R982" s="142">
        <f t="shared" si="245"/>
        <v>-61.107087411374216</v>
      </c>
      <c r="S982" s="142">
        <f t="shared" si="246"/>
        <v>3.221473862019341E-4</v>
      </c>
      <c r="T982" s="142">
        <f t="shared" si="247"/>
        <v>2.1997462283999082E-3</v>
      </c>
      <c r="U982" s="142">
        <f t="shared" si="248"/>
        <v>3.221473862019341E-4</v>
      </c>
      <c r="V982" s="142" t="str">
        <f t="shared" si="249"/>
        <v/>
      </c>
      <c r="W982" s="142" t="str">
        <f t="shared" si="250"/>
        <v/>
      </c>
      <c r="X982" s="142">
        <f t="shared" si="251"/>
        <v>2.3635639680089465E-41</v>
      </c>
      <c r="Y982" s="142" t="str">
        <f t="shared" si="252"/>
        <v/>
      </c>
      <c r="Z982" s="142" t="str">
        <f t="shared" si="253"/>
        <v/>
      </c>
      <c r="AD982" s="142">
        <v>288</v>
      </c>
      <c r="AE982" s="142">
        <f t="shared" si="271"/>
        <v>-156.69258289375844</v>
      </c>
      <c r="AF982" s="142">
        <f t="shared" si="254"/>
        <v>1.2563127191115726E-4</v>
      </c>
      <c r="AG982" s="142">
        <f t="shared" si="255"/>
        <v>2.1997462283999082E-3</v>
      </c>
      <c r="AH982" s="142">
        <f t="shared" si="256"/>
        <v>1.2563127191115726E-4</v>
      </c>
      <c r="AI982" s="142" t="str">
        <f t="shared" si="257"/>
        <v/>
      </c>
      <c r="AJ982" s="142" t="str">
        <f t="shared" si="258"/>
        <v/>
      </c>
      <c r="AK982" s="142">
        <f t="shared" si="259"/>
        <v>1.0496370630398218E-108</v>
      </c>
      <c r="AL982" s="142" t="str">
        <f t="shared" si="260"/>
        <v/>
      </c>
      <c r="AM982" s="142" t="str">
        <f t="shared" si="261"/>
        <v/>
      </c>
      <c r="AQ982" s="142">
        <v>288</v>
      </c>
      <c r="AR982" s="142">
        <f t="shared" si="262"/>
        <v>-8187.2666935615416</v>
      </c>
      <c r="AS982" s="142">
        <f t="shared" si="263"/>
        <v>2.4044029863431651E-6</v>
      </c>
      <c r="AT982" s="142">
        <f t="shared" si="264"/>
        <v>2.199746228399903E-3</v>
      </c>
      <c r="AU982" s="142">
        <f t="shared" si="265"/>
        <v>2.4044029863431651E-6</v>
      </c>
      <c r="AV982" s="142" t="str">
        <f t="shared" si="266"/>
        <v/>
      </c>
      <c r="AW982" s="142" t="str">
        <f t="shared" si="267"/>
        <v/>
      </c>
      <c r="AX982" s="142">
        <f t="shared" si="268"/>
        <v>4.8018625370316125E-8</v>
      </c>
      <c r="AY982" s="142" t="str">
        <f t="shared" si="269"/>
        <v/>
      </c>
      <c r="AZ982" s="142" t="str">
        <f t="shared" si="270"/>
        <v/>
      </c>
      <c r="BB982" s="147"/>
      <c r="BC982" s="147">
        <f t="shared" si="233"/>
        <v>1.8751999999999922</v>
      </c>
      <c r="BD982" s="163">
        <f t="shared" si="234"/>
        <v>0.96642357651087218</v>
      </c>
      <c r="BE982" s="147">
        <f t="shared" si="235"/>
        <v>3.2179522008335404E-4</v>
      </c>
      <c r="BF982" s="147" t="str">
        <f t="shared" si="231"/>
        <v/>
      </c>
      <c r="BG982" s="159" t="str">
        <f t="shared" si="232"/>
        <v/>
      </c>
    </row>
    <row r="983" spans="1:59" ht="20.100000000000001" customHeight="1" x14ac:dyDescent="0.25">
      <c r="A983" s="142">
        <v>289</v>
      </c>
      <c r="B983" s="142">
        <f t="shared" si="236"/>
        <v>-13307.253143787739</v>
      </c>
      <c r="C983" s="142">
        <f t="shared" si="237"/>
        <v>1.4941403458879236E-6</v>
      </c>
      <c r="D983" s="142">
        <f t="shared" si="238"/>
        <v>2.2275523956614401E-3</v>
      </c>
      <c r="E983" s="142">
        <f t="shared" si="239"/>
        <v>1.4941403458879236E-6</v>
      </c>
      <c r="F983" s="142" t="str">
        <f t="shared" si="240"/>
        <v/>
      </c>
      <c r="G983" s="142" t="str">
        <f t="shared" si="241"/>
        <v/>
      </c>
      <c r="H983" s="142"/>
      <c r="I983" s="142"/>
      <c r="J983" s="142">
        <f t="shared" si="242"/>
        <v>3.767601780431348E-224</v>
      </c>
      <c r="K983" s="142" t="str">
        <f t="shared" si="243"/>
        <v/>
      </c>
      <c r="L983" s="142" t="str">
        <f t="shared" si="244"/>
        <v/>
      </c>
      <c r="M983" s="142"/>
      <c r="N983" s="142"/>
      <c r="O983" s="142"/>
      <c r="P983" s="142"/>
      <c r="Q983" s="142">
        <v>289</v>
      </c>
      <c r="R983" s="142">
        <f t="shared" si="245"/>
        <v>-61.02126285040319</v>
      </c>
      <c r="S983" s="142">
        <f t="shared" si="246"/>
        <v>3.2583566590257447E-4</v>
      </c>
      <c r="T983" s="142">
        <f t="shared" si="247"/>
        <v>2.2275523956614353E-3</v>
      </c>
      <c r="U983" s="142">
        <f t="shared" si="248"/>
        <v>3.2583566590257447E-4</v>
      </c>
      <c r="V983" s="142" t="str">
        <f t="shared" si="249"/>
        <v/>
      </c>
      <c r="W983" s="142" t="str">
        <f t="shared" si="250"/>
        <v/>
      </c>
      <c r="X983" s="142">
        <f t="shared" si="251"/>
        <v>2.4935245300859681E-41</v>
      </c>
      <c r="Y983" s="142" t="str">
        <f t="shared" si="252"/>
        <v/>
      </c>
      <c r="Z983" s="142" t="str">
        <f t="shared" si="253"/>
        <v/>
      </c>
      <c r="AD983" s="142">
        <v>289</v>
      </c>
      <c r="AE983" s="142">
        <f t="shared" si="271"/>
        <v>-156.47250904137957</v>
      </c>
      <c r="AF983" s="142">
        <f t="shared" si="254"/>
        <v>1.270696299106387E-4</v>
      </c>
      <c r="AG983" s="142">
        <f t="shared" si="255"/>
        <v>2.2275523956614401E-3</v>
      </c>
      <c r="AH983" s="142">
        <f t="shared" si="256"/>
        <v>1.270696299106387E-4</v>
      </c>
      <c r="AI983" s="142" t="str">
        <f t="shared" si="257"/>
        <v/>
      </c>
      <c r="AJ983" s="142" t="str">
        <f t="shared" si="258"/>
        <v/>
      </c>
      <c r="AK983" s="142">
        <f t="shared" si="259"/>
        <v>1.146536604443834E-108</v>
      </c>
      <c r="AL983" s="142" t="str">
        <f t="shared" si="260"/>
        <v/>
      </c>
      <c r="AM983" s="142" t="str">
        <f t="shared" si="261"/>
        <v/>
      </c>
      <c r="AQ983" s="142">
        <v>289</v>
      </c>
      <c r="AR983" s="142">
        <f t="shared" si="262"/>
        <v>-8175.767723486314</v>
      </c>
      <c r="AS983" s="142">
        <f t="shared" si="263"/>
        <v>2.4319311026853262E-6</v>
      </c>
      <c r="AT983" s="142">
        <f t="shared" si="264"/>
        <v>2.2275523956614401E-3</v>
      </c>
      <c r="AU983" s="142">
        <f t="shared" si="265"/>
        <v>2.4319311026853262E-6</v>
      </c>
      <c r="AV983" s="142" t="str">
        <f t="shared" si="266"/>
        <v/>
      </c>
      <c r="AW983" s="142" t="str">
        <f t="shared" si="267"/>
        <v/>
      </c>
      <c r="AX983" s="142">
        <f t="shared" si="268"/>
        <v>4.8791199285769511E-8</v>
      </c>
      <c r="AY983" s="142" t="str">
        <f t="shared" si="269"/>
        <v/>
      </c>
      <c r="AZ983" s="142" t="str">
        <f t="shared" si="270"/>
        <v/>
      </c>
      <c r="BB983" s="147"/>
      <c r="BC983" s="147">
        <f t="shared" si="233"/>
        <v>1.8815999999999922</v>
      </c>
      <c r="BD983" s="163">
        <f t="shared" si="234"/>
        <v>0.96610178129078883</v>
      </c>
      <c r="BE983" s="147">
        <f t="shared" si="235"/>
        <v>3.235063638877822E-4</v>
      </c>
      <c r="BF983" s="147" t="str">
        <f t="shared" si="231"/>
        <v/>
      </c>
      <c r="BG983" s="159" t="str">
        <f t="shared" si="232"/>
        <v/>
      </c>
    </row>
    <row r="984" spans="1:59" ht="20.100000000000001" customHeight="1" x14ac:dyDescent="0.25">
      <c r="A984" s="142">
        <v>290</v>
      </c>
      <c r="B984" s="142">
        <f t="shared" si="236"/>
        <v>-13288.536894640358</v>
      </c>
      <c r="C984" s="142">
        <f t="shared" si="237"/>
        <v>1.5112226451653113E-6</v>
      </c>
      <c r="D984" s="142">
        <f t="shared" si="238"/>
        <v>2.2556766915423207E-3</v>
      </c>
      <c r="E984" s="142">
        <f t="shared" si="239"/>
        <v>1.5112226451653113E-6</v>
      </c>
      <c r="F984" s="142" t="str">
        <f t="shared" si="240"/>
        <v/>
      </c>
      <c r="G984" s="142" t="str">
        <f t="shared" si="241"/>
        <v/>
      </c>
      <c r="H984" s="142"/>
      <c r="I984" s="142"/>
      <c r="J984" s="142">
        <f t="shared" si="242"/>
        <v>4.2783314271011976E-224</v>
      </c>
      <c r="K984" s="142" t="str">
        <f t="shared" si="243"/>
        <v/>
      </c>
      <c r="L984" s="142" t="str">
        <f t="shared" si="244"/>
        <v/>
      </c>
      <c r="M984" s="142"/>
      <c r="N984" s="142"/>
      <c r="O984" s="142"/>
      <c r="P984" s="142"/>
      <c r="Q984" s="142">
        <v>290</v>
      </c>
      <c r="R984" s="142">
        <f t="shared" si="245"/>
        <v>-60.935438289432156</v>
      </c>
      <c r="S984" s="142">
        <f t="shared" si="246"/>
        <v>3.2956089986437308E-4</v>
      </c>
      <c r="T984" s="142">
        <f t="shared" si="247"/>
        <v>2.2556766915423207E-3</v>
      </c>
      <c r="U984" s="142">
        <f t="shared" si="248"/>
        <v>3.2956089986437308E-4</v>
      </c>
      <c r="V984" s="142" t="str">
        <f t="shared" si="249"/>
        <v/>
      </c>
      <c r="W984" s="142" t="str">
        <f t="shared" si="250"/>
        <v/>
      </c>
      <c r="X984" s="142">
        <f t="shared" si="251"/>
        <v>2.6305888837613666E-41</v>
      </c>
      <c r="Y984" s="142" t="str">
        <f t="shared" si="252"/>
        <v/>
      </c>
      <c r="Z984" s="142" t="str">
        <f t="shared" si="253"/>
        <v/>
      </c>
      <c r="AD984" s="142">
        <v>290</v>
      </c>
      <c r="AE984" s="142">
        <f t="shared" si="271"/>
        <v>-156.25243518900069</v>
      </c>
      <c r="AF984" s="142">
        <f t="shared" si="254"/>
        <v>1.2852239935975661E-4</v>
      </c>
      <c r="AG984" s="142">
        <f t="shared" si="255"/>
        <v>2.2556766915423207E-3</v>
      </c>
      <c r="AH984" s="142">
        <f t="shared" si="256"/>
        <v>1.2852239935975661E-4</v>
      </c>
      <c r="AI984" s="142" t="str">
        <f t="shared" si="257"/>
        <v/>
      </c>
      <c r="AJ984" s="142" t="str">
        <f t="shared" si="258"/>
        <v/>
      </c>
      <c r="AK984" s="142">
        <f t="shared" si="259"/>
        <v>1.2523616010203702E-108</v>
      </c>
      <c r="AL984" s="142" t="str">
        <f t="shared" si="260"/>
        <v/>
      </c>
      <c r="AM984" s="142" t="str">
        <f t="shared" si="261"/>
        <v/>
      </c>
      <c r="AQ984" s="142">
        <v>290</v>
      </c>
      <c r="AR984" s="142">
        <f t="shared" si="262"/>
        <v>-8164.2687534110873</v>
      </c>
      <c r="AS984" s="142">
        <f t="shared" si="263"/>
        <v>2.4597350335760157E-6</v>
      </c>
      <c r="AT984" s="142">
        <f t="shared" si="264"/>
        <v>2.2556766915423207E-3</v>
      </c>
      <c r="AU984" s="142">
        <f t="shared" si="265"/>
        <v>2.4597350335760157E-6</v>
      </c>
      <c r="AV984" s="142" t="str">
        <f t="shared" si="266"/>
        <v/>
      </c>
      <c r="AW984" s="142" t="str">
        <f t="shared" si="267"/>
        <v/>
      </c>
      <c r="AX984" s="142">
        <f t="shared" si="268"/>
        <v>4.9575409966273964E-8</v>
      </c>
      <c r="AY984" s="142" t="str">
        <f t="shared" si="269"/>
        <v/>
      </c>
      <c r="AZ984" s="142" t="str">
        <f t="shared" si="270"/>
        <v/>
      </c>
      <c r="BB984" s="147"/>
      <c r="BC984" s="147">
        <f t="shared" si="233"/>
        <v>1.8879999999999921</v>
      </c>
      <c r="BD984" s="163">
        <f t="shared" si="234"/>
        <v>0.96577827492690105</v>
      </c>
      <c r="BE984" s="147">
        <f t="shared" si="235"/>
        <v>3.2521723213307929E-4</v>
      </c>
      <c r="BF984" s="147" t="str">
        <f t="shared" si="231"/>
        <v/>
      </c>
      <c r="BG984" s="159" t="str">
        <f t="shared" si="232"/>
        <v/>
      </c>
    </row>
    <row r="985" spans="1:59" ht="20.100000000000001" customHeight="1" x14ac:dyDescent="0.25">
      <c r="A985" s="142">
        <v>291</v>
      </c>
      <c r="B985" s="142">
        <f t="shared" si="236"/>
        <v>-13269.820645492977</v>
      </c>
      <c r="C985" s="142">
        <f t="shared" si="237"/>
        <v>1.5284757881920818E-6</v>
      </c>
      <c r="D985" s="142">
        <f t="shared" si="238"/>
        <v>2.2841223005994039E-3</v>
      </c>
      <c r="E985" s="142">
        <f t="shared" si="239"/>
        <v>1.5284757881920818E-6</v>
      </c>
      <c r="F985" s="142" t="str">
        <f t="shared" si="240"/>
        <v/>
      </c>
      <c r="G985" s="142" t="str">
        <f t="shared" si="241"/>
        <v/>
      </c>
      <c r="H985" s="142"/>
      <c r="I985" s="142"/>
      <c r="J985" s="142">
        <f t="shared" si="242"/>
        <v>4.8582169781358791E-224</v>
      </c>
      <c r="K985" s="142" t="str">
        <f t="shared" si="243"/>
        <v/>
      </c>
      <c r="L985" s="142" t="str">
        <f t="shared" si="244"/>
        <v/>
      </c>
      <c r="M985" s="142"/>
      <c r="N985" s="142"/>
      <c r="O985" s="142"/>
      <c r="P985" s="142"/>
      <c r="Q985" s="142">
        <v>291</v>
      </c>
      <c r="R985" s="142">
        <f t="shared" si="245"/>
        <v>-60.849613728461122</v>
      </c>
      <c r="S985" s="142">
        <f t="shared" si="246"/>
        <v>3.3332339069230078E-4</v>
      </c>
      <c r="T985" s="142">
        <f t="shared" si="247"/>
        <v>2.2841223005994039E-3</v>
      </c>
      <c r="U985" s="142">
        <f t="shared" si="248"/>
        <v>3.3332339069230078E-4</v>
      </c>
      <c r="V985" s="142" t="str">
        <f t="shared" si="249"/>
        <v/>
      </c>
      <c r="W985" s="142" t="str">
        <f t="shared" si="250"/>
        <v/>
      </c>
      <c r="X985" s="142">
        <f t="shared" si="251"/>
        <v>2.7751430045285876E-41</v>
      </c>
      <c r="Y985" s="142" t="str">
        <f t="shared" si="252"/>
        <v/>
      </c>
      <c r="Z985" s="142" t="str">
        <f t="shared" si="253"/>
        <v/>
      </c>
      <c r="AD985" s="142">
        <v>291</v>
      </c>
      <c r="AE985" s="142">
        <f t="shared" si="271"/>
        <v>-156.03236133662182</v>
      </c>
      <c r="AF985" s="142">
        <f t="shared" si="254"/>
        <v>1.2998969826861793E-4</v>
      </c>
      <c r="AG985" s="142">
        <f t="shared" si="255"/>
        <v>2.2841223005994039E-3</v>
      </c>
      <c r="AH985" s="142">
        <f t="shared" si="256"/>
        <v>1.2998969826861793E-4</v>
      </c>
      <c r="AI985" s="142" t="str">
        <f t="shared" si="257"/>
        <v/>
      </c>
      <c r="AJ985" s="142" t="str">
        <f t="shared" si="258"/>
        <v/>
      </c>
      <c r="AK985" s="142">
        <f t="shared" si="259"/>
        <v>1.3679323270437302E-108</v>
      </c>
      <c r="AL985" s="142" t="str">
        <f t="shared" si="260"/>
        <v/>
      </c>
      <c r="AM985" s="142" t="str">
        <f t="shared" si="261"/>
        <v/>
      </c>
      <c r="AQ985" s="142">
        <v>291</v>
      </c>
      <c r="AR985" s="142">
        <f t="shared" si="262"/>
        <v>-8152.7697833358598</v>
      </c>
      <c r="AS985" s="142">
        <f t="shared" si="263"/>
        <v>2.4878170375600163E-6</v>
      </c>
      <c r="AT985" s="142">
        <f t="shared" si="264"/>
        <v>2.2841223005994039E-3</v>
      </c>
      <c r="AU985" s="142">
        <f t="shared" si="265"/>
        <v>2.4878170375600163E-6</v>
      </c>
      <c r="AV985" s="142" t="str">
        <f t="shared" si="266"/>
        <v/>
      </c>
      <c r="AW985" s="142" t="str">
        <f t="shared" si="267"/>
        <v/>
      </c>
      <c r="AX985" s="142">
        <f t="shared" si="268"/>
        <v>5.0371419150895207E-8</v>
      </c>
      <c r="AY985" s="142" t="str">
        <f t="shared" si="269"/>
        <v/>
      </c>
      <c r="AZ985" s="142" t="str">
        <f t="shared" si="270"/>
        <v/>
      </c>
      <c r="BB985" s="147"/>
      <c r="BC985" s="147">
        <f t="shared" si="233"/>
        <v>1.8943999999999921</v>
      </c>
      <c r="BD985" s="163">
        <f t="shared" si="234"/>
        <v>0.96545305769476797</v>
      </c>
      <c r="BE985" s="147">
        <f t="shared" si="235"/>
        <v>3.2692778814435997E-4</v>
      </c>
      <c r="BF985" s="147" t="str">
        <f t="shared" si="231"/>
        <v/>
      </c>
      <c r="BG985" s="159" t="str">
        <f t="shared" si="232"/>
        <v/>
      </c>
    </row>
    <row r="986" spans="1:59" ht="20.100000000000001" customHeight="1" x14ac:dyDescent="0.25">
      <c r="A986" s="142">
        <v>292</v>
      </c>
      <c r="B986" s="142">
        <f t="shared" si="236"/>
        <v>-13251.104396345596</v>
      </c>
      <c r="C986" s="142">
        <f t="shared" si="237"/>
        <v>1.545901170188675E-6</v>
      </c>
      <c r="D986" s="142">
        <f t="shared" si="238"/>
        <v>2.3128924334316482E-3</v>
      </c>
      <c r="E986" s="142">
        <f t="shared" si="239"/>
        <v>1.545901170188675E-6</v>
      </c>
      <c r="F986" s="142" t="str">
        <f t="shared" si="240"/>
        <v/>
      </c>
      <c r="G986" s="142" t="str">
        <f t="shared" si="241"/>
        <v/>
      </c>
      <c r="H986" s="142"/>
      <c r="I986" s="142"/>
      <c r="J986" s="142">
        <f t="shared" si="242"/>
        <v>5.5166120193057065E-224</v>
      </c>
      <c r="K986" s="142" t="str">
        <f t="shared" si="243"/>
        <v/>
      </c>
      <c r="L986" s="142" t="str">
        <f t="shared" si="244"/>
        <v/>
      </c>
      <c r="M986" s="142"/>
      <c r="N986" s="142"/>
      <c r="O986" s="142"/>
      <c r="P986" s="142"/>
      <c r="Q986" s="142">
        <v>292</v>
      </c>
      <c r="R986" s="142">
        <f t="shared" si="245"/>
        <v>-60.763789167490089</v>
      </c>
      <c r="S986" s="142">
        <f t="shared" si="246"/>
        <v>3.3712344264999862E-4</v>
      </c>
      <c r="T986" s="142">
        <f t="shared" si="247"/>
        <v>2.3128924334316482E-3</v>
      </c>
      <c r="U986" s="142">
        <f t="shared" si="248"/>
        <v>3.3712344264999862E-4</v>
      </c>
      <c r="V986" s="142" t="str">
        <f t="shared" si="249"/>
        <v/>
      </c>
      <c r="W986" s="142" t="str">
        <f t="shared" si="250"/>
        <v/>
      </c>
      <c r="X986" s="142">
        <f t="shared" si="251"/>
        <v>2.9275937115871376E-41</v>
      </c>
      <c r="Y986" s="142" t="str">
        <f t="shared" si="252"/>
        <v/>
      </c>
      <c r="Z986" s="142" t="str">
        <f t="shared" si="253"/>
        <v/>
      </c>
      <c r="AD986" s="142">
        <v>292</v>
      </c>
      <c r="AE986" s="142">
        <f t="shared" si="271"/>
        <v>-155.81228748424294</v>
      </c>
      <c r="AF986" s="142">
        <f t="shared" si="254"/>
        <v>1.3147164529417847E-4</v>
      </c>
      <c r="AG986" s="142">
        <f t="shared" si="255"/>
        <v>2.3128924334316482E-3</v>
      </c>
      <c r="AH986" s="142">
        <f t="shared" si="256"/>
        <v>1.3147164529417847E-4</v>
      </c>
      <c r="AI986" s="142" t="str">
        <f t="shared" si="257"/>
        <v/>
      </c>
      <c r="AJ986" s="142" t="str">
        <f t="shared" si="258"/>
        <v/>
      </c>
      <c r="AK986" s="142">
        <f t="shared" si="259"/>
        <v>1.4941442713228498E-108</v>
      </c>
      <c r="AL986" s="142" t="str">
        <f t="shared" si="260"/>
        <v/>
      </c>
      <c r="AM986" s="142" t="str">
        <f t="shared" si="261"/>
        <v/>
      </c>
      <c r="AQ986" s="142">
        <v>292</v>
      </c>
      <c r="AR986" s="142">
        <f t="shared" si="262"/>
        <v>-8141.2708132606331</v>
      </c>
      <c r="AS986" s="142">
        <f t="shared" si="263"/>
        <v>2.5161793855618736E-6</v>
      </c>
      <c r="AT986" s="142">
        <f t="shared" si="264"/>
        <v>2.3128924334316482E-3</v>
      </c>
      <c r="AU986" s="142">
        <f t="shared" si="265"/>
        <v>2.5161793855618736E-6</v>
      </c>
      <c r="AV986" s="142" t="str">
        <f t="shared" si="266"/>
        <v/>
      </c>
      <c r="AW986" s="142" t="str">
        <f t="shared" si="267"/>
        <v/>
      </c>
      <c r="AX986" s="142">
        <f t="shared" si="268"/>
        <v>5.1179390606111733E-8</v>
      </c>
      <c r="AY986" s="142" t="str">
        <f t="shared" si="269"/>
        <v/>
      </c>
      <c r="AZ986" s="142" t="str">
        <f t="shared" si="270"/>
        <v/>
      </c>
      <c r="BB986" s="147"/>
      <c r="BC986" s="147">
        <f t="shared" si="233"/>
        <v>1.9007999999999921</v>
      </c>
      <c r="BD986" s="163">
        <f t="shared" si="234"/>
        <v>0.96512612990662361</v>
      </c>
      <c r="BE986" s="147">
        <f t="shared" si="235"/>
        <v>3.286379954355878E-4</v>
      </c>
      <c r="BF986" s="147" t="str">
        <f t="shared" si="231"/>
        <v/>
      </c>
      <c r="BG986" s="159" t="str">
        <f t="shared" si="232"/>
        <v/>
      </c>
    </row>
    <row r="987" spans="1:59" ht="20.100000000000001" customHeight="1" x14ac:dyDescent="0.25">
      <c r="A987" s="142">
        <v>293</v>
      </c>
      <c r="B987" s="142">
        <f t="shared" si="236"/>
        <v>-13232.388147198217</v>
      </c>
      <c r="C987" s="142">
        <f t="shared" si="237"/>
        <v>1.5635001939784981E-6</v>
      </c>
      <c r="D987" s="142">
        <f t="shared" si="238"/>
        <v>2.3419903268224666E-3</v>
      </c>
      <c r="E987" s="142">
        <f t="shared" si="239"/>
        <v>1.5635001939784981E-6</v>
      </c>
      <c r="F987" s="142" t="str">
        <f t="shared" si="240"/>
        <v/>
      </c>
      <c r="G987" s="142" t="str">
        <f t="shared" si="241"/>
        <v/>
      </c>
      <c r="H987" s="142"/>
      <c r="I987" s="142"/>
      <c r="J987" s="142">
        <f t="shared" si="242"/>
        <v>6.2641338137562003E-224</v>
      </c>
      <c r="K987" s="142" t="str">
        <f t="shared" si="243"/>
        <v/>
      </c>
      <c r="L987" s="142" t="str">
        <f t="shared" si="244"/>
        <v/>
      </c>
      <c r="M987" s="142"/>
      <c r="N987" s="142"/>
      <c r="O987" s="142"/>
      <c r="P987" s="142"/>
      <c r="Q987" s="142">
        <v>293</v>
      </c>
      <c r="R987" s="142">
        <f t="shared" si="245"/>
        <v>-60.677964606519055</v>
      </c>
      <c r="S987" s="142">
        <f t="shared" si="246"/>
        <v>3.409613616591297E-4</v>
      </c>
      <c r="T987" s="142">
        <f t="shared" si="247"/>
        <v>2.3419903268224692E-3</v>
      </c>
      <c r="U987" s="142">
        <f t="shared" si="248"/>
        <v>3.409613616591297E-4</v>
      </c>
      <c r="V987" s="142" t="str">
        <f t="shared" si="249"/>
        <v/>
      </c>
      <c r="W987" s="142" t="str">
        <f t="shared" si="250"/>
        <v/>
      </c>
      <c r="X987" s="142">
        <f t="shared" si="251"/>
        <v>3.0883697864782011E-41</v>
      </c>
      <c r="Y987" s="142" t="str">
        <f t="shared" si="252"/>
        <v/>
      </c>
      <c r="Z987" s="142" t="str">
        <f t="shared" si="253"/>
        <v/>
      </c>
      <c r="AD987" s="142">
        <v>293</v>
      </c>
      <c r="AE987" s="142">
        <f t="shared" si="271"/>
        <v>-155.59221363186407</v>
      </c>
      <c r="AF987" s="142">
        <f t="shared" si="254"/>
        <v>1.3296835973999091E-4</v>
      </c>
      <c r="AG987" s="142">
        <f t="shared" si="255"/>
        <v>2.3419903268224692E-3</v>
      </c>
      <c r="AH987" s="142">
        <f t="shared" si="256"/>
        <v>1.3296835973999091E-4</v>
      </c>
      <c r="AI987" s="142" t="str">
        <f t="shared" si="257"/>
        <v/>
      </c>
      <c r="AJ987" s="142" t="str">
        <f t="shared" si="258"/>
        <v/>
      </c>
      <c r="AK987" s="142">
        <f t="shared" si="259"/>
        <v>1.6319750182111581E-108</v>
      </c>
      <c r="AL987" s="142" t="str">
        <f t="shared" si="260"/>
        <v/>
      </c>
      <c r="AM987" s="142" t="str">
        <f t="shared" si="261"/>
        <v/>
      </c>
      <c r="AQ987" s="142">
        <v>293</v>
      </c>
      <c r="AR987" s="142">
        <f t="shared" si="262"/>
        <v>-8129.7718431854064</v>
      </c>
      <c r="AS987" s="142">
        <f t="shared" si="263"/>
        <v>2.5448243608810697E-6</v>
      </c>
      <c r="AT987" s="142">
        <f t="shared" si="264"/>
        <v>2.3419903268224692E-3</v>
      </c>
      <c r="AU987" s="142">
        <f t="shared" si="265"/>
        <v>2.5448243608810697E-6</v>
      </c>
      <c r="AV987" s="142" t="str">
        <f t="shared" si="266"/>
        <v/>
      </c>
      <c r="AW987" s="142" t="str">
        <f t="shared" si="267"/>
        <v/>
      </c>
      <c r="AX987" s="142">
        <f t="shared" si="268"/>
        <v>5.1999490147803721E-8</v>
      </c>
      <c r="AY987" s="142" t="str">
        <f t="shared" si="269"/>
        <v/>
      </c>
      <c r="AZ987" s="142" t="str">
        <f t="shared" si="270"/>
        <v/>
      </c>
      <c r="BB987" s="147"/>
      <c r="BC987" s="147">
        <f t="shared" si="233"/>
        <v>1.907199999999992</v>
      </c>
      <c r="BD987" s="163">
        <f t="shared" si="234"/>
        <v>0.96479749191118802</v>
      </c>
      <c r="BE987" s="147">
        <f t="shared" si="235"/>
        <v>3.3034781771068555E-4</v>
      </c>
      <c r="BF987" s="147" t="str">
        <f t="shared" si="231"/>
        <v/>
      </c>
      <c r="BG987" s="159" t="str">
        <f t="shared" si="232"/>
        <v/>
      </c>
    </row>
    <row r="988" spans="1:59" ht="20.100000000000001" customHeight="1" x14ac:dyDescent="0.25">
      <c r="A988" s="147">
        <v>294</v>
      </c>
      <c r="B988" s="142">
        <f t="shared" si="236"/>
        <v>-13213.671898050834</v>
      </c>
      <c r="C988" s="142">
        <f t="shared" si="237"/>
        <v>1.5812742699843189E-6</v>
      </c>
      <c r="D988" s="142">
        <f t="shared" si="238"/>
        <v>2.3714192438819936E-3</v>
      </c>
      <c r="E988" s="142">
        <f t="shared" si="239"/>
        <v>1.5812742699843189E-6</v>
      </c>
      <c r="F988" s="142" t="str">
        <f t="shared" si="240"/>
        <v/>
      </c>
      <c r="G988" s="142" t="str">
        <f t="shared" si="241"/>
        <v/>
      </c>
      <c r="H988" s="142"/>
      <c r="I988" s="142"/>
      <c r="J988" s="142">
        <f t="shared" si="242"/>
        <v>7.1128338325023568E-224</v>
      </c>
      <c r="K988" s="142" t="str">
        <f t="shared" si="243"/>
        <v/>
      </c>
      <c r="L988" s="142" t="str">
        <f t="shared" si="244"/>
        <v/>
      </c>
      <c r="M988" s="142"/>
      <c r="N988" s="142"/>
      <c r="O988" s="142"/>
      <c r="P988" s="142"/>
      <c r="Q988" s="147">
        <v>294</v>
      </c>
      <c r="R988" s="142">
        <f t="shared" si="245"/>
        <v>-60.592140045548028</v>
      </c>
      <c r="S988" s="142">
        <f t="shared" si="246"/>
        <v>3.4483745529859122E-4</v>
      </c>
      <c r="T988" s="142">
        <f t="shared" si="247"/>
        <v>2.3714192438819936E-3</v>
      </c>
      <c r="U988" s="142">
        <f t="shared" si="248"/>
        <v>3.4483745529859122E-4</v>
      </c>
      <c r="V988" s="142" t="str">
        <f t="shared" si="249"/>
        <v/>
      </c>
      <c r="W988" s="142" t="str">
        <f t="shared" si="250"/>
        <v/>
      </c>
      <c r="X988" s="142">
        <f t="shared" si="251"/>
        <v>3.2579231513768344E-41</v>
      </c>
      <c r="Y988" s="142" t="str">
        <f t="shared" si="252"/>
        <v/>
      </c>
      <c r="Z988" s="142" t="str">
        <f t="shared" si="253"/>
        <v/>
      </c>
      <c r="AD988" s="147">
        <v>294</v>
      </c>
      <c r="AE988" s="142">
        <f t="shared" si="271"/>
        <v>-155.3721397794852</v>
      </c>
      <c r="AF988" s="142">
        <f t="shared" si="254"/>
        <v>1.3447996155589715E-4</v>
      </c>
      <c r="AG988" s="142">
        <f t="shared" si="255"/>
        <v>2.3714192438819936E-3</v>
      </c>
      <c r="AH988" s="142">
        <f t="shared" si="256"/>
        <v>1.3447996155589715E-4</v>
      </c>
      <c r="AI988" s="142" t="str">
        <f t="shared" si="257"/>
        <v/>
      </c>
      <c r="AJ988" s="142" t="str">
        <f t="shared" si="258"/>
        <v/>
      </c>
      <c r="AK988" s="142">
        <f t="shared" si="259"/>
        <v>1.782491756682285E-108</v>
      </c>
      <c r="AL988" s="142" t="str">
        <f t="shared" si="260"/>
        <v/>
      </c>
      <c r="AM988" s="142" t="str">
        <f t="shared" si="261"/>
        <v/>
      </c>
      <c r="AQ988" s="147">
        <v>294</v>
      </c>
      <c r="AR988" s="142">
        <f t="shared" si="262"/>
        <v>-8118.2728731101797</v>
      </c>
      <c r="AS988" s="142">
        <f t="shared" si="263"/>
        <v>2.5737542591861423E-6</v>
      </c>
      <c r="AT988" s="142">
        <f t="shared" si="264"/>
        <v>2.3714192438819936E-3</v>
      </c>
      <c r="AU988" s="142">
        <f t="shared" si="265"/>
        <v>2.5737542591861423E-6</v>
      </c>
      <c r="AV988" s="142" t="str">
        <f t="shared" si="266"/>
        <v/>
      </c>
      <c r="AW988" s="142" t="str">
        <f t="shared" si="267"/>
        <v/>
      </c>
      <c r="AX988" s="142">
        <f t="shared" si="268"/>
        <v>5.2831885663428225E-8</v>
      </c>
      <c r="AY988" s="142" t="str">
        <f t="shared" si="269"/>
        <v/>
      </c>
      <c r="AZ988" s="142" t="str">
        <f t="shared" si="270"/>
        <v/>
      </c>
      <c r="BB988" s="147"/>
      <c r="BC988" s="147">
        <f t="shared" si="233"/>
        <v>1.913599999999992</v>
      </c>
      <c r="BD988" s="163">
        <f t="shared" si="234"/>
        <v>0.96446714409347734</v>
      </c>
      <c r="BE988" s="147">
        <f t="shared" si="235"/>
        <v>3.3205721886175876E-4</v>
      </c>
      <c r="BF988" s="147" t="str">
        <f t="shared" si="231"/>
        <v/>
      </c>
      <c r="BG988" s="159" t="str">
        <f t="shared" si="232"/>
        <v/>
      </c>
    </row>
    <row r="989" spans="1:59" ht="20.100000000000001" customHeight="1" x14ac:dyDescent="0.25">
      <c r="A989" s="142">
        <v>295</v>
      </c>
      <c r="B989" s="142">
        <f t="shared" si="236"/>
        <v>-13194.955648903455</v>
      </c>
      <c r="C989" s="142">
        <f t="shared" si="237"/>
        <v>1.5992248162239774E-6</v>
      </c>
      <c r="D989" s="142">
        <f t="shared" si="238"/>
        <v>2.4011824741892464E-3</v>
      </c>
      <c r="E989" s="142">
        <f t="shared" si="239"/>
        <v>1.5992248162239774E-6</v>
      </c>
      <c r="F989" s="142" t="str">
        <f t="shared" si="240"/>
        <v/>
      </c>
      <c r="G989" s="142" t="str">
        <f t="shared" si="241"/>
        <v/>
      </c>
      <c r="H989" s="142"/>
      <c r="I989" s="142"/>
      <c r="J989" s="142">
        <f t="shared" si="242"/>
        <v>8.0763912714790651E-224</v>
      </c>
      <c r="K989" s="142" t="str">
        <f t="shared" si="243"/>
        <v/>
      </c>
      <c r="L989" s="142" t="str">
        <f t="shared" si="244"/>
        <v/>
      </c>
      <c r="M989" s="142"/>
      <c r="N989" s="142"/>
      <c r="O989" s="142"/>
      <c r="P989" s="142"/>
      <c r="Q989" s="142">
        <v>295</v>
      </c>
      <c r="R989" s="142">
        <f t="shared" si="245"/>
        <v>-60.506315484577001</v>
      </c>
      <c r="S989" s="142">
        <f t="shared" si="246"/>
        <v>3.4875203280358333E-4</v>
      </c>
      <c r="T989" s="142">
        <f t="shared" si="247"/>
        <v>2.4011824741892464E-3</v>
      </c>
      <c r="U989" s="142">
        <f t="shared" si="248"/>
        <v>3.4875203280358333E-4</v>
      </c>
      <c r="V989" s="142" t="str">
        <f t="shared" si="249"/>
        <v/>
      </c>
      <c r="W989" s="142" t="str">
        <f t="shared" si="250"/>
        <v/>
      </c>
      <c r="X989" s="142">
        <f t="shared" si="251"/>
        <v>3.4367301102007904E-41</v>
      </c>
      <c r="Y989" s="142" t="str">
        <f t="shared" si="252"/>
        <v/>
      </c>
      <c r="Z989" s="142" t="str">
        <f t="shared" si="253"/>
        <v/>
      </c>
      <c r="AD989" s="142">
        <v>295</v>
      </c>
      <c r="AE989" s="142">
        <f t="shared" si="271"/>
        <v>-155.15206592710632</v>
      </c>
      <c r="AF989" s="142">
        <f t="shared" si="254"/>
        <v>1.3600657133766564E-4</v>
      </c>
      <c r="AG989" s="142">
        <f t="shared" si="255"/>
        <v>2.4011824741892529E-3</v>
      </c>
      <c r="AH989" s="142">
        <f t="shared" si="256"/>
        <v>1.3600657133766564E-4</v>
      </c>
      <c r="AI989" s="142" t="str">
        <f t="shared" si="257"/>
        <v/>
      </c>
      <c r="AJ989" s="142" t="str">
        <f t="shared" si="258"/>
        <v/>
      </c>
      <c r="AK989" s="142">
        <f t="shared" si="259"/>
        <v>1.9468594746625872E-108</v>
      </c>
      <c r="AL989" s="142" t="str">
        <f t="shared" si="260"/>
        <v/>
      </c>
      <c r="AM989" s="142" t="str">
        <f t="shared" si="261"/>
        <v/>
      </c>
      <c r="AQ989" s="142">
        <v>295</v>
      </c>
      <c r="AR989" s="142">
        <f t="shared" si="262"/>
        <v>-8106.773903034953</v>
      </c>
      <c r="AS989" s="142">
        <f t="shared" si="263"/>
        <v>2.6029713885077385E-6</v>
      </c>
      <c r="AT989" s="142">
        <f t="shared" si="264"/>
        <v>2.4011824741892529E-3</v>
      </c>
      <c r="AU989" s="142">
        <f t="shared" si="265"/>
        <v>2.6029713885077385E-6</v>
      </c>
      <c r="AV989" s="142" t="str">
        <f t="shared" si="266"/>
        <v/>
      </c>
      <c r="AW989" s="142" t="str">
        <f t="shared" si="267"/>
        <v/>
      </c>
      <c r="AX989" s="142">
        <f t="shared" si="268"/>
        <v>5.3676747134383736E-8</v>
      </c>
      <c r="AY989" s="142" t="str">
        <f t="shared" si="269"/>
        <v/>
      </c>
      <c r="AZ989" s="142" t="str">
        <f t="shared" si="270"/>
        <v/>
      </c>
      <c r="BB989" s="147"/>
      <c r="BC989" s="147">
        <f t="shared" si="233"/>
        <v>1.9199999999999919</v>
      </c>
      <c r="BD989" s="163">
        <f t="shared" si="234"/>
        <v>0.96413508687461558</v>
      </c>
      <c r="BE989" s="147">
        <f t="shared" si="235"/>
        <v>3.3376616297065009E-4</v>
      </c>
      <c r="BF989" s="147" t="str">
        <f t="shared" si="231"/>
        <v/>
      </c>
      <c r="BG989" s="159" t="str">
        <f t="shared" si="232"/>
        <v/>
      </c>
    </row>
    <row r="990" spans="1:59" ht="20.100000000000001" customHeight="1" x14ac:dyDescent="0.25">
      <c r="A990" s="142">
        <v>296</v>
      </c>
      <c r="B990" s="142">
        <f t="shared" si="236"/>
        <v>-13176.239399756072</v>
      </c>
      <c r="C990" s="142">
        <f t="shared" si="237"/>
        <v>1.6173532583054922E-6</v>
      </c>
      <c r="D990" s="142">
        <f t="shared" si="238"/>
        <v>2.4312833339342915E-3</v>
      </c>
      <c r="E990" s="142">
        <f t="shared" si="239"/>
        <v>1.6173532583054922E-6</v>
      </c>
      <c r="F990" s="142" t="str">
        <f t="shared" si="240"/>
        <v/>
      </c>
      <c r="G990" s="142" t="str">
        <f t="shared" si="241"/>
        <v/>
      </c>
      <c r="H990" s="142"/>
      <c r="I990" s="142"/>
      <c r="J990" s="142">
        <f t="shared" si="242"/>
        <v>9.1703326500843481E-224</v>
      </c>
      <c r="K990" s="142" t="str">
        <f t="shared" si="243"/>
        <v/>
      </c>
      <c r="L990" s="142" t="str">
        <f t="shared" si="244"/>
        <v/>
      </c>
      <c r="M990" s="142"/>
      <c r="N990" s="142"/>
      <c r="O990" s="142"/>
      <c r="P990" s="142"/>
      <c r="Q990" s="142">
        <v>296</v>
      </c>
      <c r="R990" s="142">
        <f t="shared" si="245"/>
        <v>-60.420490923605968</v>
      </c>
      <c r="S990" s="142">
        <f t="shared" si="246"/>
        <v>3.5270540506453804E-4</v>
      </c>
      <c r="T990" s="142">
        <f t="shared" si="247"/>
        <v>2.4312833339342915E-3</v>
      </c>
      <c r="U990" s="142">
        <f t="shared" si="248"/>
        <v>3.5270540506453804E-4</v>
      </c>
      <c r="V990" s="142" t="str">
        <f t="shared" si="249"/>
        <v/>
      </c>
      <c r="W990" s="142" t="str">
        <f t="shared" si="250"/>
        <v/>
      </c>
      <c r="X990" s="142">
        <f t="shared" si="251"/>
        <v>3.6252926558624695E-41</v>
      </c>
      <c r="Y990" s="142" t="str">
        <f t="shared" si="252"/>
        <v/>
      </c>
      <c r="Z990" s="142" t="str">
        <f t="shared" si="253"/>
        <v/>
      </c>
      <c r="AD990" s="142">
        <v>296</v>
      </c>
      <c r="AE990" s="142">
        <f t="shared" si="271"/>
        <v>-154.93199207472745</v>
      </c>
      <c r="AF990" s="142">
        <f t="shared" si="254"/>
        <v>1.3754831032657255E-4</v>
      </c>
      <c r="AG990" s="142">
        <f t="shared" si="255"/>
        <v>2.4312833339342915E-3</v>
      </c>
      <c r="AH990" s="142">
        <f t="shared" si="256"/>
        <v>1.3754831032657255E-4</v>
      </c>
      <c r="AI990" s="142" t="str">
        <f t="shared" si="257"/>
        <v/>
      </c>
      <c r="AJ990" s="142" t="str">
        <f t="shared" si="258"/>
        <v/>
      </c>
      <c r="AK990" s="142">
        <f t="shared" si="259"/>
        <v>2.1263499010140658E-108</v>
      </c>
      <c r="AL990" s="142" t="str">
        <f t="shared" si="260"/>
        <v/>
      </c>
      <c r="AM990" s="142" t="str">
        <f t="shared" si="261"/>
        <v/>
      </c>
      <c r="AQ990" s="142">
        <v>296</v>
      </c>
      <c r="AR990" s="142">
        <f t="shared" si="262"/>
        <v>-8095.2749329597264</v>
      </c>
      <c r="AS990" s="142">
        <f t="shared" si="263"/>
        <v>2.632478069230596E-6</v>
      </c>
      <c r="AT990" s="142">
        <f t="shared" si="264"/>
        <v>2.4312833339342897E-3</v>
      </c>
      <c r="AU990" s="142">
        <f t="shared" si="265"/>
        <v>2.632478069230596E-6</v>
      </c>
      <c r="AV990" s="142" t="str">
        <f t="shared" si="266"/>
        <v/>
      </c>
      <c r="AW990" s="142" t="str">
        <f t="shared" si="267"/>
        <v/>
      </c>
      <c r="AX990" s="142">
        <f t="shared" si="268"/>
        <v>5.4534246658563884E-8</v>
      </c>
      <c r="AY990" s="142" t="str">
        <f t="shared" si="269"/>
        <v/>
      </c>
      <c r="AZ990" s="142" t="str">
        <f t="shared" si="270"/>
        <v/>
      </c>
      <c r="BB990" s="147"/>
      <c r="BC990" s="147">
        <f t="shared" si="233"/>
        <v>1.9263999999999919</v>
      </c>
      <c r="BD990" s="163">
        <f t="shared" si="234"/>
        <v>0.96380132071164493</v>
      </c>
      <c r="BE990" s="147">
        <f t="shared" si="235"/>
        <v>3.3547461430827319E-4</v>
      </c>
      <c r="BF990" s="147" t="str">
        <f t="shared" si="231"/>
        <v/>
      </c>
      <c r="BG990" s="159" t="str">
        <f t="shared" si="232"/>
        <v/>
      </c>
    </row>
    <row r="991" spans="1:59" ht="20.100000000000001" customHeight="1" x14ac:dyDescent="0.25">
      <c r="A991" s="142">
        <v>297</v>
      </c>
      <c r="B991" s="142">
        <f t="shared" si="236"/>
        <v>-13157.523150608693</v>
      </c>
      <c r="C991" s="142">
        <f t="shared" si="237"/>
        <v>1.6356610294214343E-6</v>
      </c>
      <c r="D991" s="142">
        <f t="shared" si="238"/>
        <v>2.4617251660601809E-3</v>
      </c>
      <c r="E991" s="142">
        <f t="shared" si="239"/>
        <v>1.6356610294214343E-6</v>
      </c>
      <c r="F991" s="142" t="str">
        <f t="shared" si="240"/>
        <v/>
      </c>
      <c r="G991" s="142" t="str">
        <f t="shared" si="241"/>
        <v/>
      </c>
      <c r="H991" s="142"/>
      <c r="I991" s="142"/>
      <c r="J991" s="142">
        <f t="shared" si="242"/>
        <v>1.0412281002397587E-223</v>
      </c>
      <c r="K991" s="142" t="str">
        <f t="shared" si="243"/>
        <v/>
      </c>
      <c r="L991" s="142" t="str">
        <f t="shared" si="244"/>
        <v/>
      </c>
      <c r="M991" s="142"/>
      <c r="N991" s="142"/>
      <c r="O991" s="142"/>
      <c r="P991" s="142"/>
      <c r="Q991" s="142">
        <v>297</v>
      </c>
      <c r="R991" s="142">
        <f t="shared" si="245"/>
        <v>-60.334666362634934</v>
      </c>
      <c r="S991" s="142">
        <f t="shared" si="246"/>
        <v>3.5669788462589457E-4</v>
      </c>
      <c r="T991" s="142">
        <f t="shared" si="247"/>
        <v>2.461725166060187E-3</v>
      </c>
      <c r="U991" s="142">
        <f t="shared" si="248"/>
        <v>3.5669788462589457E-4</v>
      </c>
      <c r="V991" s="142" t="str">
        <f t="shared" si="249"/>
        <v/>
      </c>
      <c r="W991" s="142" t="str">
        <f t="shared" si="250"/>
        <v/>
      </c>
      <c r="X991" s="142">
        <f t="shared" si="251"/>
        <v>3.8241398471685395E-41</v>
      </c>
      <c r="Y991" s="142" t="str">
        <f t="shared" si="252"/>
        <v/>
      </c>
      <c r="Z991" s="142" t="str">
        <f t="shared" si="253"/>
        <v/>
      </c>
      <c r="AD991" s="142">
        <v>297</v>
      </c>
      <c r="AE991" s="142">
        <f t="shared" si="271"/>
        <v>-154.71191822234857</v>
      </c>
      <c r="AF991" s="142">
        <f t="shared" si="254"/>
        <v>1.3910530040892602E-4</v>
      </c>
      <c r="AG991" s="142">
        <f t="shared" si="255"/>
        <v>2.461725166060187E-3</v>
      </c>
      <c r="AH991" s="142">
        <f t="shared" si="256"/>
        <v>1.3910530040892602E-4</v>
      </c>
      <c r="AI991" s="142" t="str">
        <f t="shared" si="257"/>
        <v/>
      </c>
      <c r="AJ991" s="142" t="str">
        <f t="shared" si="258"/>
        <v/>
      </c>
      <c r="AK991" s="142">
        <f t="shared" si="259"/>
        <v>2.3223512632220634E-108</v>
      </c>
      <c r="AL991" s="142" t="str">
        <f t="shared" si="260"/>
        <v/>
      </c>
      <c r="AM991" s="142" t="str">
        <f t="shared" si="261"/>
        <v/>
      </c>
      <c r="AQ991" s="142">
        <v>297</v>
      </c>
      <c r="AR991" s="142">
        <f t="shared" si="262"/>
        <v>-8083.7759628844997</v>
      </c>
      <c r="AS991" s="142">
        <f t="shared" si="263"/>
        <v>2.6622766340844547E-6</v>
      </c>
      <c r="AT991" s="142">
        <f t="shared" si="264"/>
        <v>2.4617251660601809E-3</v>
      </c>
      <c r="AU991" s="142">
        <f t="shared" si="265"/>
        <v>2.6622766340844547E-6</v>
      </c>
      <c r="AV991" s="142" t="str">
        <f t="shared" si="266"/>
        <v/>
      </c>
      <c r="AW991" s="142" t="str">
        <f t="shared" si="267"/>
        <v/>
      </c>
      <c r="AX991" s="142">
        <f t="shared" si="268"/>
        <v>5.5404558473100945E-8</v>
      </c>
      <c r="AY991" s="142" t="str">
        <f t="shared" si="269"/>
        <v/>
      </c>
      <c r="AZ991" s="142" t="str">
        <f t="shared" si="270"/>
        <v/>
      </c>
      <c r="BB991" s="147"/>
      <c r="BC991" s="147">
        <f t="shared" si="233"/>
        <v>1.9327999999999919</v>
      </c>
      <c r="BD991" s="163">
        <f t="shared" si="234"/>
        <v>0.96346584609733665</v>
      </c>
      <c r="BE991" s="147">
        <f t="shared" si="235"/>
        <v>3.3718253733383552E-4</v>
      </c>
      <c r="BF991" s="147" t="str">
        <f t="shared" si="231"/>
        <v/>
      </c>
      <c r="BG991" s="159" t="str">
        <f t="shared" si="232"/>
        <v/>
      </c>
    </row>
    <row r="992" spans="1:59" ht="20.100000000000001" customHeight="1" x14ac:dyDescent="0.25">
      <c r="A992" s="142">
        <v>298</v>
      </c>
      <c r="B992" s="142">
        <f t="shared" si="236"/>
        <v>-13138.806901461312</v>
      </c>
      <c r="C992" s="142">
        <f t="shared" si="237"/>
        <v>1.6541495703426953E-6</v>
      </c>
      <c r="D992" s="142">
        <f t="shared" si="238"/>
        <v>2.4925113404049124E-3</v>
      </c>
      <c r="E992" s="142">
        <f t="shared" si="239"/>
        <v>1.6541495703426953E-6</v>
      </c>
      <c r="F992" s="142" t="str">
        <f t="shared" si="240"/>
        <v/>
      </c>
      <c r="G992" s="142" t="str">
        <f t="shared" si="241"/>
        <v/>
      </c>
      <c r="H992" s="142"/>
      <c r="I992" s="142"/>
      <c r="J992" s="142">
        <f t="shared" si="242"/>
        <v>1.1822238644338369E-223</v>
      </c>
      <c r="K992" s="142" t="str">
        <f t="shared" si="243"/>
        <v/>
      </c>
      <c r="L992" s="142" t="str">
        <f t="shared" si="244"/>
        <v/>
      </c>
      <c r="M992" s="142"/>
      <c r="N992" s="142"/>
      <c r="O992" s="142"/>
      <c r="P992" s="142"/>
      <c r="Q992" s="142">
        <v>298</v>
      </c>
      <c r="R992" s="142">
        <f t="shared" si="245"/>
        <v>-60.2488418016639</v>
      </c>
      <c r="S992" s="142">
        <f t="shared" si="246"/>
        <v>3.6072978568473771E-4</v>
      </c>
      <c r="T992" s="142">
        <f t="shared" si="247"/>
        <v>2.4925113404049141E-3</v>
      </c>
      <c r="U992" s="142">
        <f t="shared" si="248"/>
        <v>3.6072978568473771E-4</v>
      </c>
      <c r="V992" s="142" t="str">
        <f t="shared" si="249"/>
        <v/>
      </c>
      <c r="W992" s="142" t="str">
        <f t="shared" si="250"/>
        <v/>
      </c>
      <c r="X992" s="142">
        <f t="shared" si="251"/>
        <v>4.0338292590523271E-41</v>
      </c>
      <c r="Y992" s="142" t="str">
        <f t="shared" si="252"/>
        <v/>
      </c>
      <c r="Z992" s="142" t="str">
        <f t="shared" si="253"/>
        <v/>
      </c>
      <c r="AD992" s="142">
        <v>298</v>
      </c>
      <c r="AE992" s="142">
        <f t="shared" si="271"/>
        <v>-154.4918443699697</v>
      </c>
      <c r="AF992" s="142">
        <f t="shared" si="254"/>
        <v>1.4067766411553358E-4</v>
      </c>
      <c r="AG992" s="142">
        <f t="shared" si="255"/>
        <v>2.4925113404049141E-3</v>
      </c>
      <c r="AH992" s="142">
        <f t="shared" si="256"/>
        <v>1.4067766411553358E-4</v>
      </c>
      <c r="AI992" s="142" t="str">
        <f t="shared" si="257"/>
        <v/>
      </c>
      <c r="AJ992" s="142" t="str">
        <f t="shared" si="258"/>
        <v/>
      </c>
      <c r="AK992" s="142">
        <f t="shared" si="259"/>
        <v>2.5363789350295297E-108</v>
      </c>
      <c r="AL992" s="142" t="str">
        <f t="shared" si="260"/>
        <v/>
      </c>
      <c r="AM992" s="142" t="str">
        <f t="shared" si="261"/>
        <v/>
      </c>
      <c r="AQ992" s="142">
        <v>298</v>
      </c>
      <c r="AR992" s="142">
        <f t="shared" si="262"/>
        <v>-8072.2769928092721</v>
      </c>
      <c r="AS992" s="142">
        <f t="shared" si="263"/>
        <v>2.6923694281338438E-6</v>
      </c>
      <c r="AT992" s="142">
        <f t="shared" si="264"/>
        <v>2.4925113404049141E-3</v>
      </c>
      <c r="AU992" s="142">
        <f t="shared" si="265"/>
        <v>2.6923694281338438E-6</v>
      </c>
      <c r="AV992" s="142" t="str">
        <f t="shared" si="266"/>
        <v/>
      </c>
      <c r="AW992" s="142" t="str">
        <f t="shared" si="267"/>
        <v/>
      </c>
      <c r="AX992" s="142">
        <f t="shared" si="268"/>
        <v>5.6287858977300919E-8</v>
      </c>
      <c r="AY992" s="142" t="str">
        <f t="shared" si="269"/>
        <v/>
      </c>
      <c r="AZ992" s="142" t="str">
        <f t="shared" si="270"/>
        <v/>
      </c>
      <c r="BB992" s="147"/>
      <c r="BC992" s="147">
        <f t="shared" si="233"/>
        <v>1.9391999999999918</v>
      </c>
      <c r="BD992" s="163">
        <f t="shared" si="234"/>
        <v>0.96312866356000282</v>
      </c>
      <c r="BE992" s="147">
        <f t="shared" si="235"/>
        <v>3.3888989669672576E-4</v>
      </c>
      <c r="BF992" s="147" t="str">
        <f t="shared" si="231"/>
        <v/>
      </c>
      <c r="BG992" s="159" t="str">
        <f t="shared" si="232"/>
        <v/>
      </c>
    </row>
    <row r="993" spans="1:59" ht="20.100000000000001" customHeight="1" x14ac:dyDescent="0.25">
      <c r="A993" s="142">
        <v>299</v>
      </c>
      <c r="B993" s="142">
        <f t="shared" si="236"/>
        <v>-13120.090652313931</v>
      </c>
      <c r="C993" s="142">
        <f t="shared" si="237"/>
        <v>1.6728203294115153E-6</v>
      </c>
      <c r="D993" s="142">
        <f t="shared" si="238"/>
        <v>2.5236452538431623E-3</v>
      </c>
      <c r="E993" s="142">
        <f t="shared" si="239"/>
        <v>1.6728203294115153E-6</v>
      </c>
      <c r="F993" s="142" t="str">
        <f t="shared" si="240"/>
        <v/>
      </c>
      <c r="G993" s="142" t="str">
        <f t="shared" si="241"/>
        <v/>
      </c>
      <c r="H993" s="142"/>
      <c r="I993" s="142"/>
      <c r="J993" s="142">
        <f t="shared" si="242"/>
        <v>1.3422908035629821E-223</v>
      </c>
      <c r="K993" s="142" t="str">
        <f t="shared" si="243"/>
        <v/>
      </c>
      <c r="L993" s="142" t="str">
        <f t="shared" si="244"/>
        <v/>
      </c>
      <c r="M993" s="142"/>
      <c r="N993" s="142"/>
      <c r="O993" s="142"/>
      <c r="P993" s="142"/>
      <c r="Q993" s="142">
        <v>299</v>
      </c>
      <c r="R993" s="142">
        <f t="shared" si="245"/>
        <v>-60.163017240692874</v>
      </c>
      <c r="S993" s="142">
        <f t="shared" si="246"/>
        <v>3.648014240892811E-4</v>
      </c>
      <c r="T993" s="142">
        <f t="shared" si="247"/>
        <v>2.5236452538431623E-3</v>
      </c>
      <c r="U993" s="142">
        <f t="shared" si="248"/>
        <v>3.648014240892811E-4</v>
      </c>
      <c r="V993" s="142" t="str">
        <f t="shared" si="249"/>
        <v/>
      </c>
      <c r="W993" s="142" t="str">
        <f t="shared" si="250"/>
        <v/>
      </c>
      <c r="X993" s="142">
        <f t="shared" si="251"/>
        <v>4.2549485100189192E-41</v>
      </c>
      <c r="Y993" s="142" t="str">
        <f t="shared" si="252"/>
        <v/>
      </c>
      <c r="Z993" s="142" t="str">
        <f t="shared" si="253"/>
        <v/>
      </c>
      <c r="AD993" s="142">
        <v>299</v>
      </c>
      <c r="AE993" s="142">
        <f t="shared" si="271"/>
        <v>-154.27177051759082</v>
      </c>
      <c r="AF993" s="142">
        <f t="shared" si="254"/>
        <v>1.4226552462111118E-4</v>
      </c>
      <c r="AG993" s="142">
        <f t="shared" si="255"/>
        <v>2.5236452538431623E-3</v>
      </c>
      <c r="AH993" s="142">
        <f t="shared" si="256"/>
        <v>1.4226552462111118E-4</v>
      </c>
      <c r="AI993" s="142" t="str">
        <f t="shared" si="257"/>
        <v/>
      </c>
      <c r="AJ993" s="142" t="str">
        <f t="shared" si="258"/>
        <v/>
      </c>
      <c r="AK993" s="142">
        <f t="shared" si="259"/>
        <v>2.7700870549913844E-108</v>
      </c>
      <c r="AL993" s="142" t="str">
        <f t="shared" si="260"/>
        <v/>
      </c>
      <c r="AM993" s="142" t="str">
        <f t="shared" si="261"/>
        <v/>
      </c>
      <c r="AQ993" s="142">
        <v>299</v>
      </c>
      <c r="AR993" s="142">
        <f t="shared" si="262"/>
        <v>-8060.7780227340454</v>
      </c>
      <c r="AS993" s="142">
        <f t="shared" si="263"/>
        <v>2.7227588087667728E-6</v>
      </c>
      <c r="AT993" s="142">
        <f t="shared" si="264"/>
        <v>2.5236452538431623E-3</v>
      </c>
      <c r="AU993" s="142">
        <f t="shared" si="265"/>
        <v>2.7227588087667728E-6</v>
      </c>
      <c r="AV993" s="142" t="str">
        <f t="shared" si="266"/>
        <v/>
      </c>
      <c r="AW993" s="142" t="str">
        <f t="shared" si="267"/>
        <v/>
      </c>
      <c r="AX993" s="142">
        <f t="shared" si="268"/>
        <v>5.7184326755769855E-8</v>
      </c>
      <c r="AY993" s="142" t="str">
        <f t="shared" si="269"/>
        <v/>
      </c>
      <c r="AZ993" s="142" t="str">
        <f t="shared" si="270"/>
        <v/>
      </c>
      <c r="BB993" s="147"/>
      <c r="BC993" s="147">
        <f t="shared" si="233"/>
        <v>1.9455999999999918</v>
      </c>
      <c r="BD993" s="163">
        <f t="shared" si="234"/>
        <v>0.96278977366330609</v>
      </c>
      <c r="BE993" s="147">
        <f t="shared" si="235"/>
        <v>3.4059665723451538E-4</v>
      </c>
      <c r="BF993" s="147" t="str">
        <f t="shared" si="231"/>
        <v/>
      </c>
      <c r="BG993" s="159" t="str">
        <f t="shared" si="232"/>
        <v/>
      </c>
    </row>
    <row r="994" spans="1:59" ht="20.100000000000001" customHeight="1" x14ac:dyDescent="0.25">
      <c r="A994" s="147">
        <v>300</v>
      </c>
      <c r="B994" s="142">
        <f t="shared" si="236"/>
        <v>-13101.37440316655</v>
      </c>
      <c r="C994" s="142">
        <f t="shared" si="237"/>
        <v>1.6916747625338558E-6</v>
      </c>
      <c r="D994" s="142">
        <f t="shared" si="238"/>
        <v>2.5551303304279312E-3</v>
      </c>
      <c r="E994" s="142">
        <f t="shared" si="239"/>
        <v>1.6916747625338558E-6</v>
      </c>
      <c r="F994" s="142" t="str">
        <f t="shared" si="240"/>
        <v/>
      </c>
      <c r="G994" s="142" t="str">
        <f t="shared" si="241"/>
        <v/>
      </c>
      <c r="H994" s="142"/>
      <c r="I994" s="142"/>
      <c r="J994" s="142">
        <f t="shared" si="242"/>
        <v>1.5240055862935594E-223</v>
      </c>
      <c r="K994" s="142" t="str">
        <f t="shared" si="243"/>
        <v/>
      </c>
      <c r="L994" s="142" t="str">
        <f t="shared" si="244"/>
        <v/>
      </c>
      <c r="M994" s="142"/>
      <c r="N994" s="142"/>
      <c r="O994" s="142"/>
      <c r="P994" s="142"/>
      <c r="Q994" s="147">
        <v>300</v>
      </c>
      <c r="R994" s="142">
        <f t="shared" si="245"/>
        <v>-60.07719267972184</v>
      </c>
      <c r="S994" s="142">
        <f t="shared" si="246"/>
        <v>3.6891311733720192E-4</v>
      </c>
      <c r="T994" s="142">
        <f t="shared" si="247"/>
        <v>2.5551303304279312E-3</v>
      </c>
      <c r="U994" s="142">
        <f t="shared" si="248"/>
        <v>3.6891311733720192E-4</v>
      </c>
      <c r="V994" s="142" t="str">
        <f t="shared" si="249"/>
        <v/>
      </c>
      <c r="W994" s="142" t="str">
        <f t="shared" si="250"/>
        <v/>
      </c>
      <c r="X994" s="142">
        <f t="shared" si="251"/>
        <v>4.4881168708892971E-41</v>
      </c>
      <c r="Y994" s="142" t="str">
        <f t="shared" si="252"/>
        <v/>
      </c>
      <c r="Z994" s="142" t="str">
        <f t="shared" si="253"/>
        <v/>
      </c>
      <c r="AD994" s="147">
        <v>300</v>
      </c>
      <c r="AE994" s="142">
        <f t="shared" si="271"/>
        <v>-154.05169666521195</v>
      </c>
      <c r="AF994" s="142">
        <f t="shared" si="254"/>
        <v>1.4386900574363379E-4</v>
      </c>
      <c r="AG994" s="142">
        <f t="shared" si="255"/>
        <v>2.5551303304279312E-3</v>
      </c>
      <c r="AH994" s="142">
        <f t="shared" si="256"/>
        <v>1.4386900574363379E-4</v>
      </c>
      <c r="AI994" s="142" t="str">
        <f t="shared" si="257"/>
        <v/>
      </c>
      <c r="AJ994" s="142" t="str">
        <f t="shared" si="258"/>
        <v/>
      </c>
      <c r="AK994" s="142">
        <f t="shared" si="259"/>
        <v>3.025281204287925E-108</v>
      </c>
      <c r="AL994" s="142" t="str">
        <f t="shared" si="260"/>
        <v/>
      </c>
      <c r="AM994" s="142" t="str">
        <f t="shared" si="261"/>
        <v/>
      </c>
      <c r="AQ994" s="147">
        <v>300</v>
      </c>
      <c r="AR994" s="142">
        <f t="shared" si="262"/>
        <v>-8049.2790526588178</v>
      </c>
      <c r="AS994" s="142">
        <f t="shared" si="263"/>
        <v>2.7534471456823198E-6</v>
      </c>
      <c r="AT994" s="142">
        <f t="shared" si="264"/>
        <v>2.5551303304279312E-3</v>
      </c>
      <c r="AU994" s="142">
        <f t="shared" si="265"/>
        <v>2.7534471456823198E-6</v>
      </c>
      <c r="AV994" s="142" t="str">
        <f t="shared" si="266"/>
        <v/>
      </c>
      <c r="AW994" s="142" t="str">
        <f t="shared" si="267"/>
        <v/>
      </c>
      <c r="AX994" s="142">
        <f t="shared" si="268"/>
        <v>5.8094142601733678E-8</v>
      </c>
      <c r="AY994" s="142" t="str">
        <f t="shared" si="269"/>
        <v/>
      </c>
      <c r="AZ994" s="142" t="str">
        <f t="shared" si="270"/>
        <v/>
      </c>
      <c r="BB994" s="147"/>
      <c r="BC994" s="147">
        <f t="shared" si="233"/>
        <v>1.9519999999999917</v>
      </c>
      <c r="BD994" s="163">
        <f t="shared" si="234"/>
        <v>0.96244917700607158</v>
      </c>
      <c r="BE994" s="147">
        <f t="shared" si="235"/>
        <v>3.4230278397384684E-4</v>
      </c>
      <c r="BF994" s="147" t="str">
        <f t="shared" si="231"/>
        <v/>
      </c>
      <c r="BG994" s="159" t="str">
        <f t="shared" si="232"/>
        <v/>
      </c>
    </row>
    <row r="995" spans="1:59" ht="20.100000000000001" customHeight="1" x14ac:dyDescent="0.25">
      <c r="A995" s="142">
        <v>301</v>
      </c>
      <c r="B995" s="142">
        <f t="shared" si="236"/>
        <v>-13082.658154019169</v>
      </c>
      <c r="C995" s="142">
        <f t="shared" si="237"/>
        <v>1.7107143331710797E-6</v>
      </c>
      <c r="D995" s="142">
        <f t="shared" si="238"/>
        <v>2.5869700215320501E-3</v>
      </c>
      <c r="E995" s="142">
        <f t="shared" si="239"/>
        <v>1.7107143331710797E-6</v>
      </c>
      <c r="F995" s="142" t="str">
        <f t="shared" si="240"/>
        <v/>
      </c>
      <c r="G995" s="142" t="str">
        <f t="shared" si="241"/>
        <v/>
      </c>
      <c r="H995" s="142"/>
      <c r="I995" s="142"/>
      <c r="J995" s="142">
        <f t="shared" si="242"/>
        <v>1.7302926159505242E-223</v>
      </c>
      <c r="K995" s="142" t="str">
        <f t="shared" si="243"/>
        <v/>
      </c>
      <c r="L995" s="142" t="str">
        <f t="shared" si="244"/>
        <v/>
      </c>
      <c r="M995" s="142"/>
      <c r="N995" s="142"/>
      <c r="O995" s="142"/>
      <c r="P995" s="142"/>
      <c r="Q995" s="142">
        <v>301</v>
      </c>
      <c r="R995" s="142">
        <f t="shared" si="245"/>
        <v>-59.991368118750813</v>
      </c>
      <c r="S995" s="142">
        <f t="shared" si="246"/>
        <v>3.7306518457382514E-4</v>
      </c>
      <c r="T995" s="142">
        <f t="shared" si="247"/>
        <v>2.5869700215320475E-3</v>
      </c>
      <c r="U995" s="142">
        <f t="shared" si="248"/>
        <v>3.7306518457382514E-4</v>
      </c>
      <c r="V995" s="142" t="str">
        <f t="shared" si="249"/>
        <v/>
      </c>
      <c r="W995" s="142" t="str">
        <f t="shared" si="250"/>
        <v/>
      </c>
      <c r="X995" s="142">
        <f t="shared" si="251"/>
        <v>4.7339869591422981E-41</v>
      </c>
      <c r="Y995" s="142" t="str">
        <f t="shared" si="252"/>
        <v/>
      </c>
      <c r="Z995" s="142" t="str">
        <f t="shared" si="253"/>
        <v/>
      </c>
      <c r="AD995" s="142">
        <v>301</v>
      </c>
      <c r="AE995" s="142">
        <f t="shared" si="271"/>
        <v>-153.83162281283307</v>
      </c>
      <c r="AF995" s="142">
        <f t="shared" si="254"/>
        <v>1.4548823194362757E-4</v>
      </c>
      <c r="AG995" s="142">
        <f t="shared" si="255"/>
        <v>2.5869700215320501E-3</v>
      </c>
      <c r="AH995" s="142">
        <f t="shared" si="256"/>
        <v>1.4548823194362757E-4</v>
      </c>
      <c r="AI995" s="142" t="str">
        <f t="shared" si="257"/>
        <v/>
      </c>
      <c r="AJ995" s="142" t="str">
        <f t="shared" si="258"/>
        <v/>
      </c>
      <c r="AK995" s="142">
        <f t="shared" si="259"/>
        <v>3.3039322401351411E-108</v>
      </c>
      <c r="AL995" s="142" t="str">
        <f t="shared" si="260"/>
        <v/>
      </c>
      <c r="AM995" s="142" t="str">
        <f t="shared" si="261"/>
        <v/>
      </c>
      <c r="AQ995" s="142">
        <v>301</v>
      </c>
      <c r="AR995" s="142">
        <f t="shared" si="262"/>
        <v>-8037.7800825835911</v>
      </c>
      <c r="AS995" s="142">
        <f t="shared" si="263"/>
        <v>2.7844368208770701E-6</v>
      </c>
      <c r="AT995" s="142">
        <f t="shared" si="264"/>
        <v>2.5869700215320501E-3</v>
      </c>
      <c r="AU995" s="142">
        <f t="shared" si="265"/>
        <v>2.7844368208770701E-6</v>
      </c>
      <c r="AV995" s="142" t="str">
        <f t="shared" si="266"/>
        <v/>
      </c>
      <c r="AW995" s="142" t="str">
        <f t="shared" si="267"/>
        <v/>
      </c>
      <c r="AX995" s="142">
        <f t="shared" si="268"/>
        <v>5.901748954055075E-8</v>
      </c>
      <c r="AY995" s="142" t="str">
        <f t="shared" si="269"/>
        <v/>
      </c>
      <c r="AZ995" s="142" t="str">
        <f t="shared" si="270"/>
        <v/>
      </c>
      <c r="BB995" s="147"/>
      <c r="BC995" s="147">
        <f t="shared" si="233"/>
        <v>1.9583999999999917</v>
      </c>
      <c r="BD995" s="163">
        <f t="shared" si="234"/>
        <v>0.96210687422209773</v>
      </c>
      <c r="BE995" s="147">
        <f t="shared" si="235"/>
        <v>3.4400824213043357E-4</v>
      </c>
      <c r="BF995" s="147" t="str">
        <f t="shared" si="231"/>
        <v/>
      </c>
      <c r="BG995" s="159" t="str">
        <f t="shared" si="232"/>
        <v/>
      </c>
    </row>
    <row r="996" spans="1:59" ht="20.100000000000001" customHeight="1" x14ac:dyDescent="0.25">
      <c r="A996" s="142">
        <v>302</v>
      </c>
      <c r="B996" s="142">
        <f t="shared" si="236"/>
        <v>-13063.941904871788</v>
      </c>
      <c r="C996" s="142">
        <f t="shared" si="237"/>
        <v>1.729940512330912E-6</v>
      </c>
      <c r="D996" s="142">
        <f t="shared" si="238"/>
        <v>2.6191678059894813E-3</v>
      </c>
      <c r="E996" s="142">
        <f t="shared" si="239"/>
        <v>1.729940512330912E-6</v>
      </c>
      <c r="F996" s="142" t="str">
        <f t="shared" si="240"/>
        <v/>
      </c>
      <c r="G996" s="142" t="str">
        <f t="shared" si="241"/>
        <v/>
      </c>
      <c r="H996" s="142"/>
      <c r="I996" s="142"/>
      <c r="J996" s="142">
        <f t="shared" si="242"/>
        <v>1.9644709058292706E-223</v>
      </c>
      <c r="K996" s="142" t="str">
        <f t="shared" si="243"/>
        <v/>
      </c>
      <c r="L996" s="142" t="str">
        <f t="shared" si="244"/>
        <v/>
      </c>
      <c r="M996" s="142"/>
      <c r="N996" s="142"/>
      <c r="O996" s="142"/>
      <c r="P996" s="142"/>
      <c r="Q996" s="142">
        <v>302</v>
      </c>
      <c r="R996" s="142">
        <f t="shared" si="245"/>
        <v>-59.905543557779779</v>
      </c>
      <c r="S996" s="142">
        <f t="shared" si="246"/>
        <v>3.7725794659015645E-4</v>
      </c>
      <c r="T996" s="142">
        <f t="shared" si="247"/>
        <v>2.6191678059894813E-3</v>
      </c>
      <c r="U996" s="142">
        <f t="shared" si="248"/>
        <v>3.7725794659015645E-4</v>
      </c>
      <c r="V996" s="142" t="str">
        <f t="shared" si="249"/>
        <v/>
      </c>
      <c r="W996" s="142" t="str">
        <f t="shared" si="250"/>
        <v/>
      </c>
      <c r="X996" s="142">
        <f t="shared" si="251"/>
        <v>4.993246523376796E-41</v>
      </c>
      <c r="Y996" s="142" t="str">
        <f t="shared" si="252"/>
        <v/>
      </c>
      <c r="Z996" s="142" t="str">
        <f t="shared" si="253"/>
        <v/>
      </c>
      <c r="AD996" s="142">
        <v>302</v>
      </c>
      <c r="AE996" s="142">
        <f t="shared" si="271"/>
        <v>-153.6115489604542</v>
      </c>
      <c r="AF996" s="142">
        <f t="shared" si="254"/>
        <v>1.4712332832340154E-4</v>
      </c>
      <c r="AG996" s="142">
        <f t="shared" si="255"/>
        <v>2.6191678059894813E-3</v>
      </c>
      <c r="AH996" s="142">
        <f t="shared" si="256"/>
        <v>1.4712332832340154E-4</v>
      </c>
      <c r="AI996" s="142" t="str">
        <f t="shared" si="257"/>
        <v/>
      </c>
      <c r="AJ996" s="142" t="str">
        <f t="shared" si="258"/>
        <v/>
      </c>
      <c r="AK996" s="142">
        <f t="shared" si="259"/>
        <v>3.6081913898908924E-108</v>
      </c>
      <c r="AL996" s="142" t="str">
        <f t="shared" si="260"/>
        <v/>
      </c>
      <c r="AM996" s="142" t="str">
        <f t="shared" si="261"/>
        <v/>
      </c>
      <c r="AQ996" s="142">
        <v>302</v>
      </c>
      <c r="AR996" s="142">
        <f t="shared" si="262"/>
        <v>-8026.2811125083645</v>
      </c>
      <c r="AS996" s="142">
        <f t="shared" si="263"/>
        <v>2.8157302286304169E-6</v>
      </c>
      <c r="AT996" s="142">
        <f t="shared" si="264"/>
        <v>2.6191678059894813E-3</v>
      </c>
      <c r="AU996" s="142">
        <f t="shared" si="265"/>
        <v>2.8157302286304169E-6</v>
      </c>
      <c r="AV996" s="142" t="str">
        <f t="shared" si="266"/>
        <v/>
      </c>
      <c r="AW996" s="142" t="str">
        <f t="shared" si="267"/>
        <v/>
      </c>
      <c r="AX996" s="142">
        <f t="shared" si="268"/>
        <v>5.995455285341894E-8</v>
      </c>
      <c r="AY996" s="142" t="str">
        <f t="shared" si="269"/>
        <v/>
      </c>
      <c r="AZ996" s="142" t="str">
        <f t="shared" si="270"/>
        <v/>
      </c>
      <c r="BB996" s="147"/>
      <c r="BC996" s="147">
        <f t="shared" si="233"/>
        <v>1.9647999999999917</v>
      </c>
      <c r="BD996" s="163">
        <f t="shared" si="234"/>
        <v>0.9617628659799673</v>
      </c>
      <c r="BE996" s="147">
        <f t="shared" si="235"/>
        <v>3.4571299710872694E-4</v>
      </c>
      <c r="BF996" s="147" t="str">
        <f t="shared" si="231"/>
        <v/>
      </c>
      <c r="BG996" s="159" t="str">
        <f t="shared" si="232"/>
        <v/>
      </c>
    </row>
    <row r="997" spans="1:59" ht="20.100000000000001" customHeight="1" x14ac:dyDescent="0.25">
      <c r="A997" s="142">
        <v>303</v>
      </c>
      <c r="B997" s="142">
        <f t="shared" si="236"/>
        <v>-13045.225655724407</v>
      </c>
      <c r="C997" s="142">
        <f t="shared" si="237"/>
        <v>1.7493547785577026E-6</v>
      </c>
      <c r="D997" s="142">
        <f t="shared" si="238"/>
        <v>2.651727190236488E-3</v>
      </c>
      <c r="E997" s="142">
        <f t="shared" si="239"/>
        <v>1.7493547785577026E-6</v>
      </c>
      <c r="F997" s="142" t="str">
        <f t="shared" si="240"/>
        <v/>
      </c>
      <c r="G997" s="142" t="str">
        <f t="shared" si="241"/>
        <v/>
      </c>
      <c r="H997" s="142"/>
      <c r="I997" s="142"/>
      <c r="J997" s="142">
        <f t="shared" si="242"/>
        <v>2.2303072662010881E-223</v>
      </c>
      <c r="K997" s="142" t="str">
        <f t="shared" si="243"/>
        <v/>
      </c>
      <c r="L997" s="142" t="str">
        <f t="shared" si="244"/>
        <v/>
      </c>
      <c r="M997" s="142"/>
      <c r="N997" s="142"/>
      <c r="O997" s="142"/>
      <c r="P997" s="142"/>
      <c r="Q997" s="142">
        <v>303</v>
      </c>
      <c r="R997" s="142">
        <f t="shared" si="245"/>
        <v>-59.819718996808746</v>
      </c>
      <c r="S997" s="142">
        <f t="shared" si="246"/>
        <v>3.8149172582075259E-4</v>
      </c>
      <c r="T997" s="142">
        <f t="shared" si="247"/>
        <v>2.651727190236488E-3</v>
      </c>
      <c r="U997" s="142">
        <f t="shared" si="248"/>
        <v>3.8149172582075259E-4</v>
      </c>
      <c r="V997" s="142" t="str">
        <f t="shared" si="249"/>
        <v/>
      </c>
      <c r="W997" s="142" t="str">
        <f t="shared" si="250"/>
        <v/>
      </c>
      <c r="X997" s="142">
        <f t="shared" si="251"/>
        <v>5.2666203226613468E-41</v>
      </c>
      <c r="Y997" s="142" t="str">
        <f t="shared" si="252"/>
        <v/>
      </c>
      <c r="Z997" s="142" t="str">
        <f t="shared" si="253"/>
        <v/>
      </c>
      <c r="AD997" s="142">
        <v>303</v>
      </c>
      <c r="AE997" s="142">
        <f t="shared" si="271"/>
        <v>-153.39147510807533</v>
      </c>
      <c r="AF997" s="142">
        <f t="shared" si="254"/>
        <v>1.4877442062621919E-4</v>
      </c>
      <c r="AG997" s="142">
        <f t="shared" si="255"/>
        <v>2.651727190236488E-3</v>
      </c>
      <c r="AH997" s="142">
        <f t="shared" si="256"/>
        <v>1.4877442062621919E-4</v>
      </c>
      <c r="AI997" s="142" t="str">
        <f t="shared" si="257"/>
        <v/>
      </c>
      <c r="AJ997" s="142" t="str">
        <f t="shared" si="258"/>
        <v/>
      </c>
      <c r="AK997" s="142">
        <f t="shared" si="259"/>
        <v>3.9404067204762156E-108</v>
      </c>
      <c r="AL997" s="142" t="str">
        <f t="shared" si="260"/>
        <v/>
      </c>
      <c r="AM997" s="142" t="str">
        <f t="shared" si="261"/>
        <v/>
      </c>
      <c r="AQ997" s="142">
        <v>303</v>
      </c>
      <c r="AR997" s="142">
        <f t="shared" si="262"/>
        <v>-8014.7821424331378</v>
      </c>
      <c r="AS997" s="142">
        <f t="shared" si="263"/>
        <v>2.8473297754887049E-6</v>
      </c>
      <c r="AT997" s="142">
        <f t="shared" si="264"/>
        <v>2.651727190236488E-3</v>
      </c>
      <c r="AU997" s="142">
        <f t="shared" si="265"/>
        <v>2.8473297754887049E-6</v>
      </c>
      <c r="AV997" s="142" t="str">
        <f t="shared" si="266"/>
        <v/>
      </c>
      <c r="AW997" s="142" t="str">
        <f t="shared" si="267"/>
        <v/>
      </c>
      <c r="AX997" s="142">
        <f t="shared" si="268"/>
        <v>6.0905520101277938E-8</v>
      </c>
      <c r="AY997" s="142" t="str">
        <f t="shared" si="269"/>
        <v/>
      </c>
      <c r="AZ997" s="142" t="str">
        <f t="shared" si="270"/>
        <v/>
      </c>
      <c r="BB997" s="147"/>
      <c r="BC997" s="147">
        <f t="shared" si="233"/>
        <v>1.9711999999999916</v>
      </c>
      <c r="BD997" s="163">
        <f t="shared" si="234"/>
        <v>0.96141715298285857</v>
      </c>
      <c r="BE997" s="147">
        <f t="shared" si="235"/>
        <v>3.4741701450147211E-4</v>
      </c>
      <c r="BF997" s="147" t="str">
        <f t="shared" si="231"/>
        <v/>
      </c>
      <c r="BG997" s="159" t="str">
        <f t="shared" si="232"/>
        <v/>
      </c>
    </row>
    <row r="998" spans="1:59" ht="20.100000000000001" customHeight="1" x14ac:dyDescent="0.25">
      <c r="A998" s="142">
        <v>304</v>
      </c>
      <c r="B998" s="142">
        <f t="shared" si="236"/>
        <v>-13026.509406577028</v>
      </c>
      <c r="C998" s="142">
        <f t="shared" si="237"/>
        <v>1.7689586179219691E-6</v>
      </c>
      <c r="D998" s="142">
        <f t="shared" si="238"/>
        <v>2.684651708452568E-3</v>
      </c>
      <c r="E998" s="142">
        <f t="shared" si="239"/>
        <v>1.7689586179219691E-6</v>
      </c>
      <c r="F998" s="142" t="str">
        <f t="shared" si="240"/>
        <v/>
      </c>
      <c r="G998" s="142" t="str">
        <f t="shared" si="241"/>
        <v/>
      </c>
      <c r="H998" s="142"/>
      <c r="I998" s="142"/>
      <c r="J998" s="142">
        <f t="shared" si="242"/>
        <v>2.5320766518953301E-223</v>
      </c>
      <c r="K998" s="142" t="str">
        <f t="shared" si="243"/>
        <v/>
      </c>
      <c r="L998" s="142" t="str">
        <f t="shared" si="244"/>
        <v/>
      </c>
      <c r="M998" s="142"/>
      <c r="N998" s="142"/>
      <c r="O998" s="142"/>
      <c r="P998" s="142"/>
      <c r="Q998" s="142">
        <v>304</v>
      </c>
      <c r="R998" s="142">
        <f t="shared" si="245"/>
        <v>-59.733894435837712</v>
      </c>
      <c r="S998" s="142">
        <f t="shared" si="246"/>
        <v>3.8576684634144745E-4</v>
      </c>
      <c r="T998" s="142">
        <f t="shared" si="247"/>
        <v>2.6846517084525724E-3</v>
      </c>
      <c r="U998" s="142">
        <f t="shared" si="248"/>
        <v>3.8576684634144745E-4</v>
      </c>
      <c r="V998" s="142" t="str">
        <f t="shared" si="249"/>
        <v/>
      </c>
      <c r="W998" s="142" t="str">
        <f t="shared" si="250"/>
        <v/>
      </c>
      <c r="X998" s="142">
        <f t="shared" si="251"/>
        <v>5.5548721057794194E-41</v>
      </c>
      <c r="Y998" s="142" t="str">
        <f t="shared" si="252"/>
        <v/>
      </c>
      <c r="Z998" s="142" t="str">
        <f t="shared" si="253"/>
        <v/>
      </c>
      <c r="AD998" s="142">
        <v>304</v>
      </c>
      <c r="AE998" s="142">
        <f t="shared" si="271"/>
        <v>-153.17140125569645</v>
      </c>
      <c r="AF998" s="142">
        <f t="shared" si="254"/>
        <v>1.5044163523540962E-4</v>
      </c>
      <c r="AG998" s="142">
        <f t="shared" si="255"/>
        <v>2.6846517084525724E-3</v>
      </c>
      <c r="AH998" s="142">
        <f t="shared" si="256"/>
        <v>1.5044163523540962E-4</v>
      </c>
      <c r="AI998" s="142" t="str">
        <f t="shared" si="257"/>
        <v/>
      </c>
      <c r="AJ998" s="142" t="str">
        <f t="shared" si="258"/>
        <v/>
      </c>
      <c r="AK998" s="142">
        <f t="shared" si="259"/>
        <v>4.3031411081412047E-108</v>
      </c>
      <c r="AL998" s="142" t="str">
        <f t="shared" si="260"/>
        <v/>
      </c>
      <c r="AM998" s="142" t="str">
        <f t="shared" si="261"/>
        <v/>
      </c>
      <c r="AQ998" s="142">
        <v>304</v>
      </c>
      <c r="AR998" s="142">
        <f t="shared" si="262"/>
        <v>-8003.2831723579111</v>
      </c>
      <c r="AS998" s="142">
        <f t="shared" si="263"/>
        <v>2.8792378802482184E-6</v>
      </c>
      <c r="AT998" s="142">
        <f t="shared" si="264"/>
        <v>2.684651708452568E-3</v>
      </c>
      <c r="AU998" s="142">
        <f t="shared" si="265"/>
        <v>2.8792378802482184E-6</v>
      </c>
      <c r="AV998" s="142" t="str">
        <f t="shared" si="266"/>
        <v/>
      </c>
      <c r="AW998" s="142" t="str">
        <f t="shared" si="267"/>
        <v/>
      </c>
      <c r="AX998" s="142">
        <f t="shared" si="268"/>
        <v>6.1870581148907652E-8</v>
      </c>
      <c r="AY998" s="142" t="str">
        <f t="shared" si="269"/>
        <v/>
      </c>
      <c r="AZ998" s="142" t="str">
        <f t="shared" si="270"/>
        <v/>
      </c>
      <c r="BB998" s="147"/>
      <c r="BC998" s="147">
        <f t="shared" si="233"/>
        <v>1.9775999999999916</v>
      </c>
      <c r="BD998" s="163">
        <f t="shared" si="234"/>
        <v>0.9610697359683571</v>
      </c>
      <c r="BE998" s="147">
        <f t="shared" si="235"/>
        <v>3.4912026009092934E-4</v>
      </c>
      <c r="BF998" s="147" t="str">
        <f t="shared" si="231"/>
        <v/>
      </c>
      <c r="BG998" s="159" t="str">
        <f t="shared" si="232"/>
        <v/>
      </c>
    </row>
    <row r="999" spans="1:59" ht="20.100000000000001" customHeight="1" x14ac:dyDescent="0.25">
      <c r="A999" s="142">
        <v>305</v>
      </c>
      <c r="B999" s="142">
        <f t="shared" si="236"/>
        <v>-13007.793157429645</v>
      </c>
      <c r="C999" s="142">
        <f t="shared" si="237"/>
        <v>1.7887535240092304E-6</v>
      </c>
      <c r="D999" s="142">
        <f t="shared" si="238"/>
        <v>2.7179449227012573E-3</v>
      </c>
      <c r="E999" s="142">
        <f t="shared" si="239"/>
        <v>1.7887535240092304E-6</v>
      </c>
      <c r="F999" s="142" t="str">
        <f t="shared" si="240"/>
        <v/>
      </c>
      <c r="G999" s="142" t="str">
        <f t="shared" si="241"/>
        <v/>
      </c>
      <c r="H999" s="142"/>
      <c r="I999" s="142"/>
      <c r="J999" s="142">
        <f t="shared" si="242"/>
        <v>2.8746306333932046E-223</v>
      </c>
      <c r="K999" s="142" t="str">
        <f t="shared" si="243"/>
        <v/>
      </c>
      <c r="L999" s="142" t="str">
        <f t="shared" si="244"/>
        <v/>
      </c>
      <c r="M999" s="142"/>
      <c r="N999" s="142"/>
      <c r="O999" s="142"/>
      <c r="P999" s="142"/>
      <c r="Q999" s="142">
        <v>305</v>
      </c>
      <c r="R999" s="142">
        <f t="shared" si="245"/>
        <v>-59.648069874866685</v>
      </c>
      <c r="S999" s="142">
        <f t="shared" si="246"/>
        <v>3.9008363386691127E-4</v>
      </c>
      <c r="T999" s="142">
        <f t="shared" si="247"/>
        <v>2.7179449227012573E-3</v>
      </c>
      <c r="U999" s="142">
        <f t="shared" si="248"/>
        <v>3.9008363386691127E-4</v>
      </c>
      <c r="V999" s="142" t="str">
        <f t="shared" si="249"/>
        <v/>
      </c>
      <c r="W999" s="142" t="str">
        <f t="shared" si="250"/>
        <v/>
      </c>
      <c r="X999" s="142">
        <f t="shared" si="251"/>
        <v>5.8588066956492076E-41</v>
      </c>
      <c r="Y999" s="142" t="str">
        <f t="shared" si="252"/>
        <v/>
      </c>
      <c r="Z999" s="142" t="str">
        <f t="shared" si="253"/>
        <v/>
      </c>
      <c r="AD999" s="142">
        <v>305</v>
      </c>
      <c r="AE999" s="142">
        <f t="shared" si="271"/>
        <v>-152.95132740331758</v>
      </c>
      <c r="AF999" s="142">
        <f t="shared" si="254"/>
        <v>1.5212509917341682E-4</v>
      </c>
      <c r="AG999" s="142">
        <f t="shared" si="255"/>
        <v>2.7179449227012573E-3</v>
      </c>
      <c r="AH999" s="142">
        <f t="shared" si="256"/>
        <v>1.5212509917341682E-4</v>
      </c>
      <c r="AI999" s="142" t="str">
        <f t="shared" si="257"/>
        <v/>
      </c>
      <c r="AJ999" s="142" t="str">
        <f t="shared" si="258"/>
        <v/>
      </c>
      <c r="AK999" s="142">
        <f t="shared" si="259"/>
        <v>4.6991918449303959E-108</v>
      </c>
      <c r="AL999" s="142" t="str">
        <f t="shared" si="260"/>
        <v/>
      </c>
      <c r="AM999" s="142" t="str">
        <f t="shared" si="261"/>
        <v/>
      </c>
      <c r="AQ999" s="142">
        <v>305</v>
      </c>
      <c r="AR999" s="142">
        <f t="shared" si="262"/>
        <v>-7991.7842022826844</v>
      </c>
      <c r="AS999" s="142">
        <f t="shared" si="263"/>
        <v>2.9114569739369922E-6</v>
      </c>
      <c r="AT999" s="142">
        <f t="shared" si="264"/>
        <v>2.7179449227012539E-3</v>
      </c>
      <c r="AU999" s="142">
        <f t="shared" si="265"/>
        <v>2.9114569739369922E-6</v>
      </c>
      <c r="AV999" s="142" t="str">
        <f t="shared" si="266"/>
        <v/>
      </c>
      <c r="AW999" s="142" t="str">
        <f t="shared" si="267"/>
        <v/>
      </c>
      <c r="AX999" s="142">
        <f t="shared" si="268"/>
        <v>6.2849928189222343E-8</v>
      </c>
      <c r="AY999" s="142" t="str">
        <f t="shared" si="269"/>
        <v/>
      </c>
      <c r="AZ999" s="142" t="str">
        <f t="shared" si="270"/>
        <v/>
      </c>
      <c r="BB999" s="147"/>
      <c r="BC999" s="147">
        <f t="shared" si="233"/>
        <v>1.9839999999999915</v>
      </c>
      <c r="BD999" s="163">
        <f t="shared" si="234"/>
        <v>0.96072061570826617</v>
      </c>
      <c r="BE999" s="147">
        <f t="shared" si="235"/>
        <v>3.5082269984698655E-4</v>
      </c>
      <c r="BF999" s="147" t="str">
        <f t="shared" si="231"/>
        <v/>
      </c>
      <c r="BG999" s="159" t="str">
        <f t="shared" si="232"/>
        <v/>
      </c>
    </row>
    <row r="1000" spans="1:59" ht="20.100000000000001" customHeight="1" x14ac:dyDescent="0.25">
      <c r="A1000" s="142">
        <v>306</v>
      </c>
      <c r="B1000" s="142">
        <f t="shared" si="236"/>
        <v>-12989.076908282266</v>
      </c>
      <c r="C1000" s="142">
        <f t="shared" si="237"/>
        <v>1.8087409979080738E-6</v>
      </c>
      <c r="D1000" s="142">
        <f t="shared" si="238"/>
        <v>2.7516104230706148E-3</v>
      </c>
      <c r="E1000" s="142">
        <f t="shared" si="239"/>
        <v>1.8087409979080738E-6</v>
      </c>
      <c r="F1000" s="142" t="str">
        <f t="shared" si="240"/>
        <v/>
      </c>
      <c r="G1000" s="142" t="str">
        <f t="shared" si="241"/>
        <v/>
      </c>
      <c r="H1000" s="142"/>
      <c r="I1000" s="142"/>
      <c r="J1000" s="142">
        <f t="shared" si="242"/>
        <v>3.2634750836995816E-223</v>
      </c>
      <c r="K1000" s="142" t="str">
        <f t="shared" si="243"/>
        <v/>
      </c>
      <c r="L1000" s="142" t="str">
        <f t="shared" si="244"/>
        <v/>
      </c>
      <c r="M1000" s="142"/>
      <c r="N1000" s="142"/>
      <c r="O1000" s="142"/>
      <c r="P1000" s="142"/>
      <c r="Q1000" s="142">
        <v>306</v>
      </c>
      <c r="R1000" s="142">
        <f t="shared" si="245"/>
        <v>-59.562245313895659</v>
      </c>
      <c r="S1000" s="142">
        <f t="shared" si="246"/>
        <v>3.9444241574805355E-4</v>
      </c>
      <c r="T1000" s="142">
        <f t="shared" si="247"/>
        <v>2.7516104230706148E-3</v>
      </c>
      <c r="U1000" s="142">
        <f t="shared" si="248"/>
        <v>3.9444241574805355E-4</v>
      </c>
      <c r="V1000" s="142" t="str">
        <f t="shared" si="249"/>
        <v/>
      </c>
      <c r="W1000" s="142" t="str">
        <f t="shared" si="250"/>
        <v/>
      </c>
      <c r="X1000" s="142">
        <f t="shared" si="251"/>
        <v>6.1792721844684116E-41</v>
      </c>
      <c r="Y1000" s="142" t="str">
        <f t="shared" si="252"/>
        <v/>
      </c>
      <c r="Z1000" s="142" t="str">
        <f t="shared" si="253"/>
        <v/>
      </c>
      <c r="AD1000" s="142">
        <v>306</v>
      </c>
      <c r="AE1000" s="142">
        <f t="shared" si="271"/>
        <v>-152.7312535509387</v>
      </c>
      <c r="AF1000" s="142">
        <f t="shared" si="254"/>
        <v>1.5382494010078668E-4</v>
      </c>
      <c r="AG1000" s="142">
        <f t="shared" si="255"/>
        <v>2.7516104230706205E-3</v>
      </c>
      <c r="AH1000" s="142">
        <f t="shared" si="256"/>
        <v>1.5382494010078668E-4</v>
      </c>
      <c r="AI1000" s="142" t="str">
        <f t="shared" si="257"/>
        <v/>
      </c>
      <c r="AJ1000" s="142" t="str">
        <f t="shared" si="258"/>
        <v/>
      </c>
      <c r="AK1000" s="142">
        <f t="shared" si="259"/>
        <v>5.1316120305804232E-108</v>
      </c>
      <c r="AL1000" s="142" t="str">
        <f t="shared" si="260"/>
        <v/>
      </c>
      <c r="AM1000" s="142" t="str">
        <f t="shared" si="261"/>
        <v/>
      </c>
      <c r="AQ1000" s="142">
        <v>306</v>
      </c>
      <c r="AR1000" s="142">
        <f t="shared" si="262"/>
        <v>-7980.2852322074577</v>
      </c>
      <c r="AS1000" s="142">
        <f t="shared" si="263"/>
        <v>2.9439894997954171E-6</v>
      </c>
      <c r="AT1000" s="142">
        <f t="shared" si="264"/>
        <v>2.7516104230706148E-3</v>
      </c>
      <c r="AU1000" s="142">
        <f t="shared" si="265"/>
        <v>2.9439894997954171E-6</v>
      </c>
      <c r="AV1000" s="142" t="str">
        <f t="shared" si="266"/>
        <v/>
      </c>
      <c r="AW1000" s="142" t="str">
        <f t="shared" si="267"/>
        <v/>
      </c>
      <c r="AX1000" s="142">
        <f t="shared" si="268"/>
        <v>6.3843755767763287E-8</v>
      </c>
      <c r="AY1000" s="142" t="str">
        <f t="shared" si="269"/>
        <v/>
      </c>
      <c r="AZ1000" s="142" t="str">
        <f t="shared" si="270"/>
        <v/>
      </c>
      <c r="BB1000" s="147"/>
      <c r="BC1000" s="147">
        <f t="shared" si="233"/>
        <v>1.9903999999999915</v>
      </c>
      <c r="BD1000" s="163">
        <f t="shared" si="234"/>
        <v>0.96036979300841918</v>
      </c>
      <c r="BE1000" s="147">
        <f t="shared" si="235"/>
        <v>3.5252429992804757E-4</v>
      </c>
      <c r="BF1000" s="147" t="str">
        <f t="shared" si="231"/>
        <v/>
      </c>
      <c r="BG1000" s="159" t="str">
        <f t="shared" si="232"/>
        <v/>
      </c>
    </row>
    <row r="1001" spans="1:59" ht="20.100000000000001" customHeight="1" x14ac:dyDescent="0.25">
      <c r="A1001" s="147">
        <v>307</v>
      </c>
      <c r="B1001" s="142">
        <f t="shared" si="236"/>
        <v>-12970.360659134883</v>
      </c>
      <c r="C1001" s="142">
        <f t="shared" si="237"/>
        <v>1.828922548197544E-6</v>
      </c>
      <c r="D1001" s="142">
        <f t="shared" si="238"/>
        <v>2.7856518278135877E-3</v>
      </c>
      <c r="E1001" s="142">
        <f t="shared" si="239"/>
        <v>1.828922548197544E-6</v>
      </c>
      <c r="F1001" s="142" t="str">
        <f t="shared" si="240"/>
        <v/>
      </c>
      <c r="G1001" s="142" t="str">
        <f t="shared" si="241"/>
        <v/>
      </c>
      <c r="H1001" s="142"/>
      <c r="I1001" s="142"/>
      <c r="J1001" s="142">
        <f t="shared" si="242"/>
        <v>3.7048583199733569E-223</v>
      </c>
      <c r="K1001" s="142" t="str">
        <f t="shared" si="243"/>
        <v/>
      </c>
      <c r="L1001" s="142" t="str">
        <f t="shared" si="244"/>
        <v/>
      </c>
      <c r="M1001" s="142"/>
      <c r="N1001" s="142"/>
      <c r="O1001" s="142"/>
      <c r="P1001" s="142"/>
      <c r="Q1001" s="147">
        <v>307</v>
      </c>
      <c r="R1001" s="142">
        <f t="shared" si="245"/>
        <v>-59.476420752924625</v>
      </c>
      <c r="S1001" s="142">
        <f t="shared" si="246"/>
        <v>3.9884352096926834E-4</v>
      </c>
      <c r="T1001" s="142">
        <f t="shared" si="247"/>
        <v>2.785651827813586E-3</v>
      </c>
      <c r="U1001" s="142">
        <f t="shared" si="248"/>
        <v>3.9884352096926834E-4</v>
      </c>
      <c r="V1001" s="142" t="str">
        <f t="shared" si="249"/>
        <v/>
      </c>
      <c r="W1001" s="142" t="str">
        <f t="shared" si="250"/>
        <v/>
      </c>
      <c r="X1001" s="142">
        <f t="shared" si="251"/>
        <v>6.5171622454301406E-41</v>
      </c>
      <c r="Y1001" s="142" t="str">
        <f t="shared" si="252"/>
        <v/>
      </c>
      <c r="Z1001" s="142" t="str">
        <f t="shared" si="253"/>
        <v/>
      </c>
      <c r="AD1001" s="147">
        <v>307</v>
      </c>
      <c r="AE1001" s="142">
        <f t="shared" si="271"/>
        <v>-152.51117969855983</v>
      </c>
      <c r="AF1001" s="142">
        <f t="shared" si="254"/>
        <v>1.5554128631509206E-4</v>
      </c>
      <c r="AG1001" s="142">
        <f t="shared" si="255"/>
        <v>2.7856518278135877E-3</v>
      </c>
      <c r="AH1001" s="142">
        <f t="shared" si="256"/>
        <v>1.5554128631509206E-4</v>
      </c>
      <c r="AI1001" s="142" t="str">
        <f t="shared" si="257"/>
        <v/>
      </c>
      <c r="AJ1001" s="142" t="str">
        <f t="shared" si="258"/>
        <v/>
      </c>
      <c r="AK1001" s="142">
        <f t="shared" si="259"/>
        <v>5.6037339120562635E-108</v>
      </c>
      <c r="AL1001" s="142" t="str">
        <f t="shared" si="260"/>
        <v/>
      </c>
      <c r="AM1001" s="142" t="str">
        <f t="shared" si="261"/>
        <v/>
      </c>
      <c r="AQ1001" s="147">
        <v>307</v>
      </c>
      <c r="AR1001" s="142">
        <f t="shared" si="262"/>
        <v>-7968.7862621322301</v>
      </c>
      <c r="AS1001" s="142">
        <f t="shared" si="263"/>
        <v>2.9768379132556691E-6</v>
      </c>
      <c r="AT1001" s="142">
        <f t="shared" si="264"/>
        <v>2.7856518278135877E-3</v>
      </c>
      <c r="AU1001" s="142">
        <f t="shared" si="265"/>
        <v>2.9768379132556691E-6</v>
      </c>
      <c r="AV1001" s="142" t="str">
        <f t="shared" si="266"/>
        <v/>
      </c>
      <c r="AW1001" s="142" t="str">
        <f t="shared" si="267"/>
        <v/>
      </c>
      <c r="AX1001" s="142">
        <f t="shared" si="268"/>
        <v>6.4852260807389205E-8</v>
      </c>
      <c r="AY1001" s="142" t="str">
        <f t="shared" si="269"/>
        <v/>
      </c>
      <c r="AZ1001" s="142" t="str">
        <f t="shared" si="270"/>
        <v/>
      </c>
      <c r="BB1001" s="147"/>
      <c r="BC1001" s="147">
        <f t="shared" si="233"/>
        <v>1.9967999999999915</v>
      </c>
      <c r="BD1001" s="163">
        <f t="shared" si="234"/>
        <v>0.96001726870849113</v>
      </c>
      <c r="BE1001" s="147">
        <f t="shared" si="235"/>
        <v>3.542250266816982E-4</v>
      </c>
      <c r="BF1001" s="147" t="str">
        <f t="shared" si="231"/>
        <v/>
      </c>
      <c r="BG1001" s="159" t="str">
        <f t="shared" si="232"/>
        <v/>
      </c>
    </row>
    <row r="1002" spans="1:59" ht="20.100000000000001" customHeight="1" x14ac:dyDescent="0.25">
      <c r="A1002" s="142">
        <v>308</v>
      </c>
      <c r="B1002" s="142">
        <f t="shared" si="236"/>
        <v>-12951.644409987504</v>
      </c>
      <c r="C1002" s="142">
        <f t="shared" si="237"/>
        <v>1.8492996909337176E-6</v>
      </c>
      <c r="D1002" s="142">
        <f t="shared" si="238"/>
        <v>2.8200727834880378E-3</v>
      </c>
      <c r="E1002" s="142">
        <f t="shared" si="239"/>
        <v>1.8492996909337176E-6</v>
      </c>
      <c r="F1002" s="142" t="str">
        <f t="shared" si="240"/>
        <v/>
      </c>
      <c r="G1002" s="142" t="str">
        <f t="shared" si="241"/>
        <v/>
      </c>
      <c r="H1002" s="142"/>
      <c r="I1002" s="142"/>
      <c r="J1002" s="142">
        <f t="shared" si="242"/>
        <v>4.2058711052492275E-223</v>
      </c>
      <c r="K1002" s="142" t="str">
        <f t="shared" si="243"/>
        <v/>
      </c>
      <c r="L1002" s="142" t="str">
        <f t="shared" si="244"/>
        <v/>
      </c>
      <c r="M1002" s="142"/>
      <c r="N1002" s="142"/>
      <c r="O1002" s="142"/>
      <c r="P1002" s="142"/>
      <c r="Q1002" s="142">
        <v>308</v>
      </c>
      <c r="R1002" s="142">
        <f t="shared" si="245"/>
        <v>-59.390596191953591</v>
      </c>
      <c r="S1002" s="142">
        <f t="shared" si="246"/>
        <v>4.0328728014551128E-4</v>
      </c>
      <c r="T1002" s="142">
        <f t="shared" si="247"/>
        <v>2.8200727834880434E-3</v>
      </c>
      <c r="U1002" s="142">
        <f t="shared" si="248"/>
        <v>4.0328728014551128E-4</v>
      </c>
      <c r="V1002" s="142" t="str">
        <f t="shared" si="249"/>
        <v/>
      </c>
      <c r="W1002" s="142" t="str">
        <f t="shared" si="250"/>
        <v/>
      </c>
      <c r="X1002" s="142">
        <f t="shared" si="251"/>
        <v>6.873418567155963E-41</v>
      </c>
      <c r="Y1002" s="142" t="str">
        <f t="shared" si="252"/>
        <v/>
      </c>
      <c r="Z1002" s="142" t="str">
        <f t="shared" si="253"/>
        <v/>
      </c>
      <c r="AD1002" s="142">
        <v>308</v>
      </c>
      <c r="AE1002" s="142">
        <f t="shared" si="271"/>
        <v>-152.29110584618095</v>
      </c>
      <c r="AF1002" s="142">
        <f t="shared" si="254"/>
        <v>1.5727426674979367E-4</v>
      </c>
      <c r="AG1002" s="142">
        <f t="shared" si="255"/>
        <v>2.8200727834880434E-3</v>
      </c>
      <c r="AH1002" s="142">
        <f t="shared" si="256"/>
        <v>1.5727426674979367E-4</v>
      </c>
      <c r="AI1002" s="142" t="str">
        <f t="shared" si="257"/>
        <v/>
      </c>
      <c r="AJ1002" s="142" t="str">
        <f t="shared" si="258"/>
        <v/>
      </c>
      <c r="AK1002" s="142">
        <f t="shared" si="259"/>
        <v>6.1191943476401581E-108</v>
      </c>
      <c r="AL1002" s="142" t="str">
        <f t="shared" si="260"/>
        <v/>
      </c>
      <c r="AM1002" s="142" t="str">
        <f t="shared" si="261"/>
        <v/>
      </c>
      <c r="AQ1002" s="142">
        <v>308</v>
      </c>
      <c r="AR1002" s="142">
        <f t="shared" si="262"/>
        <v>-7957.2872920570035</v>
      </c>
      <c r="AS1002" s="142">
        <f t="shared" si="263"/>
        <v>3.0100046819199027E-6</v>
      </c>
      <c r="AT1002" s="142">
        <f t="shared" si="264"/>
        <v>2.8200727834880434E-3</v>
      </c>
      <c r="AU1002" s="142">
        <f t="shared" si="265"/>
        <v>3.0100046819199027E-6</v>
      </c>
      <c r="AV1002" s="142" t="str">
        <f t="shared" si="266"/>
        <v/>
      </c>
      <c r="AW1002" s="142" t="str">
        <f t="shared" si="267"/>
        <v/>
      </c>
      <c r="AX1002" s="142">
        <f t="shared" si="268"/>
        <v>6.5875642633165319E-8</v>
      </c>
      <c r="AY1002" s="142" t="str">
        <f t="shared" si="269"/>
        <v/>
      </c>
      <c r="AZ1002" s="142" t="str">
        <f t="shared" si="270"/>
        <v/>
      </c>
      <c r="BB1002" s="147"/>
      <c r="BC1002" s="147">
        <f t="shared" si="233"/>
        <v>2.0031999999999917</v>
      </c>
      <c r="BD1002" s="163">
        <f t="shared" si="234"/>
        <v>0.95966304368180944</v>
      </c>
      <c r="BE1002" s="147">
        <f t="shared" si="235"/>
        <v>3.559248466424858E-4</v>
      </c>
      <c r="BF1002" s="147" t="str">
        <f t="shared" si="231"/>
        <v/>
      </c>
      <c r="BG1002" s="159" t="str">
        <f t="shared" si="232"/>
        <v/>
      </c>
    </row>
    <row r="1003" spans="1:59" ht="20.100000000000001" customHeight="1" x14ac:dyDescent="0.25">
      <c r="A1003" s="142">
        <v>309</v>
      </c>
      <c r="B1003" s="142">
        <f t="shared" si="236"/>
        <v>-12932.928160840123</v>
      </c>
      <c r="C1003" s="142">
        <f t="shared" si="237"/>
        <v>1.8698739496355974E-6</v>
      </c>
      <c r="D1003" s="142">
        <f t="shared" si="238"/>
        <v>2.8548769650965917E-3</v>
      </c>
      <c r="E1003" s="142">
        <f t="shared" si="239"/>
        <v>1.8698739496355974E-6</v>
      </c>
      <c r="F1003" s="142" t="str">
        <f t="shared" si="240"/>
        <v/>
      </c>
      <c r="G1003" s="142" t="str">
        <f t="shared" si="241"/>
        <v/>
      </c>
      <c r="H1003" s="142"/>
      <c r="I1003" s="142"/>
      <c r="J1003" s="142">
        <f t="shared" si="242"/>
        <v>4.7745601042931172E-223</v>
      </c>
      <c r="K1003" s="142" t="str">
        <f t="shared" si="243"/>
        <v/>
      </c>
      <c r="L1003" s="142" t="str">
        <f t="shared" si="244"/>
        <v/>
      </c>
      <c r="M1003" s="142"/>
      <c r="N1003" s="142"/>
      <c r="O1003" s="142"/>
      <c r="P1003" s="142"/>
      <c r="Q1003" s="142">
        <v>309</v>
      </c>
      <c r="R1003" s="142">
        <f t="shared" si="245"/>
        <v>-59.304771630982557</v>
      </c>
      <c r="S1003" s="142">
        <f t="shared" si="246"/>
        <v>4.0777402551921653E-4</v>
      </c>
      <c r="T1003" s="142">
        <f t="shared" si="247"/>
        <v>2.8548769650965952E-3</v>
      </c>
      <c r="U1003" s="142">
        <f t="shared" si="248"/>
        <v>4.0777402551921653E-4</v>
      </c>
      <c r="V1003" s="142" t="str">
        <f t="shared" si="249"/>
        <v/>
      </c>
      <c r="W1003" s="142" t="str">
        <f t="shared" si="250"/>
        <v/>
      </c>
      <c r="X1003" s="142">
        <f t="shared" si="251"/>
        <v>7.2490334173244961E-41</v>
      </c>
      <c r="Y1003" s="142" t="str">
        <f t="shared" si="252"/>
        <v/>
      </c>
      <c r="Z1003" s="142" t="str">
        <f t="shared" si="253"/>
        <v/>
      </c>
      <c r="AD1003" s="142">
        <v>309</v>
      </c>
      <c r="AE1003" s="142">
        <f t="shared" si="271"/>
        <v>-152.07103199380208</v>
      </c>
      <c r="AF1003" s="142">
        <f t="shared" si="254"/>
        <v>1.5902401097303798E-4</v>
      </c>
      <c r="AG1003" s="142">
        <f t="shared" si="255"/>
        <v>2.8548769650965952E-3</v>
      </c>
      <c r="AH1003" s="142">
        <f t="shared" si="256"/>
        <v>1.5902401097303798E-4</v>
      </c>
      <c r="AI1003" s="142" t="str">
        <f t="shared" si="257"/>
        <v/>
      </c>
      <c r="AJ1003" s="142" t="str">
        <f t="shared" si="258"/>
        <v/>
      </c>
      <c r="AK1003" s="142">
        <f t="shared" si="259"/>
        <v>6.6819625885145007E-108</v>
      </c>
      <c r="AL1003" s="142" t="str">
        <f t="shared" si="260"/>
        <v/>
      </c>
      <c r="AM1003" s="142" t="str">
        <f t="shared" si="261"/>
        <v/>
      </c>
      <c r="AQ1003" s="142">
        <v>309</v>
      </c>
      <c r="AR1003" s="142">
        <f t="shared" si="262"/>
        <v>-7945.7883219817759</v>
      </c>
      <c r="AS1003" s="142">
        <f t="shared" si="263"/>
        <v>3.0434922855372607E-6</v>
      </c>
      <c r="AT1003" s="142">
        <f t="shared" si="264"/>
        <v>2.8548769650965952E-3</v>
      </c>
      <c r="AU1003" s="142">
        <f t="shared" si="265"/>
        <v>3.0434922855372607E-6</v>
      </c>
      <c r="AV1003" s="142" t="str">
        <f t="shared" si="266"/>
        <v/>
      </c>
      <c r="AW1003" s="142" t="str">
        <f t="shared" si="267"/>
        <v/>
      </c>
      <c r="AX1003" s="142">
        <f t="shared" si="268"/>
        <v>6.6914102997452683E-8</v>
      </c>
      <c r="AY1003" s="142" t="str">
        <f t="shared" si="269"/>
        <v/>
      </c>
      <c r="AZ1003" s="142" t="str">
        <f t="shared" si="270"/>
        <v/>
      </c>
      <c r="BB1003" s="147"/>
      <c r="BC1003" s="147">
        <f t="shared" si="233"/>
        <v>2.0095999999999918</v>
      </c>
      <c r="BD1003" s="163">
        <f t="shared" si="234"/>
        <v>0.95930711883516695</v>
      </c>
      <c r="BE1003" s="147">
        <f t="shared" si="235"/>
        <v>3.5762372653391772E-4</v>
      </c>
      <c r="BF1003" s="147" t="str">
        <f t="shared" si="231"/>
        <v/>
      </c>
      <c r="BG1003" s="159" t="str">
        <f t="shared" si="232"/>
        <v/>
      </c>
    </row>
    <row r="1004" spans="1:59" ht="20.100000000000001" customHeight="1" x14ac:dyDescent="0.25">
      <c r="A1004" s="142">
        <v>310</v>
      </c>
      <c r="B1004" s="142">
        <f t="shared" si="236"/>
        <v>-12914.211911692742</v>
      </c>
      <c r="C1004" s="142">
        <f t="shared" si="237"/>
        <v>1.8906468552701908E-6</v>
      </c>
      <c r="D1004" s="142">
        <f t="shared" si="238"/>
        <v>2.8900680762261443E-3</v>
      </c>
      <c r="E1004" s="142">
        <f t="shared" si="239"/>
        <v>1.8906468552701908E-6</v>
      </c>
      <c r="F1004" s="142" t="str">
        <f t="shared" si="240"/>
        <v/>
      </c>
      <c r="G1004" s="142" t="str">
        <f t="shared" si="241"/>
        <v/>
      </c>
      <c r="H1004" s="142"/>
      <c r="I1004" s="142"/>
      <c r="J1004" s="142">
        <f t="shared" si="242"/>
        <v>5.4200566016364391E-223</v>
      </c>
      <c r="K1004" s="142" t="str">
        <f t="shared" si="243"/>
        <v/>
      </c>
      <c r="L1004" s="142" t="str">
        <f t="shared" si="244"/>
        <v/>
      </c>
      <c r="M1004" s="142"/>
      <c r="N1004" s="142"/>
      <c r="O1004" s="142"/>
      <c r="P1004" s="142"/>
      <c r="Q1004" s="142">
        <v>310</v>
      </c>
      <c r="R1004" s="142">
        <f t="shared" si="245"/>
        <v>-59.218947070011531</v>
      </c>
      <c r="S1004" s="142">
        <f t="shared" si="246"/>
        <v>4.1230409095704989E-4</v>
      </c>
      <c r="T1004" s="142">
        <f t="shared" si="247"/>
        <v>2.890068076226146E-3</v>
      </c>
      <c r="U1004" s="142">
        <f t="shared" si="248"/>
        <v>4.1230409095704989E-4</v>
      </c>
      <c r="V1004" s="142" t="str">
        <f t="shared" si="249"/>
        <v/>
      </c>
      <c r="W1004" s="142" t="str">
        <f t="shared" si="250"/>
        <v/>
      </c>
      <c r="X1004" s="142">
        <f t="shared" si="251"/>
        <v>7.6450523422997888E-41</v>
      </c>
      <c r="Y1004" s="142" t="str">
        <f t="shared" si="252"/>
        <v/>
      </c>
      <c r="Z1004" s="142" t="str">
        <f t="shared" si="253"/>
        <v/>
      </c>
      <c r="AD1004" s="142">
        <v>310</v>
      </c>
      <c r="AE1004" s="142">
        <f t="shared" si="271"/>
        <v>-151.85095814142321</v>
      </c>
      <c r="AF1004" s="142">
        <f t="shared" si="254"/>
        <v>1.6079064918638993E-4</v>
      </c>
      <c r="AG1004" s="142">
        <f t="shared" si="255"/>
        <v>2.890068076226146E-3</v>
      </c>
      <c r="AH1004" s="142">
        <f t="shared" si="256"/>
        <v>1.6079064918638993E-4</v>
      </c>
      <c r="AI1004" s="142" t="str">
        <f t="shared" si="257"/>
        <v/>
      </c>
      <c r="AJ1004" s="142" t="str">
        <f t="shared" si="258"/>
        <v/>
      </c>
      <c r="AK1004" s="142">
        <f t="shared" si="259"/>
        <v>7.2963705882720483E-108</v>
      </c>
      <c r="AL1004" s="142" t="str">
        <f t="shared" si="260"/>
        <v/>
      </c>
      <c r="AM1004" s="142" t="str">
        <f t="shared" si="261"/>
        <v/>
      </c>
      <c r="AQ1004" s="142">
        <v>310</v>
      </c>
      <c r="AR1004" s="142">
        <f t="shared" si="262"/>
        <v>-7934.2893519065492</v>
      </c>
      <c r="AS1004" s="142">
        <f t="shared" si="263"/>
        <v>3.0773032159796043E-6</v>
      </c>
      <c r="AT1004" s="142">
        <f t="shared" si="264"/>
        <v>2.890068076226146E-3</v>
      </c>
      <c r="AU1004" s="142">
        <f t="shared" si="265"/>
        <v>3.0773032159796043E-6</v>
      </c>
      <c r="AV1004" s="142" t="str">
        <f t="shared" si="266"/>
        <v/>
      </c>
      <c r="AW1004" s="142" t="str">
        <f t="shared" si="267"/>
        <v/>
      </c>
      <c r="AX1004" s="142">
        <f t="shared" si="268"/>
        <v>6.7967846105197046E-8</v>
      </c>
      <c r="AY1004" s="142" t="str">
        <f t="shared" si="269"/>
        <v/>
      </c>
      <c r="AZ1004" s="142" t="str">
        <f t="shared" si="270"/>
        <v/>
      </c>
      <c r="BB1004" s="147"/>
      <c r="BC1004" s="147">
        <f t="shared" si="233"/>
        <v>2.015999999999992</v>
      </c>
      <c r="BD1004" s="163">
        <f t="shared" si="234"/>
        <v>0.95894949510863303</v>
      </c>
      <c r="BE1004" s="147">
        <f t="shared" si="235"/>
        <v>3.5932163326668487E-4</v>
      </c>
      <c r="BF1004" s="147" t="str">
        <f t="shared" si="231"/>
        <v/>
      </c>
      <c r="BG1004" s="159" t="str">
        <f t="shared" si="232"/>
        <v/>
      </c>
    </row>
    <row r="1005" spans="1:59" ht="20.100000000000001" customHeight="1" x14ac:dyDescent="0.25">
      <c r="A1005" s="142">
        <v>311</v>
      </c>
      <c r="B1005" s="142">
        <f t="shared" si="236"/>
        <v>-12895.495662545361</v>
      </c>
      <c r="C1005" s="142">
        <f t="shared" si="237"/>
        <v>1.911619946236859E-6</v>
      </c>
      <c r="D1005" s="142">
        <f t="shared" si="238"/>
        <v>2.925649849187131E-3</v>
      </c>
      <c r="E1005" s="142">
        <f t="shared" si="239"/>
        <v>1.911619946236859E-6</v>
      </c>
      <c r="F1005" s="142" t="str">
        <f t="shared" si="240"/>
        <v/>
      </c>
      <c r="G1005" s="142" t="str">
        <f t="shared" si="241"/>
        <v/>
      </c>
      <c r="H1005" s="142"/>
      <c r="I1005" s="142"/>
      <c r="J1005" s="142">
        <f t="shared" si="242"/>
        <v>6.1527225325067713E-223</v>
      </c>
      <c r="K1005" s="142" t="str">
        <f t="shared" si="243"/>
        <v/>
      </c>
      <c r="L1005" s="142" t="str">
        <f t="shared" si="244"/>
        <v/>
      </c>
      <c r="M1005" s="142"/>
      <c r="N1005" s="142"/>
      <c r="O1005" s="142"/>
      <c r="P1005" s="142"/>
      <c r="Q1005" s="142">
        <v>311</v>
      </c>
      <c r="R1005" s="142">
        <f t="shared" si="245"/>
        <v>-59.133122509040497</v>
      </c>
      <c r="S1005" s="142">
        <f t="shared" si="246"/>
        <v>4.1687781194649123E-4</v>
      </c>
      <c r="T1005" s="142">
        <f t="shared" si="247"/>
        <v>2.925649849187131E-3</v>
      </c>
      <c r="U1005" s="142">
        <f t="shared" si="248"/>
        <v>4.1687781194649123E-4</v>
      </c>
      <c r="V1005" s="142" t="str">
        <f t="shared" si="249"/>
        <v/>
      </c>
      <c r="W1005" s="142" t="str">
        <f t="shared" si="250"/>
        <v/>
      </c>
      <c r="X1005" s="142">
        <f t="shared" si="251"/>
        <v>8.062577009936618E-41</v>
      </c>
      <c r="Y1005" s="142" t="str">
        <f t="shared" si="252"/>
        <v/>
      </c>
      <c r="Z1005" s="142" t="str">
        <f t="shared" si="253"/>
        <v/>
      </c>
      <c r="AD1005" s="142">
        <v>311</v>
      </c>
      <c r="AE1005" s="142">
        <f t="shared" si="271"/>
        <v>-151.63088428904433</v>
      </c>
      <c r="AF1005" s="142">
        <f t="shared" si="254"/>
        <v>1.6257431222350076E-4</v>
      </c>
      <c r="AG1005" s="142">
        <f t="shared" si="255"/>
        <v>2.925649849187131E-3</v>
      </c>
      <c r="AH1005" s="142">
        <f t="shared" si="256"/>
        <v>1.6257431222350076E-4</v>
      </c>
      <c r="AI1005" s="142" t="str">
        <f t="shared" si="257"/>
        <v/>
      </c>
      <c r="AJ1005" s="142" t="str">
        <f t="shared" si="258"/>
        <v/>
      </c>
      <c r="AK1005" s="142">
        <f t="shared" si="259"/>
        <v>7.9671460698295806E-108</v>
      </c>
      <c r="AL1005" s="142" t="str">
        <f t="shared" si="260"/>
        <v/>
      </c>
      <c r="AM1005" s="142" t="str">
        <f t="shared" si="261"/>
        <v/>
      </c>
      <c r="AQ1005" s="142">
        <v>311</v>
      </c>
      <c r="AR1005" s="142">
        <f t="shared" si="262"/>
        <v>-7922.7903818313225</v>
      </c>
      <c r="AS1005" s="142">
        <f t="shared" si="263"/>
        <v>3.1114399772160273E-6</v>
      </c>
      <c r="AT1005" s="142">
        <f t="shared" si="264"/>
        <v>2.925649849187131E-3</v>
      </c>
      <c r="AU1005" s="142">
        <f t="shared" si="265"/>
        <v>3.1114399772160273E-6</v>
      </c>
      <c r="AV1005" s="142" t="str">
        <f t="shared" si="266"/>
        <v/>
      </c>
      <c r="AW1005" s="142" t="str">
        <f t="shared" si="267"/>
        <v/>
      </c>
      <c r="AX1005" s="142">
        <f t="shared" si="268"/>
        <v>6.9037078639419987E-8</v>
      </c>
      <c r="AY1005" s="142" t="str">
        <f t="shared" si="269"/>
        <v/>
      </c>
      <c r="AZ1005" s="142" t="str">
        <f t="shared" si="270"/>
        <v/>
      </c>
      <c r="BB1005" s="147"/>
      <c r="BC1005" s="147">
        <f t="shared" si="233"/>
        <v>2.0223999999999922</v>
      </c>
      <c r="BD1005" s="163">
        <f t="shared" si="234"/>
        <v>0.95859017347536635</v>
      </c>
      <c r="BE1005" s="147">
        <f t="shared" si="235"/>
        <v>3.6101853393977201E-4</v>
      </c>
      <c r="BF1005" s="147" t="str">
        <f t="shared" si="231"/>
        <v/>
      </c>
      <c r="BG1005" s="159" t="str">
        <f t="shared" si="232"/>
        <v/>
      </c>
    </row>
    <row r="1006" spans="1:59" ht="20.100000000000001" customHeight="1" x14ac:dyDescent="0.25">
      <c r="A1006" s="142">
        <v>312</v>
      </c>
      <c r="B1006" s="142">
        <f t="shared" si="236"/>
        <v>-12876.779413397981</v>
      </c>
      <c r="C1006" s="142">
        <f t="shared" si="237"/>
        <v>1.9327947683508724E-6</v>
      </c>
      <c r="D1006" s="142">
        <f t="shared" si="238"/>
        <v>2.9616260451524891E-3</v>
      </c>
      <c r="E1006" s="142">
        <f t="shared" si="239"/>
        <v>1.9327947683508724E-6</v>
      </c>
      <c r="F1006" s="142" t="str">
        <f t="shared" si="240"/>
        <v/>
      </c>
      <c r="G1006" s="142" t="str">
        <f t="shared" si="241"/>
        <v/>
      </c>
      <c r="H1006" s="142"/>
      <c r="I1006" s="142"/>
      <c r="J1006" s="142">
        <f t="shared" si="242"/>
        <v>6.9843161526233133E-223</v>
      </c>
      <c r="K1006" s="142" t="str">
        <f t="shared" si="243"/>
        <v/>
      </c>
      <c r="L1006" s="142" t="str">
        <f t="shared" si="244"/>
        <v/>
      </c>
      <c r="M1006" s="142"/>
      <c r="N1006" s="142"/>
      <c r="O1006" s="142"/>
      <c r="P1006" s="142"/>
      <c r="Q1006" s="142">
        <v>312</v>
      </c>
      <c r="R1006" s="142">
        <f t="shared" si="245"/>
        <v>-59.04729794806947</v>
      </c>
      <c r="S1006" s="142">
        <f t="shared" si="246"/>
        <v>4.2149552559225123E-4</v>
      </c>
      <c r="T1006" s="142">
        <f t="shared" si="247"/>
        <v>2.9616260451524865E-3</v>
      </c>
      <c r="U1006" s="142">
        <f t="shared" si="248"/>
        <v>4.2149552559225123E-4</v>
      </c>
      <c r="V1006" s="142" t="str">
        <f t="shared" si="249"/>
        <v/>
      </c>
      <c r="W1006" s="142" t="str">
        <f t="shared" si="250"/>
        <v/>
      </c>
      <c r="X1006" s="142">
        <f t="shared" si="251"/>
        <v>8.5027682030957601E-41</v>
      </c>
      <c r="Y1006" s="142" t="str">
        <f t="shared" si="252"/>
        <v/>
      </c>
      <c r="Z1006" s="142" t="str">
        <f t="shared" si="253"/>
        <v/>
      </c>
      <c r="AD1006" s="142">
        <v>312</v>
      </c>
      <c r="AE1006" s="142">
        <f t="shared" si="271"/>
        <v>-151.41081043666546</v>
      </c>
      <c r="AF1006" s="142">
        <f t="shared" si="254"/>
        <v>1.64375131548711E-4</v>
      </c>
      <c r="AG1006" s="142">
        <f t="shared" si="255"/>
        <v>2.9616260451524891E-3</v>
      </c>
      <c r="AH1006" s="142">
        <f t="shared" si="256"/>
        <v>1.64375131548711E-4</v>
      </c>
      <c r="AI1006" s="142" t="str">
        <f t="shared" si="257"/>
        <v/>
      </c>
      <c r="AJ1006" s="142" t="str">
        <f t="shared" si="258"/>
        <v/>
      </c>
      <c r="AK1006" s="142">
        <f t="shared" si="259"/>
        <v>8.6994486000328779E-108</v>
      </c>
      <c r="AL1006" s="142" t="str">
        <f t="shared" si="260"/>
        <v/>
      </c>
      <c r="AM1006" s="142" t="str">
        <f t="shared" si="261"/>
        <v/>
      </c>
      <c r="AQ1006" s="142">
        <v>312</v>
      </c>
      <c r="AR1006" s="142">
        <f t="shared" si="262"/>
        <v>-7911.2914117560958</v>
      </c>
      <c r="AS1006" s="142">
        <f t="shared" si="263"/>
        <v>3.1459050852861103E-6</v>
      </c>
      <c r="AT1006" s="142">
        <f t="shared" si="264"/>
        <v>2.9616260451524891E-3</v>
      </c>
      <c r="AU1006" s="142">
        <f t="shared" si="265"/>
        <v>3.1459050852861103E-6</v>
      </c>
      <c r="AV1006" s="142" t="str">
        <f t="shared" si="266"/>
        <v/>
      </c>
      <c r="AW1006" s="142" t="str">
        <f t="shared" si="267"/>
        <v/>
      </c>
      <c r="AX1006" s="142">
        <f t="shared" si="268"/>
        <v>7.0122009786910804E-8</v>
      </c>
      <c r="AY1006" s="142" t="str">
        <f t="shared" si="269"/>
        <v/>
      </c>
      <c r="AZ1006" s="142" t="str">
        <f t="shared" si="270"/>
        <v/>
      </c>
      <c r="BB1006" s="147"/>
      <c r="BC1006" s="147">
        <f t="shared" si="233"/>
        <v>2.0287999999999924</v>
      </c>
      <c r="BD1006" s="163">
        <f t="shared" si="234"/>
        <v>0.95822915494142658</v>
      </c>
      <c r="BE1006" s="147">
        <f t="shared" si="235"/>
        <v>3.6271439583979159E-4</v>
      </c>
      <c r="BF1006" s="147" t="str">
        <f t="shared" si="231"/>
        <v/>
      </c>
      <c r="BG1006" s="159" t="str">
        <f t="shared" si="232"/>
        <v/>
      </c>
    </row>
    <row r="1007" spans="1:59" ht="20.100000000000001" customHeight="1" x14ac:dyDescent="0.25">
      <c r="A1007" s="147">
        <v>313</v>
      </c>
      <c r="B1007" s="142">
        <f t="shared" si="236"/>
        <v>-12858.0631642506</v>
      </c>
      <c r="C1007" s="142">
        <f t="shared" si="237"/>
        <v>1.9541728748262073E-6</v>
      </c>
      <c r="D1007" s="142">
        <f t="shared" si="238"/>
        <v>2.9980004542962697E-3</v>
      </c>
      <c r="E1007" s="142">
        <f t="shared" si="239"/>
        <v>1.9541728748262073E-6</v>
      </c>
      <c r="F1007" s="142" t="str">
        <f t="shared" si="240"/>
        <v/>
      </c>
      <c r="G1007" s="142" t="str">
        <f t="shared" si="241"/>
        <v/>
      </c>
      <c r="H1007" s="142"/>
      <c r="I1007" s="142"/>
      <c r="J1007" s="142">
        <f t="shared" si="242"/>
        <v>7.9281799849683734E-223</v>
      </c>
      <c r="K1007" s="142" t="str">
        <f t="shared" si="243"/>
        <v/>
      </c>
      <c r="L1007" s="142" t="str">
        <f t="shared" si="244"/>
        <v/>
      </c>
      <c r="M1007" s="142"/>
      <c r="N1007" s="142"/>
      <c r="O1007" s="142"/>
      <c r="P1007" s="142"/>
      <c r="Q1007" s="147">
        <v>313</v>
      </c>
      <c r="R1007" s="142">
        <f t="shared" si="245"/>
        <v>-58.961473387098437</v>
      </c>
      <c r="S1007" s="142">
        <f t="shared" si="246"/>
        <v>4.2615757061251891E-4</v>
      </c>
      <c r="T1007" s="142">
        <f t="shared" si="247"/>
        <v>2.9980004542962697E-3</v>
      </c>
      <c r="U1007" s="142">
        <f t="shared" si="248"/>
        <v>4.2615757061251891E-4</v>
      </c>
      <c r="V1007" s="142" t="str">
        <f t="shared" si="249"/>
        <v/>
      </c>
      <c r="W1007" s="142" t="str">
        <f t="shared" si="250"/>
        <v/>
      </c>
      <c r="X1007" s="142">
        <f t="shared" si="251"/>
        <v>8.9668489718183265E-41</v>
      </c>
      <c r="Y1007" s="142" t="str">
        <f t="shared" si="252"/>
        <v/>
      </c>
      <c r="Z1007" s="142" t="str">
        <f t="shared" si="253"/>
        <v/>
      </c>
      <c r="AD1007" s="147">
        <v>313</v>
      </c>
      <c r="AE1007" s="142">
        <f t="shared" si="271"/>
        <v>-151.19073658428658</v>
      </c>
      <c r="AF1007" s="142">
        <f t="shared" si="254"/>
        <v>1.6619323925558556E-4</v>
      </c>
      <c r="AG1007" s="142">
        <f t="shared" si="255"/>
        <v>2.9980004542962697E-3</v>
      </c>
      <c r="AH1007" s="142">
        <f t="shared" si="256"/>
        <v>1.6619323925558556E-4</v>
      </c>
      <c r="AI1007" s="142" t="str">
        <f t="shared" si="257"/>
        <v/>
      </c>
      <c r="AJ1007" s="142" t="str">
        <f t="shared" si="258"/>
        <v/>
      </c>
      <c r="AK1007" s="142">
        <f t="shared" si="259"/>
        <v>9.4989089448715642E-108</v>
      </c>
      <c r="AL1007" s="142" t="str">
        <f t="shared" si="260"/>
        <v/>
      </c>
      <c r="AM1007" s="142" t="str">
        <f t="shared" si="261"/>
        <v/>
      </c>
      <c r="AQ1007" s="147">
        <v>313</v>
      </c>
      <c r="AR1007" s="142">
        <f t="shared" si="262"/>
        <v>-7899.7924416808692</v>
      </c>
      <c r="AS1007" s="142">
        <f t="shared" si="263"/>
        <v>3.1807010682718869E-6</v>
      </c>
      <c r="AT1007" s="142">
        <f t="shared" si="264"/>
        <v>2.9980004542962645E-3</v>
      </c>
      <c r="AU1007" s="142">
        <f t="shared" si="265"/>
        <v>3.1807010682718869E-6</v>
      </c>
      <c r="AV1007" s="142" t="str">
        <f t="shared" si="266"/>
        <v/>
      </c>
      <c r="AW1007" s="142" t="str">
        <f t="shared" si="267"/>
        <v/>
      </c>
      <c r="AX1007" s="142">
        <f t="shared" si="268"/>
        <v>7.1222851264122043E-8</v>
      </c>
      <c r="AY1007" s="142" t="str">
        <f t="shared" si="269"/>
        <v/>
      </c>
      <c r="AZ1007" s="142" t="str">
        <f t="shared" si="270"/>
        <v/>
      </c>
      <c r="BB1007" s="147"/>
      <c r="BC1007" s="147">
        <f t="shared" si="233"/>
        <v>2.0351999999999926</v>
      </c>
      <c r="BD1007" s="163">
        <f t="shared" si="234"/>
        <v>0.95786644054558678</v>
      </c>
      <c r="BE1007" s="147">
        <f t="shared" si="235"/>
        <v>3.6440918643987352E-4</v>
      </c>
      <c r="BF1007" s="147" t="str">
        <f t="shared" si="231"/>
        <v/>
      </c>
      <c r="BG1007" s="159" t="str">
        <f t="shared" si="232"/>
        <v/>
      </c>
    </row>
    <row r="1008" spans="1:59" ht="20.100000000000001" customHeight="1" x14ac:dyDescent="0.25">
      <c r="A1008" s="142">
        <v>314</v>
      </c>
      <c r="B1008" s="142">
        <f t="shared" si="236"/>
        <v>-12839.346915103219</v>
      </c>
      <c r="C1008" s="142">
        <f t="shared" si="237"/>
        <v>1.9757558262575419E-6</v>
      </c>
      <c r="D1008" s="142">
        <f t="shared" si="238"/>
        <v>3.03477689593197E-3</v>
      </c>
      <c r="E1008" s="142">
        <f t="shared" si="239"/>
        <v>1.9757558262575419E-6</v>
      </c>
      <c r="F1008" s="142" t="str">
        <f t="shared" si="240"/>
        <v/>
      </c>
      <c r="G1008" s="142" t="str">
        <f t="shared" si="241"/>
        <v/>
      </c>
      <c r="H1008" s="142"/>
      <c r="I1008" s="142"/>
      <c r="J1008" s="142">
        <f t="shared" si="242"/>
        <v>8.9994540355819239E-223</v>
      </c>
      <c r="K1008" s="142" t="str">
        <f t="shared" si="243"/>
        <v/>
      </c>
      <c r="L1008" s="142" t="str">
        <f t="shared" si="244"/>
        <v/>
      </c>
      <c r="M1008" s="142"/>
      <c r="N1008" s="142"/>
      <c r="O1008" s="142"/>
      <c r="P1008" s="142"/>
      <c r="Q1008" s="142">
        <v>314</v>
      </c>
      <c r="R1008" s="142">
        <f t="shared" si="245"/>
        <v>-58.875648826127403</v>
      </c>
      <c r="S1008" s="142">
        <f t="shared" si="246"/>
        <v>4.3086428733503173E-4</v>
      </c>
      <c r="T1008" s="142">
        <f t="shared" si="247"/>
        <v>3.03477689593197E-3</v>
      </c>
      <c r="U1008" s="142">
        <f t="shared" si="248"/>
        <v>4.3086428733503173E-4</v>
      </c>
      <c r="V1008" s="142" t="str">
        <f t="shared" si="249"/>
        <v/>
      </c>
      <c r="W1008" s="142" t="str">
        <f t="shared" si="250"/>
        <v/>
      </c>
      <c r="X1008" s="142">
        <f t="shared" si="251"/>
        <v>9.4561079525051845E-41</v>
      </c>
      <c r="Y1008" s="142" t="str">
        <f t="shared" si="252"/>
        <v/>
      </c>
      <c r="Z1008" s="142" t="str">
        <f t="shared" si="253"/>
        <v/>
      </c>
      <c r="AD1008" s="142">
        <v>314</v>
      </c>
      <c r="AE1008" s="142">
        <f t="shared" si="271"/>
        <v>-150.97066273190771</v>
      </c>
      <c r="AF1008" s="142">
        <f t="shared" si="254"/>
        <v>1.6802876806538364E-4</v>
      </c>
      <c r="AG1008" s="142">
        <f t="shared" si="255"/>
        <v>3.03477689593197E-3</v>
      </c>
      <c r="AH1008" s="142">
        <f t="shared" si="256"/>
        <v>1.6802876806538364E-4</v>
      </c>
      <c r="AI1008" s="142" t="str">
        <f t="shared" si="257"/>
        <v/>
      </c>
      <c r="AJ1008" s="142" t="str">
        <f t="shared" si="258"/>
        <v/>
      </c>
      <c r="AK1008" s="142">
        <f t="shared" si="259"/>
        <v>1.0371672002964065E-107</v>
      </c>
      <c r="AL1008" s="142" t="str">
        <f t="shared" si="260"/>
        <v/>
      </c>
      <c r="AM1008" s="142" t="str">
        <f t="shared" si="261"/>
        <v/>
      </c>
      <c r="AQ1008" s="142">
        <v>314</v>
      </c>
      <c r="AR1008" s="142">
        <f t="shared" si="262"/>
        <v>-7888.2934716056425</v>
      </c>
      <c r="AS1008" s="142">
        <f t="shared" si="263"/>
        <v>3.2158304662685776E-6</v>
      </c>
      <c r="AT1008" s="142">
        <f t="shared" si="264"/>
        <v>3.0347768959319656E-3</v>
      </c>
      <c r="AU1008" s="142">
        <f t="shared" si="265"/>
        <v>3.2158304662685776E-6</v>
      </c>
      <c r="AV1008" s="142" t="str">
        <f t="shared" si="266"/>
        <v/>
      </c>
      <c r="AW1008" s="142" t="str">
        <f t="shared" si="267"/>
        <v/>
      </c>
      <c r="AX1008" s="142">
        <f t="shared" si="268"/>
        <v>7.2339817343266583E-8</v>
      </c>
      <c r="AY1008" s="142" t="str">
        <f t="shared" si="269"/>
        <v/>
      </c>
      <c r="AZ1008" s="142" t="str">
        <f t="shared" si="270"/>
        <v/>
      </c>
      <c r="BB1008" s="147"/>
      <c r="BC1008" s="147">
        <f t="shared" si="233"/>
        <v>2.0415999999999928</v>
      </c>
      <c r="BD1008" s="163">
        <f t="shared" si="234"/>
        <v>0.95750203135914691</v>
      </c>
      <c r="BE1008" s="147">
        <f t="shared" si="235"/>
        <v>3.6610287340166359E-4</v>
      </c>
      <c r="BF1008" s="147" t="str">
        <f t="shared" si="231"/>
        <v/>
      </c>
      <c r="BG1008" s="159" t="str">
        <f t="shared" si="232"/>
        <v/>
      </c>
    </row>
    <row r="1009" spans="1:59" ht="20.100000000000001" customHeight="1" x14ac:dyDescent="0.25">
      <c r="A1009" s="142">
        <v>315</v>
      </c>
      <c r="B1009" s="142">
        <f t="shared" si="236"/>
        <v>-12820.63066595584</v>
      </c>
      <c r="C1009" s="142">
        <f t="shared" si="237"/>
        <v>1.9975451906014584E-6</v>
      </c>
      <c r="D1009" s="142">
        <f t="shared" si="238"/>
        <v>3.071959218650487E-3</v>
      </c>
      <c r="E1009" s="142">
        <f t="shared" si="239"/>
        <v>1.9975451906014584E-6</v>
      </c>
      <c r="F1009" s="142" t="str">
        <f t="shared" si="240"/>
        <v/>
      </c>
      <c r="G1009" s="142" t="str">
        <f t="shared" si="241"/>
        <v/>
      </c>
      <c r="H1009" s="142"/>
      <c r="I1009" s="142"/>
      <c r="J1009" s="142">
        <f t="shared" si="242"/>
        <v>1.0215317671859691E-222</v>
      </c>
      <c r="K1009" s="142" t="str">
        <f t="shared" si="243"/>
        <v/>
      </c>
      <c r="L1009" s="142" t="str">
        <f t="shared" si="244"/>
        <v/>
      </c>
      <c r="M1009" s="142"/>
      <c r="N1009" s="142"/>
      <c r="O1009" s="142"/>
      <c r="P1009" s="142"/>
      <c r="Q1009" s="142">
        <v>315</v>
      </c>
      <c r="R1009" s="142">
        <f t="shared" si="245"/>
        <v>-58.789824265156369</v>
      </c>
      <c r="S1009" s="142">
        <f t="shared" si="246"/>
        <v>4.3561601769298228E-4</v>
      </c>
      <c r="T1009" s="142">
        <f t="shared" si="247"/>
        <v>3.0719592186504927E-3</v>
      </c>
      <c r="U1009" s="142">
        <f t="shared" si="248"/>
        <v>4.3561601769298228E-4</v>
      </c>
      <c r="V1009" s="142" t="str">
        <f t="shared" si="249"/>
        <v/>
      </c>
      <c r="W1009" s="142" t="str">
        <f t="shared" si="250"/>
        <v/>
      </c>
      <c r="X1009" s="142">
        <f t="shared" si="251"/>
        <v>9.9719028628965964E-41</v>
      </c>
      <c r="Y1009" s="142" t="str">
        <f t="shared" si="252"/>
        <v/>
      </c>
      <c r="Z1009" s="142" t="str">
        <f t="shared" si="253"/>
        <v/>
      </c>
      <c r="AD1009" s="142">
        <v>315</v>
      </c>
      <c r="AE1009" s="142">
        <f t="shared" si="271"/>
        <v>-150.75058887952883</v>
      </c>
      <c r="AF1009" s="142">
        <f t="shared" si="254"/>
        <v>1.6988185132546011E-4</v>
      </c>
      <c r="AG1009" s="142">
        <f t="shared" si="255"/>
        <v>3.0719592186504927E-3</v>
      </c>
      <c r="AH1009" s="142">
        <f t="shared" si="256"/>
        <v>1.6988185132546011E-4</v>
      </c>
      <c r="AI1009" s="142" t="str">
        <f t="shared" si="257"/>
        <v/>
      </c>
      <c r="AJ1009" s="142" t="str">
        <f t="shared" si="258"/>
        <v/>
      </c>
      <c r="AK1009" s="142">
        <f t="shared" si="259"/>
        <v>1.1324443641879013E-107</v>
      </c>
      <c r="AL1009" s="142" t="str">
        <f t="shared" si="260"/>
        <v/>
      </c>
      <c r="AM1009" s="142" t="str">
        <f t="shared" si="261"/>
        <v/>
      </c>
      <c r="AQ1009" s="142">
        <v>315</v>
      </c>
      <c r="AR1009" s="142">
        <f t="shared" si="262"/>
        <v>-7876.7945015304149</v>
      </c>
      <c r="AS1009" s="142">
        <f t="shared" si="263"/>
        <v>3.2512958313539657E-6</v>
      </c>
      <c r="AT1009" s="142">
        <f t="shared" si="264"/>
        <v>3.0719592186504927E-3</v>
      </c>
      <c r="AU1009" s="142">
        <f t="shared" si="265"/>
        <v>3.2512958313539657E-6</v>
      </c>
      <c r="AV1009" s="142" t="str">
        <f t="shared" si="266"/>
        <v/>
      </c>
      <c r="AW1009" s="142" t="str">
        <f t="shared" si="267"/>
        <v/>
      </c>
      <c r="AX1009" s="142">
        <f t="shared" si="268"/>
        <v>7.3473124878620234E-8</v>
      </c>
      <c r="AY1009" s="142" t="str">
        <f t="shared" si="269"/>
        <v/>
      </c>
      <c r="AZ1009" s="142" t="str">
        <f t="shared" si="270"/>
        <v/>
      </c>
      <c r="BB1009" s="147"/>
      <c r="BC1009" s="147">
        <f t="shared" si="233"/>
        <v>2.0479999999999929</v>
      </c>
      <c r="BD1009" s="163">
        <f t="shared" si="234"/>
        <v>0.95713592848574525</v>
      </c>
      <c r="BE1009" s="147">
        <f t="shared" si="235"/>
        <v>3.6779542457321401E-4</v>
      </c>
      <c r="BF1009" s="147" t="str">
        <f t="shared" ref="BF1009:BF1072" si="272">IF(BD1009&lt;(1-$BB$693),BE1009,"")</f>
        <v/>
      </c>
      <c r="BG1009" s="159" t="str">
        <f t="shared" ref="BG1009:BG1072" si="273">IF(BD1009&lt;(1-$BB$699),BE1009,"")</f>
        <v/>
      </c>
    </row>
    <row r="1010" spans="1:59" ht="20.100000000000001" customHeight="1" x14ac:dyDescent="0.25">
      <c r="A1010" s="142">
        <v>316</v>
      </c>
      <c r="B1010" s="142">
        <f t="shared" si="236"/>
        <v>-12801.914416808457</v>
      </c>
      <c r="C1010" s="142">
        <f t="shared" si="237"/>
        <v>2.0195425431568656E-6</v>
      </c>
      <c r="D1010" s="142">
        <f t="shared" si="238"/>
        <v>3.1095513004577406E-3</v>
      </c>
      <c r="E1010" s="142">
        <f t="shared" si="239"/>
        <v>2.0195425431568656E-6</v>
      </c>
      <c r="F1010" s="142" t="str">
        <f t="shared" si="240"/>
        <v/>
      </c>
      <c r="G1010" s="142" t="str">
        <f t="shared" si="241"/>
        <v/>
      </c>
      <c r="H1010" s="142"/>
      <c r="I1010" s="142"/>
      <c r="J1010" s="142">
        <f t="shared" si="242"/>
        <v>1.1595264012055198E-222</v>
      </c>
      <c r="K1010" s="142" t="str">
        <f t="shared" si="243"/>
        <v/>
      </c>
      <c r="L1010" s="142" t="str">
        <f t="shared" si="244"/>
        <v/>
      </c>
      <c r="M1010" s="142"/>
      <c r="N1010" s="142"/>
      <c r="O1010" s="142"/>
      <c r="P1010" s="142"/>
      <c r="Q1010" s="142">
        <v>316</v>
      </c>
      <c r="R1010" s="142">
        <f t="shared" si="245"/>
        <v>-58.703999704185343</v>
      </c>
      <c r="S1010" s="142">
        <f t="shared" si="246"/>
        <v>4.4041310522074381E-4</v>
      </c>
      <c r="T1010" s="142">
        <f t="shared" si="247"/>
        <v>3.1095513004577406E-3</v>
      </c>
      <c r="U1010" s="142">
        <f t="shared" si="248"/>
        <v>4.4041310522074381E-4</v>
      </c>
      <c r="V1010" s="142" t="str">
        <f t="shared" si="249"/>
        <v/>
      </c>
      <c r="W1010" s="142" t="str">
        <f t="shared" si="250"/>
        <v/>
      </c>
      <c r="X1010" s="142">
        <f t="shared" si="251"/>
        <v>1.0515664182099743E-40</v>
      </c>
      <c r="Y1010" s="142" t="str">
        <f t="shared" si="252"/>
        <v/>
      </c>
      <c r="Z1010" s="142" t="str">
        <f t="shared" si="253"/>
        <v/>
      </c>
      <c r="AD1010" s="142">
        <v>316</v>
      </c>
      <c r="AE1010" s="142">
        <f t="shared" si="271"/>
        <v>-150.53051502714996</v>
      </c>
      <c r="AF1010" s="142">
        <f t="shared" si="254"/>
        <v>1.7175262300759959E-4</v>
      </c>
      <c r="AG1010" s="142">
        <f t="shared" si="255"/>
        <v>3.1095513004577406E-3</v>
      </c>
      <c r="AH1010" s="142">
        <f t="shared" si="256"/>
        <v>1.7175262300759959E-4</v>
      </c>
      <c r="AI1010" s="142" t="str">
        <f t="shared" si="257"/>
        <v/>
      </c>
      <c r="AJ1010" s="142" t="str">
        <f t="shared" si="258"/>
        <v/>
      </c>
      <c r="AK1010" s="142">
        <f t="shared" si="259"/>
        <v>1.2364541791283771E-107</v>
      </c>
      <c r="AL1010" s="142" t="str">
        <f t="shared" si="260"/>
        <v/>
      </c>
      <c r="AM1010" s="142" t="str">
        <f t="shared" si="261"/>
        <v/>
      </c>
      <c r="AQ1010" s="142">
        <v>316</v>
      </c>
      <c r="AR1010" s="142">
        <f t="shared" si="262"/>
        <v>-7865.2955314551882</v>
      </c>
      <c r="AS1010" s="142">
        <f t="shared" si="263"/>
        <v>3.2870997275565237E-6</v>
      </c>
      <c r="AT1010" s="142">
        <f t="shared" si="264"/>
        <v>3.1095513004577406E-3</v>
      </c>
      <c r="AU1010" s="142">
        <f t="shared" si="265"/>
        <v>3.2870997275565237E-6</v>
      </c>
      <c r="AV1010" s="142" t="str">
        <f t="shared" si="266"/>
        <v/>
      </c>
      <c r="AW1010" s="142" t="str">
        <f t="shared" si="267"/>
        <v/>
      </c>
      <c r="AX1010" s="142">
        <f t="shared" si="268"/>
        <v>7.4622993333027713E-8</v>
      </c>
      <c r="AY1010" s="142" t="str">
        <f t="shared" si="269"/>
        <v/>
      </c>
      <c r="AZ1010" s="142" t="str">
        <f t="shared" si="270"/>
        <v/>
      </c>
      <c r="BB1010" s="147"/>
      <c r="BC1010" s="147">
        <f t="shared" ref="BC1010:BC1073" si="274">BC1009+$BF$686</f>
        <v>2.0543999999999931</v>
      </c>
      <c r="BD1010" s="163">
        <f t="shared" ref="BD1010:BD1073" si="275">_xlfn.CHISQ.DIST.RT(BC1010,7)</f>
        <v>0.95676813306117203</v>
      </c>
      <c r="BE1010" s="147">
        <f t="shared" ref="BE1010:BE1073" si="276">BD1010-BD1011</f>
        <v>3.6948680798920552E-4</v>
      </c>
      <c r="BF1010" s="147" t="str">
        <f t="shared" si="272"/>
        <v/>
      </c>
      <c r="BG1010" s="159" t="str">
        <f t="shared" si="273"/>
        <v/>
      </c>
    </row>
    <row r="1011" spans="1:59" ht="20.100000000000001" customHeight="1" x14ac:dyDescent="0.25">
      <c r="A1011" s="142">
        <v>317</v>
      </c>
      <c r="B1011" s="142">
        <f t="shared" si="236"/>
        <v>-12783.198167661078</v>
      </c>
      <c r="C1011" s="142">
        <f t="shared" si="237"/>
        <v>2.0417494665445735E-6</v>
      </c>
      <c r="D1011" s="142">
        <f t="shared" si="238"/>
        <v>3.1475570489118564E-3</v>
      </c>
      <c r="E1011" s="142">
        <f t="shared" si="239"/>
        <v>2.0417494665445735E-6</v>
      </c>
      <c r="F1011" s="142" t="str">
        <f t="shared" si="240"/>
        <v/>
      </c>
      <c r="G1011" s="142" t="str">
        <f t="shared" si="241"/>
        <v/>
      </c>
      <c r="H1011" s="142"/>
      <c r="I1011" s="142"/>
      <c r="J1011" s="142">
        <f t="shared" si="242"/>
        <v>1.3161411190811593E-222</v>
      </c>
      <c r="K1011" s="142" t="str">
        <f t="shared" si="243"/>
        <v/>
      </c>
      <c r="L1011" s="142" t="str">
        <f t="shared" si="244"/>
        <v/>
      </c>
      <c r="M1011" s="142"/>
      <c r="N1011" s="142"/>
      <c r="O1011" s="142"/>
      <c r="P1011" s="142"/>
      <c r="Q1011" s="142">
        <v>317</v>
      </c>
      <c r="R1011" s="142">
        <f t="shared" si="245"/>
        <v>-58.618175143214316</v>
      </c>
      <c r="S1011" s="142">
        <f t="shared" si="246"/>
        <v>4.452558950494203E-4</v>
      </c>
      <c r="T1011" s="142">
        <f t="shared" si="247"/>
        <v>3.1475570489118564E-3</v>
      </c>
      <c r="U1011" s="142">
        <f t="shared" si="248"/>
        <v>4.452558950494203E-4</v>
      </c>
      <c r="V1011" s="142" t="str">
        <f t="shared" si="249"/>
        <v/>
      </c>
      <c r="W1011" s="142" t="str">
        <f t="shared" si="250"/>
        <v/>
      </c>
      <c r="X1011" s="142">
        <f t="shared" si="251"/>
        <v>1.1088899025399596E-40</v>
      </c>
      <c r="Y1011" s="142" t="str">
        <f t="shared" si="252"/>
        <v/>
      </c>
      <c r="Z1011" s="142" t="str">
        <f t="shared" si="253"/>
        <v/>
      </c>
      <c r="AD1011" s="142">
        <v>317</v>
      </c>
      <c r="AE1011" s="142">
        <f t="shared" si="271"/>
        <v>-150.31044117477109</v>
      </c>
      <c r="AF1011" s="142">
        <f t="shared" si="254"/>
        <v>1.7364121770628121E-4</v>
      </c>
      <c r="AG1011" s="142">
        <f t="shared" si="255"/>
        <v>3.1475570489118633E-3</v>
      </c>
      <c r="AH1011" s="142">
        <f t="shared" si="256"/>
        <v>1.7364121770628121E-4</v>
      </c>
      <c r="AI1011" s="142" t="str">
        <f t="shared" si="257"/>
        <v/>
      </c>
      <c r="AJ1011" s="142" t="str">
        <f t="shared" si="258"/>
        <v/>
      </c>
      <c r="AK1011" s="142">
        <f t="shared" si="259"/>
        <v>1.3499952178868767E-107</v>
      </c>
      <c r="AL1011" s="142" t="str">
        <f t="shared" si="260"/>
        <v/>
      </c>
      <c r="AM1011" s="142" t="str">
        <f t="shared" si="261"/>
        <v/>
      </c>
      <c r="AQ1011" s="142">
        <v>317</v>
      </c>
      <c r="AR1011" s="142">
        <f t="shared" si="262"/>
        <v>-7853.7965613799615</v>
      </c>
      <c r="AS1011" s="142">
        <f t="shared" si="263"/>
        <v>3.3232447308222124E-6</v>
      </c>
      <c r="AT1011" s="142">
        <f t="shared" si="264"/>
        <v>3.1475570489118564E-3</v>
      </c>
      <c r="AU1011" s="142">
        <f t="shared" si="265"/>
        <v>3.3232447308222124E-6</v>
      </c>
      <c r="AV1011" s="142" t="str">
        <f t="shared" si="266"/>
        <v/>
      </c>
      <c r="AW1011" s="142" t="str">
        <f t="shared" si="267"/>
        <v/>
      </c>
      <c r="AX1011" s="142">
        <f t="shared" si="268"/>
        <v>7.57896448046147E-8</v>
      </c>
      <c r="AY1011" s="142" t="str">
        <f t="shared" si="269"/>
        <v/>
      </c>
      <c r="AZ1011" s="142" t="str">
        <f t="shared" si="270"/>
        <v/>
      </c>
      <c r="BB1011" s="147"/>
      <c r="BC1011" s="147">
        <f t="shared" si="274"/>
        <v>2.0607999999999933</v>
      </c>
      <c r="BD1011" s="163">
        <f t="shared" si="275"/>
        <v>0.95639864625318283</v>
      </c>
      <c r="BE1011" s="147">
        <f t="shared" si="276"/>
        <v>3.7117699187150244E-4</v>
      </c>
      <c r="BF1011" s="147" t="str">
        <f t="shared" si="272"/>
        <v/>
      </c>
      <c r="BG1011" s="159" t="str">
        <f t="shared" si="273"/>
        <v/>
      </c>
    </row>
    <row r="1012" spans="1:59" ht="20.100000000000001" customHeight="1" x14ac:dyDescent="0.25">
      <c r="A1012" s="142">
        <v>318</v>
      </c>
      <c r="B1012" s="142">
        <f t="shared" si="236"/>
        <v>-12764.481918513695</v>
      </c>
      <c r="C1012" s="142">
        <f t="shared" si="237"/>
        <v>2.0641675506861122E-6</v>
      </c>
      <c r="D1012" s="142">
        <f t="shared" si="238"/>
        <v>3.1859804012600796E-3</v>
      </c>
      <c r="E1012" s="142">
        <f t="shared" si="239"/>
        <v>2.0641675506861122E-6</v>
      </c>
      <c r="F1012" s="142" t="str">
        <f t="shared" si="240"/>
        <v/>
      </c>
      <c r="G1012" s="142" t="str">
        <f t="shared" si="241"/>
        <v/>
      </c>
      <c r="H1012" s="142"/>
      <c r="I1012" s="142"/>
      <c r="J1012" s="142">
        <f t="shared" si="242"/>
        <v>1.4938855450969131E-222</v>
      </c>
      <c r="K1012" s="142" t="str">
        <f t="shared" si="243"/>
        <v/>
      </c>
      <c r="L1012" s="142" t="str">
        <f t="shared" si="244"/>
        <v/>
      </c>
      <c r="M1012" s="142"/>
      <c r="N1012" s="142"/>
      <c r="O1012" s="142"/>
      <c r="P1012" s="142"/>
      <c r="Q1012" s="142">
        <v>318</v>
      </c>
      <c r="R1012" s="142">
        <f t="shared" si="245"/>
        <v>-58.532350582243282</v>
      </c>
      <c r="S1012" s="142">
        <f t="shared" si="246"/>
        <v>4.5014473390222342E-4</v>
      </c>
      <c r="T1012" s="142">
        <f t="shared" si="247"/>
        <v>3.1859804012600761E-3</v>
      </c>
      <c r="U1012" s="142">
        <f t="shared" si="248"/>
        <v>4.5014473390222342E-4</v>
      </c>
      <c r="V1012" s="142" t="str">
        <f t="shared" si="249"/>
        <v/>
      </c>
      <c r="W1012" s="142" t="str">
        <f t="shared" si="250"/>
        <v/>
      </c>
      <c r="X1012" s="142">
        <f t="shared" si="251"/>
        <v>1.1693195224098135E-40</v>
      </c>
      <c r="Y1012" s="142" t="str">
        <f t="shared" si="252"/>
        <v/>
      </c>
      <c r="Z1012" s="142" t="str">
        <f t="shared" si="253"/>
        <v/>
      </c>
      <c r="AD1012" s="142">
        <v>318</v>
      </c>
      <c r="AE1012" s="142">
        <f t="shared" si="271"/>
        <v>-150.09036732239221</v>
      </c>
      <c r="AF1012" s="142">
        <f t="shared" si="254"/>
        <v>1.7554777063687473E-4</v>
      </c>
      <c r="AG1012" s="142">
        <f t="shared" si="255"/>
        <v>3.1859804012600796E-3</v>
      </c>
      <c r="AH1012" s="142">
        <f t="shared" si="256"/>
        <v>1.7554777063687473E-4</v>
      </c>
      <c r="AI1012" s="142" t="str">
        <f t="shared" si="257"/>
        <v/>
      </c>
      <c r="AJ1012" s="142" t="str">
        <f t="shared" si="258"/>
        <v/>
      </c>
      <c r="AK1012" s="142">
        <f t="shared" si="259"/>
        <v>1.4739389129988982E-107</v>
      </c>
      <c r="AL1012" s="142" t="str">
        <f t="shared" si="260"/>
        <v/>
      </c>
      <c r="AM1012" s="142" t="str">
        <f t="shared" si="261"/>
        <v/>
      </c>
      <c r="AQ1012" s="142">
        <v>318</v>
      </c>
      <c r="AR1012" s="142">
        <f t="shared" si="262"/>
        <v>-7842.2975913047339</v>
      </c>
      <c r="AS1012" s="142">
        <f t="shared" si="263"/>
        <v>3.3597334289799662E-6</v>
      </c>
      <c r="AT1012" s="142">
        <f t="shared" si="264"/>
        <v>3.1859804012600796E-3</v>
      </c>
      <c r="AU1012" s="142">
        <f t="shared" si="265"/>
        <v>3.3597334289799662E-6</v>
      </c>
      <c r="AV1012" s="142" t="str">
        <f t="shared" si="266"/>
        <v/>
      </c>
      <c r="AW1012" s="142" t="str">
        <f t="shared" si="267"/>
        <v/>
      </c>
      <c r="AX1012" s="142">
        <f t="shared" si="268"/>
        <v>7.6973304053704987E-8</v>
      </c>
      <c r="AY1012" s="142" t="str">
        <f t="shared" si="269"/>
        <v/>
      </c>
      <c r="AZ1012" s="142" t="str">
        <f t="shared" si="270"/>
        <v/>
      </c>
      <c r="BB1012" s="147"/>
      <c r="BC1012" s="147">
        <f t="shared" si="274"/>
        <v>2.0671999999999935</v>
      </c>
      <c r="BD1012" s="163">
        <f t="shared" si="275"/>
        <v>0.95602746926131132</v>
      </c>
      <c r="BE1012" s="147">
        <f t="shared" si="276"/>
        <v>3.728659446282645E-4</v>
      </c>
      <c r="BF1012" s="147" t="str">
        <f t="shared" si="272"/>
        <v/>
      </c>
      <c r="BG1012" s="159" t="str">
        <f t="shared" si="273"/>
        <v/>
      </c>
    </row>
    <row r="1013" spans="1:59" ht="20.100000000000001" customHeight="1" x14ac:dyDescent="0.25">
      <c r="A1013" s="142">
        <v>319</v>
      </c>
      <c r="B1013" s="142">
        <f t="shared" si="236"/>
        <v>-12745.765669366316</v>
      </c>
      <c r="C1013" s="142">
        <f t="shared" si="237"/>
        <v>2.0867983927816638E-6</v>
      </c>
      <c r="D1013" s="142">
        <f t="shared" si="238"/>
        <v>3.2248253245751352E-3</v>
      </c>
      <c r="E1013" s="142">
        <f t="shared" si="239"/>
        <v>2.0867983927816638E-6</v>
      </c>
      <c r="F1013" s="142" t="str">
        <f t="shared" si="240"/>
        <v/>
      </c>
      <c r="G1013" s="142" t="str">
        <f t="shared" si="241"/>
        <v/>
      </c>
      <c r="H1013" s="142"/>
      <c r="I1013" s="142"/>
      <c r="J1013" s="142">
        <f t="shared" si="242"/>
        <v>1.6956071675569132E-222</v>
      </c>
      <c r="K1013" s="142" t="str">
        <f t="shared" si="243"/>
        <v/>
      </c>
      <c r="L1013" s="142" t="str">
        <f t="shared" si="244"/>
        <v/>
      </c>
      <c r="M1013" s="142"/>
      <c r="N1013" s="142"/>
      <c r="O1013" s="142"/>
      <c r="P1013" s="142"/>
      <c r="Q1013" s="142">
        <v>319</v>
      </c>
      <c r="R1013" s="142">
        <f t="shared" si="245"/>
        <v>-58.446526021272248</v>
      </c>
      <c r="S1013" s="142">
        <f t="shared" si="246"/>
        <v>4.5507997008966447E-4</v>
      </c>
      <c r="T1013" s="142">
        <f t="shared" si="247"/>
        <v>3.2248253245751404E-3</v>
      </c>
      <c r="U1013" s="142">
        <f t="shared" si="248"/>
        <v>4.5507997008966447E-4</v>
      </c>
      <c r="V1013" s="142" t="str">
        <f t="shared" si="249"/>
        <v/>
      </c>
      <c r="W1013" s="142" t="str">
        <f t="shared" si="250"/>
        <v/>
      </c>
      <c r="X1013" s="142">
        <f t="shared" si="251"/>
        <v>1.2330225621151123E-40</v>
      </c>
      <c r="Y1013" s="142" t="str">
        <f t="shared" si="252"/>
        <v/>
      </c>
      <c r="Z1013" s="142" t="str">
        <f t="shared" si="253"/>
        <v/>
      </c>
      <c r="AD1013" s="142">
        <v>319</v>
      </c>
      <c r="AE1013" s="142">
        <f t="shared" si="271"/>
        <v>-149.87029347001334</v>
      </c>
      <c r="AF1013" s="142">
        <f t="shared" si="254"/>
        <v>1.7747241763376657E-4</v>
      </c>
      <c r="AG1013" s="142">
        <f t="shared" si="255"/>
        <v>3.2248253245751404E-3</v>
      </c>
      <c r="AH1013" s="142">
        <f t="shared" si="256"/>
        <v>1.7747241763376657E-4</v>
      </c>
      <c r="AI1013" s="142" t="str">
        <f t="shared" si="257"/>
        <v/>
      </c>
      <c r="AJ1013" s="142" t="str">
        <f t="shared" si="258"/>
        <v/>
      </c>
      <c r="AK1013" s="142">
        <f t="shared" si="259"/>
        <v>1.6092361889963573E-107</v>
      </c>
      <c r="AL1013" s="142" t="str">
        <f t="shared" si="260"/>
        <v/>
      </c>
      <c r="AM1013" s="142" t="str">
        <f t="shared" si="261"/>
        <v/>
      </c>
      <c r="AQ1013" s="142">
        <v>319</v>
      </c>
      <c r="AR1013" s="142">
        <f t="shared" si="262"/>
        <v>-7830.7986212295073</v>
      </c>
      <c r="AS1013" s="142">
        <f t="shared" si="263"/>
        <v>3.3965684217057876E-6</v>
      </c>
      <c r="AT1013" s="142">
        <f t="shared" si="264"/>
        <v>3.2248253245751404E-3</v>
      </c>
      <c r="AU1013" s="142">
        <f t="shared" si="265"/>
        <v>3.3965684217057876E-6</v>
      </c>
      <c r="AV1013" s="142" t="str">
        <f t="shared" si="266"/>
        <v/>
      </c>
      <c r="AW1013" s="142" t="str">
        <f t="shared" si="267"/>
        <v/>
      </c>
      <c r="AX1013" s="142">
        <f t="shared" si="268"/>
        <v>7.8174198529944323E-8</v>
      </c>
      <c r="AY1013" s="142" t="str">
        <f t="shared" si="269"/>
        <v/>
      </c>
      <c r="AZ1013" s="142" t="str">
        <f t="shared" si="270"/>
        <v/>
      </c>
      <c r="BB1013" s="147"/>
      <c r="BC1013" s="147">
        <f t="shared" si="274"/>
        <v>2.0735999999999937</v>
      </c>
      <c r="BD1013" s="163">
        <f t="shared" si="275"/>
        <v>0.95565460331668306</v>
      </c>
      <c r="BE1013" s="147">
        <f t="shared" si="276"/>
        <v>3.745536348540579E-4</v>
      </c>
      <c r="BF1013" s="147" t="str">
        <f t="shared" si="272"/>
        <v/>
      </c>
      <c r="BG1013" s="159" t="str">
        <f t="shared" si="273"/>
        <v/>
      </c>
    </row>
    <row r="1014" spans="1:59" ht="20.100000000000001" customHeight="1" x14ac:dyDescent="0.25">
      <c r="A1014" s="147">
        <v>320</v>
      </c>
      <c r="B1014" s="142">
        <f t="shared" ref="B1014:B1077" si="277">$B$688+(A1014*$B$691)</f>
        <v>-12727.049420218935</v>
      </c>
      <c r="C1014" s="142">
        <f t="shared" ref="C1014:C1077" si="278">_xlfn.NORM.DIST($B1014,$B$685,$B$686,0)</f>
        <v>2.1096435972872337E-6</v>
      </c>
      <c r="D1014" s="142">
        <f t="shared" ref="D1014:D1077" si="279">_xlfn.NORM.DIST($B1014,$B$685,$B$686,1)</f>
        <v>3.2640958158913066E-3</v>
      </c>
      <c r="E1014" s="142">
        <f t="shared" ref="E1014:E1077" si="280">IF(OR(D1014&lt;$F$690,D1014&gt;$F$691),C1014,"")</f>
        <v>2.1096435972872337E-6</v>
      </c>
      <c r="F1014" s="142" t="str">
        <f t="shared" ref="F1014:F1077" si="281">IF(AND(D1014&gt;$F$690,D1014&lt;$F$691),C1014,"")</f>
        <v/>
      </c>
      <c r="G1014" s="142" t="str">
        <f t="shared" ref="G1014:G1077" si="282">IF(C1014=MAX($C$694:$C$2694),C1014,"")</f>
        <v/>
      </c>
      <c r="H1014" s="142"/>
      <c r="I1014" s="142"/>
      <c r="J1014" s="142">
        <f t="shared" ref="J1014:J1077" si="283">_xlfn.NORM.DIST(B1014,$F$686,$F$687,0)</f>
        <v>1.9245367726703312E-222</v>
      </c>
      <c r="K1014" s="142" t="str">
        <f t="shared" ref="K1014:K1077" si="284">IF(J1014=MAX($J$694:$J$2694),C1014,"")</f>
        <v/>
      </c>
      <c r="L1014" s="142" t="str">
        <f t="shared" ref="L1014:L1077" si="285">IF(K1014=MIN($K$694:$K$2694),K1014,"")</f>
        <v/>
      </c>
      <c r="M1014" s="142"/>
      <c r="N1014" s="142"/>
      <c r="O1014" s="142"/>
      <c r="P1014" s="142"/>
      <c r="Q1014" s="147">
        <v>320</v>
      </c>
      <c r="R1014" s="142">
        <f t="shared" ref="R1014:R1077" si="286">$R$688+(Q1014*$R$691)</f>
        <v>-58.360701460301215</v>
      </c>
      <c r="S1014" s="142">
        <f t="shared" ref="S1014:S1077" si="287">_xlfn.NORM.DIST(R1014,R$685,R$686,0)</f>
        <v>4.600619535045687E-4</v>
      </c>
      <c r="T1014" s="142">
        <f t="shared" ref="T1014:T1077" si="288">_xlfn.NORM.DIST(R1014,R$685,R$686,1)</f>
        <v>3.2640958158913144E-3</v>
      </c>
      <c r="U1014" s="142">
        <f t="shared" ref="U1014:U1077" si="289">IF(OR(T1014&lt;$V$690,T1014&gt;$V$691),S1014,"")</f>
        <v>4.600619535045687E-4</v>
      </c>
      <c r="V1014" s="142" t="str">
        <f t="shared" ref="V1014:V1077" si="290">IF(AND(T1014&gt;$V$690,T1014&lt;$V$691),S1014,"")</f>
        <v/>
      </c>
      <c r="W1014" s="142" t="str">
        <f t="shared" ref="W1014:W1077" si="291">IF(S1014=MAX($S$694:$S$2694),S1014,"")</f>
        <v/>
      </c>
      <c r="X1014" s="142">
        <f t="shared" ref="X1014:X1077" si="292">_xlfn.NORM.DIST(R1014,$V$686,$V$687,0)</f>
        <v>1.300175259395355E-40</v>
      </c>
      <c r="Y1014" s="142" t="str">
        <f t="shared" ref="Y1014:Y1077" si="293">IF(X1014=MAX($X$694:$X$2694),S1014,"")</f>
        <v/>
      </c>
      <c r="Z1014" s="142" t="str">
        <f t="shared" ref="Z1014:Z1077" si="294">IF(Y1014=MIN($Y$694:$Y$2694),Y1014,"")</f>
        <v/>
      </c>
      <c r="AD1014" s="147">
        <v>320</v>
      </c>
      <c r="AE1014" s="142">
        <f t="shared" si="271"/>
        <v>-149.65021961763446</v>
      </c>
      <c r="AF1014" s="142">
        <f t="shared" ref="AF1014:AF1077" si="295">_xlfn.NORM.DIST(AE1014,AE$685,AE$686,0)</f>
        <v>1.7941529514841565E-4</v>
      </c>
      <c r="AG1014" s="142">
        <f t="shared" ref="AG1014:AG1077" si="296">_xlfn.NORM.DIST(AE1014,AE$685,AE$686,1)</f>
        <v>3.2640958158913144E-3</v>
      </c>
      <c r="AH1014" s="142">
        <f t="shared" ref="AH1014:AH1077" si="297">IF(OR(AG1014&lt;$V$690,AG1014&gt;$V$691),AF1014,"")</f>
        <v>1.7941529514841565E-4</v>
      </c>
      <c r="AI1014" s="142" t="str">
        <f t="shared" ref="AI1014:AI1077" si="298">IF(AND(AG1014&gt;$AI$690,AG1014&lt;$AI$691),AF1014,"")</f>
        <v/>
      </c>
      <c r="AJ1014" s="142" t="str">
        <f t="shared" ref="AJ1014:AJ1077" si="299">IF(AF1014=MAX($AF$694:$AF$2694),AF1014,"")</f>
        <v/>
      </c>
      <c r="AK1014" s="142">
        <f t="shared" ref="AK1014:AK1077" si="300">_xlfn.NORM.DIST(AE1014,$AI$686,$AI$687,0)</f>
        <v>1.7569246969541056E-107</v>
      </c>
      <c r="AL1014" s="142" t="str">
        <f t="shared" ref="AL1014:AL1077" si="301">IF(AK1014=MAX($AK$694:$AK$2694),AF1014,"")</f>
        <v/>
      </c>
      <c r="AM1014" s="142" t="str">
        <f t="shared" ref="AM1014:AM1077" si="302">IF(AL1014=MIN($AL$694:$AL$2694),AL1014,"")</f>
        <v/>
      </c>
      <c r="AQ1014" s="147">
        <v>320</v>
      </c>
      <c r="AR1014" s="142">
        <f t="shared" ref="AR1014:AR1077" si="303">AR$688+(AQ1014*AR$691)</f>
        <v>-7819.2996511542806</v>
      </c>
      <c r="AS1014" s="142">
        <f t="shared" ref="AS1014:AS1077" si="304">_xlfn.NORM.DIST(AR1014,AR$685,AR$686,0)</f>
        <v>3.4337523204855819E-6</v>
      </c>
      <c r="AT1014" s="142">
        <f t="shared" ref="AT1014:AT1077" si="305">_xlfn.NORM.DIST(AR1014,AR$685,AR$686,1)</f>
        <v>3.2640958158913144E-3</v>
      </c>
      <c r="AU1014" s="142">
        <f t="shared" ref="AU1014:AU1077" si="306">IF(OR(AT1014&lt;$V$690,AT1014&gt;$V$691),AS1014,"")</f>
        <v>3.4337523204855819E-6</v>
      </c>
      <c r="AV1014" s="142" t="str">
        <f t="shared" ref="AV1014:AV1077" si="307">IF(AND(AT1014&gt;$AI$690,AT1014&lt;$AI$691),AS1014,"")</f>
        <v/>
      </c>
      <c r="AW1014" s="142" t="str">
        <f t="shared" ref="AW1014:AW1077" si="308">IF(AS1014=MAX($AS$694:$AS$2694),AS1014,"")</f>
        <v/>
      </c>
      <c r="AX1014" s="142">
        <f t="shared" ref="AX1014:AX1077" si="309">_xlfn.NORM.DIST(AR1014,$AV$686,$AV$687,0)</f>
        <v>7.9392558399630779E-8</v>
      </c>
      <c r="AY1014" s="142" t="str">
        <f t="shared" ref="AY1014:AY1077" si="310">IF(AX1014=MAX($AX$694:$AX$2694),AS1014,"")</f>
        <v/>
      </c>
      <c r="AZ1014" s="142" t="str">
        <f t="shared" ref="AZ1014:AZ1077" si="311">IF(AY1014=MIN($AY$694:$AY$2694),AY1014,"")</f>
        <v/>
      </c>
      <c r="BB1014" s="147"/>
      <c r="BC1014" s="147">
        <f t="shared" si="274"/>
        <v>2.0799999999999939</v>
      </c>
      <c r="BD1014" s="163">
        <f t="shared" si="275"/>
        <v>0.955280049681829</v>
      </c>
      <c r="BE1014" s="147">
        <f t="shared" si="276"/>
        <v>3.7624003132907813E-4</v>
      </c>
      <c r="BF1014" s="147" t="str">
        <f t="shared" si="272"/>
        <v/>
      </c>
      <c r="BG1014" s="159" t="str">
        <f t="shared" si="273"/>
        <v/>
      </c>
    </row>
    <row r="1015" spans="1:59" ht="20.100000000000001" customHeight="1" x14ac:dyDescent="0.25">
      <c r="A1015" s="142">
        <v>321</v>
      </c>
      <c r="B1015" s="142">
        <f t="shared" si="277"/>
        <v>-12708.333171071554</v>
      </c>
      <c r="C1015" s="142">
        <f t="shared" si="278"/>
        <v>2.1327047758909308E-6</v>
      </c>
      <c r="D1015" s="142">
        <f t="shared" si="279"/>
        <v>3.3037959023399892E-3</v>
      </c>
      <c r="E1015" s="142">
        <f t="shared" si="280"/>
        <v>2.1327047758909308E-6</v>
      </c>
      <c r="F1015" s="142" t="str">
        <f t="shared" si="281"/>
        <v/>
      </c>
      <c r="G1015" s="142" t="str">
        <f t="shared" si="282"/>
        <v/>
      </c>
      <c r="H1015" s="142"/>
      <c r="I1015" s="142"/>
      <c r="J1015" s="142">
        <f t="shared" si="283"/>
        <v>2.1843399811190391E-222</v>
      </c>
      <c r="K1015" s="142" t="str">
        <f t="shared" si="284"/>
        <v/>
      </c>
      <c r="L1015" s="142" t="str">
        <f t="shared" si="285"/>
        <v/>
      </c>
      <c r="M1015" s="142"/>
      <c r="N1015" s="142"/>
      <c r="O1015" s="142"/>
      <c r="P1015" s="142"/>
      <c r="Q1015" s="142">
        <v>321</v>
      </c>
      <c r="R1015" s="142">
        <f t="shared" si="286"/>
        <v>-58.274876899330181</v>
      </c>
      <c r="S1015" s="142">
        <f t="shared" si="287"/>
        <v>4.6509103561691084E-4</v>
      </c>
      <c r="T1015" s="142">
        <f t="shared" si="288"/>
        <v>3.3037959023399918E-3</v>
      </c>
      <c r="U1015" s="142">
        <f t="shared" si="289"/>
        <v>4.6509103561691084E-4</v>
      </c>
      <c r="V1015" s="142" t="str">
        <f t="shared" si="290"/>
        <v/>
      </c>
      <c r="W1015" s="142" t="str">
        <f t="shared" si="291"/>
        <v/>
      </c>
      <c r="X1015" s="142">
        <f t="shared" si="292"/>
        <v>1.3709632816200478E-40</v>
      </c>
      <c r="Y1015" s="142" t="str">
        <f t="shared" si="293"/>
        <v/>
      </c>
      <c r="Z1015" s="142" t="str">
        <f t="shared" si="294"/>
        <v/>
      </c>
      <c r="AD1015" s="142">
        <v>321</v>
      </c>
      <c r="AE1015" s="142">
        <f t="shared" ref="AE1015:AE1078" si="312">$AE$688+(AD1015*$AE$691)</f>
        <v>-149.43014576525559</v>
      </c>
      <c r="AF1015" s="142">
        <f t="shared" si="295"/>
        <v>1.8137654024733804E-4</v>
      </c>
      <c r="AG1015" s="142">
        <f t="shared" si="296"/>
        <v>3.3037959023399918E-3</v>
      </c>
      <c r="AH1015" s="142">
        <f t="shared" si="297"/>
        <v>1.8137654024733804E-4</v>
      </c>
      <c r="AI1015" s="142" t="str">
        <f t="shared" si="298"/>
        <v/>
      </c>
      <c r="AJ1015" s="142" t="str">
        <f t="shared" si="299"/>
        <v/>
      </c>
      <c r="AK1015" s="142">
        <f t="shared" si="300"/>
        <v>1.9181367059220819E-107</v>
      </c>
      <c r="AL1015" s="142" t="str">
        <f t="shared" si="301"/>
        <v/>
      </c>
      <c r="AM1015" s="142" t="str">
        <f t="shared" si="302"/>
        <v/>
      </c>
      <c r="AQ1015" s="142">
        <v>321</v>
      </c>
      <c r="AR1015" s="142">
        <f t="shared" si="303"/>
        <v>-7807.8006810790539</v>
      </c>
      <c r="AS1015" s="142">
        <f t="shared" si="304"/>
        <v>3.471287748576564E-6</v>
      </c>
      <c r="AT1015" s="142">
        <f t="shared" si="305"/>
        <v>3.3037959023399918E-3</v>
      </c>
      <c r="AU1015" s="142">
        <f t="shared" si="306"/>
        <v>3.471287748576564E-6</v>
      </c>
      <c r="AV1015" s="142" t="str">
        <f t="shared" si="307"/>
        <v/>
      </c>
      <c r="AW1015" s="142" t="str">
        <f t="shared" si="308"/>
        <v/>
      </c>
      <c r="AX1015" s="142">
        <f t="shared" si="309"/>
        <v>8.0628616573254227E-8</v>
      </c>
      <c r="AY1015" s="142" t="str">
        <f t="shared" si="310"/>
        <v/>
      </c>
      <c r="AZ1015" s="142" t="str">
        <f t="shared" si="311"/>
        <v/>
      </c>
      <c r="BB1015" s="147"/>
      <c r="BC1015" s="147">
        <f t="shared" si="274"/>
        <v>2.086399999999994</v>
      </c>
      <c r="BD1015" s="163">
        <f t="shared" si="275"/>
        <v>0.95490380965049992</v>
      </c>
      <c r="BE1015" s="147">
        <f t="shared" si="276"/>
        <v>3.7792510302003812E-4</v>
      </c>
      <c r="BF1015" s="147" t="str">
        <f t="shared" si="272"/>
        <v/>
      </c>
      <c r="BG1015" s="159" t="str">
        <f t="shared" si="273"/>
        <v/>
      </c>
    </row>
    <row r="1016" spans="1:59" ht="20.100000000000001" customHeight="1" x14ac:dyDescent="0.25">
      <c r="A1016" s="142">
        <v>322</v>
      </c>
      <c r="B1016" s="142">
        <f t="shared" si="277"/>
        <v>-12689.616921924173</v>
      </c>
      <c r="C1016" s="142">
        <f t="shared" si="278"/>
        <v>2.1559835474884402E-6</v>
      </c>
      <c r="D1016" s="142">
        <f t="shared" si="279"/>
        <v>3.3439296412848098E-3</v>
      </c>
      <c r="E1016" s="142">
        <f t="shared" si="280"/>
        <v>2.1559835474884402E-6</v>
      </c>
      <c r="F1016" s="142" t="str">
        <f t="shared" si="281"/>
        <v/>
      </c>
      <c r="G1016" s="142" t="str">
        <f t="shared" si="282"/>
        <v/>
      </c>
      <c r="H1016" s="142"/>
      <c r="I1016" s="142"/>
      <c r="J1016" s="142">
        <f t="shared" si="283"/>
        <v>2.4791757060822582E-222</v>
      </c>
      <c r="K1016" s="142" t="str">
        <f t="shared" si="284"/>
        <v/>
      </c>
      <c r="L1016" s="142" t="str">
        <f t="shared" si="285"/>
        <v/>
      </c>
      <c r="M1016" s="142"/>
      <c r="N1016" s="142"/>
      <c r="O1016" s="142"/>
      <c r="P1016" s="142"/>
      <c r="Q1016" s="142">
        <v>322</v>
      </c>
      <c r="R1016" s="142">
        <f t="shared" si="286"/>
        <v>-58.189052338359154</v>
      </c>
      <c r="S1016" s="142">
        <f t="shared" si="287"/>
        <v>4.7016756946846193E-4</v>
      </c>
      <c r="T1016" s="142">
        <f t="shared" si="288"/>
        <v>3.3439296412848167E-3</v>
      </c>
      <c r="U1016" s="142">
        <f t="shared" si="289"/>
        <v>4.7016756946846193E-4</v>
      </c>
      <c r="V1016" s="142" t="str">
        <f t="shared" si="290"/>
        <v/>
      </c>
      <c r="W1016" s="142" t="str">
        <f t="shared" si="291"/>
        <v/>
      </c>
      <c r="X1016" s="142">
        <f t="shared" si="292"/>
        <v>1.4455822271375869E-40</v>
      </c>
      <c r="Y1016" s="142" t="str">
        <f t="shared" si="293"/>
        <v/>
      </c>
      <c r="Z1016" s="142" t="str">
        <f t="shared" si="294"/>
        <v/>
      </c>
      <c r="AD1016" s="142">
        <v>322</v>
      </c>
      <c r="AE1016" s="142">
        <f t="shared" si="312"/>
        <v>-149.21007191287674</v>
      </c>
      <c r="AF1016" s="142">
        <f t="shared" si="295"/>
        <v>1.833562906100201E-4</v>
      </c>
      <c r="AG1016" s="142">
        <f t="shared" si="296"/>
        <v>3.3439296412848098E-3</v>
      </c>
      <c r="AH1016" s="142">
        <f t="shared" si="297"/>
        <v>1.833562906100201E-4</v>
      </c>
      <c r="AI1016" s="142" t="str">
        <f t="shared" si="298"/>
        <v/>
      </c>
      <c r="AJ1016" s="142" t="str">
        <f t="shared" si="299"/>
        <v/>
      </c>
      <c r="AK1016" s="142">
        <f t="shared" si="300"/>
        <v>2.0941077107517276E-107</v>
      </c>
      <c r="AL1016" s="142" t="str">
        <f t="shared" si="301"/>
        <v/>
      </c>
      <c r="AM1016" s="142" t="str">
        <f t="shared" si="302"/>
        <v/>
      </c>
      <c r="AQ1016" s="142">
        <v>322</v>
      </c>
      <c r="AR1016" s="142">
        <f t="shared" si="303"/>
        <v>-7796.3017110038272</v>
      </c>
      <c r="AS1016" s="142">
        <f t="shared" si="304"/>
        <v>3.5091773409673254E-6</v>
      </c>
      <c r="AT1016" s="142">
        <f t="shared" si="305"/>
        <v>3.3439296412848098E-3</v>
      </c>
      <c r="AU1016" s="142">
        <f t="shared" si="306"/>
        <v>3.5091773409673254E-6</v>
      </c>
      <c r="AV1016" s="142" t="str">
        <f t="shared" si="307"/>
        <v/>
      </c>
      <c r="AW1016" s="142" t="str">
        <f t="shared" si="308"/>
        <v/>
      </c>
      <c r="AX1016" s="142">
        <f t="shared" si="309"/>
        <v>8.1882608733241483E-8</v>
      </c>
      <c r="AY1016" s="142" t="str">
        <f t="shared" si="310"/>
        <v/>
      </c>
      <c r="AZ1016" s="142" t="str">
        <f t="shared" si="311"/>
        <v/>
      </c>
      <c r="BB1016" s="147"/>
      <c r="BC1016" s="147">
        <f t="shared" si="274"/>
        <v>2.0927999999999942</v>
      </c>
      <c r="BD1016" s="163">
        <f t="shared" si="275"/>
        <v>0.95452588454747989</v>
      </c>
      <c r="BE1016" s="147">
        <f t="shared" si="276"/>
        <v>3.7960881907861399E-4</v>
      </c>
      <c r="BF1016" s="147" t="str">
        <f t="shared" si="272"/>
        <v/>
      </c>
      <c r="BG1016" s="159" t="str">
        <f t="shared" si="273"/>
        <v/>
      </c>
    </row>
    <row r="1017" spans="1:59" ht="20.100000000000001" customHeight="1" x14ac:dyDescent="0.25">
      <c r="A1017" s="142">
        <v>323</v>
      </c>
      <c r="B1017" s="142">
        <f t="shared" si="277"/>
        <v>-12670.900672776792</v>
      </c>
      <c r="C1017" s="142">
        <f t="shared" si="278"/>
        <v>2.1794815381576347E-6</v>
      </c>
      <c r="D1017" s="142">
        <f t="shared" si="279"/>
        <v>3.3845011204563179E-3</v>
      </c>
      <c r="E1017" s="142">
        <f t="shared" si="280"/>
        <v>2.1794815381576347E-6</v>
      </c>
      <c r="F1017" s="142" t="str">
        <f t="shared" si="281"/>
        <v/>
      </c>
      <c r="G1017" s="142" t="str">
        <f t="shared" si="282"/>
        <v/>
      </c>
      <c r="H1017" s="142"/>
      <c r="I1017" s="142"/>
      <c r="J1017" s="142">
        <f t="shared" si="283"/>
        <v>2.8137624612226435E-222</v>
      </c>
      <c r="K1017" s="142" t="str">
        <f t="shared" si="284"/>
        <v/>
      </c>
      <c r="L1017" s="142" t="str">
        <f t="shared" si="285"/>
        <v/>
      </c>
      <c r="M1017" s="142"/>
      <c r="N1017" s="142"/>
      <c r="O1017" s="142"/>
      <c r="P1017" s="142"/>
      <c r="Q1017" s="142">
        <v>323</v>
      </c>
      <c r="R1017" s="142">
        <f t="shared" si="286"/>
        <v>-58.103227777388128</v>
      </c>
      <c r="S1017" s="142">
        <f t="shared" si="287"/>
        <v>4.7529190966725274E-4</v>
      </c>
      <c r="T1017" s="142">
        <f t="shared" si="288"/>
        <v>3.3845011204563179E-3</v>
      </c>
      <c r="U1017" s="142">
        <f t="shared" si="289"/>
        <v>4.7529190966725274E-4</v>
      </c>
      <c r="V1017" s="142" t="str">
        <f t="shared" si="290"/>
        <v/>
      </c>
      <c r="W1017" s="142" t="str">
        <f t="shared" si="291"/>
        <v/>
      </c>
      <c r="X1017" s="142">
        <f t="shared" si="292"/>
        <v>1.5242381531083298E-40</v>
      </c>
      <c r="Y1017" s="142" t="str">
        <f t="shared" si="293"/>
        <v/>
      </c>
      <c r="Z1017" s="142" t="str">
        <f t="shared" si="294"/>
        <v/>
      </c>
      <c r="AD1017" s="142">
        <v>323</v>
      </c>
      <c r="AE1017" s="142">
        <f t="shared" si="312"/>
        <v>-148.98999806049784</v>
      </c>
      <c r="AF1017" s="142">
        <f t="shared" si="295"/>
        <v>1.8535468452676021E-4</v>
      </c>
      <c r="AG1017" s="142">
        <f t="shared" si="296"/>
        <v>3.3845011204563201E-3</v>
      </c>
      <c r="AH1017" s="142">
        <f t="shared" si="297"/>
        <v>1.8535468452676021E-4</v>
      </c>
      <c r="AI1017" s="142" t="str">
        <f t="shared" si="298"/>
        <v/>
      </c>
      <c r="AJ1017" s="142" t="str">
        <f t="shared" si="299"/>
        <v/>
      </c>
      <c r="AK1017" s="142">
        <f t="shared" si="300"/>
        <v>2.286185821197369E-107</v>
      </c>
      <c r="AL1017" s="142" t="str">
        <f t="shared" si="301"/>
        <v/>
      </c>
      <c r="AM1017" s="142" t="str">
        <f t="shared" si="302"/>
        <v/>
      </c>
      <c r="AQ1017" s="142">
        <v>323</v>
      </c>
      <c r="AR1017" s="142">
        <f t="shared" si="303"/>
        <v>-7784.8027409286005</v>
      </c>
      <c r="AS1017" s="142">
        <f t="shared" si="304"/>
        <v>3.5474237443365244E-6</v>
      </c>
      <c r="AT1017" s="142">
        <f t="shared" si="305"/>
        <v>3.3845011204563179E-3</v>
      </c>
      <c r="AU1017" s="142">
        <f t="shared" si="306"/>
        <v>3.5474237443365244E-6</v>
      </c>
      <c r="AV1017" s="142" t="str">
        <f t="shared" si="307"/>
        <v/>
      </c>
      <c r="AW1017" s="142" t="str">
        <f t="shared" si="308"/>
        <v/>
      </c>
      <c r="AX1017" s="142">
        <f t="shared" si="309"/>
        <v>8.315477336191271E-8</v>
      </c>
      <c r="AY1017" s="142" t="str">
        <f t="shared" si="310"/>
        <v/>
      </c>
      <c r="AZ1017" s="142" t="str">
        <f t="shared" si="311"/>
        <v/>
      </c>
      <c r="BB1017" s="147"/>
      <c r="BC1017" s="147">
        <f t="shared" si="274"/>
        <v>2.0991999999999944</v>
      </c>
      <c r="BD1017" s="163">
        <f t="shared" si="275"/>
        <v>0.95414627572840127</v>
      </c>
      <c r="BE1017" s="147">
        <f t="shared" si="276"/>
        <v>3.8129114884244419E-4</v>
      </c>
      <c r="BF1017" s="147" t="str">
        <f t="shared" si="272"/>
        <v/>
      </c>
      <c r="BG1017" s="159" t="str">
        <f t="shared" si="273"/>
        <v/>
      </c>
    </row>
    <row r="1018" spans="1:59" ht="20.100000000000001" customHeight="1" x14ac:dyDescent="0.25">
      <c r="A1018" s="142">
        <v>324</v>
      </c>
      <c r="B1018" s="142">
        <f t="shared" si="277"/>
        <v>-12652.184423629411</v>
      </c>
      <c r="C1018" s="142">
        <f t="shared" si="278"/>
        <v>2.2032003811323395E-6</v>
      </c>
      <c r="D1018" s="142">
        <f t="shared" si="279"/>
        <v>3.4255144580861408E-3</v>
      </c>
      <c r="E1018" s="142">
        <f t="shared" si="280"/>
        <v>2.2032003811323395E-6</v>
      </c>
      <c r="F1018" s="142" t="str">
        <f t="shared" si="281"/>
        <v/>
      </c>
      <c r="G1018" s="142" t="str">
        <f t="shared" si="282"/>
        <v/>
      </c>
      <c r="H1018" s="142"/>
      <c r="I1018" s="142"/>
      <c r="J1018" s="142">
        <f t="shared" si="283"/>
        <v>3.1934535715360401E-222</v>
      </c>
      <c r="K1018" s="142" t="str">
        <f t="shared" si="284"/>
        <v/>
      </c>
      <c r="L1018" s="142" t="str">
        <f t="shared" si="285"/>
        <v/>
      </c>
      <c r="M1018" s="142"/>
      <c r="N1018" s="142"/>
      <c r="O1018" s="142"/>
      <c r="P1018" s="142"/>
      <c r="Q1018" s="142">
        <v>324</v>
      </c>
      <c r="R1018" s="142">
        <f t="shared" si="286"/>
        <v>-58.017403216417094</v>
      </c>
      <c r="S1018" s="142">
        <f t="shared" si="287"/>
        <v>4.8046441238185441E-4</v>
      </c>
      <c r="T1018" s="142">
        <f t="shared" si="288"/>
        <v>3.4255144580861339E-3</v>
      </c>
      <c r="U1018" s="142">
        <f t="shared" si="289"/>
        <v>4.8046441238185441E-4</v>
      </c>
      <c r="V1018" s="142" t="str">
        <f t="shared" si="290"/>
        <v/>
      </c>
      <c r="W1018" s="142" t="str">
        <f t="shared" si="291"/>
        <v/>
      </c>
      <c r="X1018" s="142">
        <f t="shared" si="292"/>
        <v>1.607148131211946E-40</v>
      </c>
      <c r="Y1018" s="142" t="str">
        <f t="shared" si="293"/>
        <v/>
      </c>
      <c r="Z1018" s="142" t="str">
        <f t="shared" si="294"/>
        <v/>
      </c>
      <c r="AD1018" s="142">
        <v>324</v>
      </c>
      <c r="AE1018" s="142">
        <f t="shared" si="312"/>
        <v>-148.76992420811899</v>
      </c>
      <c r="AF1018" s="142">
        <f t="shared" si="295"/>
        <v>1.8737186089643569E-4</v>
      </c>
      <c r="AG1018" s="142">
        <f t="shared" si="296"/>
        <v>3.4255144580861339E-3</v>
      </c>
      <c r="AH1018" s="142">
        <f t="shared" si="297"/>
        <v>1.8737186089643569E-4</v>
      </c>
      <c r="AI1018" s="142" t="str">
        <f t="shared" si="298"/>
        <v/>
      </c>
      <c r="AJ1018" s="142" t="str">
        <f t="shared" si="299"/>
        <v/>
      </c>
      <c r="AK1018" s="142">
        <f t="shared" si="300"/>
        <v>2.4958420030396472E-107</v>
      </c>
      <c r="AL1018" s="142" t="str">
        <f t="shared" si="301"/>
        <v/>
      </c>
      <c r="AM1018" s="142" t="str">
        <f t="shared" si="302"/>
        <v/>
      </c>
      <c r="AQ1018" s="142">
        <v>324</v>
      </c>
      <c r="AR1018" s="142">
        <f t="shared" si="303"/>
        <v>-7773.303770853373</v>
      </c>
      <c r="AS1018" s="142">
        <f t="shared" si="304"/>
        <v>3.5860296170101621E-6</v>
      </c>
      <c r="AT1018" s="142">
        <f t="shared" si="305"/>
        <v>3.4255144580861408E-3</v>
      </c>
      <c r="AU1018" s="142">
        <f t="shared" si="306"/>
        <v>3.5860296170101621E-6</v>
      </c>
      <c r="AV1018" s="142" t="str">
        <f t="shared" si="307"/>
        <v/>
      </c>
      <c r="AW1018" s="142" t="str">
        <f t="shared" si="308"/>
        <v/>
      </c>
      <c r="AX1018" s="142">
        <f t="shared" si="309"/>
        <v>8.4445351769645505E-8</v>
      </c>
      <c r="AY1018" s="142" t="str">
        <f t="shared" si="310"/>
        <v/>
      </c>
      <c r="AZ1018" s="142" t="str">
        <f t="shared" si="311"/>
        <v/>
      </c>
      <c r="BB1018" s="147"/>
      <c r="BC1018" s="147">
        <f t="shared" si="274"/>
        <v>2.1055999999999946</v>
      </c>
      <c r="BD1018" s="163">
        <f t="shared" si="275"/>
        <v>0.95376498457955883</v>
      </c>
      <c r="BE1018" s="147">
        <f t="shared" si="276"/>
        <v>3.8297206183346422E-4</v>
      </c>
      <c r="BF1018" s="147" t="str">
        <f t="shared" si="272"/>
        <v/>
      </c>
      <c r="BG1018" s="159" t="str">
        <f t="shared" si="273"/>
        <v/>
      </c>
    </row>
    <row r="1019" spans="1:59" ht="20.100000000000001" customHeight="1" x14ac:dyDescent="0.25">
      <c r="A1019" s="142">
        <v>325</v>
      </c>
      <c r="B1019" s="142">
        <f t="shared" si="277"/>
        <v>-12633.46817448203</v>
      </c>
      <c r="C1019" s="142">
        <f t="shared" si="278"/>
        <v>2.2271417167752214E-6</v>
      </c>
      <c r="D1019" s="142">
        <f t="shared" si="279"/>
        <v>3.4669738030406677E-3</v>
      </c>
      <c r="E1019" s="142">
        <f t="shared" si="280"/>
        <v>2.2271417167752214E-6</v>
      </c>
      <c r="F1019" s="142" t="str">
        <f t="shared" si="281"/>
        <v/>
      </c>
      <c r="G1019" s="142" t="str">
        <f t="shared" si="282"/>
        <v/>
      </c>
      <c r="H1019" s="142"/>
      <c r="I1019" s="142"/>
      <c r="J1019" s="142">
        <f t="shared" si="283"/>
        <v>3.6243224810444973E-222</v>
      </c>
      <c r="K1019" s="142" t="str">
        <f t="shared" si="284"/>
        <v/>
      </c>
      <c r="L1019" s="142" t="str">
        <f t="shared" si="285"/>
        <v/>
      </c>
      <c r="M1019" s="142"/>
      <c r="N1019" s="142"/>
      <c r="O1019" s="142"/>
      <c r="P1019" s="142"/>
      <c r="Q1019" s="142">
        <v>325</v>
      </c>
      <c r="R1019" s="142">
        <f t="shared" si="286"/>
        <v>-57.93157865544606</v>
      </c>
      <c r="S1019" s="142">
        <f t="shared" si="287"/>
        <v>4.8568543533546464E-4</v>
      </c>
      <c r="T1019" s="142">
        <f t="shared" si="288"/>
        <v>3.4669738030406677E-3</v>
      </c>
      <c r="U1019" s="142">
        <f t="shared" si="289"/>
        <v>4.8568543533546464E-4</v>
      </c>
      <c r="V1019" s="142" t="str">
        <f t="shared" si="290"/>
        <v/>
      </c>
      <c r="W1019" s="142" t="str">
        <f t="shared" si="291"/>
        <v/>
      </c>
      <c r="X1019" s="142">
        <f t="shared" si="292"/>
        <v>1.6945408326905153E-40</v>
      </c>
      <c r="Y1019" s="142" t="str">
        <f t="shared" si="293"/>
        <v/>
      </c>
      <c r="Z1019" s="142" t="str">
        <f t="shared" si="294"/>
        <v/>
      </c>
      <c r="AD1019" s="142">
        <v>325</v>
      </c>
      <c r="AE1019" s="142">
        <f t="shared" si="312"/>
        <v>-148.54985035574009</v>
      </c>
      <c r="AF1019" s="142">
        <f t="shared" si="295"/>
        <v>1.8940795922420001E-4</v>
      </c>
      <c r="AG1019" s="142">
        <f t="shared" si="296"/>
        <v>3.4669738030406677E-3</v>
      </c>
      <c r="AH1019" s="142">
        <f t="shared" si="297"/>
        <v>1.8940795922420001E-4</v>
      </c>
      <c r="AI1019" s="142" t="str">
        <f t="shared" si="298"/>
        <v/>
      </c>
      <c r="AJ1019" s="142" t="str">
        <f t="shared" si="299"/>
        <v/>
      </c>
      <c r="AK1019" s="142">
        <f t="shared" si="300"/>
        <v>2.724681248366198E-107</v>
      </c>
      <c r="AL1019" s="142" t="str">
        <f t="shared" si="301"/>
        <v/>
      </c>
      <c r="AM1019" s="142" t="str">
        <f t="shared" si="302"/>
        <v/>
      </c>
      <c r="AQ1019" s="142">
        <v>325</v>
      </c>
      <c r="AR1019" s="142">
        <f t="shared" si="303"/>
        <v>-7761.8048007781463</v>
      </c>
      <c r="AS1019" s="142">
        <f t="shared" si="304"/>
        <v>3.6249976289174721E-6</v>
      </c>
      <c r="AT1019" s="142">
        <f t="shared" si="305"/>
        <v>3.4669738030406677E-3</v>
      </c>
      <c r="AU1019" s="142">
        <f t="shared" si="306"/>
        <v>3.6249976289174721E-6</v>
      </c>
      <c r="AV1019" s="142" t="str">
        <f t="shared" si="307"/>
        <v/>
      </c>
      <c r="AW1019" s="142" t="str">
        <f t="shared" si="308"/>
        <v/>
      </c>
      <c r="AX1019" s="142">
        <f t="shared" si="309"/>
        <v>8.575458812324928E-8</v>
      </c>
      <c r="AY1019" s="142" t="str">
        <f t="shared" si="310"/>
        <v/>
      </c>
      <c r="AZ1019" s="142" t="str">
        <f t="shared" si="311"/>
        <v/>
      </c>
      <c r="BB1019" s="147"/>
      <c r="BC1019" s="147">
        <f t="shared" si="274"/>
        <v>2.1119999999999948</v>
      </c>
      <c r="BD1019" s="163">
        <f t="shared" si="275"/>
        <v>0.95338201251772536</v>
      </c>
      <c r="BE1019" s="147">
        <f t="shared" si="276"/>
        <v>3.8465152775968292E-4</v>
      </c>
      <c r="BF1019" s="147" t="str">
        <f t="shared" si="272"/>
        <v/>
      </c>
      <c r="BG1019" s="159" t="str">
        <f t="shared" si="273"/>
        <v/>
      </c>
    </row>
    <row r="1020" spans="1:59" ht="20.100000000000001" customHeight="1" x14ac:dyDescent="0.25">
      <c r="A1020" s="147">
        <v>326</v>
      </c>
      <c r="B1020" s="142">
        <f t="shared" si="277"/>
        <v>-12614.751925334651</v>
      </c>
      <c r="C1020" s="142">
        <f t="shared" si="278"/>
        <v>2.2513071925498207E-6</v>
      </c>
      <c r="D1020" s="142">
        <f t="shared" si="279"/>
        <v>3.5088833349542279E-3</v>
      </c>
      <c r="E1020" s="142">
        <f t="shared" si="280"/>
        <v>2.2513071925498207E-6</v>
      </c>
      <c r="F1020" s="142" t="str">
        <f t="shared" si="281"/>
        <v/>
      </c>
      <c r="G1020" s="142" t="str">
        <f t="shared" si="282"/>
        <v/>
      </c>
      <c r="H1020" s="142"/>
      <c r="I1020" s="142"/>
      <c r="J1020" s="142">
        <f t="shared" si="283"/>
        <v>4.1132595112543514E-222</v>
      </c>
      <c r="K1020" s="142" t="str">
        <f t="shared" si="284"/>
        <v/>
      </c>
      <c r="L1020" s="142" t="str">
        <f t="shared" si="285"/>
        <v/>
      </c>
      <c r="M1020" s="142"/>
      <c r="N1020" s="142"/>
      <c r="O1020" s="142"/>
      <c r="P1020" s="142"/>
      <c r="Q1020" s="147">
        <v>326</v>
      </c>
      <c r="R1020" s="142">
        <f t="shared" si="286"/>
        <v>-57.845754094475026</v>
      </c>
      <c r="S1020" s="142">
        <f t="shared" si="287"/>
        <v>4.9095533779980837E-4</v>
      </c>
      <c r="T1020" s="142">
        <f t="shared" si="288"/>
        <v>3.5088833349542358E-3</v>
      </c>
      <c r="U1020" s="142">
        <f t="shared" si="289"/>
        <v>4.9095533779980837E-4</v>
      </c>
      <c r="V1020" s="142" t="str">
        <f t="shared" si="290"/>
        <v/>
      </c>
      <c r="W1020" s="142" t="str">
        <f t="shared" si="291"/>
        <v/>
      </c>
      <c r="X1020" s="142">
        <f t="shared" si="292"/>
        <v>1.7866571442667539E-40</v>
      </c>
      <c r="Y1020" s="142" t="str">
        <f t="shared" si="293"/>
        <v/>
      </c>
      <c r="Z1020" s="142" t="str">
        <f t="shared" si="294"/>
        <v/>
      </c>
      <c r="AD1020" s="147">
        <v>326</v>
      </c>
      <c r="AE1020" s="142">
        <f t="shared" si="312"/>
        <v>-148.32977650336124</v>
      </c>
      <c r="AF1020" s="142">
        <f t="shared" si="295"/>
        <v>1.914631196191012E-4</v>
      </c>
      <c r="AG1020" s="142">
        <f t="shared" si="296"/>
        <v>3.5088833349542279E-3</v>
      </c>
      <c r="AH1020" s="142">
        <f t="shared" si="297"/>
        <v>1.914631196191012E-4</v>
      </c>
      <c r="AI1020" s="142" t="str">
        <f t="shared" si="298"/>
        <v/>
      </c>
      <c r="AJ1020" s="142" t="str">
        <f t="shared" si="299"/>
        <v/>
      </c>
      <c r="AK1020" s="142">
        <f t="shared" si="300"/>
        <v>2.9744547591159097E-107</v>
      </c>
      <c r="AL1020" s="142" t="str">
        <f t="shared" si="301"/>
        <v/>
      </c>
      <c r="AM1020" s="142" t="str">
        <f t="shared" si="302"/>
        <v/>
      </c>
      <c r="AQ1020" s="147">
        <v>326</v>
      </c>
      <c r="AR1020" s="142">
        <f t="shared" si="303"/>
        <v>-7750.3058307029196</v>
      </c>
      <c r="AS1020" s="142">
        <f t="shared" si="304"/>
        <v>3.6643304615453953E-6</v>
      </c>
      <c r="AT1020" s="142">
        <f t="shared" si="305"/>
        <v>3.5088833349542279E-3</v>
      </c>
      <c r="AU1020" s="142">
        <f t="shared" si="306"/>
        <v>3.6643304615453953E-6</v>
      </c>
      <c r="AV1020" s="142" t="str">
        <f t="shared" si="307"/>
        <v/>
      </c>
      <c r="AW1020" s="142" t="str">
        <f t="shared" si="308"/>
        <v/>
      </c>
      <c r="AX1020" s="142">
        <f t="shared" si="309"/>
        <v>8.7082729474550046E-8</v>
      </c>
      <c r="AY1020" s="142" t="str">
        <f t="shared" si="310"/>
        <v/>
      </c>
      <c r="AZ1020" s="142" t="str">
        <f t="shared" si="311"/>
        <v/>
      </c>
      <c r="BB1020" s="147"/>
      <c r="BC1020" s="147">
        <f t="shared" si="274"/>
        <v>2.118399999999995</v>
      </c>
      <c r="BD1020" s="163">
        <f t="shared" si="275"/>
        <v>0.95299736098996568</v>
      </c>
      <c r="BE1020" s="147">
        <f t="shared" si="276"/>
        <v>3.8632951651262903E-4</v>
      </c>
      <c r="BF1020" s="147" t="str">
        <f t="shared" si="272"/>
        <v/>
      </c>
      <c r="BG1020" s="159" t="str">
        <f t="shared" si="273"/>
        <v/>
      </c>
    </row>
    <row r="1021" spans="1:59" ht="20.100000000000001" customHeight="1" x14ac:dyDescent="0.25">
      <c r="A1021" s="142">
        <v>327</v>
      </c>
      <c r="B1021" s="142">
        <f t="shared" si="277"/>
        <v>-12596.035676187268</v>
      </c>
      <c r="C1021" s="142">
        <f t="shared" si="278"/>
        <v>2.2756984629917221E-6</v>
      </c>
      <c r="D1021" s="142">
        <f t="shared" si="279"/>
        <v>3.5512472643617261E-3</v>
      </c>
      <c r="E1021" s="142">
        <f t="shared" si="280"/>
        <v>2.2756984629917221E-6</v>
      </c>
      <c r="F1021" s="142" t="str">
        <f t="shared" si="281"/>
        <v/>
      </c>
      <c r="G1021" s="142" t="str">
        <f t="shared" si="282"/>
        <v/>
      </c>
      <c r="H1021" s="142"/>
      <c r="I1021" s="142"/>
      <c r="J1021" s="142">
        <f t="shared" si="283"/>
        <v>4.6680816056295887E-222</v>
      </c>
      <c r="K1021" s="142" t="str">
        <f t="shared" si="284"/>
        <v/>
      </c>
      <c r="L1021" s="142" t="str">
        <f t="shared" si="285"/>
        <v/>
      </c>
      <c r="M1021" s="142"/>
      <c r="N1021" s="142"/>
      <c r="O1021" s="142"/>
      <c r="P1021" s="142"/>
      <c r="Q1021" s="142">
        <v>327</v>
      </c>
      <c r="R1021" s="142">
        <f t="shared" si="286"/>
        <v>-57.759929533504</v>
      </c>
      <c r="S1021" s="142">
        <f t="shared" si="287"/>
        <v>4.962744805888491E-4</v>
      </c>
      <c r="T1021" s="142">
        <f t="shared" si="288"/>
        <v>3.5512472643617209E-3</v>
      </c>
      <c r="U1021" s="142">
        <f t="shared" si="289"/>
        <v>4.962744805888491E-4</v>
      </c>
      <c r="V1021" s="142" t="str">
        <f t="shared" si="290"/>
        <v/>
      </c>
      <c r="W1021" s="142" t="str">
        <f t="shared" si="291"/>
        <v/>
      </c>
      <c r="X1021" s="142">
        <f t="shared" si="292"/>
        <v>1.8837508165558829E-40</v>
      </c>
      <c r="Y1021" s="142" t="str">
        <f t="shared" si="293"/>
        <v/>
      </c>
      <c r="Z1021" s="142" t="str">
        <f t="shared" si="294"/>
        <v/>
      </c>
      <c r="AD1021" s="142">
        <v>327</v>
      </c>
      <c r="AE1021" s="142">
        <f t="shared" si="312"/>
        <v>-148.10970265098234</v>
      </c>
      <c r="AF1021" s="142">
        <f t="shared" si="295"/>
        <v>1.9353748279163222E-4</v>
      </c>
      <c r="AG1021" s="142">
        <f t="shared" si="296"/>
        <v>3.5512472643617261E-3</v>
      </c>
      <c r="AH1021" s="142">
        <f t="shared" si="297"/>
        <v>1.9353748279163222E-4</v>
      </c>
      <c r="AI1021" s="142" t="str">
        <f t="shared" si="298"/>
        <v/>
      </c>
      <c r="AJ1021" s="142" t="str">
        <f t="shared" si="299"/>
        <v/>
      </c>
      <c r="AK1021" s="142">
        <f t="shared" si="300"/>
        <v>3.2470732355817196E-107</v>
      </c>
      <c r="AL1021" s="142" t="str">
        <f t="shared" si="301"/>
        <v/>
      </c>
      <c r="AM1021" s="142" t="str">
        <f t="shared" si="302"/>
        <v/>
      </c>
      <c r="AQ1021" s="142">
        <v>327</v>
      </c>
      <c r="AR1021" s="142">
        <f t="shared" si="303"/>
        <v>-7738.806860627692</v>
      </c>
      <c r="AS1021" s="142">
        <f t="shared" si="304"/>
        <v>3.704030807891653E-6</v>
      </c>
      <c r="AT1021" s="142">
        <f t="shared" si="305"/>
        <v>3.5512472643617261E-3</v>
      </c>
      <c r="AU1021" s="142">
        <f t="shared" si="306"/>
        <v>3.704030807891653E-6</v>
      </c>
      <c r="AV1021" s="142" t="str">
        <f t="shared" si="307"/>
        <v/>
      </c>
      <c r="AW1021" s="142" t="str">
        <f t="shared" si="308"/>
        <v/>
      </c>
      <c r="AX1021" s="142">
        <f t="shared" si="309"/>
        <v>8.8430025789186635E-8</v>
      </c>
      <c r="AY1021" s="142" t="str">
        <f t="shared" si="310"/>
        <v/>
      </c>
      <c r="AZ1021" s="142" t="str">
        <f t="shared" si="311"/>
        <v/>
      </c>
      <c r="BB1021" s="147"/>
      <c r="BC1021" s="147">
        <f t="shared" si="274"/>
        <v>2.1247999999999951</v>
      </c>
      <c r="BD1021" s="163">
        <f t="shared" si="275"/>
        <v>0.95261103147345305</v>
      </c>
      <c r="BE1021" s="147">
        <f t="shared" si="276"/>
        <v>3.8800599816868342E-4</v>
      </c>
      <c r="BF1021" s="147" t="str">
        <f t="shared" si="272"/>
        <v/>
      </c>
      <c r="BG1021" s="159" t="str">
        <f t="shared" si="273"/>
        <v/>
      </c>
    </row>
    <row r="1022" spans="1:59" ht="20.100000000000001" customHeight="1" x14ac:dyDescent="0.25">
      <c r="A1022" s="142">
        <v>328</v>
      </c>
      <c r="B1022" s="142">
        <f t="shared" si="277"/>
        <v>-12577.319427039889</v>
      </c>
      <c r="C1022" s="142">
        <f t="shared" si="278"/>
        <v>2.3003171896787874E-6</v>
      </c>
      <c r="D1022" s="142">
        <f t="shared" si="279"/>
        <v>3.5940698328306856E-3</v>
      </c>
      <c r="E1022" s="142">
        <f t="shared" si="280"/>
        <v>2.3003171896787874E-6</v>
      </c>
      <c r="F1022" s="142" t="str">
        <f t="shared" si="281"/>
        <v/>
      </c>
      <c r="G1022" s="142" t="str">
        <f t="shared" si="282"/>
        <v/>
      </c>
      <c r="H1022" s="142"/>
      <c r="I1022" s="142"/>
      <c r="J1022" s="142">
        <f t="shared" si="283"/>
        <v>5.297656800939867E-222</v>
      </c>
      <c r="K1022" s="142" t="str">
        <f t="shared" si="284"/>
        <v/>
      </c>
      <c r="L1022" s="142" t="str">
        <f t="shared" si="285"/>
        <v/>
      </c>
      <c r="M1022" s="142"/>
      <c r="N1022" s="142"/>
      <c r="O1022" s="142"/>
      <c r="P1022" s="142"/>
      <c r="Q1022" s="142">
        <v>328</v>
      </c>
      <c r="R1022" s="142">
        <f t="shared" si="286"/>
        <v>-57.674104972532966</v>
      </c>
      <c r="S1022" s="142">
        <f t="shared" si="287"/>
        <v>5.0164322605230694E-4</v>
      </c>
      <c r="T1022" s="142">
        <f t="shared" si="288"/>
        <v>3.5940698328306882E-3</v>
      </c>
      <c r="U1022" s="142">
        <f t="shared" si="289"/>
        <v>5.0164322605230694E-4</v>
      </c>
      <c r="V1022" s="142" t="str">
        <f t="shared" si="290"/>
        <v/>
      </c>
      <c r="W1022" s="142" t="str">
        <f t="shared" si="291"/>
        <v/>
      </c>
      <c r="X1022" s="142">
        <f t="shared" si="292"/>
        <v>1.9860891466735358E-40</v>
      </c>
      <c r="Y1022" s="142" t="str">
        <f t="shared" si="293"/>
        <v/>
      </c>
      <c r="Z1022" s="142" t="str">
        <f t="shared" si="294"/>
        <v/>
      </c>
      <c r="AD1022" s="142">
        <v>328</v>
      </c>
      <c r="AE1022" s="142">
        <f t="shared" si="312"/>
        <v>-147.8896287986035</v>
      </c>
      <c r="AF1022" s="142">
        <f t="shared" si="295"/>
        <v>1.9563119005119864E-4</v>
      </c>
      <c r="AG1022" s="142">
        <f t="shared" si="296"/>
        <v>3.5940698328306856E-3</v>
      </c>
      <c r="AH1022" s="142">
        <f t="shared" si="297"/>
        <v>1.9563119005119864E-4</v>
      </c>
      <c r="AI1022" s="142" t="str">
        <f t="shared" si="298"/>
        <v/>
      </c>
      <c r="AJ1022" s="142" t="str">
        <f t="shared" si="299"/>
        <v/>
      </c>
      <c r="AK1022" s="142">
        <f t="shared" si="300"/>
        <v>3.5446213698545663E-107</v>
      </c>
      <c r="AL1022" s="142" t="str">
        <f t="shared" si="301"/>
        <v/>
      </c>
      <c r="AM1022" s="142" t="str">
        <f t="shared" si="302"/>
        <v/>
      </c>
      <c r="AQ1022" s="142">
        <v>328</v>
      </c>
      <c r="AR1022" s="142">
        <f t="shared" si="303"/>
        <v>-7727.3078905524653</v>
      </c>
      <c r="AS1022" s="142">
        <f t="shared" si="304"/>
        <v>3.7441013724163059E-6</v>
      </c>
      <c r="AT1022" s="142">
        <f t="shared" si="305"/>
        <v>3.5940698328306882E-3</v>
      </c>
      <c r="AU1022" s="142">
        <f t="shared" si="306"/>
        <v>3.7441013724163059E-6</v>
      </c>
      <c r="AV1022" s="142" t="str">
        <f t="shared" si="307"/>
        <v/>
      </c>
      <c r="AW1022" s="142" t="str">
        <f t="shared" si="308"/>
        <v/>
      </c>
      <c r="AX1022" s="142">
        <f t="shared" si="309"/>
        <v>8.9796729975615582E-8</v>
      </c>
      <c r="AY1022" s="142" t="str">
        <f t="shared" si="310"/>
        <v/>
      </c>
      <c r="AZ1022" s="142" t="str">
        <f t="shared" si="311"/>
        <v/>
      </c>
      <c r="BB1022" s="147"/>
      <c r="BC1022" s="147">
        <f t="shared" si="274"/>
        <v>2.1311999999999953</v>
      </c>
      <c r="BD1022" s="163">
        <f t="shared" si="275"/>
        <v>0.95222302547528437</v>
      </c>
      <c r="BE1022" s="147">
        <f t="shared" si="276"/>
        <v>3.8968094298841294E-4</v>
      </c>
      <c r="BF1022" s="147" t="str">
        <f t="shared" si="272"/>
        <v/>
      </c>
      <c r="BG1022" s="159" t="str">
        <f t="shared" si="273"/>
        <v/>
      </c>
    </row>
    <row r="1023" spans="1:59" ht="20.100000000000001" customHeight="1" x14ac:dyDescent="0.25">
      <c r="A1023" s="142">
        <v>329</v>
      </c>
      <c r="B1023" s="142">
        <f t="shared" si="277"/>
        <v>-12558.603177892506</v>
      </c>
      <c r="C1023" s="142">
        <f t="shared" si="278"/>
        <v>2.3251650412005871E-6</v>
      </c>
      <c r="D1023" s="142">
        <f t="shared" si="279"/>
        <v>3.6373553130928365E-3</v>
      </c>
      <c r="E1023" s="142">
        <f t="shared" si="280"/>
        <v>2.3251650412005871E-6</v>
      </c>
      <c r="F1023" s="142" t="str">
        <f t="shared" si="281"/>
        <v/>
      </c>
      <c r="G1023" s="142" t="str">
        <f t="shared" si="282"/>
        <v/>
      </c>
      <c r="H1023" s="142"/>
      <c r="I1023" s="142"/>
      <c r="J1023" s="142">
        <f t="shared" si="283"/>
        <v>6.0120453994658632E-222</v>
      </c>
      <c r="K1023" s="142" t="str">
        <f t="shared" si="284"/>
        <v/>
      </c>
      <c r="L1023" s="142" t="str">
        <f t="shared" si="285"/>
        <v/>
      </c>
      <c r="M1023" s="142"/>
      <c r="N1023" s="142"/>
      <c r="O1023" s="142"/>
      <c r="P1023" s="142"/>
      <c r="Q1023" s="142">
        <v>329</v>
      </c>
      <c r="R1023" s="142">
        <f t="shared" si="286"/>
        <v>-57.588280411561939</v>
      </c>
      <c r="S1023" s="142">
        <f t="shared" si="287"/>
        <v>5.0706193806897553E-4</v>
      </c>
      <c r="T1023" s="142">
        <f t="shared" si="288"/>
        <v>3.63735531309283E-3</v>
      </c>
      <c r="U1023" s="142">
        <f t="shared" si="289"/>
        <v>5.0706193806897553E-4</v>
      </c>
      <c r="V1023" s="142" t="str">
        <f t="shared" si="290"/>
        <v/>
      </c>
      <c r="W1023" s="142" t="str">
        <f t="shared" si="291"/>
        <v/>
      </c>
      <c r="X1023" s="142">
        <f t="shared" si="292"/>
        <v>2.0939536968321561E-40</v>
      </c>
      <c r="Y1023" s="142" t="str">
        <f t="shared" si="293"/>
        <v/>
      </c>
      <c r="Z1023" s="142" t="str">
        <f t="shared" si="294"/>
        <v/>
      </c>
      <c r="AD1023" s="142">
        <v>329</v>
      </c>
      <c r="AE1023" s="142">
        <f t="shared" si="312"/>
        <v>-147.66955494622459</v>
      </c>
      <c r="AF1023" s="142">
        <f t="shared" si="295"/>
        <v>1.977443833035187E-4</v>
      </c>
      <c r="AG1023" s="142">
        <f t="shared" si="296"/>
        <v>3.6373553130928365E-3</v>
      </c>
      <c r="AH1023" s="142">
        <f t="shared" si="297"/>
        <v>1.977443833035187E-4</v>
      </c>
      <c r="AI1023" s="142" t="str">
        <f t="shared" si="298"/>
        <v/>
      </c>
      <c r="AJ1023" s="142" t="str">
        <f t="shared" si="299"/>
        <v/>
      </c>
      <c r="AK1023" s="142">
        <f t="shared" si="300"/>
        <v>3.8693736532048326E-107</v>
      </c>
      <c r="AL1023" s="142" t="str">
        <f t="shared" si="301"/>
        <v/>
      </c>
      <c r="AM1023" s="142" t="str">
        <f t="shared" si="302"/>
        <v/>
      </c>
      <c r="AQ1023" s="142">
        <v>329</v>
      </c>
      <c r="AR1023" s="142">
        <f t="shared" si="303"/>
        <v>-7715.8089204772386</v>
      </c>
      <c r="AS1023" s="142">
        <f t="shared" si="304"/>
        <v>3.7845448709919745E-6</v>
      </c>
      <c r="AT1023" s="142">
        <f t="shared" si="305"/>
        <v>3.6373553130928365E-3</v>
      </c>
      <c r="AU1023" s="142">
        <f t="shared" si="306"/>
        <v>3.7845448709919745E-6</v>
      </c>
      <c r="AV1023" s="142" t="str">
        <f t="shared" si="307"/>
        <v/>
      </c>
      <c r="AW1023" s="142" t="str">
        <f t="shared" si="308"/>
        <v/>
      </c>
      <c r="AX1023" s="142">
        <f t="shared" si="309"/>
        <v>9.1183097914331817E-8</v>
      </c>
      <c r="AY1023" s="142" t="str">
        <f t="shared" si="310"/>
        <v/>
      </c>
      <c r="AZ1023" s="142" t="str">
        <f t="shared" si="311"/>
        <v/>
      </c>
      <c r="BB1023" s="147"/>
      <c r="BC1023" s="147">
        <f t="shared" si="274"/>
        <v>2.1375999999999955</v>
      </c>
      <c r="BD1023" s="163">
        <f t="shared" si="275"/>
        <v>0.95183334453229596</v>
      </c>
      <c r="BE1023" s="147">
        <f t="shared" si="276"/>
        <v>3.9135432141612636E-4</v>
      </c>
      <c r="BF1023" s="147" t="str">
        <f t="shared" si="272"/>
        <v/>
      </c>
      <c r="BG1023" s="159" t="str">
        <f t="shared" si="273"/>
        <v/>
      </c>
    </row>
    <row r="1024" spans="1:59" ht="20.100000000000001" customHeight="1" x14ac:dyDescent="0.25">
      <c r="A1024" s="142">
        <v>330</v>
      </c>
      <c r="B1024" s="142">
        <f t="shared" si="277"/>
        <v>-12539.886928745127</v>
      </c>
      <c r="C1024" s="142">
        <f t="shared" si="278"/>
        <v>2.3502436931268402E-6</v>
      </c>
      <c r="D1024" s="142">
        <f t="shared" si="279"/>
        <v>3.6811080091749787E-3</v>
      </c>
      <c r="E1024" s="142">
        <f t="shared" si="280"/>
        <v>2.3502436931268402E-6</v>
      </c>
      <c r="F1024" s="142" t="str">
        <f t="shared" si="281"/>
        <v/>
      </c>
      <c r="G1024" s="142" t="str">
        <f t="shared" si="282"/>
        <v/>
      </c>
      <c r="H1024" s="142"/>
      <c r="I1024" s="142"/>
      <c r="J1024" s="142">
        <f t="shared" si="283"/>
        <v>6.8226600802864615E-222</v>
      </c>
      <c r="K1024" s="142" t="str">
        <f t="shared" si="284"/>
        <v/>
      </c>
      <c r="L1024" s="142" t="str">
        <f t="shared" si="285"/>
        <v/>
      </c>
      <c r="M1024" s="142"/>
      <c r="N1024" s="142"/>
      <c r="O1024" s="142"/>
      <c r="P1024" s="142"/>
      <c r="Q1024" s="142">
        <v>330</v>
      </c>
      <c r="R1024" s="142">
        <f t="shared" si="286"/>
        <v>-57.502455850590906</v>
      </c>
      <c r="S1024" s="142">
        <f t="shared" si="287"/>
        <v>5.1253098203985794E-4</v>
      </c>
      <c r="T1024" s="142">
        <f t="shared" si="288"/>
        <v>3.6811080091749787E-3</v>
      </c>
      <c r="U1024" s="142">
        <f t="shared" si="289"/>
        <v>5.1253098203985794E-4</v>
      </c>
      <c r="V1024" s="142" t="str">
        <f t="shared" si="290"/>
        <v/>
      </c>
      <c r="W1024" s="142" t="str">
        <f t="shared" si="291"/>
        <v/>
      </c>
      <c r="X1024" s="142">
        <f t="shared" si="292"/>
        <v>2.2076410508101434E-40</v>
      </c>
      <c r="Y1024" s="142" t="str">
        <f t="shared" si="293"/>
        <v/>
      </c>
      <c r="Z1024" s="142" t="str">
        <f t="shared" si="294"/>
        <v/>
      </c>
      <c r="AD1024" s="142">
        <v>330</v>
      </c>
      <c r="AE1024" s="142">
        <f t="shared" si="312"/>
        <v>-147.44948109384575</v>
      </c>
      <c r="AF1024" s="142">
        <f t="shared" si="295"/>
        <v>1.9987720504793986E-4</v>
      </c>
      <c r="AG1024" s="142">
        <f t="shared" si="296"/>
        <v>3.6811080091749787E-3</v>
      </c>
      <c r="AH1024" s="142">
        <f t="shared" si="297"/>
        <v>1.9987720504793986E-4</v>
      </c>
      <c r="AI1024" s="142" t="str">
        <f t="shared" si="298"/>
        <v/>
      </c>
      <c r="AJ1024" s="142" t="str">
        <f t="shared" si="299"/>
        <v/>
      </c>
      <c r="AK1024" s="142">
        <f t="shared" si="300"/>
        <v>4.2238116162482962E-107</v>
      </c>
      <c r="AL1024" s="142" t="str">
        <f t="shared" si="301"/>
        <v/>
      </c>
      <c r="AM1024" s="142" t="str">
        <f t="shared" si="302"/>
        <v/>
      </c>
      <c r="AQ1024" s="142">
        <v>330</v>
      </c>
      <c r="AR1024" s="142">
        <f t="shared" si="303"/>
        <v>-7704.309950402012</v>
      </c>
      <c r="AS1024" s="142">
        <f t="shared" si="304"/>
        <v>3.825364030852509E-6</v>
      </c>
      <c r="AT1024" s="142">
        <f t="shared" si="305"/>
        <v>3.6811080091749787E-3</v>
      </c>
      <c r="AU1024" s="142">
        <f t="shared" si="306"/>
        <v>3.825364030852509E-6</v>
      </c>
      <c r="AV1024" s="142" t="str">
        <f t="shared" si="307"/>
        <v/>
      </c>
      <c r="AW1024" s="142" t="str">
        <f t="shared" si="308"/>
        <v/>
      </c>
      <c r="AX1024" s="142">
        <f t="shared" si="309"/>
        <v>9.2589388487298836E-8</v>
      </c>
      <c r="AY1024" s="142" t="str">
        <f t="shared" si="310"/>
        <v/>
      </c>
      <c r="AZ1024" s="142" t="str">
        <f t="shared" si="311"/>
        <v/>
      </c>
      <c r="BB1024" s="147"/>
      <c r="BC1024" s="147">
        <f t="shared" si="274"/>
        <v>2.1439999999999957</v>
      </c>
      <c r="BD1024" s="163">
        <f t="shared" si="275"/>
        <v>0.95144199021087983</v>
      </c>
      <c r="BE1024" s="147">
        <f t="shared" si="276"/>
        <v>3.9302610407943028E-4</v>
      </c>
      <c r="BF1024" s="147" t="str">
        <f t="shared" si="272"/>
        <v/>
      </c>
      <c r="BG1024" s="159" t="str">
        <f t="shared" si="273"/>
        <v/>
      </c>
    </row>
    <row r="1025" spans="1:59" ht="20.100000000000001" customHeight="1" x14ac:dyDescent="0.25">
      <c r="A1025" s="142">
        <v>331</v>
      </c>
      <c r="B1025" s="142">
        <f t="shared" si="277"/>
        <v>-12521.170679597744</v>
      </c>
      <c r="C1025" s="142">
        <f t="shared" si="278"/>
        <v>2.3755548279750462E-6</v>
      </c>
      <c r="D1025" s="142">
        <f t="shared" si="279"/>
        <v>3.7253322565294054E-3</v>
      </c>
      <c r="E1025" s="142">
        <f t="shared" si="280"/>
        <v>2.3755548279750462E-6</v>
      </c>
      <c r="F1025" s="142" t="str">
        <f t="shared" si="281"/>
        <v/>
      </c>
      <c r="G1025" s="142" t="str">
        <f t="shared" si="282"/>
        <v/>
      </c>
      <c r="H1025" s="142"/>
      <c r="I1025" s="142"/>
      <c r="J1025" s="142">
        <f t="shared" si="283"/>
        <v>7.7424474875353188E-222</v>
      </c>
      <c r="K1025" s="142" t="str">
        <f t="shared" si="284"/>
        <v/>
      </c>
      <c r="L1025" s="142" t="str">
        <f t="shared" si="285"/>
        <v/>
      </c>
      <c r="M1025" s="142"/>
      <c r="N1025" s="142"/>
      <c r="O1025" s="142"/>
      <c r="P1025" s="142"/>
      <c r="Q1025" s="142">
        <v>331</v>
      </c>
      <c r="R1025" s="142">
        <f t="shared" si="286"/>
        <v>-57.416631289619872</v>
      </c>
      <c r="S1025" s="142">
        <f t="shared" si="287"/>
        <v>5.1805072488109291E-4</v>
      </c>
      <c r="T1025" s="142">
        <f t="shared" si="288"/>
        <v>3.7253322565294054E-3</v>
      </c>
      <c r="U1025" s="142">
        <f t="shared" si="289"/>
        <v>5.1805072488109291E-4</v>
      </c>
      <c r="V1025" s="142" t="str">
        <f t="shared" si="290"/>
        <v/>
      </c>
      <c r="W1025" s="142" t="str">
        <f t="shared" si="291"/>
        <v/>
      </c>
      <c r="X1025" s="142">
        <f t="shared" si="292"/>
        <v>2.3274636102768398E-40</v>
      </c>
      <c r="Y1025" s="142" t="str">
        <f t="shared" si="293"/>
        <v/>
      </c>
      <c r="Z1025" s="142" t="str">
        <f t="shared" si="294"/>
        <v/>
      </c>
      <c r="AD1025" s="142">
        <v>331</v>
      </c>
      <c r="AE1025" s="142">
        <f t="shared" si="312"/>
        <v>-147.22940724146684</v>
      </c>
      <c r="AF1025" s="142">
        <f t="shared" si="295"/>
        <v>2.0202979837468556E-4</v>
      </c>
      <c r="AG1025" s="142">
        <f t="shared" si="296"/>
        <v>3.7253322565294054E-3</v>
      </c>
      <c r="AH1025" s="142">
        <f t="shared" si="297"/>
        <v>2.0202979837468556E-4</v>
      </c>
      <c r="AI1025" s="142" t="str">
        <f t="shared" si="298"/>
        <v/>
      </c>
      <c r="AJ1025" s="142" t="str">
        <f t="shared" si="299"/>
        <v/>
      </c>
      <c r="AK1025" s="142">
        <f t="shared" si="300"/>
        <v>4.6106426314523519E-107</v>
      </c>
      <c r="AL1025" s="142" t="str">
        <f t="shared" si="301"/>
        <v/>
      </c>
      <c r="AM1025" s="142" t="str">
        <f t="shared" si="302"/>
        <v/>
      </c>
      <c r="AQ1025" s="142">
        <v>331</v>
      </c>
      <c r="AR1025" s="142">
        <f t="shared" si="303"/>
        <v>-7692.8109803267853</v>
      </c>
      <c r="AS1025" s="142">
        <f t="shared" si="304"/>
        <v>3.8665615905402708E-6</v>
      </c>
      <c r="AT1025" s="142">
        <f t="shared" si="305"/>
        <v>3.7253322565293976E-3</v>
      </c>
      <c r="AU1025" s="142">
        <f t="shared" si="306"/>
        <v>3.8665615905402708E-6</v>
      </c>
      <c r="AV1025" s="142" t="str">
        <f t="shared" si="307"/>
        <v/>
      </c>
      <c r="AW1025" s="142" t="str">
        <f t="shared" si="308"/>
        <v/>
      </c>
      <c r="AX1025" s="142">
        <f t="shared" si="309"/>
        <v>9.4015863607591548E-8</v>
      </c>
      <c r="AY1025" s="142" t="str">
        <f t="shared" si="310"/>
        <v/>
      </c>
      <c r="AZ1025" s="142" t="str">
        <f t="shared" si="311"/>
        <v/>
      </c>
      <c r="BB1025" s="147"/>
      <c r="BC1025" s="147">
        <f t="shared" si="274"/>
        <v>2.1503999999999959</v>
      </c>
      <c r="BD1025" s="163">
        <f t="shared" si="275"/>
        <v>0.9510489641068004</v>
      </c>
      <c r="BE1025" s="147">
        <f t="shared" si="276"/>
        <v>3.9469626178956219E-4</v>
      </c>
      <c r="BF1025" s="147" t="str">
        <f t="shared" si="272"/>
        <v/>
      </c>
      <c r="BG1025" s="159" t="str">
        <f t="shared" si="273"/>
        <v/>
      </c>
    </row>
    <row r="1026" spans="1:59" ht="20.100000000000001" customHeight="1" x14ac:dyDescent="0.25">
      <c r="A1026" s="142">
        <v>332</v>
      </c>
      <c r="B1026" s="142">
        <f t="shared" si="277"/>
        <v>-12502.454430450365</v>
      </c>
      <c r="C1026" s="142">
        <f t="shared" si="278"/>
        <v>2.4011001351771166E-6</v>
      </c>
      <c r="D1026" s="142">
        <f t="shared" si="279"/>
        <v>3.7700324221635441E-3</v>
      </c>
      <c r="E1026" s="142">
        <f t="shared" si="280"/>
        <v>2.4011001351771166E-6</v>
      </c>
      <c r="F1026" s="142" t="str">
        <f t="shared" si="281"/>
        <v/>
      </c>
      <c r="G1026" s="142" t="str">
        <f t="shared" si="282"/>
        <v/>
      </c>
      <c r="H1026" s="142"/>
      <c r="I1026" s="142"/>
      <c r="J1026" s="142">
        <f t="shared" si="283"/>
        <v>8.7860941731836553E-222</v>
      </c>
      <c r="K1026" s="142" t="str">
        <f t="shared" si="284"/>
        <v/>
      </c>
      <c r="L1026" s="142" t="str">
        <f t="shared" si="285"/>
        <v/>
      </c>
      <c r="M1026" s="142"/>
      <c r="N1026" s="142"/>
      <c r="O1026" s="142"/>
      <c r="P1026" s="142"/>
      <c r="Q1026" s="142">
        <v>332</v>
      </c>
      <c r="R1026" s="142">
        <f t="shared" si="286"/>
        <v>-57.330806728648838</v>
      </c>
      <c r="S1026" s="142">
        <f t="shared" si="287"/>
        <v>5.2362153501668758E-4</v>
      </c>
      <c r="T1026" s="142">
        <f t="shared" si="288"/>
        <v>3.7700324221635441E-3</v>
      </c>
      <c r="U1026" s="142">
        <f t="shared" si="289"/>
        <v>5.2362153501668758E-4</v>
      </c>
      <c r="V1026" s="142" t="str">
        <f t="shared" si="290"/>
        <v/>
      </c>
      <c r="W1026" s="142" t="str">
        <f t="shared" si="291"/>
        <v/>
      </c>
      <c r="X1026" s="142">
        <f t="shared" si="292"/>
        <v>2.4537504330602011E-40</v>
      </c>
      <c r="Y1026" s="142" t="str">
        <f t="shared" si="293"/>
        <v/>
      </c>
      <c r="Z1026" s="142" t="str">
        <f t="shared" si="294"/>
        <v/>
      </c>
      <c r="AD1026" s="142">
        <v>332</v>
      </c>
      <c r="AE1026" s="142">
        <f t="shared" si="312"/>
        <v>-147.009333389088</v>
      </c>
      <c r="AF1026" s="142">
        <f t="shared" si="295"/>
        <v>2.0420230696201747E-4</v>
      </c>
      <c r="AG1026" s="142">
        <f t="shared" si="296"/>
        <v>3.7700324221635441E-3</v>
      </c>
      <c r="AH1026" s="142">
        <f t="shared" si="297"/>
        <v>2.0420230696201747E-4</v>
      </c>
      <c r="AI1026" s="142" t="str">
        <f t="shared" si="298"/>
        <v/>
      </c>
      <c r="AJ1026" s="142" t="str">
        <f t="shared" si="299"/>
        <v/>
      </c>
      <c r="AK1026" s="142">
        <f t="shared" si="300"/>
        <v>5.032820419240332E-107</v>
      </c>
      <c r="AL1026" s="142" t="str">
        <f t="shared" si="301"/>
        <v/>
      </c>
      <c r="AM1026" s="142" t="str">
        <f t="shared" si="302"/>
        <v/>
      </c>
      <c r="AQ1026" s="142">
        <v>332</v>
      </c>
      <c r="AR1026" s="142">
        <f t="shared" si="303"/>
        <v>-7681.3120102515586</v>
      </c>
      <c r="AS1026" s="142">
        <f t="shared" si="304"/>
        <v>3.9081402998518463E-6</v>
      </c>
      <c r="AT1026" s="142">
        <f t="shared" si="305"/>
        <v>3.7700324221635441E-3</v>
      </c>
      <c r="AU1026" s="142">
        <f t="shared" si="306"/>
        <v>3.9081402998518463E-6</v>
      </c>
      <c r="AV1026" s="142" t="str">
        <f t="shared" si="307"/>
        <v/>
      </c>
      <c r="AW1026" s="142" t="str">
        <f t="shared" si="308"/>
        <v/>
      </c>
      <c r="AX1026" s="142">
        <f t="shared" si="309"/>
        <v>9.5462788249253604E-8</v>
      </c>
      <c r="AY1026" s="142" t="str">
        <f t="shared" si="310"/>
        <v/>
      </c>
      <c r="AZ1026" s="142" t="str">
        <f t="shared" si="311"/>
        <v/>
      </c>
      <c r="BB1026" s="147"/>
      <c r="BC1026" s="147">
        <f t="shared" si="274"/>
        <v>2.1567999999999961</v>
      </c>
      <c r="BD1026" s="163">
        <f t="shared" si="275"/>
        <v>0.95065426784501084</v>
      </c>
      <c r="BE1026" s="147">
        <f t="shared" si="276"/>
        <v>3.9636476554061328E-4</v>
      </c>
      <c r="BF1026" s="147" t="str">
        <f t="shared" si="272"/>
        <v/>
      </c>
      <c r="BG1026" s="159" t="str">
        <f t="shared" si="273"/>
        <v/>
      </c>
    </row>
    <row r="1027" spans="1:59" ht="20.100000000000001" customHeight="1" x14ac:dyDescent="0.25">
      <c r="A1027" s="147">
        <v>333</v>
      </c>
      <c r="B1027" s="142">
        <f t="shared" si="277"/>
        <v>-12483.738181302984</v>
      </c>
      <c r="C1027" s="142">
        <f t="shared" si="278"/>
        <v>2.426881311045177E-6</v>
      </c>
      <c r="D1027" s="142">
        <f t="shared" si="279"/>
        <v>3.8152129047691161E-3</v>
      </c>
      <c r="E1027" s="142">
        <f t="shared" si="280"/>
        <v>2.426881311045177E-6</v>
      </c>
      <c r="F1027" s="142" t="str">
        <f t="shared" si="281"/>
        <v/>
      </c>
      <c r="G1027" s="142" t="str">
        <f t="shared" si="282"/>
        <v/>
      </c>
      <c r="H1027" s="142"/>
      <c r="I1027" s="142"/>
      <c r="J1027" s="142">
        <f t="shared" si="283"/>
        <v>9.9702601570120593E-222</v>
      </c>
      <c r="K1027" s="142" t="str">
        <f t="shared" si="284"/>
        <v/>
      </c>
      <c r="L1027" s="142" t="str">
        <f t="shared" si="285"/>
        <v/>
      </c>
      <c r="M1027" s="142"/>
      <c r="N1027" s="142"/>
      <c r="O1027" s="142"/>
      <c r="P1027" s="142"/>
      <c r="Q1027" s="147">
        <v>333</v>
      </c>
      <c r="R1027" s="142">
        <f t="shared" si="286"/>
        <v>-57.244982167677811</v>
      </c>
      <c r="S1027" s="142">
        <f t="shared" si="287"/>
        <v>5.2924378237105356E-4</v>
      </c>
      <c r="T1027" s="142">
        <f t="shared" si="288"/>
        <v>3.8152129047691161E-3</v>
      </c>
      <c r="U1027" s="142">
        <f t="shared" si="289"/>
        <v>5.2924378237105356E-4</v>
      </c>
      <c r="V1027" s="142" t="str">
        <f t="shared" si="290"/>
        <v/>
      </c>
      <c r="W1027" s="142" t="str">
        <f t="shared" si="291"/>
        <v/>
      </c>
      <c r="X1027" s="142">
        <f t="shared" si="292"/>
        <v>2.5868481155494685E-40</v>
      </c>
      <c r="Y1027" s="142" t="str">
        <f t="shared" si="293"/>
        <v/>
      </c>
      <c r="Z1027" s="142" t="str">
        <f t="shared" si="294"/>
        <v/>
      </c>
      <c r="AD1027" s="147">
        <v>333</v>
      </c>
      <c r="AE1027" s="142">
        <f t="shared" si="312"/>
        <v>-146.7892595367091</v>
      </c>
      <c r="AF1027" s="142">
        <f t="shared" si="295"/>
        <v>2.063948750733277E-4</v>
      </c>
      <c r="AG1027" s="142">
        <f t="shared" si="296"/>
        <v>3.8152129047691248E-3</v>
      </c>
      <c r="AH1027" s="142">
        <f t="shared" si="297"/>
        <v>2.063948750733277E-4</v>
      </c>
      <c r="AI1027" s="142" t="str">
        <f t="shared" si="298"/>
        <v/>
      </c>
      <c r="AJ1027" s="142" t="str">
        <f t="shared" si="299"/>
        <v/>
      </c>
      <c r="AK1027" s="142">
        <f t="shared" si="300"/>
        <v>5.493567411682511E-107</v>
      </c>
      <c r="AL1027" s="142" t="str">
        <f t="shared" si="301"/>
        <v/>
      </c>
      <c r="AM1027" s="142" t="str">
        <f t="shared" si="302"/>
        <v/>
      </c>
      <c r="AQ1027" s="147">
        <v>333</v>
      </c>
      <c r="AR1027" s="142">
        <f t="shared" si="303"/>
        <v>-7669.813040176331</v>
      </c>
      <c r="AS1027" s="142">
        <f t="shared" si="304"/>
        <v>3.9501029197823601E-6</v>
      </c>
      <c r="AT1027" s="142">
        <f t="shared" si="305"/>
        <v>3.8152129047691248E-3</v>
      </c>
      <c r="AU1027" s="142">
        <f t="shared" si="306"/>
        <v>3.9501029197823601E-6</v>
      </c>
      <c r="AV1027" s="142" t="str">
        <f t="shared" si="307"/>
        <v/>
      </c>
      <c r="AW1027" s="142" t="str">
        <f t="shared" si="308"/>
        <v/>
      </c>
      <c r="AX1027" s="142">
        <f t="shared" si="309"/>
        <v>9.6930430477367023E-8</v>
      </c>
      <c r="AY1027" s="142" t="str">
        <f t="shared" si="310"/>
        <v/>
      </c>
      <c r="AZ1027" s="142" t="str">
        <f t="shared" si="311"/>
        <v/>
      </c>
      <c r="BB1027" s="147"/>
      <c r="BC1027" s="147">
        <f t="shared" si="274"/>
        <v>2.1631999999999962</v>
      </c>
      <c r="BD1027" s="163">
        <f t="shared" si="275"/>
        <v>0.95025790307947022</v>
      </c>
      <c r="BE1027" s="147">
        <f t="shared" si="276"/>
        <v>3.9803158650897341E-4</v>
      </c>
      <c r="BF1027" s="147" t="str">
        <f t="shared" si="272"/>
        <v/>
      </c>
      <c r="BG1027" s="159" t="str">
        <f t="shared" si="273"/>
        <v/>
      </c>
    </row>
    <row r="1028" spans="1:59" ht="20.100000000000001" customHeight="1" x14ac:dyDescent="0.25">
      <c r="A1028" s="142">
        <v>334</v>
      </c>
      <c r="B1028" s="142">
        <f t="shared" si="277"/>
        <v>-12465.021932155603</v>
      </c>
      <c r="C1028" s="142">
        <f t="shared" si="278"/>
        <v>2.4529000587363773E-6</v>
      </c>
      <c r="D1028" s="142">
        <f t="shared" si="279"/>
        <v>3.8608781348505559E-3</v>
      </c>
      <c r="E1028" s="142">
        <f t="shared" si="280"/>
        <v>2.4529000587363773E-6</v>
      </c>
      <c r="F1028" s="142" t="str">
        <f t="shared" si="281"/>
        <v/>
      </c>
      <c r="G1028" s="142" t="str">
        <f t="shared" si="282"/>
        <v/>
      </c>
      <c r="H1028" s="142"/>
      <c r="I1028" s="142"/>
      <c r="J1028" s="142">
        <f t="shared" si="283"/>
        <v>1.13138438029971E-221</v>
      </c>
      <c r="K1028" s="142" t="str">
        <f t="shared" si="284"/>
        <v/>
      </c>
      <c r="L1028" s="142" t="str">
        <f t="shared" si="285"/>
        <v/>
      </c>
      <c r="M1028" s="142"/>
      <c r="N1028" s="142"/>
      <c r="O1028" s="142"/>
      <c r="P1028" s="142"/>
      <c r="Q1028" s="142">
        <v>334</v>
      </c>
      <c r="R1028" s="142">
        <f t="shared" si="286"/>
        <v>-57.159157606706785</v>
      </c>
      <c r="S1028" s="142">
        <f t="shared" si="287"/>
        <v>5.3491783836133954E-4</v>
      </c>
      <c r="T1028" s="142">
        <f t="shared" si="288"/>
        <v>3.8608781348505559E-3</v>
      </c>
      <c r="U1028" s="142">
        <f t="shared" si="289"/>
        <v>5.3491783836133954E-4</v>
      </c>
      <c r="V1028" s="142" t="str">
        <f t="shared" si="290"/>
        <v/>
      </c>
      <c r="W1028" s="142" t="str">
        <f t="shared" si="291"/>
        <v/>
      </c>
      <c r="X1028" s="142">
        <f t="shared" si="292"/>
        <v>2.7271217215444205E-40</v>
      </c>
      <c r="Y1028" s="142" t="str">
        <f t="shared" si="293"/>
        <v/>
      </c>
      <c r="Z1028" s="142" t="str">
        <f t="shared" si="294"/>
        <v/>
      </c>
      <c r="AD1028" s="142">
        <v>334</v>
      </c>
      <c r="AE1028" s="142">
        <f t="shared" si="312"/>
        <v>-146.56918568433025</v>
      </c>
      <c r="AF1028" s="142">
        <f t="shared" si="295"/>
        <v>2.0860764755414445E-4</v>
      </c>
      <c r="AG1028" s="142">
        <f t="shared" si="296"/>
        <v>3.8608781348505559E-3</v>
      </c>
      <c r="AH1028" s="142">
        <f t="shared" si="297"/>
        <v>2.0860764755414445E-4</v>
      </c>
      <c r="AI1028" s="142" t="str">
        <f t="shared" si="298"/>
        <v/>
      </c>
      <c r="AJ1028" s="142" t="str">
        <f t="shared" si="299"/>
        <v/>
      </c>
      <c r="AK1028" s="142">
        <f t="shared" si="300"/>
        <v>5.99639914165559E-107</v>
      </c>
      <c r="AL1028" s="142" t="str">
        <f t="shared" si="301"/>
        <v/>
      </c>
      <c r="AM1028" s="142" t="str">
        <f t="shared" si="302"/>
        <v/>
      </c>
      <c r="AQ1028" s="142">
        <v>334</v>
      </c>
      <c r="AR1028" s="142">
        <f t="shared" si="303"/>
        <v>-7658.3140701011043</v>
      </c>
      <c r="AS1028" s="142">
        <f t="shared" si="304"/>
        <v>3.9924522224682093E-6</v>
      </c>
      <c r="AT1028" s="142">
        <f t="shared" si="305"/>
        <v>3.8608781348505559E-3</v>
      </c>
      <c r="AU1028" s="142">
        <f t="shared" si="306"/>
        <v>3.9924522224682093E-6</v>
      </c>
      <c r="AV1028" s="142" t="str">
        <f t="shared" si="307"/>
        <v/>
      </c>
      <c r="AW1028" s="142" t="str">
        <f t="shared" si="308"/>
        <v/>
      </c>
      <c r="AX1028" s="142">
        <f t="shared" si="309"/>
        <v>9.8419061478335863E-8</v>
      </c>
      <c r="AY1028" s="142" t="str">
        <f t="shared" si="310"/>
        <v/>
      </c>
      <c r="AZ1028" s="142" t="str">
        <f t="shared" si="311"/>
        <v/>
      </c>
      <c r="BB1028" s="147"/>
      <c r="BC1028" s="147">
        <f t="shared" si="274"/>
        <v>2.1695999999999964</v>
      </c>
      <c r="BD1028" s="163">
        <f t="shared" si="275"/>
        <v>0.94985987149296125</v>
      </c>
      <c r="BE1028" s="147">
        <f t="shared" si="276"/>
        <v>3.996966960542192E-4</v>
      </c>
      <c r="BF1028" s="147" t="str">
        <f t="shared" si="272"/>
        <v/>
      </c>
      <c r="BG1028" s="159" t="str">
        <f t="shared" si="273"/>
        <v/>
      </c>
    </row>
    <row r="1029" spans="1:59" ht="20.100000000000001" customHeight="1" x14ac:dyDescent="0.25">
      <c r="A1029" s="142">
        <v>335</v>
      </c>
      <c r="B1029" s="142">
        <f t="shared" si="277"/>
        <v>-12446.305683008222</v>
      </c>
      <c r="C1029" s="142">
        <f t="shared" si="278"/>
        <v>2.4791580882168204E-6</v>
      </c>
      <c r="D1029" s="142">
        <f t="shared" si="279"/>
        <v>3.9070325748527717E-3</v>
      </c>
      <c r="E1029" s="142">
        <f t="shared" si="280"/>
        <v>2.4791580882168204E-6</v>
      </c>
      <c r="F1029" s="142" t="str">
        <f t="shared" si="281"/>
        <v/>
      </c>
      <c r="G1029" s="142" t="str">
        <f t="shared" si="282"/>
        <v/>
      </c>
      <c r="H1029" s="142"/>
      <c r="I1029" s="142"/>
      <c r="J1029" s="142">
        <f t="shared" si="283"/>
        <v>1.2838282206304834E-221</v>
      </c>
      <c r="K1029" s="142" t="str">
        <f t="shared" si="284"/>
        <v/>
      </c>
      <c r="L1029" s="142" t="str">
        <f t="shared" si="285"/>
        <v/>
      </c>
      <c r="M1029" s="142"/>
      <c r="N1029" s="142"/>
      <c r="O1029" s="142"/>
      <c r="P1029" s="142"/>
      <c r="Q1029" s="142">
        <v>335</v>
      </c>
      <c r="R1029" s="142">
        <f t="shared" si="286"/>
        <v>-57.073333045735751</v>
      </c>
      <c r="S1029" s="142">
        <f t="shared" si="287"/>
        <v>5.4064407588955859E-4</v>
      </c>
      <c r="T1029" s="142">
        <f t="shared" si="288"/>
        <v>3.9070325748527717E-3</v>
      </c>
      <c r="U1029" s="142">
        <f t="shared" si="289"/>
        <v>5.4064407588955859E-4</v>
      </c>
      <c r="V1029" s="142" t="str">
        <f t="shared" si="290"/>
        <v/>
      </c>
      <c r="W1029" s="142" t="str">
        <f t="shared" si="291"/>
        <v/>
      </c>
      <c r="X1029" s="142">
        <f t="shared" si="292"/>
        <v>2.8749557599773971E-40</v>
      </c>
      <c r="Y1029" s="142" t="str">
        <f t="shared" si="293"/>
        <v/>
      </c>
      <c r="Z1029" s="142" t="str">
        <f t="shared" si="294"/>
        <v/>
      </c>
      <c r="AD1029" s="142">
        <v>335</v>
      </c>
      <c r="AE1029" s="142">
        <f t="shared" si="312"/>
        <v>-146.34911183195135</v>
      </c>
      <c r="AF1029" s="142">
        <f t="shared" si="295"/>
        <v>2.1084076982906698E-4</v>
      </c>
      <c r="AG1029" s="142">
        <f t="shared" si="296"/>
        <v>3.9070325748527812E-3</v>
      </c>
      <c r="AH1029" s="142">
        <f t="shared" si="297"/>
        <v>2.1084076982906698E-4</v>
      </c>
      <c r="AI1029" s="142" t="str">
        <f t="shared" si="298"/>
        <v/>
      </c>
      <c r="AJ1029" s="142" t="str">
        <f t="shared" si="299"/>
        <v/>
      </c>
      <c r="AK1029" s="142">
        <f t="shared" si="300"/>
        <v>6.5451508404793969E-107</v>
      </c>
      <c r="AL1029" s="142" t="str">
        <f t="shared" si="301"/>
        <v/>
      </c>
      <c r="AM1029" s="142" t="str">
        <f t="shared" si="302"/>
        <v/>
      </c>
      <c r="AQ1029" s="142">
        <v>335</v>
      </c>
      <c r="AR1029" s="142">
        <f t="shared" si="303"/>
        <v>-7646.8151000258777</v>
      </c>
      <c r="AS1029" s="142">
        <f t="shared" si="304"/>
        <v>4.0351909911283703E-6</v>
      </c>
      <c r="AT1029" s="142">
        <f t="shared" si="305"/>
        <v>3.9070325748527717E-3</v>
      </c>
      <c r="AU1029" s="142">
        <f t="shared" si="306"/>
        <v>4.0351909911283703E-6</v>
      </c>
      <c r="AV1029" s="142" t="str">
        <f t="shared" si="307"/>
        <v/>
      </c>
      <c r="AW1029" s="142" t="str">
        <f t="shared" si="308"/>
        <v/>
      </c>
      <c r="AX1029" s="142">
        <f t="shared" si="309"/>
        <v>9.9928955590384932E-8</v>
      </c>
      <c r="AY1029" s="142" t="str">
        <f t="shared" si="310"/>
        <v/>
      </c>
      <c r="AZ1029" s="142" t="str">
        <f t="shared" si="311"/>
        <v/>
      </c>
      <c r="BB1029" s="147"/>
      <c r="BC1029" s="147">
        <f t="shared" si="274"/>
        <v>2.1759999999999966</v>
      </c>
      <c r="BD1029" s="163">
        <f t="shared" si="275"/>
        <v>0.94946017479690703</v>
      </c>
      <c r="BE1029" s="147">
        <f t="shared" si="276"/>
        <v>4.0136006571722671E-4</v>
      </c>
      <c r="BF1029" s="147" t="str">
        <f t="shared" si="272"/>
        <v/>
      </c>
      <c r="BG1029" s="159" t="str">
        <f t="shared" si="273"/>
        <v/>
      </c>
    </row>
    <row r="1030" spans="1:59" ht="20.100000000000001" customHeight="1" x14ac:dyDescent="0.25">
      <c r="A1030" s="142">
        <v>336</v>
      </c>
      <c r="B1030" s="142">
        <f t="shared" si="277"/>
        <v>-12427.589433860841</v>
      </c>
      <c r="C1030" s="142">
        <f t="shared" si="278"/>
        <v>2.5056571162245318E-6</v>
      </c>
      <c r="D1030" s="142">
        <f t="shared" si="279"/>
        <v>3.9536807192882741E-3</v>
      </c>
      <c r="E1030" s="142">
        <f t="shared" si="280"/>
        <v>2.5056571162245318E-6</v>
      </c>
      <c r="F1030" s="142" t="str">
        <f t="shared" si="281"/>
        <v/>
      </c>
      <c r="G1030" s="142" t="str">
        <f t="shared" si="282"/>
        <v/>
      </c>
      <c r="H1030" s="142"/>
      <c r="I1030" s="142"/>
      <c r="J1030" s="142">
        <f t="shared" si="283"/>
        <v>1.4567891846124321E-221</v>
      </c>
      <c r="K1030" s="142" t="str">
        <f t="shared" si="284"/>
        <v/>
      </c>
      <c r="L1030" s="142" t="str">
        <f t="shared" si="285"/>
        <v/>
      </c>
      <c r="M1030" s="142"/>
      <c r="N1030" s="142"/>
      <c r="O1030" s="142"/>
      <c r="P1030" s="142"/>
      <c r="Q1030" s="142">
        <v>336</v>
      </c>
      <c r="R1030" s="142">
        <f t="shared" si="286"/>
        <v>-56.987508484764717</v>
      </c>
      <c r="S1030" s="142">
        <f t="shared" si="287"/>
        <v>5.4642286933451602E-4</v>
      </c>
      <c r="T1030" s="142">
        <f t="shared" si="288"/>
        <v>3.9536807192882741E-3</v>
      </c>
      <c r="U1030" s="142">
        <f t="shared" si="289"/>
        <v>5.4642286933451602E-4</v>
      </c>
      <c r="V1030" s="142" t="str">
        <f t="shared" si="290"/>
        <v/>
      </c>
      <c r="W1030" s="142" t="str">
        <f t="shared" si="291"/>
        <v/>
      </c>
      <c r="X1030" s="142">
        <f t="shared" si="292"/>
        <v>3.0307552140629527E-40</v>
      </c>
      <c r="Y1030" s="142" t="str">
        <f t="shared" si="293"/>
        <v/>
      </c>
      <c r="Z1030" s="142" t="str">
        <f t="shared" si="294"/>
        <v/>
      </c>
      <c r="AD1030" s="142">
        <v>336</v>
      </c>
      <c r="AE1030" s="142">
        <f t="shared" si="312"/>
        <v>-146.1290379795725</v>
      </c>
      <c r="AF1030" s="142">
        <f t="shared" si="295"/>
        <v>2.1309438789861304E-4</v>
      </c>
      <c r="AG1030" s="142">
        <f t="shared" si="296"/>
        <v>3.9536807192882698E-3</v>
      </c>
      <c r="AH1030" s="142">
        <f t="shared" si="297"/>
        <v>2.1309438789861304E-4</v>
      </c>
      <c r="AI1030" s="142" t="str">
        <f t="shared" si="298"/>
        <v/>
      </c>
      <c r="AJ1030" s="142" t="str">
        <f t="shared" si="299"/>
        <v/>
      </c>
      <c r="AK1030" s="142">
        <f t="shared" si="300"/>
        <v>7.1440064435563503E-107</v>
      </c>
      <c r="AL1030" s="142" t="str">
        <f t="shared" si="301"/>
        <v/>
      </c>
      <c r="AM1030" s="142" t="str">
        <f t="shared" si="302"/>
        <v/>
      </c>
      <c r="AQ1030" s="142">
        <v>336</v>
      </c>
      <c r="AR1030" s="142">
        <f t="shared" si="303"/>
        <v>-7635.3161299506501</v>
      </c>
      <c r="AS1030" s="142">
        <f t="shared" si="304"/>
        <v>4.078322020004099E-6</v>
      </c>
      <c r="AT1030" s="142">
        <f t="shared" si="305"/>
        <v>3.9536807192882741E-3</v>
      </c>
      <c r="AU1030" s="142">
        <f t="shared" si="306"/>
        <v>4.078322020004099E-6</v>
      </c>
      <c r="AV1030" s="142" t="str">
        <f t="shared" si="307"/>
        <v/>
      </c>
      <c r="AW1030" s="142" t="str">
        <f t="shared" si="308"/>
        <v/>
      </c>
      <c r="AX1030" s="142">
        <f t="shared" si="309"/>
        <v>1.0146039033427178E-7</v>
      </c>
      <c r="AY1030" s="142" t="str">
        <f t="shared" si="310"/>
        <v/>
      </c>
      <c r="AZ1030" s="142" t="str">
        <f t="shared" si="311"/>
        <v/>
      </c>
      <c r="BB1030" s="147"/>
      <c r="BC1030" s="147">
        <f t="shared" si="274"/>
        <v>2.1823999999999968</v>
      </c>
      <c r="BD1030" s="163">
        <f t="shared" si="275"/>
        <v>0.9490588147311898</v>
      </c>
      <c r="BE1030" s="147">
        <f t="shared" si="276"/>
        <v>4.0302166722094857E-4</v>
      </c>
      <c r="BF1030" s="147" t="str">
        <f t="shared" si="272"/>
        <v/>
      </c>
      <c r="BG1030" s="159" t="str">
        <f t="shared" si="273"/>
        <v/>
      </c>
    </row>
    <row r="1031" spans="1:59" ht="20.100000000000001" customHeight="1" x14ac:dyDescent="0.25">
      <c r="A1031" s="142">
        <v>337</v>
      </c>
      <c r="B1031" s="142">
        <f t="shared" si="277"/>
        <v>-12408.873184713462</v>
      </c>
      <c r="C1031" s="142">
        <f t="shared" si="278"/>
        <v>2.5323988662314873E-6</v>
      </c>
      <c r="D1031" s="142">
        <f t="shared" si="279"/>
        <v>4.0008270948635218E-3</v>
      </c>
      <c r="E1031" s="142">
        <f t="shared" si="280"/>
        <v>2.5323988662314873E-6</v>
      </c>
      <c r="F1031" s="142" t="str">
        <f t="shared" si="281"/>
        <v/>
      </c>
      <c r="G1031" s="142" t="str">
        <f t="shared" si="282"/>
        <v/>
      </c>
      <c r="H1031" s="142"/>
      <c r="I1031" s="142"/>
      <c r="J1031" s="142">
        <f t="shared" si="283"/>
        <v>1.6530254895605446E-221</v>
      </c>
      <c r="K1031" s="142" t="str">
        <f t="shared" si="284"/>
        <v/>
      </c>
      <c r="L1031" s="142" t="str">
        <f t="shared" si="285"/>
        <v/>
      </c>
      <c r="M1031" s="142"/>
      <c r="N1031" s="142"/>
      <c r="O1031" s="142"/>
      <c r="P1031" s="142"/>
      <c r="Q1031" s="142">
        <v>337</v>
      </c>
      <c r="R1031" s="142">
        <f t="shared" si="286"/>
        <v>-56.901683923793684</v>
      </c>
      <c r="S1031" s="142">
        <f t="shared" si="287"/>
        <v>5.5225459454352895E-4</v>
      </c>
      <c r="T1031" s="142">
        <f t="shared" si="288"/>
        <v>4.0008270948635244E-3</v>
      </c>
      <c r="U1031" s="142">
        <f t="shared" si="289"/>
        <v>5.5225459454352895E-4</v>
      </c>
      <c r="V1031" s="142" t="str">
        <f t="shared" si="290"/>
        <v/>
      </c>
      <c r="W1031" s="142" t="str">
        <f t="shared" si="291"/>
        <v/>
      </c>
      <c r="X1031" s="142">
        <f t="shared" si="292"/>
        <v>3.1949466245639768E-40</v>
      </c>
      <c r="Y1031" s="142" t="str">
        <f t="shared" si="293"/>
        <v/>
      </c>
      <c r="Z1031" s="142" t="str">
        <f t="shared" si="294"/>
        <v/>
      </c>
      <c r="AD1031" s="142">
        <v>337</v>
      </c>
      <c r="AE1031" s="142">
        <f t="shared" si="312"/>
        <v>-145.9089641271936</v>
      </c>
      <c r="AF1031" s="142">
        <f t="shared" si="295"/>
        <v>2.1536864833599393E-4</v>
      </c>
      <c r="AG1031" s="142">
        <f t="shared" si="296"/>
        <v>4.0008270948635244E-3</v>
      </c>
      <c r="AH1031" s="142">
        <f t="shared" si="297"/>
        <v>2.1536864833599393E-4</v>
      </c>
      <c r="AI1031" s="142" t="str">
        <f t="shared" si="298"/>
        <v/>
      </c>
      <c r="AJ1031" s="142" t="str">
        <f t="shared" si="299"/>
        <v/>
      </c>
      <c r="AK1031" s="142">
        <f t="shared" si="300"/>
        <v>7.7975302214913238E-107</v>
      </c>
      <c r="AL1031" s="142" t="str">
        <f t="shared" si="301"/>
        <v/>
      </c>
      <c r="AM1031" s="142" t="str">
        <f t="shared" si="302"/>
        <v/>
      </c>
      <c r="AQ1031" s="142">
        <v>337</v>
      </c>
      <c r="AR1031" s="142">
        <f t="shared" si="303"/>
        <v>-7623.8171598754234</v>
      </c>
      <c r="AS1031" s="142">
        <f t="shared" si="304"/>
        <v>4.1218481142971433E-6</v>
      </c>
      <c r="AT1031" s="142">
        <f t="shared" si="305"/>
        <v>4.0008270948635244E-3</v>
      </c>
      <c r="AU1031" s="142">
        <f t="shared" si="306"/>
        <v>4.1218481142971433E-6</v>
      </c>
      <c r="AV1031" s="142" t="str">
        <f t="shared" si="307"/>
        <v/>
      </c>
      <c r="AW1031" s="142" t="str">
        <f t="shared" si="308"/>
        <v/>
      </c>
      <c r="AX1031" s="142">
        <f t="shared" si="309"/>
        <v>1.0301364644421436E-7</v>
      </c>
      <c r="AY1031" s="142" t="str">
        <f t="shared" si="310"/>
        <v/>
      </c>
      <c r="AZ1031" s="142" t="str">
        <f t="shared" si="311"/>
        <v/>
      </c>
      <c r="BB1031" s="147"/>
      <c r="BC1031" s="147">
        <f t="shared" si="274"/>
        <v>2.188799999999997</v>
      </c>
      <c r="BD1031" s="163">
        <f t="shared" si="275"/>
        <v>0.94865579306396886</v>
      </c>
      <c r="BE1031" s="147">
        <f t="shared" si="276"/>
        <v>4.0468147246974784E-4</v>
      </c>
      <c r="BF1031" s="147" t="str">
        <f t="shared" si="272"/>
        <v/>
      </c>
      <c r="BG1031" s="159" t="str">
        <f t="shared" si="273"/>
        <v/>
      </c>
    </row>
    <row r="1032" spans="1:59" ht="20.100000000000001" customHeight="1" x14ac:dyDescent="0.25">
      <c r="A1032" s="142">
        <v>338</v>
      </c>
      <c r="B1032" s="142">
        <f t="shared" si="277"/>
        <v>-12390.156935566079</v>
      </c>
      <c r="C1032" s="142">
        <f t="shared" si="278"/>
        <v>2.5593850684047289E-6</v>
      </c>
      <c r="D1032" s="142">
        <f t="shared" si="279"/>
        <v>4.0484762606046434E-3</v>
      </c>
      <c r="E1032" s="142">
        <f t="shared" si="280"/>
        <v>2.5593850684047289E-6</v>
      </c>
      <c r="F1032" s="142" t="str">
        <f t="shared" si="281"/>
        <v/>
      </c>
      <c r="G1032" s="142" t="str">
        <f t="shared" si="282"/>
        <v/>
      </c>
      <c r="H1032" s="142"/>
      <c r="I1032" s="142"/>
      <c r="J1032" s="142">
        <f t="shared" si="283"/>
        <v>1.8756657301253222E-221</v>
      </c>
      <c r="K1032" s="142" t="str">
        <f t="shared" si="284"/>
        <v/>
      </c>
      <c r="L1032" s="142" t="str">
        <f t="shared" si="285"/>
        <v/>
      </c>
      <c r="M1032" s="142"/>
      <c r="N1032" s="142"/>
      <c r="O1032" s="142"/>
      <c r="P1032" s="142"/>
      <c r="Q1032" s="142">
        <v>338</v>
      </c>
      <c r="R1032" s="142">
        <f t="shared" si="286"/>
        <v>-56.815859362822657</v>
      </c>
      <c r="S1032" s="142">
        <f t="shared" si="287"/>
        <v>5.581396288239413E-4</v>
      </c>
      <c r="T1032" s="142">
        <f t="shared" si="288"/>
        <v>4.0484762606046347E-3</v>
      </c>
      <c r="U1032" s="142">
        <f t="shared" si="289"/>
        <v>5.581396288239413E-4</v>
      </c>
      <c r="V1032" s="142" t="str">
        <f t="shared" si="290"/>
        <v/>
      </c>
      <c r="W1032" s="142" t="str">
        <f t="shared" si="291"/>
        <v/>
      </c>
      <c r="X1032" s="142">
        <f t="shared" si="292"/>
        <v>3.3679792299995282E-40</v>
      </c>
      <c r="Y1032" s="142" t="str">
        <f t="shared" si="293"/>
        <v/>
      </c>
      <c r="Z1032" s="142" t="str">
        <f t="shared" si="294"/>
        <v/>
      </c>
      <c r="AD1032" s="142">
        <v>338</v>
      </c>
      <c r="AE1032" s="142">
        <f t="shared" si="312"/>
        <v>-145.68889027481475</v>
      </c>
      <c r="AF1032" s="142">
        <f t="shared" si="295"/>
        <v>2.1766369828380116E-4</v>
      </c>
      <c r="AG1032" s="142">
        <f t="shared" si="296"/>
        <v>4.0484762606046347E-3</v>
      </c>
      <c r="AH1032" s="142">
        <f t="shared" si="297"/>
        <v>2.1766369828380116E-4</v>
      </c>
      <c r="AI1032" s="142" t="str">
        <f t="shared" si="298"/>
        <v/>
      </c>
      <c r="AJ1032" s="142" t="str">
        <f t="shared" si="299"/>
        <v/>
      </c>
      <c r="AK1032" s="142">
        <f t="shared" si="300"/>
        <v>8.5107012738003482E-107</v>
      </c>
      <c r="AL1032" s="142" t="str">
        <f t="shared" si="301"/>
        <v/>
      </c>
      <c r="AM1032" s="142" t="str">
        <f t="shared" si="302"/>
        <v/>
      </c>
      <c r="AQ1032" s="142">
        <v>338</v>
      </c>
      <c r="AR1032" s="142">
        <f t="shared" si="303"/>
        <v>-7612.3181898001967</v>
      </c>
      <c r="AS1032" s="142">
        <f t="shared" si="304"/>
        <v>4.1657720901064239E-6</v>
      </c>
      <c r="AT1032" s="142">
        <f t="shared" si="305"/>
        <v>4.0484762606046434E-3</v>
      </c>
      <c r="AU1032" s="142">
        <f t="shared" si="306"/>
        <v>4.1657720901064239E-6</v>
      </c>
      <c r="AV1032" s="142" t="str">
        <f t="shared" si="307"/>
        <v/>
      </c>
      <c r="AW1032" s="142" t="str">
        <f t="shared" si="308"/>
        <v/>
      </c>
      <c r="AX1032" s="142">
        <f t="shared" si="309"/>
        <v>1.045890078990344E-7</v>
      </c>
      <c r="AY1032" s="142" t="str">
        <f t="shared" si="310"/>
        <v/>
      </c>
      <c r="AZ1032" s="142" t="str">
        <f t="shared" si="311"/>
        <v/>
      </c>
      <c r="BB1032" s="147"/>
      <c r="BC1032" s="147">
        <f t="shared" si="274"/>
        <v>2.1951999999999972</v>
      </c>
      <c r="BD1032" s="163">
        <f t="shared" si="275"/>
        <v>0.94825111159149911</v>
      </c>
      <c r="BE1032" s="147">
        <f t="shared" si="276"/>
        <v>4.0633945354906498E-4</v>
      </c>
      <c r="BF1032" s="147" t="str">
        <f t="shared" si="272"/>
        <v/>
      </c>
      <c r="BG1032" s="159" t="str">
        <f t="shared" si="273"/>
        <v/>
      </c>
    </row>
    <row r="1033" spans="1:59" ht="20.100000000000001" customHeight="1" x14ac:dyDescent="0.25">
      <c r="A1033" s="147">
        <v>339</v>
      </c>
      <c r="B1033" s="142">
        <f t="shared" si="277"/>
        <v>-12371.4406864187</v>
      </c>
      <c r="C1033" s="142">
        <f t="shared" si="278"/>
        <v>2.5866174595664561E-6</v>
      </c>
      <c r="D1033" s="142">
        <f t="shared" si="279"/>
        <v>4.0966328079823245E-3</v>
      </c>
      <c r="E1033" s="142">
        <f t="shared" si="280"/>
        <v>2.5866174595664561E-6</v>
      </c>
      <c r="F1033" s="142" t="str">
        <f t="shared" si="281"/>
        <v/>
      </c>
      <c r="G1033" s="142" t="str">
        <f t="shared" si="282"/>
        <v/>
      </c>
      <c r="H1033" s="142"/>
      <c r="I1033" s="142"/>
      <c r="J1033" s="142">
        <f t="shared" si="283"/>
        <v>2.1282585561347841E-221</v>
      </c>
      <c r="K1033" s="142" t="str">
        <f t="shared" si="284"/>
        <v/>
      </c>
      <c r="L1033" s="142" t="str">
        <f t="shared" si="285"/>
        <v/>
      </c>
      <c r="M1033" s="142"/>
      <c r="N1033" s="142"/>
      <c r="O1033" s="142"/>
      <c r="P1033" s="142"/>
      <c r="Q1033" s="147">
        <v>339</v>
      </c>
      <c r="R1033" s="142">
        <f t="shared" si="286"/>
        <v>-56.730034801851623</v>
      </c>
      <c r="S1033" s="142">
        <f t="shared" si="287"/>
        <v>5.6407835093443318E-4</v>
      </c>
      <c r="T1033" s="142">
        <f t="shared" si="288"/>
        <v>4.096632807982328E-3</v>
      </c>
      <c r="U1033" s="142">
        <f t="shared" si="289"/>
        <v>5.6407835093443318E-4</v>
      </c>
      <c r="V1033" s="142" t="str">
        <f t="shared" si="290"/>
        <v/>
      </c>
      <c r="W1033" s="142" t="str">
        <f t="shared" si="291"/>
        <v/>
      </c>
      <c r="X1033" s="142">
        <f t="shared" si="292"/>
        <v>3.5503261667672836E-40</v>
      </c>
      <c r="Y1033" s="142" t="str">
        <f t="shared" si="293"/>
        <v/>
      </c>
      <c r="Z1033" s="142" t="str">
        <f t="shared" si="294"/>
        <v/>
      </c>
      <c r="AD1033" s="147">
        <v>339</v>
      </c>
      <c r="AE1033" s="142">
        <f t="shared" si="312"/>
        <v>-145.46881642243585</v>
      </c>
      <c r="AF1033" s="142">
        <f t="shared" si="295"/>
        <v>2.1997968545062031E-4</v>
      </c>
      <c r="AG1033" s="142">
        <f t="shared" si="296"/>
        <v>4.096632807982328E-3</v>
      </c>
      <c r="AH1033" s="142">
        <f t="shared" si="297"/>
        <v>2.1997968545062031E-4</v>
      </c>
      <c r="AI1033" s="142" t="str">
        <f t="shared" si="298"/>
        <v/>
      </c>
      <c r="AJ1033" s="142" t="str">
        <f t="shared" si="299"/>
        <v/>
      </c>
      <c r="AK1033" s="142">
        <f t="shared" si="300"/>
        <v>9.2889511436483081E-107</v>
      </c>
      <c r="AL1033" s="142" t="str">
        <f t="shared" si="301"/>
        <v/>
      </c>
      <c r="AM1033" s="142" t="str">
        <f t="shared" si="302"/>
        <v/>
      </c>
      <c r="AQ1033" s="147">
        <v>339</v>
      </c>
      <c r="AR1033" s="142">
        <f t="shared" si="303"/>
        <v>-7600.81921972497</v>
      </c>
      <c r="AS1033" s="142">
        <f t="shared" si="304"/>
        <v>4.2100967743631358E-6</v>
      </c>
      <c r="AT1033" s="142">
        <f t="shared" si="305"/>
        <v>4.0966328079823245E-3</v>
      </c>
      <c r="AU1033" s="142">
        <f t="shared" si="306"/>
        <v>4.2100967743631358E-6</v>
      </c>
      <c r="AV1033" s="142" t="str">
        <f t="shared" si="307"/>
        <v/>
      </c>
      <c r="AW1033" s="142" t="str">
        <f t="shared" si="308"/>
        <v/>
      </c>
      <c r="AX1033" s="142">
        <f t="shared" si="309"/>
        <v>1.0618676195351434E-7</v>
      </c>
      <c r="AY1033" s="142" t="str">
        <f t="shared" si="310"/>
        <v/>
      </c>
      <c r="AZ1033" s="142" t="str">
        <f t="shared" si="311"/>
        <v/>
      </c>
      <c r="BB1033" s="147"/>
      <c r="BC1033" s="147">
        <f t="shared" si="274"/>
        <v>2.2015999999999973</v>
      </c>
      <c r="BD1033" s="163">
        <f t="shared" si="275"/>
        <v>0.94784477213795004</v>
      </c>
      <c r="BE1033" s="147">
        <f t="shared" si="276"/>
        <v>4.0799558272530678E-4</v>
      </c>
      <c r="BF1033" s="147" t="str">
        <f t="shared" si="272"/>
        <v/>
      </c>
      <c r="BG1033" s="159" t="str">
        <f t="shared" si="273"/>
        <v/>
      </c>
    </row>
    <row r="1034" spans="1:59" ht="20.100000000000001" customHeight="1" x14ac:dyDescent="0.25">
      <c r="A1034" s="142">
        <v>340</v>
      </c>
      <c r="B1034" s="142">
        <f t="shared" si="277"/>
        <v>-12352.724437271318</v>
      </c>
      <c r="C1034" s="142">
        <f t="shared" si="278"/>
        <v>2.6140977831532463E-6</v>
      </c>
      <c r="D1034" s="142">
        <f t="shared" si="279"/>
        <v>4.1453013610360436E-3</v>
      </c>
      <c r="E1034" s="142">
        <f t="shared" si="280"/>
        <v>2.6140977831532463E-6</v>
      </c>
      <c r="F1034" s="142" t="str">
        <f t="shared" si="281"/>
        <v/>
      </c>
      <c r="G1034" s="142" t="str">
        <f t="shared" si="282"/>
        <v/>
      </c>
      <c r="H1034" s="142"/>
      <c r="I1034" s="142"/>
      <c r="J1034" s="142">
        <f t="shared" si="283"/>
        <v>2.4148290059584722E-221</v>
      </c>
      <c r="K1034" s="142" t="str">
        <f t="shared" si="284"/>
        <v/>
      </c>
      <c r="L1034" s="142" t="str">
        <f t="shared" si="285"/>
        <v/>
      </c>
      <c r="M1034" s="142"/>
      <c r="N1034" s="142"/>
      <c r="O1034" s="142"/>
      <c r="P1034" s="142"/>
      <c r="Q1034" s="142">
        <v>340</v>
      </c>
      <c r="R1034" s="142">
        <f t="shared" si="286"/>
        <v>-56.644210240880597</v>
      </c>
      <c r="S1034" s="142">
        <f t="shared" si="287"/>
        <v>5.7007114107610946E-4</v>
      </c>
      <c r="T1034" s="142">
        <f t="shared" si="288"/>
        <v>4.1453013610360367E-3</v>
      </c>
      <c r="U1034" s="142">
        <f t="shared" si="289"/>
        <v>5.7007114107610946E-4</v>
      </c>
      <c r="V1034" s="142" t="str">
        <f t="shared" si="290"/>
        <v/>
      </c>
      <c r="W1034" s="142" t="str">
        <f t="shared" si="291"/>
        <v/>
      </c>
      <c r="X1034" s="142">
        <f t="shared" si="292"/>
        <v>3.742485732310582E-40</v>
      </c>
      <c r="Y1034" s="142" t="str">
        <f t="shared" si="293"/>
        <v/>
      </c>
      <c r="Z1034" s="142" t="str">
        <f t="shared" si="294"/>
        <v/>
      </c>
      <c r="AD1034" s="142">
        <v>340</v>
      </c>
      <c r="AE1034" s="142">
        <f t="shared" si="312"/>
        <v>-145.248742570057</v>
      </c>
      <c r="AF1034" s="142">
        <f t="shared" si="295"/>
        <v>2.2231675810755472E-4</v>
      </c>
      <c r="AG1034" s="142">
        <f t="shared" si="296"/>
        <v>4.1453013610360367E-3</v>
      </c>
      <c r="AH1034" s="142">
        <f t="shared" si="297"/>
        <v>2.2231675810755472E-4</v>
      </c>
      <c r="AI1034" s="142" t="str">
        <f t="shared" si="298"/>
        <v/>
      </c>
      <c r="AJ1034" s="142" t="str">
        <f t="shared" si="299"/>
        <v/>
      </c>
      <c r="AK1034" s="142">
        <f t="shared" si="300"/>
        <v>1.0138204835357031E-106</v>
      </c>
      <c r="AL1034" s="142" t="str">
        <f t="shared" si="301"/>
        <v/>
      </c>
      <c r="AM1034" s="142" t="str">
        <f t="shared" si="302"/>
        <v/>
      </c>
      <c r="AQ1034" s="142">
        <v>340</v>
      </c>
      <c r="AR1034" s="142">
        <f t="shared" si="303"/>
        <v>-7589.3202496497433</v>
      </c>
      <c r="AS1034" s="142">
        <f t="shared" si="304"/>
        <v>4.25482500476431E-6</v>
      </c>
      <c r="AT1034" s="142">
        <f t="shared" si="305"/>
        <v>4.1453013610360367E-3</v>
      </c>
      <c r="AU1034" s="142">
        <f t="shared" si="306"/>
        <v>4.25482500476431E-6</v>
      </c>
      <c r="AV1034" s="142" t="str">
        <f t="shared" si="307"/>
        <v/>
      </c>
      <c r="AW1034" s="142" t="str">
        <f t="shared" si="308"/>
        <v/>
      </c>
      <c r="AX1034" s="142">
        <f t="shared" si="309"/>
        <v>1.0780719916997187E-7</v>
      </c>
      <c r="AY1034" s="142" t="str">
        <f t="shared" si="310"/>
        <v/>
      </c>
      <c r="AZ1034" s="142" t="str">
        <f t="shared" si="311"/>
        <v/>
      </c>
      <c r="BB1034" s="147"/>
      <c r="BC1034" s="147">
        <f t="shared" si="274"/>
        <v>2.2079999999999975</v>
      </c>
      <c r="BD1034" s="163">
        <f t="shared" si="275"/>
        <v>0.94743677655522474</v>
      </c>
      <c r="BE1034" s="147">
        <f t="shared" si="276"/>
        <v>4.0964983244495823E-4</v>
      </c>
      <c r="BF1034" s="147" t="str">
        <f t="shared" si="272"/>
        <v/>
      </c>
      <c r="BG1034" s="159" t="str">
        <f t="shared" si="273"/>
        <v/>
      </c>
    </row>
    <row r="1035" spans="1:59" ht="20.100000000000001" customHeight="1" x14ac:dyDescent="0.25">
      <c r="A1035" s="142">
        <v>341</v>
      </c>
      <c r="B1035" s="142">
        <f t="shared" si="277"/>
        <v>-12334.008188123938</v>
      </c>
      <c r="C1035" s="142">
        <f t="shared" si="278"/>
        <v>2.6418277891742107E-6</v>
      </c>
      <c r="D1035" s="142">
        <f t="shared" si="279"/>
        <v>4.1944865764974035E-3</v>
      </c>
      <c r="E1035" s="142">
        <f t="shared" si="280"/>
        <v>2.6418277891742107E-6</v>
      </c>
      <c r="F1035" s="142" t="str">
        <f t="shared" si="281"/>
        <v/>
      </c>
      <c r="G1035" s="142" t="str">
        <f t="shared" si="282"/>
        <v/>
      </c>
      <c r="H1035" s="142"/>
      <c r="I1035" s="142"/>
      <c r="J1035" s="142">
        <f t="shared" si="283"/>
        <v>2.7399423860268461E-221</v>
      </c>
      <c r="K1035" s="142" t="str">
        <f t="shared" si="284"/>
        <v/>
      </c>
      <c r="L1035" s="142" t="str">
        <f t="shared" si="285"/>
        <v/>
      </c>
      <c r="M1035" s="142"/>
      <c r="N1035" s="142"/>
      <c r="O1035" s="142"/>
      <c r="P1035" s="142"/>
      <c r="Q1035" s="142">
        <v>341</v>
      </c>
      <c r="R1035" s="142">
        <f t="shared" si="286"/>
        <v>-56.558385679909563</v>
      </c>
      <c r="S1035" s="142">
        <f t="shared" si="287"/>
        <v>5.7611838088339473E-4</v>
      </c>
      <c r="T1035" s="142">
        <f t="shared" si="288"/>
        <v>4.1944865764974035E-3</v>
      </c>
      <c r="U1035" s="142">
        <f t="shared" si="289"/>
        <v>5.7611838088339473E-4</v>
      </c>
      <c r="V1035" s="142" t="str">
        <f t="shared" si="290"/>
        <v/>
      </c>
      <c r="W1035" s="142" t="str">
        <f t="shared" si="291"/>
        <v/>
      </c>
      <c r="X1035" s="142">
        <f t="shared" si="292"/>
        <v>3.9449827146171537E-40</v>
      </c>
      <c r="Y1035" s="142" t="str">
        <f t="shared" si="293"/>
        <v/>
      </c>
      <c r="Z1035" s="142" t="str">
        <f t="shared" si="294"/>
        <v/>
      </c>
      <c r="AD1035" s="142">
        <v>341</v>
      </c>
      <c r="AE1035" s="142">
        <f t="shared" si="312"/>
        <v>-145.0286687176781</v>
      </c>
      <c r="AF1035" s="142">
        <f t="shared" si="295"/>
        <v>2.2467506508467503E-4</v>
      </c>
      <c r="AG1035" s="142">
        <f t="shared" si="296"/>
        <v>4.1944865764974087E-3</v>
      </c>
      <c r="AH1035" s="142">
        <f t="shared" si="297"/>
        <v>2.2467506508467503E-4</v>
      </c>
      <c r="AI1035" s="142" t="str">
        <f t="shared" si="298"/>
        <v/>
      </c>
      <c r="AJ1035" s="142" t="str">
        <f t="shared" si="299"/>
        <v/>
      </c>
      <c r="AK1035" s="142">
        <f t="shared" si="300"/>
        <v>1.1064925541774406E-106</v>
      </c>
      <c r="AL1035" s="142" t="str">
        <f t="shared" si="301"/>
        <v/>
      </c>
      <c r="AM1035" s="142" t="str">
        <f t="shared" si="302"/>
        <v/>
      </c>
      <c r="AQ1035" s="142">
        <v>341</v>
      </c>
      <c r="AR1035" s="142">
        <f t="shared" si="303"/>
        <v>-7577.8212795745167</v>
      </c>
      <c r="AS1035" s="142">
        <f t="shared" si="304"/>
        <v>4.2999596297047588E-6</v>
      </c>
      <c r="AT1035" s="142">
        <f t="shared" si="305"/>
        <v>4.1944865764974035E-3</v>
      </c>
      <c r="AU1035" s="142">
        <f t="shared" si="306"/>
        <v>4.2999596297047588E-6</v>
      </c>
      <c r="AV1035" s="142" t="str">
        <f t="shared" si="307"/>
        <v/>
      </c>
      <c r="AW1035" s="142" t="str">
        <f t="shared" si="308"/>
        <v/>
      </c>
      <c r="AX1035" s="142">
        <f t="shared" si="309"/>
        <v>1.0945061345004975E-7</v>
      </c>
      <c r="AY1035" s="142" t="str">
        <f t="shared" si="310"/>
        <v/>
      </c>
      <c r="AZ1035" s="142" t="str">
        <f t="shared" si="311"/>
        <v/>
      </c>
      <c r="BB1035" s="147"/>
      <c r="BC1035" s="147">
        <f t="shared" si="274"/>
        <v>2.2143999999999977</v>
      </c>
      <c r="BD1035" s="163">
        <f t="shared" si="275"/>
        <v>0.94702712672277978</v>
      </c>
      <c r="BE1035" s="147">
        <f t="shared" si="276"/>
        <v>4.1130217533502655E-4</v>
      </c>
      <c r="BF1035" s="147" t="str">
        <f t="shared" si="272"/>
        <v/>
      </c>
      <c r="BG1035" s="159" t="str">
        <f t="shared" si="273"/>
        <v/>
      </c>
    </row>
    <row r="1036" spans="1:59" ht="20.100000000000001" customHeight="1" x14ac:dyDescent="0.25">
      <c r="A1036" s="142">
        <v>342</v>
      </c>
      <c r="B1036" s="142">
        <f t="shared" si="277"/>
        <v>-12315.291938976556</v>
      </c>
      <c r="C1036" s="142">
        <f t="shared" si="278"/>
        <v>2.6698092341682818E-6</v>
      </c>
      <c r="D1036" s="142">
        <f t="shared" si="279"/>
        <v>4.244193143912835E-3</v>
      </c>
      <c r="E1036" s="142">
        <f t="shared" si="280"/>
        <v>2.6698092341682818E-6</v>
      </c>
      <c r="F1036" s="142" t="str">
        <f t="shared" si="281"/>
        <v/>
      </c>
      <c r="G1036" s="142" t="str">
        <f t="shared" si="282"/>
        <v/>
      </c>
      <c r="H1036" s="142"/>
      <c r="I1036" s="142"/>
      <c r="J1036" s="142">
        <f t="shared" si="283"/>
        <v>3.1087767061916699E-221</v>
      </c>
      <c r="K1036" s="142" t="str">
        <f t="shared" si="284"/>
        <v/>
      </c>
      <c r="L1036" s="142" t="str">
        <f t="shared" si="285"/>
        <v/>
      </c>
      <c r="M1036" s="142"/>
      <c r="N1036" s="142"/>
      <c r="O1036" s="142"/>
      <c r="P1036" s="142"/>
      <c r="Q1036" s="142">
        <v>342</v>
      </c>
      <c r="R1036" s="142">
        <f t="shared" si="286"/>
        <v>-56.472561118938529</v>
      </c>
      <c r="S1036" s="142">
        <f t="shared" si="287"/>
        <v>5.8222045341470123E-4</v>
      </c>
      <c r="T1036" s="142">
        <f t="shared" si="288"/>
        <v>4.244193143912835E-3</v>
      </c>
      <c r="U1036" s="142">
        <f t="shared" si="289"/>
        <v>5.8222045341470123E-4</v>
      </c>
      <c r="V1036" s="142" t="str">
        <f t="shared" si="290"/>
        <v/>
      </c>
      <c r="W1036" s="142" t="str">
        <f t="shared" si="291"/>
        <v/>
      </c>
      <c r="X1036" s="142">
        <f t="shared" si="292"/>
        <v>4.1583697915113828E-40</v>
      </c>
      <c r="Y1036" s="142" t="str">
        <f t="shared" si="293"/>
        <v/>
      </c>
      <c r="Z1036" s="142" t="str">
        <f t="shared" si="294"/>
        <v/>
      </c>
      <c r="AD1036" s="142">
        <v>342</v>
      </c>
      <c r="AE1036" s="142">
        <f t="shared" si="312"/>
        <v>-144.80859486529926</v>
      </c>
      <c r="AF1036" s="142">
        <f t="shared" si="295"/>
        <v>2.2705475576737856E-4</v>
      </c>
      <c r="AG1036" s="142">
        <f t="shared" si="296"/>
        <v>4.2441931439128281E-3</v>
      </c>
      <c r="AH1036" s="142">
        <f t="shared" si="297"/>
        <v>2.2705475576737856E-4</v>
      </c>
      <c r="AI1036" s="142" t="str">
        <f t="shared" si="298"/>
        <v/>
      </c>
      <c r="AJ1036" s="142" t="str">
        <f t="shared" si="299"/>
        <v/>
      </c>
      <c r="AK1036" s="142">
        <f t="shared" si="300"/>
        <v>1.2076163416276441E-106</v>
      </c>
      <c r="AL1036" s="142" t="str">
        <f t="shared" si="301"/>
        <v/>
      </c>
      <c r="AM1036" s="142" t="str">
        <f t="shared" si="302"/>
        <v/>
      </c>
      <c r="AQ1036" s="142">
        <v>342</v>
      </c>
      <c r="AR1036" s="142">
        <f t="shared" si="303"/>
        <v>-7566.3223094992891</v>
      </c>
      <c r="AS1036" s="142">
        <f t="shared" si="304"/>
        <v>4.3455035082074983E-6</v>
      </c>
      <c r="AT1036" s="142">
        <f t="shared" si="305"/>
        <v>4.244193143912835E-3</v>
      </c>
      <c r="AU1036" s="142">
        <f t="shared" si="306"/>
        <v>4.3455035082074983E-6</v>
      </c>
      <c r="AV1036" s="142" t="str">
        <f t="shared" si="307"/>
        <v/>
      </c>
      <c r="AW1036" s="142" t="str">
        <f t="shared" si="308"/>
        <v/>
      </c>
      <c r="AX1036" s="142">
        <f t="shared" si="309"/>
        <v>1.1111730206672199E-7</v>
      </c>
      <c r="AY1036" s="142" t="str">
        <f t="shared" si="310"/>
        <v/>
      </c>
      <c r="AZ1036" s="142" t="str">
        <f t="shared" si="311"/>
        <v/>
      </c>
      <c r="BB1036" s="147"/>
      <c r="BC1036" s="147">
        <f t="shared" si="274"/>
        <v>2.2207999999999979</v>
      </c>
      <c r="BD1036" s="163">
        <f t="shared" si="275"/>
        <v>0.94661582454744475</v>
      </c>
      <c r="BE1036" s="147">
        <f t="shared" si="276"/>
        <v>4.1295258420182002E-4</v>
      </c>
      <c r="BF1036" s="147" t="str">
        <f t="shared" si="272"/>
        <v/>
      </c>
      <c r="BG1036" s="159" t="str">
        <f t="shared" si="273"/>
        <v/>
      </c>
    </row>
    <row r="1037" spans="1:59" ht="20.100000000000001" customHeight="1" x14ac:dyDescent="0.25">
      <c r="A1037" s="142">
        <v>343</v>
      </c>
      <c r="B1037" s="142">
        <f t="shared" si="277"/>
        <v>-12296.575689829177</v>
      </c>
      <c r="C1037" s="142">
        <f t="shared" si="278"/>
        <v>2.6980438811604142E-6</v>
      </c>
      <c r="D1037" s="142">
        <f t="shared" si="279"/>
        <v>4.2944257857653002E-3</v>
      </c>
      <c r="E1037" s="142">
        <f t="shared" si="280"/>
        <v>2.6980438811604142E-6</v>
      </c>
      <c r="F1037" s="142" t="str">
        <f t="shared" si="281"/>
        <v/>
      </c>
      <c r="G1037" s="142" t="str">
        <f t="shared" si="282"/>
        <v/>
      </c>
      <c r="H1037" s="142"/>
      <c r="I1037" s="142"/>
      <c r="J1037" s="142">
        <f t="shared" si="283"/>
        <v>3.5272048155465421E-221</v>
      </c>
      <c r="K1037" s="142" t="str">
        <f t="shared" si="284"/>
        <v/>
      </c>
      <c r="L1037" s="142" t="str">
        <f t="shared" si="285"/>
        <v/>
      </c>
      <c r="M1037" s="142"/>
      <c r="N1037" s="142"/>
      <c r="O1037" s="142"/>
      <c r="P1037" s="142"/>
      <c r="Q1037" s="142">
        <v>343</v>
      </c>
      <c r="R1037" s="142">
        <f t="shared" si="286"/>
        <v>-56.386736557967495</v>
      </c>
      <c r="S1037" s="142">
        <f t="shared" si="287"/>
        <v>5.8837774314288919E-4</v>
      </c>
      <c r="T1037" s="142">
        <f t="shared" si="288"/>
        <v>4.2944257857653045E-3</v>
      </c>
      <c r="U1037" s="142">
        <f t="shared" si="289"/>
        <v>5.8837774314288919E-4</v>
      </c>
      <c r="V1037" s="142" t="str">
        <f t="shared" si="290"/>
        <v/>
      </c>
      <c r="W1037" s="142" t="str">
        <f t="shared" si="291"/>
        <v/>
      </c>
      <c r="X1037" s="142">
        <f t="shared" si="292"/>
        <v>4.3832290033789011E-40</v>
      </c>
      <c r="Y1037" s="142" t="str">
        <f t="shared" si="293"/>
        <v/>
      </c>
      <c r="Z1037" s="142" t="str">
        <f t="shared" si="294"/>
        <v/>
      </c>
      <c r="AD1037" s="142">
        <v>343</v>
      </c>
      <c r="AE1037" s="142">
        <f t="shared" si="312"/>
        <v>-144.58852101292035</v>
      </c>
      <c r="AF1037" s="142">
        <f t="shared" si="295"/>
        <v>2.294559800926721E-4</v>
      </c>
      <c r="AG1037" s="142">
        <f t="shared" si="296"/>
        <v>4.2944257857653045E-3</v>
      </c>
      <c r="AH1037" s="142">
        <f t="shared" si="297"/>
        <v>2.294559800926721E-4</v>
      </c>
      <c r="AI1037" s="142" t="str">
        <f t="shared" si="298"/>
        <v/>
      </c>
      <c r="AJ1037" s="142" t="str">
        <f t="shared" si="299"/>
        <v/>
      </c>
      <c r="AK1037" s="142">
        <f t="shared" si="300"/>
        <v>1.3179608754268914E-106</v>
      </c>
      <c r="AL1037" s="142" t="str">
        <f t="shared" si="301"/>
        <v/>
      </c>
      <c r="AM1037" s="142" t="str">
        <f t="shared" si="302"/>
        <v/>
      </c>
      <c r="AQ1037" s="142">
        <v>343</v>
      </c>
      <c r="AR1037" s="142">
        <f t="shared" si="303"/>
        <v>-7554.8233394240624</v>
      </c>
      <c r="AS1037" s="142">
        <f t="shared" si="304"/>
        <v>4.3914595098525113E-6</v>
      </c>
      <c r="AT1037" s="142">
        <f t="shared" si="305"/>
        <v>4.2944257857653002E-3</v>
      </c>
      <c r="AU1037" s="142">
        <f t="shared" si="306"/>
        <v>4.3914595098525113E-6</v>
      </c>
      <c r="AV1037" s="142" t="str">
        <f t="shared" si="307"/>
        <v/>
      </c>
      <c r="AW1037" s="142" t="str">
        <f t="shared" si="308"/>
        <v/>
      </c>
      <c r="AX1037" s="142">
        <f t="shared" si="309"/>
        <v>1.1280756569651576E-7</v>
      </c>
      <c r="AY1037" s="142" t="str">
        <f t="shared" si="310"/>
        <v/>
      </c>
      <c r="AZ1037" s="142" t="str">
        <f t="shared" si="311"/>
        <v/>
      </c>
      <c r="BB1037" s="147"/>
      <c r="BC1037" s="147">
        <f t="shared" si="274"/>
        <v>2.2271999999999981</v>
      </c>
      <c r="BD1037" s="163">
        <f t="shared" si="275"/>
        <v>0.94620287196324293</v>
      </c>
      <c r="BE1037" s="147">
        <f t="shared" si="276"/>
        <v>4.1460103203183607E-4</v>
      </c>
      <c r="BF1037" s="147" t="str">
        <f t="shared" si="272"/>
        <v/>
      </c>
      <c r="BG1037" s="159" t="str">
        <f t="shared" si="273"/>
        <v/>
      </c>
    </row>
    <row r="1038" spans="1:59" ht="20.100000000000001" customHeight="1" x14ac:dyDescent="0.25">
      <c r="A1038" s="142">
        <v>344</v>
      </c>
      <c r="B1038" s="142">
        <f t="shared" si="277"/>
        <v>-12277.859440681796</v>
      </c>
      <c r="C1038" s="142">
        <f t="shared" si="278"/>
        <v>2.726533499616904E-6</v>
      </c>
      <c r="D1038" s="142">
        <f t="shared" si="279"/>
        <v>4.3451892575953749E-3</v>
      </c>
      <c r="E1038" s="142">
        <f t="shared" si="280"/>
        <v>2.726533499616904E-6</v>
      </c>
      <c r="F1038" s="142" t="str">
        <f t="shared" si="281"/>
        <v/>
      </c>
      <c r="G1038" s="142" t="str">
        <f t="shared" si="282"/>
        <v/>
      </c>
      <c r="H1038" s="142"/>
      <c r="I1038" s="142"/>
      <c r="J1038" s="142">
        <f t="shared" si="283"/>
        <v>4.0018875362939944E-221</v>
      </c>
      <c r="K1038" s="142" t="str">
        <f t="shared" si="284"/>
        <v/>
      </c>
      <c r="L1038" s="142" t="str">
        <f t="shared" si="285"/>
        <v/>
      </c>
      <c r="M1038" s="142"/>
      <c r="N1038" s="142"/>
      <c r="O1038" s="142"/>
      <c r="P1038" s="142"/>
      <c r="Q1038" s="142">
        <v>344</v>
      </c>
      <c r="R1038" s="142">
        <f t="shared" si="286"/>
        <v>-56.300911996996469</v>
      </c>
      <c r="S1038" s="142">
        <f t="shared" si="287"/>
        <v>5.9459063594551455E-4</v>
      </c>
      <c r="T1038" s="142">
        <f t="shared" si="288"/>
        <v>4.3451892575953749E-3</v>
      </c>
      <c r="U1038" s="142">
        <f t="shared" si="289"/>
        <v>5.9459063594551455E-4</v>
      </c>
      <c r="V1038" s="142" t="str">
        <f t="shared" si="290"/>
        <v/>
      </c>
      <c r="W1038" s="142" t="str">
        <f t="shared" si="291"/>
        <v/>
      </c>
      <c r="X1038" s="142">
        <f t="shared" si="292"/>
        <v>4.6201733031524913E-40</v>
      </c>
      <c r="Y1038" s="142" t="str">
        <f t="shared" si="293"/>
        <v/>
      </c>
      <c r="Z1038" s="142" t="str">
        <f t="shared" si="294"/>
        <v/>
      </c>
      <c r="AD1038" s="142">
        <v>344</v>
      </c>
      <c r="AE1038" s="142">
        <f t="shared" si="312"/>
        <v>-144.36844716054151</v>
      </c>
      <c r="AF1038" s="142">
        <f t="shared" si="295"/>
        <v>2.3187888854536476E-4</v>
      </c>
      <c r="AG1038" s="142">
        <f t="shared" si="296"/>
        <v>4.3451892575953749E-3</v>
      </c>
      <c r="AH1038" s="142">
        <f t="shared" si="297"/>
        <v>2.3187888854536476E-4</v>
      </c>
      <c r="AI1038" s="142" t="str">
        <f t="shared" si="298"/>
        <v/>
      </c>
      <c r="AJ1038" s="142" t="str">
        <f t="shared" si="299"/>
        <v/>
      </c>
      <c r="AK1038" s="142">
        <f t="shared" si="300"/>
        <v>1.4383649981942297E-106</v>
      </c>
      <c r="AL1038" s="142" t="str">
        <f t="shared" si="301"/>
        <v/>
      </c>
      <c r="AM1038" s="142" t="str">
        <f t="shared" si="302"/>
        <v/>
      </c>
      <c r="AQ1038" s="142">
        <v>344</v>
      </c>
      <c r="AR1038" s="142">
        <f t="shared" si="303"/>
        <v>-7543.3243693488348</v>
      </c>
      <c r="AS1038" s="142">
        <f t="shared" si="304"/>
        <v>4.4378305147040068E-6</v>
      </c>
      <c r="AT1038" s="142">
        <f t="shared" si="305"/>
        <v>4.3451892575953836E-3</v>
      </c>
      <c r="AU1038" s="142">
        <f t="shared" si="306"/>
        <v>4.4378305147040068E-6</v>
      </c>
      <c r="AV1038" s="142" t="str">
        <f t="shared" si="307"/>
        <v/>
      </c>
      <c r="AW1038" s="142" t="str">
        <f t="shared" si="308"/>
        <v/>
      </c>
      <c r="AX1038" s="142">
        <f t="shared" si="309"/>
        <v>1.1452170845195174E-7</v>
      </c>
      <c r="AY1038" s="142" t="str">
        <f t="shared" si="310"/>
        <v/>
      </c>
      <c r="AZ1038" s="142" t="str">
        <f t="shared" si="311"/>
        <v/>
      </c>
      <c r="BB1038" s="147"/>
      <c r="BC1038" s="147">
        <f t="shared" si="274"/>
        <v>2.2335999999999983</v>
      </c>
      <c r="BD1038" s="163">
        <f t="shared" si="275"/>
        <v>0.94578827093121109</v>
      </c>
      <c r="BE1038" s="147">
        <f t="shared" si="276"/>
        <v>4.1624749198976296E-4</v>
      </c>
      <c r="BF1038" s="147" t="str">
        <f t="shared" si="272"/>
        <v/>
      </c>
      <c r="BG1038" s="159" t="str">
        <f t="shared" si="273"/>
        <v/>
      </c>
    </row>
    <row r="1039" spans="1:59" ht="20.100000000000001" customHeight="1" x14ac:dyDescent="0.25">
      <c r="A1039" s="142">
        <v>345</v>
      </c>
      <c r="B1039" s="142">
        <f t="shared" si="277"/>
        <v>-12259.143191534415</v>
      </c>
      <c r="C1039" s="142">
        <f t="shared" si="278"/>
        <v>2.755279865399627E-6</v>
      </c>
      <c r="D1039" s="142">
        <f t="shared" si="279"/>
        <v>4.3964883481213092E-3</v>
      </c>
      <c r="E1039" s="142">
        <f t="shared" si="280"/>
        <v>2.755279865399627E-6</v>
      </c>
      <c r="F1039" s="142" t="str">
        <f t="shared" si="281"/>
        <v/>
      </c>
      <c r="G1039" s="142" t="str">
        <f t="shared" si="282"/>
        <v/>
      </c>
      <c r="H1039" s="142"/>
      <c r="I1039" s="142"/>
      <c r="J1039" s="142">
        <f t="shared" si="283"/>
        <v>4.5403792665916041E-221</v>
      </c>
      <c r="K1039" s="142" t="str">
        <f t="shared" si="284"/>
        <v/>
      </c>
      <c r="L1039" s="142" t="str">
        <f t="shared" si="285"/>
        <v/>
      </c>
      <c r="M1039" s="142"/>
      <c r="N1039" s="142"/>
      <c r="O1039" s="142"/>
      <c r="P1039" s="142"/>
      <c r="Q1039" s="142">
        <v>345</v>
      </c>
      <c r="R1039" s="142">
        <f t="shared" si="286"/>
        <v>-56.215087436025442</v>
      </c>
      <c r="S1039" s="142">
        <f t="shared" si="287"/>
        <v>6.0085951909485903E-4</v>
      </c>
      <c r="T1039" s="142">
        <f t="shared" si="288"/>
        <v>4.3964883481213092E-3</v>
      </c>
      <c r="U1039" s="142">
        <f t="shared" si="289"/>
        <v>6.0085951909485903E-4</v>
      </c>
      <c r="V1039" s="142" t="str">
        <f t="shared" si="290"/>
        <v/>
      </c>
      <c r="W1039" s="142" t="str">
        <f t="shared" si="291"/>
        <v/>
      </c>
      <c r="X1039" s="142">
        <f t="shared" si="292"/>
        <v>4.8698481875849474E-40</v>
      </c>
      <c r="Y1039" s="142" t="str">
        <f t="shared" si="293"/>
        <v/>
      </c>
      <c r="Z1039" s="142" t="str">
        <f t="shared" si="294"/>
        <v/>
      </c>
      <c r="AD1039" s="142">
        <v>345</v>
      </c>
      <c r="AE1039" s="142">
        <f t="shared" si="312"/>
        <v>-144.1483733081626</v>
      </c>
      <c r="AF1039" s="142">
        <f t="shared" si="295"/>
        <v>2.3432363215418291E-4</v>
      </c>
      <c r="AG1039" s="142">
        <f t="shared" si="296"/>
        <v>4.3964883481213135E-3</v>
      </c>
      <c r="AH1039" s="142">
        <f t="shared" si="297"/>
        <v>2.3432363215418291E-4</v>
      </c>
      <c r="AI1039" s="142" t="str">
        <f t="shared" si="298"/>
        <v/>
      </c>
      <c r="AJ1039" s="142" t="str">
        <f t="shared" si="299"/>
        <v/>
      </c>
      <c r="AK1039" s="142">
        <f t="shared" si="300"/>
        <v>1.569743688577259E-106</v>
      </c>
      <c r="AL1039" s="142" t="str">
        <f t="shared" si="301"/>
        <v/>
      </c>
      <c r="AM1039" s="142" t="str">
        <f t="shared" si="302"/>
        <v/>
      </c>
      <c r="AQ1039" s="142">
        <v>345</v>
      </c>
      <c r="AR1039" s="142">
        <f t="shared" si="303"/>
        <v>-7531.8253992736081</v>
      </c>
      <c r="AS1039" s="142">
        <f t="shared" si="304"/>
        <v>4.4846194132359108E-6</v>
      </c>
      <c r="AT1039" s="142">
        <f t="shared" si="305"/>
        <v>4.3964883481213135E-3</v>
      </c>
      <c r="AU1039" s="142">
        <f t="shared" si="306"/>
        <v>4.4846194132359108E-6</v>
      </c>
      <c r="AV1039" s="142" t="str">
        <f t="shared" si="307"/>
        <v/>
      </c>
      <c r="AW1039" s="142" t="str">
        <f t="shared" si="308"/>
        <v/>
      </c>
      <c r="AX1039" s="142">
        <f t="shared" si="309"/>
        <v>1.1626003791419718E-7</v>
      </c>
      <c r="AY1039" s="142" t="str">
        <f t="shared" si="310"/>
        <v/>
      </c>
      <c r="AZ1039" s="142" t="str">
        <f t="shared" si="311"/>
        <v/>
      </c>
      <c r="BB1039" s="147"/>
      <c r="BC1039" s="147">
        <f t="shared" si="274"/>
        <v>2.2399999999999984</v>
      </c>
      <c r="BD1039" s="163">
        <f t="shared" si="275"/>
        <v>0.94537202343922133</v>
      </c>
      <c r="BE1039" s="147">
        <f t="shared" si="276"/>
        <v>4.1789193741958996E-4</v>
      </c>
      <c r="BF1039" s="147" t="str">
        <f t="shared" si="272"/>
        <v/>
      </c>
      <c r="BG1039" s="159" t="str">
        <f t="shared" si="273"/>
        <v/>
      </c>
    </row>
    <row r="1040" spans="1:59" ht="20.100000000000001" customHeight="1" x14ac:dyDescent="0.25">
      <c r="A1040" s="147">
        <v>346</v>
      </c>
      <c r="B1040" s="142">
        <f t="shared" si="277"/>
        <v>-12240.426942387034</v>
      </c>
      <c r="C1040" s="142">
        <f t="shared" si="278"/>
        <v>2.7842847607193397E-6</v>
      </c>
      <c r="D1040" s="142">
        <f t="shared" si="279"/>
        <v>4.4483278793583077E-3</v>
      </c>
      <c r="E1040" s="142">
        <f t="shared" si="280"/>
        <v>2.7842847607193397E-6</v>
      </c>
      <c r="F1040" s="142" t="str">
        <f t="shared" si="281"/>
        <v/>
      </c>
      <c r="G1040" s="142" t="str">
        <f t="shared" si="282"/>
        <v/>
      </c>
      <c r="H1040" s="142"/>
      <c r="I1040" s="142"/>
      <c r="J1040" s="142">
        <f t="shared" si="283"/>
        <v>5.1512477198504324E-221</v>
      </c>
      <c r="K1040" s="142" t="str">
        <f t="shared" si="284"/>
        <v/>
      </c>
      <c r="L1040" s="142" t="str">
        <f t="shared" si="285"/>
        <v/>
      </c>
      <c r="M1040" s="142"/>
      <c r="N1040" s="142"/>
      <c r="O1040" s="142"/>
      <c r="P1040" s="142"/>
      <c r="Q1040" s="147">
        <v>346</v>
      </c>
      <c r="R1040" s="142">
        <f t="shared" si="286"/>
        <v>-56.129262875054408</v>
      </c>
      <c r="S1040" s="142">
        <f t="shared" si="287"/>
        <v>6.0718478124773716E-4</v>
      </c>
      <c r="T1040" s="142">
        <f t="shared" si="288"/>
        <v>4.4483278793583077E-3</v>
      </c>
      <c r="U1040" s="142">
        <f t="shared" si="289"/>
        <v>6.0718478124773716E-4</v>
      </c>
      <c r="V1040" s="142" t="str">
        <f t="shared" si="290"/>
        <v/>
      </c>
      <c r="W1040" s="142" t="str">
        <f t="shared" si="291"/>
        <v/>
      </c>
      <c r="X1040" s="142">
        <f t="shared" si="292"/>
        <v>5.1329334140422353E-40</v>
      </c>
      <c r="Y1040" s="142" t="str">
        <f t="shared" si="293"/>
        <v/>
      </c>
      <c r="Z1040" s="142" t="str">
        <f t="shared" si="294"/>
        <v/>
      </c>
      <c r="AD1040" s="147">
        <v>346</v>
      </c>
      <c r="AE1040" s="142">
        <f t="shared" si="312"/>
        <v>-143.92829945578376</v>
      </c>
      <c r="AF1040" s="142">
        <f t="shared" si="295"/>
        <v>2.3679036248779292E-4</v>
      </c>
      <c r="AG1040" s="142">
        <f t="shared" si="296"/>
        <v>4.4483278793583077E-3</v>
      </c>
      <c r="AH1040" s="142">
        <f t="shared" si="297"/>
        <v>2.3679036248779292E-4</v>
      </c>
      <c r="AI1040" s="142" t="str">
        <f t="shared" si="298"/>
        <v/>
      </c>
      <c r="AJ1040" s="142" t="str">
        <f t="shared" si="299"/>
        <v/>
      </c>
      <c r="AK1040" s="142">
        <f t="shared" si="300"/>
        <v>1.7130949555315457E-106</v>
      </c>
      <c r="AL1040" s="142" t="str">
        <f t="shared" si="301"/>
        <v/>
      </c>
      <c r="AM1040" s="142" t="str">
        <f t="shared" si="302"/>
        <v/>
      </c>
      <c r="AQ1040" s="147">
        <v>346</v>
      </c>
      <c r="AR1040" s="142">
        <f t="shared" si="303"/>
        <v>-7520.3264291983814</v>
      </c>
      <c r="AS1040" s="142">
        <f t="shared" si="304"/>
        <v>4.5318291062558945E-6</v>
      </c>
      <c r="AT1040" s="142">
        <f t="shared" si="305"/>
        <v>4.4483278793583129E-3</v>
      </c>
      <c r="AU1040" s="142">
        <f t="shared" si="306"/>
        <v>4.5318291062558945E-6</v>
      </c>
      <c r="AV1040" s="142" t="str">
        <f t="shared" si="307"/>
        <v/>
      </c>
      <c r="AW1040" s="142" t="str">
        <f t="shared" si="308"/>
        <v/>
      </c>
      <c r="AX1040" s="142">
        <f t="shared" si="309"/>
        <v>1.1802286516594179E-7</v>
      </c>
      <c r="AY1040" s="142" t="str">
        <f t="shared" si="310"/>
        <v/>
      </c>
      <c r="AZ1040" s="142" t="str">
        <f t="shared" si="311"/>
        <v/>
      </c>
      <c r="BB1040" s="147"/>
      <c r="BC1040" s="147">
        <f t="shared" si="274"/>
        <v>2.2463999999999986</v>
      </c>
      <c r="BD1040" s="163">
        <f t="shared" si="275"/>
        <v>0.94495413150180174</v>
      </c>
      <c r="BE1040" s="147">
        <f t="shared" si="276"/>
        <v>4.1953434184316407E-4</v>
      </c>
      <c r="BF1040" s="147" t="str">
        <f t="shared" si="272"/>
        <v/>
      </c>
      <c r="BG1040" s="159" t="str">
        <f t="shared" si="273"/>
        <v/>
      </c>
    </row>
    <row r="1041" spans="1:59" ht="20.100000000000001" customHeight="1" x14ac:dyDescent="0.25">
      <c r="A1041" s="142">
        <v>347</v>
      </c>
      <c r="B1041" s="142">
        <f t="shared" si="277"/>
        <v>-12221.710693239653</v>
      </c>
      <c r="C1041" s="142">
        <f t="shared" si="278"/>
        <v>2.81354997408795E-6</v>
      </c>
      <c r="D1041" s="142">
        <f t="shared" si="279"/>
        <v>4.5007127067369194E-3</v>
      </c>
      <c r="E1041" s="142">
        <f t="shared" si="280"/>
        <v>2.81354997408795E-6</v>
      </c>
      <c r="F1041" s="142" t="str">
        <f t="shared" si="281"/>
        <v/>
      </c>
      <c r="G1041" s="142" t="str">
        <f t="shared" si="282"/>
        <v/>
      </c>
      <c r="H1041" s="142"/>
      <c r="I1041" s="142"/>
      <c r="J1041" s="142">
        <f t="shared" si="283"/>
        <v>5.8442096906444366E-221</v>
      </c>
      <c r="K1041" s="142" t="str">
        <f t="shared" si="284"/>
        <v/>
      </c>
      <c r="L1041" s="142" t="str">
        <f t="shared" si="285"/>
        <v/>
      </c>
      <c r="M1041" s="142"/>
      <c r="N1041" s="142"/>
      <c r="O1041" s="142"/>
      <c r="P1041" s="142"/>
      <c r="Q1041" s="142">
        <v>347</v>
      </c>
      <c r="R1041" s="142">
        <f t="shared" si="286"/>
        <v>-56.043438314083375</v>
      </c>
      <c r="S1041" s="142">
        <f t="shared" si="287"/>
        <v>6.1356681243509214E-4</v>
      </c>
      <c r="T1041" s="142">
        <f t="shared" si="288"/>
        <v>4.5007127067369194E-3</v>
      </c>
      <c r="U1041" s="142">
        <f t="shared" si="289"/>
        <v>6.1356681243509214E-4</v>
      </c>
      <c r="V1041" s="142" t="str">
        <f t="shared" si="290"/>
        <v/>
      </c>
      <c r="W1041" s="142" t="str">
        <f t="shared" si="291"/>
        <v/>
      </c>
      <c r="X1041" s="142">
        <f t="shared" si="292"/>
        <v>5.4101448072744935E-40</v>
      </c>
      <c r="Y1041" s="142" t="str">
        <f t="shared" si="293"/>
        <v/>
      </c>
      <c r="Z1041" s="142" t="str">
        <f t="shared" si="294"/>
        <v/>
      </c>
      <c r="AD1041" s="142">
        <v>347</v>
      </c>
      <c r="AE1041" s="142">
        <f t="shared" si="312"/>
        <v>-143.70822560340486</v>
      </c>
      <c r="AF1041" s="142">
        <f t="shared" si="295"/>
        <v>2.3927923165074677E-4</v>
      </c>
      <c r="AG1041" s="142">
        <f t="shared" si="296"/>
        <v>4.5007127067369264E-3</v>
      </c>
      <c r="AH1041" s="142">
        <f t="shared" si="297"/>
        <v>2.3927923165074677E-4</v>
      </c>
      <c r="AI1041" s="142" t="str">
        <f t="shared" si="298"/>
        <v/>
      </c>
      <c r="AJ1041" s="142" t="str">
        <f t="shared" si="299"/>
        <v/>
      </c>
      <c r="AK1041" s="142">
        <f t="shared" si="300"/>
        <v>1.8695073554294082E-106</v>
      </c>
      <c r="AL1041" s="142" t="str">
        <f t="shared" si="301"/>
        <v/>
      </c>
      <c r="AM1041" s="142" t="str">
        <f t="shared" si="302"/>
        <v/>
      </c>
      <c r="AQ1041" s="142">
        <v>347</v>
      </c>
      <c r="AR1041" s="142">
        <f t="shared" si="303"/>
        <v>-7508.8274591231548</v>
      </c>
      <c r="AS1041" s="142">
        <f t="shared" si="304"/>
        <v>4.5794625048276616E-6</v>
      </c>
      <c r="AT1041" s="142">
        <f t="shared" si="305"/>
        <v>4.5007127067369194E-3</v>
      </c>
      <c r="AU1041" s="142">
        <f t="shared" si="306"/>
        <v>4.5794625048276616E-6</v>
      </c>
      <c r="AV1041" s="142" t="str">
        <f t="shared" si="307"/>
        <v/>
      </c>
      <c r="AW1041" s="142" t="str">
        <f t="shared" si="308"/>
        <v/>
      </c>
      <c r="AX1041" s="142">
        <f t="shared" si="309"/>
        <v>1.1981050482448563E-7</v>
      </c>
      <c r="AY1041" s="142" t="str">
        <f t="shared" si="310"/>
        <v/>
      </c>
      <c r="AZ1041" s="142" t="str">
        <f t="shared" si="311"/>
        <v/>
      </c>
      <c r="BB1041" s="147"/>
      <c r="BC1041" s="147">
        <f t="shared" si="274"/>
        <v>2.2527999999999988</v>
      </c>
      <c r="BD1041" s="163">
        <f t="shared" si="275"/>
        <v>0.94453459715995858</v>
      </c>
      <c r="BE1041" s="147">
        <f t="shared" si="276"/>
        <v>4.2117467896130023E-4</v>
      </c>
      <c r="BF1041" s="147" t="str">
        <f t="shared" si="272"/>
        <v/>
      </c>
      <c r="BG1041" s="159" t="str">
        <f t="shared" si="273"/>
        <v/>
      </c>
    </row>
    <row r="1042" spans="1:59" ht="20.100000000000001" customHeight="1" x14ac:dyDescent="0.25">
      <c r="A1042" s="142">
        <v>348</v>
      </c>
      <c r="B1042" s="142">
        <f t="shared" si="277"/>
        <v>-12202.994444092274</v>
      </c>
      <c r="C1042" s="142">
        <f t="shared" si="278"/>
        <v>2.8430773002697865E-6</v>
      </c>
      <c r="D1042" s="142">
        <f t="shared" si="279"/>
        <v>4.5536477192205304E-3</v>
      </c>
      <c r="E1042" s="142">
        <f t="shared" si="280"/>
        <v>2.8430773002697865E-6</v>
      </c>
      <c r="F1042" s="142" t="str">
        <f t="shared" si="281"/>
        <v/>
      </c>
      <c r="G1042" s="142" t="str">
        <f t="shared" si="282"/>
        <v/>
      </c>
      <c r="H1042" s="142"/>
      <c r="I1042" s="142"/>
      <c r="J1042" s="142">
        <f t="shared" si="283"/>
        <v>6.6302849898643365E-221</v>
      </c>
      <c r="K1042" s="142" t="str">
        <f t="shared" si="284"/>
        <v/>
      </c>
      <c r="L1042" s="142" t="str">
        <f t="shared" si="285"/>
        <v/>
      </c>
      <c r="M1042" s="142"/>
      <c r="N1042" s="142"/>
      <c r="O1042" s="142"/>
      <c r="P1042" s="142"/>
      <c r="Q1042" s="142">
        <v>348</v>
      </c>
      <c r="R1042" s="142">
        <f t="shared" si="286"/>
        <v>-55.957613753112341</v>
      </c>
      <c r="S1042" s="142">
        <f t="shared" si="287"/>
        <v>6.2000600405136893E-4</v>
      </c>
      <c r="T1042" s="142">
        <f t="shared" si="288"/>
        <v>4.5536477192205322E-3</v>
      </c>
      <c r="U1042" s="142">
        <f t="shared" si="289"/>
        <v>6.2000600405136893E-4</v>
      </c>
      <c r="V1042" s="142" t="str">
        <f t="shared" si="290"/>
        <v/>
      </c>
      <c r="W1042" s="142" t="str">
        <f t="shared" si="291"/>
        <v/>
      </c>
      <c r="X1042" s="142">
        <f t="shared" si="292"/>
        <v>5.7022361608437053E-40</v>
      </c>
      <c r="Y1042" s="142" t="str">
        <f t="shared" si="293"/>
        <v/>
      </c>
      <c r="Z1042" s="142" t="str">
        <f t="shared" si="294"/>
        <v/>
      </c>
      <c r="AD1042" s="142">
        <v>348</v>
      </c>
      <c r="AE1042" s="142">
        <f t="shared" si="312"/>
        <v>-143.48815175102601</v>
      </c>
      <c r="AF1042" s="142">
        <f t="shared" si="295"/>
        <v>2.4179039227933315E-4</v>
      </c>
      <c r="AG1042" s="142">
        <f t="shared" si="296"/>
        <v>4.5536477192205304E-3</v>
      </c>
      <c r="AH1042" s="142">
        <f t="shared" si="297"/>
        <v>2.4179039227933315E-4</v>
      </c>
      <c r="AI1042" s="142" t="str">
        <f t="shared" si="298"/>
        <v/>
      </c>
      <c r="AJ1042" s="142" t="str">
        <f t="shared" si="299"/>
        <v/>
      </c>
      <c r="AK1042" s="142">
        <f t="shared" si="300"/>
        <v>2.0401681881338509E-106</v>
      </c>
      <c r="AL1042" s="142" t="str">
        <f t="shared" si="301"/>
        <v/>
      </c>
      <c r="AM1042" s="142" t="str">
        <f t="shared" si="302"/>
        <v/>
      </c>
      <c r="AQ1042" s="142">
        <v>348</v>
      </c>
      <c r="AR1042" s="142">
        <f t="shared" si="303"/>
        <v>-7497.3284890479281</v>
      </c>
      <c r="AS1042" s="142">
        <f t="shared" si="304"/>
        <v>4.6275225301916568E-6</v>
      </c>
      <c r="AT1042" s="142">
        <f t="shared" si="305"/>
        <v>4.5536477192205304E-3</v>
      </c>
      <c r="AU1042" s="142">
        <f t="shared" si="306"/>
        <v>4.6275225301916568E-6</v>
      </c>
      <c r="AV1042" s="142" t="str">
        <f t="shared" si="307"/>
        <v/>
      </c>
      <c r="AW1042" s="142" t="str">
        <f t="shared" si="308"/>
        <v/>
      </c>
      <c r="AX1042" s="142">
        <f t="shared" si="309"/>
        <v>1.2162327507504619E-7</v>
      </c>
      <c r="AY1042" s="142" t="str">
        <f t="shared" si="310"/>
        <v/>
      </c>
      <c r="AZ1042" s="142" t="str">
        <f t="shared" si="311"/>
        <v/>
      </c>
      <c r="BB1042" s="147"/>
      <c r="BC1042" s="147">
        <f t="shared" si="274"/>
        <v>2.259199999999999</v>
      </c>
      <c r="BD1042" s="163">
        <f t="shared" si="275"/>
        <v>0.94411342248099728</v>
      </c>
      <c r="BE1042" s="147">
        <f t="shared" si="276"/>
        <v>4.2281292265100578E-4</v>
      </c>
      <c r="BF1042" s="147" t="str">
        <f t="shared" si="272"/>
        <v/>
      </c>
      <c r="BG1042" s="159" t="str">
        <f t="shared" si="273"/>
        <v/>
      </c>
    </row>
    <row r="1043" spans="1:59" ht="20.100000000000001" customHeight="1" x14ac:dyDescent="0.25">
      <c r="A1043" s="142">
        <v>349</v>
      </c>
      <c r="B1043" s="142">
        <f t="shared" si="277"/>
        <v>-12184.278194944891</v>
      </c>
      <c r="C1043" s="142">
        <f t="shared" si="278"/>
        <v>2.8728685402318518E-6</v>
      </c>
      <c r="D1043" s="142">
        <f t="shared" si="279"/>
        <v>4.6071378394218938E-3</v>
      </c>
      <c r="E1043" s="142">
        <f t="shared" si="280"/>
        <v>2.8728685402318518E-6</v>
      </c>
      <c r="F1043" s="142" t="str">
        <f t="shared" si="281"/>
        <v/>
      </c>
      <c r="G1043" s="142" t="str">
        <f t="shared" si="282"/>
        <v/>
      </c>
      <c r="H1043" s="142"/>
      <c r="I1043" s="142"/>
      <c r="J1043" s="142">
        <f t="shared" si="283"/>
        <v>7.5219709778649075E-221</v>
      </c>
      <c r="K1043" s="142" t="str">
        <f t="shared" si="284"/>
        <v/>
      </c>
      <c r="L1043" s="142" t="str">
        <f t="shared" si="285"/>
        <v/>
      </c>
      <c r="M1043" s="142"/>
      <c r="N1043" s="142"/>
      <c r="O1043" s="142"/>
      <c r="P1043" s="142"/>
      <c r="Q1043" s="142">
        <v>349</v>
      </c>
      <c r="R1043" s="142">
        <f t="shared" si="286"/>
        <v>-55.871789192141307</v>
      </c>
      <c r="S1043" s="142">
        <f t="shared" si="287"/>
        <v>6.2650274884366159E-4</v>
      </c>
      <c r="T1043" s="142">
        <f t="shared" si="288"/>
        <v>4.6071378394218938E-3</v>
      </c>
      <c r="U1043" s="142">
        <f t="shared" si="289"/>
        <v>6.2650274884366159E-4</v>
      </c>
      <c r="V1043" s="142" t="str">
        <f t="shared" si="290"/>
        <v/>
      </c>
      <c r="W1043" s="142" t="str">
        <f t="shared" si="291"/>
        <v/>
      </c>
      <c r="X1043" s="142">
        <f t="shared" si="292"/>
        <v>6.0100012381408672E-40</v>
      </c>
      <c r="Y1043" s="142" t="str">
        <f t="shared" si="293"/>
        <v/>
      </c>
      <c r="Z1043" s="142" t="str">
        <f t="shared" si="294"/>
        <v/>
      </c>
      <c r="AD1043" s="142">
        <v>349</v>
      </c>
      <c r="AE1043" s="142">
        <f t="shared" si="312"/>
        <v>-143.26807789864711</v>
      </c>
      <c r="AF1043" s="142">
        <f t="shared" si="295"/>
        <v>2.4432399753735129E-4</v>
      </c>
      <c r="AG1043" s="142">
        <f t="shared" si="296"/>
        <v>4.6071378394218938E-3</v>
      </c>
      <c r="AH1043" s="142">
        <f t="shared" si="297"/>
        <v>2.4432399753735129E-4</v>
      </c>
      <c r="AI1043" s="142" t="str">
        <f t="shared" si="298"/>
        <v/>
      </c>
      <c r="AJ1043" s="142" t="str">
        <f t="shared" si="299"/>
        <v/>
      </c>
      <c r="AK1043" s="142">
        <f t="shared" si="300"/>
        <v>2.2263724332177935E-106</v>
      </c>
      <c r="AL1043" s="142" t="str">
        <f t="shared" si="301"/>
        <v/>
      </c>
      <c r="AM1043" s="142" t="str">
        <f t="shared" si="302"/>
        <v/>
      </c>
      <c r="AQ1043" s="142">
        <v>349</v>
      </c>
      <c r="AR1043" s="142">
        <f t="shared" si="303"/>
        <v>-7485.8295189727014</v>
      </c>
      <c r="AS1043" s="142">
        <f t="shared" si="304"/>
        <v>4.6760121136840587E-6</v>
      </c>
      <c r="AT1043" s="142">
        <f t="shared" si="305"/>
        <v>4.6071378394218843E-3</v>
      </c>
      <c r="AU1043" s="142">
        <f t="shared" si="306"/>
        <v>4.6760121136840587E-6</v>
      </c>
      <c r="AV1043" s="142" t="str">
        <f t="shared" si="307"/>
        <v/>
      </c>
      <c r="AW1043" s="142" t="str">
        <f t="shared" si="308"/>
        <v/>
      </c>
      <c r="AX1043" s="142">
        <f t="shared" si="309"/>
        <v>1.234614977042819E-7</v>
      </c>
      <c r="AY1043" s="142" t="str">
        <f t="shared" si="310"/>
        <v/>
      </c>
      <c r="AZ1043" s="142" t="str">
        <f t="shared" si="311"/>
        <v/>
      </c>
      <c r="BB1043" s="147"/>
      <c r="BC1043" s="147">
        <f t="shared" si="274"/>
        <v>2.2655999999999992</v>
      </c>
      <c r="BD1043" s="163">
        <f t="shared" si="275"/>
        <v>0.94369060955834627</v>
      </c>
      <c r="BE1043" s="147">
        <f t="shared" si="276"/>
        <v>4.2444904696792296E-4</v>
      </c>
      <c r="BF1043" s="147" t="str">
        <f t="shared" si="272"/>
        <v/>
      </c>
      <c r="BG1043" s="159" t="str">
        <f t="shared" si="273"/>
        <v/>
      </c>
    </row>
    <row r="1044" spans="1:59" ht="20.100000000000001" customHeight="1" x14ac:dyDescent="0.25">
      <c r="A1044" s="142">
        <v>350</v>
      </c>
      <c r="B1044" s="142">
        <f t="shared" si="277"/>
        <v>-12165.561945797512</v>
      </c>
      <c r="C1044" s="142">
        <f t="shared" si="278"/>
        <v>2.9029255010930346E-6</v>
      </c>
      <c r="D1044" s="142">
        <f t="shared" si="279"/>
        <v>4.6611880237187476E-3</v>
      </c>
      <c r="E1044" s="142">
        <f t="shared" si="280"/>
        <v>2.9029255010930346E-6</v>
      </c>
      <c r="F1044" s="142" t="str">
        <f t="shared" si="281"/>
        <v/>
      </c>
      <c r="G1044" s="142" t="str">
        <f t="shared" si="282"/>
        <v/>
      </c>
      <c r="H1044" s="142"/>
      <c r="I1044" s="142"/>
      <c r="J1044" s="142">
        <f t="shared" si="283"/>
        <v>8.5334404486102496E-221</v>
      </c>
      <c r="K1044" s="142" t="str">
        <f t="shared" si="284"/>
        <v/>
      </c>
      <c r="L1044" s="142" t="str">
        <f t="shared" si="285"/>
        <v/>
      </c>
      <c r="M1044" s="142"/>
      <c r="N1044" s="142"/>
      <c r="O1044" s="142"/>
      <c r="P1044" s="142"/>
      <c r="Q1044" s="142">
        <v>350</v>
      </c>
      <c r="R1044" s="142">
        <f t="shared" si="286"/>
        <v>-55.78596463117028</v>
      </c>
      <c r="S1044" s="142">
        <f t="shared" si="287"/>
        <v>6.3305744090064577E-4</v>
      </c>
      <c r="T1044" s="142">
        <f t="shared" si="288"/>
        <v>4.6611880237187476E-3</v>
      </c>
      <c r="U1044" s="142">
        <f t="shared" si="289"/>
        <v>6.3305744090064577E-4</v>
      </c>
      <c r="V1044" s="142" t="str">
        <f t="shared" si="290"/>
        <v/>
      </c>
      <c r="W1044" s="142" t="str">
        <f t="shared" si="291"/>
        <v/>
      </c>
      <c r="X1044" s="142">
        <f t="shared" si="292"/>
        <v>6.3342758781662122E-40</v>
      </c>
      <c r="Y1044" s="142" t="str">
        <f t="shared" si="293"/>
        <v/>
      </c>
      <c r="Z1044" s="142" t="str">
        <f t="shared" si="294"/>
        <v/>
      </c>
      <c r="AD1044" s="142">
        <v>350</v>
      </c>
      <c r="AE1044" s="142">
        <f t="shared" si="312"/>
        <v>-143.04800404626826</v>
      </c>
      <c r="AF1044" s="142">
        <f t="shared" si="295"/>
        <v>2.4688020111178819E-4</v>
      </c>
      <c r="AG1044" s="142">
        <f t="shared" si="296"/>
        <v>4.6611880237187476E-3</v>
      </c>
      <c r="AH1044" s="142">
        <f t="shared" si="297"/>
        <v>2.4688020111178819E-4</v>
      </c>
      <c r="AI1044" s="142" t="str">
        <f t="shared" si="298"/>
        <v/>
      </c>
      <c r="AJ1044" s="142" t="str">
        <f t="shared" si="299"/>
        <v/>
      </c>
      <c r="AK1044" s="142">
        <f t="shared" si="300"/>
        <v>2.4295324930115425E-106</v>
      </c>
      <c r="AL1044" s="142" t="str">
        <f t="shared" si="301"/>
        <v/>
      </c>
      <c r="AM1044" s="142" t="str">
        <f t="shared" si="302"/>
        <v/>
      </c>
      <c r="AQ1044" s="142">
        <v>350</v>
      </c>
      <c r="AR1044" s="142">
        <f t="shared" si="303"/>
        <v>-7474.3305488974747</v>
      </c>
      <c r="AS1044" s="142">
        <f t="shared" si="304"/>
        <v>4.724934196654168E-6</v>
      </c>
      <c r="AT1044" s="142">
        <f t="shared" si="305"/>
        <v>4.6611880237187476E-3</v>
      </c>
      <c r="AU1044" s="142">
        <f t="shared" si="306"/>
        <v>4.724934196654168E-6</v>
      </c>
      <c r="AV1044" s="142" t="str">
        <f t="shared" si="307"/>
        <v/>
      </c>
      <c r="AW1044" s="142" t="str">
        <f t="shared" si="308"/>
        <v/>
      </c>
      <c r="AX1044" s="142">
        <f t="shared" si="309"/>
        <v>1.2532549813403417E-7</v>
      </c>
      <c r="AY1044" s="142" t="str">
        <f t="shared" si="310"/>
        <v/>
      </c>
      <c r="AZ1044" s="142" t="str">
        <f t="shared" si="311"/>
        <v/>
      </c>
      <c r="BB1044" s="147"/>
      <c r="BC1044" s="147">
        <f t="shared" si="274"/>
        <v>2.2719999999999994</v>
      </c>
      <c r="BD1044" s="163">
        <f t="shared" si="275"/>
        <v>0.94326616051137835</v>
      </c>
      <c r="BE1044" s="147">
        <f t="shared" si="276"/>
        <v>4.2608302614355331E-4</v>
      </c>
      <c r="BF1044" s="147" t="str">
        <f t="shared" si="272"/>
        <v/>
      </c>
      <c r="BG1044" s="159" t="str">
        <f t="shared" si="273"/>
        <v/>
      </c>
    </row>
    <row r="1045" spans="1:59" ht="20.100000000000001" customHeight="1" x14ac:dyDescent="0.25">
      <c r="A1045" s="142">
        <v>351</v>
      </c>
      <c r="B1045" s="142">
        <f t="shared" si="277"/>
        <v>-12146.845696650129</v>
      </c>
      <c r="C1045" s="142">
        <f t="shared" si="278"/>
        <v>2.9332499960723576E-6</v>
      </c>
      <c r="D1045" s="142">
        <f t="shared" si="279"/>
        <v>4.7158032623685221E-3</v>
      </c>
      <c r="E1045" s="142">
        <f t="shared" si="280"/>
        <v>2.9332499960723576E-6</v>
      </c>
      <c r="F1045" s="142" t="str">
        <f t="shared" si="281"/>
        <v/>
      </c>
      <c r="G1045" s="142" t="str">
        <f t="shared" si="282"/>
        <v/>
      </c>
      <c r="H1045" s="142"/>
      <c r="I1045" s="142"/>
      <c r="J1045" s="142">
        <f t="shared" si="283"/>
        <v>9.6807659853924272E-221</v>
      </c>
      <c r="K1045" s="142" t="str">
        <f t="shared" si="284"/>
        <v/>
      </c>
      <c r="L1045" s="142" t="str">
        <f t="shared" si="285"/>
        <v/>
      </c>
      <c r="M1045" s="142"/>
      <c r="N1045" s="142"/>
      <c r="O1045" s="142"/>
      <c r="P1045" s="142"/>
      <c r="Q1045" s="142">
        <v>351</v>
      </c>
      <c r="R1045" s="142">
        <f t="shared" si="286"/>
        <v>-55.700140070199254</v>
      </c>
      <c r="S1045" s="142">
        <f t="shared" si="287"/>
        <v>6.3967047564128369E-4</v>
      </c>
      <c r="T1045" s="142">
        <f t="shared" si="288"/>
        <v>4.715803262368516E-3</v>
      </c>
      <c r="U1045" s="142">
        <f t="shared" si="289"/>
        <v>6.3967047564128369E-4</v>
      </c>
      <c r="V1045" s="142" t="str">
        <f t="shared" si="290"/>
        <v/>
      </c>
      <c r="W1045" s="142" t="str">
        <f t="shared" si="291"/>
        <v/>
      </c>
      <c r="X1045" s="142">
        <f t="shared" si="292"/>
        <v>6.6759402115284078E-40</v>
      </c>
      <c r="Y1045" s="142" t="str">
        <f t="shared" si="293"/>
        <v/>
      </c>
      <c r="Z1045" s="142" t="str">
        <f t="shared" si="294"/>
        <v/>
      </c>
      <c r="AD1045" s="142">
        <v>351</v>
      </c>
      <c r="AE1045" s="142">
        <f t="shared" si="312"/>
        <v>-142.82793019388936</v>
      </c>
      <c r="AF1045" s="142">
        <f t="shared" si="295"/>
        <v>2.4945915720841892E-4</v>
      </c>
      <c r="AG1045" s="142">
        <f t="shared" si="296"/>
        <v>4.7158032623685221E-3</v>
      </c>
      <c r="AH1045" s="142">
        <f t="shared" si="297"/>
        <v>2.4945915720841892E-4</v>
      </c>
      <c r="AI1045" s="142" t="str">
        <f t="shared" si="298"/>
        <v/>
      </c>
      <c r="AJ1045" s="142" t="str">
        <f t="shared" si="299"/>
        <v/>
      </c>
      <c r="AK1045" s="142">
        <f t="shared" si="300"/>
        <v>2.6511888151493361E-106</v>
      </c>
      <c r="AL1045" s="142" t="str">
        <f t="shared" si="301"/>
        <v/>
      </c>
      <c r="AM1045" s="142" t="str">
        <f t="shared" si="302"/>
        <v/>
      </c>
      <c r="AQ1045" s="142">
        <v>351</v>
      </c>
      <c r="AR1045" s="142">
        <f t="shared" si="303"/>
        <v>-7462.8315788222471</v>
      </c>
      <c r="AS1045" s="142">
        <f t="shared" si="304"/>
        <v>4.7742917303800946E-6</v>
      </c>
      <c r="AT1045" s="142">
        <f t="shared" si="305"/>
        <v>4.715803262368516E-3</v>
      </c>
      <c r="AU1045" s="142">
        <f t="shared" si="306"/>
        <v>4.7742917303800946E-6</v>
      </c>
      <c r="AV1045" s="142" t="str">
        <f t="shared" si="307"/>
        <v/>
      </c>
      <c r="AW1045" s="142" t="str">
        <f t="shared" si="308"/>
        <v/>
      </c>
      <c r="AX1045" s="142">
        <f t="shared" si="309"/>
        <v>1.2721560545528528E-7</v>
      </c>
      <c r="AY1045" s="142" t="str">
        <f t="shared" si="310"/>
        <v/>
      </c>
      <c r="AZ1045" s="142" t="str">
        <f t="shared" si="311"/>
        <v/>
      </c>
      <c r="BB1045" s="147"/>
      <c r="BC1045" s="147">
        <f t="shared" si="274"/>
        <v>2.2783999999999995</v>
      </c>
      <c r="BD1045" s="163">
        <f t="shared" si="275"/>
        <v>0.9428400774852348</v>
      </c>
      <c r="BE1045" s="147">
        <f t="shared" si="276"/>
        <v>4.2771483458636794E-4</v>
      </c>
      <c r="BF1045" s="147" t="str">
        <f t="shared" si="272"/>
        <v/>
      </c>
      <c r="BG1045" s="159" t="str">
        <f t="shared" si="273"/>
        <v/>
      </c>
    </row>
    <row r="1046" spans="1:59" ht="20.100000000000001" customHeight="1" x14ac:dyDescent="0.25">
      <c r="A1046" s="147">
        <v>352</v>
      </c>
      <c r="B1046" s="142">
        <f t="shared" si="277"/>
        <v>-12128.12944750275</v>
      </c>
      <c r="C1046" s="142">
        <f t="shared" si="278"/>
        <v>2.9638438444360878E-6</v>
      </c>
      <c r="D1046" s="142">
        <f t="shared" si="279"/>
        <v>4.7709885796219384E-3</v>
      </c>
      <c r="E1046" s="142">
        <f t="shared" si="280"/>
        <v>2.9638438444360878E-6</v>
      </c>
      <c r="F1046" s="142" t="str">
        <f t="shared" si="281"/>
        <v/>
      </c>
      <c r="G1046" s="142" t="str">
        <f t="shared" si="282"/>
        <v/>
      </c>
      <c r="H1046" s="142"/>
      <c r="I1046" s="142"/>
      <c r="J1046" s="142">
        <f t="shared" si="283"/>
        <v>1.098217432518503E-220</v>
      </c>
      <c r="K1046" s="142" t="str">
        <f t="shared" si="284"/>
        <v/>
      </c>
      <c r="L1046" s="142" t="str">
        <f t="shared" si="285"/>
        <v/>
      </c>
      <c r="M1046" s="142"/>
      <c r="N1046" s="142"/>
      <c r="O1046" s="142"/>
      <c r="P1046" s="142"/>
      <c r="Q1046" s="147">
        <v>352</v>
      </c>
      <c r="R1046" s="142">
        <f t="shared" si="286"/>
        <v>-55.61431550922822</v>
      </c>
      <c r="S1046" s="142">
        <f t="shared" si="287"/>
        <v>6.4634224980329898E-4</v>
      </c>
      <c r="T1046" s="142">
        <f t="shared" si="288"/>
        <v>4.7709885796219384E-3</v>
      </c>
      <c r="U1046" s="142">
        <f t="shared" si="289"/>
        <v>6.4634224980329898E-4</v>
      </c>
      <c r="V1046" s="142" t="str">
        <f t="shared" si="290"/>
        <v/>
      </c>
      <c r="W1046" s="142" t="str">
        <f t="shared" si="291"/>
        <v/>
      </c>
      <c r="X1046" s="142">
        <f t="shared" si="292"/>
        <v>7.0359209923873714E-40</v>
      </c>
      <c r="Y1046" s="142" t="str">
        <f t="shared" si="293"/>
        <v/>
      </c>
      <c r="Z1046" s="142" t="str">
        <f t="shared" si="294"/>
        <v/>
      </c>
      <c r="AD1046" s="147">
        <v>352</v>
      </c>
      <c r="AE1046" s="142">
        <f t="shared" si="312"/>
        <v>-142.60785634151051</v>
      </c>
      <c r="AF1046" s="142">
        <f t="shared" si="295"/>
        <v>2.5206102054730803E-4</v>
      </c>
      <c r="AG1046" s="142">
        <f t="shared" si="296"/>
        <v>4.7709885796219341E-3</v>
      </c>
      <c r="AH1046" s="142">
        <f t="shared" si="297"/>
        <v>2.5206102054730803E-4</v>
      </c>
      <c r="AI1046" s="142" t="str">
        <f t="shared" si="298"/>
        <v/>
      </c>
      <c r="AJ1046" s="142" t="str">
        <f t="shared" si="299"/>
        <v/>
      </c>
      <c r="AK1046" s="142">
        <f t="shared" si="300"/>
        <v>2.8930214738254072E-106</v>
      </c>
      <c r="AL1046" s="142" t="str">
        <f t="shared" si="301"/>
        <v/>
      </c>
      <c r="AM1046" s="142" t="str">
        <f t="shared" si="302"/>
        <v/>
      </c>
      <c r="AQ1046" s="147">
        <v>352</v>
      </c>
      <c r="AR1046" s="142">
        <f t="shared" si="303"/>
        <v>-7451.3326087470205</v>
      </c>
      <c r="AS1046" s="142">
        <f t="shared" si="304"/>
        <v>4.8240876759827738E-6</v>
      </c>
      <c r="AT1046" s="142">
        <f t="shared" si="305"/>
        <v>4.7709885796219384E-3</v>
      </c>
      <c r="AU1046" s="142">
        <f t="shared" si="306"/>
        <v>4.8240876759827738E-6</v>
      </c>
      <c r="AV1046" s="142" t="str">
        <f t="shared" si="307"/>
        <v/>
      </c>
      <c r="AW1046" s="142" t="str">
        <f t="shared" si="308"/>
        <v/>
      </c>
      <c r="AX1046" s="142">
        <f t="shared" si="309"/>
        <v>1.2913215246233312E-7</v>
      </c>
      <c r="AY1046" s="142" t="str">
        <f t="shared" si="310"/>
        <v/>
      </c>
      <c r="AZ1046" s="142" t="str">
        <f t="shared" si="311"/>
        <v/>
      </c>
      <c r="BB1046" s="147"/>
      <c r="BC1046" s="147">
        <f t="shared" si="274"/>
        <v>2.2847999999999997</v>
      </c>
      <c r="BD1046" s="163">
        <f t="shared" si="275"/>
        <v>0.94241236265064843</v>
      </c>
      <c r="BE1046" s="147">
        <f t="shared" si="276"/>
        <v>4.2934444688103035E-4</v>
      </c>
      <c r="BF1046" s="147" t="str">
        <f t="shared" si="272"/>
        <v/>
      </c>
      <c r="BG1046" s="159" t="str">
        <f t="shared" si="273"/>
        <v/>
      </c>
    </row>
    <row r="1047" spans="1:59" ht="20.100000000000001" customHeight="1" x14ac:dyDescent="0.25">
      <c r="A1047" s="142">
        <v>353</v>
      </c>
      <c r="B1047" s="142">
        <f t="shared" si="277"/>
        <v>-12109.413198355367</v>
      </c>
      <c r="C1047" s="142">
        <f t="shared" si="278"/>
        <v>2.9947088714439253E-6</v>
      </c>
      <c r="D1047" s="142">
        <f t="shared" si="279"/>
        <v>4.8267490338357692E-3</v>
      </c>
      <c r="E1047" s="142">
        <f t="shared" si="280"/>
        <v>2.9947088714439253E-6</v>
      </c>
      <c r="F1047" s="142" t="str">
        <f t="shared" si="281"/>
        <v/>
      </c>
      <c r="G1047" s="142" t="str">
        <f t="shared" si="282"/>
        <v/>
      </c>
      <c r="H1047" s="142"/>
      <c r="I1047" s="142"/>
      <c r="J1047" s="142">
        <f t="shared" si="283"/>
        <v>1.2458334740842079E-220</v>
      </c>
      <c r="K1047" s="142" t="str">
        <f t="shared" si="284"/>
        <v/>
      </c>
      <c r="L1047" s="142" t="str">
        <f t="shared" si="285"/>
        <v/>
      </c>
      <c r="M1047" s="142"/>
      <c r="N1047" s="142"/>
      <c r="O1047" s="142"/>
      <c r="P1047" s="142"/>
      <c r="Q1047" s="142">
        <v>353</v>
      </c>
      <c r="R1047" s="142">
        <f t="shared" si="286"/>
        <v>-55.528490948257186</v>
      </c>
      <c r="S1047" s="142">
        <f t="shared" si="287"/>
        <v>6.5307316143143148E-4</v>
      </c>
      <c r="T1047" s="142">
        <f t="shared" si="288"/>
        <v>4.8267490338357614E-3</v>
      </c>
      <c r="U1047" s="142">
        <f t="shared" si="289"/>
        <v>6.5307316143143148E-4</v>
      </c>
      <c r="V1047" s="142" t="str">
        <f t="shared" si="290"/>
        <v/>
      </c>
      <c r="W1047" s="142" t="str">
        <f t="shared" si="291"/>
        <v/>
      </c>
      <c r="X1047" s="142">
        <f t="shared" si="292"/>
        <v>7.4151940523706784E-40</v>
      </c>
      <c r="Y1047" s="142" t="str">
        <f t="shared" si="293"/>
        <v/>
      </c>
      <c r="Z1047" s="142" t="str">
        <f t="shared" si="294"/>
        <v/>
      </c>
      <c r="AD1047" s="142">
        <v>353</v>
      </c>
      <c r="AE1047" s="142">
        <f t="shared" si="312"/>
        <v>-142.38778248913161</v>
      </c>
      <c r="AF1047" s="142">
        <f t="shared" si="295"/>
        <v>2.5468594635823477E-4</v>
      </c>
      <c r="AG1047" s="142">
        <f t="shared" si="296"/>
        <v>4.8267490338357692E-3</v>
      </c>
      <c r="AH1047" s="142">
        <f t="shared" si="297"/>
        <v>2.5468594635823477E-4</v>
      </c>
      <c r="AI1047" s="142" t="str">
        <f t="shared" si="298"/>
        <v/>
      </c>
      <c r="AJ1047" s="142" t="str">
        <f t="shared" si="299"/>
        <v/>
      </c>
      <c r="AK1047" s="142">
        <f t="shared" si="300"/>
        <v>3.1568627960746322E-106</v>
      </c>
      <c r="AL1047" s="142" t="str">
        <f t="shared" si="301"/>
        <v/>
      </c>
      <c r="AM1047" s="142" t="str">
        <f t="shared" si="302"/>
        <v/>
      </c>
      <c r="AQ1047" s="142">
        <v>353</v>
      </c>
      <c r="AR1047" s="142">
        <f t="shared" si="303"/>
        <v>-7439.8336386717929</v>
      </c>
      <c r="AS1047" s="142">
        <f t="shared" si="304"/>
        <v>4.8743250043382801E-6</v>
      </c>
      <c r="AT1047" s="142">
        <f t="shared" si="305"/>
        <v>4.8267490338357692E-3</v>
      </c>
      <c r="AU1047" s="142">
        <f t="shared" si="306"/>
        <v>4.8743250043382801E-6</v>
      </c>
      <c r="AV1047" s="142" t="str">
        <f t="shared" si="307"/>
        <v/>
      </c>
      <c r="AW1047" s="142" t="str">
        <f t="shared" si="308"/>
        <v/>
      </c>
      <c r="AX1047" s="142">
        <f t="shared" si="309"/>
        <v>1.3107547568718579E-7</v>
      </c>
      <c r="AY1047" s="142" t="str">
        <f t="shared" si="310"/>
        <v/>
      </c>
      <c r="AZ1047" s="142" t="str">
        <f t="shared" si="311"/>
        <v/>
      </c>
      <c r="BB1047" s="147"/>
      <c r="BC1047" s="147">
        <f t="shared" si="274"/>
        <v>2.2911999999999999</v>
      </c>
      <c r="BD1047" s="163">
        <f t="shared" si="275"/>
        <v>0.9419830182037674</v>
      </c>
      <c r="BE1047" s="147">
        <f t="shared" si="276"/>
        <v>4.309718377872862E-4</v>
      </c>
      <c r="BF1047" s="147" t="str">
        <f t="shared" si="272"/>
        <v/>
      </c>
      <c r="BG1047" s="159" t="str">
        <f t="shared" si="273"/>
        <v/>
      </c>
    </row>
    <row r="1048" spans="1:59" ht="20.100000000000001" customHeight="1" x14ac:dyDescent="0.25">
      <c r="A1048" s="142">
        <v>354</v>
      </c>
      <c r="B1048" s="142">
        <f t="shared" si="277"/>
        <v>-12090.696949207988</v>
      </c>
      <c r="C1048" s="142">
        <f t="shared" si="278"/>
        <v>3.0258469082940452E-6</v>
      </c>
      <c r="D1048" s="142">
        <f t="shared" si="279"/>
        <v>4.8830897175844226E-3</v>
      </c>
      <c r="E1048" s="142">
        <f t="shared" si="280"/>
        <v>3.0258469082940452E-6</v>
      </c>
      <c r="F1048" s="142" t="str">
        <f t="shared" si="281"/>
        <v/>
      </c>
      <c r="G1048" s="142" t="str">
        <f t="shared" si="282"/>
        <v/>
      </c>
      <c r="H1048" s="142"/>
      <c r="I1048" s="142"/>
      <c r="J1048" s="142">
        <f t="shared" si="283"/>
        <v>1.4132685985242214E-220</v>
      </c>
      <c r="K1048" s="142" t="str">
        <f t="shared" si="284"/>
        <v/>
      </c>
      <c r="L1048" s="142" t="str">
        <f t="shared" si="285"/>
        <v/>
      </c>
      <c r="M1048" s="142"/>
      <c r="N1048" s="142"/>
      <c r="O1048" s="142"/>
      <c r="P1048" s="142"/>
      <c r="Q1048" s="142">
        <v>354</v>
      </c>
      <c r="R1048" s="142">
        <f t="shared" si="286"/>
        <v>-55.442666387286152</v>
      </c>
      <c r="S1048" s="142">
        <f t="shared" si="287"/>
        <v>6.5986360986546424E-4</v>
      </c>
      <c r="T1048" s="142">
        <f t="shared" si="288"/>
        <v>4.8830897175844261E-3</v>
      </c>
      <c r="U1048" s="142">
        <f t="shared" si="289"/>
        <v>6.5986360986546424E-4</v>
      </c>
      <c r="V1048" s="142" t="str">
        <f t="shared" si="290"/>
        <v/>
      </c>
      <c r="W1048" s="142" t="str">
        <f t="shared" si="291"/>
        <v/>
      </c>
      <c r="X1048" s="142">
        <f t="shared" si="292"/>
        <v>7.8147868827968371E-40</v>
      </c>
      <c r="Y1048" s="142" t="str">
        <f t="shared" si="293"/>
        <v/>
      </c>
      <c r="Z1048" s="142" t="str">
        <f t="shared" si="294"/>
        <v/>
      </c>
      <c r="AD1048" s="142">
        <v>354</v>
      </c>
      <c r="AE1048" s="142">
        <f t="shared" si="312"/>
        <v>-142.16770863675276</v>
      </c>
      <c r="AF1048" s="142">
        <f t="shared" si="295"/>
        <v>2.5733409037601555E-4</v>
      </c>
      <c r="AG1048" s="142">
        <f t="shared" si="296"/>
        <v>4.8830897175844191E-3</v>
      </c>
      <c r="AH1048" s="142">
        <f t="shared" si="297"/>
        <v>2.5733409037601555E-4</v>
      </c>
      <c r="AI1048" s="142" t="str">
        <f t="shared" si="298"/>
        <v/>
      </c>
      <c r="AJ1048" s="142" t="str">
        <f t="shared" si="299"/>
        <v/>
      </c>
      <c r="AK1048" s="142">
        <f t="shared" si="300"/>
        <v>3.4447111271576721E-106</v>
      </c>
      <c r="AL1048" s="142" t="str">
        <f t="shared" si="301"/>
        <v/>
      </c>
      <c r="AM1048" s="142" t="str">
        <f t="shared" si="302"/>
        <v/>
      </c>
      <c r="AQ1048" s="142">
        <v>354</v>
      </c>
      <c r="AR1048" s="142">
        <f t="shared" si="303"/>
        <v>-7428.3346685965662</v>
      </c>
      <c r="AS1048" s="142">
        <f t="shared" si="304"/>
        <v>4.9250066959884566E-6</v>
      </c>
      <c r="AT1048" s="142">
        <f t="shared" si="305"/>
        <v>4.8830897175844261E-3</v>
      </c>
      <c r="AU1048" s="142">
        <f t="shared" si="306"/>
        <v>4.9250066959884566E-6</v>
      </c>
      <c r="AV1048" s="142" t="str">
        <f t="shared" si="307"/>
        <v/>
      </c>
      <c r="AW1048" s="142" t="str">
        <f t="shared" si="308"/>
        <v/>
      </c>
      <c r="AX1048" s="142">
        <f t="shared" si="309"/>
        <v>1.3304591543416992E-7</v>
      </c>
      <c r="AY1048" s="142" t="str">
        <f t="shared" si="310"/>
        <v/>
      </c>
      <c r="AZ1048" s="142" t="str">
        <f t="shared" si="311"/>
        <v/>
      </c>
      <c r="BB1048" s="147"/>
      <c r="BC1048" s="147">
        <f t="shared" si="274"/>
        <v>2.2976000000000001</v>
      </c>
      <c r="BD1048" s="163">
        <f t="shared" si="275"/>
        <v>0.94155204636598011</v>
      </c>
      <c r="BE1048" s="147">
        <f t="shared" si="276"/>
        <v>4.3259698224118459E-4</v>
      </c>
      <c r="BF1048" s="147" t="str">
        <f t="shared" si="272"/>
        <v/>
      </c>
      <c r="BG1048" s="159" t="str">
        <f t="shared" si="273"/>
        <v/>
      </c>
    </row>
    <row r="1049" spans="1:59" ht="20.100000000000001" customHeight="1" x14ac:dyDescent="0.25">
      <c r="A1049" s="142">
        <v>355</v>
      </c>
      <c r="B1049" s="142">
        <f t="shared" si="277"/>
        <v>-12071.980700060607</v>
      </c>
      <c r="C1049" s="142">
        <f t="shared" si="278"/>
        <v>3.0572597920671716E-6</v>
      </c>
      <c r="D1049" s="142">
        <f t="shared" si="279"/>
        <v>4.9400157577706438E-3</v>
      </c>
      <c r="E1049" s="142">
        <f t="shared" si="280"/>
        <v>3.0572597920671716E-6</v>
      </c>
      <c r="F1049" s="142" t="str">
        <f t="shared" si="281"/>
        <v/>
      </c>
      <c r="G1049" s="142" t="str">
        <f t="shared" si="282"/>
        <v/>
      </c>
      <c r="H1049" s="142"/>
      <c r="I1049" s="142"/>
      <c r="J1049" s="142">
        <f t="shared" si="283"/>
        <v>1.6031806947941551E-220</v>
      </c>
      <c r="K1049" s="142" t="str">
        <f t="shared" si="284"/>
        <v/>
      </c>
      <c r="L1049" s="142" t="str">
        <f t="shared" si="285"/>
        <v/>
      </c>
      <c r="M1049" s="142"/>
      <c r="N1049" s="142"/>
      <c r="O1049" s="142"/>
      <c r="P1049" s="142"/>
      <c r="Q1049" s="142">
        <v>355</v>
      </c>
      <c r="R1049" s="142">
        <f t="shared" si="286"/>
        <v>-55.356841826315126</v>
      </c>
      <c r="S1049" s="142">
        <f t="shared" si="287"/>
        <v>6.6671399572801381E-4</v>
      </c>
      <c r="T1049" s="142">
        <f t="shared" si="288"/>
        <v>4.9400157577706438E-3</v>
      </c>
      <c r="U1049" s="142">
        <f t="shared" si="289"/>
        <v>6.6671399572801381E-4</v>
      </c>
      <c r="V1049" s="142" t="str">
        <f t="shared" si="290"/>
        <v/>
      </c>
      <c r="W1049" s="142" t="str">
        <f t="shared" si="291"/>
        <v/>
      </c>
      <c r="X1049" s="142">
        <f t="shared" si="292"/>
        <v>8.2357813518750868E-40</v>
      </c>
      <c r="Y1049" s="142" t="str">
        <f t="shared" si="293"/>
        <v/>
      </c>
      <c r="Z1049" s="142" t="str">
        <f t="shared" si="294"/>
        <v/>
      </c>
      <c r="AD1049" s="142">
        <v>355</v>
      </c>
      <c r="AE1049" s="142">
        <f t="shared" si="312"/>
        <v>-141.94763478437386</v>
      </c>
      <c r="AF1049" s="142">
        <f t="shared" si="295"/>
        <v>2.6000560883575303E-4</v>
      </c>
      <c r="AG1049" s="142">
        <f t="shared" si="296"/>
        <v>4.940015757770649E-3</v>
      </c>
      <c r="AH1049" s="142">
        <f t="shared" si="297"/>
        <v>2.6000560883575303E-4</v>
      </c>
      <c r="AI1049" s="142" t="str">
        <f t="shared" si="298"/>
        <v/>
      </c>
      <c r="AJ1049" s="142" t="str">
        <f t="shared" si="299"/>
        <v/>
      </c>
      <c r="AK1049" s="142">
        <f t="shared" si="300"/>
        <v>3.7587458375702362E-106</v>
      </c>
      <c r="AL1049" s="142" t="str">
        <f t="shared" si="301"/>
        <v/>
      </c>
      <c r="AM1049" s="142" t="str">
        <f t="shared" si="302"/>
        <v/>
      </c>
      <c r="AQ1049" s="142">
        <v>355</v>
      </c>
      <c r="AR1049" s="142">
        <f t="shared" si="303"/>
        <v>-7416.8356985213395</v>
      </c>
      <c r="AS1049" s="142">
        <f t="shared" si="304"/>
        <v>4.9761357410498196E-6</v>
      </c>
      <c r="AT1049" s="142">
        <f t="shared" si="305"/>
        <v>4.940015757770649E-3</v>
      </c>
      <c r="AU1049" s="142">
        <f t="shared" si="306"/>
        <v>4.9761357410498196E-6</v>
      </c>
      <c r="AV1049" s="142" t="str">
        <f t="shared" si="307"/>
        <v/>
      </c>
      <c r="AW1049" s="142" t="str">
        <f t="shared" si="308"/>
        <v/>
      </c>
      <c r="AX1049" s="142">
        <f t="shared" si="309"/>
        <v>1.3504381581475892E-7</v>
      </c>
      <c r="AY1049" s="142" t="str">
        <f t="shared" si="310"/>
        <v/>
      </c>
      <c r="AZ1049" s="142" t="str">
        <f t="shared" si="311"/>
        <v/>
      </c>
      <c r="BB1049" s="147"/>
      <c r="BC1049" s="147">
        <f t="shared" si="274"/>
        <v>2.3040000000000003</v>
      </c>
      <c r="BD1049" s="163">
        <f t="shared" si="275"/>
        <v>0.94111944938373893</v>
      </c>
      <c r="BE1049" s="147">
        <f t="shared" si="276"/>
        <v>4.3421985535274654E-4</v>
      </c>
      <c r="BF1049" s="147" t="str">
        <f t="shared" si="272"/>
        <v/>
      </c>
      <c r="BG1049" s="159" t="str">
        <f t="shared" si="273"/>
        <v/>
      </c>
    </row>
    <row r="1050" spans="1:59" ht="20.100000000000001" customHeight="1" x14ac:dyDescent="0.25">
      <c r="A1050" s="142">
        <v>356</v>
      </c>
      <c r="B1050" s="142">
        <f t="shared" si="277"/>
        <v>-12053.264450913226</v>
      </c>
      <c r="C1050" s="142">
        <f t="shared" si="278"/>
        <v>3.0889493656695347E-6</v>
      </c>
      <c r="D1050" s="142">
        <f t="shared" si="279"/>
        <v>4.9975323157350135E-3</v>
      </c>
      <c r="E1050" s="142">
        <f t="shared" si="280"/>
        <v>3.0889493656695347E-6</v>
      </c>
      <c r="F1050" s="142" t="str">
        <f t="shared" si="281"/>
        <v/>
      </c>
      <c r="G1050" s="142" t="str">
        <f t="shared" si="282"/>
        <v/>
      </c>
      <c r="H1050" s="142"/>
      <c r="I1050" s="142"/>
      <c r="J1050" s="142">
        <f t="shared" si="283"/>
        <v>1.8185836861867539E-220</v>
      </c>
      <c r="K1050" s="142" t="str">
        <f t="shared" si="284"/>
        <v/>
      </c>
      <c r="L1050" s="142" t="str">
        <f t="shared" si="285"/>
        <v/>
      </c>
      <c r="M1050" s="142"/>
      <c r="N1050" s="142"/>
      <c r="O1050" s="142"/>
      <c r="P1050" s="142"/>
      <c r="Q1050" s="142">
        <v>356</v>
      </c>
      <c r="R1050" s="142">
        <f t="shared" si="286"/>
        <v>-55.271017265344092</v>
      </c>
      <c r="S1050" s="142">
        <f t="shared" si="287"/>
        <v>6.7362472091210524E-4</v>
      </c>
      <c r="T1050" s="142">
        <f t="shared" si="288"/>
        <v>4.9975323157350135E-3</v>
      </c>
      <c r="U1050" s="142">
        <f t="shared" si="289"/>
        <v>6.7362472091210524E-4</v>
      </c>
      <c r="V1050" s="142" t="str">
        <f t="shared" si="290"/>
        <v/>
      </c>
      <c r="W1050" s="142" t="str">
        <f t="shared" si="291"/>
        <v/>
      </c>
      <c r="X1050" s="142">
        <f t="shared" si="292"/>
        <v>8.6793165638816485E-40</v>
      </c>
      <c r="Y1050" s="142" t="str">
        <f t="shared" si="293"/>
        <v/>
      </c>
      <c r="Z1050" s="142" t="str">
        <f t="shared" si="294"/>
        <v/>
      </c>
      <c r="AD1050" s="142">
        <v>356</v>
      </c>
      <c r="AE1050" s="142">
        <f t="shared" si="312"/>
        <v>-141.72756093199501</v>
      </c>
      <c r="AF1050" s="142">
        <f t="shared" si="295"/>
        <v>2.6270065846797783E-4</v>
      </c>
      <c r="AG1050" s="142">
        <f t="shared" si="296"/>
        <v>4.9975323157350092E-3</v>
      </c>
      <c r="AH1050" s="142">
        <f t="shared" si="297"/>
        <v>2.6270065846797783E-4</v>
      </c>
      <c r="AI1050" s="142" t="str">
        <f t="shared" si="298"/>
        <v/>
      </c>
      <c r="AJ1050" s="142" t="str">
        <f t="shared" si="299"/>
        <v/>
      </c>
      <c r="AK1050" s="142">
        <f t="shared" si="300"/>
        <v>4.1013436834090541E-106</v>
      </c>
      <c r="AL1050" s="142" t="str">
        <f t="shared" si="301"/>
        <v/>
      </c>
      <c r="AM1050" s="142" t="str">
        <f t="shared" si="302"/>
        <v/>
      </c>
      <c r="AQ1050" s="142">
        <v>356</v>
      </c>
      <c r="AR1050" s="142">
        <f t="shared" si="303"/>
        <v>-7405.3367284461128</v>
      </c>
      <c r="AS1050" s="142">
        <f t="shared" si="304"/>
        <v>5.0277151391207658E-6</v>
      </c>
      <c r="AT1050" s="142">
        <f t="shared" si="305"/>
        <v>4.9975323157350135E-3</v>
      </c>
      <c r="AU1050" s="142">
        <f t="shared" si="306"/>
        <v>5.0277151391207658E-6</v>
      </c>
      <c r="AV1050" s="142" t="str">
        <f t="shared" si="307"/>
        <v/>
      </c>
      <c r="AW1050" s="142" t="str">
        <f t="shared" si="308"/>
        <v/>
      </c>
      <c r="AX1050" s="142">
        <f t="shared" si="309"/>
        <v>1.3706952478261624E-7</v>
      </c>
      <c r="AY1050" s="142" t="str">
        <f t="shared" si="310"/>
        <v/>
      </c>
      <c r="AZ1050" s="142" t="str">
        <f t="shared" si="311"/>
        <v/>
      </c>
      <c r="BB1050" s="147"/>
      <c r="BC1050" s="147">
        <f t="shared" si="274"/>
        <v>2.3104000000000005</v>
      </c>
      <c r="BD1050" s="163">
        <f t="shared" si="275"/>
        <v>0.94068522952838618</v>
      </c>
      <c r="BE1050" s="147">
        <f t="shared" si="276"/>
        <v>4.3584043240707526E-4</v>
      </c>
      <c r="BF1050" s="147" t="str">
        <f t="shared" si="272"/>
        <v/>
      </c>
      <c r="BG1050" s="159" t="str">
        <f t="shared" si="273"/>
        <v/>
      </c>
    </row>
    <row r="1051" spans="1:59" ht="20.100000000000001" customHeight="1" x14ac:dyDescent="0.25">
      <c r="A1051" s="142">
        <v>357</v>
      </c>
      <c r="B1051" s="142">
        <f t="shared" si="277"/>
        <v>-12034.548201765845</v>
      </c>
      <c r="C1051" s="142">
        <f t="shared" si="278"/>
        <v>3.1209174777748071E-6</v>
      </c>
      <c r="D1051" s="142">
        <f t="shared" si="279"/>
        <v>5.055644587364491E-3</v>
      </c>
      <c r="E1051" s="142">
        <f t="shared" si="280"/>
        <v>3.1209174777748071E-6</v>
      </c>
      <c r="F1051" s="142" t="str">
        <f t="shared" si="281"/>
        <v/>
      </c>
      <c r="G1051" s="142" t="str">
        <f t="shared" si="282"/>
        <v/>
      </c>
      <c r="H1051" s="142"/>
      <c r="I1051" s="142"/>
      <c r="J1051" s="142">
        <f t="shared" si="283"/>
        <v>2.0628951676387816E-220</v>
      </c>
      <c r="K1051" s="142" t="str">
        <f t="shared" si="284"/>
        <v/>
      </c>
      <c r="L1051" s="142" t="str">
        <f t="shared" si="285"/>
        <v/>
      </c>
      <c r="M1051" s="142"/>
      <c r="N1051" s="142"/>
      <c r="O1051" s="142"/>
      <c r="P1051" s="142"/>
      <c r="Q1051" s="142">
        <v>357</v>
      </c>
      <c r="R1051" s="142">
        <f t="shared" si="286"/>
        <v>-55.185192704373065</v>
      </c>
      <c r="S1051" s="142">
        <f t="shared" si="287"/>
        <v>6.8059618856849816E-4</v>
      </c>
      <c r="T1051" s="142">
        <f t="shared" si="288"/>
        <v>5.055644587364491E-3</v>
      </c>
      <c r="U1051" s="142">
        <f t="shared" si="289"/>
        <v>6.8059618856849816E-4</v>
      </c>
      <c r="V1051" s="142" t="str">
        <f t="shared" si="290"/>
        <v/>
      </c>
      <c r="W1051" s="142" t="str">
        <f t="shared" si="291"/>
        <v/>
      </c>
      <c r="X1051" s="142">
        <f t="shared" si="292"/>
        <v>9.1465918676897898E-40</v>
      </c>
      <c r="Y1051" s="142" t="str">
        <f t="shared" si="293"/>
        <v/>
      </c>
      <c r="Z1051" s="142" t="str">
        <f t="shared" si="294"/>
        <v/>
      </c>
      <c r="AD1051" s="142">
        <v>357</v>
      </c>
      <c r="AE1051" s="142">
        <f t="shared" si="312"/>
        <v>-141.50748707961611</v>
      </c>
      <c r="AF1051" s="142">
        <f t="shared" si="295"/>
        <v>2.6541939649371891E-4</v>
      </c>
      <c r="AG1051" s="142">
        <f t="shared" si="296"/>
        <v>5.0556445873644953E-3</v>
      </c>
      <c r="AH1051" s="142">
        <f t="shared" si="297"/>
        <v>2.6541939649371891E-4</v>
      </c>
      <c r="AI1051" s="142" t="str">
        <f t="shared" si="298"/>
        <v/>
      </c>
      <c r="AJ1051" s="142" t="str">
        <f t="shared" si="299"/>
        <v/>
      </c>
      <c r="AK1051" s="142">
        <f t="shared" si="300"/>
        <v>4.4750966418479615E-106</v>
      </c>
      <c r="AL1051" s="142" t="str">
        <f t="shared" si="301"/>
        <v/>
      </c>
      <c r="AM1051" s="142" t="str">
        <f t="shared" si="302"/>
        <v/>
      </c>
      <c r="AQ1051" s="142">
        <v>357</v>
      </c>
      <c r="AR1051" s="142">
        <f t="shared" si="303"/>
        <v>-7393.8377583708861</v>
      </c>
      <c r="AS1051" s="142">
        <f t="shared" si="304"/>
        <v>5.0797478991870503E-6</v>
      </c>
      <c r="AT1051" s="142">
        <f t="shared" si="305"/>
        <v>5.055644587364491E-3</v>
      </c>
      <c r="AU1051" s="142">
        <f t="shared" si="306"/>
        <v>5.0797478991870503E-6</v>
      </c>
      <c r="AV1051" s="142" t="str">
        <f t="shared" si="307"/>
        <v/>
      </c>
      <c r="AW1051" s="142" t="str">
        <f t="shared" si="308"/>
        <v/>
      </c>
      <c r="AX1051" s="142">
        <f t="shared" si="309"/>
        <v>1.3912339416885614E-7</v>
      </c>
      <c r="AY1051" s="142" t="str">
        <f t="shared" si="310"/>
        <v/>
      </c>
      <c r="AZ1051" s="142" t="str">
        <f t="shared" si="311"/>
        <v/>
      </c>
      <c r="BB1051" s="147"/>
      <c r="BC1051" s="147">
        <f t="shared" si="274"/>
        <v>2.3168000000000006</v>
      </c>
      <c r="BD1051" s="163">
        <f t="shared" si="275"/>
        <v>0.9402493890959791</v>
      </c>
      <c r="BE1051" s="147">
        <f t="shared" si="276"/>
        <v>4.3745868886302386E-4</v>
      </c>
      <c r="BF1051" s="147" t="str">
        <f t="shared" si="272"/>
        <v/>
      </c>
      <c r="BG1051" s="159" t="str">
        <f t="shared" si="273"/>
        <v/>
      </c>
    </row>
    <row r="1052" spans="1:59" ht="20.100000000000001" customHeight="1" x14ac:dyDescent="0.25">
      <c r="A1052" s="142">
        <v>358</v>
      </c>
      <c r="B1052" s="142">
        <f t="shared" si="277"/>
        <v>-12015.831952618464</v>
      </c>
      <c r="C1052" s="142">
        <f t="shared" si="278"/>
        <v>3.1531659827649468E-6</v>
      </c>
      <c r="D1052" s="142">
        <f t="shared" si="279"/>
        <v>5.114357803199767E-3</v>
      </c>
      <c r="E1052" s="142">
        <f t="shared" si="280"/>
        <v>3.1531659827649468E-6</v>
      </c>
      <c r="F1052" s="142" t="str">
        <f t="shared" si="281"/>
        <v/>
      </c>
      <c r="G1052" s="142" t="str">
        <f t="shared" si="282"/>
        <v/>
      </c>
      <c r="H1052" s="142"/>
      <c r="I1052" s="142"/>
      <c r="J1052" s="142">
        <f t="shared" si="283"/>
        <v>2.3399904095426828E-220</v>
      </c>
      <c r="K1052" s="142" t="str">
        <f t="shared" si="284"/>
        <v/>
      </c>
      <c r="L1052" s="142" t="str">
        <f t="shared" si="285"/>
        <v/>
      </c>
      <c r="M1052" s="142"/>
      <c r="N1052" s="142"/>
      <c r="O1052" s="142"/>
      <c r="P1052" s="142"/>
      <c r="Q1052" s="142">
        <v>358</v>
      </c>
      <c r="R1052" s="142">
        <f t="shared" si="286"/>
        <v>-55.099368143402032</v>
      </c>
      <c r="S1052" s="142">
        <f t="shared" si="287"/>
        <v>6.8762880309279194E-4</v>
      </c>
      <c r="T1052" s="142">
        <f t="shared" si="288"/>
        <v>5.114357803199767E-3</v>
      </c>
      <c r="U1052" s="142">
        <f t="shared" si="289"/>
        <v>6.8762880309279194E-4</v>
      </c>
      <c r="V1052" s="142" t="str">
        <f t="shared" si="290"/>
        <v/>
      </c>
      <c r="W1052" s="142" t="str">
        <f t="shared" si="291"/>
        <v/>
      </c>
      <c r="X1052" s="142">
        <f t="shared" si="292"/>
        <v>9.6388700223998514E-40</v>
      </c>
      <c r="Y1052" s="142" t="str">
        <f t="shared" si="293"/>
        <v/>
      </c>
      <c r="Z1052" s="142" t="str">
        <f t="shared" si="294"/>
        <v/>
      </c>
      <c r="AD1052" s="142">
        <v>358</v>
      </c>
      <c r="AE1052" s="142">
        <f t="shared" si="312"/>
        <v>-141.28741322723727</v>
      </c>
      <c r="AF1052" s="142">
        <f t="shared" si="295"/>
        <v>2.6816198061946415E-4</v>
      </c>
      <c r="AG1052" s="142">
        <f t="shared" si="296"/>
        <v>5.1143578031997636E-3</v>
      </c>
      <c r="AH1052" s="142">
        <f t="shared" si="297"/>
        <v>2.6816198061946415E-4</v>
      </c>
      <c r="AI1052" s="142" t="str">
        <f t="shared" si="298"/>
        <v/>
      </c>
      <c r="AJ1052" s="142" t="str">
        <f t="shared" si="299"/>
        <v/>
      </c>
      <c r="AK1052" s="142">
        <f t="shared" si="300"/>
        <v>4.882831354420549E-106</v>
      </c>
      <c r="AL1052" s="142" t="str">
        <f t="shared" si="301"/>
        <v/>
      </c>
      <c r="AM1052" s="142" t="str">
        <f t="shared" si="302"/>
        <v/>
      </c>
      <c r="AQ1052" s="142">
        <v>358</v>
      </c>
      <c r="AR1052" s="142">
        <f t="shared" si="303"/>
        <v>-7382.3387882956595</v>
      </c>
      <c r="AS1052" s="142">
        <f t="shared" si="304"/>
        <v>5.1322370395254823E-6</v>
      </c>
      <c r="AT1052" s="142">
        <f t="shared" si="305"/>
        <v>5.114357803199767E-3</v>
      </c>
      <c r="AU1052" s="142">
        <f t="shared" si="306"/>
        <v>5.1322370395254823E-6</v>
      </c>
      <c r="AV1052" s="142" t="str">
        <f t="shared" si="307"/>
        <v/>
      </c>
      <c r="AW1052" s="142" t="str">
        <f t="shared" si="308"/>
        <v/>
      </c>
      <c r="AX1052" s="142">
        <f t="shared" si="309"/>
        <v>1.4120577971752168E-7</v>
      </c>
      <c r="AY1052" s="142" t="str">
        <f t="shared" si="310"/>
        <v/>
      </c>
      <c r="AZ1052" s="142" t="str">
        <f t="shared" si="311"/>
        <v/>
      </c>
      <c r="BB1052" s="147"/>
      <c r="BC1052" s="147">
        <f t="shared" si="274"/>
        <v>2.3232000000000008</v>
      </c>
      <c r="BD1052" s="163">
        <f t="shared" si="275"/>
        <v>0.93981193040711608</v>
      </c>
      <c r="BE1052" s="147">
        <f t="shared" si="276"/>
        <v>4.3907460035363943E-4</v>
      </c>
      <c r="BF1052" s="147" t="str">
        <f t="shared" si="272"/>
        <v/>
      </c>
      <c r="BG1052" s="159" t="str">
        <f t="shared" si="273"/>
        <v/>
      </c>
    </row>
    <row r="1053" spans="1:59" ht="20.100000000000001" customHeight="1" x14ac:dyDescent="0.25">
      <c r="A1053" s="147">
        <v>359</v>
      </c>
      <c r="B1053" s="142">
        <f t="shared" si="277"/>
        <v>-11997.115703471085</v>
      </c>
      <c r="C1053" s="142">
        <f t="shared" si="278"/>
        <v>3.1856967406699962E-6</v>
      </c>
      <c r="D1053" s="142">
        <f t="shared" si="279"/>
        <v>5.1736772285415709E-3</v>
      </c>
      <c r="E1053" s="142">
        <f t="shared" si="280"/>
        <v>3.1856967406699962E-6</v>
      </c>
      <c r="F1053" s="142" t="str">
        <f t="shared" si="281"/>
        <v/>
      </c>
      <c r="G1053" s="142" t="str">
        <f t="shared" si="282"/>
        <v/>
      </c>
      <c r="H1053" s="142"/>
      <c r="I1053" s="142"/>
      <c r="J1053" s="142">
        <f t="shared" si="283"/>
        <v>2.6542635779394687E-220</v>
      </c>
      <c r="K1053" s="142" t="str">
        <f t="shared" si="284"/>
        <v/>
      </c>
      <c r="L1053" s="142" t="str">
        <f t="shared" si="285"/>
        <v/>
      </c>
      <c r="M1053" s="142"/>
      <c r="N1053" s="142"/>
      <c r="O1053" s="142"/>
      <c r="P1053" s="142"/>
      <c r="Q1053" s="147">
        <v>359</v>
      </c>
      <c r="R1053" s="142">
        <f t="shared" si="286"/>
        <v>-55.013543582430998</v>
      </c>
      <c r="S1053" s="142">
        <f t="shared" si="287"/>
        <v>6.9472297011229577E-4</v>
      </c>
      <c r="T1053" s="142">
        <f t="shared" si="288"/>
        <v>5.1736772285415752E-3</v>
      </c>
      <c r="U1053" s="142">
        <f t="shared" si="289"/>
        <v>6.9472297011229577E-4</v>
      </c>
      <c r="V1053" s="142" t="str">
        <f t="shared" si="290"/>
        <v/>
      </c>
      <c r="W1053" s="142" t="str">
        <f t="shared" si="291"/>
        <v/>
      </c>
      <c r="X1053" s="142">
        <f t="shared" si="292"/>
        <v>1.0157480528212318E-39</v>
      </c>
      <c r="Y1053" s="142" t="str">
        <f t="shared" si="293"/>
        <v/>
      </c>
      <c r="Z1053" s="142" t="str">
        <f t="shared" si="294"/>
        <v/>
      </c>
      <c r="AD1053" s="147">
        <v>359</v>
      </c>
      <c r="AE1053" s="142">
        <f t="shared" si="312"/>
        <v>-141.06733937485836</v>
      </c>
      <c r="AF1053" s="142">
        <f t="shared" si="295"/>
        <v>2.7092856903204824E-4</v>
      </c>
      <c r="AG1053" s="142">
        <f t="shared" si="296"/>
        <v>5.1736772285415752E-3</v>
      </c>
      <c r="AH1053" s="142">
        <f t="shared" si="297"/>
        <v>2.7092856903204824E-4</v>
      </c>
      <c r="AI1053" s="142" t="str">
        <f t="shared" si="298"/>
        <v/>
      </c>
      <c r="AJ1053" s="142" t="str">
        <f t="shared" si="299"/>
        <v/>
      </c>
      <c r="AK1053" s="142">
        <f t="shared" si="300"/>
        <v>5.3276303226929364E-106</v>
      </c>
      <c r="AL1053" s="142" t="str">
        <f t="shared" si="301"/>
        <v/>
      </c>
      <c r="AM1053" s="142" t="str">
        <f t="shared" si="302"/>
        <v/>
      </c>
      <c r="AQ1053" s="147">
        <v>359</v>
      </c>
      <c r="AR1053" s="142">
        <f t="shared" si="303"/>
        <v>-7370.8398182204319</v>
      </c>
      <c r="AS1053" s="142">
        <f t="shared" si="304"/>
        <v>5.1851855876059566E-6</v>
      </c>
      <c r="AT1053" s="142">
        <f t="shared" si="305"/>
        <v>5.1736772285415752E-3</v>
      </c>
      <c r="AU1053" s="142">
        <f t="shared" si="306"/>
        <v>5.1851855876059566E-6</v>
      </c>
      <c r="AV1053" s="142" t="str">
        <f t="shared" si="307"/>
        <v/>
      </c>
      <c r="AW1053" s="142" t="str">
        <f t="shared" si="308"/>
        <v/>
      </c>
      <c r="AX1053" s="142">
        <f t="shared" si="309"/>
        <v>1.4331704112127887E-7</v>
      </c>
      <c r="AY1053" s="142" t="str">
        <f t="shared" si="310"/>
        <v/>
      </c>
      <c r="AZ1053" s="142" t="str">
        <f t="shared" si="311"/>
        <v/>
      </c>
      <c r="BB1053" s="147"/>
      <c r="BC1053" s="147">
        <f t="shared" si="274"/>
        <v>2.329600000000001</v>
      </c>
      <c r="BD1053" s="163">
        <f t="shared" si="275"/>
        <v>0.93937285580676244</v>
      </c>
      <c r="BE1053" s="147">
        <f t="shared" si="276"/>
        <v>4.4068814268471979E-4</v>
      </c>
      <c r="BF1053" s="147" t="str">
        <f t="shared" si="272"/>
        <v/>
      </c>
      <c r="BG1053" s="159" t="str">
        <f t="shared" si="273"/>
        <v/>
      </c>
    </row>
    <row r="1054" spans="1:59" ht="20.100000000000001" customHeight="1" x14ac:dyDescent="0.25">
      <c r="A1054" s="142">
        <v>360</v>
      </c>
      <c r="B1054" s="142">
        <f t="shared" si="277"/>
        <v>-11978.399454323702</v>
      </c>
      <c r="C1054" s="142">
        <f t="shared" si="278"/>
        <v>3.218511617106773E-6</v>
      </c>
      <c r="D1054" s="142">
        <f t="shared" si="279"/>
        <v>5.2336081635557816E-3</v>
      </c>
      <c r="E1054" s="142">
        <f t="shared" si="280"/>
        <v>3.218511617106773E-6</v>
      </c>
      <c r="F1054" s="142" t="str">
        <f t="shared" si="281"/>
        <v/>
      </c>
      <c r="G1054" s="142" t="str">
        <f t="shared" si="282"/>
        <v/>
      </c>
      <c r="H1054" s="142"/>
      <c r="I1054" s="142"/>
      <c r="J1054" s="142">
        <f t="shared" si="283"/>
        <v>3.0106971342730718E-220</v>
      </c>
      <c r="K1054" s="142" t="str">
        <f t="shared" si="284"/>
        <v/>
      </c>
      <c r="L1054" s="142" t="str">
        <f t="shared" si="285"/>
        <v/>
      </c>
      <c r="M1054" s="142"/>
      <c r="N1054" s="142"/>
      <c r="O1054" s="142"/>
      <c r="P1054" s="142"/>
      <c r="Q1054" s="142">
        <v>360</v>
      </c>
      <c r="R1054" s="142">
        <f t="shared" si="286"/>
        <v>-54.927719021459964</v>
      </c>
      <c r="S1054" s="142">
        <f t="shared" si="287"/>
        <v>7.0187909647265742E-4</v>
      </c>
      <c r="T1054" s="142">
        <f t="shared" si="288"/>
        <v>5.2336081635557929E-3</v>
      </c>
      <c r="U1054" s="142">
        <f t="shared" si="289"/>
        <v>7.0187909647265742E-4</v>
      </c>
      <c r="V1054" s="142" t="str">
        <f t="shared" si="290"/>
        <v/>
      </c>
      <c r="W1054" s="142" t="str">
        <f t="shared" si="291"/>
        <v/>
      </c>
      <c r="X1054" s="142">
        <f t="shared" si="292"/>
        <v>1.0703823131122728E-39</v>
      </c>
      <c r="Y1054" s="142" t="str">
        <f t="shared" si="293"/>
        <v/>
      </c>
      <c r="Z1054" s="142" t="str">
        <f t="shared" si="294"/>
        <v/>
      </c>
      <c r="AD1054" s="142">
        <v>360</v>
      </c>
      <c r="AE1054" s="142">
        <f t="shared" si="312"/>
        <v>-140.84726552247952</v>
      </c>
      <c r="AF1054" s="142">
        <f t="shared" si="295"/>
        <v>2.7371932039343104E-4</v>
      </c>
      <c r="AG1054" s="142">
        <f t="shared" si="296"/>
        <v>5.2336081635557799E-3</v>
      </c>
      <c r="AH1054" s="142">
        <f t="shared" si="297"/>
        <v>2.7371932039343104E-4</v>
      </c>
      <c r="AI1054" s="142" t="str">
        <f t="shared" si="298"/>
        <v/>
      </c>
      <c r="AJ1054" s="142" t="str">
        <f t="shared" si="299"/>
        <v/>
      </c>
      <c r="AK1054" s="142">
        <f t="shared" si="300"/>
        <v>5.8128550139045434E-106</v>
      </c>
      <c r="AL1054" s="142" t="str">
        <f t="shared" si="301"/>
        <v/>
      </c>
      <c r="AM1054" s="142" t="str">
        <f t="shared" si="302"/>
        <v/>
      </c>
      <c r="AQ1054" s="142">
        <v>360</v>
      </c>
      <c r="AR1054" s="142">
        <f t="shared" si="303"/>
        <v>-7359.3408481452052</v>
      </c>
      <c r="AS1054" s="142">
        <f t="shared" si="304"/>
        <v>5.2385965799916423E-6</v>
      </c>
      <c r="AT1054" s="142">
        <f t="shared" si="305"/>
        <v>5.2336081635557816E-3</v>
      </c>
      <c r="AU1054" s="142">
        <f t="shared" si="306"/>
        <v>5.2385965799916423E-6</v>
      </c>
      <c r="AV1054" s="142" t="str">
        <f t="shared" si="307"/>
        <v/>
      </c>
      <c r="AW1054" s="142" t="str">
        <f t="shared" si="308"/>
        <v/>
      </c>
      <c r="AX1054" s="142">
        <f t="shared" si="309"/>
        <v>1.454575420573263E-7</v>
      </c>
      <c r="AY1054" s="142" t="str">
        <f t="shared" si="310"/>
        <v/>
      </c>
      <c r="AZ1054" s="142" t="str">
        <f t="shared" si="311"/>
        <v/>
      </c>
      <c r="BB1054" s="147"/>
      <c r="BC1054" s="147">
        <f t="shared" si="274"/>
        <v>2.3360000000000012</v>
      </c>
      <c r="BD1054" s="163">
        <f t="shared" si="275"/>
        <v>0.93893216766407772</v>
      </c>
      <c r="BE1054" s="147">
        <f t="shared" si="276"/>
        <v>4.4229929183514649E-4</v>
      </c>
      <c r="BF1054" s="147" t="str">
        <f t="shared" si="272"/>
        <v/>
      </c>
      <c r="BG1054" s="159" t="str">
        <f t="shared" si="273"/>
        <v/>
      </c>
    </row>
    <row r="1055" spans="1:59" ht="20.100000000000001" customHeight="1" x14ac:dyDescent="0.25">
      <c r="A1055" s="142">
        <v>361</v>
      </c>
      <c r="B1055" s="142">
        <f t="shared" si="277"/>
        <v>-11959.683205176323</v>
      </c>
      <c r="C1055" s="142">
        <f t="shared" si="278"/>
        <v>3.2516124832165114E-6</v>
      </c>
      <c r="D1055" s="142">
        <f t="shared" si="279"/>
        <v>5.2941559433774465E-3</v>
      </c>
      <c r="E1055" s="142">
        <f t="shared" si="280"/>
        <v>3.2516124832165114E-6</v>
      </c>
      <c r="F1055" s="142" t="str">
        <f t="shared" si="281"/>
        <v/>
      </c>
      <c r="G1055" s="142" t="str">
        <f t="shared" si="282"/>
        <v/>
      </c>
      <c r="H1055" s="142"/>
      <c r="I1055" s="142"/>
      <c r="J1055" s="142">
        <f t="shared" si="283"/>
        <v>3.4149405063077638E-220</v>
      </c>
      <c r="K1055" s="142" t="str">
        <f t="shared" si="284"/>
        <v/>
      </c>
      <c r="L1055" s="142" t="str">
        <f t="shared" si="285"/>
        <v/>
      </c>
      <c r="M1055" s="142"/>
      <c r="N1055" s="142"/>
      <c r="O1055" s="142"/>
      <c r="P1055" s="142"/>
      <c r="Q1055" s="142">
        <v>361</v>
      </c>
      <c r="R1055" s="142">
        <f t="shared" si="286"/>
        <v>-54.841894460488938</v>
      </c>
      <c r="S1055" s="142">
        <f t="shared" si="287"/>
        <v>7.0909759022426519E-4</v>
      </c>
      <c r="T1055" s="142">
        <f t="shared" si="288"/>
        <v>5.2941559433774465E-3</v>
      </c>
      <c r="U1055" s="142">
        <f t="shared" si="289"/>
        <v>7.0909759022426519E-4</v>
      </c>
      <c r="V1055" s="142" t="str">
        <f t="shared" si="290"/>
        <v/>
      </c>
      <c r="W1055" s="142" t="str">
        <f t="shared" si="291"/>
        <v/>
      </c>
      <c r="X1055" s="142">
        <f t="shared" si="292"/>
        <v>1.1279371510437727E-39</v>
      </c>
      <c r="Y1055" s="142" t="str">
        <f t="shared" si="293"/>
        <v/>
      </c>
      <c r="Z1055" s="142" t="str">
        <f t="shared" si="294"/>
        <v/>
      </c>
      <c r="AD1055" s="142">
        <v>361</v>
      </c>
      <c r="AE1055" s="142">
        <f t="shared" si="312"/>
        <v>-140.62719167010061</v>
      </c>
      <c r="AF1055" s="142">
        <f t="shared" si="295"/>
        <v>2.7653439383540232E-4</v>
      </c>
      <c r="AG1055" s="142">
        <f t="shared" si="296"/>
        <v>5.2941559433774491E-3</v>
      </c>
      <c r="AH1055" s="142">
        <f t="shared" si="297"/>
        <v>2.7653439383540232E-4</v>
      </c>
      <c r="AI1055" s="142" t="str">
        <f t="shared" si="298"/>
        <v/>
      </c>
      <c r="AJ1055" s="142" t="str">
        <f t="shared" si="299"/>
        <v/>
      </c>
      <c r="AK1055" s="142">
        <f t="shared" si="300"/>
        <v>6.3421710482691679E-106</v>
      </c>
      <c r="AL1055" s="142" t="str">
        <f t="shared" si="301"/>
        <v/>
      </c>
      <c r="AM1055" s="142" t="str">
        <f t="shared" si="302"/>
        <v/>
      </c>
      <c r="AQ1055" s="142">
        <v>361</v>
      </c>
      <c r="AR1055" s="142">
        <f t="shared" si="303"/>
        <v>-7347.8418780699785</v>
      </c>
      <c r="AS1055" s="142">
        <f t="shared" si="304"/>
        <v>5.2924730622375305E-6</v>
      </c>
      <c r="AT1055" s="142">
        <f t="shared" si="305"/>
        <v>5.2941559433774465E-3</v>
      </c>
      <c r="AU1055" s="142">
        <f t="shared" si="306"/>
        <v>5.2924730622375305E-6</v>
      </c>
      <c r="AV1055" s="142" t="str">
        <f t="shared" si="307"/>
        <v/>
      </c>
      <c r="AW1055" s="142" t="str">
        <f t="shared" si="308"/>
        <v/>
      </c>
      <c r="AX1055" s="142">
        <f t="shared" si="309"/>
        <v>1.4762765022352305E-7</v>
      </c>
      <c r="AY1055" s="142" t="str">
        <f t="shared" si="310"/>
        <v/>
      </c>
      <c r="AZ1055" s="142" t="str">
        <f t="shared" si="311"/>
        <v/>
      </c>
      <c r="BB1055" s="147"/>
      <c r="BC1055" s="147">
        <f t="shared" si="274"/>
        <v>2.3424000000000014</v>
      </c>
      <c r="BD1055" s="163">
        <f t="shared" si="275"/>
        <v>0.93848986837224257</v>
      </c>
      <c r="BE1055" s="147">
        <f t="shared" si="276"/>
        <v>4.4390802395655182E-4</v>
      </c>
      <c r="BF1055" s="147" t="str">
        <f t="shared" si="272"/>
        <v/>
      </c>
      <c r="BG1055" s="159" t="str">
        <f t="shared" si="273"/>
        <v/>
      </c>
    </row>
    <row r="1056" spans="1:59" ht="20.100000000000001" customHeight="1" x14ac:dyDescent="0.25">
      <c r="A1056" s="142">
        <v>362</v>
      </c>
      <c r="B1056" s="142">
        <f t="shared" si="277"/>
        <v>-11940.96695602894</v>
      </c>
      <c r="C1056" s="142">
        <f t="shared" si="278"/>
        <v>3.2850012156013855E-6</v>
      </c>
      <c r="D1056" s="142">
        <f t="shared" si="279"/>
        <v>5.3553259382135426E-3</v>
      </c>
      <c r="E1056" s="142">
        <f t="shared" si="280"/>
        <v>3.2850012156013855E-6</v>
      </c>
      <c r="F1056" s="142" t="str">
        <f t="shared" si="281"/>
        <v/>
      </c>
      <c r="G1056" s="142" t="str">
        <f t="shared" si="282"/>
        <v/>
      </c>
      <c r="H1056" s="142"/>
      <c r="I1056" s="142"/>
      <c r="J1056" s="142">
        <f t="shared" si="283"/>
        <v>3.8733992673199061E-220</v>
      </c>
      <c r="K1056" s="142" t="str">
        <f t="shared" si="284"/>
        <v/>
      </c>
      <c r="L1056" s="142" t="str">
        <f t="shared" si="285"/>
        <v/>
      </c>
      <c r="M1056" s="142"/>
      <c r="N1056" s="142"/>
      <c r="O1056" s="142"/>
      <c r="P1056" s="142"/>
      <c r="Q1056" s="142">
        <v>362</v>
      </c>
      <c r="R1056" s="142">
        <f t="shared" si="286"/>
        <v>-54.756069899517911</v>
      </c>
      <c r="S1056" s="142">
        <f t="shared" si="287"/>
        <v>7.1637886060840837E-4</v>
      </c>
      <c r="T1056" s="142">
        <f t="shared" si="288"/>
        <v>5.3553259382135348E-3</v>
      </c>
      <c r="U1056" s="142">
        <f t="shared" si="289"/>
        <v>7.1637886060840837E-4</v>
      </c>
      <c r="V1056" s="142" t="str">
        <f t="shared" si="290"/>
        <v/>
      </c>
      <c r="W1056" s="142" t="str">
        <f t="shared" si="291"/>
        <v/>
      </c>
      <c r="X1056" s="142">
        <f t="shared" si="292"/>
        <v>1.1885677158594336E-39</v>
      </c>
      <c r="Y1056" s="142" t="str">
        <f t="shared" si="293"/>
        <v/>
      </c>
      <c r="Z1056" s="142" t="str">
        <f t="shared" si="294"/>
        <v/>
      </c>
      <c r="AD1056" s="142">
        <v>362</v>
      </c>
      <c r="AE1056" s="142">
        <f t="shared" si="312"/>
        <v>-140.40711781772177</v>
      </c>
      <c r="AF1056" s="142">
        <f t="shared" si="295"/>
        <v>2.7937394895417438E-4</v>
      </c>
      <c r="AG1056" s="142">
        <f t="shared" si="296"/>
        <v>5.3553259382135262E-3</v>
      </c>
      <c r="AH1056" s="142">
        <f t="shared" si="297"/>
        <v>2.7937394895417438E-4</v>
      </c>
      <c r="AI1056" s="142" t="str">
        <f t="shared" si="298"/>
        <v/>
      </c>
      <c r="AJ1056" s="142" t="str">
        <f t="shared" si="299"/>
        <v/>
      </c>
      <c r="AK1056" s="142">
        <f t="shared" si="300"/>
        <v>6.919575655044307E-106</v>
      </c>
      <c r="AL1056" s="142" t="str">
        <f t="shared" si="301"/>
        <v/>
      </c>
      <c r="AM1056" s="142" t="str">
        <f t="shared" si="302"/>
        <v/>
      </c>
      <c r="AQ1056" s="142">
        <v>362</v>
      </c>
      <c r="AR1056" s="142">
        <f t="shared" si="303"/>
        <v>-7336.3429079947518</v>
      </c>
      <c r="AS1056" s="142">
        <f t="shared" si="304"/>
        <v>5.3468180887870602E-6</v>
      </c>
      <c r="AT1056" s="142">
        <f t="shared" si="305"/>
        <v>5.3553259382135348E-3</v>
      </c>
      <c r="AU1056" s="142">
        <f t="shared" si="306"/>
        <v>5.3468180887870602E-6</v>
      </c>
      <c r="AV1056" s="142" t="str">
        <f t="shared" si="307"/>
        <v/>
      </c>
      <c r="AW1056" s="142" t="str">
        <f t="shared" si="308"/>
        <v/>
      </c>
      <c r="AX1056" s="142">
        <f t="shared" si="309"/>
        <v>1.4982773737472921E-7</v>
      </c>
      <c r="AY1056" s="142" t="str">
        <f t="shared" si="310"/>
        <v/>
      </c>
      <c r="AZ1056" s="142" t="str">
        <f t="shared" si="311"/>
        <v/>
      </c>
      <c r="BB1056" s="147"/>
      <c r="BC1056" s="147">
        <f t="shared" si="274"/>
        <v>2.3488000000000016</v>
      </c>
      <c r="BD1056" s="163">
        <f t="shared" si="275"/>
        <v>0.93804596034828602</v>
      </c>
      <c r="BE1056" s="147">
        <f t="shared" si="276"/>
        <v>4.4551431537198649E-4</v>
      </c>
      <c r="BF1056" s="147" t="str">
        <f t="shared" si="272"/>
        <v/>
      </c>
      <c r="BG1056" s="159" t="str">
        <f t="shared" si="273"/>
        <v/>
      </c>
    </row>
    <row r="1057" spans="1:59" ht="20.100000000000001" customHeight="1" x14ac:dyDescent="0.25">
      <c r="A1057" s="142">
        <v>363</v>
      </c>
      <c r="B1057" s="142">
        <f t="shared" si="277"/>
        <v>-11922.250706881561</v>
      </c>
      <c r="C1057" s="142">
        <f t="shared" si="278"/>
        <v>3.3186796962599537E-6</v>
      </c>
      <c r="D1057" s="142">
        <f t="shared" si="279"/>
        <v>5.4171235534445838E-3</v>
      </c>
      <c r="E1057" s="142">
        <f t="shared" si="280"/>
        <v>3.3186796962599537E-6</v>
      </c>
      <c r="F1057" s="142" t="str">
        <f t="shared" si="281"/>
        <v/>
      </c>
      <c r="G1057" s="142" t="str">
        <f t="shared" si="282"/>
        <v/>
      </c>
      <c r="H1057" s="142"/>
      <c r="I1057" s="142"/>
      <c r="J1057" s="142">
        <f t="shared" si="283"/>
        <v>4.393336225545442E-220</v>
      </c>
      <c r="K1057" s="142" t="str">
        <f t="shared" si="284"/>
        <v/>
      </c>
      <c r="L1057" s="142" t="str">
        <f t="shared" si="285"/>
        <v/>
      </c>
      <c r="M1057" s="142"/>
      <c r="N1057" s="142"/>
      <c r="O1057" s="142"/>
      <c r="P1057" s="142"/>
      <c r="Q1057" s="142">
        <v>363</v>
      </c>
      <c r="R1057" s="142">
        <f t="shared" si="286"/>
        <v>-54.670245338546877</v>
      </c>
      <c r="S1057" s="142">
        <f t="shared" si="287"/>
        <v>7.2372331804319606E-4</v>
      </c>
      <c r="T1057" s="142">
        <f t="shared" si="288"/>
        <v>5.4171235534445838E-3</v>
      </c>
      <c r="U1057" s="142">
        <f t="shared" si="289"/>
        <v>7.2372331804319606E-4</v>
      </c>
      <c r="V1057" s="142" t="str">
        <f t="shared" si="290"/>
        <v/>
      </c>
      <c r="W1057" s="142" t="str">
        <f t="shared" si="291"/>
        <v/>
      </c>
      <c r="X1057" s="142">
        <f t="shared" si="292"/>
        <v>1.2524373463232312E-39</v>
      </c>
      <c r="Y1057" s="142" t="str">
        <f t="shared" si="293"/>
        <v/>
      </c>
      <c r="Z1057" s="142" t="str">
        <f t="shared" si="294"/>
        <v/>
      </c>
      <c r="AD1057" s="142">
        <v>363</v>
      </c>
      <c r="AE1057" s="142">
        <f t="shared" si="312"/>
        <v>-140.18704396534287</v>
      </c>
      <c r="AF1057" s="142">
        <f t="shared" si="295"/>
        <v>2.8223814580490274E-4</v>
      </c>
      <c r="AG1057" s="142">
        <f t="shared" si="296"/>
        <v>5.4171235534445899E-3</v>
      </c>
      <c r="AH1057" s="142">
        <f t="shared" si="297"/>
        <v>2.8223814580490274E-4</v>
      </c>
      <c r="AI1057" s="142" t="str">
        <f t="shared" si="298"/>
        <v/>
      </c>
      <c r="AJ1057" s="142" t="str">
        <f t="shared" si="299"/>
        <v/>
      </c>
      <c r="AK1057" s="142">
        <f t="shared" si="300"/>
        <v>7.5494276012381139E-106</v>
      </c>
      <c r="AL1057" s="142" t="str">
        <f t="shared" si="301"/>
        <v/>
      </c>
      <c r="AM1057" s="142" t="str">
        <f t="shared" si="302"/>
        <v/>
      </c>
      <c r="AQ1057" s="142">
        <v>363</v>
      </c>
      <c r="AR1057" s="142">
        <f t="shared" si="303"/>
        <v>-7324.8439379195243</v>
      </c>
      <c r="AS1057" s="142">
        <f t="shared" si="304"/>
        <v>5.4016347228671089E-6</v>
      </c>
      <c r="AT1057" s="142">
        <f t="shared" si="305"/>
        <v>5.4171235534445899E-3</v>
      </c>
      <c r="AU1057" s="142">
        <f t="shared" si="306"/>
        <v>5.4016347228671089E-6</v>
      </c>
      <c r="AV1057" s="142" t="str">
        <f t="shared" si="307"/>
        <v/>
      </c>
      <c r="AW1057" s="142" t="str">
        <f t="shared" si="308"/>
        <v/>
      </c>
      <c r="AX1057" s="142">
        <f t="shared" si="309"/>
        <v>1.520581793593647E-7</v>
      </c>
      <c r="AY1057" s="142" t="str">
        <f t="shared" si="310"/>
        <v/>
      </c>
      <c r="AZ1057" s="142" t="str">
        <f t="shared" si="311"/>
        <v/>
      </c>
      <c r="BB1057" s="147"/>
      <c r="BC1057" s="147">
        <f t="shared" si="274"/>
        <v>2.3552000000000017</v>
      </c>
      <c r="BD1057" s="163">
        <f t="shared" si="275"/>
        <v>0.93760044603291404</v>
      </c>
      <c r="BE1057" s="147">
        <f t="shared" si="276"/>
        <v>4.471181425766968E-4</v>
      </c>
      <c r="BF1057" s="147" t="str">
        <f t="shared" si="272"/>
        <v/>
      </c>
      <c r="BG1057" s="159" t="str">
        <f t="shared" si="273"/>
        <v/>
      </c>
    </row>
    <row r="1058" spans="1:59" ht="20.100000000000001" customHeight="1" x14ac:dyDescent="0.25">
      <c r="A1058" s="142">
        <v>364</v>
      </c>
      <c r="B1058" s="142">
        <f t="shared" si="277"/>
        <v>-11903.534457734178</v>
      </c>
      <c r="C1058" s="142">
        <f t="shared" si="278"/>
        <v>3.3526498125215344E-6</v>
      </c>
      <c r="D1058" s="142">
        <f t="shared" si="279"/>
        <v>5.4795542297250916E-3</v>
      </c>
      <c r="E1058" s="142">
        <f t="shared" si="280"/>
        <v>3.3526498125215344E-6</v>
      </c>
      <c r="F1058" s="142" t="str">
        <f t="shared" si="281"/>
        <v/>
      </c>
      <c r="G1058" s="142" t="str">
        <f t="shared" si="282"/>
        <v/>
      </c>
      <c r="H1058" s="142"/>
      <c r="I1058" s="142"/>
      <c r="J1058" s="142">
        <f t="shared" si="283"/>
        <v>4.9829860127147245E-220</v>
      </c>
      <c r="K1058" s="142" t="str">
        <f t="shared" si="284"/>
        <v/>
      </c>
      <c r="L1058" s="142" t="str">
        <f t="shared" si="285"/>
        <v/>
      </c>
      <c r="M1058" s="142"/>
      <c r="N1058" s="142"/>
      <c r="O1058" s="142"/>
      <c r="P1058" s="142"/>
      <c r="Q1058" s="142">
        <v>364</v>
      </c>
      <c r="R1058" s="142">
        <f t="shared" si="286"/>
        <v>-54.584420777575843</v>
      </c>
      <c r="S1058" s="142">
        <f t="shared" si="287"/>
        <v>7.3113137410924184E-4</v>
      </c>
      <c r="T1058" s="142">
        <f t="shared" si="288"/>
        <v>5.4795542297250881E-3</v>
      </c>
      <c r="U1058" s="142">
        <f t="shared" si="289"/>
        <v>7.3113137410924184E-4</v>
      </c>
      <c r="V1058" s="142" t="str">
        <f t="shared" si="290"/>
        <v/>
      </c>
      <c r="W1058" s="142" t="str">
        <f t="shared" si="291"/>
        <v/>
      </c>
      <c r="X1058" s="142">
        <f t="shared" si="292"/>
        <v>1.3197180002006744E-39</v>
      </c>
      <c r="Y1058" s="142" t="str">
        <f t="shared" si="293"/>
        <v/>
      </c>
      <c r="Z1058" s="142" t="str">
        <f t="shared" si="294"/>
        <v/>
      </c>
      <c r="AD1058" s="142">
        <v>364</v>
      </c>
      <c r="AE1058" s="142">
        <f t="shared" si="312"/>
        <v>-139.96697011296402</v>
      </c>
      <c r="AF1058" s="142">
        <f t="shared" si="295"/>
        <v>2.8512714489609185E-4</v>
      </c>
      <c r="AG1058" s="142">
        <f t="shared" si="296"/>
        <v>5.479554229725076E-3</v>
      </c>
      <c r="AH1058" s="142">
        <f t="shared" si="297"/>
        <v>2.8512714489609185E-4</v>
      </c>
      <c r="AI1058" s="142" t="str">
        <f t="shared" si="298"/>
        <v/>
      </c>
      <c r="AJ1058" s="142" t="str">
        <f t="shared" si="299"/>
        <v/>
      </c>
      <c r="AK1058" s="142">
        <f t="shared" si="300"/>
        <v>8.2364798151125139E-106</v>
      </c>
      <c r="AL1058" s="142" t="str">
        <f t="shared" si="301"/>
        <v/>
      </c>
      <c r="AM1058" s="142" t="str">
        <f t="shared" si="302"/>
        <v/>
      </c>
      <c r="AQ1058" s="142">
        <v>364</v>
      </c>
      <c r="AR1058" s="142">
        <f t="shared" si="303"/>
        <v>-7313.3449678442976</v>
      </c>
      <c r="AS1058" s="142">
        <f t="shared" si="304"/>
        <v>5.456926036381077E-6</v>
      </c>
      <c r="AT1058" s="142">
        <f t="shared" si="305"/>
        <v>5.4795542297250881E-3</v>
      </c>
      <c r="AU1058" s="142">
        <f t="shared" si="306"/>
        <v>5.456926036381077E-6</v>
      </c>
      <c r="AV1058" s="142" t="str">
        <f t="shared" si="307"/>
        <v/>
      </c>
      <c r="AW1058" s="142" t="str">
        <f t="shared" si="308"/>
        <v/>
      </c>
      <c r="AX1058" s="142">
        <f t="shared" si="309"/>
        <v>1.5431935615618183E-7</v>
      </c>
      <c r="AY1058" s="142" t="str">
        <f t="shared" si="310"/>
        <v/>
      </c>
      <c r="AZ1058" s="142" t="str">
        <f t="shared" si="311"/>
        <v/>
      </c>
      <c r="BB1058" s="147"/>
      <c r="BC1058" s="147">
        <f t="shared" si="274"/>
        <v>2.3616000000000019</v>
      </c>
      <c r="BD1058" s="163">
        <f t="shared" si="275"/>
        <v>0.93715332789033734</v>
      </c>
      <c r="BE1058" s="147">
        <f t="shared" si="276"/>
        <v>4.4871948223668134E-4</v>
      </c>
      <c r="BF1058" s="147" t="str">
        <f t="shared" si="272"/>
        <v/>
      </c>
      <c r="BG1058" s="159" t="str">
        <f t="shared" si="273"/>
        <v/>
      </c>
    </row>
    <row r="1059" spans="1:59" ht="20.100000000000001" customHeight="1" x14ac:dyDescent="0.25">
      <c r="A1059" s="147">
        <v>365</v>
      </c>
      <c r="B1059" s="142">
        <f t="shared" si="277"/>
        <v>-11884.818208586799</v>
      </c>
      <c r="C1059" s="142">
        <f t="shared" si="278"/>
        <v>3.3869134569794037E-6</v>
      </c>
      <c r="D1059" s="142">
        <f t="shared" si="279"/>
        <v>5.5426234430825993E-3</v>
      </c>
      <c r="E1059" s="142">
        <f t="shared" si="280"/>
        <v>3.3869134569794037E-6</v>
      </c>
      <c r="F1059" s="142" t="str">
        <f t="shared" si="281"/>
        <v/>
      </c>
      <c r="G1059" s="142" t="str">
        <f t="shared" si="282"/>
        <v/>
      </c>
      <c r="H1059" s="142"/>
      <c r="I1059" s="142"/>
      <c r="J1059" s="142">
        <f t="shared" si="283"/>
        <v>5.6516849721890941E-220</v>
      </c>
      <c r="K1059" s="142" t="str">
        <f t="shared" si="284"/>
        <v/>
      </c>
      <c r="L1059" s="142" t="str">
        <f t="shared" si="285"/>
        <v/>
      </c>
      <c r="M1059" s="142"/>
      <c r="N1059" s="142"/>
      <c r="O1059" s="142"/>
      <c r="P1059" s="142"/>
      <c r="Q1059" s="147">
        <v>365</v>
      </c>
      <c r="R1059" s="142">
        <f t="shared" si="286"/>
        <v>-54.49859621660481</v>
      </c>
      <c r="S1059" s="142">
        <f t="shared" si="287"/>
        <v>7.3860344153510763E-4</v>
      </c>
      <c r="T1059" s="142">
        <f t="shared" si="288"/>
        <v>5.5426234430826105E-3</v>
      </c>
      <c r="U1059" s="142">
        <f t="shared" si="289"/>
        <v>7.3860344153510763E-4</v>
      </c>
      <c r="V1059" s="142" t="str">
        <f t="shared" si="290"/>
        <v/>
      </c>
      <c r="W1059" s="142" t="str">
        <f t="shared" si="291"/>
        <v/>
      </c>
      <c r="X1059" s="142">
        <f t="shared" si="292"/>
        <v>1.3905907061138025E-39</v>
      </c>
      <c r="Y1059" s="142" t="str">
        <f t="shared" si="293"/>
        <v/>
      </c>
      <c r="Z1059" s="142" t="str">
        <f t="shared" si="294"/>
        <v/>
      </c>
      <c r="AD1059" s="147">
        <v>365</v>
      </c>
      <c r="AE1059" s="142">
        <f t="shared" si="312"/>
        <v>-139.74689626058512</v>
      </c>
      <c r="AF1059" s="142">
        <f t="shared" si="295"/>
        <v>2.8804110718392835E-4</v>
      </c>
      <c r="AG1059" s="142">
        <f t="shared" si="296"/>
        <v>5.5426234430826105E-3</v>
      </c>
      <c r="AH1059" s="142">
        <f t="shared" si="297"/>
        <v>2.8804110718392835E-4</v>
      </c>
      <c r="AI1059" s="142" t="str">
        <f t="shared" si="298"/>
        <v/>
      </c>
      <c r="AJ1059" s="142" t="str">
        <f t="shared" si="299"/>
        <v/>
      </c>
      <c r="AK1059" s="142">
        <f t="shared" si="300"/>
        <v>8.9859149465465332E-106</v>
      </c>
      <c r="AL1059" s="142" t="str">
        <f t="shared" si="301"/>
        <v/>
      </c>
      <c r="AM1059" s="142" t="str">
        <f t="shared" si="302"/>
        <v/>
      </c>
      <c r="AQ1059" s="147">
        <v>365</v>
      </c>
      <c r="AR1059" s="142">
        <f t="shared" si="303"/>
        <v>-7301.8459977690709</v>
      </c>
      <c r="AS1059" s="142">
        <f t="shared" si="304"/>
        <v>5.5126951098003044E-6</v>
      </c>
      <c r="AT1059" s="142">
        <f t="shared" si="305"/>
        <v>5.5426234430825993E-3</v>
      </c>
      <c r="AU1059" s="142">
        <f t="shared" si="306"/>
        <v>5.5126951098003044E-6</v>
      </c>
      <c r="AV1059" s="142" t="str">
        <f t="shared" si="307"/>
        <v/>
      </c>
      <c r="AW1059" s="142" t="str">
        <f t="shared" si="308"/>
        <v/>
      </c>
      <c r="AX1059" s="142">
        <f t="shared" si="309"/>
        <v>1.5661165191125343E-7</v>
      </c>
      <c r="AY1059" s="142" t="str">
        <f t="shared" si="310"/>
        <v/>
      </c>
      <c r="AZ1059" s="142" t="str">
        <f t="shared" si="311"/>
        <v/>
      </c>
      <c r="BB1059" s="147"/>
      <c r="BC1059" s="147">
        <f t="shared" si="274"/>
        <v>2.3680000000000021</v>
      </c>
      <c r="BD1059" s="163">
        <f t="shared" si="275"/>
        <v>0.93670460840810066</v>
      </c>
      <c r="BE1059" s="147">
        <f t="shared" si="276"/>
        <v>4.503183111890241E-4</v>
      </c>
      <c r="BF1059" s="147" t="str">
        <f t="shared" si="272"/>
        <v/>
      </c>
      <c r="BG1059" s="159" t="str">
        <f t="shared" si="273"/>
        <v/>
      </c>
    </row>
    <row r="1060" spans="1:59" ht="20.100000000000001" customHeight="1" x14ac:dyDescent="0.25">
      <c r="A1060" s="142">
        <v>366</v>
      </c>
      <c r="B1060" s="142">
        <f t="shared" si="277"/>
        <v>-11866.101959439418</v>
      </c>
      <c r="C1060" s="142">
        <f t="shared" si="278"/>
        <v>3.4214725274229834E-6</v>
      </c>
      <c r="D1060" s="142">
        <f t="shared" si="279"/>
        <v>5.6063367050156916E-3</v>
      </c>
      <c r="E1060" s="142">
        <f t="shared" si="280"/>
        <v>3.4214725274229834E-6</v>
      </c>
      <c r="F1060" s="142" t="str">
        <f t="shared" si="281"/>
        <v/>
      </c>
      <c r="G1060" s="142" t="str">
        <f t="shared" si="282"/>
        <v/>
      </c>
      <c r="H1060" s="142"/>
      <c r="I1060" s="142"/>
      <c r="J1060" s="142">
        <f t="shared" si="283"/>
        <v>6.4100183871208951E-220</v>
      </c>
      <c r="K1060" s="142" t="str">
        <f t="shared" si="284"/>
        <v/>
      </c>
      <c r="L1060" s="142" t="str">
        <f t="shared" si="285"/>
        <v/>
      </c>
      <c r="M1060" s="142"/>
      <c r="N1060" s="142"/>
      <c r="O1060" s="142"/>
      <c r="P1060" s="142"/>
      <c r="Q1060" s="142">
        <v>366</v>
      </c>
      <c r="R1060" s="142">
        <f t="shared" si="286"/>
        <v>-54.412771655633783</v>
      </c>
      <c r="S1060" s="142">
        <f t="shared" si="287"/>
        <v>7.4613993418250018E-4</v>
      </c>
      <c r="T1060" s="142">
        <f t="shared" si="288"/>
        <v>5.6063367050156916E-3</v>
      </c>
      <c r="U1060" s="142">
        <f t="shared" si="289"/>
        <v>7.4613993418250018E-4</v>
      </c>
      <c r="V1060" s="142" t="str">
        <f t="shared" si="290"/>
        <v/>
      </c>
      <c r="W1060" s="142" t="str">
        <f t="shared" si="291"/>
        <v/>
      </c>
      <c r="X1060" s="142">
        <f t="shared" si="292"/>
        <v>1.4652460389291128E-39</v>
      </c>
      <c r="Y1060" s="142" t="str">
        <f t="shared" si="293"/>
        <v/>
      </c>
      <c r="Z1060" s="142" t="str">
        <f t="shared" si="294"/>
        <v/>
      </c>
      <c r="AD1060" s="142">
        <v>366</v>
      </c>
      <c r="AE1060" s="142">
        <f t="shared" si="312"/>
        <v>-139.52682240820627</v>
      </c>
      <c r="AF1060" s="142">
        <f t="shared" si="295"/>
        <v>2.9098019406650021E-4</v>
      </c>
      <c r="AG1060" s="142">
        <f t="shared" si="296"/>
        <v>5.6063367050156803E-3</v>
      </c>
      <c r="AH1060" s="142">
        <f t="shared" si="297"/>
        <v>2.9098019406650021E-4</v>
      </c>
      <c r="AI1060" s="142" t="str">
        <f t="shared" si="298"/>
        <v/>
      </c>
      <c r="AJ1060" s="142" t="str">
        <f t="shared" si="299"/>
        <v/>
      </c>
      <c r="AK1060" s="142">
        <f t="shared" si="300"/>
        <v>9.803384128020217E-106</v>
      </c>
      <c r="AL1060" s="142" t="str">
        <f t="shared" si="301"/>
        <v/>
      </c>
      <c r="AM1060" s="142" t="str">
        <f t="shared" si="302"/>
        <v/>
      </c>
      <c r="AQ1060" s="142">
        <v>366</v>
      </c>
      <c r="AR1060" s="142">
        <f t="shared" si="303"/>
        <v>-7290.3470276938442</v>
      </c>
      <c r="AS1060" s="142">
        <f t="shared" si="304"/>
        <v>5.5689450320535503E-6</v>
      </c>
      <c r="AT1060" s="142">
        <f t="shared" si="305"/>
        <v>5.6063367050156916E-3</v>
      </c>
      <c r="AU1060" s="142">
        <f t="shared" si="306"/>
        <v>5.5689450320535503E-6</v>
      </c>
      <c r="AV1060" s="142" t="str">
        <f t="shared" si="307"/>
        <v/>
      </c>
      <c r="AW1060" s="142" t="str">
        <f t="shared" si="308"/>
        <v/>
      </c>
      <c r="AX1060" s="142">
        <f t="shared" si="309"/>
        <v>1.5893545497517505E-7</v>
      </c>
      <c r="AY1060" s="142" t="str">
        <f t="shared" si="310"/>
        <v/>
      </c>
      <c r="AZ1060" s="142" t="str">
        <f t="shared" si="311"/>
        <v/>
      </c>
      <c r="BB1060" s="147"/>
      <c r="BC1060" s="147">
        <f t="shared" si="274"/>
        <v>2.3744000000000023</v>
      </c>
      <c r="BD1060" s="163">
        <f t="shared" si="275"/>
        <v>0.93625429009691163</v>
      </c>
      <c r="BE1060" s="147">
        <f t="shared" si="276"/>
        <v>4.5191460644067316E-4</v>
      </c>
      <c r="BF1060" s="147" t="str">
        <f t="shared" si="272"/>
        <v/>
      </c>
      <c r="BG1060" s="159" t="str">
        <f t="shared" si="273"/>
        <v/>
      </c>
    </row>
    <row r="1061" spans="1:59" ht="20.100000000000001" customHeight="1" x14ac:dyDescent="0.25">
      <c r="A1061" s="142">
        <v>367</v>
      </c>
      <c r="B1061" s="142">
        <f t="shared" si="277"/>
        <v>-11847.385710292037</v>
      </c>
      <c r="C1061" s="142">
        <f t="shared" si="278"/>
        <v>3.4563289267688348E-6</v>
      </c>
      <c r="D1061" s="142">
        <f t="shared" si="279"/>
        <v>5.6706995625904867E-3</v>
      </c>
      <c r="E1061" s="142">
        <f t="shared" si="280"/>
        <v>3.4563289267688348E-6</v>
      </c>
      <c r="F1061" s="142" t="str">
        <f t="shared" si="281"/>
        <v/>
      </c>
      <c r="G1061" s="142" t="str">
        <f t="shared" si="282"/>
        <v/>
      </c>
      <c r="H1061" s="142"/>
      <c r="I1061" s="142"/>
      <c r="J1061" s="142">
        <f t="shared" si="283"/>
        <v>7.269987360815273E-220</v>
      </c>
      <c r="K1061" s="142" t="str">
        <f t="shared" si="284"/>
        <v/>
      </c>
      <c r="L1061" s="142" t="str">
        <f t="shared" si="285"/>
        <v/>
      </c>
      <c r="M1061" s="142"/>
      <c r="N1061" s="142"/>
      <c r="O1061" s="142"/>
      <c r="P1061" s="142"/>
      <c r="Q1061" s="142">
        <v>367</v>
      </c>
      <c r="R1061" s="142">
        <f t="shared" si="286"/>
        <v>-54.326947094662749</v>
      </c>
      <c r="S1061" s="142">
        <f t="shared" si="287"/>
        <v>7.5374126703123745E-4</v>
      </c>
      <c r="T1061" s="142">
        <f t="shared" si="288"/>
        <v>5.6706995625904867E-3</v>
      </c>
      <c r="U1061" s="142">
        <f t="shared" si="289"/>
        <v>7.5374126703123745E-4</v>
      </c>
      <c r="V1061" s="142" t="str">
        <f t="shared" si="290"/>
        <v/>
      </c>
      <c r="W1061" s="142" t="str">
        <f t="shared" si="291"/>
        <v/>
      </c>
      <c r="X1061" s="142">
        <f t="shared" si="292"/>
        <v>1.5438846198942501E-39</v>
      </c>
      <c r="Y1061" s="142" t="str">
        <f t="shared" si="293"/>
        <v/>
      </c>
      <c r="Z1061" s="142" t="str">
        <f t="shared" si="294"/>
        <v/>
      </c>
      <c r="AD1061" s="142">
        <v>367</v>
      </c>
      <c r="AE1061" s="142">
        <f t="shared" si="312"/>
        <v>-139.30674855582737</v>
      </c>
      <c r="AF1061" s="142">
        <f t="shared" si="295"/>
        <v>2.9394456737794007E-4</v>
      </c>
      <c r="AG1061" s="142">
        <f t="shared" si="296"/>
        <v>5.6706995625904954E-3</v>
      </c>
      <c r="AH1061" s="142">
        <f t="shared" si="297"/>
        <v>2.9394456737794007E-4</v>
      </c>
      <c r="AI1061" s="142" t="str">
        <f t="shared" si="298"/>
        <v/>
      </c>
      <c r="AJ1061" s="142" t="str">
        <f t="shared" si="299"/>
        <v/>
      </c>
      <c r="AK1061" s="142">
        <f t="shared" si="300"/>
        <v>1.0695049223596584E-105</v>
      </c>
      <c r="AL1061" s="142" t="str">
        <f t="shared" si="301"/>
        <v/>
      </c>
      <c r="AM1061" s="142" t="str">
        <f t="shared" si="302"/>
        <v/>
      </c>
      <c r="AQ1061" s="142">
        <v>367</v>
      </c>
      <c r="AR1061" s="142">
        <f t="shared" si="303"/>
        <v>-7278.8480576186175</v>
      </c>
      <c r="AS1061" s="142">
        <f t="shared" si="304"/>
        <v>5.625678900414772E-6</v>
      </c>
      <c r="AT1061" s="142">
        <f t="shared" si="305"/>
        <v>5.6706995625904867E-3</v>
      </c>
      <c r="AU1061" s="142">
        <f t="shared" si="306"/>
        <v>5.625678900414772E-6</v>
      </c>
      <c r="AV1061" s="142" t="str">
        <f t="shared" si="307"/>
        <v/>
      </c>
      <c r="AW1061" s="142" t="str">
        <f t="shared" si="308"/>
        <v/>
      </c>
      <c r="AX1061" s="142">
        <f t="shared" si="309"/>
        <v>1.6129115794048127E-7</v>
      </c>
      <c r="AY1061" s="142" t="str">
        <f t="shared" si="310"/>
        <v/>
      </c>
      <c r="AZ1061" s="142" t="str">
        <f t="shared" si="311"/>
        <v/>
      </c>
      <c r="BB1061" s="147"/>
      <c r="BC1061" s="147">
        <f t="shared" si="274"/>
        <v>2.3808000000000025</v>
      </c>
      <c r="BD1061" s="163">
        <f t="shared" si="275"/>
        <v>0.93580237549047096</v>
      </c>
      <c r="BE1061" s="147">
        <f t="shared" si="276"/>
        <v>4.5350834516910687E-4</v>
      </c>
      <c r="BF1061" s="147" t="str">
        <f t="shared" si="272"/>
        <v/>
      </c>
      <c r="BG1061" s="159" t="str">
        <f t="shared" si="273"/>
        <v/>
      </c>
    </row>
    <row r="1062" spans="1:59" ht="20.100000000000001" customHeight="1" x14ac:dyDescent="0.25">
      <c r="A1062" s="142">
        <v>368</v>
      </c>
      <c r="B1062" s="142">
        <f t="shared" si="277"/>
        <v>-11828.669461144656</v>
      </c>
      <c r="C1062" s="142">
        <f t="shared" si="278"/>
        <v>3.491484562990581E-6</v>
      </c>
      <c r="D1062" s="142">
        <f t="shared" si="279"/>
        <v>5.7357175985360354E-3</v>
      </c>
      <c r="E1062" s="142">
        <f t="shared" si="280"/>
        <v>3.491484562990581E-6</v>
      </c>
      <c r="F1062" s="142" t="str">
        <f t="shared" si="281"/>
        <v/>
      </c>
      <c r="G1062" s="142" t="str">
        <f t="shared" si="282"/>
        <v/>
      </c>
      <c r="H1062" s="142"/>
      <c r="I1062" s="142"/>
      <c r="J1062" s="142">
        <f t="shared" si="283"/>
        <v>8.2451979694629574E-220</v>
      </c>
      <c r="K1062" s="142" t="str">
        <f t="shared" si="284"/>
        <v/>
      </c>
      <c r="L1062" s="142" t="str">
        <f t="shared" si="285"/>
        <v/>
      </c>
      <c r="M1062" s="142"/>
      <c r="N1062" s="142"/>
      <c r="O1062" s="142"/>
      <c r="P1062" s="142"/>
      <c r="Q1062" s="142">
        <v>368</v>
      </c>
      <c r="R1062" s="142">
        <f t="shared" si="286"/>
        <v>-54.241122533691723</v>
      </c>
      <c r="S1062" s="142">
        <f t="shared" si="287"/>
        <v>7.6140785616395643E-4</v>
      </c>
      <c r="T1062" s="142">
        <f t="shared" si="288"/>
        <v>5.7357175985360354E-3</v>
      </c>
      <c r="U1062" s="142">
        <f t="shared" si="289"/>
        <v>7.6140785616395643E-4</v>
      </c>
      <c r="V1062" s="142" t="str">
        <f t="shared" si="290"/>
        <v/>
      </c>
      <c r="W1062" s="142" t="str">
        <f t="shared" si="291"/>
        <v/>
      </c>
      <c r="X1062" s="142">
        <f t="shared" si="292"/>
        <v>1.6267176428045864E-39</v>
      </c>
      <c r="Y1062" s="142" t="str">
        <f t="shared" si="293"/>
        <v/>
      </c>
      <c r="Z1062" s="142" t="str">
        <f t="shared" si="294"/>
        <v/>
      </c>
      <c r="AD1062" s="142">
        <v>368</v>
      </c>
      <c r="AE1062" s="142">
        <f t="shared" si="312"/>
        <v>-139.08667470344852</v>
      </c>
      <c r="AF1062" s="142">
        <f t="shared" si="295"/>
        <v>2.9693438938245499E-4</v>
      </c>
      <c r="AG1062" s="142">
        <f t="shared" si="296"/>
        <v>5.7357175985360276E-3</v>
      </c>
      <c r="AH1062" s="142">
        <f t="shared" si="297"/>
        <v>2.9693438938245499E-4</v>
      </c>
      <c r="AI1062" s="142" t="str">
        <f t="shared" si="298"/>
        <v/>
      </c>
      <c r="AJ1062" s="142" t="str">
        <f t="shared" si="299"/>
        <v/>
      </c>
      <c r="AK1062" s="142">
        <f t="shared" si="300"/>
        <v>1.1667628879055169E-105</v>
      </c>
      <c r="AL1062" s="142" t="str">
        <f t="shared" si="301"/>
        <v/>
      </c>
      <c r="AM1062" s="142" t="str">
        <f t="shared" si="302"/>
        <v/>
      </c>
      <c r="AQ1062" s="142">
        <v>368</v>
      </c>
      <c r="AR1062" s="142">
        <f t="shared" si="303"/>
        <v>-7267.3490875433899</v>
      </c>
      <c r="AS1062" s="142">
        <f t="shared" si="304"/>
        <v>5.6828998203890253E-6</v>
      </c>
      <c r="AT1062" s="142">
        <f t="shared" si="305"/>
        <v>5.7357175985360354E-3</v>
      </c>
      <c r="AU1062" s="142">
        <f t="shared" si="306"/>
        <v>5.6828998203890253E-6</v>
      </c>
      <c r="AV1062" s="142" t="str">
        <f t="shared" si="307"/>
        <v/>
      </c>
      <c r="AW1062" s="142" t="str">
        <f t="shared" si="308"/>
        <v/>
      </c>
      <c r="AX1062" s="142">
        <f t="shared" si="309"/>
        <v>1.6367915767927593E-7</v>
      </c>
      <c r="AY1062" s="142" t="str">
        <f t="shared" si="310"/>
        <v/>
      </c>
      <c r="AZ1062" s="142" t="str">
        <f t="shared" si="311"/>
        <v/>
      </c>
      <c r="BB1062" s="147"/>
      <c r="BC1062" s="147">
        <f t="shared" si="274"/>
        <v>2.3872000000000027</v>
      </c>
      <c r="BD1062" s="163">
        <f t="shared" si="275"/>
        <v>0.93534886714530185</v>
      </c>
      <c r="BE1062" s="147">
        <f t="shared" si="276"/>
        <v>4.5509950472055749E-4</v>
      </c>
      <c r="BF1062" s="147" t="str">
        <f t="shared" si="272"/>
        <v/>
      </c>
      <c r="BG1062" s="159" t="str">
        <f t="shared" si="273"/>
        <v/>
      </c>
    </row>
    <row r="1063" spans="1:59" ht="20.100000000000001" customHeight="1" x14ac:dyDescent="0.25">
      <c r="A1063" s="142">
        <v>369</v>
      </c>
      <c r="B1063" s="142">
        <f t="shared" si="277"/>
        <v>-11809.953211997276</v>
      </c>
      <c r="C1063" s="142">
        <f t="shared" si="278"/>
        <v>3.5269413490476935E-6</v>
      </c>
      <c r="D1063" s="142">
        <f t="shared" si="279"/>
        <v>5.801396431338245E-3</v>
      </c>
      <c r="E1063" s="142">
        <f t="shared" si="280"/>
        <v>3.5269413490476935E-6</v>
      </c>
      <c r="F1063" s="142" t="str">
        <f t="shared" si="281"/>
        <v/>
      </c>
      <c r="G1063" s="142" t="str">
        <f t="shared" si="282"/>
        <v/>
      </c>
      <c r="H1063" s="142"/>
      <c r="I1063" s="142"/>
      <c r="J1063" s="142">
        <f t="shared" si="283"/>
        <v>9.3510756563516492E-220</v>
      </c>
      <c r="K1063" s="142" t="str">
        <f t="shared" si="284"/>
        <v/>
      </c>
      <c r="L1063" s="142" t="str">
        <f t="shared" si="285"/>
        <v/>
      </c>
      <c r="M1063" s="142"/>
      <c r="N1063" s="142"/>
      <c r="O1063" s="142"/>
      <c r="P1063" s="142"/>
      <c r="Q1063" s="142">
        <v>369</v>
      </c>
      <c r="R1063" s="142">
        <f t="shared" si="286"/>
        <v>-54.155297972720689</v>
      </c>
      <c r="S1063" s="142">
        <f t="shared" si="287"/>
        <v>7.6914011875058692E-4</v>
      </c>
      <c r="T1063" s="142">
        <f t="shared" si="288"/>
        <v>5.801396431338245E-3</v>
      </c>
      <c r="U1063" s="142">
        <f t="shared" si="289"/>
        <v>7.6914011875058692E-4</v>
      </c>
      <c r="V1063" s="142" t="str">
        <f t="shared" si="290"/>
        <v/>
      </c>
      <c r="W1063" s="142" t="str">
        <f t="shared" si="291"/>
        <v/>
      </c>
      <c r="X1063" s="142">
        <f t="shared" si="292"/>
        <v>1.7139674275446268E-39</v>
      </c>
      <c r="Y1063" s="142" t="str">
        <f t="shared" si="293"/>
        <v/>
      </c>
      <c r="Z1063" s="142" t="str">
        <f t="shared" si="294"/>
        <v/>
      </c>
      <c r="AD1063" s="142">
        <v>369</v>
      </c>
      <c r="AE1063" s="142">
        <f t="shared" si="312"/>
        <v>-138.86660085106962</v>
      </c>
      <c r="AF1063" s="142">
        <f t="shared" si="295"/>
        <v>2.9994982276828025E-4</v>
      </c>
      <c r="AG1063" s="142">
        <f t="shared" si="296"/>
        <v>5.801396431338258E-3</v>
      </c>
      <c r="AH1063" s="142">
        <f t="shared" si="297"/>
        <v>2.9994982276828025E-4</v>
      </c>
      <c r="AI1063" s="142" t="str">
        <f t="shared" si="298"/>
        <v/>
      </c>
      <c r="AJ1063" s="142" t="str">
        <f t="shared" si="299"/>
        <v/>
      </c>
      <c r="AK1063" s="142">
        <f t="shared" si="300"/>
        <v>1.2728448714327994E-105</v>
      </c>
      <c r="AL1063" s="142" t="str">
        <f t="shared" si="301"/>
        <v/>
      </c>
      <c r="AM1063" s="142" t="str">
        <f t="shared" si="302"/>
        <v/>
      </c>
      <c r="AQ1063" s="142">
        <v>369</v>
      </c>
      <c r="AR1063" s="142">
        <f t="shared" si="303"/>
        <v>-7255.8501174681633</v>
      </c>
      <c r="AS1063" s="142">
        <f t="shared" si="304"/>
        <v>5.7406109055965583E-6</v>
      </c>
      <c r="AT1063" s="142">
        <f t="shared" si="305"/>
        <v>5.801396431338245E-3</v>
      </c>
      <c r="AU1063" s="142">
        <f t="shared" si="306"/>
        <v>5.7406109055965583E-6</v>
      </c>
      <c r="AV1063" s="142" t="str">
        <f t="shared" si="307"/>
        <v/>
      </c>
      <c r="AW1063" s="142" t="str">
        <f t="shared" si="308"/>
        <v/>
      </c>
      <c r="AX1063" s="142">
        <f t="shared" si="309"/>
        <v>1.6609985538107394E-7</v>
      </c>
      <c r="AY1063" s="142" t="str">
        <f t="shared" si="310"/>
        <v/>
      </c>
      <c r="AZ1063" s="142" t="str">
        <f t="shared" si="311"/>
        <v/>
      </c>
      <c r="BB1063" s="147"/>
      <c r="BC1063" s="147">
        <f t="shared" si="274"/>
        <v>2.3936000000000028</v>
      </c>
      <c r="BD1063" s="163">
        <f t="shared" si="275"/>
        <v>0.9348937676405813</v>
      </c>
      <c r="BE1063" s="147">
        <f t="shared" si="276"/>
        <v>4.5668806261045525E-4</v>
      </c>
      <c r="BF1063" s="147" t="str">
        <f t="shared" si="272"/>
        <v/>
      </c>
      <c r="BG1063" s="159" t="str">
        <f t="shared" si="273"/>
        <v/>
      </c>
    </row>
    <row r="1064" spans="1:59" ht="20.100000000000001" customHeight="1" x14ac:dyDescent="0.25">
      <c r="A1064" s="142">
        <v>370</v>
      </c>
      <c r="B1064" s="142">
        <f t="shared" si="277"/>
        <v>-11791.236962849895</v>
      </c>
      <c r="C1064" s="142">
        <f t="shared" si="278"/>
        <v>3.562701202813156E-6</v>
      </c>
      <c r="D1064" s="142">
        <f t="shared" si="279"/>
        <v>5.8677417153325615E-3</v>
      </c>
      <c r="E1064" s="142">
        <f t="shared" si="280"/>
        <v>3.562701202813156E-6</v>
      </c>
      <c r="F1064" s="142" t="str">
        <f t="shared" si="281"/>
        <v/>
      </c>
      <c r="G1064" s="142" t="str">
        <f t="shared" si="282"/>
        <v/>
      </c>
      <c r="H1064" s="142"/>
      <c r="I1064" s="142"/>
      <c r="J1064" s="142">
        <f t="shared" si="283"/>
        <v>1.0605108231969952E-219</v>
      </c>
      <c r="K1064" s="142" t="str">
        <f t="shared" si="284"/>
        <v/>
      </c>
      <c r="L1064" s="142" t="str">
        <f t="shared" si="285"/>
        <v/>
      </c>
      <c r="M1064" s="142"/>
      <c r="N1064" s="142"/>
      <c r="O1064" s="142"/>
      <c r="P1064" s="142"/>
      <c r="Q1064" s="142">
        <v>370</v>
      </c>
      <c r="R1064" s="142">
        <f t="shared" si="286"/>
        <v>-54.069473411749655</v>
      </c>
      <c r="S1064" s="142">
        <f t="shared" si="287"/>
        <v>7.7693847303257635E-4</v>
      </c>
      <c r="T1064" s="142">
        <f t="shared" si="288"/>
        <v>5.8677417153325615E-3</v>
      </c>
      <c r="U1064" s="142">
        <f t="shared" si="289"/>
        <v>7.7693847303257635E-4</v>
      </c>
      <c r="V1064" s="142" t="str">
        <f t="shared" si="290"/>
        <v/>
      </c>
      <c r="W1064" s="142" t="str">
        <f t="shared" si="291"/>
        <v/>
      </c>
      <c r="X1064" s="142">
        <f t="shared" si="292"/>
        <v>1.8058680024185173E-39</v>
      </c>
      <c r="Y1064" s="142" t="str">
        <f t="shared" si="293"/>
        <v/>
      </c>
      <c r="Z1064" s="142" t="str">
        <f t="shared" si="294"/>
        <v/>
      </c>
      <c r="AD1064" s="142">
        <v>370</v>
      </c>
      <c r="AE1064" s="142">
        <f t="shared" si="312"/>
        <v>-138.64652699869077</v>
      </c>
      <c r="AF1064" s="142">
        <f t="shared" si="295"/>
        <v>3.0299103064151701E-4</v>
      </c>
      <c r="AG1064" s="142">
        <f t="shared" si="296"/>
        <v>5.867741715332558E-3</v>
      </c>
      <c r="AH1064" s="142">
        <f t="shared" si="297"/>
        <v>3.0299103064151701E-4</v>
      </c>
      <c r="AI1064" s="142" t="str">
        <f t="shared" si="298"/>
        <v/>
      </c>
      <c r="AJ1064" s="142" t="str">
        <f t="shared" si="299"/>
        <v/>
      </c>
      <c r="AK1064" s="142">
        <f t="shared" si="300"/>
        <v>1.3885496029989837E-105</v>
      </c>
      <c r="AL1064" s="142" t="str">
        <f t="shared" si="301"/>
        <v/>
      </c>
      <c r="AM1064" s="142" t="str">
        <f t="shared" si="302"/>
        <v/>
      </c>
      <c r="AQ1064" s="142">
        <v>370</v>
      </c>
      <c r="AR1064" s="142">
        <f t="shared" si="303"/>
        <v>-7244.3511473929366</v>
      </c>
      <c r="AS1064" s="142">
        <f t="shared" si="304"/>
        <v>5.7988152776550789E-6</v>
      </c>
      <c r="AT1064" s="142">
        <f t="shared" si="305"/>
        <v>5.8677417153325615E-3</v>
      </c>
      <c r="AU1064" s="142">
        <f t="shared" si="306"/>
        <v>5.7988152776550789E-6</v>
      </c>
      <c r="AV1064" s="142" t="str">
        <f t="shared" si="307"/>
        <v/>
      </c>
      <c r="AW1064" s="142" t="str">
        <f t="shared" si="308"/>
        <v/>
      </c>
      <c r="AX1064" s="142">
        <f t="shared" si="309"/>
        <v>1.6855365659085896E-7</v>
      </c>
      <c r="AY1064" s="142" t="str">
        <f t="shared" si="310"/>
        <v/>
      </c>
      <c r="AZ1064" s="142" t="str">
        <f t="shared" si="311"/>
        <v/>
      </c>
      <c r="BB1064" s="147"/>
      <c r="BC1064" s="147">
        <f t="shared" si="274"/>
        <v>2.400000000000003</v>
      </c>
      <c r="BD1064" s="163">
        <f t="shared" si="275"/>
        <v>0.93443707957797084</v>
      </c>
      <c r="BE1064" s="147">
        <f t="shared" si="276"/>
        <v>4.5827399652320633E-4</v>
      </c>
      <c r="BF1064" s="147" t="str">
        <f t="shared" si="272"/>
        <v/>
      </c>
      <c r="BG1064" s="159" t="str">
        <f t="shared" si="273"/>
        <v/>
      </c>
    </row>
    <row r="1065" spans="1:59" ht="20.100000000000001" customHeight="1" x14ac:dyDescent="0.25">
      <c r="A1065" s="142">
        <v>371</v>
      </c>
      <c r="B1065" s="142">
        <f t="shared" si="277"/>
        <v>-11772.520713702514</v>
      </c>
      <c r="C1065" s="142">
        <f t="shared" si="278"/>
        <v>3.5987660470000012E-6</v>
      </c>
      <c r="D1065" s="142">
        <f t="shared" si="279"/>
        <v>5.9347591407952118E-3</v>
      </c>
      <c r="E1065" s="142">
        <f t="shared" si="280"/>
        <v>3.5987660470000012E-6</v>
      </c>
      <c r="F1065" s="142" t="str">
        <f t="shared" si="281"/>
        <v/>
      </c>
      <c r="G1065" s="142" t="str">
        <f t="shared" si="282"/>
        <v/>
      </c>
      <c r="H1065" s="142"/>
      <c r="I1065" s="142"/>
      <c r="J1065" s="142">
        <f t="shared" si="283"/>
        <v>1.2027121292365663E-219</v>
      </c>
      <c r="K1065" s="142" t="str">
        <f t="shared" si="284"/>
        <v/>
      </c>
      <c r="L1065" s="142" t="str">
        <f t="shared" si="285"/>
        <v/>
      </c>
      <c r="M1065" s="142"/>
      <c r="N1065" s="142"/>
      <c r="O1065" s="142"/>
      <c r="P1065" s="142"/>
      <c r="Q1065" s="142">
        <v>371</v>
      </c>
      <c r="R1065" s="142">
        <f t="shared" si="286"/>
        <v>-53.983648850778621</v>
      </c>
      <c r="S1065" s="142">
        <f t="shared" si="287"/>
        <v>7.8480333830686986E-4</v>
      </c>
      <c r="T1065" s="142">
        <f t="shared" si="288"/>
        <v>5.9347591407952188E-3</v>
      </c>
      <c r="U1065" s="142">
        <f t="shared" si="289"/>
        <v>7.8480333830686986E-4</v>
      </c>
      <c r="V1065" s="142" t="str">
        <f t="shared" si="290"/>
        <v/>
      </c>
      <c r="W1065" s="142" t="str">
        <f t="shared" si="291"/>
        <v/>
      </c>
      <c r="X1065" s="142">
        <f t="shared" si="292"/>
        <v>1.9026657167576435E-39</v>
      </c>
      <c r="Y1065" s="142" t="str">
        <f t="shared" si="293"/>
        <v/>
      </c>
      <c r="Z1065" s="142" t="str">
        <f t="shared" si="294"/>
        <v/>
      </c>
      <c r="AD1065" s="142">
        <v>371</v>
      </c>
      <c r="AE1065" s="142">
        <f t="shared" si="312"/>
        <v>-138.42645314631187</v>
      </c>
      <c r="AF1065" s="142">
        <f t="shared" si="295"/>
        <v>3.060581765198949E-4</v>
      </c>
      <c r="AG1065" s="142">
        <f t="shared" si="296"/>
        <v>5.9347591407952188E-3</v>
      </c>
      <c r="AH1065" s="142">
        <f t="shared" si="297"/>
        <v>3.060581765198949E-4</v>
      </c>
      <c r="AI1065" s="142" t="str">
        <f t="shared" si="298"/>
        <v/>
      </c>
      <c r="AJ1065" s="142" t="str">
        <f t="shared" si="299"/>
        <v/>
      </c>
      <c r="AK1065" s="142">
        <f t="shared" si="300"/>
        <v>1.5147479432783516E-105</v>
      </c>
      <c r="AL1065" s="142" t="str">
        <f t="shared" si="301"/>
        <v/>
      </c>
      <c r="AM1065" s="142" t="str">
        <f t="shared" si="302"/>
        <v/>
      </c>
      <c r="AQ1065" s="142">
        <v>371</v>
      </c>
      <c r="AR1065" s="142">
        <f t="shared" si="303"/>
        <v>-7232.8521773177099</v>
      </c>
      <c r="AS1065" s="142">
        <f t="shared" si="304"/>
        <v>5.8575160660601782E-6</v>
      </c>
      <c r="AT1065" s="142">
        <f t="shared" si="305"/>
        <v>5.9347591407952118E-3</v>
      </c>
      <c r="AU1065" s="142">
        <f t="shared" si="306"/>
        <v>5.8575160660601782E-6</v>
      </c>
      <c r="AV1065" s="142" t="str">
        <f t="shared" si="307"/>
        <v/>
      </c>
      <c r="AW1065" s="142" t="str">
        <f t="shared" si="308"/>
        <v/>
      </c>
      <c r="AX1065" s="142">
        <f t="shared" si="309"/>
        <v>1.7104097124735025E-7</v>
      </c>
      <c r="AY1065" s="142" t="str">
        <f t="shared" si="310"/>
        <v/>
      </c>
      <c r="AZ1065" s="142" t="str">
        <f t="shared" si="311"/>
        <v/>
      </c>
      <c r="BB1065" s="147"/>
      <c r="BC1065" s="147">
        <f t="shared" si="274"/>
        <v>2.4064000000000032</v>
      </c>
      <c r="BD1065" s="163">
        <f t="shared" si="275"/>
        <v>0.93397880558144764</v>
      </c>
      <c r="BE1065" s="147">
        <f t="shared" si="276"/>
        <v>4.5985728431063855E-4</v>
      </c>
      <c r="BF1065" s="147" t="str">
        <f t="shared" si="272"/>
        <v/>
      </c>
      <c r="BG1065" s="159" t="str">
        <f t="shared" si="273"/>
        <v/>
      </c>
    </row>
    <row r="1066" spans="1:59" ht="20.100000000000001" customHeight="1" x14ac:dyDescent="0.25">
      <c r="A1066" s="147">
        <v>372</v>
      </c>
      <c r="B1066" s="142">
        <f t="shared" si="277"/>
        <v>-11753.804464555134</v>
      </c>
      <c r="C1066" s="142">
        <f t="shared" si="278"/>
        <v>3.6351378090867018E-6</v>
      </c>
      <c r="D1066" s="142">
        <f t="shared" si="279"/>
        <v>6.0024544340331184E-3</v>
      </c>
      <c r="E1066" s="142">
        <f t="shared" si="280"/>
        <v>3.6351378090867018E-6</v>
      </c>
      <c r="F1066" s="142" t="str">
        <f t="shared" si="281"/>
        <v/>
      </c>
      <c r="G1066" s="142" t="str">
        <f t="shared" si="282"/>
        <v/>
      </c>
      <c r="H1066" s="142"/>
      <c r="I1066" s="142"/>
      <c r="J1066" s="142">
        <f t="shared" si="283"/>
        <v>1.3639590375645039E-219</v>
      </c>
      <c r="K1066" s="142" t="str">
        <f t="shared" si="284"/>
        <v/>
      </c>
      <c r="L1066" s="142" t="str">
        <f t="shared" si="285"/>
        <v/>
      </c>
      <c r="M1066" s="142"/>
      <c r="N1066" s="142"/>
      <c r="O1066" s="142"/>
      <c r="P1066" s="142"/>
      <c r="Q1066" s="147">
        <v>372</v>
      </c>
      <c r="R1066" s="142">
        <f t="shared" si="286"/>
        <v>-53.897824289807595</v>
      </c>
      <c r="S1066" s="142">
        <f t="shared" si="287"/>
        <v>7.9273513490963525E-4</v>
      </c>
      <c r="T1066" s="142">
        <f t="shared" si="288"/>
        <v>6.0024544340331184E-3</v>
      </c>
      <c r="U1066" s="142">
        <f t="shared" si="289"/>
        <v>7.9273513490963525E-4</v>
      </c>
      <c r="V1066" s="142" t="str">
        <f t="shared" si="290"/>
        <v/>
      </c>
      <c r="W1066" s="142" t="str">
        <f t="shared" si="291"/>
        <v/>
      </c>
      <c r="X1066" s="142">
        <f t="shared" si="292"/>
        <v>2.0046198853687078E-39</v>
      </c>
      <c r="Y1066" s="142" t="str">
        <f t="shared" si="293"/>
        <v/>
      </c>
      <c r="Z1066" s="142" t="str">
        <f t="shared" si="294"/>
        <v/>
      </c>
      <c r="AD1066" s="147">
        <v>372</v>
      </c>
      <c r="AE1066" s="142">
        <f t="shared" si="312"/>
        <v>-138.20637929393303</v>
      </c>
      <c r="AF1066" s="142">
        <f t="shared" si="295"/>
        <v>3.0915142432641685E-4</v>
      </c>
      <c r="AG1066" s="142">
        <f t="shared" si="296"/>
        <v>6.0024544340331141E-3</v>
      </c>
      <c r="AH1066" s="142">
        <f t="shared" si="297"/>
        <v>3.0915142432641685E-4</v>
      </c>
      <c r="AI1066" s="142" t="str">
        <f t="shared" si="298"/>
        <v/>
      </c>
      <c r="AJ1066" s="142" t="str">
        <f t="shared" si="299"/>
        <v/>
      </c>
      <c r="AK1066" s="142">
        <f t="shared" si="300"/>
        <v>1.6523893821460278E-105</v>
      </c>
      <c r="AL1066" s="142" t="str">
        <f t="shared" si="301"/>
        <v/>
      </c>
      <c r="AM1066" s="142" t="str">
        <f t="shared" si="302"/>
        <v/>
      </c>
      <c r="AQ1066" s="147">
        <v>372</v>
      </c>
      <c r="AR1066" s="142">
        <f t="shared" si="303"/>
        <v>-7221.3532072424823</v>
      </c>
      <c r="AS1066" s="142">
        <f t="shared" si="304"/>
        <v>5.9167164080639034E-6</v>
      </c>
      <c r="AT1066" s="142">
        <f t="shared" si="305"/>
        <v>6.0024544340331245E-3</v>
      </c>
      <c r="AU1066" s="142">
        <f t="shared" si="306"/>
        <v>5.9167164080639034E-6</v>
      </c>
      <c r="AV1066" s="142" t="str">
        <f t="shared" si="307"/>
        <v/>
      </c>
      <c r="AW1066" s="142" t="str">
        <f t="shared" si="308"/>
        <v/>
      </c>
      <c r="AX1066" s="142">
        <f t="shared" si="309"/>
        <v>1.7356221372148237E-7</v>
      </c>
      <c r="AY1066" s="142" t="str">
        <f t="shared" si="310"/>
        <v/>
      </c>
      <c r="AZ1066" s="142" t="str">
        <f t="shared" si="311"/>
        <v/>
      </c>
      <c r="BB1066" s="147"/>
      <c r="BC1066" s="147">
        <f t="shared" si="274"/>
        <v>2.4128000000000034</v>
      </c>
      <c r="BD1066" s="163">
        <f t="shared" si="275"/>
        <v>0.933518948297137</v>
      </c>
      <c r="BE1066" s="147">
        <f t="shared" si="276"/>
        <v>4.6143790399266749E-4</v>
      </c>
      <c r="BF1066" s="147" t="str">
        <f t="shared" si="272"/>
        <v/>
      </c>
      <c r="BG1066" s="159" t="str">
        <f t="shared" si="273"/>
        <v/>
      </c>
    </row>
    <row r="1067" spans="1:59" ht="20.100000000000001" customHeight="1" x14ac:dyDescent="0.25">
      <c r="A1067" s="142">
        <v>373</v>
      </c>
      <c r="B1067" s="142">
        <f t="shared" si="277"/>
        <v>-11735.088215407752</v>
      </c>
      <c r="C1067" s="142">
        <f t="shared" si="278"/>
        <v>3.6718184212414391E-6</v>
      </c>
      <c r="D1067" s="142">
        <f t="shared" si="279"/>
        <v>6.0708333574723966E-3</v>
      </c>
      <c r="E1067" s="142">
        <f t="shared" si="280"/>
        <v>3.6718184212414391E-6</v>
      </c>
      <c r="F1067" s="142" t="str">
        <f t="shared" si="281"/>
        <v/>
      </c>
      <c r="G1067" s="142" t="str">
        <f t="shared" si="282"/>
        <v/>
      </c>
      <c r="H1067" s="142"/>
      <c r="I1067" s="142"/>
      <c r="J1067" s="142">
        <f t="shared" si="283"/>
        <v>1.5467994751373249E-219</v>
      </c>
      <c r="K1067" s="142" t="str">
        <f t="shared" si="284"/>
        <v/>
      </c>
      <c r="L1067" s="142" t="str">
        <f t="shared" si="285"/>
        <v/>
      </c>
      <c r="M1067" s="142"/>
      <c r="N1067" s="142"/>
      <c r="O1067" s="142"/>
      <c r="P1067" s="142"/>
      <c r="Q1067" s="142">
        <v>373</v>
      </c>
      <c r="R1067" s="142">
        <f t="shared" si="286"/>
        <v>-53.811999728836561</v>
      </c>
      <c r="S1067" s="142">
        <f t="shared" si="287"/>
        <v>8.007342841997566E-4</v>
      </c>
      <c r="T1067" s="142">
        <f t="shared" si="288"/>
        <v>6.0708333574723871E-3</v>
      </c>
      <c r="U1067" s="142">
        <f t="shared" si="289"/>
        <v>8.007342841997566E-4</v>
      </c>
      <c r="V1067" s="142" t="str">
        <f t="shared" si="290"/>
        <v/>
      </c>
      <c r="W1067" s="142" t="str">
        <f t="shared" si="291"/>
        <v/>
      </c>
      <c r="X1067" s="142">
        <f t="shared" si="292"/>
        <v>2.1120034664647561E-39</v>
      </c>
      <c r="Y1067" s="142" t="str">
        <f t="shared" si="293"/>
        <v/>
      </c>
      <c r="Z1067" s="142" t="str">
        <f t="shared" si="294"/>
        <v/>
      </c>
      <c r="AD1067" s="142">
        <v>373</v>
      </c>
      <c r="AE1067" s="142">
        <f t="shared" si="312"/>
        <v>-137.98630544155412</v>
      </c>
      <c r="AF1067" s="142">
        <f t="shared" si="295"/>
        <v>3.1227093838292856E-4</v>
      </c>
      <c r="AG1067" s="142">
        <f t="shared" si="296"/>
        <v>6.0708333574723966E-3</v>
      </c>
      <c r="AH1067" s="142">
        <f t="shared" si="297"/>
        <v>3.1227093838292856E-4</v>
      </c>
      <c r="AI1067" s="142" t="str">
        <f t="shared" si="298"/>
        <v/>
      </c>
      <c r="AJ1067" s="142" t="str">
        <f t="shared" si="299"/>
        <v/>
      </c>
      <c r="AK1067" s="142">
        <f t="shared" si="300"/>
        <v>1.8025091213645481E-105</v>
      </c>
      <c r="AL1067" s="142" t="str">
        <f t="shared" si="301"/>
        <v/>
      </c>
      <c r="AM1067" s="142" t="str">
        <f t="shared" si="302"/>
        <v/>
      </c>
      <c r="AQ1067" s="142">
        <v>373</v>
      </c>
      <c r="AR1067" s="142">
        <f t="shared" si="303"/>
        <v>-7209.8542371672556</v>
      </c>
      <c r="AS1067" s="142">
        <f t="shared" si="304"/>
        <v>5.9764194485514476E-6</v>
      </c>
      <c r="AT1067" s="142">
        <f t="shared" si="305"/>
        <v>6.0708333574723871E-3</v>
      </c>
      <c r="AU1067" s="142">
        <f t="shared" si="306"/>
        <v>5.9764194485514476E-6</v>
      </c>
      <c r="AV1067" s="142" t="str">
        <f t="shared" si="307"/>
        <v/>
      </c>
      <c r="AW1067" s="142" t="str">
        <f t="shared" si="308"/>
        <v/>
      </c>
      <c r="AX1067" s="142">
        <f t="shared" si="309"/>
        <v>1.7611780285509531E-7</v>
      </c>
      <c r="AY1067" s="142" t="str">
        <f t="shared" si="310"/>
        <v/>
      </c>
      <c r="AZ1067" s="142" t="str">
        <f t="shared" si="311"/>
        <v/>
      </c>
      <c r="BB1067" s="147"/>
      <c r="BC1067" s="147">
        <f t="shared" si="274"/>
        <v>2.4192000000000036</v>
      </c>
      <c r="BD1067" s="163">
        <f t="shared" si="275"/>
        <v>0.93305751039314433</v>
      </c>
      <c r="BE1067" s="147">
        <f t="shared" si="276"/>
        <v>4.6301583375607525E-4</v>
      </c>
      <c r="BF1067" s="147" t="str">
        <f t="shared" si="272"/>
        <v/>
      </c>
      <c r="BG1067" s="159" t="str">
        <f t="shared" si="273"/>
        <v/>
      </c>
    </row>
    <row r="1068" spans="1:59" ht="20.100000000000001" customHeight="1" x14ac:dyDescent="0.25">
      <c r="A1068" s="142">
        <v>374</v>
      </c>
      <c r="B1068" s="142">
        <f t="shared" si="277"/>
        <v>-11716.371966260373</v>
      </c>
      <c r="C1068" s="142">
        <f t="shared" si="278"/>
        <v>3.7088098202451936E-6</v>
      </c>
      <c r="D1068" s="142">
        <f t="shared" si="279"/>
        <v>6.1399017097453377E-3</v>
      </c>
      <c r="E1068" s="142">
        <f t="shared" si="280"/>
        <v>3.7088098202451936E-6</v>
      </c>
      <c r="F1068" s="142" t="str">
        <f t="shared" si="281"/>
        <v/>
      </c>
      <c r="G1068" s="142" t="str">
        <f t="shared" si="282"/>
        <v/>
      </c>
      <c r="H1068" s="142"/>
      <c r="I1068" s="142"/>
      <c r="J1068" s="142">
        <f t="shared" si="283"/>
        <v>1.7541218389116218E-219</v>
      </c>
      <c r="K1068" s="142" t="str">
        <f t="shared" si="284"/>
        <v/>
      </c>
      <c r="L1068" s="142" t="str">
        <f t="shared" si="285"/>
        <v/>
      </c>
      <c r="M1068" s="142"/>
      <c r="N1068" s="142"/>
      <c r="O1068" s="142"/>
      <c r="P1068" s="142"/>
      <c r="Q1068" s="142">
        <v>374</v>
      </c>
      <c r="R1068" s="142">
        <f t="shared" si="286"/>
        <v>-53.726175167865534</v>
      </c>
      <c r="S1068" s="142">
        <f t="shared" si="287"/>
        <v>8.0880120854205802E-4</v>
      </c>
      <c r="T1068" s="142">
        <f t="shared" si="288"/>
        <v>6.1399017097453377E-3</v>
      </c>
      <c r="U1068" s="142">
        <f t="shared" si="289"/>
        <v>8.0880120854205802E-4</v>
      </c>
      <c r="V1068" s="142" t="str">
        <f t="shared" si="290"/>
        <v/>
      </c>
      <c r="W1068" s="142" t="str">
        <f t="shared" si="291"/>
        <v/>
      </c>
      <c r="X1068" s="142">
        <f t="shared" si="292"/>
        <v>2.2251037748092598E-39</v>
      </c>
      <c r="Y1068" s="142" t="str">
        <f t="shared" si="293"/>
        <v/>
      </c>
      <c r="Z1068" s="142" t="str">
        <f t="shared" si="294"/>
        <v/>
      </c>
      <c r="AD1068" s="142">
        <v>374</v>
      </c>
      <c r="AE1068" s="142">
        <f t="shared" si="312"/>
        <v>-137.76623158917528</v>
      </c>
      <c r="AF1068" s="142">
        <f t="shared" si="295"/>
        <v>3.1541688340356856E-4</v>
      </c>
      <c r="AG1068" s="142">
        <f t="shared" si="296"/>
        <v>6.139901709745329E-3</v>
      </c>
      <c r="AH1068" s="142">
        <f t="shared" si="297"/>
        <v>3.1541688340356856E-4</v>
      </c>
      <c r="AI1068" s="142" t="str">
        <f t="shared" si="298"/>
        <v/>
      </c>
      <c r="AJ1068" s="142" t="str">
        <f t="shared" si="299"/>
        <v/>
      </c>
      <c r="AK1068" s="142">
        <f t="shared" si="300"/>
        <v>1.9662357937527211E-105</v>
      </c>
      <c r="AL1068" s="142" t="str">
        <f t="shared" si="301"/>
        <v/>
      </c>
      <c r="AM1068" s="142" t="str">
        <f t="shared" si="302"/>
        <v/>
      </c>
      <c r="AQ1068" s="142">
        <v>374</v>
      </c>
      <c r="AR1068" s="142">
        <f t="shared" si="303"/>
        <v>-7198.355267092029</v>
      </c>
      <c r="AS1068" s="142">
        <f t="shared" si="304"/>
        <v>6.0366283399160834E-6</v>
      </c>
      <c r="AT1068" s="142">
        <f t="shared" si="305"/>
        <v>6.1399017097453377E-3</v>
      </c>
      <c r="AU1068" s="142">
        <f t="shared" si="306"/>
        <v>6.0366283399160834E-6</v>
      </c>
      <c r="AV1068" s="142" t="str">
        <f t="shared" si="307"/>
        <v/>
      </c>
      <c r="AW1068" s="142" t="str">
        <f t="shared" si="308"/>
        <v/>
      </c>
      <c r="AX1068" s="142">
        <f t="shared" si="309"/>
        <v>1.7870816199983538E-7</v>
      </c>
      <c r="AY1068" s="142" t="str">
        <f t="shared" si="310"/>
        <v/>
      </c>
      <c r="AZ1068" s="142" t="str">
        <f t="shared" si="311"/>
        <v/>
      </c>
      <c r="BB1068" s="147"/>
      <c r="BC1068" s="147">
        <f t="shared" si="274"/>
        <v>2.4256000000000038</v>
      </c>
      <c r="BD1068" s="163">
        <f t="shared" si="275"/>
        <v>0.93259449455938825</v>
      </c>
      <c r="BE1068" s="147">
        <f t="shared" si="276"/>
        <v>4.6459105195462147E-4</v>
      </c>
      <c r="BF1068" s="147" t="str">
        <f t="shared" si="272"/>
        <v/>
      </c>
      <c r="BG1068" s="159" t="str">
        <f t="shared" si="273"/>
        <v/>
      </c>
    </row>
    <row r="1069" spans="1:59" ht="20.100000000000001" customHeight="1" x14ac:dyDescent="0.25">
      <c r="A1069" s="142">
        <v>375</v>
      </c>
      <c r="B1069" s="142">
        <f t="shared" si="277"/>
        <v>-11697.65571711299</v>
      </c>
      <c r="C1069" s="142">
        <f t="shared" si="278"/>
        <v>3.7461139474137687E-6</v>
      </c>
      <c r="D1069" s="142">
        <f t="shared" si="279"/>
        <v>6.2096653257761383E-3</v>
      </c>
      <c r="E1069" s="142">
        <f t="shared" si="280"/>
        <v>3.7461139474137687E-6</v>
      </c>
      <c r="F1069" s="142" t="str">
        <f t="shared" si="281"/>
        <v/>
      </c>
      <c r="G1069" s="142" t="str">
        <f t="shared" si="282"/>
        <v/>
      </c>
      <c r="H1069" s="142"/>
      <c r="I1069" s="142"/>
      <c r="J1069" s="142">
        <f t="shared" si="283"/>
        <v>1.9892004390373111E-219</v>
      </c>
      <c r="K1069" s="142" t="str">
        <f t="shared" si="284"/>
        <v/>
      </c>
      <c r="L1069" s="142" t="str">
        <f t="shared" si="285"/>
        <v/>
      </c>
      <c r="M1069" s="142"/>
      <c r="N1069" s="142"/>
      <c r="O1069" s="142"/>
      <c r="P1069" s="142"/>
      <c r="Q1069" s="142">
        <v>375</v>
      </c>
      <c r="R1069" s="142">
        <f t="shared" si="286"/>
        <v>-53.640350606894501</v>
      </c>
      <c r="S1069" s="142">
        <f t="shared" si="287"/>
        <v>8.169363312902913E-4</v>
      </c>
      <c r="T1069" s="142">
        <f t="shared" si="288"/>
        <v>6.2096653257761331E-3</v>
      </c>
      <c r="U1069" s="142">
        <f t="shared" si="289"/>
        <v>8.169363312902913E-4</v>
      </c>
      <c r="V1069" s="142" t="str">
        <f t="shared" si="290"/>
        <v/>
      </c>
      <c r="W1069" s="142" t="str">
        <f t="shared" si="291"/>
        <v/>
      </c>
      <c r="X1069" s="142">
        <f t="shared" si="292"/>
        <v>2.3442232318883856E-39</v>
      </c>
      <c r="Y1069" s="142" t="str">
        <f t="shared" si="293"/>
        <v/>
      </c>
      <c r="Z1069" s="142" t="str">
        <f t="shared" si="294"/>
        <v/>
      </c>
      <c r="AD1069" s="142">
        <v>375</v>
      </c>
      <c r="AE1069" s="142">
        <f t="shared" si="312"/>
        <v>-137.54615773679637</v>
      </c>
      <c r="AF1069" s="142">
        <f t="shared" si="295"/>
        <v>3.1858942448814362E-4</v>
      </c>
      <c r="AG1069" s="142">
        <f t="shared" si="296"/>
        <v>6.2096653257761383E-3</v>
      </c>
      <c r="AH1069" s="142">
        <f t="shared" si="297"/>
        <v>3.1858942448814362E-4</v>
      </c>
      <c r="AI1069" s="142" t="str">
        <f t="shared" si="298"/>
        <v/>
      </c>
      <c r="AJ1069" s="142" t="str">
        <f t="shared" si="299"/>
        <v/>
      </c>
      <c r="AK1069" s="142">
        <f t="shared" si="300"/>
        <v>2.144799875892461E-105</v>
      </c>
      <c r="AL1069" s="142" t="str">
        <f t="shared" si="301"/>
        <v/>
      </c>
      <c r="AM1069" s="142" t="str">
        <f t="shared" si="302"/>
        <v/>
      </c>
      <c r="AQ1069" s="142">
        <v>375</v>
      </c>
      <c r="AR1069" s="142">
        <f t="shared" si="303"/>
        <v>-7186.8562970168023</v>
      </c>
      <c r="AS1069" s="142">
        <f t="shared" si="304"/>
        <v>6.0973462419320865E-6</v>
      </c>
      <c r="AT1069" s="142">
        <f t="shared" si="305"/>
        <v>6.2096653257761331E-3</v>
      </c>
      <c r="AU1069" s="142">
        <f t="shared" si="306"/>
        <v>6.0973462419320865E-6</v>
      </c>
      <c r="AV1069" s="142" t="str">
        <f t="shared" si="307"/>
        <v/>
      </c>
      <c r="AW1069" s="142" t="str">
        <f t="shared" si="308"/>
        <v/>
      </c>
      <c r="AX1069" s="142">
        <f t="shared" si="309"/>
        <v>1.8133371905626553E-7</v>
      </c>
      <c r="AY1069" s="142" t="str">
        <f t="shared" si="310"/>
        <v/>
      </c>
      <c r="AZ1069" s="142" t="str">
        <f t="shared" si="311"/>
        <v/>
      </c>
      <c r="BB1069" s="147"/>
      <c r="BC1069" s="147">
        <f t="shared" si="274"/>
        <v>2.4320000000000039</v>
      </c>
      <c r="BD1069" s="163">
        <f t="shared" si="275"/>
        <v>0.93212990350743363</v>
      </c>
      <c r="BE1069" s="147">
        <f t="shared" si="276"/>
        <v>4.6616353710837721E-4</v>
      </c>
      <c r="BF1069" s="147" t="str">
        <f t="shared" si="272"/>
        <v/>
      </c>
      <c r="BG1069" s="159" t="str">
        <f t="shared" si="273"/>
        <v/>
      </c>
    </row>
    <row r="1070" spans="1:59" ht="20.100000000000001" customHeight="1" x14ac:dyDescent="0.25">
      <c r="A1070" s="142">
        <v>376</v>
      </c>
      <c r="B1070" s="142">
        <f t="shared" si="277"/>
        <v>-11678.939467965611</v>
      </c>
      <c r="C1070" s="142">
        <f t="shared" si="278"/>
        <v>3.7837327485185376E-6</v>
      </c>
      <c r="D1070" s="142">
        <f t="shared" si="279"/>
        <v>6.2801300768649043E-3</v>
      </c>
      <c r="E1070" s="142">
        <f t="shared" si="280"/>
        <v>3.7837327485185376E-6</v>
      </c>
      <c r="F1070" s="142" t="str">
        <f t="shared" si="281"/>
        <v/>
      </c>
      <c r="G1070" s="142" t="str">
        <f t="shared" si="282"/>
        <v/>
      </c>
      <c r="H1070" s="142"/>
      <c r="I1070" s="142"/>
      <c r="J1070" s="142">
        <f t="shared" si="283"/>
        <v>2.2557470004099421E-219</v>
      </c>
      <c r="K1070" s="142" t="str">
        <f t="shared" si="284"/>
        <v/>
      </c>
      <c r="L1070" s="142" t="str">
        <f t="shared" si="285"/>
        <v/>
      </c>
      <c r="M1070" s="142"/>
      <c r="N1070" s="142"/>
      <c r="O1070" s="142"/>
      <c r="P1070" s="142"/>
      <c r="Q1070" s="142">
        <v>376</v>
      </c>
      <c r="R1070" s="142">
        <f t="shared" si="286"/>
        <v>-53.554526045923467</v>
      </c>
      <c r="S1070" s="142">
        <f t="shared" si="287"/>
        <v>8.251400767698673E-4</v>
      </c>
      <c r="T1070" s="142">
        <f t="shared" si="288"/>
        <v>6.2801300768649043E-3</v>
      </c>
      <c r="U1070" s="142">
        <f t="shared" si="289"/>
        <v>8.251400767698673E-4</v>
      </c>
      <c r="V1070" s="142" t="str">
        <f t="shared" si="290"/>
        <v/>
      </c>
      <c r="W1070" s="142" t="str">
        <f t="shared" si="291"/>
        <v/>
      </c>
      <c r="X1070" s="142">
        <f t="shared" si="292"/>
        <v>2.4696801550204358E-39</v>
      </c>
      <c r="Y1070" s="142" t="str">
        <f t="shared" si="293"/>
        <v/>
      </c>
      <c r="Z1070" s="142" t="str">
        <f t="shared" si="294"/>
        <v/>
      </c>
      <c r="AD1070" s="142">
        <v>376</v>
      </c>
      <c r="AE1070" s="142">
        <f t="shared" si="312"/>
        <v>-137.32608388441753</v>
      </c>
      <c r="AF1070" s="142">
        <f t="shared" si="295"/>
        <v>3.2178872711538368E-4</v>
      </c>
      <c r="AG1070" s="142">
        <f t="shared" si="296"/>
        <v>6.2801300768648982E-3</v>
      </c>
      <c r="AH1070" s="142">
        <f t="shared" si="297"/>
        <v>3.2178872711538368E-4</v>
      </c>
      <c r="AI1070" s="142" t="str">
        <f t="shared" si="298"/>
        <v/>
      </c>
      <c r="AJ1070" s="142" t="str">
        <f t="shared" si="299"/>
        <v/>
      </c>
      <c r="AK1070" s="142">
        <f t="shared" si="300"/>
        <v>2.3395428565430629E-105</v>
      </c>
      <c r="AL1070" s="142" t="str">
        <f t="shared" si="301"/>
        <v/>
      </c>
      <c r="AM1070" s="142" t="str">
        <f t="shared" si="302"/>
        <v/>
      </c>
      <c r="AQ1070" s="142">
        <v>376</v>
      </c>
      <c r="AR1070" s="142">
        <f t="shared" si="303"/>
        <v>-7175.3573269415756</v>
      </c>
      <c r="AS1070" s="142">
        <f t="shared" si="304"/>
        <v>6.1585763216258792E-6</v>
      </c>
      <c r="AT1070" s="142">
        <f t="shared" si="305"/>
        <v>6.2801300768649043E-3</v>
      </c>
      <c r="AU1070" s="142">
        <f t="shared" si="306"/>
        <v>6.1585763216258792E-6</v>
      </c>
      <c r="AV1070" s="142" t="str">
        <f t="shared" si="307"/>
        <v/>
      </c>
      <c r="AW1070" s="142" t="str">
        <f t="shared" si="308"/>
        <v/>
      </c>
      <c r="AX1070" s="142">
        <f t="shared" si="309"/>
        <v>1.8399490651318508E-7</v>
      </c>
      <c r="AY1070" s="142" t="str">
        <f t="shared" si="310"/>
        <v/>
      </c>
      <c r="AZ1070" s="142" t="str">
        <f t="shared" si="311"/>
        <v/>
      </c>
      <c r="BB1070" s="147"/>
      <c r="BC1070" s="147">
        <f t="shared" si="274"/>
        <v>2.4384000000000041</v>
      </c>
      <c r="BD1070" s="163">
        <f t="shared" si="275"/>
        <v>0.93166373997032526</v>
      </c>
      <c r="BE1070" s="147">
        <f t="shared" si="276"/>
        <v>4.6773326790272574E-4</v>
      </c>
      <c r="BF1070" s="147" t="str">
        <f t="shared" si="272"/>
        <v/>
      </c>
      <c r="BG1070" s="159" t="str">
        <f t="shared" si="273"/>
        <v/>
      </c>
    </row>
    <row r="1071" spans="1:59" ht="20.100000000000001" customHeight="1" x14ac:dyDescent="0.25">
      <c r="A1071" s="142">
        <v>377</v>
      </c>
      <c r="B1071" s="142">
        <f t="shared" si="277"/>
        <v>-11660.22321881823</v>
      </c>
      <c r="C1071" s="142">
        <f t="shared" si="278"/>
        <v>3.8216681737061695E-6</v>
      </c>
      <c r="D1071" s="142">
        <f t="shared" si="279"/>
        <v>6.3513018707703995E-3</v>
      </c>
      <c r="E1071" s="142">
        <f t="shared" si="280"/>
        <v>3.8216681737061695E-6</v>
      </c>
      <c r="F1071" s="142" t="str">
        <f t="shared" si="281"/>
        <v/>
      </c>
      <c r="G1071" s="142" t="str">
        <f t="shared" si="282"/>
        <v/>
      </c>
      <c r="H1071" s="142"/>
      <c r="I1071" s="142"/>
      <c r="J1071" s="142">
        <f t="shared" si="283"/>
        <v>2.5579690293356685E-219</v>
      </c>
      <c r="K1071" s="142" t="str">
        <f t="shared" si="284"/>
        <v/>
      </c>
      <c r="L1071" s="142" t="str">
        <f t="shared" si="285"/>
        <v/>
      </c>
      <c r="M1071" s="142"/>
      <c r="N1071" s="142"/>
      <c r="O1071" s="142"/>
      <c r="P1071" s="142"/>
      <c r="Q1071" s="142">
        <v>377</v>
      </c>
      <c r="R1071" s="142">
        <f t="shared" si="286"/>
        <v>-53.46870148495244</v>
      </c>
      <c r="S1071" s="142">
        <f t="shared" si="287"/>
        <v>8.3341287026033662E-4</v>
      </c>
      <c r="T1071" s="142">
        <f t="shared" si="288"/>
        <v>6.3513018707703995E-3</v>
      </c>
      <c r="U1071" s="142">
        <f t="shared" si="289"/>
        <v>8.3341287026033662E-4</v>
      </c>
      <c r="V1071" s="142" t="str">
        <f t="shared" si="290"/>
        <v/>
      </c>
      <c r="W1071" s="142" t="str">
        <f t="shared" si="291"/>
        <v/>
      </c>
      <c r="X1071" s="142">
        <f t="shared" si="292"/>
        <v>2.6018095874121699E-39</v>
      </c>
      <c r="Y1071" s="142" t="str">
        <f t="shared" si="293"/>
        <v/>
      </c>
      <c r="Z1071" s="142" t="str">
        <f t="shared" si="294"/>
        <v/>
      </c>
      <c r="AD1071" s="142">
        <v>377</v>
      </c>
      <c r="AE1071" s="142">
        <f t="shared" si="312"/>
        <v>-137.10601003203863</v>
      </c>
      <c r="AF1071" s="142">
        <f t="shared" si="295"/>
        <v>3.2501495713611943E-4</v>
      </c>
      <c r="AG1071" s="142">
        <f t="shared" si="296"/>
        <v>6.3513018707704056E-3</v>
      </c>
      <c r="AH1071" s="142">
        <f t="shared" si="297"/>
        <v>3.2501495713611943E-4</v>
      </c>
      <c r="AI1071" s="142" t="str">
        <f t="shared" si="298"/>
        <v/>
      </c>
      <c r="AJ1071" s="142" t="str">
        <f t="shared" si="299"/>
        <v/>
      </c>
      <c r="AK1071" s="142">
        <f t="shared" si="300"/>
        <v>2.5519272284795041E-105</v>
      </c>
      <c r="AL1071" s="142" t="str">
        <f t="shared" si="301"/>
        <v/>
      </c>
      <c r="AM1071" s="142" t="str">
        <f t="shared" si="302"/>
        <v/>
      </c>
      <c r="AQ1071" s="142">
        <v>377</v>
      </c>
      <c r="AR1071" s="142">
        <f t="shared" si="303"/>
        <v>-7163.858356866348</v>
      </c>
      <c r="AS1071" s="142">
        <f t="shared" si="304"/>
        <v>6.220321753145278E-6</v>
      </c>
      <c r="AT1071" s="142">
        <f t="shared" si="305"/>
        <v>6.3513018707703995E-3</v>
      </c>
      <c r="AU1071" s="142">
        <f t="shared" si="306"/>
        <v>6.220321753145278E-6</v>
      </c>
      <c r="AV1071" s="142" t="str">
        <f t="shared" si="307"/>
        <v/>
      </c>
      <c r="AW1071" s="142" t="str">
        <f t="shared" si="308"/>
        <v/>
      </c>
      <c r="AX1071" s="142">
        <f t="shared" si="309"/>
        <v>1.8669216148715643E-7</v>
      </c>
      <c r="AY1071" s="142" t="str">
        <f t="shared" si="310"/>
        <v/>
      </c>
      <c r="AZ1071" s="142" t="str">
        <f t="shared" si="311"/>
        <v/>
      </c>
      <c r="BB1071" s="147"/>
      <c r="BC1071" s="147">
        <f t="shared" si="274"/>
        <v>2.4448000000000043</v>
      </c>
      <c r="BD1071" s="163">
        <f t="shared" si="275"/>
        <v>0.93119600670242253</v>
      </c>
      <c r="BE1071" s="147">
        <f t="shared" si="276"/>
        <v>4.6930022318902864E-4</v>
      </c>
      <c r="BF1071" s="147" t="str">
        <f t="shared" si="272"/>
        <v/>
      </c>
      <c r="BG1071" s="159" t="str">
        <f t="shared" si="273"/>
        <v/>
      </c>
    </row>
    <row r="1072" spans="1:59" ht="20.100000000000001" customHeight="1" x14ac:dyDescent="0.25">
      <c r="A1072" s="147">
        <v>378</v>
      </c>
      <c r="B1072" s="142">
        <f t="shared" si="277"/>
        <v>-11641.506969670849</v>
      </c>
      <c r="C1072" s="142">
        <f t="shared" si="278"/>
        <v>3.8599221774170887E-6</v>
      </c>
      <c r="D1072" s="142">
        <f t="shared" si="279"/>
        <v>6.4231866517910977E-3</v>
      </c>
      <c r="E1072" s="142">
        <f t="shared" si="280"/>
        <v>3.8599221774170887E-6</v>
      </c>
      <c r="F1072" s="142" t="str">
        <f t="shared" si="281"/>
        <v/>
      </c>
      <c r="G1072" s="142" t="str">
        <f t="shared" si="282"/>
        <v/>
      </c>
      <c r="H1072" s="142"/>
      <c r="I1072" s="142"/>
      <c r="J1072" s="142">
        <f t="shared" si="283"/>
        <v>2.9006359593512899E-219</v>
      </c>
      <c r="K1072" s="142" t="str">
        <f t="shared" si="284"/>
        <v/>
      </c>
      <c r="L1072" s="142" t="str">
        <f t="shared" si="285"/>
        <v/>
      </c>
      <c r="M1072" s="142"/>
      <c r="N1072" s="142"/>
      <c r="O1072" s="142"/>
      <c r="P1072" s="142"/>
      <c r="Q1072" s="147">
        <v>378</v>
      </c>
      <c r="R1072" s="142">
        <f t="shared" si="286"/>
        <v>-53.382876923981406</v>
      </c>
      <c r="S1072" s="142">
        <f t="shared" si="287"/>
        <v>8.4175513797761687E-4</v>
      </c>
      <c r="T1072" s="142">
        <f t="shared" si="288"/>
        <v>6.4231866517910977E-3</v>
      </c>
      <c r="U1072" s="142">
        <f t="shared" si="289"/>
        <v>8.4175513797761687E-4</v>
      </c>
      <c r="V1072" s="142" t="str">
        <f t="shared" si="290"/>
        <v/>
      </c>
      <c r="W1072" s="142" t="str">
        <f t="shared" si="291"/>
        <v/>
      </c>
      <c r="X1072" s="142">
        <f t="shared" si="292"/>
        <v>2.7409641712693687E-39</v>
      </c>
      <c r="Y1072" s="142" t="str">
        <f t="shared" si="293"/>
        <v/>
      </c>
      <c r="Z1072" s="142" t="str">
        <f t="shared" si="294"/>
        <v/>
      </c>
      <c r="AD1072" s="147">
        <v>378</v>
      </c>
      <c r="AE1072" s="142">
        <f t="shared" si="312"/>
        <v>-136.88593617965978</v>
      </c>
      <c r="AF1072" s="142">
        <f t="shared" si="295"/>
        <v>3.2826828076634165E-4</v>
      </c>
      <c r="AG1072" s="142">
        <f t="shared" si="296"/>
        <v>6.4231866517910951E-3</v>
      </c>
      <c r="AH1072" s="142">
        <f t="shared" si="297"/>
        <v>3.2826828076634165E-4</v>
      </c>
      <c r="AI1072" s="142" t="str">
        <f t="shared" si="298"/>
        <v/>
      </c>
      <c r="AJ1072" s="142" t="str">
        <f t="shared" si="299"/>
        <v/>
      </c>
      <c r="AK1072" s="142">
        <f t="shared" si="300"/>
        <v>2.7835473775378421E-105</v>
      </c>
      <c r="AL1072" s="142" t="str">
        <f t="shared" si="301"/>
        <v/>
      </c>
      <c r="AM1072" s="142" t="str">
        <f t="shared" si="302"/>
        <v/>
      </c>
      <c r="AQ1072" s="147">
        <v>378</v>
      </c>
      <c r="AR1072" s="142">
        <f t="shared" si="303"/>
        <v>-7152.3593867911213</v>
      </c>
      <c r="AS1072" s="142">
        <f t="shared" si="304"/>
        <v>6.2825857176268327E-6</v>
      </c>
      <c r="AT1072" s="142">
        <f t="shared" si="305"/>
        <v>6.4231866517910977E-3</v>
      </c>
      <c r="AU1072" s="142">
        <f t="shared" si="306"/>
        <v>6.2825857176268327E-6</v>
      </c>
      <c r="AV1072" s="142" t="str">
        <f t="shared" si="307"/>
        <v/>
      </c>
      <c r="AW1072" s="142" t="str">
        <f t="shared" si="308"/>
        <v/>
      </c>
      <c r="AX1072" s="142">
        <f t="shared" si="309"/>
        <v>1.8942592576224218E-7</v>
      </c>
      <c r="AY1072" s="142" t="str">
        <f t="shared" si="310"/>
        <v/>
      </c>
      <c r="AZ1072" s="142" t="str">
        <f t="shared" si="311"/>
        <v/>
      </c>
      <c r="BB1072" s="147"/>
      <c r="BC1072" s="147">
        <f t="shared" si="274"/>
        <v>2.4512000000000045</v>
      </c>
      <c r="BD1072" s="163">
        <f t="shared" si="275"/>
        <v>0.9307267064792335</v>
      </c>
      <c r="BE1072" s="147">
        <f t="shared" si="276"/>
        <v>4.7086438198307157E-4</v>
      </c>
      <c r="BF1072" s="147" t="str">
        <f t="shared" si="272"/>
        <v/>
      </c>
      <c r="BG1072" s="159" t="str">
        <f t="shared" si="273"/>
        <v/>
      </c>
    </row>
    <row r="1073" spans="1:59" ht="20.100000000000001" customHeight="1" x14ac:dyDescent="0.25">
      <c r="A1073" s="142">
        <v>379</v>
      </c>
      <c r="B1073" s="142">
        <f t="shared" si="277"/>
        <v>-11622.790720523468</v>
      </c>
      <c r="C1073" s="142">
        <f t="shared" si="278"/>
        <v>3.898496718302834E-6</v>
      </c>
      <c r="D1073" s="142">
        <f t="shared" si="279"/>
        <v>6.4957904008448265E-3</v>
      </c>
      <c r="E1073" s="142">
        <f t="shared" si="280"/>
        <v>3.898496718302834E-6</v>
      </c>
      <c r="F1073" s="142" t="str">
        <f t="shared" si="281"/>
        <v/>
      </c>
      <c r="G1073" s="142" t="str">
        <f t="shared" si="282"/>
        <v/>
      </c>
      <c r="H1073" s="142"/>
      <c r="I1073" s="142"/>
      <c r="J1073" s="142">
        <f t="shared" si="283"/>
        <v>3.2891541118150963E-219</v>
      </c>
      <c r="K1073" s="142" t="str">
        <f t="shared" si="284"/>
        <v/>
      </c>
      <c r="L1073" s="142" t="str">
        <f t="shared" si="285"/>
        <v/>
      </c>
      <c r="M1073" s="142"/>
      <c r="N1073" s="142"/>
      <c r="O1073" s="142"/>
      <c r="P1073" s="142"/>
      <c r="Q1073" s="142">
        <v>379</v>
      </c>
      <c r="R1073" s="142">
        <f t="shared" si="286"/>
        <v>-53.297052363010373</v>
      </c>
      <c r="S1073" s="142">
        <f t="shared" si="287"/>
        <v>8.5016730705596657E-4</v>
      </c>
      <c r="T1073" s="142">
        <f t="shared" si="288"/>
        <v>6.4957904008448265E-3</v>
      </c>
      <c r="U1073" s="142">
        <f t="shared" si="289"/>
        <v>8.5016730705596657E-4</v>
      </c>
      <c r="V1073" s="142" t="str">
        <f t="shared" si="290"/>
        <v/>
      </c>
      <c r="W1073" s="142" t="str">
        <f t="shared" si="291"/>
        <v/>
      </c>
      <c r="X1073" s="142">
        <f t="shared" si="292"/>
        <v>2.8875150661825762E-39</v>
      </c>
      <c r="Y1073" s="142" t="str">
        <f t="shared" si="293"/>
        <v/>
      </c>
      <c r="Z1073" s="142" t="str">
        <f t="shared" si="294"/>
        <v/>
      </c>
      <c r="AD1073" s="142">
        <v>379</v>
      </c>
      <c r="AE1073" s="142">
        <f t="shared" si="312"/>
        <v>-136.66586232728088</v>
      </c>
      <c r="AF1073" s="142">
        <f t="shared" si="295"/>
        <v>3.3154886458018184E-4</v>
      </c>
      <c r="AG1073" s="142">
        <f t="shared" si="296"/>
        <v>6.4957904008448317E-3</v>
      </c>
      <c r="AH1073" s="142">
        <f t="shared" si="297"/>
        <v>3.3154886458018184E-4</v>
      </c>
      <c r="AI1073" s="142" t="str">
        <f t="shared" si="298"/>
        <v/>
      </c>
      <c r="AJ1073" s="142" t="str">
        <f t="shared" si="299"/>
        <v/>
      </c>
      <c r="AK1073" s="142">
        <f t="shared" si="300"/>
        <v>3.0361414492331808E-105</v>
      </c>
      <c r="AL1073" s="142" t="str">
        <f t="shared" si="301"/>
        <v/>
      </c>
      <c r="AM1073" s="142" t="str">
        <f t="shared" si="302"/>
        <v/>
      </c>
      <c r="AQ1073" s="142">
        <v>379</v>
      </c>
      <c r="AR1073" s="142">
        <f t="shared" si="303"/>
        <v>-7140.8604167158946</v>
      </c>
      <c r="AS1073" s="142">
        <f t="shared" si="304"/>
        <v>6.3453714030612904E-6</v>
      </c>
      <c r="AT1073" s="142">
        <f t="shared" si="305"/>
        <v>6.4957904008448265E-3</v>
      </c>
      <c r="AU1073" s="142">
        <f t="shared" si="306"/>
        <v>6.3453714030612904E-6</v>
      </c>
      <c r="AV1073" s="142" t="str">
        <f t="shared" si="307"/>
        <v/>
      </c>
      <c r="AW1073" s="142" t="str">
        <f t="shared" si="308"/>
        <v/>
      </c>
      <c r="AX1073" s="142">
        <f t="shared" si="309"/>
        <v>1.9219664582994416E-7</v>
      </c>
      <c r="AY1073" s="142" t="str">
        <f t="shared" si="310"/>
        <v/>
      </c>
      <c r="AZ1073" s="142" t="str">
        <f t="shared" si="311"/>
        <v/>
      </c>
      <c r="BB1073" s="147"/>
      <c r="BC1073" s="147">
        <f t="shared" si="274"/>
        <v>2.4576000000000047</v>
      </c>
      <c r="BD1073" s="163">
        <f t="shared" si="275"/>
        <v>0.93025584209725043</v>
      </c>
      <c r="BE1073" s="147">
        <f t="shared" si="276"/>
        <v>4.724257234651752E-4</v>
      </c>
      <c r="BF1073" s="147" t="str">
        <f t="shared" ref="BF1073:BF1136" si="313">IF(BD1073&lt;(1-$BB$693),BE1073,"")</f>
        <v/>
      </c>
      <c r="BG1073" s="159" t="str">
        <f t="shared" ref="BG1073:BG1136" si="314">IF(BD1073&lt;(1-$BB$699),BE1073,"")</f>
        <v/>
      </c>
    </row>
    <row r="1074" spans="1:59" ht="20.100000000000001" customHeight="1" x14ac:dyDescent="0.25">
      <c r="A1074" s="142">
        <v>380</v>
      </c>
      <c r="B1074" s="142">
        <f t="shared" si="277"/>
        <v>-11604.074471376087</v>
      </c>
      <c r="C1074" s="142">
        <f t="shared" si="278"/>
        <v>3.9373937591422301E-6</v>
      </c>
      <c r="D1074" s="142">
        <f t="shared" si="279"/>
        <v>6.569119135546763E-3</v>
      </c>
      <c r="E1074" s="142">
        <f t="shared" si="280"/>
        <v>3.9373937591422301E-6</v>
      </c>
      <c r="F1074" s="142" t="str">
        <f t="shared" si="281"/>
        <v/>
      </c>
      <c r="G1074" s="142" t="str">
        <f t="shared" si="282"/>
        <v/>
      </c>
      <c r="H1074" s="142"/>
      <c r="I1074" s="142"/>
      <c r="J1074" s="142">
        <f t="shared" si="283"/>
        <v>3.7296516445725654E-219</v>
      </c>
      <c r="K1074" s="142" t="str">
        <f t="shared" si="284"/>
        <v/>
      </c>
      <c r="L1074" s="142" t="str">
        <f t="shared" si="285"/>
        <v/>
      </c>
      <c r="M1074" s="142"/>
      <c r="N1074" s="142"/>
      <c r="O1074" s="142"/>
      <c r="P1074" s="142"/>
      <c r="Q1074" s="142">
        <v>380</v>
      </c>
      <c r="R1074" s="142">
        <f t="shared" si="286"/>
        <v>-53.211227802039346</v>
      </c>
      <c r="S1074" s="142">
        <f t="shared" si="287"/>
        <v>8.586498055297042E-4</v>
      </c>
      <c r="T1074" s="142">
        <f t="shared" si="288"/>
        <v>6.569119135546763E-3</v>
      </c>
      <c r="U1074" s="142">
        <f t="shared" si="289"/>
        <v>8.586498055297042E-4</v>
      </c>
      <c r="V1074" s="142" t="str">
        <f t="shared" si="290"/>
        <v/>
      </c>
      <c r="W1074" s="142" t="str">
        <f t="shared" si="291"/>
        <v/>
      </c>
      <c r="X1074" s="142">
        <f t="shared" si="292"/>
        <v>3.0418529151168515E-39</v>
      </c>
      <c r="Y1074" s="142" t="str">
        <f t="shared" si="293"/>
        <v/>
      </c>
      <c r="Z1074" s="142" t="str">
        <f t="shared" si="294"/>
        <v/>
      </c>
      <c r="AD1074" s="142">
        <v>380</v>
      </c>
      <c r="AE1074" s="142">
        <f t="shared" si="312"/>
        <v>-136.44578847490203</v>
      </c>
      <c r="AF1074" s="142">
        <f t="shared" si="295"/>
        <v>3.3485687550277208E-4</v>
      </c>
      <c r="AG1074" s="142">
        <f t="shared" si="296"/>
        <v>6.56911913554675E-3</v>
      </c>
      <c r="AH1074" s="142">
        <f t="shared" si="297"/>
        <v>3.3485687550277208E-4</v>
      </c>
      <c r="AI1074" s="142" t="str">
        <f t="shared" si="298"/>
        <v/>
      </c>
      <c r="AJ1074" s="142" t="str">
        <f t="shared" si="299"/>
        <v/>
      </c>
      <c r="AK1074" s="142">
        <f t="shared" si="300"/>
        <v>3.3116042805089048E-105</v>
      </c>
      <c r="AL1074" s="142" t="str">
        <f t="shared" si="301"/>
        <v/>
      </c>
      <c r="AM1074" s="142" t="str">
        <f t="shared" si="302"/>
        <v/>
      </c>
      <c r="AQ1074" s="142">
        <v>380</v>
      </c>
      <c r="AR1074" s="142">
        <f t="shared" si="303"/>
        <v>-7129.361446640668</v>
      </c>
      <c r="AS1074" s="142">
        <f t="shared" si="304"/>
        <v>6.4086820041571556E-6</v>
      </c>
      <c r="AT1074" s="142">
        <f t="shared" si="305"/>
        <v>6.569119135546763E-3</v>
      </c>
      <c r="AU1074" s="142">
        <f t="shared" si="306"/>
        <v>6.4086820041571556E-6</v>
      </c>
      <c r="AV1074" s="142" t="str">
        <f t="shared" si="307"/>
        <v/>
      </c>
      <c r="AW1074" s="142" t="str">
        <f t="shared" si="308"/>
        <v/>
      </c>
      <c r="AX1074" s="142">
        <f t="shared" si="309"/>
        <v>1.9500477292935323E-7</v>
      </c>
      <c r="AY1074" s="142" t="str">
        <f t="shared" si="310"/>
        <v/>
      </c>
      <c r="AZ1074" s="142" t="str">
        <f t="shared" si="311"/>
        <v/>
      </c>
      <c r="BB1074" s="147"/>
      <c r="BC1074" s="147">
        <f t="shared" ref="BC1074:BC1137" si="315">BC1073+$BF$686</f>
        <v>2.4640000000000049</v>
      </c>
      <c r="BD1074" s="163">
        <f t="shared" ref="BD1074:BD1137" si="316">_xlfn.CHISQ.DIST.RT(BC1074,7)</f>
        <v>0.92978341637378525</v>
      </c>
      <c r="BE1074" s="147">
        <f t="shared" ref="BE1074:BE1137" si="317">BD1074-BD1075</f>
        <v>4.7398422697964016E-4</v>
      </c>
      <c r="BF1074" s="147" t="str">
        <f t="shared" si="313"/>
        <v/>
      </c>
      <c r="BG1074" s="159" t="str">
        <f t="shared" si="314"/>
        <v/>
      </c>
    </row>
    <row r="1075" spans="1:59" ht="20.100000000000001" customHeight="1" x14ac:dyDescent="0.25">
      <c r="A1075" s="142">
        <v>381</v>
      </c>
      <c r="B1075" s="142">
        <f t="shared" si="277"/>
        <v>-11585.358222228706</v>
      </c>
      <c r="C1075" s="142">
        <f t="shared" si="278"/>
        <v>3.9766152667563905E-6</v>
      </c>
      <c r="D1075" s="142">
        <f t="shared" si="279"/>
        <v>6.6431789102859009E-3</v>
      </c>
      <c r="E1075" s="142">
        <f t="shared" si="280"/>
        <v>3.9766152667563905E-6</v>
      </c>
      <c r="F1075" s="142" t="str">
        <f t="shared" si="281"/>
        <v/>
      </c>
      <c r="G1075" s="142" t="str">
        <f t="shared" si="282"/>
        <v/>
      </c>
      <c r="H1075" s="142"/>
      <c r="I1075" s="142"/>
      <c r="J1075" s="142">
        <f t="shared" si="283"/>
        <v>4.2290748180061224E-219</v>
      </c>
      <c r="K1075" s="142" t="str">
        <f t="shared" si="284"/>
        <v/>
      </c>
      <c r="L1075" s="142" t="str">
        <f t="shared" si="285"/>
        <v/>
      </c>
      <c r="M1075" s="142"/>
      <c r="N1075" s="142"/>
      <c r="O1075" s="142"/>
      <c r="P1075" s="142"/>
      <c r="Q1075" s="142">
        <v>381</v>
      </c>
      <c r="R1075" s="142">
        <f t="shared" si="286"/>
        <v>-53.125403241068312</v>
      </c>
      <c r="S1075" s="142">
        <f t="shared" si="287"/>
        <v>8.6720306231467413E-4</v>
      </c>
      <c r="T1075" s="142">
        <f t="shared" si="288"/>
        <v>6.6431789102859009E-3</v>
      </c>
      <c r="U1075" s="142">
        <f t="shared" si="289"/>
        <v>8.6720306231467413E-4</v>
      </c>
      <c r="V1075" s="142" t="str">
        <f t="shared" si="290"/>
        <v/>
      </c>
      <c r="W1075" s="142" t="str">
        <f t="shared" si="291"/>
        <v/>
      </c>
      <c r="X1075" s="142">
        <f t="shared" si="292"/>
        <v>3.204388860458817E-39</v>
      </c>
      <c r="Y1075" s="142" t="str">
        <f t="shared" si="293"/>
        <v/>
      </c>
      <c r="Z1075" s="142" t="str">
        <f t="shared" si="294"/>
        <v/>
      </c>
      <c r="AD1075" s="142">
        <v>381</v>
      </c>
      <c r="AE1075" s="142">
        <f t="shared" si="312"/>
        <v>-136.22571462252313</v>
      </c>
      <c r="AF1075" s="142">
        <f t="shared" si="295"/>
        <v>3.3819248080302778E-4</v>
      </c>
      <c r="AG1075" s="142">
        <f t="shared" si="296"/>
        <v>6.6431789102859113E-3</v>
      </c>
      <c r="AH1075" s="142">
        <f t="shared" si="297"/>
        <v>3.3819248080302778E-4</v>
      </c>
      <c r="AI1075" s="142" t="str">
        <f t="shared" si="298"/>
        <v/>
      </c>
      <c r="AJ1075" s="142" t="str">
        <f t="shared" si="299"/>
        <v/>
      </c>
      <c r="AK1075" s="142">
        <f t="shared" si="300"/>
        <v>3.6120014919893481E-105</v>
      </c>
      <c r="AL1075" s="142" t="str">
        <f t="shared" si="301"/>
        <v/>
      </c>
      <c r="AM1075" s="142" t="str">
        <f t="shared" si="302"/>
        <v/>
      </c>
      <c r="AQ1075" s="142">
        <v>381</v>
      </c>
      <c r="AR1075" s="142">
        <f t="shared" si="303"/>
        <v>-7117.8624765654404</v>
      </c>
      <c r="AS1075" s="142">
        <f t="shared" si="304"/>
        <v>6.4725207222023501E-6</v>
      </c>
      <c r="AT1075" s="142">
        <f t="shared" si="305"/>
        <v>6.6431789102859009E-3</v>
      </c>
      <c r="AU1075" s="142">
        <f t="shared" si="306"/>
        <v>6.4725207222023501E-6</v>
      </c>
      <c r="AV1075" s="142" t="str">
        <f t="shared" si="307"/>
        <v/>
      </c>
      <c r="AW1075" s="142" t="str">
        <f t="shared" si="308"/>
        <v/>
      </c>
      <c r="AX1075" s="142">
        <f t="shared" si="309"/>
        <v>1.9785076308750105E-7</v>
      </c>
      <c r="AY1075" s="142" t="str">
        <f t="shared" si="310"/>
        <v/>
      </c>
      <c r="AZ1075" s="142" t="str">
        <f t="shared" si="311"/>
        <v/>
      </c>
      <c r="BB1075" s="147"/>
      <c r="BC1075" s="147">
        <f t="shared" si="315"/>
        <v>2.470400000000005</v>
      </c>
      <c r="BD1075" s="163">
        <f t="shared" si="316"/>
        <v>0.92930943214680561</v>
      </c>
      <c r="BE1075" s="147">
        <f t="shared" si="317"/>
        <v>4.7553987203396986E-4</v>
      </c>
      <c r="BF1075" s="147" t="str">
        <f t="shared" si="313"/>
        <v/>
      </c>
      <c r="BG1075" s="159" t="str">
        <f t="shared" si="314"/>
        <v/>
      </c>
    </row>
    <row r="1076" spans="1:59" ht="20.100000000000001" customHeight="1" x14ac:dyDescent="0.25">
      <c r="A1076" s="142">
        <v>382</v>
      </c>
      <c r="B1076" s="142">
        <f t="shared" si="277"/>
        <v>-11566.641973081325</v>
      </c>
      <c r="C1076" s="142">
        <f t="shared" si="278"/>
        <v>4.016163211922542E-6</v>
      </c>
      <c r="D1076" s="142">
        <f t="shared" si="279"/>
        <v>6.7179758162999237E-3</v>
      </c>
      <c r="E1076" s="142">
        <f t="shared" si="280"/>
        <v>4.016163211922542E-6</v>
      </c>
      <c r="F1076" s="142" t="str">
        <f t="shared" si="281"/>
        <v/>
      </c>
      <c r="G1076" s="142" t="str">
        <f t="shared" si="282"/>
        <v/>
      </c>
      <c r="H1076" s="142"/>
      <c r="I1076" s="142"/>
      <c r="J1076" s="142">
        <f t="shared" si="283"/>
        <v>4.7952970844951694E-219</v>
      </c>
      <c r="K1076" s="142" t="str">
        <f t="shared" si="284"/>
        <v/>
      </c>
      <c r="L1076" s="142" t="str">
        <f t="shared" si="285"/>
        <v/>
      </c>
      <c r="M1076" s="142"/>
      <c r="N1076" s="142"/>
      <c r="O1076" s="142"/>
      <c r="P1076" s="142"/>
      <c r="Q1076" s="142">
        <v>382</v>
      </c>
      <c r="R1076" s="142">
        <f t="shared" si="286"/>
        <v>-53.039578680097286</v>
      </c>
      <c r="S1076" s="142">
        <f t="shared" si="287"/>
        <v>8.758275071894516E-4</v>
      </c>
      <c r="T1076" s="142">
        <f t="shared" si="288"/>
        <v>6.7179758162999237E-3</v>
      </c>
      <c r="U1076" s="142">
        <f t="shared" si="289"/>
        <v>8.758275071894516E-4</v>
      </c>
      <c r="V1076" s="142" t="str">
        <f t="shared" si="290"/>
        <v/>
      </c>
      <c r="W1076" s="142" t="str">
        <f t="shared" si="291"/>
        <v/>
      </c>
      <c r="X1076" s="142">
        <f t="shared" si="292"/>
        <v>3.3755556126963156E-39</v>
      </c>
      <c r="Y1076" s="142" t="str">
        <f t="shared" si="293"/>
        <v/>
      </c>
      <c r="Z1076" s="142" t="str">
        <f t="shared" si="294"/>
        <v/>
      </c>
      <c r="AD1076" s="142">
        <v>382</v>
      </c>
      <c r="AE1076" s="142">
        <f t="shared" si="312"/>
        <v>-136.00564077014428</v>
      </c>
      <c r="AF1076" s="142">
        <f t="shared" si="295"/>
        <v>3.4155584808630762E-4</v>
      </c>
      <c r="AG1076" s="142">
        <f t="shared" si="296"/>
        <v>6.7179758162999098E-3</v>
      </c>
      <c r="AH1076" s="142">
        <f t="shared" si="297"/>
        <v>3.4155584808630762E-4</v>
      </c>
      <c r="AI1076" s="142" t="str">
        <f t="shared" si="298"/>
        <v/>
      </c>
      <c r="AJ1076" s="142" t="str">
        <f t="shared" si="299"/>
        <v/>
      </c>
      <c r="AK1076" s="142">
        <f t="shared" si="300"/>
        <v>3.9395848446369319E-105</v>
      </c>
      <c r="AL1076" s="142" t="str">
        <f t="shared" si="301"/>
        <v/>
      </c>
      <c r="AM1076" s="142" t="str">
        <f t="shared" si="302"/>
        <v/>
      </c>
      <c r="AQ1076" s="142">
        <v>382</v>
      </c>
      <c r="AR1076" s="142">
        <f t="shared" si="303"/>
        <v>-7106.3635064902137</v>
      </c>
      <c r="AS1076" s="142">
        <f t="shared" si="304"/>
        <v>6.5368907649239393E-6</v>
      </c>
      <c r="AT1076" s="142">
        <f t="shared" si="305"/>
        <v>6.7179758162999237E-3</v>
      </c>
      <c r="AU1076" s="142">
        <f t="shared" si="306"/>
        <v>6.5368907649239393E-6</v>
      </c>
      <c r="AV1076" s="142" t="str">
        <f t="shared" si="307"/>
        <v/>
      </c>
      <c r="AW1076" s="142" t="str">
        <f t="shared" si="308"/>
        <v/>
      </c>
      <c r="AX1076" s="142">
        <f t="shared" si="309"/>
        <v>2.0073507715991627E-7</v>
      </c>
      <c r="AY1076" s="142" t="str">
        <f t="shared" si="310"/>
        <v/>
      </c>
      <c r="AZ1076" s="142" t="str">
        <f t="shared" si="311"/>
        <v/>
      </c>
      <c r="BB1076" s="147"/>
      <c r="BC1076" s="147">
        <f t="shared" si="315"/>
        <v>2.4768000000000052</v>
      </c>
      <c r="BD1076" s="163">
        <f t="shared" si="316"/>
        <v>0.92883389227477164</v>
      </c>
      <c r="BE1076" s="147">
        <f t="shared" si="317"/>
        <v>4.7709263829909254E-4</v>
      </c>
      <c r="BF1076" s="147" t="str">
        <f t="shared" si="313"/>
        <v/>
      </c>
      <c r="BG1076" s="159" t="str">
        <f t="shared" si="314"/>
        <v/>
      </c>
    </row>
    <row r="1077" spans="1:59" ht="20.100000000000001" customHeight="1" x14ac:dyDescent="0.25">
      <c r="A1077" s="142">
        <v>383</v>
      </c>
      <c r="B1077" s="142">
        <f t="shared" si="277"/>
        <v>-11547.925723933946</v>
      </c>
      <c r="C1077" s="142">
        <f t="shared" si="278"/>
        <v>4.0560395692866813E-6</v>
      </c>
      <c r="D1077" s="142">
        <f t="shared" si="279"/>
        <v>6.7935159817483883E-3</v>
      </c>
      <c r="E1077" s="142">
        <f t="shared" si="280"/>
        <v>4.0560395692866813E-6</v>
      </c>
      <c r="F1077" s="142" t="str">
        <f t="shared" si="281"/>
        <v/>
      </c>
      <c r="G1077" s="142" t="str">
        <f t="shared" si="282"/>
        <v/>
      </c>
      <c r="H1077" s="142"/>
      <c r="I1077" s="142"/>
      <c r="J1077" s="142">
        <f t="shared" si="283"/>
        <v>5.437242707465552E-219</v>
      </c>
      <c r="K1077" s="142" t="str">
        <f t="shared" si="284"/>
        <v/>
      </c>
      <c r="L1077" s="142" t="str">
        <f t="shared" si="285"/>
        <v/>
      </c>
      <c r="M1077" s="142"/>
      <c r="N1077" s="142"/>
      <c r="O1077" s="142"/>
      <c r="P1077" s="142"/>
      <c r="Q1077" s="142">
        <v>383</v>
      </c>
      <c r="R1077" s="142">
        <f t="shared" si="286"/>
        <v>-52.953754119126252</v>
      </c>
      <c r="S1077" s="142">
        <f t="shared" si="287"/>
        <v>8.8452357077629831E-4</v>
      </c>
      <c r="T1077" s="142">
        <f t="shared" si="288"/>
        <v>6.7935159817483944E-3</v>
      </c>
      <c r="U1077" s="142">
        <f t="shared" si="289"/>
        <v>8.8452357077629831E-4</v>
      </c>
      <c r="V1077" s="142" t="str">
        <f t="shared" si="290"/>
        <v/>
      </c>
      <c r="W1077" s="142" t="str">
        <f t="shared" si="291"/>
        <v/>
      </c>
      <c r="X1077" s="142">
        <f t="shared" si="292"/>
        <v>3.5558085744379563E-39</v>
      </c>
      <c r="Y1077" s="142" t="str">
        <f t="shared" si="293"/>
        <v/>
      </c>
      <c r="Z1077" s="142" t="str">
        <f t="shared" si="294"/>
        <v/>
      </c>
      <c r="AD1077" s="142">
        <v>383</v>
      </c>
      <c r="AE1077" s="142">
        <f t="shared" si="312"/>
        <v>-135.78556691776538</v>
      </c>
      <c r="AF1077" s="142">
        <f t="shared" si="295"/>
        <v>3.4494714528699735E-4</v>
      </c>
      <c r="AG1077" s="142">
        <f t="shared" si="296"/>
        <v>6.793515981748403E-3</v>
      </c>
      <c r="AH1077" s="142">
        <f t="shared" si="297"/>
        <v>3.4494714528699735E-4</v>
      </c>
      <c r="AI1077" s="142" t="str">
        <f t="shared" si="298"/>
        <v/>
      </c>
      <c r="AJ1077" s="142" t="str">
        <f t="shared" si="299"/>
        <v/>
      </c>
      <c r="AK1077" s="142">
        <f t="shared" si="300"/>
        <v>4.2968089739826303E-105</v>
      </c>
      <c r="AL1077" s="142" t="str">
        <f t="shared" si="301"/>
        <v/>
      </c>
      <c r="AM1077" s="142" t="str">
        <f t="shared" si="302"/>
        <v/>
      </c>
      <c r="AQ1077" s="142">
        <v>383</v>
      </c>
      <c r="AR1077" s="142">
        <f t="shared" si="303"/>
        <v>-7094.864536414987</v>
      </c>
      <c r="AS1077" s="142">
        <f t="shared" si="304"/>
        <v>6.60179534634599E-6</v>
      </c>
      <c r="AT1077" s="142">
        <f t="shared" si="305"/>
        <v>6.7935159817483944E-3</v>
      </c>
      <c r="AU1077" s="142">
        <f t="shared" si="306"/>
        <v>6.60179534634599E-6</v>
      </c>
      <c r="AV1077" s="142" t="str">
        <f t="shared" si="307"/>
        <v/>
      </c>
      <c r="AW1077" s="142" t="str">
        <f t="shared" si="308"/>
        <v/>
      </c>
      <c r="AX1077" s="142">
        <f t="shared" si="309"/>
        <v>2.0365818087138565E-7</v>
      </c>
      <c r="AY1077" s="142" t="str">
        <f t="shared" si="310"/>
        <v/>
      </c>
      <c r="AZ1077" s="142" t="str">
        <f t="shared" si="311"/>
        <v/>
      </c>
      <c r="BB1077" s="147"/>
      <c r="BC1077" s="147">
        <f t="shared" si="315"/>
        <v>2.4832000000000054</v>
      </c>
      <c r="BD1077" s="163">
        <f t="shared" si="316"/>
        <v>0.92835679963647255</v>
      </c>
      <c r="BE1077" s="147">
        <f t="shared" si="317"/>
        <v>4.7864250560791799E-4</v>
      </c>
      <c r="BF1077" s="147" t="str">
        <f t="shared" si="313"/>
        <v/>
      </c>
      <c r="BG1077" s="159" t="str">
        <f t="shared" si="314"/>
        <v/>
      </c>
    </row>
    <row r="1078" spans="1:59" ht="20.100000000000001" customHeight="1" x14ac:dyDescent="0.25">
      <c r="A1078" s="142">
        <v>384</v>
      </c>
      <c r="B1078" s="142">
        <f t="shared" ref="B1078:B1141" si="318">$B$688+(A1078*$B$691)</f>
        <v>-11529.209474786563</v>
      </c>
      <c r="C1078" s="142">
        <f t="shared" ref="C1078:C1141" si="319">_xlfn.NORM.DIST($B1078,$B$685,$B$686,0)</f>
        <v>4.0962463172750596E-6</v>
      </c>
      <c r="D1078" s="142">
        <f t="shared" ref="D1078:D1141" si="320">_xlfn.NORM.DIST($B1078,$B$685,$B$686,1)</f>
        <v>6.8698055717843773E-3</v>
      </c>
      <c r="E1078" s="142">
        <f t="shared" ref="E1078:E1141" si="321">IF(OR(D1078&lt;$F$690,D1078&gt;$F$691),C1078,"")</f>
        <v>4.0962463172750596E-6</v>
      </c>
      <c r="F1078" s="142" t="str">
        <f t="shared" ref="F1078:F1141" si="322">IF(AND(D1078&gt;$F$690,D1078&lt;$F$691),C1078,"")</f>
        <v/>
      </c>
      <c r="G1078" s="142" t="str">
        <f t="shared" ref="G1078:G1141" si="323">IF(C1078=MAX($C$694:$C$2694),C1078,"")</f>
        <v/>
      </c>
      <c r="H1078" s="142"/>
      <c r="I1078" s="142"/>
      <c r="J1078" s="142">
        <f t="shared" ref="J1078:J1141" si="324">_xlfn.NORM.DIST(B1078,$F$686,$F$687,0)</f>
        <v>6.1650268429707464E-219</v>
      </c>
      <c r="K1078" s="142" t="str">
        <f t="shared" ref="K1078:K1141" si="325">IF(J1078=MAX($J$694:$J$2694),C1078,"")</f>
        <v/>
      </c>
      <c r="L1078" s="142" t="str">
        <f t="shared" ref="L1078:L1141" si="326">IF(K1078=MIN($K$694:$K$2694),K1078,"")</f>
        <v/>
      </c>
      <c r="M1078" s="142"/>
      <c r="N1078" s="142"/>
      <c r="O1078" s="142"/>
      <c r="P1078" s="142"/>
      <c r="Q1078" s="142">
        <v>384</v>
      </c>
      <c r="R1078" s="142">
        <f t="shared" ref="R1078:R1141" si="327">$R$688+(Q1078*$R$691)</f>
        <v>-52.867929558155218</v>
      </c>
      <c r="S1078" s="142">
        <f t="shared" ref="S1078:S1141" si="328">_xlfn.NORM.DIST(R1078,R$685,R$686,0)</f>
        <v>8.9329168452185396E-4</v>
      </c>
      <c r="T1078" s="142">
        <f t="shared" ref="T1078:T1141" si="329">_xlfn.NORM.DIST(R1078,R$685,R$686,1)</f>
        <v>6.8698055717843773E-3</v>
      </c>
      <c r="U1078" s="142">
        <f t="shared" ref="U1078:U1141" si="330">IF(OR(T1078&lt;$V$690,T1078&gt;$V$691),S1078,"")</f>
        <v>8.9329168452185396E-4</v>
      </c>
      <c r="V1078" s="142" t="str">
        <f t="shared" ref="V1078:V1141" si="331">IF(AND(T1078&gt;$V$690,T1078&lt;$V$691),S1078,"")</f>
        <v/>
      </c>
      <c r="W1078" s="142" t="str">
        <f t="shared" ref="W1078:W1141" si="332">IF(S1078=MAX($S$694:$S$2694),S1078,"")</f>
        <v/>
      </c>
      <c r="X1078" s="142">
        <f t="shared" ref="X1078:X1141" si="333">_xlfn.NORM.DIST(R1078,$V$686,$V$687,0)</f>
        <v>3.7456270226198226E-39</v>
      </c>
      <c r="Y1078" s="142" t="str">
        <f t="shared" ref="Y1078:Y1141" si="334">IF(X1078=MAX($X$694:$X$2694),S1078,"")</f>
        <v/>
      </c>
      <c r="Z1078" s="142" t="str">
        <f t="shared" ref="Z1078:Z1141" si="335">IF(Y1078=MIN($Y$694:$Y$2694),Y1078,"")</f>
        <v/>
      </c>
      <c r="AD1078" s="142">
        <v>384</v>
      </c>
      <c r="AE1078" s="142">
        <f t="shared" si="312"/>
        <v>-135.56549306538653</v>
      </c>
      <c r="AF1078" s="142">
        <f t="shared" ref="AF1078:AF1141" si="336">_xlfn.NORM.DIST(AE1078,AE$685,AE$686,0)</f>
        <v>3.48366540660968E-4</v>
      </c>
      <c r="AG1078" s="142">
        <f t="shared" ref="AG1078:AG1141" si="337">_xlfn.NORM.DIST(AE1078,AE$685,AE$686,1)</f>
        <v>6.869805571784366E-3</v>
      </c>
      <c r="AH1078" s="142">
        <f t="shared" ref="AH1078:AH1141" si="338">IF(OR(AG1078&lt;$V$690,AG1078&gt;$V$691),AF1078,"")</f>
        <v>3.48366540660968E-4</v>
      </c>
      <c r="AI1078" s="142" t="str">
        <f t="shared" ref="AI1078:AI1141" si="339">IF(AND(AG1078&gt;$AI$690,AG1078&lt;$AI$691),AF1078,"")</f>
        <v/>
      </c>
      <c r="AJ1078" s="142" t="str">
        <f t="shared" ref="AJ1078:AJ1141" si="340">IF(AF1078=MAX($AF$694:$AF$2694),AF1078,"")</f>
        <v/>
      </c>
      <c r="AK1078" s="142">
        <f t="shared" ref="AK1078:AK1141" si="341">_xlfn.NORM.DIST(AE1078,$AI$686,$AI$687,0)</f>
        <v>4.6863496252195528E-105</v>
      </c>
      <c r="AL1078" s="142" t="str">
        <f t="shared" ref="AL1078:AL1141" si="342">IF(AK1078=MAX($AK$694:$AK$2694),AF1078,"")</f>
        <v/>
      </c>
      <c r="AM1078" s="142" t="str">
        <f t="shared" ref="AM1078:AM1141" si="343">IF(AL1078=MIN($AL$694:$AL$2694),AL1078,"")</f>
        <v/>
      </c>
      <c r="AQ1078" s="142">
        <v>384</v>
      </c>
      <c r="AR1078" s="142">
        <f t="shared" ref="AR1078:AR1141" si="344">AR$688+(AQ1078*AR$691)</f>
        <v>-7083.3655663397603</v>
      </c>
      <c r="AS1078" s="142">
        <f t="shared" ref="AS1078:AS1141" si="345">_xlfn.NORM.DIST(AR1078,AR$685,AR$686,0)</f>
        <v>6.667237686645456E-6</v>
      </c>
      <c r="AT1078" s="142">
        <f t="shared" ref="AT1078:AT1141" si="346">_xlfn.NORM.DIST(AR1078,AR$685,AR$686,1)</f>
        <v>6.8698055717843773E-3</v>
      </c>
      <c r="AU1078" s="142">
        <f t="shared" ref="AU1078:AU1141" si="347">IF(OR(AT1078&lt;$V$690,AT1078&gt;$V$691),AS1078,"")</f>
        <v>6.667237686645456E-6</v>
      </c>
      <c r="AV1078" s="142" t="str">
        <f t="shared" ref="AV1078:AV1141" si="348">IF(AND(AT1078&gt;$AI$690,AT1078&lt;$AI$691),AS1078,"")</f>
        <v/>
      </c>
      <c r="AW1078" s="142" t="str">
        <f t="shared" ref="AW1078:AW1141" si="349">IF(AS1078=MAX($AS$694:$AS$2694),AS1078,"")</f>
        <v/>
      </c>
      <c r="AX1078" s="142">
        <f t="shared" ref="AX1078:AX1141" si="350">_xlfn.NORM.DIST(AR1078,$AV$686,$AV$687,0)</f>
        <v>2.0662054485691541E-7</v>
      </c>
      <c r="AY1078" s="142" t="str">
        <f t="shared" ref="AY1078:AY1141" si="351">IF(AX1078=MAX($AX$694:$AX$2694),AS1078,"")</f>
        <v/>
      </c>
      <c r="AZ1078" s="142" t="str">
        <f t="shared" ref="AZ1078:AZ1141" si="352">IF(AY1078=MIN($AY$694:$AY$2694),AY1078,"")</f>
        <v/>
      </c>
      <c r="BB1078" s="147"/>
      <c r="BC1078" s="147">
        <f t="shared" si="315"/>
        <v>2.4896000000000056</v>
      </c>
      <c r="BD1078" s="163">
        <f t="shared" si="316"/>
        <v>0.92787815713086463</v>
      </c>
      <c r="BE1078" s="147">
        <f t="shared" si="317"/>
        <v>4.8018945395578161E-4</v>
      </c>
      <c r="BF1078" s="147" t="str">
        <f t="shared" si="313"/>
        <v/>
      </c>
      <c r="BG1078" s="159" t="str">
        <f t="shared" si="314"/>
        <v/>
      </c>
    </row>
    <row r="1079" spans="1:59" ht="20.100000000000001" customHeight="1" x14ac:dyDescent="0.25">
      <c r="A1079" s="147">
        <v>385</v>
      </c>
      <c r="B1079" s="142">
        <f t="shared" si="318"/>
        <v>-11510.493225639184</v>
      </c>
      <c r="C1079" s="142">
        <f t="shared" si="319"/>
        <v>4.13678543800444E-6</v>
      </c>
      <c r="D1079" s="142">
        <f t="shared" si="320"/>
        <v>6.9468507886243092E-3</v>
      </c>
      <c r="E1079" s="142">
        <f t="shared" si="321"/>
        <v>4.13678543800444E-6</v>
      </c>
      <c r="F1079" s="142" t="str">
        <f t="shared" si="322"/>
        <v/>
      </c>
      <c r="G1079" s="142" t="str">
        <f t="shared" si="323"/>
        <v/>
      </c>
      <c r="H1079" s="142"/>
      <c r="I1079" s="142"/>
      <c r="J1079" s="142">
        <f t="shared" si="324"/>
        <v>6.9901142736070387E-219</v>
      </c>
      <c r="K1079" s="142" t="str">
        <f t="shared" si="325"/>
        <v/>
      </c>
      <c r="L1079" s="142" t="str">
        <f t="shared" si="326"/>
        <v/>
      </c>
      <c r="M1079" s="142"/>
      <c r="N1079" s="142"/>
      <c r="O1079" s="142"/>
      <c r="P1079" s="142"/>
      <c r="Q1079" s="147">
        <v>385</v>
      </c>
      <c r="R1079" s="142">
        <f t="shared" si="327"/>
        <v>-52.782104997184192</v>
      </c>
      <c r="S1079" s="142">
        <f t="shared" si="328"/>
        <v>9.0213228067757356E-4</v>
      </c>
      <c r="T1079" s="142">
        <f t="shared" si="329"/>
        <v>6.9468507886243092E-3</v>
      </c>
      <c r="U1079" s="142">
        <f t="shared" si="330"/>
        <v>9.0213228067757356E-4</v>
      </c>
      <c r="V1079" s="142" t="str">
        <f t="shared" si="331"/>
        <v/>
      </c>
      <c r="W1079" s="142" t="str">
        <f t="shared" si="332"/>
        <v/>
      </c>
      <c r="X1079" s="142">
        <f t="shared" si="333"/>
        <v>3.9455153518897942E-39</v>
      </c>
      <c r="Y1079" s="142" t="str">
        <f t="shared" si="334"/>
        <v/>
      </c>
      <c r="Z1079" s="142" t="str">
        <f t="shared" si="335"/>
        <v/>
      </c>
      <c r="AD1079" s="147">
        <v>385</v>
      </c>
      <c r="AE1079" s="142">
        <f t="shared" ref="AE1079:AE1142" si="353">$AE$688+(AD1079*$AE$691)</f>
        <v>-135.34541921300763</v>
      </c>
      <c r="AF1079" s="142">
        <f t="shared" si="336"/>
        <v>3.5181420277795924E-4</v>
      </c>
      <c r="AG1079" s="142">
        <f t="shared" si="337"/>
        <v>6.9468507886243222E-3</v>
      </c>
      <c r="AH1079" s="142">
        <f t="shared" si="338"/>
        <v>3.5181420277795924E-4</v>
      </c>
      <c r="AI1079" s="142" t="str">
        <f t="shared" si="339"/>
        <v/>
      </c>
      <c r="AJ1079" s="142" t="str">
        <f t="shared" si="340"/>
        <v/>
      </c>
      <c r="AK1079" s="142">
        <f t="shared" si="341"/>
        <v>5.1111235234377931E-105</v>
      </c>
      <c r="AL1079" s="142" t="str">
        <f t="shared" si="342"/>
        <v/>
      </c>
      <c r="AM1079" s="142" t="str">
        <f t="shared" si="343"/>
        <v/>
      </c>
      <c r="AQ1079" s="147">
        <v>385</v>
      </c>
      <c r="AR1079" s="142">
        <f t="shared" si="344"/>
        <v>-7071.8665962645337</v>
      </c>
      <c r="AS1079" s="142">
        <f t="shared" si="345"/>
        <v>6.7332210120061721E-6</v>
      </c>
      <c r="AT1079" s="142">
        <f t="shared" si="346"/>
        <v>6.9468507886243092E-3</v>
      </c>
      <c r="AU1079" s="142">
        <f t="shared" si="347"/>
        <v>6.7332210120061721E-6</v>
      </c>
      <c r="AV1079" s="142" t="str">
        <f t="shared" si="348"/>
        <v/>
      </c>
      <c r="AW1079" s="142" t="str">
        <f t="shared" si="349"/>
        <v/>
      </c>
      <c r="AX1079" s="142">
        <f t="shared" si="350"/>
        <v>2.0962264470289409E-7</v>
      </c>
      <c r="AY1079" s="142" t="str">
        <f t="shared" si="351"/>
        <v/>
      </c>
      <c r="AZ1079" s="142" t="str">
        <f t="shared" si="352"/>
        <v/>
      </c>
      <c r="BB1079" s="147"/>
      <c r="BC1079" s="147">
        <f t="shared" si="315"/>
        <v>2.4960000000000058</v>
      </c>
      <c r="BD1079" s="163">
        <f t="shared" si="316"/>
        <v>0.92739796767690885</v>
      </c>
      <c r="BE1079" s="147">
        <f t="shared" si="317"/>
        <v>4.8173346349922319E-4</v>
      </c>
      <c r="BF1079" s="147" t="str">
        <f t="shared" si="313"/>
        <v/>
      </c>
      <c r="BG1079" s="159" t="str">
        <f t="shared" si="314"/>
        <v/>
      </c>
    </row>
    <row r="1080" spans="1:59" ht="20.100000000000001" customHeight="1" x14ac:dyDescent="0.25">
      <c r="A1080" s="142">
        <v>386</v>
      </c>
      <c r="B1080" s="142">
        <f t="shared" si="318"/>
        <v>-11491.776976491801</v>
      </c>
      <c r="C1080" s="142">
        <f t="shared" si="319"/>
        <v>4.177658917191231E-6</v>
      </c>
      <c r="D1080" s="142">
        <f t="shared" si="320"/>
        <v>7.0246578716162801E-3</v>
      </c>
      <c r="E1080" s="142">
        <f t="shared" si="321"/>
        <v>4.177658917191231E-6</v>
      </c>
      <c r="F1080" s="142" t="str">
        <f t="shared" si="322"/>
        <v/>
      </c>
      <c r="G1080" s="142" t="str">
        <f t="shared" si="323"/>
        <v/>
      </c>
      <c r="H1080" s="142"/>
      <c r="I1080" s="142"/>
      <c r="J1080" s="142">
        <f t="shared" si="324"/>
        <v>7.9254992754652539E-219</v>
      </c>
      <c r="K1080" s="142" t="str">
        <f t="shared" si="325"/>
        <v/>
      </c>
      <c r="L1080" s="142" t="str">
        <f t="shared" si="326"/>
        <v/>
      </c>
      <c r="M1080" s="142"/>
      <c r="N1080" s="142"/>
      <c r="O1080" s="142"/>
      <c r="P1080" s="142"/>
      <c r="Q1080" s="142">
        <v>386</v>
      </c>
      <c r="R1080" s="142">
        <f t="shared" si="327"/>
        <v>-52.696280436213158</v>
      </c>
      <c r="S1080" s="142">
        <f t="shared" si="328"/>
        <v>9.1104579227990344E-4</v>
      </c>
      <c r="T1080" s="142">
        <f t="shared" si="329"/>
        <v>7.0246578716162732E-3</v>
      </c>
      <c r="U1080" s="142">
        <f t="shared" si="330"/>
        <v>9.1104579227990344E-4</v>
      </c>
      <c r="V1080" s="142" t="str">
        <f t="shared" si="331"/>
        <v/>
      </c>
      <c r="W1080" s="142" t="str">
        <f t="shared" si="332"/>
        <v/>
      </c>
      <c r="X1080" s="142">
        <f t="shared" si="333"/>
        <v>4.1560043823159962E-39</v>
      </c>
      <c r="Y1080" s="142" t="str">
        <f t="shared" si="334"/>
        <v/>
      </c>
      <c r="Z1080" s="142" t="str">
        <f t="shared" si="335"/>
        <v/>
      </c>
      <c r="AD1080" s="142">
        <v>386</v>
      </c>
      <c r="AE1080" s="142">
        <f t="shared" si="353"/>
        <v>-135.12534536062878</v>
      </c>
      <c r="AF1080" s="142">
        <f t="shared" si="336"/>
        <v>3.5529030051383655E-4</v>
      </c>
      <c r="AG1080" s="142">
        <f t="shared" si="337"/>
        <v>7.0246578716162611E-3</v>
      </c>
      <c r="AH1080" s="142">
        <f t="shared" si="338"/>
        <v>3.5529030051383655E-4</v>
      </c>
      <c r="AI1080" s="142" t="str">
        <f t="shared" si="339"/>
        <v/>
      </c>
      <c r="AJ1080" s="142" t="str">
        <f t="shared" si="340"/>
        <v/>
      </c>
      <c r="AK1080" s="142">
        <f t="shared" si="341"/>
        <v>5.5743100252832552E-105</v>
      </c>
      <c r="AL1080" s="142" t="str">
        <f t="shared" si="342"/>
        <v/>
      </c>
      <c r="AM1080" s="142" t="str">
        <f t="shared" si="343"/>
        <v/>
      </c>
      <c r="AQ1080" s="142">
        <v>386</v>
      </c>
      <c r="AR1080" s="142">
        <f t="shared" si="344"/>
        <v>-7060.3676261893061</v>
      </c>
      <c r="AS1080" s="142">
        <f t="shared" si="345"/>
        <v>6.7997485544708877E-6</v>
      </c>
      <c r="AT1080" s="142">
        <f t="shared" si="346"/>
        <v>7.0246578716162732E-3</v>
      </c>
      <c r="AU1080" s="142">
        <f t="shared" si="347"/>
        <v>6.7997485544708877E-6</v>
      </c>
      <c r="AV1080" s="142" t="str">
        <f t="shared" si="348"/>
        <v/>
      </c>
      <c r="AW1080" s="142" t="str">
        <f t="shared" si="349"/>
        <v/>
      </c>
      <c r="AX1080" s="142">
        <f t="shared" si="350"/>
        <v>2.1266496098845684E-7</v>
      </c>
      <c r="AY1080" s="142" t="str">
        <f t="shared" si="351"/>
        <v/>
      </c>
      <c r="AZ1080" s="142" t="str">
        <f t="shared" si="352"/>
        <v/>
      </c>
      <c r="BB1080" s="147"/>
      <c r="BC1080" s="147">
        <f t="shared" si="315"/>
        <v>2.502400000000006</v>
      </c>
      <c r="BD1080" s="163">
        <f t="shared" si="316"/>
        <v>0.92691623421340963</v>
      </c>
      <c r="BE1080" s="147">
        <f t="shared" si="317"/>
        <v>4.8327451455598691E-4</v>
      </c>
      <c r="BF1080" s="147" t="str">
        <f t="shared" si="313"/>
        <v/>
      </c>
      <c r="BG1080" s="159" t="str">
        <f t="shared" si="314"/>
        <v/>
      </c>
    </row>
    <row r="1081" spans="1:59" ht="20.100000000000001" customHeight="1" x14ac:dyDescent="0.25">
      <c r="A1081" s="142">
        <v>387</v>
      </c>
      <c r="B1081" s="142">
        <f t="shared" si="318"/>
        <v>-11473.060727344422</v>
      </c>
      <c r="C1081" s="142">
        <f t="shared" si="319"/>
        <v>4.2188687440593648E-6</v>
      </c>
      <c r="D1081" s="142">
        <f t="shared" si="320"/>
        <v>7.1032330973064568E-3</v>
      </c>
      <c r="E1081" s="142">
        <f t="shared" si="321"/>
        <v>4.2188687440593648E-6</v>
      </c>
      <c r="F1081" s="142" t="str">
        <f t="shared" si="322"/>
        <v/>
      </c>
      <c r="G1081" s="142" t="str">
        <f t="shared" si="323"/>
        <v/>
      </c>
      <c r="H1081" s="142"/>
      <c r="I1081" s="142"/>
      <c r="J1081" s="142">
        <f t="shared" si="324"/>
        <v>8.9859094284008439E-219</v>
      </c>
      <c r="K1081" s="142" t="str">
        <f t="shared" si="325"/>
        <v/>
      </c>
      <c r="L1081" s="142" t="str">
        <f t="shared" si="326"/>
        <v/>
      </c>
      <c r="M1081" s="142"/>
      <c r="N1081" s="142"/>
      <c r="O1081" s="142"/>
      <c r="P1081" s="142"/>
      <c r="Q1081" s="142">
        <v>387</v>
      </c>
      <c r="R1081" s="142">
        <f t="shared" si="327"/>
        <v>-52.610455875242124</v>
      </c>
      <c r="S1081" s="142">
        <f t="shared" si="328"/>
        <v>9.2003265313020106E-4</v>
      </c>
      <c r="T1081" s="142">
        <f t="shared" si="329"/>
        <v>7.1032330973064568E-3</v>
      </c>
      <c r="U1081" s="142">
        <f t="shared" si="330"/>
        <v>9.2003265313020106E-4</v>
      </c>
      <c r="V1081" s="142" t="str">
        <f t="shared" si="331"/>
        <v/>
      </c>
      <c r="W1081" s="142" t="str">
        <f t="shared" si="332"/>
        <v/>
      </c>
      <c r="X1081" s="142">
        <f t="shared" si="333"/>
        <v>4.3776527347203603E-39</v>
      </c>
      <c r="Y1081" s="142" t="str">
        <f t="shared" si="334"/>
        <v/>
      </c>
      <c r="Z1081" s="142" t="str">
        <f t="shared" si="335"/>
        <v/>
      </c>
      <c r="AD1081" s="142">
        <v>387</v>
      </c>
      <c r="AE1081" s="142">
        <f t="shared" si="353"/>
        <v>-134.90527150824988</v>
      </c>
      <c r="AF1081" s="142">
        <f t="shared" si="336"/>
        <v>3.5879500304277146E-4</v>
      </c>
      <c r="AG1081" s="142">
        <f t="shared" si="337"/>
        <v>7.103233097306468E-3</v>
      </c>
      <c r="AH1081" s="142">
        <f t="shared" si="338"/>
        <v>3.5879500304277146E-4</v>
      </c>
      <c r="AI1081" s="142" t="str">
        <f t="shared" si="339"/>
        <v/>
      </c>
      <c r="AJ1081" s="142" t="str">
        <f t="shared" si="340"/>
        <v/>
      </c>
      <c r="AK1081" s="142">
        <f t="shared" si="341"/>
        <v>6.079374711361616E-105</v>
      </c>
      <c r="AL1081" s="142" t="str">
        <f t="shared" si="342"/>
        <v/>
      </c>
      <c r="AM1081" s="142" t="str">
        <f t="shared" si="343"/>
        <v/>
      </c>
      <c r="AQ1081" s="142">
        <v>387</v>
      </c>
      <c r="AR1081" s="142">
        <f t="shared" si="344"/>
        <v>-7048.8686561140794</v>
      </c>
      <c r="AS1081" s="142">
        <f t="shared" si="345"/>
        <v>6.8668235517914037E-6</v>
      </c>
      <c r="AT1081" s="142">
        <f t="shared" si="346"/>
        <v>7.1032330973064568E-3</v>
      </c>
      <c r="AU1081" s="142">
        <f t="shared" si="347"/>
        <v>6.8668235517914037E-6</v>
      </c>
      <c r="AV1081" s="142" t="str">
        <f t="shared" si="348"/>
        <v/>
      </c>
      <c r="AW1081" s="142" t="str">
        <f t="shared" si="349"/>
        <v/>
      </c>
      <c r="AX1081" s="142">
        <f t="shared" si="350"/>
        <v>2.1574797932704555E-7</v>
      </c>
      <c r="AY1081" s="142" t="str">
        <f t="shared" si="351"/>
        <v/>
      </c>
      <c r="AZ1081" s="142" t="str">
        <f t="shared" si="352"/>
        <v/>
      </c>
      <c r="BB1081" s="147"/>
      <c r="BC1081" s="147">
        <f t="shared" si="315"/>
        <v>2.5088000000000061</v>
      </c>
      <c r="BD1081" s="163">
        <f t="shared" si="316"/>
        <v>0.92643295969885364</v>
      </c>
      <c r="BE1081" s="147">
        <f t="shared" si="317"/>
        <v>4.8481258760446622E-4</v>
      </c>
      <c r="BF1081" s="147" t="str">
        <f t="shared" si="313"/>
        <v/>
      </c>
      <c r="BG1081" s="159" t="str">
        <f t="shared" si="314"/>
        <v/>
      </c>
    </row>
    <row r="1082" spans="1:59" ht="20.100000000000001" customHeight="1" x14ac:dyDescent="0.25">
      <c r="A1082" s="142">
        <v>388</v>
      </c>
      <c r="B1082" s="142">
        <f t="shared" si="318"/>
        <v>-11454.344478197041</v>
      </c>
      <c r="C1082" s="142">
        <f t="shared" si="319"/>
        <v>4.2604169112470667E-6</v>
      </c>
      <c r="D1082" s="142">
        <f t="shared" si="320"/>
        <v>7.1825827795039794E-3</v>
      </c>
      <c r="E1082" s="142">
        <f t="shared" si="321"/>
        <v>4.2604169112470667E-6</v>
      </c>
      <c r="F1082" s="142" t="str">
        <f t="shared" si="322"/>
        <v/>
      </c>
      <c r="G1082" s="142" t="str">
        <f t="shared" si="323"/>
        <v/>
      </c>
      <c r="H1082" s="142"/>
      <c r="I1082" s="142"/>
      <c r="J1082" s="142">
        <f t="shared" si="324"/>
        <v>1.0188036553183562E-218</v>
      </c>
      <c r="K1082" s="142" t="str">
        <f t="shared" si="325"/>
        <v/>
      </c>
      <c r="L1082" s="142" t="str">
        <f t="shared" si="326"/>
        <v/>
      </c>
      <c r="M1082" s="142"/>
      <c r="N1082" s="142"/>
      <c r="O1082" s="142"/>
      <c r="P1082" s="142"/>
      <c r="Q1082" s="142">
        <v>388</v>
      </c>
      <c r="R1082" s="142">
        <f t="shared" si="327"/>
        <v>-52.524631314271097</v>
      </c>
      <c r="S1082" s="142">
        <f t="shared" si="328"/>
        <v>9.2909329777439008E-4</v>
      </c>
      <c r="T1082" s="142">
        <f t="shared" si="329"/>
        <v>7.1825827795039794E-3</v>
      </c>
      <c r="U1082" s="142">
        <f t="shared" si="330"/>
        <v>9.2909329777439008E-4</v>
      </c>
      <c r="V1082" s="142" t="str">
        <f t="shared" si="331"/>
        <v/>
      </c>
      <c r="W1082" s="142" t="str">
        <f t="shared" si="332"/>
        <v/>
      </c>
      <c r="X1082" s="142">
        <f t="shared" si="333"/>
        <v>4.6110482771152409E-39</v>
      </c>
      <c r="Y1082" s="142" t="str">
        <f t="shared" si="334"/>
        <v/>
      </c>
      <c r="Z1082" s="142" t="str">
        <f t="shared" si="335"/>
        <v/>
      </c>
      <c r="AD1082" s="142">
        <v>388</v>
      </c>
      <c r="AE1082" s="142">
        <f t="shared" si="353"/>
        <v>-134.68519765587104</v>
      </c>
      <c r="AF1082" s="142">
        <f t="shared" si="336"/>
        <v>3.6232847982929655E-4</v>
      </c>
      <c r="AG1082" s="142">
        <f t="shared" si="337"/>
        <v>7.1825827795039751E-3</v>
      </c>
      <c r="AH1082" s="142">
        <f t="shared" si="338"/>
        <v>3.6232847982929655E-4</v>
      </c>
      <c r="AI1082" s="142" t="str">
        <f t="shared" si="339"/>
        <v/>
      </c>
      <c r="AJ1082" s="142" t="str">
        <f t="shared" si="340"/>
        <v/>
      </c>
      <c r="AK1082" s="142">
        <f t="shared" si="341"/>
        <v>6.6300950929345335E-105</v>
      </c>
      <c r="AL1082" s="142" t="str">
        <f t="shared" si="342"/>
        <v/>
      </c>
      <c r="AM1082" s="142" t="str">
        <f t="shared" si="343"/>
        <v/>
      </c>
      <c r="AQ1082" s="142">
        <v>388</v>
      </c>
      <c r="AR1082" s="142">
        <f t="shared" si="344"/>
        <v>-7037.3696860388527</v>
      </c>
      <c r="AS1082" s="142">
        <f t="shared" si="345"/>
        <v>6.9344492472767202E-6</v>
      </c>
      <c r="AT1082" s="142">
        <f t="shared" si="346"/>
        <v>7.1825827795039794E-3</v>
      </c>
      <c r="AU1082" s="142">
        <f t="shared" si="347"/>
        <v>6.9344492472767202E-6</v>
      </c>
      <c r="AV1082" s="142" t="str">
        <f t="shared" si="348"/>
        <v/>
      </c>
      <c r="AW1082" s="142" t="str">
        <f t="shared" si="349"/>
        <v/>
      </c>
      <c r="AX1082" s="142">
        <f t="shared" si="350"/>
        <v>2.1887219040817163E-7</v>
      </c>
      <c r="AY1082" s="142" t="str">
        <f t="shared" si="351"/>
        <v/>
      </c>
      <c r="AZ1082" s="142" t="str">
        <f t="shared" si="352"/>
        <v/>
      </c>
      <c r="BB1082" s="147"/>
      <c r="BC1082" s="147">
        <f t="shared" si="315"/>
        <v>2.5152000000000063</v>
      </c>
      <c r="BD1082" s="163">
        <f t="shared" si="316"/>
        <v>0.92594814711124918</v>
      </c>
      <c r="BE1082" s="147">
        <f t="shared" si="317"/>
        <v>4.8634766328303769E-4</v>
      </c>
      <c r="BF1082" s="147" t="str">
        <f t="shared" si="313"/>
        <v/>
      </c>
      <c r="BG1082" s="159" t="str">
        <f t="shared" si="314"/>
        <v/>
      </c>
    </row>
    <row r="1083" spans="1:59" ht="20.100000000000001" customHeight="1" x14ac:dyDescent="0.25">
      <c r="A1083" s="142">
        <v>389</v>
      </c>
      <c r="B1083" s="142">
        <f t="shared" si="318"/>
        <v>-11435.62822904966</v>
      </c>
      <c r="C1083" s="142">
        <f t="shared" si="319"/>
        <v>4.3023054147123308E-6</v>
      </c>
      <c r="D1083" s="142">
        <f t="shared" si="320"/>
        <v>7.2627132693438767E-3</v>
      </c>
      <c r="E1083" s="142">
        <f t="shared" si="321"/>
        <v>4.3023054147123308E-6</v>
      </c>
      <c r="F1083" s="142" t="str">
        <f t="shared" si="322"/>
        <v/>
      </c>
      <c r="G1083" s="142" t="str">
        <f t="shared" si="323"/>
        <v/>
      </c>
      <c r="H1083" s="142"/>
      <c r="I1083" s="142"/>
      <c r="J1083" s="142">
        <f t="shared" si="324"/>
        <v>1.155079838183269E-218</v>
      </c>
      <c r="K1083" s="142" t="str">
        <f t="shared" si="325"/>
        <v/>
      </c>
      <c r="L1083" s="142" t="str">
        <f t="shared" si="326"/>
        <v/>
      </c>
      <c r="M1083" s="142"/>
      <c r="N1083" s="142"/>
      <c r="O1083" s="142"/>
      <c r="P1083" s="142"/>
      <c r="Q1083" s="142">
        <v>389</v>
      </c>
      <c r="R1083" s="142">
        <f t="shared" si="327"/>
        <v>-52.438806753300064</v>
      </c>
      <c r="S1083" s="142">
        <f t="shared" si="328"/>
        <v>9.3822816148236095E-4</v>
      </c>
      <c r="T1083" s="142">
        <f t="shared" si="329"/>
        <v>7.2627132693438767E-3</v>
      </c>
      <c r="U1083" s="142">
        <f t="shared" si="330"/>
        <v>9.3822816148236095E-4</v>
      </c>
      <c r="V1083" s="142" t="str">
        <f t="shared" si="331"/>
        <v/>
      </c>
      <c r="W1083" s="142" t="str">
        <f t="shared" si="332"/>
        <v/>
      </c>
      <c r="X1083" s="142">
        <f t="shared" si="333"/>
        <v>4.8568096458907245E-39</v>
      </c>
      <c r="Y1083" s="142" t="str">
        <f t="shared" si="334"/>
        <v/>
      </c>
      <c r="Z1083" s="142" t="str">
        <f t="shared" si="335"/>
        <v/>
      </c>
      <c r="AD1083" s="142">
        <v>389</v>
      </c>
      <c r="AE1083" s="142">
        <f t="shared" si="353"/>
        <v>-134.46512380349213</v>
      </c>
      <c r="AF1083" s="142">
        <f t="shared" si="336"/>
        <v>3.658909006202829E-4</v>
      </c>
      <c r="AG1083" s="142">
        <f t="shared" si="337"/>
        <v>7.2627132693438828E-3</v>
      </c>
      <c r="AH1083" s="142">
        <f t="shared" si="338"/>
        <v>3.658909006202829E-4</v>
      </c>
      <c r="AI1083" s="142" t="str">
        <f t="shared" si="339"/>
        <v/>
      </c>
      <c r="AJ1083" s="142" t="str">
        <f t="shared" si="340"/>
        <v/>
      </c>
      <c r="AK1083" s="142">
        <f t="shared" si="341"/>
        <v>7.2305886219269349E-105</v>
      </c>
      <c r="AL1083" s="142" t="str">
        <f t="shared" si="342"/>
        <v/>
      </c>
      <c r="AM1083" s="142" t="str">
        <f t="shared" si="343"/>
        <v/>
      </c>
      <c r="AQ1083" s="142">
        <v>389</v>
      </c>
      <c r="AR1083" s="142">
        <f t="shared" si="344"/>
        <v>-7025.870715963626</v>
      </c>
      <c r="AS1083" s="142">
        <f t="shared" si="345"/>
        <v>7.0026288896392843E-6</v>
      </c>
      <c r="AT1083" s="142">
        <f t="shared" si="346"/>
        <v>7.2627132693438767E-3</v>
      </c>
      <c r="AU1083" s="142">
        <f t="shared" si="347"/>
        <v>7.0026288896392843E-6</v>
      </c>
      <c r="AV1083" s="142" t="str">
        <f t="shared" si="348"/>
        <v/>
      </c>
      <c r="AW1083" s="142" t="str">
        <f t="shared" si="349"/>
        <v/>
      </c>
      <c r="AX1083" s="142">
        <f t="shared" si="350"/>
        <v>2.220380900393716E-7</v>
      </c>
      <c r="AY1083" s="142" t="str">
        <f t="shared" si="351"/>
        <v/>
      </c>
      <c r="AZ1083" s="142" t="str">
        <f t="shared" si="352"/>
        <v/>
      </c>
      <c r="BB1083" s="164"/>
      <c r="BC1083" s="147">
        <f t="shared" si="315"/>
        <v>2.5216000000000065</v>
      </c>
      <c r="BD1083" s="163">
        <f t="shared" si="316"/>
        <v>0.92546179944796614</v>
      </c>
      <c r="BE1083" s="147">
        <f t="shared" si="317"/>
        <v>4.878797223892839E-4</v>
      </c>
      <c r="BF1083" s="147" t="str">
        <f t="shared" si="313"/>
        <v/>
      </c>
      <c r="BG1083" s="159" t="str">
        <f t="shared" si="314"/>
        <v/>
      </c>
    </row>
    <row r="1084" spans="1:59" ht="20.100000000000001" customHeight="1" x14ac:dyDescent="0.25">
      <c r="A1084" s="142">
        <v>390</v>
      </c>
      <c r="B1084" s="142">
        <f t="shared" si="318"/>
        <v>-11416.911979902279</v>
      </c>
      <c r="C1084" s="142">
        <f t="shared" si="319"/>
        <v>4.3445362536372642E-6</v>
      </c>
      <c r="D1084" s="142">
        <f t="shared" si="320"/>
        <v>7.3436309553483459E-3</v>
      </c>
      <c r="E1084" s="142">
        <f t="shared" si="321"/>
        <v>4.3445362536372642E-6</v>
      </c>
      <c r="F1084" s="142" t="str">
        <f t="shared" si="322"/>
        <v/>
      </c>
      <c r="G1084" s="142" t="str">
        <f t="shared" si="323"/>
        <v/>
      </c>
      <c r="H1084" s="142"/>
      <c r="I1084" s="142"/>
      <c r="J1084" s="142">
        <f t="shared" si="324"/>
        <v>1.3095635046388965E-218</v>
      </c>
      <c r="K1084" s="142" t="str">
        <f t="shared" si="325"/>
        <v/>
      </c>
      <c r="L1084" s="142" t="str">
        <f t="shared" si="326"/>
        <v/>
      </c>
      <c r="M1084" s="142"/>
      <c r="N1084" s="142"/>
      <c r="O1084" s="142"/>
      <c r="P1084" s="142"/>
      <c r="Q1084" s="142">
        <v>390</v>
      </c>
      <c r="R1084" s="142">
        <f t="shared" si="327"/>
        <v>-52.35298219232903</v>
      </c>
      <c r="S1084" s="142">
        <f t="shared" si="328"/>
        <v>9.4743768022710292E-4</v>
      </c>
      <c r="T1084" s="142">
        <f t="shared" si="329"/>
        <v>7.3436309553483459E-3</v>
      </c>
      <c r="U1084" s="142">
        <f t="shared" si="330"/>
        <v>9.4743768022710292E-4</v>
      </c>
      <c r="V1084" s="142" t="str">
        <f t="shared" si="331"/>
        <v/>
      </c>
      <c r="W1084" s="142" t="str">
        <f t="shared" si="332"/>
        <v/>
      </c>
      <c r="X1084" s="142">
        <f t="shared" si="333"/>
        <v>5.1155878455897206E-39</v>
      </c>
      <c r="Y1084" s="142" t="str">
        <f t="shared" si="334"/>
        <v/>
      </c>
      <c r="Z1084" s="142" t="str">
        <f t="shared" si="335"/>
        <v/>
      </c>
      <c r="AD1084" s="142">
        <v>390</v>
      </c>
      <c r="AE1084" s="142">
        <f t="shared" si="353"/>
        <v>-134.24504995111329</v>
      </c>
      <c r="AF1084" s="142">
        <f t="shared" si="336"/>
        <v>3.6948243543679109E-4</v>
      </c>
      <c r="AG1084" s="142">
        <f t="shared" si="337"/>
        <v>7.3436309553483381E-3</v>
      </c>
      <c r="AH1084" s="142">
        <f t="shared" si="338"/>
        <v>3.6948243543679109E-4</v>
      </c>
      <c r="AI1084" s="142" t="str">
        <f t="shared" si="339"/>
        <v/>
      </c>
      <c r="AJ1084" s="142" t="str">
        <f t="shared" si="340"/>
        <v/>
      </c>
      <c r="AK1084" s="142">
        <f t="shared" si="341"/>
        <v>7.8853432101390011E-105</v>
      </c>
      <c r="AL1084" s="142" t="str">
        <f t="shared" si="342"/>
        <v/>
      </c>
      <c r="AM1084" s="142" t="str">
        <f t="shared" si="343"/>
        <v/>
      </c>
      <c r="AQ1084" s="142">
        <v>390</v>
      </c>
      <c r="AR1084" s="142">
        <f t="shared" si="344"/>
        <v>-7014.3717458883984</v>
      </c>
      <c r="AS1084" s="142">
        <f t="shared" si="345"/>
        <v>7.0713657328392491E-6</v>
      </c>
      <c r="AT1084" s="142">
        <f t="shared" si="346"/>
        <v>7.3436309553483459E-3</v>
      </c>
      <c r="AU1084" s="142">
        <f t="shared" si="347"/>
        <v>7.0713657328392491E-6</v>
      </c>
      <c r="AV1084" s="142" t="str">
        <f t="shared" si="348"/>
        <v/>
      </c>
      <c r="AW1084" s="142" t="str">
        <f t="shared" si="349"/>
        <v/>
      </c>
      <c r="AX1084" s="142">
        <f t="shared" si="350"/>
        <v>2.2524617918835937E-7</v>
      </c>
      <c r="AY1084" s="142" t="str">
        <f t="shared" si="351"/>
        <v/>
      </c>
      <c r="AZ1084" s="142" t="str">
        <f t="shared" si="352"/>
        <v/>
      </c>
      <c r="BB1084" s="147"/>
      <c r="BC1084" s="147">
        <f t="shared" si="315"/>
        <v>2.5280000000000067</v>
      </c>
      <c r="BD1084" s="163">
        <f t="shared" si="316"/>
        <v>0.92497391972557685</v>
      </c>
      <c r="BE1084" s="147">
        <f t="shared" si="317"/>
        <v>4.8940874588065952E-4</v>
      </c>
      <c r="BF1084" s="147" t="str">
        <f t="shared" si="313"/>
        <v/>
      </c>
      <c r="BG1084" s="159" t="str">
        <f t="shared" si="314"/>
        <v/>
      </c>
    </row>
    <row r="1085" spans="1:59" ht="20.100000000000001" customHeight="1" x14ac:dyDescent="0.25">
      <c r="A1085" s="147">
        <v>391</v>
      </c>
      <c r="B1085" s="142">
        <f t="shared" si="318"/>
        <v>-11398.195730754898</v>
      </c>
      <c r="C1085" s="142">
        <f t="shared" si="319"/>
        <v>4.3871114303312179E-6</v>
      </c>
      <c r="D1085" s="142">
        <f t="shared" si="320"/>
        <v>7.4253422634862117E-3</v>
      </c>
      <c r="E1085" s="142">
        <f t="shared" si="321"/>
        <v>4.3871114303312179E-6</v>
      </c>
      <c r="F1085" s="142" t="str">
        <f t="shared" si="322"/>
        <v/>
      </c>
      <c r="G1085" s="142" t="str">
        <f t="shared" si="323"/>
        <v/>
      </c>
      <c r="H1085" s="142"/>
      <c r="I1085" s="142"/>
      <c r="J1085" s="142">
        <f t="shared" si="324"/>
        <v>1.484684501370324E-218</v>
      </c>
      <c r="K1085" s="142" t="str">
        <f t="shared" si="325"/>
        <v/>
      </c>
      <c r="L1085" s="142" t="str">
        <f t="shared" si="326"/>
        <v/>
      </c>
      <c r="M1085" s="142"/>
      <c r="N1085" s="142"/>
      <c r="O1085" s="142"/>
      <c r="P1085" s="142"/>
      <c r="Q1085" s="147">
        <v>391</v>
      </c>
      <c r="R1085" s="142">
        <f t="shared" si="327"/>
        <v>-52.267157631358003</v>
      </c>
      <c r="S1085" s="142">
        <f t="shared" si="328"/>
        <v>9.5672229066358122E-4</v>
      </c>
      <c r="T1085" s="142">
        <f t="shared" si="329"/>
        <v>7.4253422634862117E-3</v>
      </c>
      <c r="U1085" s="142">
        <f t="shared" si="330"/>
        <v>9.5672229066358122E-4</v>
      </c>
      <c r="V1085" s="142" t="str">
        <f t="shared" si="331"/>
        <v/>
      </c>
      <c r="W1085" s="142" t="str">
        <f t="shared" si="332"/>
        <v/>
      </c>
      <c r="X1085" s="142">
        <f t="shared" si="333"/>
        <v>5.3880679313035678E-39</v>
      </c>
      <c r="Y1085" s="142" t="str">
        <f t="shared" si="334"/>
        <v/>
      </c>
      <c r="Z1085" s="142" t="str">
        <f t="shared" si="335"/>
        <v/>
      </c>
      <c r="AD1085" s="147">
        <v>391</v>
      </c>
      <c r="AE1085" s="142">
        <f t="shared" si="353"/>
        <v>-134.02497609873438</v>
      </c>
      <c r="AF1085" s="142">
        <f t="shared" si="336"/>
        <v>3.731032545658447E-4</v>
      </c>
      <c r="AG1085" s="142">
        <f t="shared" si="337"/>
        <v>7.4253422634862195E-3</v>
      </c>
      <c r="AH1085" s="142">
        <f t="shared" si="338"/>
        <v>3.731032545658447E-4</v>
      </c>
      <c r="AI1085" s="142" t="str">
        <f t="shared" si="339"/>
        <v/>
      </c>
      <c r="AJ1085" s="142" t="str">
        <f t="shared" si="340"/>
        <v/>
      </c>
      <c r="AK1085" s="142">
        <f t="shared" si="341"/>
        <v>8.5992504818879652E-105</v>
      </c>
      <c r="AL1085" s="142" t="str">
        <f t="shared" si="342"/>
        <v/>
      </c>
      <c r="AM1085" s="142" t="str">
        <f t="shared" si="343"/>
        <v/>
      </c>
      <c r="AQ1085" s="147">
        <v>391</v>
      </c>
      <c r="AR1085" s="142">
        <f t="shared" si="344"/>
        <v>-7002.8727758131718</v>
      </c>
      <c r="AS1085" s="142">
        <f t="shared" si="345"/>
        <v>7.1406630359268124E-6</v>
      </c>
      <c r="AT1085" s="142">
        <f t="shared" si="346"/>
        <v>7.4253422634862117E-3</v>
      </c>
      <c r="AU1085" s="142">
        <f t="shared" si="347"/>
        <v>7.1406630359268124E-6</v>
      </c>
      <c r="AV1085" s="142" t="str">
        <f t="shared" si="348"/>
        <v/>
      </c>
      <c r="AW1085" s="142" t="str">
        <f t="shared" si="349"/>
        <v/>
      </c>
      <c r="AX1085" s="142">
        <f t="shared" si="350"/>
        <v>2.2849696402537296E-7</v>
      </c>
      <c r="AY1085" s="142" t="str">
        <f t="shared" si="351"/>
        <v/>
      </c>
      <c r="AZ1085" s="142" t="str">
        <f t="shared" si="352"/>
        <v/>
      </c>
      <c r="BB1085" s="147"/>
      <c r="BC1085" s="147">
        <f t="shared" si="315"/>
        <v>2.5344000000000069</v>
      </c>
      <c r="BD1085" s="163">
        <f t="shared" si="316"/>
        <v>0.92448451097969619</v>
      </c>
      <c r="BE1085" s="147">
        <f t="shared" si="317"/>
        <v>4.9093471487238194E-4</v>
      </c>
      <c r="BF1085" s="147" t="str">
        <f t="shared" si="313"/>
        <v/>
      </c>
      <c r="BG1085" s="159" t="str">
        <f t="shared" si="314"/>
        <v/>
      </c>
    </row>
    <row r="1086" spans="1:59" ht="20.100000000000001" customHeight="1" x14ac:dyDescent="0.25">
      <c r="A1086" s="142">
        <v>392</v>
      </c>
      <c r="B1086" s="142">
        <f t="shared" si="318"/>
        <v>-11379.479481607517</v>
      </c>
      <c r="C1086" s="142">
        <f t="shared" si="319"/>
        <v>4.4300329501326998E-6</v>
      </c>
      <c r="D1086" s="142">
        <f t="shared" si="320"/>
        <v>7.5078536572305002E-3</v>
      </c>
      <c r="E1086" s="142">
        <f t="shared" si="321"/>
        <v>4.4300329501326998E-6</v>
      </c>
      <c r="F1086" s="142" t="str">
        <f t="shared" si="322"/>
        <v/>
      </c>
      <c r="G1086" s="142" t="str">
        <f t="shared" si="323"/>
        <v/>
      </c>
      <c r="H1086" s="142"/>
      <c r="I1086" s="142"/>
      <c r="J1086" s="142">
        <f t="shared" si="324"/>
        <v>1.6831965708224246E-218</v>
      </c>
      <c r="K1086" s="142" t="str">
        <f t="shared" si="325"/>
        <v/>
      </c>
      <c r="L1086" s="142" t="str">
        <f t="shared" si="326"/>
        <v/>
      </c>
      <c r="M1086" s="142"/>
      <c r="N1086" s="142"/>
      <c r="O1086" s="142"/>
      <c r="P1086" s="142"/>
      <c r="Q1086" s="142">
        <v>392</v>
      </c>
      <c r="R1086" s="142">
        <f t="shared" si="327"/>
        <v>-52.18133307038697</v>
      </c>
      <c r="S1086" s="142">
        <f t="shared" si="328"/>
        <v>9.6608243010734627E-4</v>
      </c>
      <c r="T1086" s="142">
        <f t="shared" si="329"/>
        <v>7.5078536572305002E-3</v>
      </c>
      <c r="U1086" s="142">
        <f t="shared" si="330"/>
        <v>9.6608243010734627E-4</v>
      </c>
      <c r="V1086" s="142" t="str">
        <f t="shared" si="331"/>
        <v/>
      </c>
      <c r="W1086" s="142" t="str">
        <f t="shared" si="332"/>
        <v/>
      </c>
      <c r="X1086" s="142">
        <f t="shared" si="333"/>
        <v>5.6749707779274581E-39</v>
      </c>
      <c r="Y1086" s="142" t="str">
        <f t="shared" si="334"/>
        <v/>
      </c>
      <c r="Z1086" s="142" t="str">
        <f t="shared" si="335"/>
        <v/>
      </c>
      <c r="AD1086" s="142">
        <v>392</v>
      </c>
      <c r="AE1086" s="142">
        <f t="shared" si="353"/>
        <v>-133.80490224635554</v>
      </c>
      <c r="AF1086" s="142">
        <f t="shared" si="336"/>
        <v>3.7675352855207745E-4</v>
      </c>
      <c r="AG1086" s="142">
        <f t="shared" si="337"/>
        <v>7.5078536572304949E-3</v>
      </c>
      <c r="AH1086" s="142">
        <f t="shared" si="338"/>
        <v>3.7675352855207745E-4</v>
      </c>
      <c r="AI1086" s="142" t="str">
        <f t="shared" si="339"/>
        <v/>
      </c>
      <c r="AJ1086" s="142" t="str">
        <f t="shared" si="340"/>
        <v/>
      </c>
      <c r="AK1086" s="142">
        <f t="shared" si="341"/>
        <v>9.3776420043326877E-105</v>
      </c>
      <c r="AL1086" s="142" t="str">
        <f t="shared" si="342"/>
        <v/>
      </c>
      <c r="AM1086" s="142" t="str">
        <f t="shared" si="343"/>
        <v/>
      </c>
      <c r="AQ1086" s="142">
        <v>392</v>
      </c>
      <c r="AR1086" s="142">
        <f t="shared" si="344"/>
        <v>-6991.3738057379451</v>
      </c>
      <c r="AS1086" s="142">
        <f t="shared" si="345"/>
        <v>7.2105240628825601E-6</v>
      </c>
      <c r="AT1086" s="142">
        <f t="shared" si="346"/>
        <v>7.5078536572305002E-3</v>
      </c>
      <c r="AU1086" s="142">
        <f t="shared" si="347"/>
        <v>7.2105240628825601E-6</v>
      </c>
      <c r="AV1086" s="142" t="str">
        <f t="shared" si="348"/>
        <v/>
      </c>
      <c r="AW1086" s="142" t="str">
        <f t="shared" si="349"/>
        <v/>
      </c>
      <c r="AX1086" s="142">
        <f t="shared" si="350"/>
        <v>2.3179095596571455E-7</v>
      </c>
      <c r="AY1086" s="142" t="str">
        <f t="shared" si="351"/>
        <v/>
      </c>
      <c r="AZ1086" s="142" t="str">
        <f t="shared" si="352"/>
        <v/>
      </c>
      <c r="BB1086" s="147"/>
      <c r="BC1086" s="147">
        <f t="shared" si="315"/>
        <v>2.5408000000000071</v>
      </c>
      <c r="BD1086" s="163">
        <f t="shared" si="316"/>
        <v>0.92399357626482381</v>
      </c>
      <c r="BE1086" s="147">
        <f t="shared" si="317"/>
        <v>4.9245761063854143E-4</v>
      </c>
      <c r="BF1086" s="147" t="str">
        <f t="shared" si="313"/>
        <v/>
      </c>
      <c r="BG1086" s="159" t="str">
        <f t="shared" si="314"/>
        <v/>
      </c>
    </row>
    <row r="1087" spans="1:59" ht="20.100000000000001" customHeight="1" x14ac:dyDescent="0.25">
      <c r="A1087" s="142">
        <v>393</v>
      </c>
      <c r="B1087" s="142">
        <f t="shared" si="318"/>
        <v>-11360.763232460136</v>
      </c>
      <c r="C1087" s="142">
        <f t="shared" si="319"/>
        <v>4.4733028213100996E-6</v>
      </c>
      <c r="D1087" s="142">
        <f t="shared" si="320"/>
        <v>7.5911716376142468E-3</v>
      </c>
      <c r="E1087" s="142">
        <f t="shared" si="321"/>
        <v>4.4733028213100996E-6</v>
      </c>
      <c r="F1087" s="142" t="str">
        <f t="shared" si="322"/>
        <v/>
      </c>
      <c r="G1087" s="142" t="str">
        <f t="shared" si="323"/>
        <v/>
      </c>
      <c r="H1087" s="142"/>
      <c r="I1087" s="142"/>
      <c r="J1087" s="142">
        <f t="shared" si="324"/>
        <v>1.9082204760442982E-218</v>
      </c>
      <c r="K1087" s="142" t="str">
        <f t="shared" si="325"/>
        <v/>
      </c>
      <c r="L1087" s="142" t="str">
        <f t="shared" si="326"/>
        <v/>
      </c>
      <c r="M1087" s="142"/>
      <c r="N1087" s="142"/>
      <c r="O1087" s="142"/>
      <c r="P1087" s="142"/>
      <c r="Q1087" s="142">
        <v>393</v>
      </c>
      <c r="R1087" s="142">
        <f t="shared" si="327"/>
        <v>-52.095508509415936</v>
      </c>
      <c r="S1087" s="142">
        <f t="shared" si="328"/>
        <v>9.7551853651288488E-4</v>
      </c>
      <c r="T1087" s="142">
        <f t="shared" si="329"/>
        <v>7.5911716376142468E-3</v>
      </c>
      <c r="U1087" s="142">
        <f t="shared" si="330"/>
        <v>9.7551853651288488E-4</v>
      </c>
      <c r="V1087" s="142" t="str">
        <f t="shared" si="331"/>
        <v/>
      </c>
      <c r="W1087" s="142" t="str">
        <f t="shared" si="332"/>
        <v/>
      </c>
      <c r="X1087" s="142">
        <f t="shared" si="333"/>
        <v>5.9770549407250051E-39</v>
      </c>
      <c r="Y1087" s="142" t="str">
        <f t="shared" si="334"/>
        <v/>
      </c>
      <c r="Z1087" s="142" t="str">
        <f t="shared" si="335"/>
        <v/>
      </c>
      <c r="AD1087" s="142">
        <v>393</v>
      </c>
      <c r="AE1087" s="142">
        <f t="shared" si="353"/>
        <v>-133.58482839397664</v>
      </c>
      <c r="AF1087" s="142">
        <f t="shared" si="336"/>
        <v>3.8043342818930108E-4</v>
      </c>
      <c r="AG1087" s="142">
        <f t="shared" si="337"/>
        <v>7.5911716376142573E-3</v>
      </c>
      <c r="AH1087" s="142">
        <f t="shared" si="338"/>
        <v>3.8043342818930108E-4</v>
      </c>
      <c r="AI1087" s="142" t="str">
        <f t="shared" si="339"/>
        <v/>
      </c>
      <c r="AJ1087" s="142" t="str">
        <f t="shared" si="340"/>
        <v/>
      </c>
      <c r="AK1087" s="142">
        <f t="shared" si="341"/>
        <v>1.0226328761463721E-104</v>
      </c>
      <c r="AL1087" s="142" t="str">
        <f t="shared" si="342"/>
        <v/>
      </c>
      <c r="AM1087" s="142" t="str">
        <f t="shared" si="343"/>
        <v/>
      </c>
      <c r="AQ1087" s="142">
        <v>393</v>
      </c>
      <c r="AR1087" s="142">
        <f t="shared" si="344"/>
        <v>-6979.8748356627184</v>
      </c>
      <c r="AS1087" s="142">
        <f t="shared" si="345"/>
        <v>7.2809520824558959E-6</v>
      </c>
      <c r="AT1087" s="142">
        <f t="shared" si="346"/>
        <v>7.5911716376142468E-3</v>
      </c>
      <c r="AU1087" s="142">
        <f t="shared" si="347"/>
        <v>7.2809520824558959E-6</v>
      </c>
      <c r="AV1087" s="142" t="str">
        <f t="shared" si="348"/>
        <v/>
      </c>
      <c r="AW1087" s="142" t="str">
        <f t="shared" si="349"/>
        <v/>
      </c>
      <c r="AX1087" s="142">
        <f t="shared" si="350"/>
        <v>2.3512867171248135E-7</v>
      </c>
      <c r="AY1087" s="142" t="str">
        <f t="shared" si="351"/>
        <v/>
      </c>
      <c r="AZ1087" s="142" t="str">
        <f t="shared" si="352"/>
        <v/>
      </c>
      <c r="BB1087" s="147"/>
      <c r="BC1087" s="147">
        <f t="shared" si="315"/>
        <v>2.5472000000000072</v>
      </c>
      <c r="BD1087" s="163">
        <f t="shared" si="316"/>
        <v>0.92350111865418527</v>
      </c>
      <c r="BE1087" s="147">
        <f t="shared" si="317"/>
        <v>4.9397741461021383E-4</v>
      </c>
      <c r="BF1087" s="147" t="str">
        <f t="shared" si="313"/>
        <v/>
      </c>
      <c r="BG1087" s="159" t="str">
        <f t="shared" si="314"/>
        <v/>
      </c>
    </row>
    <row r="1088" spans="1:59" ht="20.100000000000001" customHeight="1" x14ac:dyDescent="0.25">
      <c r="A1088" s="142">
        <v>394</v>
      </c>
      <c r="B1088" s="142">
        <f t="shared" si="318"/>
        <v>-11342.046983312757</v>
      </c>
      <c r="C1088" s="142">
        <f t="shared" si="319"/>
        <v>4.5169230549611815E-6</v>
      </c>
      <c r="D1088" s="142">
        <f t="shared" si="320"/>
        <v>7.67530274328435E-3</v>
      </c>
      <c r="E1088" s="142">
        <f t="shared" si="321"/>
        <v>4.5169230549611815E-6</v>
      </c>
      <c r="F1088" s="142" t="str">
        <f t="shared" si="322"/>
        <v/>
      </c>
      <c r="G1088" s="142" t="str">
        <f t="shared" si="323"/>
        <v/>
      </c>
      <c r="H1088" s="142"/>
      <c r="I1088" s="142"/>
      <c r="J1088" s="142">
        <f t="shared" si="324"/>
        <v>2.1632928606755756E-218</v>
      </c>
      <c r="K1088" s="142" t="str">
        <f t="shared" si="325"/>
        <v/>
      </c>
      <c r="L1088" s="142" t="str">
        <f t="shared" si="326"/>
        <v/>
      </c>
      <c r="M1088" s="142"/>
      <c r="N1088" s="142"/>
      <c r="O1088" s="142"/>
      <c r="P1088" s="142"/>
      <c r="Q1088" s="142">
        <v>394</v>
      </c>
      <c r="R1088" s="142">
        <f t="shared" si="327"/>
        <v>-52.009683948444909</v>
      </c>
      <c r="S1088" s="142">
        <f t="shared" si="328"/>
        <v>9.8503104845170221E-4</v>
      </c>
      <c r="T1088" s="142">
        <f t="shared" si="329"/>
        <v>7.6753027432843587E-3</v>
      </c>
      <c r="U1088" s="142">
        <f t="shared" si="330"/>
        <v>9.8503104845170221E-4</v>
      </c>
      <c r="V1088" s="142" t="str">
        <f t="shared" si="331"/>
        <v/>
      </c>
      <c r="W1088" s="142" t="str">
        <f t="shared" si="332"/>
        <v/>
      </c>
      <c r="X1088" s="142">
        <f t="shared" si="333"/>
        <v>6.2951186118867641E-39</v>
      </c>
      <c r="Y1088" s="142" t="str">
        <f t="shared" si="334"/>
        <v/>
      </c>
      <c r="Z1088" s="142" t="str">
        <f t="shared" si="335"/>
        <v/>
      </c>
      <c r="AD1088" s="142">
        <v>394</v>
      </c>
      <c r="AE1088" s="142">
        <f t="shared" si="353"/>
        <v>-133.36475454159779</v>
      </c>
      <c r="AF1088" s="142">
        <f t="shared" si="336"/>
        <v>3.841431245119475E-4</v>
      </c>
      <c r="AG1088" s="142">
        <f t="shared" si="337"/>
        <v>7.67530274328435E-3</v>
      </c>
      <c r="AH1088" s="142">
        <f t="shared" si="338"/>
        <v>3.841431245119475E-4</v>
      </c>
      <c r="AI1088" s="142" t="str">
        <f t="shared" si="339"/>
        <v/>
      </c>
      <c r="AJ1088" s="142" t="str">
        <f t="shared" si="340"/>
        <v/>
      </c>
      <c r="AK1088" s="142">
        <f t="shared" si="341"/>
        <v>1.1151644161487248E-104</v>
      </c>
      <c r="AL1088" s="142" t="str">
        <f t="shared" si="342"/>
        <v/>
      </c>
      <c r="AM1088" s="142" t="str">
        <f t="shared" si="343"/>
        <v/>
      </c>
      <c r="AQ1088" s="142">
        <v>394</v>
      </c>
      <c r="AR1088" s="142">
        <f t="shared" si="344"/>
        <v>-6968.3758655874917</v>
      </c>
      <c r="AS1088" s="142">
        <f t="shared" si="345"/>
        <v>7.3519503680014472E-6</v>
      </c>
      <c r="AT1088" s="142">
        <f t="shared" si="346"/>
        <v>7.6753027432843587E-3</v>
      </c>
      <c r="AU1088" s="142">
        <f t="shared" si="347"/>
        <v>7.3519503680014472E-6</v>
      </c>
      <c r="AV1088" s="142" t="str">
        <f t="shared" si="348"/>
        <v/>
      </c>
      <c r="AW1088" s="142" t="str">
        <f t="shared" si="349"/>
        <v/>
      </c>
      <c r="AX1088" s="142">
        <f t="shared" si="350"/>
        <v>2.3851063329948687E-7</v>
      </c>
      <c r="AY1088" s="142" t="str">
        <f t="shared" si="351"/>
        <v/>
      </c>
      <c r="AZ1088" s="142" t="str">
        <f t="shared" si="352"/>
        <v/>
      </c>
      <c r="BB1088" s="147"/>
      <c r="BC1088" s="147">
        <f t="shared" si="315"/>
        <v>2.5536000000000074</v>
      </c>
      <c r="BD1088" s="163">
        <f t="shared" si="316"/>
        <v>0.92300714123957506</v>
      </c>
      <c r="BE1088" s="147">
        <f t="shared" si="317"/>
        <v>4.9549410837546048E-4</v>
      </c>
      <c r="BF1088" s="147" t="str">
        <f t="shared" si="313"/>
        <v/>
      </c>
      <c r="BG1088" s="159" t="str">
        <f t="shared" si="314"/>
        <v/>
      </c>
    </row>
    <row r="1089" spans="1:59" ht="20.100000000000001" customHeight="1" x14ac:dyDescent="0.25">
      <c r="A1089" s="142">
        <v>395</v>
      </c>
      <c r="B1089" s="142">
        <f t="shared" si="318"/>
        <v>-11323.330734165374</v>
      </c>
      <c r="C1089" s="142">
        <f t="shared" si="319"/>
        <v>4.5608956649114229E-6</v>
      </c>
      <c r="D1089" s="142">
        <f t="shared" si="320"/>
        <v>7.7602535505536425E-3</v>
      </c>
      <c r="E1089" s="142">
        <f t="shared" si="321"/>
        <v>4.5608956649114229E-6</v>
      </c>
      <c r="F1089" s="142" t="str">
        <f t="shared" si="322"/>
        <v/>
      </c>
      <c r="G1089" s="142" t="str">
        <f t="shared" si="323"/>
        <v/>
      </c>
      <c r="H1089" s="142"/>
      <c r="I1089" s="142"/>
      <c r="J1089" s="142">
        <f t="shared" si="324"/>
        <v>2.4524216059006725E-218</v>
      </c>
      <c r="K1089" s="142" t="str">
        <f t="shared" si="325"/>
        <v/>
      </c>
      <c r="L1089" s="142" t="str">
        <f t="shared" si="326"/>
        <v/>
      </c>
      <c r="M1089" s="142"/>
      <c r="N1089" s="142"/>
      <c r="O1089" s="142"/>
      <c r="P1089" s="142"/>
      <c r="Q1089" s="142">
        <v>395</v>
      </c>
      <c r="R1089" s="142">
        <f t="shared" si="327"/>
        <v>-51.923859387473875</v>
      </c>
      <c r="S1089" s="142">
        <f t="shared" si="328"/>
        <v>9.9462040509014772E-4</v>
      </c>
      <c r="T1089" s="142">
        <f t="shared" si="329"/>
        <v>7.7602535505536425E-3</v>
      </c>
      <c r="U1089" s="142">
        <f t="shared" si="330"/>
        <v>9.9462040509014772E-4</v>
      </c>
      <c r="V1089" s="142" t="str">
        <f t="shared" si="331"/>
        <v/>
      </c>
      <c r="W1089" s="142" t="str">
        <f t="shared" si="332"/>
        <v/>
      </c>
      <c r="X1089" s="142">
        <f t="shared" si="333"/>
        <v>6.6300016779995154E-39</v>
      </c>
      <c r="Y1089" s="142" t="str">
        <f t="shared" si="334"/>
        <v/>
      </c>
      <c r="Z1089" s="142" t="str">
        <f t="shared" si="335"/>
        <v/>
      </c>
      <c r="AD1089" s="142">
        <v>395</v>
      </c>
      <c r="AE1089" s="142">
        <f t="shared" si="353"/>
        <v>-133.14468068921889</v>
      </c>
      <c r="AF1089" s="142">
        <f t="shared" si="336"/>
        <v>3.8788278878643188E-4</v>
      </c>
      <c r="AG1089" s="142">
        <f t="shared" si="337"/>
        <v>7.7602535505536512E-3</v>
      </c>
      <c r="AH1089" s="142">
        <f t="shared" si="338"/>
        <v>3.8788278878643188E-4</v>
      </c>
      <c r="AI1089" s="142" t="str">
        <f t="shared" si="339"/>
        <v/>
      </c>
      <c r="AJ1089" s="142" t="str">
        <f t="shared" si="340"/>
        <v/>
      </c>
      <c r="AK1089" s="142">
        <f t="shared" si="341"/>
        <v>1.2160490893104475E-104</v>
      </c>
      <c r="AL1089" s="142" t="str">
        <f t="shared" si="342"/>
        <v/>
      </c>
      <c r="AM1089" s="142" t="str">
        <f t="shared" si="343"/>
        <v/>
      </c>
      <c r="AQ1089" s="142">
        <v>395</v>
      </c>
      <c r="AR1089" s="142">
        <f t="shared" si="344"/>
        <v>-6956.8768955122641</v>
      </c>
      <c r="AS1089" s="142">
        <f t="shared" si="345"/>
        <v>7.4235221973135582E-6</v>
      </c>
      <c r="AT1089" s="142">
        <f t="shared" si="346"/>
        <v>7.7602535505536425E-3</v>
      </c>
      <c r="AU1089" s="142">
        <f t="shared" si="347"/>
        <v>7.4235221973135582E-6</v>
      </c>
      <c r="AV1089" s="142" t="str">
        <f t="shared" si="348"/>
        <v/>
      </c>
      <c r="AW1089" s="142" t="str">
        <f t="shared" si="349"/>
        <v/>
      </c>
      <c r="AX1089" s="142">
        <f t="shared" si="350"/>
        <v>2.4193736813437319E-7</v>
      </c>
      <c r="AY1089" s="142" t="str">
        <f t="shared" si="351"/>
        <v/>
      </c>
      <c r="AZ1089" s="142" t="str">
        <f t="shared" si="352"/>
        <v/>
      </c>
      <c r="BB1089" s="147"/>
      <c r="BC1089" s="147">
        <f t="shared" si="315"/>
        <v>2.5600000000000076</v>
      </c>
      <c r="BD1089" s="163">
        <f t="shared" si="316"/>
        <v>0.9225116471311996</v>
      </c>
      <c r="BE1089" s="147">
        <f t="shared" si="317"/>
        <v>4.9700767367999443E-4</v>
      </c>
      <c r="BF1089" s="147" t="str">
        <f t="shared" si="313"/>
        <v/>
      </c>
      <c r="BG1089" s="159" t="str">
        <f t="shared" si="314"/>
        <v/>
      </c>
    </row>
    <row r="1090" spans="1:59" ht="20.100000000000001" customHeight="1" x14ac:dyDescent="0.25">
      <c r="A1090" s="142">
        <v>396</v>
      </c>
      <c r="B1090" s="142">
        <f t="shared" si="318"/>
        <v>-11304.614485017995</v>
      </c>
      <c r="C1090" s="142">
        <f t="shared" si="319"/>
        <v>4.6052226676110391E-6</v>
      </c>
      <c r="D1090" s="142">
        <f t="shared" si="320"/>
        <v>7.846030673450877E-3</v>
      </c>
      <c r="E1090" s="142">
        <f t="shared" si="321"/>
        <v>4.6052226676110391E-6</v>
      </c>
      <c r="F1090" s="142" t="str">
        <f t="shared" si="322"/>
        <v/>
      </c>
      <c r="G1090" s="142" t="str">
        <f t="shared" si="323"/>
        <v/>
      </c>
      <c r="H1090" s="142"/>
      <c r="I1090" s="142"/>
      <c r="J1090" s="142">
        <f t="shared" si="324"/>
        <v>2.7801485472630864E-218</v>
      </c>
      <c r="K1090" s="142" t="str">
        <f t="shared" si="325"/>
        <v/>
      </c>
      <c r="L1090" s="142" t="str">
        <f t="shared" si="326"/>
        <v/>
      </c>
      <c r="M1090" s="142"/>
      <c r="N1090" s="142"/>
      <c r="O1090" s="142"/>
      <c r="P1090" s="142"/>
      <c r="Q1090" s="142">
        <v>396</v>
      </c>
      <c r="R1090" s="142">
        <f t="shared" si="327"/>
        <v>-51.838034826502849</v>
      </c>
      <c r="S1090" s="142">
        <f t="shared" si="328"/>
        <v>1.0042870461669682E-3</v>
      </c>
      <c r="T1090" s="142">
        <f t="shared" si="329"/>
        <v>7.846030673450877E-3</v>
      </c>
      <c r="U1090" s="142">
        <f t="shared" si="330"/>
        <v>1.0042870461669682E-3</v>
      </c>
      <c r="V1090" s="142" t="str">
        <f t="shared" si="331"/>
        <v/>
      </c>
      <c r="W1090" s="142" t="str">
        <f t="shared" si="332"/>
        <v/>
      </c>
      <c r="X1090" s="142">
        <f t="shared" si="333"/>
        <v>6.9825878835938648E-39</v>
      </c>
      <c r="Y1090" s="142" t="str">
        <f t="shared" si="334"/>
        <v/>
      </c>
      <c r="Z1090" s="142" t="str">
        <f t="shared" si="335"/>
        <v/>
      </c>
      <c r="AD1090" s="142">
        <v>396</v>
      </c>
      <c r="AE1090" s="142">
        <f t="shared" si="353"/>
        <v>-132.92460683684004</v>
      </c>
      <c r="AF1090" s="142">
        <f t="shared" si="336"/>
        <v>3.9165259250238709E-4</v>
      </c>
      <c r="AG1090" s="142">
        <f t="shared" si="337"/>
        <v>7.8460306734508736E-3</v>
      </c>
      <c r="AH1090" s="142">
        <f t="shared" si="338"/>
        <v>3.9165259250238709E-4</v>
      </c>
      <c r="AI1090" s="142" t="str">
        <f t="shared" si="339"/>
        <v/>
      </c>
      <c r="AJ1090" s="142" t="str">
        <f t="shared" si="340"/>
        <v/>
      </c>
      <c r="AK1090" s="142">
        <f t="shared" si="341"/>
        <v>1.326039197433154E-104</v>
      </c>
      <c r="AL1090" s="142" t="str">
        <f t="shared" si="342"/>
        <v/>
      </c>
      <c r="AM1090" s="142" t="str">
        <f t="shared" si="343"/>
        <v/>
      </c>
      <c r="AQ1090" s="142">
        <v>396</v>
      </c>
      <c r="AR1090" s="142">
        <f t="shared" si="344"/>
        <v>-6945.3779254370374</v>
      </c>
      <c r="AS1090" s="142">
        <f t="shared" si="345"/>
        <v>7.4956708524587715E-6</v>
      </c>
      <c r="AT1090" s="142">
        <f t="shared" si="346"/>
        <v>7.846030673450877E-3</v>
      </c>
      <c r="AU1090" s="142">
        <f t="shared" si="347"/>
        <v>7.4956708524587715E-6</v>
      </c>
      <c r="AV1090" s="142" t="str">
        <f t="shared" si="348"/>
        <v/>
      </c>
      <c r="AW1090" s="142" t="str">
        <f t="shared" si="349"/>
        <v/>
      </c>
      <c r="AX1090" s="142">
        <f t="shared" si="350"/>
        <v>2.4540940904190621E-7</v>
      </c>
      <c r="AY1090" s="142" t="str">
        <f t="shared" si="351"/>
        <v/>
      </c>
      <c r="AZ1090" s="142" t="str">
        <f t="shared" si="352"/>
        <v/>
      </c>
      <c r="BB1090" s="147"/>
      <c r="BC1090" s="147">
        <f t="shared" si="315"/>
        <v>2.5664000000000078</v>
      </c>
      <c r="BD1090" s="163">
        <f t="shared" si="316"/>
        <v>0.9220146394575196</v>
      </c>
      <c r="BE1090" s="147">
        <f t="shared" si="317"/>
        <v>4.9851809242407175E-4</v>
      </c>
      <c r="BF1090" s="147" t="str">
        <f t="shared" si="313"/>
        <v/>
      </c>
      <c r="BG1090" s="159" t="str">
        <f t="shared" si="314"/>
        <v/>
      </c>
    </row>
    <row r="1091" spans="1:59" ht="20.100000000000001" customHeight="1" x14ac:dyDescent="0.25">
      <c r="A1091" s="142">
        <v>397</v>
      </c>
      <c r="B1091" s="142">
        <f t="shared" si="318"/>
        <v>-11285.898235870613</v>
      </c>
      <c r="C1091" s="142">
        <f t="shared" si="319"/>
        <v>4.6499060820309175E-6</v>
      </c>
      <c r="D1091" s="142">
        <f t="shared" si="320"/>
        <v>7.9326407637690076E-3</v>
      </c>
      <c r="E1091" s="142">
        <f t="shared" si="321"/>
        <v>4.6499060820309175E-6</v>
      </c>
      <c r="F1091" s="142" t="str">
        <f t="shared" si="322"/>
        <v/>
      </c>
      <c r="G1091" s="142" t="str">
        <f t="shared" si="323"/>
        <v/>
      </c>
      <c r="H1091" s="142"/>
      <c r="I1091" s="142"/>
      <c r="J1091" s="142">
        <f t="shared" si="324"/>
        <v>3.1516205287152515E-218</v>
      </c>
      <c r="K1091" s="142" t="str">
        <f t="shared" si="325"/>
        <v/>
      </c>
      <c r="L1091" s="142" t="str">
        <f t="shared" si="326"/>
        <v/>
      </c>
      <c r="M1091" s="142"/>
      <c r="N1091" s="142"/>
      <c r="O1091" s="142"/>
      <c r="P1091" s="142"/>
      <c r="Q1091" s="142">
        <v>397</v>
      </c>
      <c r="R1091" s="142">
        <f t="shared" si="327"/>
        <v>-51.752210265531815</v>
      </c>
      <c r="S1091" s="142">
        <f t="shared" si="328"/>
        <v>1.0140314119706031E-3</v>
      </c>
      <c r="T1091" s="142">
        <f t="shared" si="329"/>
        <v>7.9326407637690076E-3</v>
      </c>
      <c r="U1091" s="142">
        <f t="shared" si="330"/>
        <v>1.0140314119706031E-3</v>
      </c>
      <c r="V1091" s="142" t="str">
        <f t="shared" si="331"/>
        <v/>
      </c>
      <c r="W1091" s="142" t="str">
        <f t="shared" si="332"/>
        <v/>
      </c>
      <c r="X1091" s="142">
        <f t="shared" si="333"/>
        <v>7.35380710620397E-39</v>
      </c>
      <c r="Y1091" s="142" t="str">
        <f t="shared" si="334"/>
        <v/>
      </c>
      <c r="Z1091" s="142" t="str">
        <f t="shared" si="335"/>
        <v/>
      </c>
      <c r="AD1091" s="142">
        <v>397</v>
      </c>
      <c r="AE1091" s="142">
        <f t="shared" si="353"/>
        <v>-132.70453298446114</v>
      </c>
      <c r="AF1091" s="142">
        <f t="shared" si="336"/>
        <v>3.9545270736382227E-4</v>
      </c>
      <c r="AG1091" s="142">
        <f t="shared" si="337"/>
        <v>7.9326407637690111E-3</v>
      </c>
      <c r="AH1091" s="142">
        <f t="shared" si="338"/>
        <v>3.9545270736382227E-4</v>
      </c>
      <c r="AI1091" s="142" t="str">
        <f t="shared" si="339"/>
        <v/>
      </c>
      <c r="AJ1091" s="142" t="str">
        <f t="shared" si="340"/>
        <v/>
      </c>
      <c r="AK1091" s="142">
        <f t="shared" si="341"/>
        <v>1.4459546368081798E-104</v>
      </c>
      <c r="AL1091" s="142" t="str">
        <f t="shared" si="342"/>
        <v/>
      </c>
      <c r="AM1091" s="142" t="str">
        <f t="shared" si="343"/>
        <v/>
      </c>
      <c r="AQ1091" s="142">
        <v>397</v>
      </c>
      <c r="AR1091" s="142">
        <f t="shared" si="344"/>
        <v>-6933.8789553618108</v>
      </c>
      <c r="AS1091" s="142">
        <f t="shared" si="345"/>
        <v>7.5683996196063441E-6</v>
      </c>
      <c r="AT1091" s="142">
        <f t="shared" si="346"/>
        <v>7.9326407637690076E-3</v>
      </c>
      <c r="AU1091" s="142">
        <f t="shared" si="347"/>
        <v>7.5683996196063441E-6</v>
      </c>
      <c r="AV1091" s="142" t="str">
        <f t="shared" si="348"/>
        <v/>
      </c>
      <c r="AW1091" s="142" t="str">
        <f t="shared" si="349"/>
        <v/>
      </c>
      <c r="AX1091" s="142">
        <f t="shared" si="350"/>
        <v>2.4892729430746139E-7</v>
      </c>
      <c r="AY1091" s="142" t="str">
        <f t="shared" si="351"/>
        <v/>
      </c>
      <c r="AZ1091" s="142" t="str">
        <f t="shared" si="352"/>
        <v/>
      </c>
      <c r="BB1091" s="147"/>
      <c r="BC1091" s="147">
        <f t="shared" si="315"/>
        <v>2.572800000000008</v>
      </c>
      <c r="BD1091" s="163">
        <f t="shared" si="316"/>
        <v>0.92151612136509553</v>
      </c>
      <c r="BE1091" s="147">
        <f t="shared" si="317"/>
        <v>5.0002534666493403E-4</v>
      </c>
      <c r="BF1091" s="147" t="str">
        <f t="shared" si="313"/>
        <v/>
      </c>
      <c r="BG1091" s="159" t="str">
        <f t="shared" si="314"/>
        <v/>
      </c>
    </row>
    <row r="1092" spans="1:59" ht="20.100000000000001" customHeight="1" x14ac:dyDescent="0.25">
      <c r="A1092" s="147">
        <v>398</v>
      </c>
      <c r="B1092" s="142">
        <f t="shared" si="318"/>
        <v>-11267.181986723233</v>
      </c>
      <c r="C1092" s="142">
        <f t="shared" si="319"/>
        <v>4.6949479295572404E-6</v>
      </c>
      <c r="D1092" s="142">
        <f t="shared" si="320"/>
        <v>8.0200905111112702E-3</v>
      </c>
      <c r="E1092" s="142">
        <f t="shared" si="321"/>
        <v>4.6949479295572404E-6</v>
      </c>
      <c r="F1092" s="142" t="str">
        <f t="shared" si="322"/>
        <v/>
      </c>
      <c r="G1092" s="142" t="str">
        <f t="shared" si="323"/>
        <v/>
      </c>
      <c r="H1092" s="142"/>
      <c r="I1092" s="142"/>
      <c r="J1092" s="142">
        <f t="shared" si="324"/>
        <v>3.5726699009223661E-218</v>
      </c>
      <c r="K1092" s="142" t="str">
        <f t="shared" si="325"/>
        <v/>
      </c>
      <c r="L1092" s="142" t="str">
        <f t="shared" si="326"/>
        <v/>
      </c>
      <c r="M1092" s="142"/>
      <c r="N1092" s="142"/>
      <c r="O1092" s="142"/>
      <c r="P1092" s="142"/>
      <c r="Q1092" s="147">
        <v>398</v>
      </c>
      <c r="R1092" s="142">
        <f t="shared" si="327"/>
        <v>-51.666385704560781</v>
      </c>
      <c r="S1092" s="142">
        <f t="shared" si="328"/>
        <v>1.0238539433162111E-3</v>
      </c>
      <c r="T1092" s="142">
        <f t="shared" si="329"/>
        <v>8.0200905111112702E-3</v>
      </c>
      <c r="U1092" s="142">
        <f t="shared" si="330"/>
        <v>1.0238539433162111E-3</v>
      </c>
      <c r="V1092" s="142" t="str">
        <f t="shared" si="331"/>
        <v/>
      </c>
      <c r="W1092" s="142" t="str">
        <f t="shared" si="332"/>
        <v/>
      </c>
      <c r="X1092" s="142">
        <f t="shared" si="333"/>
        <v>7.7446377486454522E-39</v>
      </c>
      <c r="Y1092" s="142" t="str">
        <f t="shared" si="334"/>
        <v/>
      </c>
      <c r="Z1092" s="142" t="str">
        <f t="shared" si="335"/>
        <v/>
      </c>
      <c r="AD1092" s="147">
        <v>398</v>
      </c>
      <c r="AE1092" s="142">
        <f t="shared" si="353"/>
        <v>-132.48445913208229</v>
      </c>
      <c r="AF1092" s="142">
        <f t="shared" si="336"/>
        <v>3.9928330528015029E-4</v>
      </c>
      <c r="AG1092" s="142">
        <f t="shared" si="337"/>
        <v>8.0200905111112563E-3</v>
      </c>
      <c r="AH1092" s="142">
        <f t="shared" si="338"/>
        <v>3.9928330528015029E-4</v>
      </c>
      <c r="AI1092" s="142" t="str">
        <f t="shared" si="339"/>
        <v/>
      </c>
      <c r="AJ1092" s="142" t="str">
        <f t="shared" si="340"/>
        <v/>
      </c>
      <c r="AK1092" s="142">
        <f t="shared" si="341"/>
        <v>1.5766889572080281E-104</v>
      </c>
      <c r="AL1092" s="142" t="str">
        <f t="shared" si="342"/>
        <v/>
      </c>
      <c r="AM1092" s="142" t="str">
        <f t="shared" si="343"/>
        <v/>
      </c>
      <c r="AQ1092" s="147">
        <v>398</v>
      </c>
      <c r="AR1092" s="142">
        <f t="shared" si="344"/>
        <v>-6922.3799852865841</v>
      </c>
      <c r="AS1092" s="142">
        <f t="shared" si="345"/>
        <v>7.6417117888568035E-6</v>
      </c>
      <c r="AT1092" s="142">
        <f t="shared" si="346"/>
        <v>8.0200905111112702E-3</v>
      </c>
      <c r="AU1092" s="142">
        <f t="shared" si="347"/>
        <v>7.6417117888568035E-6</v>
      </c>
      <c r="AV1092" s="142" t="str">
        <f t="shared" si="348"/>
        <v/>
      </c>
      <c r="AW1092" s="142" t="str">
        <f t="shared" si="349"/>
        <v/>
      </c>
      <c r="AX1092" s="142">
        <f t="shared" si="350"/>
        <v>2.524915677206915E-7</v>
      </c>
      <c r="AY1092" s="142" t="str">
        <f t="shared" si="351"/>
        <v/>
      </c>
      <c r="AZ1092" s="142" t="str">
        <f t="shared" si="352"/>
        <v/>
      </c>
      <c r="BB1092" s="147"/>
      <c r="BC1092" s="147">
        <f t="shared" si="315"/>
        <v>2.5792000000000082</v>
      </c>
      <c r="BD1092" s="163">
        <f t="shared" si="316"/>
        <v>0.9210160960184306</v>
      </c>
      <c r="BE1092" s="147">
        <f t="shared" si="317"/>
        <v>5.0152941861414391E-4</v>
      </c>
      <c r="BF1092" s="147" t="str">
        <f t="shared" si="313"/>
        <v/>
      </c>
      <c r="BG1092" s="159" t="str">
        <f t="shared" si="314"/>
        <v/>
      </c>
    </row>
    <row r="1093" spans="1:59" ht="20.100000000000001" customHeight="1" x14ac:dyDescent="0.25">
      <c r="A1093" s="142">
        <v>399</v>
      </c>
      <c r="B1093" s="142">
        <f t="shared" si="318"/>
        <v>-11248.465737575852</v>
      </c>
      <c r="C1093" s="142">
        <f t="shared" si="319"/>
        <v>4.7403502338849383E-6</v>
      </c>
      <c r="D1093" s="142">
        <f t="shared" si="320"/>
        <v>8.1083866429354588E-3</v>
      </c>
      <c r="E1093" s="142">
        <f t="shared" si="321"/>
        <v>4.7403502338849383E-6</v>
      </c>
      <c r="F1093" s="142" t="str">
        <f t="shared" si="322"/>
        <v/>
      </c>
      <c r="G1093" s="142" t="str">
        <f t="shared" si="323"/>
        <v/>
      </c>
      <c r="H1093" s="142"/>
      <c r="I1093" s="142"/>
      <c r="J1093" s="142">
        <f t="shared" si="324"/>
        <v>4.0499057176378867E-218</v>
      </c>
      <c r="K1093" s="142" t="str">
        <f t="shared" si="325"/>
        <v/>
      </c>
      <c r="L1093" s="142" t="str">
        <f t="shared" si="326"/>
        <v/>
      </c>
      <c r="M1093" s="142"/>
      <c r="N1093" s="142"/>
      <c r="O1093" s="142"/>
      <c r="P1093" s="142"/>
      <c r="Q1093" s="142">
        <v>399</v>
      </c>
      <c r="R1093" s="142">
        <f t="shared" si="327"/>
        <v>-51.580561143589755</v>
      </c>
      <c r="S1093" s="142">
        <f t="shared" si="328"/>
        <v>1.0337550815224317E-3</v>
      </c>
      <c r="T1093" s="142">
        <f t="shared" si="329"/>
        <v>8.1083866429354588E-3</v>
      </c>
      <c r="U1093" s="142">
        <f t="shared" si="330"/>
        <v>1.0337550815224317E-3</v>
      </c>
      <c r="V1093" s="142" t="str">
        <f t="shared" si="331"/>
        <v/>
      </c>
      <c r="W1093" s="142" t="str">
        <f t="shared" si="332"/>
        <v/>
      </c>
      <c r="X1093" s="142">
        <f t="shared" si="333"/>
        <v>8.156109254510616E-39</v>
      </c>
      <c r="Y1093" s="142" t="str">
        <f t="shared" si="334"/>
        <v/>
      </c>
      <c r="Z1093" s="142" t="str">
        <f t="shared" si="335"/>
        <v/>
      </c>
      <c r="AD1093" s="142">
        <v>399</v>
      </c>
      <c r="AE1093" s="142">
        <f t="shared" si="353"/>
        <v>-132.26438527970339</v>
      </c>
      <c r="AF1093" s="142">
        <f t="shared" si="336"/>
        <v>4.0314455835713876E-4</v>
      </c>
      <c r="AG1093" s="142">
        <f t="shared" si="337"/>
        <v>8.1083866429354761E-3</v>
      </c>
      <c r="AH1093" s="142">
        <f t="shared" si="338"/>
        <v>4.0314455835713876E-4</v>
      </c>
      <c r="AI1093" s="142" t="str">
        <f t="shared" si="339"/>
        <v/>
      </c>
      <c r="AJ1093" s="142" t="str">
        <f t="shared" si="340"/>
        <v/>
      </c>
      <c r="AK1093" s="142">
        <f t="shared" si="341"/>
        <v>1.7192159626931115E-104</v>
      </c>
      <c r="AL1093" s="142" t="str">
        <f t="shared" si="342"/>
        <v/>
      </c>
      <c r="AM1093" s="142" t="str">
        <f t="shared" si="343"/>
        <v/>
      </c>
      <c r="AQ1093" s="142">
        <v>399</v>
      </c>
      <c r="AR1093" s="142">
        <f t="shared" si="344"/>
        <v>-6910.8810152113565</v>
      </c>
      <c r="AS1093" s="142">
        <f t="shared" si="345"/>
        <v>7.7156106540684896E-6</v>
      </c>
      <c r="AT1093" s="142">
        <f t="shared" si="346"/>
        <v>8.1083866429354588E-3</v>
      </c>
      <c r="AU1093" s="142">
        <f t="shared" si="347"/>
        <v>7.7156106540684896E-6</v>
      </c>
      <c r="AV1093" s="142" t="str">
        <f t="shared" si="348"/>
        <v/>
      </c>
      <c r="AW1093" s="142" t="str">
        <f t="shared" si="349"/>
        <v/>
      </c>
      <c r="AX1093" s="142">
        <f t="shared" si="350"/>
        <v>2.5610277861937817E-7</v>
      </c>
      <c r="AY1093" s="142" t="str">
        <f t="shared" si="351"/>
        <v/>
      </c>
      <c r="AZ1093" s="142" t="str">
        <f t="shared" si="352"/>
        <v/>
      </c>
      <c r="BB1093" s="147"/>
      <c r="BC1093" s="147">
        <f t="shared" si="315"/>
        <v>2.5856000000000083</v>
      </c>
      <c r="BD1093" s="163">
        <f t="shared" si="316"/>
        <v>0.92051456659981645</v>
      </c>
      <c r="BE1093" s="147">
        <f t="shared" si="317"/>
        <v>5.0303029063791804E-4</v>
      </c>
      <c r="BF1093" s="147" t="str">
        <f t="shared" si="313"/>
        <v/>
      </c>
      <c r="BG1093" s="159" t="str">
        <f t="shared" si="314"/>
        <v/>
      </c>
    </row>
    <row r="1094" spans="1:59" ht="20.100000000000001" customHeight="1" x14ac:dyDescent="0.25">
      <c r="A1094" s="142">
        <v>400</v>
      </c>
      <c r="B1094" s="142">
        <f t="shared" si="318"/>
        <v>-11229.749488428472</v>
      </c>
      <c r="C1094" s="142">
        <f t="shared" si="319"/>
        <v>4.7861150209099163E-6</v>
      </c>
      <c r="D1094" s="142">
        <f t="shared" si="320"/>
        <v>8.1975359245961311E-3</v>
      </c>
      <c r="E1094" s="142">
        <f t="shared" si="321"/>
        <v>4.7861150209099163E-6</v>
      </c>
      <c r="F1094" s="142" t="str">
        <f t="shared" si="322"/>
        <v/>
      </c>
      <c r="G1094" s="142" t="str">
        <f t="shared" si="323"/>
        <v/>
      </c>
      <c r="H1094" s="142"/>
      <c r="I1094" s="142"/>
      <c r="J1094" s="142">
        <f t="shared" si="324"/>
        <v>4.5908170502505237E-218</v>
      </c>
      <c r="K1094" s="142" t="str">
        <f t="shared" si="325"/>
        <v/>
      </c>
      <c r="L1094" s="142" t="str">
        <f t="shared" si="326"/>
        <v/>
      </c>
      <c r="M1094" s="142"/>
      <c r="N1094" s="142"/>
      <c r="O1094" s="142"/>
      <c r="P1094" s="142"/>
      <c r="Q1094" s="142">
        <v>400</v>
      </c>
      <c r="R1094" s="142">
        <f t="shared" si="327"/>
        <v>-51.494736582618721</v>
      </c>
      <c r="S1094" s="142">
        <f t="shared" si="328"/>
        <v>1.0437352683878845E-3</v>
      </c>
      <c r="T1094" s="142">
        <f t="shared" si="329"/>
        <v>8.1975359245961311E-3</v>
      </c>
      <c r="U1094" s="142">
        <f t="shared" si="330"/>
        <v>1.0437352683878845E-3</v>
      </c>
      <c r="V1094" s="142" t="str">
        <f t="shared" si="331"/>
        <v/>
      </c>
      <c r="W1094" s="142" t="str">
        <f t="shared" si="332"/>
        <v/>
      </c>
      <c r="X1094" s="142">
        <f t="shared" si="333"/>
        <v>8.5893047531854055E-39</v>
      </c>
      <c r="Y1094" s="142" t="str">
        <f t="shared" si="334"/>
        <v/>
      </c>
      <c r="Z1094" s="142" t="str">
        <f t="shared" si="335"/>
        <v/>
      </c>
      <c r="AD1094" s="142">
        <v>400</v>
      </c>
      <c r="AE1094" s="142">
        <f t="shared" si="353"/>
        <v>-132.04431142732454</v>
      </c>
      <c r="AF1094" s="142">
        <f t="shared" si="336"/>
        <v>4.0703663888773037E-4</v>
      </c>
      <c r="AG1094" s="142">
        <f t="shared" si="337"/>
        <v>8.1975359245961138E-3</v>
      </c>
      <c r="AH1094" s="142">
        <f t="shared" si="338"/>
        <v>4.0703663888773037E-4</v>
      </c>
      <c r="AI1094" s="142" t="str">
        <f t="shared" si="339"/>
        <v/>
      </c>
      <c r="AJ1094" s="142" t="str">
        <f t="shared" si="340"/>
        <v/>
      </c>
      <c r="AK1094" s="142">
        <f t="shared" si="341"/>
        <v>1.8745969025715343E-104</v>
      </c>
      <c r="AL1094" s="142" t="str">
        <f t="shared" si="342"/>
        <v/>
      </c>
      <c r="AM1094" s="142" t="str">
        <f t="shared" si="343"/>
        <v/>
      </c>
      <c r="AQ1094" s="142">
        <v>400</v>
      </c>
      <c r="AR1094" s="142">
        <f t="shared" si="344"/>
        <v>-6899.3820451361298</v>
      </c>
      <c r="AS1094" s="142">
        <f t="shared" si="345"/>
        <v>7.7900995126821522E-6</v>
      </c>
      <c r="AT1094" s="142">
        <f t="shared" si="346"/>
        <v>8.1975359245961311E-3</v>
      </c>
      <c r="AU1094" s="142">
        <f t="shared" si="347"/>
        <v>7.7900995126821522E-6</v>
      </c>
      <c r="AV1094" s="142" t="str">
        <f t="shared" si="348"/>
        <v/>
      </c>
      <c r="AW1094" s="142" t="str">
        <f t="shared" si="349"/>
        <v/>
      </c>
      <c r="AX1094" s="142">
        <f t="shared" si="350"/>
        <v>2.5976148193346204E-7</v>
      </c>
      <c r="AY1094" s="142" t="str">
        <f t="shared" si="351"/>
        <v/>
      </c>
      <c r="AZ1094" s="142" t="str">
        <f t="shared" si="352"/>
        <v/>
      </c>
      <c r="BB1094" s="147"/>
      <c r="BC1094" s="147">
        <f t="shared" si="315"/>
        <v>2.5920000000000085</v>
      </c>
      <c r="BD1094" s="163">
        <f t="shared" si="316"/>
        <v>0.92001153630917853</v>
      </c>
      <c r="BE1094" s="147">
        <f t="shared" si="317"/>
        <v>5.045279452566831E-4</v>
      </c>
      <c r="BF1094" s="147" t="str">
        <f t="shared" si="313"/>
        <v/>
      </c>
      <c r="BG1094" s="159" t="str">
        <f t="shared" si="314"/>
        <v/>
      </c>
    </row>
    <row r="1095" spans="1:59" ht="20.100000000000001" customHeight="1" x14ac:dyDescent="0.25">
      <c r="A1095" s="142">
        <v>401</v>
      </c>
      <c r="B1095" s="142">
        <f t="shared" si="318"/>
        <v>-11211.033239281091</v>
      </c>
      <c r="C1095" s="142">
        <f t="shared" si="319"/>
        <v>4.8322443186200477E-6</v>
      </c>
      <c r="D1095" s="142">
        <f t="shared" si="320"/>
        <v>8.2875451593847245E-3</v>
      </c>
      <c r="E1095" s="142">
        <f t="shared" si="321"/>
        <v>4.8322443186200477E-6</v>
      </c>
      <c r="F1095" s="142" t="str">
        <f t="shared" si="322"/>
        <v/>
      </c>
      <c r="G1095" s="142" t="str">
        <f t="shared" si="323"/>
        <v/>
      </c>
      <c r="H1095" s="142"/>
      <c r="I1095" s="142"/>
      <c r="J1095" s="142">
        <f t="shared" si="324"/>
        <v>5.2038900288875335E-218</v>
      </c>
      <c r="K1095" s="142" t="str">
        <f t="shared" si="325"/>
        <v/>
      </c>
      <c r="L1095" s="142" t="str">
        <f t="shared" si="326"/>
        <v/>
      </c>
      <c r="M1095" s="142"/>
      <c r="N1095" s="142"/>
      <c r="O1095" s="142"/>
      <c r="P1095" s="142"/>
      <c r="Q1095" s="142">
        <v>401</v>
      </c>
      <c r="R1095" s="142">
        <f t="shared" si="327"/>
        <v>-51.408912021647687</v>
      </c>
      <c r="S1095" s="142">
        <f t="shared" si="328"/>
        <v>1.0537949461673947E-3</v>
      </c>
      <c r="T1095" s="142">
        <f t="shared" si="329"/>
        <v>8.2875451593847245E-3</v>
      </c>
      <c r="U1095" s="142">
        <f t="shared" si="330"/>
        <v>1.0537949461673947E-3</v>
      </c>
      <c r="V1095" s="142" t="str">
        <f t="shared" si="331"/>
        <v/>
      </c>
      <c r="W1095" s="142" t="str">
        <f t="shared" si="332"/>
        <v/>
      </c>
      <c r="X1095" s="142">
        <f t="shared" si="333"/>
        <v>9.0453638410054637E-39</v>
      </c>
      <c r="Y1095" s="142" t="str">
        <f t="shared" si="334"/>
        <v/>
      </c>
      <c r="Z1095" s="142" t="str">
        <f t="shared" si="335"/>
        <v/>
      </c>
      <c r="AD1095" s="142">
        <v>401</v>
      </c>
      <c r="AE1095" s="142">
        <f t="shared" si="353"/>
        <v>-131.82423757494564</v>
      </c>
      <c r="AF1095" s="142">
        <f t="shared" si="336"/>
        <v>4.1095971934278713E-4</v>
      </c>
      <c r="AG1095" s="142">
        <f t="shared" si="337"/>
        <v>8.2875451593847245E-3</v>
      </c>
      <c r="AH1095" s="142">
        <f t="shared" si="338"/>
        <v>4.1095971934278713E-4</v>
      </c>
      <c r="AI1095" s="142" t="str">
        <f t="shared" si="339"/>
        <v/>
      </c>
      <c r="AJ1095" s="142" t="str">
        <f t="shared" si="340"/>
        <v/>
      </c>
      <c r="AK1095" s="142">
        <f t="shared" si="341"/>
        <v>2.0439883051452674E-104</v>
      </c>
      <c r="AL1095" s="142" t="str">
        <f t="shared" si="342"/>
        <v/>
      </c>
      <c r="AM1095" s="142" t="str">
        <f t="shared" si="343"/>
        <v/>
      </c>
      <c r="AQ1095" s="142">
        <v>401</v>
      </c>
      <c r="AR1095" s="142">
        <f t="shared" si="344"/>
        <v>-6887.8830750609031</v>
      </c>
      <c r="AS1095" s="142">
        <f t="shared" si="345"/>
        <v>7.8651816655435228E-6</v>
      </c>
      <c r="AT1095" s="142">
        <f t="shared" si="346"/>
        <v>8.2875451593847245E-3</v>
      </c>
      <c r="AU1095" s="142">
        <f t="shared" si="347"/>
        <v>7.8651816655435228E-6</v>
      </c>
      <c r="AV1095" s="142" t="str">
        <f t="shared" si="348"/>
        <v/>
      </c>
      <c r="AW1095" s="142" t="str">
        <f t="shared" si="349"/>
        <v/>
      </c>
      <c r="AX1095" s="142">
        <f t="shared" si="350"/>
        <v>2.6346823822925797E-7</v>
      </c>
      <c r="AY1095" s="142" t="str">
        <f t="shared" si="351"/>
        <v/>
      </c>
      <c r="AZ1095" s="142" t="str">
        <f t="shared" si="352"/>
        <v/>
      </c>
      <c r="BB1095" s="147"/>
      <c r="BC1095" s="147">
        <f t="shared" si="315"/>
        <v>2.5984000000000087</v>
      </c>
      <c r="BD1095" s="163">
        <f t="shared" si="316"/>
        <v>0.91950700836392185</v>
      </c>
      <c r="BE1095" s="147">
        <f t="shared" si="317"/>
        <v>5.0602236514452059E-4</v>
      </c>
      <c r="BF1095" s="147" t="str">
        <f t="shared" si="313"/>
        <v/>
      </c>
      <c r="BG1095" s="159" t="str">
        <f t="shared" si="314"/>
        <v/>
      </c>
    </row>
    <row r="1096" spans="1:59" ht="20.100000000000001" customHeight="1" x14ac:dyDescent="0.25">
      <c r="A1096" s="142">
        <v>402</v>
      </c>
      <c r="B1096" s="142">
        <f t="shared" si="318"/>
        <v>-11192.31699013371</v>
      </c>
      <c r="C1096" s="142">
        <f t="shared" si="319"/>
        <v>4.878740156984957E-6</v>
      </c>
      <c r="D1096" s="142">
        <f t="shared" si="320"/>
        <v>8.3784211885677643E-3</v>
      </c>
      <c r="E1096" s="142">
        <f t="shared" si="321"/>
        <v>4.878740156984957E-6</v>
      </c>
      <c r="F1096" s="142" t="str">
        <f t="shared" si="322"/>
        <v/>
      </c>
      <c r="G1096" s="142" t="str">
        <f t="shared" si="323"/>
        <v/>
      </c>
      <c r="H1096" s="142"/>
      <c r="I1096" s="142"/>
      <c r="J1096" s="142">
        <f t="shared" si="324"/>
        <v>5.8987404316620925E-218</v>
      </c>
      <c r="K1096" s="142" t="str">
        <f t="shared" si="325"/>
        <v/>
      </c>
      <c r="L1096" s="142" t="str">
        <f t="shared" si="326"/>
        <v/>
      </c>
      <c r="M1096" s="142"/>
      <c r="N1096" s="142"/>
      <c r="O1096" s="142"/>
      <c r="P1096" s="142"/>
      <c r="Q1096" s="142">
        <v>402</v>
      </c>
      <c r="R1096" s="142">
        <f t="shared" si="327"/>
        <v>-51.32308746067666</v>
      </c>
      <c r="S1096" s="142">
        <f t="shared" si="328"/>
        <v>1.0639345575479612E-3</v>
      </c>
      <c r="T1096" s="142">
        <f t="shared" si="329"/>
        <v>8.3784211885677643E-3</v>
      </c>
      <c r="U1096" s="142">
        <f t="shared" si="330"/>
        <v>1.0639345575479612E-3</v>
      </c>
      <c r="V1096" s="142" t="str">
        <f t="shared" si="331"/>
        <v/>
      </c>
      <c r="W1096" s="142" t="str">
        <f t="shared" si="332"/>
        <v/>
      </c>
      <c r="X1096" s="142">
        <f t="shared" si="333"/>
        <v>9.5254855055157082E-39</v>
      </c>
      <c r="Y1096" s="142" t="str">
        <f t="shared" si="334"/>
        <v/>
      </c>
      <c r="Z1096" s="142" t="str">
        <f t="shared" si="335"/>
        <v/>
      </c>
      <c r="AD1096" s="142">
        <v>402</v>
      </c>
      <c r="AE1096" s="142">
        <f t="shared" si="353"/>
        <v>-131.6041637225668</v>
      </c>
      <c r="AF1096" s="142">
        <f t="shared" si="336"/>
        <v>4.1491397236170438E-4</v>
      </c>
      <c r="AG1096" s="142">
        <f t="shared" si="337"/>
        <v>8.3784211885677452E-3</v>
      </c>
      <c r="AH1096" s="142">
        <f t="shared" si="338"/>
        <v>4.1491397236170438E-4</v>
      </c>
      <c r="AI1096" s="142" t="str">
        <f t="shared" si="339"/>
        <v/>
      </c>
      <c r="AJ1096" s="142" t="str">
        <f t="shared" si="340"/>
        <v/>
      </c>
      <c r="AK1096" s="142">
        <f t="shared" si="341"/>
        <v>2.2286505115650856E-104</v>
      </c>
      <c r="AL1096" s="142" t="str">
        <f t="shared" si="342"/>
        <v/>
      </c>
      <c r="AM1096" s="142" t="str">
        <f t="shared" si="343"/>
        <v/>
      </c>
      <c r="AQ1096" s="142">
        <v>402</v>
      </c>
      <c r="AR1096" s="142">
        <f t="shared" si="344"/>
        <v>-6876.3841049856765</v>
      </c>
      <c r="AS1096" s="142">
        <f t="shared" si="345"/>
        <v>7.9408604167239261E-6</v>
      </c>
      <c r="AT1096" s="142">
        <f t="shared" si="346"/>
        <v>8.3784211885677643E-3</v>
      </c>
      <c r="AU1096" s="142">
        <f t="shared" si="347"/>
        <v>7.9408604167239261E-6</v>
      </c>
      <c r="AV1096" s="142" t="str">
        <f t="shared" si="348"/>
        <v/>
      </c>
      <c r="AW1096" s="142" t="str">
        <f t="shared" si="349"/>
        <v/>
      </c>
      <c r="AX1096" s="142">
        <f t="shared" si="350"/>
        <v>2.6722361375384319E-7</v>
      </c>
      <c r="AY1096" s="142" t="str">
        <f t="shared" si="351"/>
        <v/>
      </c>
      <c r="AZ1096" s="142" t="str">
        <f t="shared" si="352"/>
        <v/>
      </c>
      <c r="BB1096" s="147"/>
      <c r="BC1096" s="147">
        <f t="shared" si="315"/>
        <v>2.6048000000000089</v>
      </c>
      <c r="BD1096" s="163">
        <f t="shared" si="316"/>
        <v>0.91900098599877733</v>
      </c>
      <c r="BE1096" s="147">
        <f t="shared" si="317"/>
        <v>5.0751353312838976E-4</v>
      </c>
      <c r="BF1096" s="147" t="str">
        <f t="shared" si="313"/>
        <v/>
      </c>
      <c r="BG1096" s="159" t="str">
        <f t="shared" si="314"/>
        <v/>
      </c>
    </row>
    <row r="1097" spans="1:59" ht="20.100000000000001" customHeight="1" x14ac:dyDescent="0.25">
      <c r="A1097" s="142">
        <v>403</v>
      </c>
      <c r="B1097" s="142">
        <f t="shared" si="318"/>
        <v>-11173.600740986329</v>
      </c>
      <c r="C1097" s="142">
        <f t="shared" si="319"/>
        <v>4.9256045678445851E-6</v>
      </c>
      <c r="D1097" s="142">
        <f t="shared" si="320"/>
        <v>8.4701708914228305E-3</v>
      </c>
      <c r="E1097" s="142">
        <f t="shared" si="321"/>
        <v>4.9256045678445851E-6</v>
      </c>
      <c r="F1097" s="142" t="str">
        <f t="shared" si="322"/>
        <v/>
      </c>
      <c r="G1097" s="142" t="str">
        <f t="shared" si="323"/>
        <v/>
      </c>
      <c r="H1097" s="142"/>
      <c r="I1097" s="142"/>
      <c r="J1097" s="142">
        <f t="shared" si="324"/>
        <v>6.6862638851358518E-218</v>
      </c>
      <c r="K1097" s="142" t="str">
        <f t="shared" si="325"/>
        <v/>
      </c>
      <c r="L1097" s="142" t="str">
        <f t="shared" si="326"/>
        <v/>
      </c>
      <c r="M1097" s="142"/>
      <c r="N1097" s="142"/>
      <c r="O1097" s="142"/>
      <c r="P1097" s="142"/>
      <c r="Q1097" s="142">
        <v>403</v>
      </c>
      <c r="R1097" s="142">
        <f t="shared" si="327"/>
        <v>-51.237262899705627</v>
      </c>
      <c r="S1097" s="142">
        <f t="shared" si="328"/>
        <v>1.074154545624452E-3</v>
      </c>
      <c r="T1097" s="142">
        <f t="shared" si="329"/>
        <v>8.4701708914228305E-3</v>
      </c>
      <c r="U1097" s="142">
        <f t="shared" si="330"/>
        <v>1.074154545624452E-3</v>
      </c>
      <c r="V1097" s="142" t="str">
        <f t="shared" si="331"/>
        <v/>
      </c>
      <c r="W1097" s="142" t="str">
        <f t="shared" si="332"/>
        <v/>
      </c>
      <c r="X1097" s="142">
        <f t="shared" si="333"/>
        <v>1.0030931200146968E-38</v>
      </c>
      <c r="Y1097" s="142" t="str">
        <f t="shared" si="334"/>
        <v/>
      </c>
      <c r="Z1097" s="142" t="str">
        <f t="shared" si="335"/>
        <v/>
      </c>
      <c r="AD1097" s="142">
        <v>403</v>
      </c>
      <c r="AE1097" s="142">
        <f t="shared" si="353"/>
        <v>-131.38408987018789</v>
      </c>
      <c r="AF1097" s="142">
        <f t="shared" si="336"/>
        <v>4.1889957074294252E-4</v>
      </c>
      <c r="AG1097" s="142">
        <f t="shared" si="337"/>
        <v>8.4701708914228305E-3</v>
      </c>
      <c r="AH1097" s="142">
        <f t="shared" si="338"/>
        <v>4.1889957074294252E-4</v>
      </c>
      <c r="AI1097" s="142" t="str">
        <f t="shared" si="339"/>
        <v/>
      </c>
      <c r="AJ1097" s="142" t="str">
        <f t="shared" si="340"/>
        <v/>
      </c>
      <c r="AK1097" s="142">
        <f t="shared" si="341"/>
        <v>2.4299569722107942E-104</v>
      </c>
      <c r="AL1097" s="142" t="str">
        <f t="shared" si="342"/>
        <v/>
      </c>
      <c r="AM1097" s="142" t="str">
        <f t="shared" si="343"/>
        <v/>
      </c>
      <c r="AQ1097" s="142">
        <v>403</v>
      </c>
      <c r="AR1097" s="142">
        <f t="shared" si="344"/>
        <v>-6864.8851349104489</v>
      </c>
      <c r="AS1097" s="142">
        <f t="shared" si="345"/>
        <v>8.0171390733388924E-6</v>
      </c>
      <c r="AT1097" s="142">
        <f t="shared" si="346"/>
        <v>8.4701708914228305E-3</v>
      </c>
      <c r="AU1097" s="142">
        <f t="shared" si="347"/>
        <v>8.0171390733388924E-6</v>
      </c>
      <c r="AV1097" s="142" t="str">
        <f t="shared" si="348"/>
        <v/>
      </c>
      <c r="AW1097" s="142" t="str">
        <f t="shared" si="349"/>
        <v/>
      </c>
      <c r="AX1097" s="142">
        <f t="shared" si="350"/>
        <v>2.7102818047962232E-7</v>
      </c>
      <c r="AY1097" s="142" t="str">
        <f t="shared" si="351"/>
        <v/>
      </c>
      <c r="AZ1097" s="142" t="str">
        <f t="shared" si="352"/>
        <v/>
      </c>
      <c r="BB1097" s="147"/>
      <c r="BC1097" s="147">
        <f t="shared" si="315"/>
        <v>2.6112000000000091</v>
      </c>
      <c r="BD1097" s="163">
        <f t="shared" si="316"/>
        <v>0.91849347246564894</v>
      </c>
      <c r="BE1097" s="147">
        <f t="shared" si="317"/>
        <v>5.0900143218757243E-4</v>
      </c>
      <c r="BF1097" s="147" t="str">
        <f t="shared" si="313"/>
        <v/>
      </c>
      <c r="BG1097" s="159" t="str">
        <f t="shared" si="314"/>
        <v/>
      </c>
    </row>
    <row r="1098" spans="1:59" ht="20.100000000000001" customHeight="1" x14ac:dyDescent="0.25">
      <c r="A1098" s="147">
        <v>404</v>
      </c>
      <c r="B1098" s="142">
        <f t="shared" si="318"/>
        <v>-11154.884491838948</v>
      </c>
      <c r="C1098" s="142">
        <f t="shared" si="319"/>
        <v>4.9728395847965156E-6</v>
      </c>
      <c r="D1098" s="142">
        <f t="shared" si="320"/>
        <v>8.5628011852725838E-3</v>
      </c>
      <c r="E1098" s="142">
        <f t="shared" si="321"/>
        <v>4.9728395847965156E-6</v>
      </c>
      <c r="F1098" s="142" t="str">
        <f t="shared" si="322"/>
        <v/>
      </c>
      <c r="G1098" s="142" t="str">
        <f t="shared" si="323"/>
        <v/>
      </c>
      <c r="H1098" s="142"/>
      <c r="I1098" s="142"/>
      <c r="J1098" s="142">
        <f t="shared" si="324"/>
        <v>7.5788060124542352E-218</v>
      </c>
      <c r="K1098" s="142" t="str">
        <f t="shared" si="325"/>
        <v/>
      </c>
      <c r="L1098" s="142" t="str">
        <f t="shared" si="326"/>
        <v/>
      </c>
      <c r="M1098" s="142"/>
      <c r="N1098" s="142"/>
      <c r="O1098" s="142"/>
      <c r="P1098" s="142"/>
      <c r="Q1098" s="147">
        <v>404</v>
      </c>
      <c r="R1098" s="142">
        <f t="shared" si="327"/>
        <v>-51.151438338734593</v>
      </c>
      <c r="S1098" s="142">
        <f t="shared" si="328"/>
        <v>1.0844553538750356E-3</v>
      </c>
      <c r="T1098" s="142">
        <f t="shared" si="329"/>
        <v>8.5628011852725838E-3</v>
      </c>
      <c r="U1098" s="142">
        <f t="shared" si="330"/>
        <v>1.0844553538750356E-3</v>
      </c>
      <c r="V1098" s="142" t="str">
        <f t="shared" si="331"/>
        <v/>
      </c>
      <c r="W1098" s="142" t="str">
        <f t="shared" si="332"/>
        <v/>
      </c>
      <c r="X1098" s="142">
        <f t="shared" si="333"/>
        <v>1.0563028076984413E-38</v>
      </c>
      <c r="Y1098" s="142" t="str">
        <f t="shared" si="334"/>
        <v/>
      </c>
      <c r="Z1098" s="142" t="str">
        <f t="shared" si="335"/>
        <v/>
      </c>
      <c r="AD1098" s="147">
        <v>404</v>
      </c>
      <c r="AE1098" s="142">
        <f t="shared" si="353"/>
        <v>-131.16401601780905</v>
      </c>
      <c r="AF1098" s="142">
        <f t="shared" si="336"/>
        <v>4.2291668743443854E-4</v>
      </c>
      <c r="AG1098" s="142">
        <f t="shared" si="337"/>
        <v>8.5628011852725699E-3</v>
      </c>
      <c r="AH1098" s="142">
        <f t="shared" si="338"/>
        <v>4.2291668743443854E-4</v>
      </c>
      <c r="AI1098" s="142" t="str">
        <f t="shared" si="339"/>
        <v/>
      </c>
      <c r="AJ1098" s="142" t="str">
        <f t="shared" si="340"/>
        <v/>
      </c>
      <c r="AK1098" s="142">
        <f t="shared" si="341"/>
        <v>2.649404373569242E-104</v>
      </c>
      <c r="AL1098" s="142" t="str">
        <f t="shared" si="342"/>
        <v/>
      </c>
      <c r="AM1098" s="142" t="str">
        <f t="shared" si="343"/>
        <v/>
      </c>
      <c r="AQ1098" s="147">
        <v>404</v>
      </c>
      <c r="AR1098" s="142">
        <f t="shared" si="344"/>
        <v>-6853.3861648352222</v>
      </c>
      <c r="AS1098" s="142">
        <f t="shared" si="345"/>
        <v>8.094020945364779E-6</v>
      </c>
      <c r="AT1098" s="142">
        <f t="shared" si="346"/>
        <v>8.5628011852725838E-3</v>
      </c>
      <c r="AU1098" s="142">
        <f t="shared" si="347"/>
        <v>8.094020945364779E-6</v>
      </c>
      <c r="AV1098" s="142" t="str">
        <f t="shared" si="348"/>
        <v/>
      </c>
      <c r="AW1098" s="142" t="str">
        <f t="shared" si="349"/>
        <v/>
      </c>
      <c r="AX1098" s="142">
        <f t="shared" si="350"/>
        <v>2.7488251614906817E-7</v>
      </c>
      <c r="AY1098" s="142" t="str">
        <f t="shared" si="351"/>
        <v/>
      </c>
      <c r="AZ1098" s="142" t="str">
        <f t="shared" si="352"/>
        <v/>
      </c>
      <c r="BB1098" s="147"/>
      <c r="BC1098" s="147">
        <f t="shared" si="315"/>
        <v>2.6176000000000093</v>
      </c>
      <c r="BD1098" s="163">
        <f t="shared" si="316"/>
        <v>0.91798447103346137</v>
      </c>
      <c r="BE1098" s="147">
        <f t="shared" si="317"/>
        <v>5.1048604545389509E-4</v>
      </c>
      <c r="BF1098" s="147" t="str">
        <f t="shared" si="313"/>
        <v/>
      </c>
      <c r="BG1098" s="159" t="str">
        <f t="shared" si="314"/>
        <v/>
      </c>
    </row>
    <row r="1099" spans="1:59" ht="20.100000000000001" customHeight="1" x14ac:dyDescent="0.25">
      <c r="A1099" s="142">
        <v>405</v>
      </c>
      <c r="B1099" s="142">
        <f t="shared" si="318"/>
        <v>-11136.168242691569</v>
      </c>
      <c r="C1099" s="142">
        <f t="shared" si="319"/>
        <v>5.02044724308209E-6</v>
      </c>
      <c r="D1099" s="142">
        <f t="shared" si="320"/>
        <v>8.6563190255165377E-3</v>
      </c>
      <c r="E1099" s="142">
        <f t="shared" si="321"/>
        <v>5.02044724308209E-6</v>
      </c>
      <c r="F1099" s="142" t="str">
        <f t="shared" si="322"/>
        <v/>
      </c>
      <c r="G1099" s="142" t="str">
        <f t="shared" si="323"/>
        <v/>
      </c>
      <c r="H1099" s="142"/>
      <c r="I1099" s="142"/>
      <c r="J1099" s="142">
        <f t="shared" si="324"/>
        <v>8.5903551752789717E-218</v>
      </c>
      <c r="K1099" s="142" t="str">
        <f t="shared" si="325"/>
        <v/>
      </c>
      <c r="L1099" s="142" t="str">
        <f t="shared" si="326"/>
        <v/>
      </c>
      <c r="M1099" s="142"/>
      <c r="N1099" s="142"/>
      <c r="O1099" s="142"/>
      <c r="P1099" s="142"/>
      <c r="Q1099" s="142">
        <v>405</v>
      </c>
      <c r="R1099" s="142">
        <f t="shared" si="327"/>
        <v>-51.065613777763566</v>
      </c>
      <c r="S1099" s="142">
        <f t="shared" si="328"/>
        <v>1.0948374261363432E-3</v>
      </c>
      <c r="T1099" s="142">
        <f t="shared" si="329"/>
        <v>8.6563190255165429E-3</v>
      </c>
      <c r="U1099" s="142">
        <f t="shared" si="330"/>
        <v>1.0948374261363432E-3</v>
      </c>
      <c r="V1099" s="142" t="str">
        <f t="shared" si="331"/>
        <v/>
      </c>
      <c r="W1099" s="142" t="str">
        <f t="shared" si="332"/>
        <v/>
      </c>
      <c r="X1099" s="142">
        <f t="shared" si="333"/>
        <v>1.112317238571101E-38</v>
      </c>
      <c r="Y1099" s="142" t="str">
        <f t="shared" si="334"/>
        <v/>
      </c>
      <c r="Z1099" s="142" t="str">
        <f t="shared" si="335"/>
        <v/>
      </c>
      <c r="AD1099" s="142">
        <v>405</v>
      </c>
      <c r="AE1099" s="142">
        <f t="shared" si="353"/>
        <v>-130.94394216543014</v>
      </c>
      <c r="AF1099" s="142">
        <f t="shared" si="336"/>
        <v>4.2696549552392632E-4</v>
      </c>
      <c r="AG1099" s="142">
        <f t="shared" si="337"/>
        <v>8.6563190255165429E-3</v>
      </c>
      <c r="AH1099" s="142">
        <f t="shared" si="338"/>
        <v>4.2696549552392632E-4</v>
      </c>
      <c r="AI1099" s="142" t="str">
        <f t="shared" si="339"/>
        <v/>
      </c>
      <c r="AJ1099" s="142" t="str">
        <f t="shared" si="340"/>
        <v/>
      </c>
      <c r="AK1099" s="142">
        <f t="shared" si="341"/>
        <v>2.8886236696212267E-104</v>
      </c>
      <c r="AL1099" s="142" t="str">
        <f t="shared" si="342"/>
        <v/>
      </c>
      <c r="AM1099" s="142" t="str">
        <f t="shared" si="343"/>
        <v/>
      </c>
      <c r="AQ1099" s="142">
        <v>405</v>
      </c>
      <c r="AR1099" s="142">
        <f t="shared" si="344"/>
        <v>-6841.8871947599955</v>
      </c>
      <c r="AS1099" s="142">
        <f t="shared" si="345"/>
        <v>8.1715093454533997E-6</v>
      </c>
      <c r="AT1099" s="142">
        <f t="shared" si="346"/>
        <v>8.6563190255165429E-3</v>
      </c>
      <c r="AU1099" s="142">
        <f t="shared" si="347"/>
        <v>8.1715093454533997E-6</v>
      </c>
      <c r="AV1099" s="142" t="str">
        <f t="shared" si="348"/>
        <v/>
      </c>
      <c r="AW1099" s="142" t="str">
        <f t="shared" si="349"/>
        <v/>
      </c>
      <c r="AX1099" s="142">
        <f t="shared" si="350"/>
        <v>2.7878720431963492E-7</v>
      </c>
      <c r="AY1099" s="142" t="str">
        <f t="shared" si="351"/>
        <v/>
      </c>
      <c r="AZ1099" s="142" t="str">
        <f t="shared" si="352"/>
        <v/>
      </c>
      <c r="BB1099" s="147"/>
      <c r="BC1099" s="147">
        <f t="shared" si="315"/>
        <v>2.6240000000000094</v>
      </c>
      <c r="BD1099" s="163">
        <f t="shared" si="316"/>
        <v>0.91747398498800747</v>
      </c>
      <c r="BE1099" s="147">
        <f t="shared" si="317"/>
        <v>5.1196735621028555E-4</v>
      </c>
      <c r="BF1099" s="147" t="str">
        <f t="shared" si="313"/>
        <v/>
      </c>
      <c r="BG1099" s="159" t="str">
        <f t="shared" si="314"/>
        <v/>
      </c>
    </row>
    <row r="1100" spans="1:59" ht="20.100000000000001" customHeight="1" x14ac:dyDescent="0.25">
      <c r="A1100" s="142">
        <v>406</v>
      </c>
      <c r="B1100" s="142">
        <f t="shared" si="318"/>
        <v>-11117.451993544186</v>
      </c>
      <c r="C1100" s="142">
        <f t="shared" si="319"/>
        <v>5.0684295794713089E-6</v>
      </c>
      <c r="D1100" s="142">
        <f t="shared" si="320"/>
        <v>8.7507314056608134E-3</v>
      </c>
      <c r="E1100" s="142">
        <f t="shared" si="321"/>
        <v>5.0684295794713089E-6</v>
      </c>
      <c r="F1100" s="142" t="str">
        <f t="shared" si="322"/>
        <v/>
      </c>
      <c r="G1100" s="142" t="str">
        <f t="shared" si="323"/>
        <v/>
      </c>
      <c r="H1100" s="142"/>
      <c r="I1100" s="142"/>
      <c r="J1100" s="142">
        <f t="shared" si="324"/>
        <v>9.7367608061753933E-218</v>
      </c>
      <c r="K1100" s="142" t="str">
        <f t="shared" si="325"/>
        <v/>
      </c>
      <c r="L1100" s="142" t="str">
        <f t="shared" si="326"/>
        <v/>
      </c>
      <c r="M1100" s="142"/>
      <c r="N1100" s="142"/>
      <c r="O1100" s="142"/>
      <c r="P1100" s="142"/>
      <c r="Q1100" s="142">
        <v>406</v>
      </c>
      <c r="R1100" s="142">
        <f t="shared" si="327"/>
        <v>-50.979789216792533</v>
      </c>
      <c r="S1100" s="142">
        <f t="shared" si="328"/>
        <v>1.1053012065783672E-3</v>
      </c>
      <c r="T1100" s="142">
        <f t="shared" si="329"/>
        <v>8.7507314056608134E-3</v>
      </c>
      <c r="U1100" s="142">
        <f t="shared" si="330"/>
        <v>1.1053012065783672E-3</v>
      </c>
      <c r="V1100" s="142" t="str">
        <f t="shared" si="331"/>
        <v/>
      </c>
      <c r="W1100" s="142" t="str">
        <f t="shared" si="332"/>
        <v/>
      </c>
      <c r="X1100" s="142">
        <f t="shared" si="333"/>
        <v>1.1712833047205534E-38</v>
      </c>
      <c r="Y1100" s="142" t="str">
        <f t="shared" si="334"/>
        <v/>
      </c>
      <c r="Z1100" s="142" t="str">
        <f t="shared" si="335"/>
        <v/>
      </c>
      <c r="AD1100" s="142">
        <v>406</v>
      </c>
      <c r="AE1100" s="142">
        <f t="shared" si="353"/>
        <v>-130.7238683130513</v>
      </c>
      <c r="AF1100" s="142">
        <f t="shared" si="336"/>
        <v>4.3104616822914094E-4</v>
      </c>
      <c r="AG1100" s="142">
        <f t="shared" si="337"/>
        <v>8.7507314056608065E-3</v>
      </c>
      <c r="AH1100" s="142">
        <f t="shared" si="338"/>
        <v>4.3104616822914094E-4</v>
      </c>
      <c r="AI1100" s="142" t="str">
        <f t="shared" si="339"/>
        <v/>
      </c>
      <c r="AJ1100" s="142" t="str">
        <f t="shared" si="340"/>
        <v/>
      </c>
      <c r="AK1100" s="142">
        <f t="shared" si="341"/>
        <v>3.1493920983365789E-104</v>
      </c>
      <c r="AL1100" s="142" t="str">
        <f t="shared" si="342"/>
        <v/>
      </c>
      <c r="AM1100" s="142" t="str">
        <f t="shared" si="343"/>
        <v/>
      </c>
      <c r="AQ1100" s="142">
        <v>406</v>
      </c>
      <c r="AR1100" s="142">
        <f t="shared" si="344"/>
        <v>-6830.3882246847688</v>
      </c>
      <c r="AS1100" s="142">
        <f t="shared" si="345"/>
        <v>8.2496075887446586E-6</v>
      </c>
      <c r="AT1100" s="142">
        <f t="shared" si="346"/>
        <v>8.7507314056608134E-3</v>
      </c>
      <c r="AU1100" s="142">
        <f t="shared" si="347"/>
        <v>8.2496075887446586E-6</v>
      </c>
      <c r="AV1100" s="142" t="str">
        <f t="shared" si="348"/>
        <v/>
      </c>
      <c r="AW1100" s="142" t="str">
        <f t="shared" si="349"/>
        <v/>
      </c>
      <c r="AX1100" s="142">
        <f t="shared" si="350"/>
        <v>2.8274283440884159E-7</v>
      </c>
      <c r="AY1100" s="142" t="str">
        <f t="shared" si="351"/>
        <v/>
      </c>
      <c r="AZ1100" s="142" t="str">
        <f t="shared" si="352"/>
        <v/>
      </c>
      <c r="BB1100" s="147"/>
      <c r="BC1100" s="147">
        <f t="shared" si="315"/>
        <v>2.6304000000000096</v>
      </c>
      <c r="BD1100" s="163">
        <f t="shared" si="316"/>
        <v>0.91696201763179719</v>
      </c>
      <c r="BE1100" s="147">
        <f t="shared" si="317"/>
        <v>5.1344534789099505E-4</v>
      </c>
      <c r="BF1100" s="147" t="str">
        <f t="shared" si="313"/>
        <v/>
      </c>
      <c r="BG1100" s="159" t="str">
        <f t="shared" si="314"/>
        <v/>
      </c>
    </row>
    <row r="1101" spans="1:59" ht="20.100000000000001" customHeight="1" x14ac:dyDescent="0.25">
      <c r="A1101" s="142">
        <v>407</v>
      </c>
      <c r="B1101" s="142">
        <f t="shared" si="318"/>
        <v>-11098.735744396807</v>
      </c>
      <c r="C1101" s="142">
        <f t="shared" si="319"/>
        <v>5.1167886321464454E-6</v>
      </c>
      <c r="D1101" s="142">
        <f t="shared" si="320"/>
        <v>8.8460453573455666E-3</v>
      </c>
      <c r="E1101" s="142">
        <f t="shared" si="321"/>
        <v>5.1167886321464454E-6</v>
      </c>
      <c r="F1101" s="142" t="str">
        <f t="shared" si="322"/>
        <v/>
      </c>
      <c r="G1101" s="142" t="str">
        <f t="shared" si="323"/>
        <v/>
      </c>
      <c r="H1101" s="142"/>
      <c r="I1101" s="142"/>
      <c r="J1101" s="142">
        <f t="shared" si="324"/>
        <v>1.1035980725154406E-217</v>
      </c>
      <c r="K1101" s="142" t="str">
        <f t="shared" si="325"/>
        <v/>
      </c>
      <c r="L1101" s="142" t="str">
        <f t="shared" si="326"/>
        <v/>
      </c>
      <c r="M1101" s="142"/>
      <c r="N1101" s="142"/>
      <c r="O1101" s="142"/>
      <c r="P1101" s="142"/>
      <c r="Q1101" s="142">
        <v>407</v>
      </c>
      <c r="R1101" s="142">
        <f t="shared" si="327"/>
        <v>-50.893964655821499</v>
      </c>
      <c r="S1101" s="142">
        <f t="shared" si="328"/>
        <v>1.1158471396790883E-3</v>
      </c>
      <c r="T1101" s="142">
        <f t="shared" si="329"/>
        <v>8.8460453573455822E-3</v>
      </c>
      <c r="U1101" s="142">
        <f t="shared" si="330"/>
        <v>1.1158471396790883E-3</v>
      </c>
      <c r="V1101" s="142" t="str">
        <f t="shared" si="331"/>
        <v/>
      </c>
      <c r="W1101" s="142" t="str">
        <f t="shared" si="332"/>
        <v/>
      </c>
      <c r="X1101" s="142">
        <f t="shared" si="333"/>
        <v>1.2333555410700484E-38</v>
      </c>
      <c r="Y1101" s="142" t="str">
        <f t="shared" si="334"/>
        <v/>
      </c>
      <c r="Z1101" s="142" t="str">
        <f t="shared" si="335"/>
        <v/>
      </c>
      <c r="AD1101" s="142">
        <v>407</v>
      </c>
      <c r="AE1101" s="142">
        <f t="shared" si="353"/>
        <v>-130.5037944606724</v>
      </c>
      <c r="AF1101" s="142">
        <f t="shared" si="336"/>
        <v>4.3515887888792988E-4</v>
      </c>
      <c r="AG1101" s="142">
        <f t="shared" si="337"/>
        <v>8.8460453573455822E-3</v>
      </c>
      <c r="AH1101" s="142">
        <f t="shared" si="338"/>
        <v>4.3515887888792988E-4</v>
      </c>
      <c r="AI1101" s="142" t="str">
        <f t="shared" si="339"/>
        <v/>
      </c>
      <c r="AJ1101" s="142" t="str">
        <f t="shared" si="340"/>
        <v/>
      </c>
      <c r="AK1101" s="142">
        <f t="shared" si="341"/>
        <v>3.433646271030135E-104</v>
      </c>
      <c r="AL1101" s="142" t="str">
        <f t="shared" si="342"/>
        <v/>
      </c>
      <c r="AM1101" s="142" t="str">
        <f t="shared" si="343"/>
        <v/>
      </c>
      <c r="AQ1101" s="142">
        <v>407</v>
      </c>
      <c r="AR1101" s="142">
        <f t="shared" si="344"/>
        <v>-6818.8892546095421</v>
      </c>
      <c r="AS1101" s="142">
        <f t="shared" si="345"/>
        <v>8.3283189926771866E-6</v>
      </c>
      <c r="AT1101" s="142">
        <f t="shared" si="346"/>
        <v>8.8460453573455822E-3</v>
      </c>
      <c r="AU1101" s="142">
        <f t="shared" si="347"/>
        <v>8.3283189926771866E-6</v>
      </c>
      <c r="AV1101" s="142" t="str">
        <f t="shared" si="348"/>
        <v/>
      </c>
      <c r="AW1101" s="142" t="str">
        <f t="shared" si="349"/>
        <v/>
      </c>
      <c r="AX1101" s="142">
        <f t="shared" si="350"/>
        <v>2.8675000173952202E-7</v>
      </c>
      <c r="AY1101" s="142" t="str">
        <f t="shared" si="351"/>
        <v/>
      </c>
      <c r="AZ1101" s="142" t="str">
        <f t="shared" si="352"/>
        <v/>
      </c>
      <c r="BB1101" s="147"/>
      <c r="BC1101" s="147">
        <f t="shared" si="315"/>
        <v>2.6368000000000098</v>
      </c>
      <c r="BD1101" s="163">
        <f t="shared" si="316"/>
        <v>0.91644857228390619</v>
      </c>
      <c r="BE1101" s="147">
        <f t="shared" si="317"/>
        <v>5.1492000408015492E-4</v>
      </c>
      <c r="BF1101" s="147" t="str">
        <f t="shared" si="313"/>
        <v/>
      </c>
      <c r="BG1101" s="159" t="str">
        <f t="shared" si="314"/>
        <v/>
      </c>
    </row>
    <row r="1102" spans="1:59" ht="20.100000000000001" customHeight="1" x14ac:dyDescent="0.25">
      <c r="A1102" s="142">
        <v>408</v>
      </c>
      <c r="B1102" s="142">
        <f t="shared" si="318"/>
        <v>-11080.019495249424</v>
      </c>
      <c r="C1102" s="142">
        <f t="shared" si="319"/>
        <v>5.1655264405845486E-6</v>
      </c>
      <c r="D1102" s="142">
        <f t="shared" si="320"/>
        <v>8.9422679503704527E-3</v>
      </c>
      <c r="E1102" s="142">
        <f t="shared" si="321"/>
        <v>5.1655264405845486E-6</v>
      </c>
      <c r="F1102" s="142" t="str">
        <f t="shared" si="322"/>
        <v/>
      </c>
      <c r="G1102" s="142" t="str">
        <f t="shared" si="323"/>
        <v/>
      </c>
      <c r="H1102" s="142"/>
      <c r="I1102" s="142"/>
      <c r="J1102" s="142">
        <f t="shared" si="324"/>
        <v>1.2508361283599966E-217</v>
      </c>
      <c r="K1102" s="142" t="str">
        <f t="shared" si="325"/>
        <v/>
      </c>
      <c r="L1102" s="142" t="str">
        <f t="shared" si="326"/>
        <v/>
      </c>
      <c r="M1102" s="142"/>
      <c r="N1102" s="142"/>
      <c r="O1102" s="142"/>
      <c r="P1102" s="142"/>
      <c r="Q1102" s="142">
        <v>408</v>
      </c>
      <c r="R1102" s="142">
        <f t="shared" si="327"/>
        <v>-50.808140094850472</v>
      </c>
      <c r="S1102" s="142">
        <f t="shared" si="328"/>
        <v>1.1264756701988385E-3</v>
      </c>
      <c r="T1102" s="142">
        <f t="shared" si="329"/>
        <v>8.9422679503704527E-3</v>
      </c>
      <c r="U1102" s="142">
        <f t="shared" si="330"/>
        <v>1.1264756701988385E-3</v>
      </c>
      <c r="V1102" s="142" t="str">
        <f t="shared" si="331"/>
        <v/>
      </c>
      <c r="W1102" s="142" t="str">
        <f t="shared" si="332"/>
        <v/>
      </c>
      <c r="X1102" s="142">
        <f t="shared" si="333"/>
        <v>1.298696520387596E-38</v>
      </c>
      <c r="Y1102" s="142" t="str">
        <f t="shared" si="334"/>
        <v/>
      </c>
      <c r="Z1102" s="142" t="str">
        <f t="shared" si="335"/>
        <v/>
      </c>
      <c r="AD1102" s="142">
        <v>408</v>
      </c>
      <c r="AE1102" s="142">
        <f t="shared" si="353"/>
        <v>-130.28372060829355</v>
      </c>
      <c r="AF1102" s="142">
        <f t="shared" si="336"/>
        <v>4.3930380094824912E-4</v>
      </c>
      <c r="AG1102" s="142">
        <f t="shared" si="337"/>
        <v>8.9422679503704475E-3</v>
      </c>
      <c r="AH1102" s="142">
        <f t="shared" si="338"/>
        <v>4.3930380094824912E-4</v>
      </c>
      <c r="AI1102" s="142" t="str">
        <f t="shared" si="339"/>
        <v/>
      </c>
      <c r="AJ1102" s="142" t="str">
        <f t="shared" si="340"/>
        <v/>
      </c>
      <c r="AK1102" s="142">
        <f t="shared" si="341"/>
        <v>3.7434964301423903E-104</v>
      </c>
      <c r="AL1102" s="142" t="str">
        <f t="shared" si="342"/>
        <v/>
      </c>
      <c r="AM1102" s="142" t="str">
        <f t="shared" si="343"/>
        <v/>
      </c>
      <c r="AQ1102" s="142">
        <v>408</v>
      </c>
      <c r="AR1102" s="142">
        <f t="shared" si="344"/>
        <v>-6807.3902845343146</v>
      </c>
      <c r="AS1102" s="142">
        <f t="shared" si="345"/>
        <v>8.4076468767969987E-6</v>
      </c>
      <c r="AT1102" s="142">
        <f t="shared" si="346"/>
        <v>8.9422679503704527E-3</v>
      </c>
      <c r="AU1102" s="142">
        <f t="shared" si="347"/>
        <v>8.4076468767969987E-6</v>
      </c>
      <c r="AV1102" s="142" t="str">
        <f t="shared" si="348"/>
        <v/>
      </c>
      <c r="AW1102" s="142" t="str">
        <f t="shared" si="349"/>
        <v/>
      </c>
      <c r="AX1102" s="142">
        <f t="shared" si="350"/>
        <v>2.9080930758524468E-7</v>
      </c>
      <c r="AY1102" s="142" t="str">
        <f t="shared" si="351"/>
        <v/>
      </c>
      <c r="AZ1102" s="142" t="str">
        <f t="shared" si="352"/>
        <v/>
      </c>
      <c r="BB1102" s="147"/>
      <c r="BC1102" s="147">
        <f t="shared" si="315"/>
        <v>2.64320000000001</v>
      </c>
      <c r="BD1102" s="163">
        <f t="shared" si="316"/>
        <v>0.91593365227982604</v>
      </c>
      <c r="BE1102" s="147">
        <f t="shared" si="317"/>
        <v>5.1639130851255377E-4</v>
      </c>
      <c r="BF1102" s="147" t="str">
        <f t="shared" si="313"/>
        <v/>
      </c>
      <c r="BG1102" s="159" t="str">
        <f t="shared" si="314"/>
        <v/>
      </c>
    </row>
    <row r="1103" spans="1:59" ht="20.100000000000001" customHeight="1" x14ac:dyDescent="0.25">
      <c r="A1103" s="142">
        <v>409</v>
      </c>
      <c r="B1103" s="142">
        <f t="shared" si="318"/>
        <v>-11061.303246102045</v>
      </c>
      <c r="C1103" s="142">
        <f t="shared" si="319"/>
        <v>5.2146450454385715E-6</v>
      </c>
      <c r="D1103" s="142">
        <f t="shared" si="320"/>
        <v>9.0394062927176173E-3</v>
      </c>
      <c r="E1103" s="142">
        <f t="shared" si="321"/>
        <v>5.2146450454385715E-6</v>
      </c>
      <c r="F1103" s="142" t="str">
        <f t="shared" si="322"/>
        <v/>
      </c>
      <c r="G1103" s="142" t="str">
        <f t="shared" si="323"/>
        <v/>
      </c>
      <c r="H1103" s="142"/>
      <c r="I1103" s="142"/>
      <c r="J1103" s="142">
        <f t="shared" si="324"/>
        <v>1.4176954687759313E-217</v>
      </c>
      <c r="K1103" s="142" t="str">
        <f t="shared" si="325"/>
        <v/>
      </c>
      <c r="L1103" s="142" t="str">
        <f t="shared" si="326"/>
        <v/>
      </c>
      <c r="M1103" s="142"/>
      <c r="N1103" s="142"/>
      <c r="O1103" s="142"/>
      <c r="P1103" s="142"/>
      <c r="Q1103" s="142">
        <v>409</v>
      </c>
      <c r="R1103" s="142">
        <f t="shared" si="327"/>
        <v>-50.722315533879438</v>
      </c>
      <c r="S1103" s="142">
        <f t="shared" si="328"/>
        <v>1.1371872431543931E-3</v>
      </c>
      <c r="T1103" s="142">
        <f t="shared" si="329"/>
        <v>9.0394062927176173E-3</v>
      </c>
      <c r="U1103" s="142">
        <f t="shared" si="330"/>
        <v>1.1371872431543931E-3</v>
      </c>
      <c r="V1103" s="142" t="str">
        <f t="shared" si="331"/>
        <v/>
      </c>
      <c r="W1103" s="142" t="str">
        <f t="shared" si="332"/>
        <v/>
      </c>
      <c r="X1103" s="142">
        <f t="shared" si="333"/>
        <v>1.3674772685717268E-38</v>
      </c>
      <c r="Y1103" s="142" t="str">
        <f t="shared" si="334"/>
        <v/>
      </c>
      <c r="Z1103" s="142" t="str">
        <f t="shared" si="335"/>
        <v/>
      </c>
      <c r="AD1103" s="142">
        <v>409</v>
      </c>
      <c r="AE1103" s="142">
        <f t="shared" si="353"/>
        <v>-130.06364675591465</v>
      </c>
      <c r="AF1103" s="142">
        <f t="shared" si="336"/>
        <v>4.4348110795806644E-4</v>
      </c>
      <c r="AG1103" s="142">
        <f t="shared" si="337"/>
        <v>9.0394062927176173E-3</v>
      </c>
      <c r="AH1103" s="142">
        <f t="shared" si="338"/>
        <v>4.4348110795806644E-4</v>
      </c>
      <c r="AI1103" s="142" t="str">
        <f t="shared" si="339"/>
        <v/>
      </c>
      <c r="AJ1103" s="142" t="str">
        <f t="shared" si="340"/>
        <v/>
      </c>
      <c r="AK1103" s="142">
        <f t="shared" si="341"/>
        <v>4.0812419794859507E-104</v>
      </c>
      <c r="AL1103" s="142" t="str">
        <f t="shared" si="342"/>
        <v/>
      </c>
      <c r="AM1103" s="142" t="str">
        <f t="shared" si="343"/>
        <v/>
      </c>
      <c r="AQ1103" s="142">
        <v>409</v>
      </c>
      <c r="AR1103" s="142">
        <f t="shared" si="344"/>
        <v>-6795.8913144590879</v>
      </c>
      <c r="AS1103" s="142">
        <f t="shared" si="345"/>
        <v>8.4875945625641081E-6</v>
      </c>
      <c r="AT1103" s="142">
        <f t="shared" si="346"/>
        <v>9.0394062927176173E-3</v>
      </c>
      <c r="AU1103" s="142">
        <f t="shared" si="347"/>
        <v>8.4875945625641081E-6</v>
      </c>
      <c r="AV1103" s="142" t="str">
        <f t="shared" si="348"/>
        <v/>
      </c>
      <c r="AW1103" s="142" t="str">
        <f t="shared" si="349"/>
        <v/>
      </c>
      <c r="AX1103" s="142">
        <f t="shared" si="350"/>
        <v>2.9492135921589584E-7</v>
      </c>
      <c r="AY1103" s="142" t="str">
        <f t="shared" si="351"/>
        <v/>
      </c>
      <c r="AZ1103" s="142" t="str">
        <f t="shared" si="352"/>
        <v/>
      </c>
      <c r="BB1103" s="147"/>
      <c r="BC1103" s="147">
        <f t="shared" si="315"/>
        <v>2.6496000000000102</v>
      </c>
      <c r="BD1103" s="163">
        <f t="shared" si="316"/>
        <v>0.91541726097131348</v>
      </c>
      <c r="BE1103" s="147">
        <f t="shared" si="317"/>
        <v>5.1785924507208314E-4</v>
      </c>
      <c r="BF1103" s="147" t="str">
        <f t="shared" si="313"/>
        <v/>
      </c>
      <c r="BG1103" s="159" t="str">
        <f t="shared" si="314"/>
        <v/>
      </c>
    </row>
    <row r="1104" spans="1:59" ht="20.100000000000001" customHeight="1" x14ac:dyDescent="0.25">
      <c r="A1104" s="142">
        <v>410</v>
      </c>
      <c r="B1104" s="142">
        <f t="shared" si="318"/>
        <v>-11042.586996954664</v>
      </c>
      <c r="C1104" s="142">
        <f t="shared" si="319"/>
        <v>5.2641464884174164E-6</v>
      </c>
      <c r="D1104" s="142">
        <f t="shared" si="320"/>
        <v>9.1374675305726672E-3</v>
      </c>
      <c r="E1104" s="142">
        <f t="shared" si="321"/>
        <v>5.2641464884174164E-6</v>
      </c>
      <c r="F1104" s="142" t="str">
        <f t="shared" si="322"/>
        <v/>
      </c>
      <c r="G1104" s="142" t="str">
        <f t="shared" si="323"/>
        <v/>
      </c>
      <c r="H1104" s="142"/>
      <c r="I1104" s="142"/>
      <c r="J1104" s="142">
        <f t="shared" si="324"/>
        <v>1.606787843034755E-217</v>
      </c>
      <c r="K1104" s="142" t="str">
        <f t="shared" si="325"/>
        <v/>
      </c>
      <c r="L1104" s="142" t="str">
        <f t="shared" si="326"/>
        <v/>
      </c>
      <c r="M1104" s="142"/>
      <c r="N1104" s="142"/>
      <c r="O1104" s="142"/>
      <c r="P1104" s="142"/>
      <c r="Q1104" s="142">
        <v>410</v>
      </c>
      <c r="R1104" s="142">
        <f t="shared" si="327"/>
        <v>-50.636490972908412</v>
      </c>
      <c r="S1104" s="142">
        <f t="shared" si="328"/>
        <v>1.1479823037928E-3</v>
      </c>
      <c r="T1104" s="142">
        <f t="shared" si="329"/>
        <v>9.1374675305726672E-3</v>
      </c>
      <c r="U1104" s="142">
        <f t="shared" si="330"/>
        <v>1.1479823037928E-3</v>
      </c>
      <c r="V1104" s="142" t="str">
        <f t="shared" si="331"/>
        <v/>
      </c>
      <c r="W1104" s="142" t="str">
        <f t="shared" si="332"/>
        <v/>
      </c>
      <c r="X1104" s="142">
        <f t="shared" si="333"/>
        <v>1.4398777012480375E-38</v>
      </c>
      <c r="Y1104" s="142" t="str">
        <f t="shared" si="334"/>
        <v/>
      </c>
      <c r="Z1104" s="142" t="str">
        <f t="shared" si="335"/>
        <v/>
      </c>
      <c r="AD1104" s="142">
        <v>410</v>
      </c>
      <c r="AE1104" s="142">
        <f t="shared" si="353"/>
        <v>-129.8435729035358</v>
      </c>
      <c r="AF1104" s="142">
        <f t="shared" si="336"/>
        <v>4.4769097355514713E-4</v>
      </c>
      <c r="AG1104" s="142">
        <f t="shared" si="337"/>
        <v>9.137467530572662E-3</v>
      </c>
      <c r="AH1104" s="142">
        <f t="shared" si="338"/>
        <v>4.4769097355514713E-4</v>
      </c>
      <c r="AI1104" s="142" t="str">
        <f t="shared" si="339"/>
        <v/>
      </c>
      <c r="AJ1104" s="142" t="str">
        <f t="shared" si="340"/>
        <v/>
      </c>
      <c r="AK1104" s="142">
        <f t="shared" si="341"/>
        <v>4.4493884002551618E-104</v>
      </c>
      <c r="AL1104" s="142" t="str">
        <f t="shared" si="342"/>
        <v/>
      </c>
      <c r="AM1104" s="142" t="str">
        <f t="shared" si="343"/>
        <v/>
      </c>
      <c r="AQ1104" s="142">
        <v>410</v>
      </c>
      <c r="AR1104" s="142">
        <f t="shared" si="344"/>
        <v>-6784.3923443838612</v>
      </c>
      <c r="AS1104" s="142">
        <f t="shared" si="345"/>
        <v>8.5681653731572187E-6</v>
      </c>
      <c r="AT1104" s="142">
        <f t="shared" si="346"/>
        <v>9.1374675305726672E-3</v>
      </c>
      <c r="AU1104" s="142">
        <f t="shared" si="347"/>
        <v>8.5681653731572187E-6</v>
      </c>
      <c r="AV1104" s="142" t="str">
        <f t="shared" si="348"/>
        <v/>
      </c>
      <c r="AW1104" s="142" t="str">
        <f t="shared" si="349"/>
        <v/>
      </c>
      <c r="AX1104" s="142">
        <f t="shared" si="350"/>
        <v>2.990867699434246E-7</v>
      </c>
      <c r="AY1104" s="142" t="str">
        <f t="shared" si="351"/>
        <v/>
      </c>
      <c r="AZ1104" s="142" t="str">
        <f t="shared" si="352"/>
        <v/>
      </c>
      <c r="BB1104" s="147"/>
      <c r="BC1104" s="147">
        <f t="shared" si="315"/>
        <v>2.6560000000000104</v>
      </c>
      <c r="BD1104" s="163">
        <f t="shared" si="316"/>
        <v>0.9148994017262414</v>
      </c>
      <c r="BE1104" s="147">
        <f t="shared" si="317"/>
        <v>5.1932379779162652E-4</v>
      </c>
      <c r="BF1104" s="147" t="str">
        <f t="shared" si="313"/>
        <v/>
      </c>
      <c r="BG1104" s="159" t="str">
        <f t="shared" si="314"/>
        <v/>
      </c>
    </row>
    <row r="1105" spans="1:59" ht="20.100000000000001" customHeight="1" x14ac:dyDescent="0.25">
      <c r="A1105" s="147">
        <v>411</v>
      </c>
      <c r="B1105" s="142">
        <f t="shared" si="318"/>
        <v>-11023.870747807283</v>
      </c>
      <c r="C1105" s="142">
        <f t="shared" si="319"/>
        <v>5.3140328121646542E-6</v>
      </c>
      <c r="D1105" s="142">
        <f t="shared" si="320"/>
        <v>9.2364588483432944E-3</v>
      </c>
      <c r="E1105" s="142">
        <f t="shared" si="321"/>
        <v>5.3140328121646542E-6</v>
      </c>
      <c r="F1105" s="142" t="str">
        <f t="shared" si="322"/>
        <v/>
      </c>
      <c r="G1105" s="142" t="str">
        <f t="shared" si="323"/>
        <v/>
      </c>
      <c r="H1105" s="142"/>
      <c r="I1105" s="142"/>
      <c r="J1105" s="142">
        <f t="shared" si="324"/>
        <v>1.8210722411415052E-217</v>
      </c>
      <c r="K1105" s="142" t="str">
        <f t="shared" si="325"/>
        <v/>
      </c>
      <c r="L1105" s="142" t="str">
        <f t="shared" si="326"/>
        <v/>
      </c>
      <c r="M1105" s="142"/>
      <c r="N1105" s="142"/>
      <c r="O1105" s="142"/>
      <c r="P1105" s="142"/>
      <c r="Q1105" s="147">
        <v>411</v>
      </c>
      <c r="R1105" s="142">
        <f t="shared" si="327"/>
        <v>-50.550666411937378</v>
      </c>
      <c r="S1105" s="142">
        <f t="shared" si="328"/>
        <v>1.1588612975649364E-3</v>
      </c>
      <c r="T1105" s="142">
        <f t="shared" si="329"/>
        <v>9.2364588483432944E-3</v>
      </c>
      <c r="U1105" s="142">
        <f t="shared" si="330"/>
        <v>1.1588612975649364E-3</v>
      </c>
      <c r="V1105" s="142" t="str">
        <f t="shared" si="331"/>
        <v/>
      </c>
      <c r="W1105" s="142" t="str">
        <f t="shared" si="332"/>
        <v/>
      </c>
      <c r="X1105" s="142">
        <f t="shared" si="333"/>
        <v>1.5160870827618045E-38</v>
      </c>
      <c r="Y1105" s="142" t="str">
        <f t="shared" si="334"/>
        <v/>
      </c>
      <c r="Z1105" s="142" t="str">
        <f t="shared" si="335"/>
        <v/>
      </c>
      <c r="AD1105" s="147">
        <v>411</v>
      </c>
      <c r="AE1105" s="142">
        <f t="shared" si="353"/>
        <v>-129.6234990511569</v>
      </c>
      <c r="AF1105" s="142">
        <f t="shared" si="336"/>
        <v>4.519335714567501E-4</v>
      </c>
      <c r="AG1105" s="142">
        <f t="shared" si="337"/>
        <v>9.2364588483432944E-3</v>
      </c>
      <c r="AH1105" s="142">
        <f t="shared" si="338"/>
        <v>4.519335714567501E-4</v>
      </c>
      <c r="AI1105" s="142" t="str">
        <f t="shared" si="339"/>
        <v/>
      </c>
      <c r="AJ1105" s="142" t="str">
        <f t="shared" si="340"/>
        <v/>
      </c>
      <c r="AK1105" s="142">
        <f t="shared" si="341"/>
        <v>4.8506656761484429E-104</v>
      </c>
      <c r="AL1105" s="142" t="str">
        <f t="shared" si="342"/>
        <v/>
      </c>
      <c r="AM1105" s="142" t="str">
        <f t="shared" si="343"/>
        <v/>
      </c>
      <c r="AQ1105" s="147">
        <v>411</v>
      </c>
      <c r="AR1105" s="142">
        <f t="shared" si="344"/>
        <v>-6772.8933743086345</v>
      </c>
      <c r="AS1105" s="142">
        <f t="shared" si="345"/>
        <v>8.6493626332763394E-6</v>
      </c>
      <c r="AT1105" s="142">
        <f t="shared" si="346"/>
        <v>9.2364588483432944E-3</v>
      </c>
      <c r="AU1105" s="142">
        <f t="shared" si="347"/>
        <v>8.6493626332763394E-6</v>
      </c>
      <c r="AV1105" s="142" t="str">
        <f t="shared" si="348"/>
        <v/>
      </c>
      <c r="AW1105" s="142" t="str">
        <f t="shared" si="349"/>
        <v/>
      </c>
      <c r="AX1105" s="142">
        <f t="shared" si="350"/>
        <v>3.0330615916774939E-7</v>
      </c>
      <c r="AY1105" s="142" t="str">
        <f t="shared" si="351"/>
        <v/>
      </c>
      <c r="AZ1105" s="142" t="str">
        <f t="shared" si="352"/>
        <v/>
      </c>
      <c r="BB1105" s="147"/>
      <c r="BC1105" s="147">
        <f t="shared" si="315"/>
        <v>2.6624000000000105</v>
      </c>
      <c r="BD1105" s="163">
        <f t="shared" si="316"/>
        <v>0.91438007792844977</v>
      </c>
      <c r="BE1105" s="147">
        <f t="shared" si="317"/>
        <v>5.2078495085228216E-4</v>
      </c>
      <c r="BF1105" s="147" t="str">
        <f t="shared" si="313"/>
        <v/>
      </c>
      <c r="BG1105" s="159" t="str">
        <f t="shared" si="314"/>
        <v/>
      </c>
    </row>
    <row r="1106" spans="1:59" ht="20.100000000000001" customHeight="1" x14ac:dyDescent="0.25">
      <c r="A1106" s="142">
        <v>412</v>
      </c>
      <c r="B1106" s="142">
        <f t="shared" si="318"/>
        <v>-11005.154498659902</v>
      </c>
      <c r="C1106" s="142">
        <f t="shared" si="319"/>
        <v>5.3643060601360581E-6</v>
      </c>
      <c r="D1106" s="142">
        <f t="shared" si="320"/>
        <v>9.3363874686755773E-3</v>
      </c>
      <c r="E1106" s="142">
        <f t="shared" si="321"/>
        <v>5.3643060601360581E-6</v>
      </c>
      <c r="F1106" s="142" t="str">
        <f t="shared" si="322"/>
        <v/>
      </c>
      <c r="G1106" s="142" t="str">
        <f t="shared" si="323"/>
        <v/>
      </c>
      <c r="H1106" s="142"/>
      <c r="I1106" s="142"/>
      <c r="J1106" s="142">
        <f t="shared" si="324"/>
        <v>2.0639010068386974E-217</v>
      </c>
      <c r="K1106" s="142" t="str">
        <f t="shared" si="325"/>
        <v/>
      </c>
      <c r="L1106" s="142" t="str">
        <f t="shared" si="326"/>
        <v/>
      </c>
      <c r="M1106" s="142"/>
      <c r="N1106" s="142"/>
      <c r="O1106" s="142"/>
      <c r="P1106" s="142"/>
      <c r="Q1106" s="142">
        <v>412</v>
      </c>
      <c r="R1106" s="142">
        <f t="shared" si="327"/>
        <v>-50.464841850966344</v>
      </c>
      <c r="S1106" s="142">
        <f t="shared" si="328"/>
        <v>1.1698246700988018E-3</v>
      </c>
      <c r="T1106" s="142">
        <f t="shared" si="329"/>
        <v>9.3363874686755773E-3</v>
      </c>
      <c r="U1106" s="142">
        <f t="shared" si="330"/>
        <v>1.1698246700988018E-3</v>
      </c>
      <c r="V1106" s="142" t="str">
        <f t="shared" si="331"/>
        <v/>
      </c>
      <c r="W1106" s="142" t="str">
        <f t="shared" si="332"/>
        <v/>
      </c>
      <c r="X1106" s="142">
        <f t="shared" si="333"/>
        <v>1.5963045087082107E-38</v>
      </c>
      <c r="Y1106" s="142" t="str">
        <f t="shared" si="334"/>
        <v/>
      </c>
      <c r="Z1106" s="142" t="str">
        <f t="shared" si="335"/>
        <v/>
      </c>
      <c r="AD1106" s="142">
        <v>412</v>
      </c>
      <c r="AE1106" s="142">
        <f t="shared" si="353"/>
        <v>-129.40342519877805</v>
      </c>
      <c r="AF1106" s="142">
        <f t="shared" si="336"/>
        <v>4.5620907544920462E-4</v>
      </c>
      <c r="AG1106" s="142">
        <f t="shared" si="337"/>
        <v>9.3363874686755652E-3</v>
      </c>
      <c r="AH1106" s="142">
        <f t="shared" si="338"/>
        <v>4.5620907544920462E-4</v>
      </c>
      <c r="AI1106" s="142" t="str">
        <f t="shared" si="339"/>
        <v/>
      </c>
      <c r="AJ1106" s="142" t="str">
        <f t="shared" si="340"/>
        <v/>
      </c>
      <c r="AK1106" s="142">
        <f t="shared" si="341"/>
        <v>5.2880483619063828E-104</v>
      </c>
      <c r="AL1106" s="142" t="str">
        <f t="shared" si="342"/>
        <v/>
      </c>
      <c r="AM1106" s="142" t="str">
        <f t="shared" si="343"/>
        <v/>
      </c>
      <c r="AQ1106" s="142">
        <v>412</v>
      </c>
      <c r="AR1106" s="142">
        <f t="shared" si="344"/>
        <v>-6761.3944042334069</v>
      </c>
      <c r="AS1106" s="142">
        <f t="shared" si="345"/>
        <v>8.7311896689434691E-6</v>
      </c>
      <c r="AT1106" s="142">
        <f t="shared" si="346"/>
        <v>9.3363874686755773E-3</v>
      </c>
      <c r="AU1106" s="142">
        <f t="shared" si="347"/>
        <v>8.7311896689434691E-6</v>
      </c>
      <c r="AV1106" s="142" t="str">
        <f t="shared" si="348"/>
        <v/>
      </c>
      <c r="AW1106" s="142" t="str">
        <f t="shared" si="349"/>
        <v/>
      </c>
      <c r="AX1106" s="142">
        <f t="shared" si="350"/>
        <v>3.0758015242282379E-7</v>
      </c>
      <c r="AY1106" s="142" t="str">
        <f t="shared" si="351"/>
        <v/>
      </c>
      <c r="AZ1106" s="142" t="str">
        <f t="shared" si="352"/>
        <v/>
      </c>
      <c r="BB1106" s="147"/>
      <c r="BC1106" s="147">
        <f t="shared" si="315"/>
        <v>2.6688000000000107</v>
      </c>
      <c r="BD1106" s="163">
        <f t="shared" si="316"/>
        <v>0.91385929297759749</v>
      </c>
      <c r="BE1106" s="147">
        <f t="shared" si="317"/>
        <v>5.2224268858314105E-4</v>
      </c>
      <c r="BF1106" s="147" t="str">
        <f t="shared" si="313"/>
        <v/>
      </c>
      <c r="BG1106" s="159" t="str">
        <f t="shared" si="314"/>
        <v/>
      </c>
    </row>
    <row r="1107" spans="1:59" ht="20.100000000000001" customHeight="1" x14ac:dyDescent="0.25">
      <c r="A1107" s="142">
        <v>413</v>
      </c>
      <c r="B1107" s="142">
        <f t="shared" si="318"/>
        <v>-10986.438249512521</v>
      </c>
      <c r="C1107" s="142">
        <f t="shared" si="319"/>
        <v>5.4149682764758965E-6</v>
      </c>
      <c r="D1107" s="142">
        <f t="shared" si="320"/>
        <v>9.4372606524680963E-3</v>
      </c>
      <c r="E1107" s="142">
        <f t="shared" si="321"/>
        <v>5.4149682764758965E-6</v>
      </c>
      <c r="F1107" s="142" t="str">
        <f t="shared" si="322"/>
        <v/>
      </c>
      <c r="G1107" s="142" t="str">
        <f t="shared" si="323"/>
        <v/>
      </c>
      <c r="H1107" s="142"/>
      <c r="I1107" s="142"/>
      <c r="J1107" s="142">
        <f t="shared" si="324"/>
        <v>2.3390720671829634E-217</v>
      </c>
      <c r="K1107" s="142" t="str">
        <f t="shared" si="325"/>
        <v/>
      </c>
      <c r="L1107" s="142" t="str">
        <f t="shared" si="326"/>
        <v/>
      </c>
      <c r="M1107" s="142"/>
      <c r="N1107" s="142"/>
      <c r="O1107" s="142"/>
      <c r="P1107" s="142"/>
      <c r="Q1107" s="142">
        <v>413</v>
      </c>
      <c r="R1107" s="142">
        <f t="shared" si="327"/>
        <v>-50.379017289995318</v>
      </c>
      <c r="S1107" s="142">
        <f t="shared" si="328"/>
        <v>1.180872867172539E-3</v>
      </c>
      <c r="T1107" s="142">
        <f t="shared" si="329"/>
        <v>9.4372606524680963E-3</v>
      </c>
      <c r="U1107" s="142">
        <f t="shared" si="330"/>
        <v>1.180872867172539E-3</v>
      </c>
      <c r="V1107" s="142" t="str">
        <f t="shared" si="331"/>
        <v/>
      </c>
      <c r="W1107" s="142" t="str">
        <f t="shared" si="332"/>
        <v/>
      </c>
      <c r="X1107" s="142">
        <f t="shared" si="333"/>
        <v>1.6807394131985697E-38</v>
      </c>
      <c r="Y1107" s="142" t="str">
        <f t="shared" si="334"/>
        <v/>
      </c>
      <c r="Z1107" s="142" t="str">
        <f t="shared" si="335"/>
        <v/>
      </c>
      <c r="AD1107" s="142">
        <v>413</v>
      </c>
      <c r="AE1107" s="142">
        <f t="shared" si="353"/>
        <v>-129.18335134639915</v>
      </c>
      <c r="AF1107" s="142">
        <f t="shared" si="336"/>
        <v>4.6051765937739727E-4</v>
      </c>
      <c r="AG1107" s="142">
        <f t="shared" si="337"/>
        <v>9.4372606524680963E-3</v>
      </c>
      <c r="AH1107" s="142">
        <f t="shared" si="338"/>
        <v>4.6051765937739727E-4</v>
      </c>
      <c r="AI1107" s="142" t="str">
        <f t="shared" si="339"/>
        <v/>
      </c>
      <c r="AJ1107" s="142" t="str">
        <f t="shared" si="340"/>
        <v/>
      </c>
      <c r="AK1107" s="142">
        <f t="shared" si="341"/>
        <v>5.7647774415063301E-104</v>
      </c>
      <c r="AL1107" s="142" t="str">
        <f t="shared" si="342"/>
        <v/>
      </c>
      <c r="AM1107" s="142" t="str">
        <f t="shared" si="343"/>
        <v/>
      </c>
      <c r="AQ1107" s="142">
        <v>413</v>
      </c>
      <c r="AR1107" s="142">
        <f t="shared" si="344"/>
        <v>-6749.8954341581803</v>
      </c>
      <c r="AS1107" s="142">
        <f t="shared" si="345"/>
        <v>8.8136498073012275E-6</v>
      </c>
      <c r="AT1107" s="142">
        <f t="shared" si="346"/>
        <v>9.4372606524680963E-3</v>
      </c>
      <c r="AU1107" s="142">
        <f t="shared" si="347"/>
        <v>8.8136498073012275E-6</v>
      </c>
      <c r="AV1107" s="142" t="str">
        <f t="shared" si="348"/>
        <v/>
      </c>
      <c r="AW1107" s="142" t="str">
        <f t="shared" si="349"/>
        <v/>
      </c>
      <c r="AX1107" s="142">
        <f t="shared" si="350"/>
        <v>3.1190938142285353E-7</v>
      </c>
      <c r="AY1107" s="142" t="str">
        <f t="shared" si="351"/>
        <v/>
      </c>
      <c r="AZ1107" s="142" t="str">
        <f t="shared" si="352"/>
        <v/>
      </c>
      <c r="BB1107" s="147"/>
      <c r="BC1107" s="147">
        <f t="shared" si="315"/>
        <v>2.6752000000000109</v>
      </c>
      <c r="BD1107" s="163">
        <f t="shared" si="316"/>
        <v>0.91333705028901435</v>
      </c>
      <c r="BE1107" s="147">
        <f t="shared" si="317"/>
        <v>5.2369699546117587E-4</v>
      </c>
      <c r="BF1107" s="147" t="str">
        <f t="shared" si="313"/>
        <v/>
      </c>
      <c r="BG1107" s="159" t="str">
        <f t="shared" si="314"/>
        <v/>
      </c>
    </row>
    <row r="1108" spans="1:59" ht="20.100000000000001" customHeight="1" x14ac:dyDescent="0.25">
      <c r="A1108" s="142">
        <v>414</v>
      </c>
      <c r="B1108" s="142">
        <f t="shared" si="318"/>
        <v>-10967.72200036514</v>
      </c>
      <c r="C1108" s="142">
        <f t="shared" si="319"/>
        <v>5.4660215058920157E-6</v>
      </c>
      <c r="D1108" s="142">
        <f t="shared" si="320"/>
        <v>9.5390856988835752E-3</v>
      </c>
      <c r="E1108" s="142">
        <f t="shared" si="321"/>
        <v>5.4660215058920157E-6</v>
      </c>
      <c r="F1108" s="142" t="str">
        <f t="shared" si="322"/>
        <v/>
      </c>
      <c r="G1108" s="142" t="str">
        <f t="shared" si="323"/>
        <v/>
      </c>
      <c r="H1108" s="142"/>
      <c r="I1108" s="142"/>
      <c r="J1108" s="142">
        <f t="shared" si="324"/>
        <v>2.6508880890687198E-217</v>
      </c>
      <c r="K1108" s="142" t="str">
        <f t="shared" si="325"/>
        <v/>
      </c>
      <c r="L1108" s="142" t="str">
        <f t="shared" si="326"/>
        <v/>
      </c>
      <c r="M1108" s="142"/>
      <c r="N1108" s="142"/>
      <c r="O1108" s="142"/>
      <c r="P1108" s="142"/>
      <c r="Q1108" s="142">
        <v>414</v>
      </c>
      <c r="R1108" s="142">
        <f t="shared" si="327"/>
        <v>-50.293192729024284</v>
      </c>
      <c r="S1108" s="142">
        <f t="shared" si="328"/>
        <v>1.1920063346871936E-3</v>
      </c>
      <c r="T1108" s="142">
        <f t="shared" si="329"/>
        <v>9.5390856988835752E-3</v>
      </c>
      <c r="U1108" s="142">
        <f t="shared" si="330"/>
        <v>1.1920063346871936E-3</v>
      </c>
      <c r="V1108" s="142" t="str">
        <f t="shared" si="331"/>
        <v/>
      </c>
      <c r="W1108" s="142" t="str">
        <f t="shared" si="332"/>
        <v/>
      </c>
      <c r="X1108" s="142">
        <f t="shared" si="333"/>
        <v>1.7696121021214774E-38</v>
      </c>
      <c r="Y1108" s="142" t="str">
        <f t="shared" si="334"/>
        <v/>
      </c>
      <c r="Z1108" s="142" t="str">
        <f t="shared" si="335"/>
        <v/>
      </c>
      <c r="AD1108" s="142">
        <v>414</v>
      </c>
      <c r="AE1108" s="142">
        <f t="shared" si="353"/>
        <v>-128.9632774940203</v>
      </c>
      <c r="AF1108" s="142">
        <f t="shared" si="336"/>
        <v>4.6485949713413976E-4</v>
      </c>
      <c r="AG1108" s="142">
        <f t="shared" si="337"/>
        <v>9.5390856988835683E-3</v>
      </c>
      <c r="AH1108" s="142">
        <f t="shared" si="338"/>
        <v>4.6485949713413976E-4</v>
      </c>
      <c r="AI1108" s="142" t="str">
        <f t="shared" si="339"/>
        <v/>
      </c>
      <c r="AJ1108" s="142" t="str">
        <f t="shared" si="340"/>
        <v/>
      </c>
      <c r="AK1108" s="142">
        <f t="shared" si="341"/>
        <v>6.2843841352149829E-104</v>
      </c>
      <c r="AL1108" s="142" t="str">
        <f t="shared" si="342"/>
        <v/>
      </c>
      <c r="AM1108" s="142" t="str">
        <f t="shared" si="343"/>
        <v/>
      </c>
      <c r="AQ1108" s="142">
        <v>414</v>
      </c>
      <c r="AR1108" s="142">
        <f t="shared" si="344"/>
        <v>-6738.3964640829536</v>
      </c>
      <c r="AS1108" s="142">
        <f t="shared" si="345"/>
        <v>8.8967463764095374E-6</v>
      </c>
      <c r="AT1108" s="142">
        <f t="shared" si="346"/>
        <v>9.5390856988835752E-3</v>
      </c>
      <c r="AU1108" s="142">
        <f t="shared" si="347"/>
        <v>8.8967463764095374E-6</v>
      </c>
      <c r="AV1108" s="142" t="str">
        <f t="shared" si="348"/>
        <v/>
      </c>
      <c r="AW1108" s="142" t="str">
        <f t="shared" si="349"/>
        <v/>
      </c>
      <c r="AX1108" s="142">
        <f t="shared" si="350"/>
        <v>3.1629448410867385E-7</v>
      </c>
      <c r="AY1108" s="142" t="str">
        <f t="shared" si="351"/>
        <v/>
      </c>
      <c r="AZ1108" s="142" t="str">
        <f t="shared" si="352"/>
        <v/>
      </c>
      <c r="BB1108" s="147"/>
      <c r="BC1108" s="147">
        <f t="shared" si="315"/>
        <v>2.6816000000000111</v>
      </c>
      <c r="BD1108" s="163">
        <f t="shared" si="316"/>
        <v>0.91281335329355318</v>
      </c>
      <c r="BE1108" s="147">
        <f t="shared" si="317"/>
        <v>5.2514785610879855E-4</v>
      </c>
      <c r="BF1108" s="147" t="str">
        <f t="shared" si="313"/>
        <v/>
      </c>
      <c r="BG1108" s="159" t="str">
        <f t="shared" si="314"/>
        <v/>
      </c>
    </row>
    <row r="1109" spans="1:59" ht="20.100000000000001" customHeight="1" x14ac:dyDescent="0.25">
      <c r="A1109" s="142">
        <v>415</v>
      </c>
      <c r="B1109" s="142">
        <f t="shared" si="318"/>
        <v>-10949.005751217759</v>
      </c>
      <c r="C1109" s="142">
        <f t="shared" si="319"/>
        <v>5.5174677935296773E-6</v>
      </c>
      <c r="D1109" s="142">
        <f t="shared" si="320"/>
        <v>9.6418699453583289E-3</v>
      </c>
      <c r="E1109" s="142">
        <f t="shared" si="321"/>
        <v>5.5174677935296773E-6</v>
      </c>
      <c r="F1109" s="142" t="str">
        <f t="shared" si="322"/>
        <v/>
      </c>
      <c r="G1109" s="142" t="str">
        <f t="shared" si="323"/>
        <v/>
      </c>
      <c r="H1109" s="142"/>
      <c r="I1109" s="142"/>
      <c r="J1109" s="142">
        <f t="shared" si="324"/>
        <v>3.0042234802994368E-217</v>
      </c>
      <c r="K1109" s="142" t="str">
        <f t="shared" si="325"/>
        <v/>
      </c>
      <c r="L1109" s="142" t="str">
        <f t="shared" si="326"/>
        <v/>
      </c>
      <c r="M1109" s="142"/>
      <c r="N1109" s="142"/>
      <c r="O1109" s="142"/>
      <c r="P1109" s="142"/>
      <c r="Q1109" s="142">
        <v>415</v>
      </c>
      <c r="R1109" s="142">
        <f t="shared" si="327"/>
        <v>-50.20736816805325</v>
      </c>
      <c r="S1109" s="142">
        <f t="shared" si="328"/>
        <v>1.2032255186392013E-3</v>
      </c>
      <c r="T1109" s="142">
        <f t="shared" si="329"/>
        <v>9.6418699453583289E-3</v>
      </c>
      <c r="U1109" s="142">
        <f t="shared" si="330"/>
        <v>1.2032255186392013E-3</v>
      </c>
      <c r="V1109" s="142" t="str">
        <f t="shared" si="331"/>
        <v/>
      </c>
      <c r="W1109" s="142" t="str">
        <f t="shared" si="332"/>
        <v/>
      </c>
      <c r="X1109" s="142">
        <f t="shared" si="333"/>
        <v>1.8631543137221224E-38</v>
      </c>
      <c r="Y1109" s="142" t="str">
        <f t="shared" si="334"/>
        <v/>
      </c>
      <c r="Z1109" s="142" t="str">
        <f t="shared" si="335"/>
        <v/>
      </c>
      <c r="AD1109" s="142">
        <v>415</v>
      </c>
      <c r="AE1109" s="142">
        <f t="shared" si="353"/>
        <v>-128.7432036416414</v>
      </c>
      <c r="AF1109" s="142">
        <f t="shared" si="336"/>
        <v>4.6923476264944827E-4</v>
      </c>
      <c r="AG1109" s="142">
        <f t="shared" si="337"/>
        <v>9.6418699453583289E-3</v>
      </c>
      <c r="AH1109" s="142">
        <f t="shared" si="338"/>
        <v>4.6923476264944827E-4</v>
      </c>
      <c r="AI1109" s="142" t="str">
        <f t="shared" si="339"/>
        <v/>
      </c>
      <c r="AJ1109" s="142" t="str">
        <f t="shared" si="340"/>
        <v/>
      </c>
      <c r="AK1109" s="142">
        <f t="shared" si="341"/>
        <v>6.8507158288371383E-104</v>
      </c>
      <c r="AL1109" s="142" t="str">
        <f t="shared" si="342"/>
        <v/>
      </c>
      <c r="AM1109" s="142" t="str">
        <f t="shared" si="343"/>
        <v/>
      </c>
      <c r="AQ1109" s="142">
        <v>415</v>
      </c>
      <c r="AR1109" s="142">
        <f t="shared" si="344"/>
        <v>-6726.8974940077269</v>
      </c>
      <c r="AS1109" s="142">
        <f t="shared" si="345"/>
        <v>8.9804827050402816E-6</v>
      </c>
      <c r="AT1109" s="142">
        <f t="shared" si="346"/>
        <v>9.6418699453583289E-3</v>
      </c>
      <c r="AU1109" s="142">
        <f t="shared" si="347"/>
        <v>8.9804827050402816E-6</v>
      </c>
      <c r="AV1109" s="142" t="str">
        <f t="shared" si="348"/>
        <v/>
      </c>
      <c r="AW1109" s="142" t="str">
        <f t="shared" si="349"/>
        <v/>
      </c>
      <c r="AX1109" s="142">
        <f t="shared" si="350"/>
        <v>3.2073610469427426E-7</v>
      </c>
      <c r="AY1109" s="142" t="str">
        <f t="shared" si="351"/>
        <v/>
      </c>
      <c r="AZ1109" s="142" t="str">
        <f t="shared" si="352"/>
        <v/>
      </c>
      <c r="BB1109" s="147"/>
      <c r="BC1109" s="147">
        <f t="shared" si="315"/>
        <v>2.6880000000000113</v>
      </c>
      <c r="BD1109" s="163">
        <f t="shared" si="316"/>
        <v>0.91228820543744438</v>
      </c>
      <c r="BE1109" s="147">
        <f t="shared" si="317"/>
        <v>5.2659525529663576E-4</v>
      </c>
      <c r="BF1109" s="147" t="str">
        <f t="shared" si="313"/>
        <v/>
      </c>
      <c r="BG1109" s="159" t="str">
        <f t="shared" si="314"/>
        <v/>
      </c>
    </row>
    <row r="1110" spans="1:59" ht="20.100000000000001" customHeight="1" x14ac:dyDescent="0.25">
      <c r="A1110" s="142">
        <v>416</v>
      </c>
      <c r="B1110" s="142">
        <f t="shared" si="318"/>
        <v>-10930.28950207038</v>
      </c>
      <c r="C1110" s="142">
        <f t="shared" si="319"/>
        <v>5.569309184844173E-6</v>
      </c>
      <c r="D1110" s="142">
        <f t="shared" si="320"/>
        <v>9.7456207676091845E-3</v>
      </c>
      <c r="E1110" s="142">
        <f t="shared" si="321"/>
        <v>5.569309184844173E-6</v>
      </c>
      <c r="F1110" s="142" t="str">
        <f t="shared" si="322"/>
        <v/>
      </c>
      <c r="G1110" s="142" t="str">
        <f t="shared" si="323"/>
        <v/>
      </c>
      <c r="H1110" s="142"/>
      <c r="I1110" s="142"/>
      <c r="J1110" s="142">
        <f t="shared" si="324"/>
        <v>3.404600274231196E-217</v>
      </c>
      <c r="K1110" s="142" t="str">
        <f t="shared" si="325"/>
        <v/>
      </c>
      <c r="L1110" s="142" t="str">
        <f t="shared" si="326"/>
        <v/>
      </c>
      <c r="M1110" s="142"/>
      <c r="N1110" s="142"/>
      <c r="O1110" s="142"/>
      <c r="P1110" s="142"/>
      <c r="Q1110" s="142">
        <v>416</v>
      </c>
      <c r="R1110" s="142">
        <f t="shared" si="327"/>
        <v>-50.121543607082224</v>
      </c>
      <c r="S1110" s="142">
        <f t="shared" si="328"/>
        <v>1.2145308650926081E-3</v>
      </c>
      <c r="T1110" s="142">
        <f t="shared" si="329"/>
        <v>9.7456207676091984E-3</v>
      </c>
      <c r="U1110" s="142">
        <f t="shared" si="330"/>
        <v>1.2145308650926081E-3</v>
      </c>
      <c r="V1110" s="142" t="str">
        <f t="shared" si="331"/>
        <v/>
      </c>
      <c r="W1110" s="142" t="str">
        <f t="shared" si="332"/>
        <v/>
      </c>
      <c r="X1110" s="142">
        <f t="shared" si="333"/>
        <v>1.9616098078896031E-38</v>
      </c>
      <c r="Y1110" s="142" t="str">
        <f t="shared" si="334"/>
        <v/>
      </c>
      <c r="Z1110" s="142" t="str">
        <f t="shared" si="335"/>
        <v/>
      </c>
      <c r="AD1110" s="142">
        <v>416</v>
      </c>
      <c r="AE1110" s="142">
        <f t="shared" si="353"/>
        <v>-128.52312978926255</v>
      </c>
      <c r="AF1110" s="142">
        <f t="shared" si="336"/>
        <v>4.7364362987970226E-4</v>
      </c>
      <c r="AG1110" s="142">
        <f t="shared" si="337"/>
        <v>9.7456207676091845E-3</v>
      </c>
      <c r="AH1110" s="142">
        <f t="shared" si="338"/>
        <v>4.7364362987970226E-4</v>
      </c>
      <c r="AI1110" s="142" t="str">
        <f t="shared" si="339"/>
        <v/>
      </c>
      <c r="AJ1110" s="142" t="str">
        <f t="shared" si="340"/>
        <v/>
      </c>
      <c r="AK1110" s="142">
        <f t="shared" si="341"/>
        <v>7.4679643138916557E-104</v>
      </c>
      <c r="AL1110" s="142" t="str">
        <f t="shared" si="342"/>
        <v/>
      </c>
      <c r="AM1110" s="142" t="str">
        <f t="shared" si="343"/>
        <v/>
      </c>
      <c r="AQ1110" s="142">
        <v>416</v>
      </c>
      <c r="AR1110" s="142">
        <f t="shared" si="344"/>
        <v>-6715.3985239325002</v>
      </c>
      <c r="AS1110" s="142">
        <f t="shared" si="345"/>
        <v>9.0648621224699676E-6</v>
      </c>
      <c r="AT1110" s="142">
        <f t="shared" si="346"/>
        <v>9.7456207676091984E-3</v>
      </c>
      <c r="AU1110" s="142">
        <f t="shared" si="347"/>
        <v>9.0648621224699676E-6</v>
      </c>
      <c r="AV1110" s="142" t="str">
        <f t="shared" si="348"/>
        <v/>
      </c>
      <c r="AW1110" s="142" t="str">
        <f t="shared" si="349"/>
        <v/>
      </c>
      <c r="AX1110" s="142">
        <f t="shared" si="350"/>
        <v>3.2523489371347266E-7</v>
      </c>
      <c r="AY1110" s="142" t="str">
        <f t="shared" si="351"/>
        <v/>
      </c>
      <c r="AZ1110" s="142" t="str">
        <f t="shared" si="352"/>
        <v/>
      </c>
      <c r="BB1110" s="147"/>
      <c r="BC1110" s="147">
        <f t="shared" si="315"/>
        <v>2.6944000000000115</v>
      </c>
      <c r="BD1110" s="163">
        <f t="shared" si="316"/>
        <v>0.91176161018214774</v>
      </c>
      <c r="BE1110" s="147">
        <f t="shared" si="317"/>
        <v>5.280391779393101E-4</v>
      </c>
      <c r="BF1110" s="147" t="str">
        <f t="shared" si="313"/>
        <v/>
      </c>
      <c r="BG1110" s="159" t="str">
        <f t="shared" si="314"/>
        <v/>
      </c>
    </row>
    <row r="1111" spans="1:59" ht="20.100000000000001" customHeight="1" x14ac:dyDescent="0.25">
      <c r="A1111" s="147">
        <v>417</v>
      </c>
      <c r="B1111" s="142">
        <f t="shared" si="318"/>
        <v>-10911.573252922997</v>
      </c>
      <c r="C1111" s="142">
        <f t="shared" si="319"/>
        <v>5.6215477254722536E-6</v>
      </c>
      <c r="D1111" s="142">
        <f t="shared" si="320"/>
        <v>9.8503455796381673E-3</v>
      </c>
      <c r="E1111" s="142">
        <f t="shared" si="321"/>
        <v>5.6215477254722536E-6</v>
      </c>
      <c r="F1111" s="142" t="str">
        <f t="shared" si="322"/>
        <v/>
      </c>
      <c r="G1111" s="142" t="str">
        <f t="shared" si="323"/>
        <v/>
      </c>
      <c r="H1111" s="142"/>
      <c r="I1111" s="142"/>
      <c r="J1111" s="142">
        <f t="shared" si="324"/>
        <v>3.8582740744616311E-217</v>
      </c>
      <c r="K1111" s="142" t="str">
        <f t="shared" si="325"/>
        <v/>
      </c>
      <c r="L1111" s="142" t="str">
        <f t="shared" si="326"/>
        <v/>
      </c>
      <c r="M1111" s="142"/>
      <c r="N1111" s="142"/>
      <c r="O1111" s="142"/>
      <c r="P1111" s="142"/>
      <c r="Q1111" s="147">
        <v>417</v>
      </c>
      <c r="R1111" s="142">
        <f t="shared" si="327"/>
        <v>-50.03571904611119</v>
      </c>
      <c r="S1111" s="142">
        <f t="shared" si="328"/>
        <v>1.2259228201510284E-3</v>
      </c>
      <c r="T1111" s="142">
        <f t="shared" si="329"/>
        <v>9.8503455796381673E-3</v>
      </c>
      <c r="U1111" s="142">
        <f t="shared" si="330"/>
        <v>1.2259228201510284E-3</v>
      </c>
      <c r="V1111" s="142" t="str">
        <f t="shared" si="331"/>
        <v/>
      </c>
      <c r="W1111" s="142" t="str">
        <f t="shared" si="332"/>
        <v/>
      </c>
      <c r="X1111" s="142">
        <f t="shared" si="333"/>
        <v>2.0652349856119829E-38</v>
      </c>
      <c r="Y1111" s="142" t="str">
        <f t="shared" si="334"/>
        <v/>
      </c>
      <c r="Z1111" s="142" t="str">
        <f t="shared" si="335"/>
        <v/>
      </c>
      <c r="AD1111" s="147">
        <v>417</v>
      </c>
      <c r="AE1111" s="142">
        <f t="shared" si="353"/>
        <v>-128.30305593688365</v>
      </c>
      <c r="AF1111" s="142">
        <f t="shared" si="336"/>
        <v>4.7808627279671503E-4</v>
      </c>
      <c r="AG1111" s="142">
        <f t="shared" si="337"/>
        <v>9.8503455796381673E-3</v>
      </c>
      <c r="AH1111" s="142">
        <f t="shared" si="338"/>
        <v>4.7808627279671503E-4</v>
      </c>
      <c r="AI1111" s="142" t="str">
        <f t="shared" si="339"/>
        <v/>
      </c>
      <c r="AJ1111" s="142" t="str">
        <f t="shared" si="340"/>
        <v/>
      </c>
      <c r="AK1111" s="142">
        <f t="shared" si="341"/>
        <v>8.1406965441606352E-104</v>
      </c>
      <c r="AL1111" s="142" t="str">
        <f t="shared" si="342"/>
        <v/>
      </c>
      <c r="AM1111" s="142" t="str">
        <f t="shared" si="343"/>
        <v/>
      </c>
      <c r="AQ1111" s="147">
        <v>417</v>
      </c>
      <c r="AR1111" s="142">
        <f t="shared" si="344"/>
        <v>-6703.8995538572726</v>
      </c>
      <c r="AS1111" s="142">
        <f t="shared" si="345"/>
        <v>9.149887958270428E-6</v>
      </c>
      <c r="AT1111" s="142">
        <f t="shared" si="346"/>
        <v>9.8503455796381673E-3</v>
      </c>
      <c r="AU1111" s="142">
        <f t="shared" si="347"/>
        <v>9.149887958270428E-6</v>
      </c>
      <c r="AV1111" s="142" t="str">
        <f t="shared" si="348"/>
        <v/>
      </c>
      <c r="AW1111" s="142" t="str">
        <f t="shared" si="349"/>
        <v/>
      </c>
      <c r="AX1111" s="142">
        <f t="shared" si="350"/>
        <v>3.297915080667389E-7</v>
      </c>
      <c r="AY1111" s="142" t="str">
        <f t="shared" si="351"/>
        <v/>
      </c>
      <c r="AZ1111" s="142" t="str">
        <f t="shared" si="352"/>
        <v/>
      </c>
      <c r="BB1111" s="147"/>
      <c r="BC1111" s="147">
        <f t="shared" si="315"/>
        <v>2.7008000000000116</v>
      </c>
      <c r="BD1111" s="163">
        <f t="shared" si="316"/>
        <v>0.91123357100420843</v>
      </c>
      <c r="BE1111" s="147">
        <f t="shared" si="317"/>
        <v>5.2947960909766056E-4</v>
      </c>
      <c r="BF1111" s="147" t="str">
        <f t="shared" si="313"/>
        <v/>
      </c>
      <c r="BG1111" s="159" t="str">
        <f t="shared" si="314"/>
        <v/>
      </c>
    </row>
    <row r="1112" spans="1:59" ht="20.100000000000001" customHeight="1" x14ac:dyDescent="0.25">
      <c r="A1112" s="142">
        <v>418</v>
      </c>
      <c r="B1112" s="142">
        <f t="shared" si="318"/>
        <v>-10892.857003775618</v>
      </c>
      <c r="C1112" s="142">
        <f t="shared" si="319"/>
        <v>5.6741854611022321E-6</v>
      </c>
      <c r="D1112" s="142">
        <f t="shared" si="320"/>
        <v>9.9560518337345662E-3</v>
      </c>
      <c r="E1112" s="142">
        <f t="shared" si="321"/>
        <v>5.6741854611022321E-6</v>
      </c>
      <c r="F1112" s="142" t="str">
        <f t="shared" si="322"/>
        <v/>
      </c>
      <c r="G1112" s="142" t="str">
        <f t="shared" si="323"/>
        <v/>
      </c>
      <c r="H1112" s="142"/>
      <c r="I1112" s="142"/>
      <c r="J1112" s="142">
        <f t="shared" si="324"/>
        <v>4.3723313916694438E-217</v>
      </c>
      <c r="K1112" s="142" t="str">
        <f t="shared" si="325"/>
        <v/>
      </c>
      <c r="L1112" s="142" t="str">
        <f t="shared" si="326"/>
        <v/>
      </c>
      <c r="M1112" s="142"/>
      <c r="N1112" s="142"/>
      <c r="O1112" s="142"/>
      <c r="P1112" s="142"/>
      <c r="Q1112" s="142">
        <v>418</v>
      </c>
      <c r="R1112" s="142">
        <f t="shared" si="327"/>
        <v>-49.949894485140156</v>
      </c>
      <c r="S1112" s="142">
        <f t="shared" si="328"/>
        <v>1.2374018299293279E-3</v>
      </c>
      <c r="T1112" s="142">
        <f t="shared" si="329"/>
        <v>9.9560518337345836E-3</v>
      </c>
      <c r="U1112" s="142">
        <f t="shared" si="330"/>
        <v>1.2374018299293279E-3</v>
      </c>
      <c r="V1112" s="142" t="str">
        <f t="shared" si="331"/>
        <v/>
      </c>
      <c r="W1112" s="142" t="str">
        <f t="shared" si="332"/>
        <v/>
      </c>
      <c r="X1112" s="142">
        <f t="shared" si="333"/>
        <v>2.1742995401319802E-38</v>
      </c>
      <c r="Y1112" s="142" t="str">
        <f t="shared" si="334"/>
        <v/>
      </c>
      <c r="Z1112" s="142" t="str">
        <f t="shared" si="335"/>
        <v/>
      </c>
      <c r="AD1112" s="142">
        <v>418</v>
      </c>
      <c r="AE1112" s="142">
        <f t="shared" si="353"/>
        <v>-128.08298208450481</v>
      </c>
      <c r="AF1112" s="142">
        <f t="shared" si="336"/>
        <v>4.8256286537668488E-4</v>
      </c>
      <c r="AG1112" s="142">
        <f t="shared" si="337"/>
        <v>9.9560518337345662E-3</v>
      </c>
      <c r="AH1112" s="142">
        <f t="shared" si="338"/>
        <v>4.8256286537668488E-4</v>
      </c>
      <c r="AI1112" s="142" t="str">
        <f t="shared" si="339"/>
        <v/>
      </c>
      <c r="AJ1112" s="142" t="str">
        <f t="shared" si="340"/>
        <v/>
      </c>
      <c r="AK1112" s="142">
        <f t="shared" si="341"/>
        <v>8.8738881323090442E-104</v>
      </c>
      <c r="AL1112" s="142" t="str">
        <f t="shared" si="342"/>
        <v/>
      </c>
      <c r="AM1112" s="142" t="str">
        <f t="shared" si="343"/>
        <v/>
      </c>
      <c r="AQ1112" s="142">
        <v>418</v>
      </c>
      <c r="AR1112" s="142">
        <f t="shared" si="344"/>
        <v>-6692.4005837820459</v>
      </c>
      <c r="AS1112" s="142">
        <f t="shared" si="345"/>
        <v>9.2355635420974683E-6</v>
      </c>
      <c r="AT1112" s="142">
        <f t="shared" si="346"/>
        <v>9.9560518337345836E-3</v>
      </c>
      <c r="AU1112" s="142">
        <f t="shared" si="347"/>
        <v>9.2355635420974683E-6</v>
      </c>
      <c r="AV1112" s="142" t="str">
        <f t="shared" si="348"/>
        <v/>
      </c>
      <c r="AW1112" s="142" t="str">
        <f t="shared" si="349"/>
        <v/>
      </c>
      <c r="AX1112" s="142">
        <f t="shared" si="350"/>
        <v>3.3440661106815659E-7</v>
      </c>
      <c r="AY1112" s="142" t="str">
        <f t="shared" si="351"/>
        <v/>
      </c>
      <c r="AZ1112" s="142" t="str">
        <f t="shared" si="352"/>
        <v/>
      </c>
      <c r="BB1112" s="147"/>
      <c r="BC1112" s="147">
        <f t="shared" si="315"/>
        <v>2.7072000000000118</v>
      </c>
      <c r="BD1112" s="163">
        <f t="shared" si="316"/>
        <v>0.91070409139511077</v>
      </c>
      <c r="BE1112" s="147">
        <f t="shared" si="317"/>
        <v>5.3091653397763228E-4</v>
      </c>
      <c r="BF1112" s="147" t="str">
        <f t="shared" si="313"/>
        <v/>
      </c>
      <c r="BG1112" s="159" t="str">
        <f t="shared" si="314"/>
        <v/>
      </c>
    </row>
    <row r="1113" spans="1:59" ht="20.100000000000001" customHeight="1" x14ac:dyDescent="0.25">
      <c r="A1113" s="142">
        <v>419</v>
      </c>
      <c r="B1113" s="142">
        <f t="shared" si="318"/>
        <v>-10874.140754628235</v>
      </c>
      <c r="C1113" s="142">
        <f t="shared" si="319"/>
        <v>5.7272244373430242E-6</v>
      </c>
      <c r="D1113" s="142">
        <f t="shared" si="320"/>
        <v>1.0062747020474831E-2</v>
      </c>
      <c r="E1113" s="142">
        <f t="shared" si="321"/>
        <v>5.7272244373430242E-6</v>
      </c>
      <c r="F1113" s="142" t="str">
        <f t="shared" si="322"/>
        <v/>
      </c>
      <c r="G1113" s="142" t="str">
        <f t="shared" si="323"/>
        <v/>
      </c>
      <c r="H1113" s="142"/>
      <c r="I1113" s="142"/>
      <c r="J1113" s="142">
        <f t="shared" si="324"/>
        <v>4.9547998808733487E-217</v>
      </c>
      <c r="K1113" s="142" t="str">
        <f t="shared" si="325"/>
        <v/>
      </c>
      <c r="L1113" s="142" t="str">
        <f t="shared" si="326"/>
        <v/>
      </c>
      <c r="M1113" s="142"/>
      <c r="N1113" s="142"/>
      <c r="O1113" s="142"/>
      <c r="P1113" s="142"/>
      <c r="Q1113" s="142">
        <v>419</v>
      </c>
      <c r="R1113" s="142">
        <f t="shared" si="327"/>
        <v>-49.864069924169129</v>
      </c>
      <c r="S1113" s="142">
        <f t="shared" si="328"/>
        <v>1.2489683405250494E-3</v>
      </c>
      <c r="T1113" s="142">
        <f t="shared" si="329"/>
        <v>1.0062747020474831E-2</v>
      </c>
      <c r="U1113" s="142">
        <f t="shared" si="330"/>
        <v>1.2489683405250494E-3</v>
      </c>
      <c r="V1113" s="142" t="str">
        <f t="shared" si="331"/>
        <v/>
      </c>
      <c r="W1113" s="142" t="str">
        <f t="shared" si="332"/>
        <v/>
      </c>
      <c r="X1113" s="142">
        <f t="shared" si="333"/>
        <v>2.2890871414163062E-38</v>
      </c>
      <c r="Y1113" s="142" t="str">
        <f t="shared" si="334"/>
        <v/>
      </c>
      <c r="Z1113" s="142" t="str">
        <f t="shared" si="335"/>
        <v/>
      </c>
      <c r="AD1113" s="142">
        <v>419</v>
      </c>
      <c r="AE1113" s="142">
        <f t="shared" si="353"/>
        <v>-127.86290823212592</v>
      </c>
      <c r="AF1113" s="142">
        <f t="shared" si="336"/>
        <v>4.8707358158905743E-4</v>
      </c>
      <c r="AG1113" s="142">
        <f t="shared" si="337"/>
        <v>1.0062747020474831E-2</v>
      </c>
      <c r="AH1113" s="142">
        <f t="shared" si="338"/>
        <v>4.8707358158905743E-4</v>
      </c>
      <c r="AI1113" s="142" t="str">
        <f t="shared" si="339"/>
        <v/>
      </c>
      <c r="AJ1113" s="142" t="str">
        <f t="shared" si="340"/>
        <v/>
      </c>
      <c r="AK1113" s="142">
        <f t="shared" si="341"/>
        <v>9.6729598300825135E-104</v>
      </c>
      <c r="AL1113" s="142" t="str">
        <f t="shared" si="342"/>
        <v/>
      </c>
      <c r="AM1113" s="142" t="str">
        <f t="shared" si="343"/>
        <v/>
      </c>
      <c r="AQ1113" s="142">
        <v>419</v>
      </c>
      <c r="AR1113" s="142">
        <f t="shared" si="344"/>
        <v>-6680.9016137068193</v>
      </c>
      <c r="AS1113" s="142">
        <f t="shared" si="345"/>
        <v>9.3218922034776049E-6</v>
      </c>
      <c r="AT1113" s="142">
        <f t="shared" si="346"/>
        <v>1.0062747020474831E-2</v>
      </c>
      <c r="AU1113" s="142">
        <f t="shared" si="347"/>
        <v>9.3218922034776049E-6</v>
      </c>
      <c r="AV1113" s="142" t="str">
        <f t="shared" si="348"/>
        <v/>
      </c>
      <c r="AW1113" s="142" t="str">
        <f t="shared" si="349"/>
        <v/>
      </c>
      <c r="AX1113" s="142">
        <f t="shared" si="350"/>
        <v>3.390808724925355E-7</v>
      </c>
      <c r="AY1113" s="142" t="str">
        <f t="shared" si="351"/>
        <v/>
      </c>
      <c r="AZ1113" s="142" t="str">
        <f t="shared" si="352"/>
        <v/>
      </c>
      <c r="BB1113" s="147"/>
      <c r="BC1113" s="147">
        <f t="shared" si="315"/>
        <v>2.713600000000012</v>
      </c>
      <c r="BD1113" s="163">
        <f t="shared" si="316"/>
        <v>0.91017317486113314</v>
      </c>
      <c r="BE1113" s="147">
        <f t="shared" si="317"/>
        <v>5.3234993792805607E-4</v>
      </c>
      <c r="BF1113" s="147" t="str">
        <f t="shared" si="313"/>
        <v/>
      </c>
      <c r="BG1113" s="159" t="str">
        <f t="shared" si="314"/>
        <v/>
      </c>
    </row>
    <row r="1114" spans="1:59" ht="20.100000000000001" customHeight="1" x14ac:dyDescent="0.25">
      <c r="A1114" s="142">
        <v>420</v>
      </c>
      <c r="B1114" s="142">
        <f t="shared" si="318"/>
        <v>-10855.424505480856</v>
      </c>
      <c r="C1114" s="142">
        <f t="shared" si="319"/>
        <v>5.7806666995917745E-6</v>
      </c>
      <c r="D1114" s="142">
        <f t="shared" si="320"/>
        <v>1.0170438668719665E-2</v>
      </c>
      <c r="E1114" s="142">
        <f t="shared" si="321"/>
        <v>5.7806666995917745E-6</v>
      </c>
      <c r="F1114" s="142" t="str">
        <f t="shared" si="322"/>
        <v/>
      </c>
      <c r="G1114" s="142" t="str">
        <f t="shared" si="323"/>
        <v/>
      </c>
      <c r="H1114" s="142"/>
      <c r="I1114" s="142"/>
      <c r="J1114" s="142">
        <f t="shared" si="324"/>
        <v>5.6147731868505635E-217</v>
      </c>
      <c r="K1114" s="142" t="str">
        <f t="shared" si="325"/>
        <v/>
      </c>
      <c r="L1114" s="142" t="str">
        <f t="shared" si="326"/>
        <v/>
      </c>
      <c r="M1114" s="142"/>
      <c r="N1114" s="142"/>
      <c r="O1114" s="142"/>
      <c r="P1114" s="142"/>
      <c r="Q1114" s="142">
        <v>420</v>
      </c>
      <c r="R1114" s="142">
        <f t="shared" si="327"/>
        <v>-49.778245363198096</v>
      </c>
      <c r="S1114" s="142">
        <f t="shared" si="328"/>
        <v>1.2606227979895621E-3</v>
      </c>
      <c r="T1114" s="142">
        <f t="shared" si="329"/>
        <v>1.0170438668719676E-2</v>
      </c>
      <c r="U1114" s="142">
        <f t="shared" si="330"/>
        <v>1.2606227979895621E-3</v>
      </c>
      <c r="V1114" s="142" t="str">
        <f t="shared" si="331"/>
        <v/>
      </c>
      <c r="W1114" s="142" t="str">
        <f t="shared" si="332"/>
        <v/>
      </c>
      <c r="X1114" s="142">
        <f t="shared" si="333"/>
        <v>2.4098961556286444E-38</v>
      </c>
      <c r="Y1114" s="142" t="str">
        <f t="shared" si="334"/>
        <v/>
      </c>
      <c r="Z1114" s="142" t="str">
        <f t="shared" si="335"/>
        <v/>
      </c>
      <c r="AD1114" s="142">
        <v>420</v>
      </c>
      <c r="AE1114" s="142">
        <f t="shared" si="353"/>
        <v>-127.64283437974704</v>
      </c>
      <c r="AF1114" s="142">
        <f t="shared" si="336"/>
        <v>4.9161859538526874E-4</v>
      </c>
      <c r="AG1114" s="142">
        <f t="shared" si="337"/>
        <v>1.0170438668719676E-2</v>
      </c>
      <c r="AH1114" s="142">
        <f t="shared" si="338"/>
        <v>4.9161859538526874E-4</v>
      </c>
      <c r="AI1114" s="142" t="str">
        <f t="shared" si="339"/>
        <v/>
      </c>
      <c r="AJ1114" s="142" t="str">
        <f t="shared" si="340"/>
        <v/>
      </c>
      <c r="AK1114" s="142">
        <f t="shared" si="341"/>
        <v>1.0543817257204552E-103</v>
      </c>
      <c r="AL1114" s="142" t="str">
        <f t="shared" si="342"/>
        <v/>
      </c>
      <c r="AM1114" s="142" t="str">
        <f t="shared" si="343"/>
        <v/>
      </c>
      <c r="AQ1114" s="142">
        <v>420</v>
      </c>
      <c r="AR1114" s="142">
        <f t="shared" si="344"/>
        <v>-6669.4026436315926</v>
      </c>
      <c r="AS1114" s="142">
        <f t="shared" si="345"/>
        <v>9.4088772715927266E-6</v>
      </c>
      <c r="AT1114" s="142">
        <f t="shared" si="346"/>
        <v>1.0170438668719676E-2</v>
      </c>
      <c r="AU1114" s="142">
        <f t="shared" si="347"/>
        <v>9.4088772715927266E-6</v>
      </c>
      <c r="AV1114" s="142" t="str">
        <f t="shared" si="348"/>
        <v/>
      </c>
      <c r="AW1114" s="142" t="str">
        <f t="shared" si="349"/>
        <v/>
      </c>
      <c r="AX1114" s="142">
        <f t="shared" si="350"/>
        <v>3.4381496862265395E-7</v>
      </c>
      <c r="AY1114" s="142" t="str">
        <f t="shared" si="351"/>
        <v/>
      </c>
      <c r="AZ1114" s="142" t="str">
        <f t="shared" si="352"/>
        <v/>
      </c>
      <c r="BB1114" s="147"/>
      <c r="BC1114" s="147">
        <f t="shared" si="315"/>
        <v>2.7200000000000122</v>
      </c>
      <c r="BD1114" s="163">
        <f t="shared" si="316"/>
        <v>0.90964082492320508</v>
      </c>
      <c r="BE1114" s="147">
        <f t="shared" si="317"/>
        <v>5.3377980644264689E-4</v>
      </c>
      <c r="BF1114" s="147" t="str">
        <f t="shared" si="313"/>
        <v/>
      </c>
      <c r="BG1114" s="159" t="str">
        <f t="shared" si="314"/>
        <v/>
      </c>
    </row>
    <row r="1115" spans="1:59" ht="20.100000000000001" customHeight="1" x14ac:dyDescent="0.25">
      <c r="A1115" s="142">
        <v>421</v>
      </c>
      <c r="B1115" s="142">
        <f t="shared" si="318"/>
        <v>-10836.708256333475</v>
      </c>
      <c r="C1115" s="142">
        <f t="shared" si="319"/>
        <v>5.8345142929004667E-6</v>
      </c>
      <c r="D1115" s="142">
        <f t="shared" si="320"/>
        <v>1.0279134345609018E-2</v>
      </c>
      <c r="E1115" s="142">
        <f t="shared" si="321"/>
        <v>5.8345142929004667E-6</v>
      </c>
      <c r="F1115" s="142" t="str">
        <f t="shared" si="322"/>
        <v/>
      </c>
      <c r="G1115" s="142" t="str">
        <f t="shared" si="323"/>
        <v/>
      </c>
      <c r="H1115" s="142"/>
      <c r="I1115" s="142"/>
      <c r="J1115" s="142">
        <f t="shared" si="324"/>
        <v>6.3625523312572232E-217</v>
      </c>
      <c r="K1115" s="142" t="str">
        <f t="shared" si="325"/>
        <v/>
      </c>
      <c r="L1115" s="142" t="str">
        <f t="shared" si="326"/>
        <v/>
      </c>
      <c r="M1115" s="142"/>
      <c r="N1115" s="142"/>
      <c r="O1115" s="142"/>
      <c r="P1115" s="142"/>
      <c r="Q1115" s="142">
        <v>421</v>
      </c>
      <c r="R1115" s="142">
        <f t="shared" si="327"/>
        <v>-49.692420802227062</v>
      </c>
      <c r="S1115" s="142">
        <f t="shared" si="328"/>
        <v>1.2723656482989557E-3</v>
      </c>
      <c r="T1115" s="142">
        <f t="shared" si="329"/>
        <v>1.0279134345609018E-2</v>
      </c>
      <c r="U1115" s="142">
        <f t="shared" si="330"/>
        <v>1.2723656482989557E-3</v>
      </c>
      <c r="V1115" s="142" t="str">
        <f t="shared" si="331"/>
        <v/>
      </c>
      <c r="W1115" s="142" t="str">
        <f t="shared" si="332"/>
        <v/>
      </c>
      <c r="X1115" s="142">
        <f t="shared" si="333"/>
        <v>2.5370404013855739E-38</v>
      </c>
      <c r="Y1115" s="142" t="str">
        <f t="shared" si="334"/>
        <v/>
      </c>
      <c r="Z1115" s="142" t="str">
        <f t="shared" si="335"/>
        <v/>
      </c>
      <c r="AD1115" s="142">
        <v>421</v>
      </c>
      <c r="AE1115" s="142">
        <f t="shared" si="353"/>
        <v>-127.42276052736817</v>
      </c>
      <c r="AF1115" s="142">
        <f t="shared" si="336"/>
        <v>4.9619808068739903E-4</v>
      </c>
      <c r="AG1115" s="142">
        <f t="shared" si="337"/>
        <v>1.0279134345609018E-2</v>
      </c>
      <c r="AH1115" s="142">
        <f t="shared" si="338"/>
        <v>4.9619808068739903E-4</v>
      </c>
      <c r="AI1115" s="142" t="str">
        <f t="shared" si="339"/>
        <v/>
      </c>
      <c r="AJ1115" s="142" t="str">
        <f t="shared" si="340"/>
        <v/>
      </c>
      <c r="AK1115" s="142">
        <f t="shared" si="341"/>
        <v>1.1492894167563224E-103</v>
      </c>
      <c r="AL1115" s="142" t="str">
        <f t="shared" si="342"/>
        <v/>
      </c>
      <c r="AM1115" s="142" t="str">
        <f t="shared" si="343"/>
        <v/>
      </c>
      <c r="AQ1115" s="142">
        <v>421</v>
      </c>
      <c r="AR1115" s="142">
        <f t="shared" si="344"/>
        <v>-6657.903673556365</v>
      </c>
      <c r="AS1115" s="142">
        <f t="shared" si="345"/>
        <v>9.4965220750628619E-6</v>
      </c>
      <c r="AT1115" s="142">
        <f t="shared" si="346"/>
        <v>1.0279134345609018E-2</v>
      </c>
      <c r="AU1115" s="142">
        <f t="shared" si="347"/>
        <v>9.4965220750628619E-6</v>
      </c>
      <c r="AV1115" s="142" t="str">
        <f t="shared" si="348"/>
        <v/>
      </c>
      <c r="AW1115" s="142" t="str">
        <f t="shared" si="349"/>
        <v/>
      </c>
      <c r="AX1115" s="142">
        <f t="shared" si="350"/>
        <v>3.4860958229664684E-7</v>
      </c>
      <c r="AY1115" s="142" t="str">
        <f t="shared" si="351"/>
        <v/>
      </c>
      <c r="AZ1115" s="142" t="str">
        <f t="shared" si="352"/>
        <v/>
      </c>
      <c r="BB1115" s="147"/>
      <c r="BC1115" s="147">
        <f t="shared" si="315"/>
        <v>2.7264000000000124</v>
      </c>
      <c r="BD1115" s="163">
        <f t="shared" si="316"/>
        <v>0.90910704511676244</v>
      </c>
      <c r="BE1115" s="147">
        <f t="shared" si="317"/>
        <v>5.352061251576723E-4</v>
      </c>
      <c r="BF1115" s="147" t="str">
        <f t="shared" si="313"/>
        <v/>
      </c>
      <c r="BG1115" s="159" t="str">
        <f t="shared" si="314"/>
        <v/>
      </c>
    </row>
    <row r="1116" spans="1:59" ht="20.100000000000001" customHeight="1" x14ac:dyDescent="0.25">
      <c r="A1116" s="142">
        <v>422</v>
      </c>
      <c r="B1116" s="142">
        <f t="shared" si="318"/>
        <v>-10817.992007186094</v>
      </c>
      <c r="C1116" s="142">
        <f t="shared" si="319"/>
        <v>5.888769261841111E-6</v>
      </c>
      <c r="D1116" s="142">
        <f t="shared" si="320"/>
        <v>1.0388841656554173E-2</v>
      </c>
      <c r="E1116" s="142">
        <f t="shared" si="321"/>
        <v>5.888769261841111E-6</v>
      </c>
      <c r="F1116" s="142" t="str">
        <f t="shared" si="322"/>
        <v/>
      </c>
      <c r="G1116" s="142" t="str">
        <f t="shared" si="323"/>
        <v/>
      </c>
      <c r="H1116" s="142"/>
      <c r="I1116" s="142"/>
      <c r="J1116" s="142">
        <f t="shared" si="324"/>
        <v>7.2098058305951601E-217</v>
      </c>
      <c r="K1116" s="142" t="str">
        <f t="shared" si="325"/>
        <v/>
      </c>
      <c r="L1116" s="142" t="str">
        <f t="shared" si="326"/>
        <v/>
      </c>
      <c r="M1116" s="142"/>
      <c r="N1116" s="142"/>
      <c r="O1116" s="142"/>
      <c r="P1116" s="142"/>
      <c r="Q1116" s="142">
        <v>422</v>
      </c>
      <c r="R1116" s="142">
        <f t="shared" si="327"/>
        <v>-49.606596241256035</v>
      </c>
      <c r="S1116" s="142">
        <f t="shared" si="328"/>
        <v>1.284197337324656E-3</v>
      </c>
      <c r="T1116" s="142">
        <f t="shared" si="329"/>
        <v>1.0388841656554173E-2</v>
      </c>
      <c r="U1116" s="142">
        <f t="shared" si="330"/>
        <v>1.284197337324656E-3</v>
      </c>
      <c r="V1116" s="142" t="str">
        <f t="shared" si="331"/>
        <v/>
      </c>
      <c r="W1116" s="142" t="str">
        <f t="shared" si="332"/>
        <v/>
      </c>
      <c r="X1116" s="142">
        <f t="shared" si="333"/>
        <v>2.6708499446621867E-38</v>
      </c>
      <c r="Y1116" s="142" t="str">
        <f t="shared" si="334"/>
        <v/>
      </c>
      <c r="Z1116" s="142" t="str">
        <f t="shared" si="335"/>
        <v/>
      </c>
      <c r="AD1116" s="142">
        <v>422</v>
      </c>
      <c r="AE1116" s="142">
        <f t="shared" si="353"/>
        <v>-127.20268667498929</v>
      </c>
      <c r="AF1116" s="142">
        <f t="shared" si="336"/>
        <v>5.0081221137671106E-4</v>
      </c>
      <c r="AG1116" s="142">
        <f t="shared" si="337"/>
        <v>1.0388841656554173E-2</v>
      </c>
      <c r="AH1116" s="142">
        <f t="shared" si="338"/>
        <v>5.0081221137671106E-4</v>
      </c>
      <c r="AI1116" s="142" t="str">
        <f t="shared" si="339"/>
        <v/>
      </c>
      <c r="AJ1116" s="142" t="str">
        <f t="shared" si="340"/>
        <v/>
      </c>
      <c r="AK1116" s="142">
        <f t="shared" si="341"/>
        <v>1.2527199566894449E-103</v>
      </c>
      <c r="AL1116" s="142" t="str">
        <f t="shared" si="342"/>
        <v/>
      </c>
      <c r="AM1116" s="142" t="str">
        <f t="shared" si="343"/>
        <v/>
      </c>
      <c r="AQ1116" s="142">
        <v>422</v>
      </c>
      <c r="AR1116" s="142">
        <f t="shared" si="344"/>
        <v>-6646.4047034811383</v>
      </c>
      <c r="AS1116" s="142">
        <f t="shared" si="345"/>
        <v>9.5848299417268663E-6</v>
      </c>
      <c r="AT1116" s="142">
        <f t="shared" si="346"/>
        <v>1.0388841656554173E-2</v>
      </c>
      <c r="AU1116" s="142">
        <f t="shared" si="347"/>
        <v>9.5848299417268663E-6</v>
      </c>
      <c r="AV1116" s="142" t="str">
        <f t="shared" si="348"/>
        <v/>
      </c>
      <c r="AW1116" s="142" t="str">
        <f t="shared" si="349"/>
        <v/>
      </c>
      <c r="AX1116" s="142">
        <f t="shared" si="350"/>
        <v>3.5346540295551341E-7</v>
      </c>
      <c r="AY1116" s="142" t="str">
        <f t="shared" si="351"/>
        <v/>
      </c>
      <c r="AZ1116" s="142" t="str">
        <f t="shared" si="352"/>
        <v/>
      </c>
      <c r="BB1116" s="147"/>
      <c r="BC1116" s="147">
        <f t="shared" si="315"/>
        <v>2.7328000000000126</v>
      </c>
      <c r="BD1116" s="163">
        <f t="shared" si="316"/>
        <v>0.90857183899160476</v>
      </c>
      <c r="BE1116" s="147">
        <f t="shared" si="317"/>
        <v>5.3662887985217456E-4</v>
      </c>
      <c r="BF1116" s="147" t="str">
        <f t="shared" si="313"/>
        <v/>
      </c>
      <c r="BG1116" s="159" t="str">
        <f t="shared" si="314"/>
        <v/>
      </c>
    </row>
    <row r="1117" spans="1:59" ht="20.100000000000001" customHeight="1" x14ac:dyDescent="0.25">
      <c r="A1117" s="142">
        <v>423</v>
      </c>
      <c r="B1117" s="142">
        <f t="shared" si="318"/>
        <v>-10799.275758038713</v>
      </c>
      <c r="C1117" s="142">
        <f t="shared" si="319"/>
        <v>5.9434336503698862E-6</v>
      </c>
      <c r="D1117" s="142">
        <f t="shared" si="320"/>
        <v>1.0499568245227629E-2</v>
      </c>
      <c r="E1117" s="142">
        <f t="shared" si="321"/>
        <v>5.9434336503698862E-6</v>
      </c>
      <c r="F1117" s="142" t="str">
        <f t="shared" si="322"/>
        <v/>
      </c>
      <c r="G1117" s="142" t="str">
        <f t="shared" si="323"/>
        <v/>
      </c>
      <c r="H1117" s="142"/>
      <c r="I1117" s="142"/>
      <c r="J1117" s="142">
        <f t="shared" si="324"/>
        <v>8.169751023556433E-217</v>
      </c>
      <c r="K1117" s="142" t="str">
        <f t="shared" si="325"/>
        <v/>
      </c>
      <c r="L1117" s="142" t="str">
        <f t="shared" si="326"/>
        <v/>
      </c>
      <c r="M1117" s="142"/>
      <c r="N1117" s="142"/>
      <c r="O1117" s="142"/>
      <c r="P1117" s="142"/>
      <c r="Q1117" s="142">
        <v>423</v>
      </c>
      <c r="R1117" s="142">
        <f t="shared" si="327"/>
        <v>-49.520771680285002</v>
      </c>
      <c r="S1117" s="142">
        <f t="shared" si="328"/>
        <v>1.2961183108037878E-3</v>
      </c>
      <c r="T1117" s="142">
        <f t="shared" si="329"/>
        <v>1.0499568245227629E-2</v>
      </c>
      <c r="U1117" s="142">
        <f t="shared" si="330"/>
        <v>1.2961183108037878E-3</v>
      </c>
      <c r="V1117" s="142" t="str">
        <f t="shared" si="331"/>
        <v/>
      </c>
      <c r="W1117" s="142" t="str">
        <f t="shared" si="332"/>
        <v/>
      </c>
      <c r="X1117" s="142">
        <f t="shared" si="333"/>
        <v>2.8116719343092675E-38</v>
      </c>
      <c r="Y1117" s="142" t="str">
        <f t="shared" si="334"/>
        <v/>
      </c>
      <c r="Z1117" s="142" t="str">
        <f t="shared" si="335"/>
        <v/>
      </c>
      <c r="AD1117" s="142">
        <v>423</v>
      </c>
      <c r="AE1117" s="142">
        <f t="shared" si="353"/>
        <v>-126.98261282261042</v>
      </c>
      <c r="AF1117" s="142">
        <f t="shared" si="336"/>
        <v>5.0546116128209295E-4</v>
      </c>
      <c r="AG1117" s="142">
        <f t="shared" si="337"/>
        <v>1.0499568245227629E-2</v>
      </c>
      <c r="AH1117" s="142">
        <f t="shared" si="338"/>
        <v>5.0546116128209295E-4</v>
      </c>
      <c r="AI1117" s="142" t="str">
        <f t="shared" si="339"/>
        <v/>
      </c>
      <c r="AJ1117" s="142" t="str">
        <f t="shared" si="340"/>
        <v/>
      </c>
      <c r="AK1117" s="142">
        <f t="shared" si="341"/>
        <v>1.3654369023958423E-103</v>
      </c>
      <c r="AL1117" s="142" t="str">
        <f t="shared" si="342"/>
        <v/>
      </c>
      <c r="AM1117" s="142" t="str">
        <f t="shared" si="343"/>
        <v/>
      </c>
      <c r="AQ1117" s="142">
        <v>423</v>
      </c>
      <c r="AR1117" s="142">
        <f t="shared" si="344"/>
        <v>-6634.9057334059116</v>
      </c>
      <c r="AS1117" s="142">
        <f t="shared" si="345"/>
        <v>9.6738041984212081E-6</v>
      </c>
      <c r="AT1117" s="142">
        <f t="shared" si="346"/>
        <v>1.0499568245227629E-2</v>
      </c>
      <c r="AU1117" s="142">
        <f t="shared" si="347"/>
        <v>9.6738041984212081E-6</v>
      </c>
      <c r="AV1117" s="142" t="str">
        <f t="shared" si="348"/>
        <v/>
      </c>
      <c r="AW1117" s="142" t="str">
        <f t="shared" si="349"/>
        <v/>
      </c>
      <c r="AX1117" s="142">
        <f t="shared" si="350"/>
        <v>3.5838312669077778E-7</v>
      </c>
      <c r="AY1117" s="142" t="str">
        <f t="shared" si="351"/>
        <v/>
      </c>
      <c r="AZ1117" s="142" t="str">
        <f t="shared" si="352"/>
        <v/>
      </c>
      <c r="BB1117" s="147"/>
      <c r="BC1117" s="147">
        <f t="shared" si="315"/>
        <v>2.7392000000000127</v>
      </c>
      <c r="BD1117" s="163">
        <f t="shared" si="316"/>
        <v>0.90803521011175259</v>
      </c>
      <c r="BE1117" s="147">
        <f t="shared" si="317"/>
        <v>5.3804805644730447E-4</v>
      </c>
      <c r="BF1117" s="147" t="str">
        <f t="shared" si="313"/>
        <v/>
      </c>
      <c r="BG1117" s="159" t="str">
        <f t="shared" si="314"/>
        <v/>
      </c>
    </row>
    <row r="1118" spans="1:59" ht="20.100000000000001" customHeight="1" x14ac:dyDescent="0.25">
      <c r="A1118" s="147">
        <v>424</v>
      </c>
      <c r="B1118" s="142">
        <f t="shared" si="318"/>
        <v>-10780.559508891332</v>
      </c>
      <c r="C1118" s="142">
        <f t="shared" si="319"/>
        <v>5.9985095016899684E-6</v>
      </c>
      <c r="D1118" s="142">
        <f t="shared" si="320"/>
        <v>1.0611321793550231E-2</v>
      </c>
      <c r="E1118" s="142">
        <f t="shared" si="321"/>
        <v>5.9985095016899684E-6</v>
      </c>
      <c r="F1118" s="142" t="str">
        <f t="shared" si="322"/>
        <v/>
      </c>
      <c r="G1118" s="142" t="str">
        <f t="shared" si="323"/>
        <v/>
      </c>
      <c r="H1118" s="142"/>
      <c r="I1118" s="142"/>
      <c r="J1118" s="142">
        <f t="shared" si="324"/>
        <v>9.2573594138844047E-217</v>
      </c>
      <c r="K1118" s="142" t="str">
        <f t="shared" si="325"/>
        <v/>
      </c>
      <c r="L1118" s="142" t="str">
        <f t="shared" si="326"/>
        <v/>
      </c>
      <c r="M1118" s="142"/>
      <c r="N1118" s="142"/>
      <c r="O1118" s="142"/>
      <c r="P1118" s="142"/>
      <c r="Q1118" s="147">
        <v>424</v>
      </c>
      <c r="R1118" s="142">
        <f t="shared" si="327"/>
        <v>-49.434947119313975</v>
      </c>
      <c r="S1118" s="142">
        <f t="shared" si="328"/>
        <v>1.3081290143092633E-3</v>
      </c>
      <c r="T1118" s="142">
        <f t="shared" si="329"/>
        <v>1.0611321793550222E-2</v>
      </c>
      <c r="U1118" s="142">
        <f t="shared" si="330"/>
        <v>1.3081290143092633E-3</v>
      </c>
      <c r="V1118" s="142" t="str">
        <f t="shared" si="331"/>
        <v/>
      </c>
      <c r="W1118" s="142" t="str">
        <f t="shared" si="332"/>
        <v/>
      </c>
      <c r="X1118" s="142">
        <f t="shared" si="333"/>
        <v>2.9598714802411853E-38</v>
      </c>
      <c r="Y1118" s="142" t="str">
        <f t="shared" si="334"/>
        <v/>
      </c>
      <c r="Z1118" s="142" t="str">
        <f t="shared" si="335"/>
        <v/>
      </c>
      <c r="AD1118" s="147">
        <v>424</v>
      </c>
      <c r="AE1118" s="142">
        <f t="shared" si="353"/>
        <v>-126.76253897023155</v>
      </c>
      <c r="AF1118" s="142">
        <f t="shared" si="336"/>
        <v>5.1014510416839325E-4</v>
      </c>
      <c r="AG1118" s="142">
        <f t="shared" si="337"/>
        <v>1.0611321793550231E-2</v>
      </c>
      <c r="AH1118" s="142">
        <f t="shared" si="338"/>
        <v>5.1014510416839325E-4</v>
      </c>
      <c r="AI1118" s="142" t="str">
        <f t="shared" si="339"/>
        <v/>
      </c>
      <c r="AJ1118" s="142" t="str">
        <f t="shared" si="340"/>
        <v/>
      </c>
      <c r="AK1118" s="142">
        <f t="shared" si="341"/>
        <v>1.4882720547561436E-103</v>
      </c>
      <c r="AL1118" s="142" t="str">
        <f t="shared" si="342"/>
        <v/>
      </c>
      <c r="AM1118" s="142" t="str">
        <f t="shared" si="343"/>
        <v/>
      </c>
      <c r="AQ1118" s="147">
        <v>424</v>
      </c>
      <c r="AR1118" s="142">
        <f t="shared" si="344"/>
        <v>-6623.406763330685</v>
      </c>
      <c r="AS1118" s="142">
        <f t="shared" si="345"/>
        <v>9.7634481707567397E-6</v>
      </c>
      <c r="AT1118" s="142">
        <f t="shared" si="346"/>
        <v>1.0611321793550231E-2</v>
      </c>
      <c r="AU1118" s="142">
        <f t="shared" si="347"/>
        <v>9.7634481707567397E-6</v>
      </c>
      <c r="AV1118" s="142" t="str">
        <f t="shared" si="348"/>
        <v/>
      </c>
      <c r="AW1118" s="142" t="str">
        <f t="shared" si="349"/>
        <v/>
      </c>
      <c r="AX1118" s="142">
        <f t="shared" si="350"/>
        <v>3.6336345629225557E-7</v>
      </c>
      <c r="AY1118" s="142" t="str">
        <f t="shared" si="351"/>
        <v/>
      </c>
      <c r="AZ1118" s="142" t="str">
        <f t="shared" si="352"/>
        <v/>
      </c>
      <c r="BB1118" s="147"/>
      <c r="BC1118" s="147">
        <f t="shared" si="315"/>
        <v>2.7456000000000129</v>
      </c>
      <c r="BD1118" s="163">
        <f t="shared" si="316"/>
        <v>0.90749716205530528</v>
      </c>
      <c r="BE1118" s="147">
        <f t="shared" si="317"/>
        <v>5.3946364100598831E-4</v>
      </c>
      <c r="BF1118" s="147" t="str">
        <f t="shared" si="313"/>
        <v/>
      </c>
      <c r="BG1118" s="159" t="str">
        <f t="shared" si="314"/>
        <v/>
      </c>
    </row>
    <row r="1119" spans="1:59" ht="20.100000000000001" customHeight="1" x14ac:dyDescent="0.25">
      <c r="A1119" s="142">
        <v>425</v>
      </c>
      <c r="B1119" s="142">
        <f t="shared" si="318"/>
        <v>-10761.843259743951</v>
      </c>
      <c r="C1119" s="142">
        <f t="shared" si="319"/>
        <v>6.0539988581131635E-6</v>
      </c>
      <c r="D1119" s="142">
        <f t="shared" si="320"/>
        <v>1.0724110021675811E-2</v>
      </c>
      <c r="E1119" s="142">
        <f t="shared" si="321"/>
        <v>6.0539988581131635E-6</v>
      </c>
      <c r="F1119" s="142" t="str">
        <f t="shared" si="322"/>
        <v/>
      </c>
      <c r="G1119" s="142" t="str">
        <f t="shared" si="323"/>
        <v/>
      </c>
      <c r="H1119" s="142"/>
      <c r="I1119" s="142"/>
      <c r="J1119" s="142">
        <f t="shared" si="324"/>
        <v>1.0489589205652812E-216</v>
      </c>
      <c r="K1119" s="142" t="str">
        <f t="shared" si="325"/>
        <v/>
      </c>
      <c r="L1119" s="142" t="str">
        <f t="shared" si="326"/>
        <v/>
      </c>
      <c r="M1119" s="142"/>
      <c r="N1119" s="142"/>
      <c r="O1119" s="142"/>
      <c r="P1119" s="142"/>
      <c r="Q1119" s="142">
        <v>425</v>
      </c>
      <c r="R1119" s="142">
        <f t="shared" si="327"/>
        <v>-49.349122558342941</v>
      </c>
      <c r="S1119" s="142">
        <f t="shared" si="328"/>
        <v>1.3202298932196137E-3</v>
      </c>
      <c r="T1119" s="142">
        <f t="shared" si="329"/>
        <v>1.0724110021675811E-2</v>
      </c>
      <c r="U1119" s="142">
        <f t="shared" si="330"/>
        <v>1.3202298932196137E-3</v>
      </c>
      <c r="V1119" s="142" t="str">
        <f t="shared" si="331"/>
        <v/>
      </c>
      <c r="W1119" s="142" t="str">
        <f t="shared" si="332"/>
        <v/>
      </c>
      <c r="X1119" s="142">
        <f t="shared" si="333"/>
        <v>3.115832576460007E-38</v>
      </c>
      <c r="Y1119" s="142" t="str">
        <f t="shared" si="334"/>
        <v/>
      </c>
      <c r="Z1119" s="142" t="str">
        <f t="shared" si="335"/>
        <v/>
      </c>
      <c r="AD1119" s="142">
        <v>425</v>
      </c>
      <c r="AE1119" s="142">
        <f t="shared" si="353"/>
        <v>-126.54246511785267</v>
      </c>
      <c r="AF1119" s="142">
        <f t="shared" si="336"/>
        <v>5.1486421372465448E-4</v>
      </c>
      <c r="AG1119" s="142">
        <f t="shared" si="337"/>
        <v>1.0724110021675811E-2</v>
      </c>
      <c r="AH1119" s="142">
        <f t="shared" si="338"/>
        <v>5.1486421372465448E-4</v>
      </c>
      <c r="AI1119" s="142" t="str">
        <f t="shared" si="339"/>
        <v/>
      </c>
      <c r="AJ1119" s="142" t="str">
        <f t="shared" si="340"/>
        <v/>
      </c>
      <c r="AK1119" s="142">
        <f t="shared" si="341"/>
        <v>1.6221315434683552E-103</v>
      </c>
      <c r="AL1119" s="142" t="str">
        <f t="shared" si="342"/>
        <v/>
      </c>
      <c r="AM1119" s="142" t="str">
        <f t="shared" si="343"/>
        <v/>
      </c>
      <c r="AQ1119" s="142">
        <v>425</v>
      </c>
      <c r="AR1119" s="142">
        <f t="shared" si="344"/>
        <v>-6611.9077932554583</v>
      </c>
      <c r="AS1119" s="142">
        <f t="shared" si="345"/>
        <v>9.8537651828934763E-6</v>
      </c>
      <c r="AT1119" s="142">
        <f t="shared" si="346"/>
        <v>1.0724110021675792E-2</v>
      </c>
      <c r="AU1119" s="142">
        <f t="shared" si="347"/>
        <v>9.8537651828934763E-6</v>
      </c>
      <c r="AV1119" s="142" t="str">
        <f t="shared" si="348"/>
        <v/>
      </c>
      <c r="AW1119" s="142" t="str">
        <f t="shared" si="349"/>
        <v/>
      </c>
      <c r="AX1119" s="142">
        <f t="shared" si="350"/>
        <v>3.6840710129595968E-7</v>
      </c>
      <c r="AY1119" s="142" t="str">
        <f t="shared" si="351"/>
        <v/>
      </c>
      <c r="AZ1119" s="142" t="str">
        <f t="shared" si="352"/>
        <v/>
      </c>
      <c r="BB1119" s="147"/>
      <c r="BC1119" s="147">
        <f t="shared" si="315"/>
        <v>2.7520000000000131</v>
      </c>
      <c r="BD1119" s="163">
        <f t="shared" si="316"/>
        <v>0.9069576984142993</v>
      </c>
      <c r="BE1119" s="147">
        <f t="shared" si="317"/>
        <v>5.4087561973137355E-4</v>
      </c>
      <c r="BF1119" s="147" t="str">
        <f t="shared" si="313"/>
        <v/>
      </c>
      <c r="BG1119" s="159" t="str">
        <f t="shared" si="314"/>
        <v/>
      </c>
    </row>
    <row r="1120" spans="1:59" ht="20.100000000000001" customHeight="1" x14ac:dyDescent="0.25">
      <c r="A1120" s="142">
        <v>426</v>
      </c>
      <c r="B1120" s="142">
        <f t="shared" si="318"/>
        <v>-10743.12701059657</v>
      </c>
      <c r="C1120" s="142">
        <f t="shared" si="319"/>
        <v>6.1099037609203502E-6</v>
      </c>
      <c r="D1120" s="142">
        <f t="shared" si="320"/>
        <v>1.0837940687973167E-2</v>
      </c>
      <c r="E1120" s="142">
        <f t="shared" si="321"/>
        <v>6.1099037609203502E-6</v>
      </c>
      <c r="F1120" s="142" t="str">
        <f t="shared" si="322"/>
        <v/>
      </c>
      <c r="G1120" s="142" t="str">
        <f t="shared" si="323"/>
        <v/>
      </c>
      <c r="H1120" s="142"/>
      <c r="I1120" s="142"/>
      <c r="J1120" s="142">
        <f t="shared" si="324"/>
        <v>1.1885648627693874E-216</v>
      </c>
      <c r="K1120" s="142" t="str">
        <f t="shared" si="325"/>
        <v/>
      </c>
      <c r="L1120" s="142" t="str">
        <f t="shared" si="326"/>
        <v/>
      </c>
      <c r="M1120" s="142"/>
      <c r="N1120" s="142"/>
      <c r="O1120" s="142"/>
      <c r="P1120" s="142"/>
      <c r="Q1120" s="142">
        <v>426</v>
      </c>
      <c r="R1120" s="142">
        <f t="shared" si="327"/>
        <v>-49.263297997371907</v>
      </c>
      <c r="S1120" s="142">
        <f t="shared" si="328"/>
        <v>1.332421392688543E-3</v>
      </c>
      <c r="T1120" s="142">
        <f t="shared" si="329"/>
        <v>1.0837940687973167E-2</v>
      </c>
      <c r="U1120" s="142">
        <f t="shared" si="330"/>
        <v>1.332421392688543E-3</v>
      </c>
      <c r="V1120" s="142" t="str">
        <f t="shared" si="331"/>
        <v/>
      </c>
      <c r="W1120" s="142" t="str">
        <f t="shared" si="332"/>
        <v/>
      </c>
      <c r="X1120" s="142">
        <f t="shared" si="333"/>
        <v>3.2799590711887728E-38</v>
      </c>
      <c r="Y1120" s="142" t="str">
        <f t="shared" si="334"/>
        <v/>
      </c>
      <c r="Z1120" s="142" t="str">
        <f t="shared" si="335"/>
        <v/>
      </c>
      <c r="AD1120" s="142">
        <v>426</v>
      </c>
      <c r="AE1120" s="142">
        <f t="shared" si="353"/>
        <v>-126.3223912654738</v>
      </c>
      <c r="AF1120" s="142">
        <f t="shared" si="336"/>
        <v>5.1961866355224268E-4</v>
      </c>
      <c r="AG1120" s="142">
        <f t="shared" si="337"/>
        <v>1.0837940687973167E-2</v>
      </c>
      <c r="AH1120" s="142">
        <f t="shared" si="338"/>
        <v>5.1961866355224268E-4</v>
      </c>
      <c r="AI1120" s="142" t="str">
        <f t="shared" si="339"/>
        <v/>
      </c>
      <c r="AJ1120" s="142" t="str">
        <f t="shared" si="340"/>
        <v/>
      </c>
      <c r="AK1120" s="142">
        <f t="shared" si="341"/>
        <v>1.7680024530941988E-103</v>
      </c>
      <c r="AL1120" s="142" t="str">
        <f t="shared" si="342"/>
        <v/>
      </c>
      <c r="AM1120" s="142" t="str">
        <f t="shared" si="343"/>
        <v/>
      </c>
      <c r="AQ1120" s="142">
        <v>426</v>
      </c>
      <c r="AR1120" s="142">
        <f t="shared" si="344"/>
        <v>-6600.4088231802307</v>
      </c>
      <c r="AS1120" s="142">
        <f t="shared" si="345"/>
        <v>9.9447585573134797E-6</v>
      </c>
      <c r="AT1120" s="142">
        <f t="shared" si="346"/>
        <v>1.0837940687973167E-2</v>
      </c>
      <c r="AU1120" s="142">
        <f t="shared" si="347"/>
        <v>9.9447585573134797E-6</v>
      </c>
      <c r="AV1120" s="142" t="str">
        <f t="shared" si="348"/>
        <v/>
      </c>
      <c r="AW1120" s="142" t="str">
        <f t="shared" si="349"/>
        <v/>
      </c>
      <c r="AX1120" s="142">
        <f t="shared" si="350"/>
        <v>3.7351477803212482E-7</v>
      </c>
      <c r="AY1120" s="142" t="str">
        <f t="shared" si="351"/>
        <v/>
      </c>
      <c r="AZ1120" s="142" t="str">
        <f t="shared" si="352"/>
        <v/>
      </c>
      <c r="BB1120" s="147"/>
      <c r="BC1120" s="147">
        <f t="shared" si="315"/>
        <v>2.7584000000000133</v>
      </c>
      <c r="BD1120" s="163">
        <f t="shared" si="316"/>
        <v>0.90641682279456792</v>
      </c>
      <c r="BE1120" s="147">
        <f t="shared" si="317"/>
        <v>5.4228397896816105E-4</v>
      </c>
      <c r="BF1120" s="147" t="str">
        <f t="shared" si="313"/>
        <v/>
      </c>
      <c r="BG1120" s="159" t="str">
        <f t="shared" si="314"/>
        <v/>
      </c>
    </row>
    <row r="1121" spans="1:59" ht="20.100000000000001" customHeight="1" x14ac:dyDescent="0.25">
      <c r="A1121" s="142">
        <v>427</v>
      </c>
      <c r="B1121" s="142">
        <f t="shared" si="318"/>
        <v>-10724.410761449191</v>
      </c>
      <c r="C1121" s="142">
        <f t="shared" si="319"/>
        <v>6.1662262502206856E-6</v>
      </c>
      <c r="D1121" s="142">
        <f t="shared" si="320"/>
        <v>1.0952821589005486E-2</v>
      </c>
      <c r="E1121" s="142">
        <f t="shared" si="321"/>
        <v>6.1662262502206856E-6</v>
      </c>
      <c r="F1121" s="142" t="str">
        <f t="shared" si="322"/>
        <v/>
      </c>
      <c r="G1121" s="142" t="str">
        <f t="shared" si="323"/>
        <v/>
      </c>
      <c r="H1121" s="142"/>
      <c r="I1121" s="142"/>
      <c r="J1121" s="142">
        <f t="shared" si="324"/>
        <v>1.3467294119073827E-216</v>
      </c>
      <c r="K1121" s="142" t="str">
        <f t="shared" si="325"/>
        <v/>
      </c>
      <c r="L1121" s="142" t="str">
        <f t="shared" si="326"/>
        <v/>
      </c>
      <c r="M1121" s="142"/>
      <c r="N1121" s="142"/>
      <c r="O1121" s="142"/>
      <c r="P1121" s="142"/>
      <c r="Q1121" s="142">
        <v>427</v>
      </c>
      <c r="R1121" s="142">
        <f t="shared" si="327"/>
        <v>-49.177473436400881</v>
      </c>
      <c r="S1121" s="142">
        <f t="shared" si="328"/>
        <v>1.3447039576142356E-3</v>
      </c>
      <c r="T1121" s="142">
        <f t="shared" si="329"/>
        <v>1.0952821589005486E-2</v>
      </c>
      <c r="U1121" s="142">
        <f t="shared" si="330"/>
        <v>1.3447039576142356E-3</v>
      </c>
      <c r="V1121" s="142" t="str">
        <f t="shared" si="331"/>
        <v/>
      </c>
      <c r="W1121" s="142" t="str">
        <f t="shared" si="332"/>
        <v/>
      </c>
      <c r="X1121" s="142">
        <f t="shared" si="333"/>
        <v>3.4526756864995427E-38</v>
      </c>
      <c r="Y1121" s="142" t="str">
        <f t="shared" si="334"/>
        <v/>
      </c>
      <c r="Z1121" s="142" t="str">
        <f t="shared" si="335"/>
        <v/>
      </c>
      <c r="AD1121" s="142">
        <v>427</v>
      </c>
      <c r="AE1121" s="142">
        <f t="shared" si="353"/>
        <v>-126.10231741309492</v>
      </c>
      <c r="AF1121" s="142">
        <f t="shared" si="336"/>
        <v>5.2440862715287583E-4</v>
      </c>
      <c r="AG1121" s="142">
        <f t="shared" si="337"/>
        <v>1.0952821589005502E-2</v>
      </c>
      <c r="AH1121" s="142">
        <f t="shared" si="338"/>
        <v>5.2440862715287583E-4</v>
      </c>
      <c r="AI1121" s="142" t="str">
        <f t="shared" si="339"/>
        <v/>
      </c>
      <c r="AJ1121" s="142" t="str">
        <f t="shared" si="340"/>
        <v/>
      </c>
      <c r="AK1121" s="142">
        <f t="shared" si="341"/>
        <v>1.9269600383582066E-103</v>
      </c>
      <c r="AL1121" s="142" t="str">
        <f t="shared" si="342"/>
        <v/>
      </c>
      <c r="AM1121" s="142" t="str">
        <f t="shared" si="343"/>
        <v/>
      </c>
      <c r="AQ1121" s="142">
        <v>427</v>
      </c>
      <c r="AR1121" s="142">
        <f t="shared" si="344"/>
        <v>-6588.909853105004</v>
      </c>
      <c r="AS1121" s="142">
        <f t="shared" si="345"/>
        <v>1.003643161459162E-5</v>
      </c>
      <c r="AT1121" s="142">
        <f t="shared" si="346"/>
        <v>1.0952821589005502E-2</v>
      </c>
      <c r="AU1121" s="142">
        <f t="shared" si="347"/>
        <v>1.003643161459162E-5</v>
      </c>
      <c r="AV1121" s="142" t="str">
        <f t="shared" si="348"/>
        <v/>
      </c>
      <c r="AW1121" s="142" t="str">
        <f t="shared" si="349"/>
        <v/>
      </c>
      <c r="AX1121" s="142">
        <f t="shared" si="350"/>
        <v>3.7868720967335085E-7</v>
      </c>
      <c r="AY1121" s="142" t="str">
        <f t="shared" si="351"/>
        <v/>
      </c>
      <c r="AZ1121" s="142" t="str">
        <f t="shared" si="352"/>
        <v/>
      </c>
      <c r="BB1121" s="147"/>
      <c r="BC1121" s="147">
        <f t="shared" si="315"/>
        <v>2.7648000000000135</v>
      </c>
      <c r="BD1121" s="163">
        <f t="shared" si="316"/>
        <v>0.90587453881559976</v>
      </c>
      <c r="BE1121" s="147">
        <f t="shared" si="317"/>
        <v>5.436887052003847E-4</v>
      </c>
      <c r="BF1121" s="147" t="str">
        <f t="shared" si="313"/>
        <v/>
      </c>
      <c r="BG1121" s="159" t="str">
        <f t="shared" si="314"/>
        <v/>
      </c>
    </row>
    <row r="1122" spans="1:59" ht="20.100000000000001" customHeight="1" x14ac:dyDescent="0.25">
      <c r="A1122" s="142">
        <v>428</v>
      </c>
      <c r="B1122" s="142">
        <f t="shared" si="318"/>
        <v>-10705.694512301809</v>
      </c>
      <c r="C1122" s="142">
        <f t="shared" si="319"/>
        <v>6.2229683648096572E-6</v>
      </c>
      <c r="D1122" s="142">
        <f t="shared" si="320"/>
        <v>1.1068760559507118E-2</v>
      </c>
      <c r="E1122" s="142">
        <f t="shared" si="321"/>
        <v>6.2229683648096572E-6</v>
      </c>
      <c r="F1122" s="142" t="str">
        <f t="shared" si="322"/>
        <v/>
      </c>
      <c r="G1122" s="142" t="str">
        <f t="shared" si="323"/>
        <v/>
      </c>
      <c r="H1122" s="142"/>
      <c r="I1122" s="142"/>
      <c r="J1122" s="142">
        <f t="shared" si="324"/>
        <v>1.5259167985339347E-216</v>
      </c>
      <c r="K1122" s="142" t="str">
        <f t="shared" si="325"/>
        <v/>
      </c>
      <c r="L1122" s="142" t="str">
        <f t="shared" si="326"/>
        <v/>
      </c>
      <c r="M1122" s="142"/>
      <c r="N1122" s="142"/>
      <c r="O1122" s="142"/>
      <c r="P1122" s="142"/>
      <c r="Q1122" s="142">
        <v>428</v>
      </c>
      <c r="R1122" s="142">
        <f t="shared" si="327"/>
        <v>-49.091648875429847</v>
      </c>
      <c r="S1122" s="142">
        <f t="shared" si="328"/>
        <v>1.3570780326083959E-3</v>
      </c>
      <c r="T1122" s="142">
        <f t="shared" si="329"/>
        <v>1.1068760559507118E-2</v>
      </c>
      <c r="U1122" s="142">
        <f t="shared" si="330"/>
        <v>1.3570780326083959E-3</v>
      </c>
      <c r="V1122" s="142" t="str">
        <f t="shared" si="331"/>
        <v/>
      </c>
      <c r="W1122" s="142" t="str">
        <f t="shared" si="332"/>
        <v/>
      </c>
      <c r="X1122" s="142">
        <f t="shared" si="333"/>
        <v>3.634429089945958E-38</v>
      </c>
      <c r="Y1122" s="142" t="str">
        <f t="shared" si="334"/>
        <v/>
      </c>
      <c r="Z1122" s="142" t="str">
        <f t="shared" si="335"/>
        <v/>
      </c>
      <c r="AD1122" s="142">
        <v>428</v>
      </c>
      <c r="AE1122" s="142">
        <f t="shared" si="353"/>
        <v>-125.88224356071605</v>
      </c>
      <c r="AF1122" s="142">
        <f t="shared" si="336"/>
        <v>5.2923427791654737E-4</v>
      </c>
      <c r="AG1122" s="142">
        <f t="shared" si="337"/>
        <v>1.1068760559507118E-2</v>
      </c>
      <c r="AH1122" s="142">
        <f t="shared" si="338"/>
        <v>5.2923427791654737E-4</v>
      </c>
      <c r="AI1122" s="142" t="str">
        <f t="shared" si="339"/>
        <v/>
      </c>
      <c r="AJ1122" s="142" t="str">
        <f t="shared" si="340"/>
        <v/>
      </c>
      <c r="AK1122" s="142">
        <f t="shared" si="341"/>
        <v>2.1001755809823195E-103</v>
      </c>
      <c r="AL1122" s="142" t="str">
        <f t="shared" si="342"/>
        <v/>
      </c>
      <c r="AM1122" s="142" t="str">
        <f t="shared" si="343"/>
        <v/>
      </c>
      <c r="AQ1122" s="142">
        <v>428</v>
      </c>
      <c r="AR1122" s="142">
        <f t="shared" si="344"/>
        <v>-6577.4108830297773</v>
      </c>
      <c r="AS1122" s="142">
        <f t="shared" si="345"/>
        <v>1.0128787673164573E-5</v>
      </c>
      <c r="AT1122" s="142">
        <f t="shared" si="346"/>
        <v>1.1068760559507118E-2</v>
      </c>
      <c r="AU1122" s="142">
        <f t="shared" si="347"/>
        <v>1.0128787673164573E-5</v>
      </c>
      <c r="AV1122" s="142" t="str">
        <f t="shared" si="348"/>
        <v/>
      </c>
      <c r="AW1122" s="142" t="str">
        <f t="shared" si="349"/>
        <v/>
      </c>
      <c r="AX1122" s="142">
        <f t="shared" si="350"/>
        <v>3.8392512628286414E-7</v>
      </c>
      <c r="AY1122" s="142" t="str">
        <f t="shared" si="351"/>
        <v/>
      </c>
      <c r="AZ1122" s="142" t="str">
        <f t="shared" si="352"/>
        <v/>
      </c>
      <c r="BB1122" s="147"/>
      <c r="BC1122" s="147">
        <f t="shared" si="315"/>
        <v>2.7712000000000137</v>
      </c>
      <c r="BD1122" s="163">
        <f t="shared" si="316"/>
        <v>0.90533085011039938</v>
      </c>
      <c r="BE1122" s="147">
        <f t="shared" si="317"/>
        <v>5.4508978505163341E-4</v>
      </c>
      <c r="BF1122" s="147" t="str">
        <f t="shared" si="313"/>
        <v/>
      </c>
      <c r="BG1122" s="159" t="str">
        <f t="shared" si="314"/>
        <v/>
      </c>
    </row>
    <row r="1123" spans="1:59" ht="20.100000000000001" customHeight="1" x14ac:dyDescent="0.25">
      <c r="A1123" s="142">
        <v>429</v>
      </c>
      <c r="B1123" s="142">
        <f t="shared" si="318"/>
        <v>-10686.978263154429</v>
      </c>
      <c r="C1123" s="142">
        <f t="shared" si="319"/>
        <v>6.280132142025805E-6</v>
      </c>
      <c r="D1123" s="142">
        <f t="shared" si="320"/>
        <v>1.1185765472357509E-2</v>
      </c>
      <c r="E1123" s="142">
        <f t="shared" si="321"/>
        <v>6.280132142025805E-6</v>
      </c>
      <c r="F1123" s="142" t="str">
        <f t="shared" si="322"/>
        <v/>
      </c>
      <c r="G1123" s="142" t="str">
        <f t="shared" si="323"/>
        <v/>
      </c>
      <c r="H1123" s="142"/>
      <c r="I1123" s="142"/>
      <c r="J1123" s="142">
        <f t="shared" si="324"/>
        <v>1.7289180744150058E-216</v>
      </c>
      <c r="K1123" s="142" t="str">
        <f t="shared" si="325"/>
        <v/>
      </c>
      <c r="L1123" s="142" t="str">
        <f t="shared" si="326"/>
        <v/>
      </c>
      <c r="M1123" s="142"/>
      <c r="N1123" s="142"/>
      <c r="O1123" s="142"/>
      <c r="P1123" s="142"/>
      <c r="Q1123" s="142">
        <v>429</v>
      </c>
      <c r="R1123" s="142">
        <f t="shared" si="327"/>
        <v>-49.005824314458813</v>
      </c>
      <c r="S1123" s="142">
        <f t="shared" si="328"/>
        <v>1.369544061965004E-3</v>
      </c>
      <c r="T1123" s="142">
        <f t="shared" si="329"/>
        <v>1.1185765472357525E-2</v>
      </c>
      <c r="U1123" s="142">
        <f t="shared" si="330"/>
        <v>1.369544061965004E-3</v>
      </c>
      <c r="V1123" s="142" t="str">
        <f t="shared" si="331"/>
        <v/>
      </c>
      <c r="W1123" s="142" t="str">
        <f t="shared" si="332"/>
        <v/>
      </c>
      <c r="X1123" s="142">
        <f t="shared" si="333"/>
        <v>3.825689020833076E-38</v>
      </c>
      <c r="Y1123" s="142" t="str">
        <f t="shared" si="334"/>
        <v/>
      </c>
      <c r="Z1123" s="142" t="str">
        <f t="shared" si="335"/>
        <v/>
      </c>
      <c r="AD1123" s="142">
        <v>429</v>
      </c>
      <c r="AE1123" s="142">
        <f t="shared" si="353"/>
        <v>-125.66216970833717</v>
      </c>
      <c r="AF1123" s="142">
        <f t="shared" si="336"/>
        <v>5.340957891093491E-4</v>
      </c>
      <c r="AG1123" s="142">
        <f t="shared" si="337"/>
        <v>1.1185765472357525E-2</v>
      </c>
      <c r="AH1123" s="142">
        <f t="shared" si="338"/>
        <v>5.340957891093491E-4</v>
      </c>
      <c r="AI1123" s="142" t="str">
        <f t="shared" si="339"/>
        <v/>
      </c>
      <c r="AJ1123" s="142" t="str">
        <f t="shared" si="340"/>
        <v/>
      </c>
      <c r="AK1123" s="142">
        <f t="shared" si="341"/>
        <v>2.2889249449495991E-103</v>
      </c>
      <c r="AL1123" s="142" t="str">
        <f t="shared" si="342"/>
        <v/>
      </c>
      <c r="AM1123" s="142" t="str">
        <f t="shared" si="343"/>
        <v/>
      </c>
      <c r="AQ1123" s="142">
        <v>429</v>
      </c>
      <c r="AR1123" s="142">
        <f t="shared" si="344"/>
        <v>-6565.9119129545506</v>
      </c>
      <c r="AS1123" s="142">
        <f t="shared" si="345"/>
        <v>1.0221830049097677E-5</v>
      </c>
      <c r="AT1123" s="142">
        <f t="shared" si="346"/>
        <v>1.1185765472357509E-2</v>
      </c>
      <c r="AU1123" s="142">
        <f t="shared" si="347"/>
        <v>1.0221830049097677E-5</v>
      </c>
      <c r="AV1123" s="142" t="str">
        <f t="shared" si="348"/>
        <v/>
      </c>
      <c r="AW1123" s="142" t="str">
        <f t="shared" si="349"/>
        <v/>
      </c>
      <c r="AX1123" s="142">
        <f t="shared" si="350"/>
        <v>3.8922926486289361E-7</v>
      </c>
      <c r="AY1123" s="142" t="str">
        <f t="shared" si="351"/>
        <v/>
      </c>
      <c r="AZ1123" s="142" t="str">
        <f t="shared" si="352"/>
        <v/>
      </c>
      <c r="BB1123" s="147"/>
      <c r="BC1123" s="147">
        <f t="shared" si="315"/>
        <v>2.7776000000000138</v>
      </c>
      <c r="BD1123" s="163">
        <f t="shared" si="316"/>
        <v>0.90478576032534774</v>
      </c>
      <c r="BE1123" s="147">
        <f t="shared" si="317"/>
        <v>5.4648720528471806E-4</v>
      </c>
      <c r="BF1123" s="147" t="str">
        <f t="shared" si="313"/>
        <v/>
      </c>
      <c r="BG1123" s="159" t="str">
        <f t="shared" si="314"/>
        <v/>
      </c>
    </row>
    <row r="1124" spans="1:59" ht="20.100000000000001" customHeight="1" x14ac:dyDescent="0.25">
      <c r="A1124" s="147">
        <v>430</v>
      </c>
      <c r="B1124" s="142">
        <f t="shared" si="318"/>
        <v>-10668.262014007047</v>
      </c>
      <c r="C1124" s="142">
        <f t="shared" si="319"/>
        <v>6.3377196176064457E-6</v>
      </c>
      <c r="D1124" s="142">
        <f t="shared" si="320"/>
        <v>1.1303844238552791E-2</v>
      </c>
      <c r="E1124" s="142">
        <f t="shared" si="321"/>
        <v>6.3377196176064457E-6</v>
      </c>
      <c r="F1124" s="142" t="str">
        <f t="shared" si="322"/>
        <v/>
      </c>
      <c r="G1124" s="142" t="str">
        <f t="shared" si="323"/>
        <v/>
      </c>
      <c r="H1124" s="142"/>
      <c r="I1124" s="142"/>
      <c r="J1124" s="142">
        <f t="shared" si="324"/>
        <v>1.9588944068048026E-216</v>
      </c>
      <c r="K1124" s="142" t="str">
        <f t="shared" si="325"/>
        <v/>
      </c>
      <c r="L1124" s="142" t="str">
        <f t="shared" si="326"/>
        <v/>
      </c>
      <c r="M1124" s="142"/>
      <c r="N1124" s="142"/>
      <c r="O1124" s="142"/>
      <c r="P1124" s="142"/>
      <c r="Q1124" s="147">
        <v>430</v>
      </c>
      <c r="R1124" s="142">
        <f t="shared" si="327"/>
        <v>-48.919999753487787</v>
      </c>
      <c r="S1124" s="142">
        <f t="shared" si="328"/>
        <v>1.3821024896288482E-3</v>
      </c>
      <c r="T1124" s="142">
        <f t="shared" si="329"/>
        <v>1.1303844238552791E-2</v>
      </c>
      <c r="U1124" s="142">
        <f t="shared" si="330"/>
        <v>1.3821024896288482E-3</v>
      </c>
      <c r="V1124" s="142" t="str">
        <f t="shared" si="331"/>
        <v/>
      </c>
      <c r="W1124" s="142" t="str">
        <f t="shared" si="332"/>
        <v/>
      </c>
      <c r="X1124" s="142">
        <f t="shared" si="333"/>
        <v>4.0269494738912619E-38</v>
      </c>
      <c r="Y1124" s="142" t="str">
        <f t="shared" si="334"/>
        <v/>
      </c>
      <c r="Z1124" s="142" t="str">
        <f t="shared" si="335"/>
        <v/>
      </c>
      <c r="AD1124" s="147">
        <v>430</v>
      </c>
      <c r="AE1124" s="142">
        <f t="shared" si="353"/>
        <v>-125.4420958559583</v>
      </c>
      <c r="AF1124" s="142">
        <f t="shared" si="336"/>
        <v>5.3899333386119139E-4</v>
      </c>
      <c r="AG1124" s="142">
        <f t="shared" si="337"/>
        <v>1.1303844238552791E-2</v>
      </c>
      <c r="AH1124" s="142">
        <f t="shared" si="338"/>
        <v>5.3899333386119139E-4</v>
      </c>
      <c r="AI1124" s="142" t="str">
        <f t="shared" si="339"/>
        <v/>
      </c>
      <c r="AJ1124" s="142" t="str">
        <f t="shared" si="340"/>
        <v/>
      </c>
      <c r="AK1124" s="142">
        <f t="shared" si="341"/>
        <v>2.4945978921412597E-103</v>
      </c>
      <c r="AL1124" s="142" t="str">
        <f t="shared" si="342"/>
        <v/>
      </c>
      <c r="AM1124" s="142" t="str">
        <f t="shared" si="343"/>
        <v/>
      </c>
      <c r="AQ1124" s="147">
        <v>430</v>
      </c>
      <c r="AR1124" s="142">
        <f t="shared" si="344"/>
        <v>-6554.4129428793231</v>
      </c>
      <c r="AS1124" s="142">
        <f t="shared" si="345"/>
        <v>1.0315562055850004E-5</v>
      </c>
      <c r="AT1124" s="142">
        <f t="shared" si="346"/>
        <v>1.1303844238552791E-2</v>
      </c>
      <c r="AU1124" s="142">
        <f t="shared" si="347"/>
        <v>1.0315562055850004E-5</v>
      </c>
      <c r="AV1124" s="142" t="str">
        <f t="shared" si="348"/>
        <v/>
      </c>
      <c r="AW1124" s="142" t="str">
        <f t="shared" si="349"/>
        <v/>
      </c>
      <c r="AX1124" s="142">
        <f t="shared" si="350"/>
        <v>3.9460036940315292E-7</v>
      </c>
      <c r="AY1124" s="142" t="str">
        <f t="shared" si="351"/>
        <v/>
      </c>
      <c r="AZ1124" s="142" t="str">
        <f t="shared" si="352"/>
        <v/>
      </c>
      <c r="BB1124" s="147"/>
      <c r="BC1124" s="147">
        <f t="shared" si="315"/>
        <v>2.784000000000014</v>
      </c>
      <c r="BD1124" s="163">
        <f t="shared" si="316"/>
        <v>0.90423927312006303</v>
      </c>
      <c r="BE1124" s="147">
        <f t="shared" si="317"/>
        <v>5.4788095279989513E-4</v>
      </c>
      <c r="BF1124" s="147" t="str">
        <f t="shared" si="313"/>
        <v/>
      </c>
      <c r="BG1124" s="159" t="str">
        <f t="shared" si="314"/>
        <v/>
      </c>
    </row>
    <row r="1125" spans="1:59" ht="20.100000000000001" customHeight="1" x14ac:dyDescent="0.25">
      <c r="A1125" s="142">
        <v>431</v>
      </c>
      <c r="B1125" s="142">
        <f t="shared" si="318"/>
        <v>-10649.545764859668</v>
      </c>
      <c r="C1125" s="142">
        <f t="shared" si="319"/>
        <v>6.3957328255419634E-6</v>
      </c>
      <c r="D1125" s="142">
        <f t="shared" si="320"/>
        <v>1.1423004807174245E-2</v>
      </c>
      <c r="E1125" s="142">
        <f t="shared" si="321"/>
        <v>6.3957328255419634E-6</v>
      </c>
      <c r="F1125" s="142" t="str">
        <f t="shared" si="322"/>
        <v/>
      </c>
      <c r="G1125" s="142" t="str">
        <f t="shared" si="323"/>
        <v/>
      </c>
      <c r="H1125" s="142"/>
      <c r="I1125" s="142"/>
      <c r="J1125" s="142">
        <f t="shared" si="324"/>
        <v>2.2194261012191085E-216</v>
      </c>
      <c r="K1125" s="142" t="str">
        <f t="shared" si="325"/>
        <v/>
      </c>
      <c r="L1125" s="142" t="str">
        <f t="shared" si="326"/>
        <v/>
      </c>
      <c r="M1125" s="142"/>
      <c r="N1125" s="142"/>
      <c r="O1125" s="142"/>
      <c r="P1125" s="142"/>
      <c r="Q1125" s="142">
        <v>431</v>
      </c>
      <c r="R1125" s="142">
        <f t="shared" si="327"/>
        <v>-48.834175192516753</v>
      </c>
      <c r="S1125" s="142">
        <f t="shared" si="328"/>
        <v>1.394753759163761E-3</v>
      </c>
      <c r="T1125" s="142">
        <f t="shared" si="329"/>
        <v>1.1423004807174258E-2</v>
      </c>
      <c r="U1125" s="142">
        <f t="shared" si="330"/>
        <v>1.394753759163761E-3</v>
      </c>
      <c r="V1125" s="142" t="str">
        <f t="shared" si="331"/>
        <v/>
      </c>
      <c r="W1125" s="142" t="str">
        <f t="shared" si="332"/>
        <v/>
      </c>
      <c r="X1125" s="142">
        <f t="shared" si="333"/>
        <v>4.2387299432571998E-38</v>
      </c>
      <c r="Y1125" s="142" t="str">
        <f t="shared" si="334"/>
        <v/>
      </c>
      <c r="Z1125" s="142" t="str">
        <f t="shared" si="335"/>
        <v/>
      </c>
      <c r="AD1125" s="142">
        <v>431</v>
      </c>
      <c r="AE1125" s="142">
        <f t="shared" si="353"/>
        <v>-125.22202200357943</v>
      </c>
      <c r="AF1125" s="142">
        <f t="shared" si="336"/>
        <v>5.4392708515342038E-4</v>
      </c>
      <c r="AG1125" s="142">
        <f t="shared" si="337"/>
        <v>1.1423004807174258E-2</v>
      </c>
      <c r="AH1125" s="142">
        <f t="shared" si="338"/>
        <v>5.4392708515342038E-4</v>
      </c>
      <c r="AI1125" s="142" t="str">
        <f t="shared" si="339"/>
        <v/>
      </c>
      <c r="AJ1125" s="142" t="str">
        <f t="shared" si="340"/>
        <v/>
      </c>
      <c r="AK1125" s="142">
        <f t="shared" si="341"/>
        <v>2.7187082257563636E-103</v>
      </c>
      <c r="AL1125" s="142" t="str">
        <f t="shared" si="342"/>
        <v/>
      </c>
      <c r="AM1125" s="142" t="str">
        <f t="shared" si="343"/>
        <v/>
      </c>
      <c r="AQ1125" s="142">
        <v>431</v>
      </c>
      <c r="AR1125" s="142">
        <f t="shared" si="344"/>
        <v>-6542.9139728040964</v>
      </c>
      <c r="AS1125" s="142">
        <f t="shared" si="345"/>
        <v>1.0409987004037259E-5</v>
      </c>
      <c r="AT1125" s="142">
        <f t="shared" si="346"/>
        <v>1.1423004807174258E-2</v>
      </c>
      <c r="AU1125" s="142">
        <f t="shared" si="347"/>
        <v>1.0409987004037259E-5</v>
      </c>
      <c r="AV1125" s="142" t="str">
        <f t="shared" si="348"/>
        <v/>
      </c>
      <c r="AW1125" s="142" t="str">
        <f t="shared" si="349"/>
        <v/>
      </c>
      <c r="AX1125" s="142">
        <f t="shared" si="350"/>
        <v>4.0003919092943607E-7</v>
      </c>
      <c r="AY1125" s="142" t="str">
        <f t="shared" si="351"/>
        <v/>
      </c>
      <c r="AZ1125" s="142" t="str">
        <f t="shared" si="352"/>
        <v/>
      </c>
      <c r="BB1125" s="147"/>
      <c r="BC1125" s="147">
        <f t="shared" si="315"/>
        <v>2.7904000000000142</v>
      </c>
      <c r="BD1125" s="163">
        <f t="shared" si="316"/>
        <v>0.90369139216726313</v>
      </c>
      <c r="BE1125" s="147">
        <f t="shared" si="317"/>
        <v>5.4927101463642103E-4</v>
      </c>
      <c r="BF1125" s="147" t="str">
        <f t="shared" si="313"/>
        <v/>
      </c>
      <c r="BG1125" s="159" t="str">
        <f t="shared" si="314"/>
        <v/>
      </c>
    </row>
    <row r="1126" spans="1:59" ht="20.100000000000001" customHeight="1" x14ac:dyDescent="0.25">
      <c r="A1126" s="142">
        <v>432</v>
      </c>
      <c r="B1126" s="142">
        <f t="shared" si="318"/>
        <v>-10630.829515712287</v>
      </c>
      <c r="C1126" s="142">
        <f t="shared" si="319"/>
        <v>6.4541737979291203E-6</v>
      </c>
      <c r="D1126" s="142">
        <f t="shared" si="320"/>
        <v>1.1543255165354401E-2</v>
      </c>
      <c r="E1126" s="142">
        <f t="shared" si="321"/>
        <v>6.4541737979291203E-6</v>
      </c>
      <c r="F1126" s="142" t="str">
        <f t="shared" si="322"/>
        <v/>
      </c>
      <c r="G1126" s="142" t="str">
        <f t="shared" si="323"/>
        <v/>
      </c>
      <c r="H1126" s="142"/>
      <c r="I1126" s="142"/>
      <c r="J1126" s="142">
        <f t="shared" si="324"/>
        <v>2.5145681097749413E-216</v>
      </c>
      <c r="K1126" s="142" t="str">
        <f t="shared" si="325"/>
        <v/>
      </c>
      <c r="L1126" s="142" t="str">
        <f t="shared" si="326"/>
        <v/>
      </c>
      <c r="M1126" s="142"/>
      <c r="N1126" s="142"/>
      <c r="O1126" s="142"/>
      <c r="P1126" s="142"/>
      <c r="Q1126" s="142">
        <v>432</v>
      </c>
      <c r="R1126" s="142">
        <f t="shared" si="327"/>
        <v>-48.748350631545719</v>
      </c>
      <c r="S1126" s="142">
        <f t="shared" si="328"/>
        <v>1.4074983137206136E-3</v>
      </c>
      <c r="T1126" s="142">
        <f t="shared" si="329"/>
        <v>1.1543255165354423E-2</v>
      </c>
      <c r="U1126" s="142">
        <f t="shared" si="330"/>
        <v>1.4074983137206136E-3</v>
      </c>
      <c r="V1126" s="142" t="str">
        <f t="shared" si="331"/>
        <v/>
      </c>
      <c r="W1126" s="142" t="str">
        <f t="shared" si="332"/>
        <v/>
      </c>
      <c r="X1126" s="142">
        <f t="shared" si="333"/>
        <v>4.4615767298167067E-38</v>
      </c>
      <c r="Y1126" s="142" t="str">
        <f t="shared" si="334"/>
        <v/>
      </c>
      <c r="Z1126" s="142" t="str">
        <f t="shared" si="335"/>
        <v/>
      </c>
      <c r="AD1126" s="142">
        <v>432</v>
      </c>
      <c r="AE1126" s="142">
        <f t="shared" si="353"/>
        <v>-125.00194815120055</v>
      </c>
      <c r="AF1126" s="142">
        <f t="shared" si="336"/>
        <v>5.4889721580633495E-4</v>
      </c>
      <c r="AG1126" s="142">
        <f t="shared" si="337"/>
        <v>1.1543255165354423E-2</v>
      </c>
      <c r="AH1126" s="142">
        <f t="shared" si="338"/>
        <v>5.4889721580633495E-4</v>
      </c>
      <c r="AI1126" s="142" t="str">
        <f t="shared" si="339"/>
        <v/>
      </c>
      <c r="AJ1126" s="142" t="str">
        <f t="shared" si="340"/>
        <v/>
      </c>
      <c r="AK1126" s="142">
        <f t="shared" si="341"/>
        <v>2.9629048348978178E-103</v>
      </c>
      <c r="AL1126" s="142" t="str">
        <f t="shared" si="342"/>
        <v/>
      </c>
      <c r="AM1126" s="142" t="str">
        <f t="shared" si="343"/>
        <v/>
      </c>
      <c r="AQ1126" s="142">
        <v>432</v>
      </c>
      <c r="AR1126" s="142">
        <f t="shared" si="344"/>
        <v>-6531.4150027288697</v>
      </c>
      <c r="AS1126" s="142">
        <f t="shared" si="345"/>
        <v>1.0505108201192963E-5</v>
      </c>
      <c r="AT1126" s="142">
        <f t="shared" si="346"/>
        <v>1.1543255165354423E-2</v>
      </c>
      <c r="AU1126" s="142">
        <f t="shared" si="347"/>
        <v>1.0505108201192963E-5</v>
      </c>
      <c r="AV1126" s="142" t="str">
        <f t="shared" si="348"/>
        <v/>
      </c>
      <c r="AW1126" s="142" t="str">
        <f t="shared" si="349"/>
        <v/>
      </c>
      <c r="AX1126" s="142">
        <f t="shared" si="350"/>
        <v>4.0554648755231089E-7</v>
      </c>
      <c r="AY1126" s="142" t="str">
        <f t="shared" si="351"/>
        <v/>
      </c>
      <c r="AZ1126" s="142" t="str">
        <f t="shared" si="352"/>
        <v/>
      </c>
      <c r="BB1126" s="147"/>
      <c r="BC1126" s="147">
        <f t="shared" si="315"/>
        <v>2.7968000000000144</v>
      </c>
      <c r="BD1126" s="163">
        <f t="shared" si="316"/>
        <v>0.90314212115262671</v>
      </c>
      <c r="BE1126" s="147">
        <f t="shared" si="317"/>
        <v>5.5065737797010961E-4</v>
      </c>
      <c r="BF1126" s="147" t="str">
        <f t="shared" si="313"/>
        <v/>
      </c>
      <c r="BG1126" s="159" t="str">
        <f t="shared" si="314"/>
        <v/>
      </c>
    </row>
    <row r="1127" spans="1:59" ht="20.100000000000001" customHeight="1" x14ac:dyDescent="0.25">
      <c r="A1127" s="142">
        <v>433</v>
      </c>
      <c r="B1127" s="142">
        <f t="shared" si="318"/>
        <v>-10612.113266564906</v>
      </c>
      <c r="C1127" s="142">
        <f t="shared" si="319"/>
        <v>6.5130445648230098E-6</v>
      </c>
      <c r="D1127" s="142">
        <f t="shared" si="320"/>
        <v>1.166460333824015E-2</v>
      </c>
      <c r="E1127" s="142">
        <f t="shared" si="321"/>
        <v>6.5130445648230098E-6</v>
      </c>
      <c r="F1127" s="142" t="str">
        <f t="shared" si="322"/>
        <v/>
      </c>
      <c r="G1127" s="142" t="str">
        <f t="shared" si="323"/>
        <v/>
      </c>
      <c r="H1127" s="142"/>
      <c r="I1127" s="142"/>
      <c r="J1127" s="142">
        <f t="shared" si="324"/>
        <v>2.8489128821129451E-216</v>
      </c>
      <c r="K1127" s="142" t="str">
        <f t="shared" si="325"/>
        <v/>
      </c>
      <c r="L1127" s="142" t="str">
        <f t="shared" si="326"/>
        <v/>
      </c>
      <c r="M1127" s="142"/>
      <c r="N1127" s="142"/>
      <c r="O1127" s="142"/>
      <c r="P1127" s="142"/>
      <c r="Q1127" s="142">
        <v>433</v>
      </c>
      <c r="R1127" s="142">
        <f t="shared" si="327"/>
        <v>-48.662526070574692</v>
      </c>
      <c r="S1127" s="142">
        <f t="shared" si="328"/>
        <v>1.4203365960050428E-3</v>
      </c>
      <c r="T1127" s="142">
        <f t="shared" si="329"/>
        <v>1.166460333824015E-2</v>
      </c>
      <c r="U1127" s="142">
        <f t="shared" si="330"/>
        <v>1.4203365960050428E-3</v>
      </c>
      <c r="V1127" s="142" t="str">
        <f t="shared" si="331"/>
        <v/>
      </c>
      <c r="W1127" s="142" t="str">
        <f t="shared" si="332"/>
        <v/>
      </c>
      <c r="X1127" s="142">
        <f t="shared" si="333"/>
        <v>4.6960643151099174E-38</v>
      </c>
      <c r="Y1127" s="142" t="str">
        <f t="shared" si="334"/>
        <v/>
      </c>
      <c r="Z1127" s="142" t="str">
        <f t="shared" si="335"/>
        <v/>
      </c>
      <c r="AD1127" s="142">
        <v>433</v>
      </c>
      <c r="AE1127" s="142">
        <f t="shared" si="353"/>
        <v>-124.78187429882168</v>
      </c>
      <c r="AF1127" s="142">
        <f t="shared" si="336"/>
        <v>5.5390389846660115E-4</v>
      </c>
      <c r="AG1127" s="142">
        <f t="shared" si="337"/>
        <v>1.166460333824015E-2</v>
      </c>
      <c r="AH1127" s="142">
        <f t="shared" si="338"/>
        <v>5.5390389846660115E-4</v>
      </c>
      <c r="AI1127" s="142" t="str">
        <f t="shared" si="339"/>
        <v/>
      </c>
      <c r="AJ1127" s="142" t="str">
        <f t="shared" si="340"/>
        <v/>
      </c>
      <c r="AK1127" s="142">
        <f t="shared" si="341"/>
        <v>3.2289837201859533E-103</v>
      </c>
      <c r="AL1127" s="142" t="str">
        <f t="shared" si="342"/>
        <v/>
      </c>
      <c r="AM1127" s="142" t="str">
        <f t="shared" si="343"/>
        <v/>
      </c>
      <c r="AQ1127" s="142">
        <v>433</v>
      </c>
      <c r="AR1127" s="142">
        <f t="shared" si="344"/>
        <v>-6519.916032653643</v>
      </c>
      <c r="AS1127" s="142">
        <f t="shared" si="345"/>
        <v>1.060092895152756E-5</v>
      </c>
      <c r="AT1127" s="142">
        <f t="shared" si="346"/>
        <v>1.166460333824015E-2</v>
      </c>
      <c r="AU1127" s="142">
        <f t="shared" si="347"/>
        <v>1.060092895152756E-5</v>
      </c>
      <c r="AV1127" s="142" t="str">
        <f t="shared" si="348"/>
        <v/>
      </c>
      <c r="AW1127" s="142" t="str">
        <f t="shared" si="349"/>
        <v/>
      </c>
      <c r="AX1127" s="142">
        <f t="shared" si="350"/>
        <v>4.1112302451592025E-7</v>
      </c>
      <c r="AY1127" s="142" t="str">
        <f t="shared" si="351"/>
        <v/>
      </c>
      <c r="AZ1127" s="142" t="str">
        <f t="shared" si="352"/>
        <v/>
      </c>
      <c r="BB1127" s="147"/>
      <c r="BC1127" s="147">
        <f t="shared" si="315"/>
        <v>2.8032000000000146</v>
      </c>
      <c r="BD1127" s="163">
        <f t="shared" si="316"/>
        <v>0.9025914637746566</v>
      </c>
      <c r="BE1127" s="147">
        <f t="shared" si="317"/>
        <v>5.5204003011377623E-4</v>
      </c>
      <c r="BF1127" s="147" t="str">
        <f t="shared" si="313"/>
        <v/>
      </c>
      <c r="BG1127" s="159" t="str">
        <f t="shared" si="314"/>
        <v/>
      </c>
    </row>
    <row r="1128" spans="1:59" ht="20.100000000000001" customHeight="1" x14ac:dyDescent="0.25">
      <c r="A1128" s="142">
        <v>434</v>
      </c>
      <c r="B1128" s="142">
        <f t="shared" si="318"/>
        <v>-10593.397017417525</v>
      </c>
      <c r="C1128" s="142">
        <f t="shared" si="319"/>
        <v>6.5723471540879029E-6</v>
      </c>
      <c r="D1128" s="142">
        <f t="shared" si="320"/>
        <v>1.1787057388953045E-2</v>
      </c>
      <c r="E1128" s="142">
        <f t="shared" si="321"/>
        <v>6.5723471540879029E-6</v>
      </c>
      <c r="F1128" s="142" t="str">
        <f t="shared" si="322"/>
        <v/>
      </c>
      <c r="G1128" s="142" t="str">
        <f t="shared" si="323"/>
        <v/>
      </c>
      <c r="H1128" s="142"/>
      <c r="I1128" s="142"/>
      <c r="J1128" s="142">
        <f t="shared" si="324"/>
        <v>3.2276615290257038E-216</v>
      </c>
      <c r="K1128" s="142" t="str">
        <f t="shared" si="325"/>
        <v/>
      </c>
      <c r="L1128" s="142" t="str">
        <f t="shared" si="326"/>
        <v/>
      </c>
      <c r="M1128" s="142"/>
      <c r="N1128" s="142"/>
      <c r="O1128" s="142"/>
      <c r="P1128" s="142"/>
      <c r="Q1128" s="142">
        <v>434</v>
      </c>
      <c r="R1128" s="142">
        <f t="shared" si="327"/>
        <v>-48.576701509603659</v>
      </c>
      <c r="S1128" s="142">
        <f t="shared" si="328"/>
        <v>1.4332690482449231E-3</v>
      </c>
      <c r="T1128" s="142">
        <f t="shared" si="329"/>
        <v>1.1787057388953045E-2</v>
      </c>
      <c r="U1128" s="142">
        <f t="shared" si="330"/>
        <v>1.4332690482449231E-3</v>
      </c>
      <c r="V1128" s="142" t="str">
        <f t="shared" si="331"/>
        <v/>
      </c>
      <c r="W1128" s="142" t="str">
        <f t="shared" si="332"/>
        <v/>
      </c>
      <c r="X1128" s="142">
        <f t="shared" si="333"/>
        <v>4.9427968051684531E-38</v>
      </c>
      <c r="Y1128" s="142" t="str">
        <f t="shared" si="334"/>
        <v/>
      </c>
      <c r="Z1128" s="142" t="str">
        <f t="shared" si="335"/>
        <v/>
      </c>
      <c r="AD1128" s="142">
        <v>434</v>
      </c>
      <c r="AE1128" s="142">
        <f t="shared" si="353"/>
        <v>-124.5618004464428</v>
      </c>
      <c r="AF1128" s="142">
        <f t="shared" si="336"/>
        <v>5.5894730559456719E-4</v>
      </c>
      <c r="AG1128" s="142">
        <f t="shared" si="337"/>
        <v>1.1787057388953045E-2</v>
      </c>
      <c r="AH1128" s="142">
        <f t="shared" si="338"/>
        <v>5.5894730559456719E-4</v>
      </c>
      <c r="AI1128" s="142" t="str">
        <f t="shared" si="339"/>
        <v/>
      </c>
      <c r="AJ1128" s="142" t="str">
        <f t="shared" si="340"/>
        <v/>
      </c>
      <c r="AK1128" s="142">
        <f t="shared" si="341"/>
        <v>3.5189010873338116E-103</v>
      </c>
      <c r="AL1128" s="142" t="str">
        <f t="shared" si="342"/>
        <v/>
      </c>
      <c r="AM1128" s="142" t="str">
        <f t="shared" si="343"/>
        <v/>
      </c>
      <c r="AQ1128" s="142">
        <v>434</v>
      </c>
      <c r="AR1128" s="142">
        <f t="shared" si="344"/>
        <v>-6508.4170625784163</v>
      </c>
      <c r="AS1128" s="142">
        <f t="shared" si="345"/>
        <v>1.0697452555685605E-5</v>
      </c>
      <c r="AT1128" s="142">
        <f t="shared" si="346"/>
        <v>1.1787057388953028E-2</v>
      </c>
      <c r="AU1128" s="142">
        <f t="shared" si="347"/>
        <v>1.0697452555685605E-5</v>
      </c>
      <c r="AV1128" s="142" t="str">
        <f t="shared" si="348"/>
        <v/>
      </c>
      <c r="AW1128" s="142" t="str">
        <f t="shared" si="349"/>
        <v/>
      </c>
      <c r="AX1128" s="142">
        <f t="shared" si="350"/>
        <v>4.1676957424687403E-7</v>
      </c>
      <c r="AY1128" s="142" t="str">
        <f t="shared" si="351"/>
        <v/>
      </c>
      <c r="AZ1128" s="142" t="str">
        <f t="shared" si="352"/>
        <v/>
      </c>
      <c r="BB1128" s="147"/>
      <c r="BC1128" s="147">
        <f t="shared" si="315"/>
        <v>2.8096000000000148</v>
      </c>
      <c r="BD1128" s="163">
        <f t="shared" si="316"/>
        <v>0.90203942374454282</v>
      </c>
      <c r="BE1128" s="147">
        <f t="shared" si="317"/>
        <v>5.5341895851679368E-4</v>
      </c>
      <c r="BF1128" s="147" t="str">
        <f t="shared" si="313"/>
        <v/>
      </c>
      <c r="BG1128" s="159" t="str">
        <f t="shared" si="314"/>
        <v/>
      </c>
    </row>
    <row r="1129" spans="1:59" ht="20.100000000000001" customHeight="1" x14ac:dyDescent="0.25">
      <c r="A1129" s="142">
        <v>435</v>
      </c>
      <c r="B1129" s="142">
        <f t="shared" si="318"/>
        <v>-10574.680768270144</v>
      </c>
      <c r="C1129" s="142">
        <f t="shared" si="319"/>
        <v>6.63208359124691E-6</v>
      </c>
      <c r="D1129" s="142">
        <f t="shared" si="320"/>
        <v>1.1910625418547064E-2</v>
      </c>
      <c r="E1129" s="142">
        <f t="shared" si="321"/>
        <v>6.63208359124691E-6</v>
      </c>
      <c r="F1129" s="142" t="str">
        <f t="shared" si="322"/>
        <v/>
      </c>
      <c r="G1129" s="142" t="str">
        <f t="shared" si="323"/>
        <v/>
      </c>
      <c r="H1129" s="142"/>
      <c r="I1129" s="142"/>
      <c r="J1129" s="142">
        <f t="shared" si="324"/>
        <v>3.6567043969334338E-216</v>
      </c>
      <c r="K1129" s="142" t="str">
        <f t="shared" si="325"/>
        <v/>
      </c>
      <c r="L1129" s="142" t="str">
        <f t="shared" si="326"/>
        <v/>
      </c>
      <c r="M1129" s="142"/>
      <c r="N1129" s="142"/>
      <c r="O1129" s="142"/>
      <c r="P1129" s="142"/>
      <c r="Q1129" s="142">
        <v>435</v>
      </c>
      <c r="R1129" s="142">
        <f t="shared" si="327"/>
        <v>-48.490876948632625</v>
      </c>
      <c r="S1129" s="142">
        <f t="shared" si="328"/>
        <v>1.4462961121575739E-3</v>
      </c>
      <c r="T1129" s="142">
        <f t="shared" si="329"/>
        <v>1.1910625418547064E-2</v>
      </c>
      <c r="U1129" s="142">
        <f t="shared" si="330"/>
        <v>1.4462961121575739E-3</v>
      </c>
      <c r="V1129" s="142" t="str">
        <f t="shared" si="331"/>
        <v/>
      </c>
      <c r="W1129" s="142" t="str">
        <f t="shared" si="332"/>
        <v/>
      </c>
      <c r="X1129" s="142">
        <f t="shared" si="333"/>
        <v>5.2024094478132443E-38</v>
      </c>
      <c r="Y1129" s="142" t="str">
        <f t="shared" si="334"/>
        <v/>
      </c>
      <c r="Z1129" s="142" t="str">
        <f t="shared" si="335"/>
        <v/>
      </c>
      <c r="AD1129" s="142">
        <v>435</v>
      </c>
      <c r="AE1129" s="142">
        <f t="shared" si="353"/>
        <v>-124.34172659406393</v>
      </c>
      <c r="AF1129" s="142">
        <f t="shared" si="336"/>
        <v>5.6402760945147435E-4</v>
      </c>
      <c r="AG1129" s="142">
        <f t="shared" si="337"/>
        <v>1.1910625418547064E-2</v>
      </c>
      <c r="AH1129" s="142">
        <f t="shared" si="338"/>
        <v>5.6402760945147435E-4</v>
      </c>
      <c r="AI1129" s="142" t="str">
        <f t="shared" si="339"/>
        <v/>
      </c>
      <c r="AJ1129" s="142" t="str">
        <f t="shared" si="340"/>
        <v/>
      </c>
      <c r="AK1129" s="142">
        <f t="shared" si="341"/>
        <v>3.834787603286786E-103</v>
      </c>
      <c r="AL1129" s="142" t="str">
        <f t="shared" si="342"/>
        <v/>
      </c>
      <c r="AM1129" s="142" t="str">
        <f t="shared" si="343"/>
        <v/>
      </c>
      <c r="AQ1129" s="142">
        <v>435</v>
      </c>
      <c r="AR1129" s="142">
        <f t="shared" si="344"/>
        <v>-6496.9180925031887</v>
      </c>
      <c r="AS1129" s="142">
        <f t="shared" si="345"/>
        <v>1.0794682310501095E-5</v>
      </c>
      <c r="AT1129" s="142">
        <f t="shared" si="346"/>
        <v>1.1910625418547064E-2</v>
      </c>
      <c r="AU1129" s="142">
        <f t="shared" si="347"/>
        <v>1.0794682310501095E-5</v>
      </c>
      <c r="AV1129" s="142" t="str">
        <f t="shared" si="348"/>
        <v/>
      </c>
      <c r="AW1129" s="142" t="str">
        <f t="shared" si="349"/>
        <v/>
      </c>
      <c r="AX1129" s="142">
        <f t="shared" si="350"/>
        <v>4.224869164032438E-7</v>
      </c>
      <c r="AY1129" s="142" t="str">
        <f t="shared" si="351"/>
        <v/>
      </c>
      <c r="AZ1129" s="142" t="str">
        <f t="shared" si="352"/>
        <v/>
      </c>
      <c r="BB1129" s="147"/>
      <c r="BC1129" s="147">
        <f t="shared" si="315"/>
        <v>2.8160000000000149</v>
      </c>
      <c r="BD1129" s="163">
        <f t="shared" si="316"/>
        <v>0.90148600478602603</v>
      </c>
      <c r="BE1129" s="147">
        <f t="shared" si="317"/>
        <v>5.5479415076320482E-4</v>
      </c>
      <c r="BF1129" s="147" t="str">
        <f t="shared" si="313"/>
        <v/>
      </c>
      <c r="BG1129" s="159" t="str">
        <f t="shared" si="314"/>
        <v/>
      </c>
    </row>
    <row r="1130" spans="1:59" ht="20.100000000000001" customHeight="1" x14ac:dyDescent="0.25">
      <c r="A1130" s="142">
        <v>436</v>
      </c>
      <c r="B1130" s="142">
        <f t="shared" si="318"/>
        <v>-10555.964519122763</v>
      </c>
      <c r="C1130" s="142">
        <f t="shared" si="319"/>
        <v>6.6922558993304281E-6</v>
      </c>
      <c r="D1130" s="142">
        <f t="shared" si="320"/>
        <v>1.2035315565963271E-2</v>
      </c>
      <c r="E1130" s="142">
        <f t="shared" si="321"/>
        <v>6.6922558993304281E-6</v>
      </c>
      <c r="F1130" s="142" t="str">
        <f t="shared" si="322"/>
        <v/>
      </c>
      <c r="G1130" s="142" t="str">
        <f t="shared" si="323"/>
        <v/>
      </c>
      <c r="H1130" s="142"/>
      <c r="I1130" s="142"/>
      <c r="J1130" s="142">
        <f t="shared" si="324"/>
        <v>4.1427122962635655E-216</v>
      </c>
      <c r="K1130" s="142" t="str">
        <f t="shared" si="325"/>
        <v/>
      </c>
      <c r="L1130" s="142" t="str">
        <f t="shared" si="326"/>
        <v/>
      </c>
      <c r="M1130" s="142"/>
      <c r="N1130" s="142"/>
      <c r="O1130" s="142"/>
      <c r="P1130" s="142"/>
      <c r="Q1130" s="142">
        <v>436</v>
      </c>
      <c r="R1130" s="142">
        <f t="shared" si="327"/>
        <v>-48.405052387661598</v>
      </c>
      <c r="S1130" s="142">
        <f t="shared" si="328"/>
        <v>1.4594182289167173E-3</v>
      </c>
      <c r="T1130" s="142">
        <f t="shared" si="329"/>
        <v>1.2035315565963271E-2</v>
      </c>
      <c r="U1130" s="142">
        <f t="shared" si="330"/>
        <v>1.4594182289167173E-3</v>
      </c>
      <c r="V1130" s="142" t="str">
        <f t="shared" si="331"/>
        <v/>
      </c>
      <c r="W1130" s="142" t="str">
        <f t="shared" si="332"/>
        <v/>
      </c>
      <c r="X1130" s="142">
        <f t="shared" si="333"/>
        <v>5.475570227130191E-38</v>
      </c>
      <c r="Y1130" s="142" t="str">
        <f t="shared" si="334"/>
        <v/>
      </c>
      <c r="Z1130" s="142" t="str">
        <f t="shared" si="335"/>
        <v/>
      </c>
      <c r="AD1130" s="142">
        <v>436</v>
      </c>
      <c r="AE1130" s="142">
        <f t="shared" si="353"/>
        <v>-124.12165274168505</v>
      </c>
      <c r="AF1130" s="142">
        <f t="shared" si="336"/>
        <v>5.6914498208657162E-4</v>
      </c>
      <c r="AG1130" s="142">
        <f t="shared" si="337"/>
        <v>1.2035315565963271E-2</v>
      </c>
      <c r="AH1130" s="142">
        <f t="shared" si="338"/>
        <v>5.6914498208657162E-4</v>
      </c>
      <c r="AI1130" s="142" t="str">
        <f t="shared" si="339"/>
        <v/>
      </c>
      <c r="AJ1130" s="142" t="str">
        <f t="shared" si="340"/>
        <v/>
      </c>
      <c r="AK1130" s="142">
        <f t="shared" si="341"/>
        <v>4.1789639179121791E-103</v>
      </c>
      <c r="AL1130" s="142" t="str">
        <f t="shared" si="342"/>
        <v/>
      </c>
      <c r="AM1130" s="142" t="str">
        <f t="shared" si="343"/>
        <v/>
      </c>
      <c r="AQ1130" s="142">
        <v>436</v>
      </c>
      <c r="AR1130" s="142">
        <f t="shared" si="344"/>
        <v>-6485.4191224279621</v>
      </c>
      <c r="AS1130" s="142">
        <f t="shared" si="345"/>
        <v>1.0892621508750714E-5</v>
      </c>
      <c r="AT1130" s="142">
        <f t="shared" si="346"/>
        <v>1.2035315565963271E-2</v>
      </c>
      <c r="AU1130" s="142">
        <f t="shared" si="347"/>
        <v>1.0892621508750714E-5</v>
      </c>
      <c r="AV1130" s="142" t="str">
        <f t="shared" si="348"/>
        <v/>
      </c>
      <c r="AW1130" s="142" t="str">
        <f t="shared" si="349"/>
        <v/>
      </c>
      <c r="AX1130" s="142">
        <f t="shared" si="350"/>
        <v>4.2827583792363284E-7</v>
      </c>
      <c r="AY1130" s="142" t="str">
        <f t="shared" si="351"/>
        <v/>
      </c>
      <c r="AZ1130" s="142" t="str">
        <f t="shared" si="352"/>
        <v/>
      </c>
      <c r="BB1130" s="147"/>
      <c r="BC1130" s="147">
        <f t="shared" si="315"/>
        <v>2.8224000000000151</v>
      </c>
      <c r="BD1130" s="163">
        <f t="shared" si="316"/>
        <v>0.90093121063526282</v>
      </c>
      <c r="BE1130" s="147">
        <f t="shared" si="317"/>
        <v>5.5616559457360992E-4</v>
      </c>
      <c r="BF1130" s="147" t="str">
        <f t="shared" si="313"/>
        <v/>
      </c>
      <c r="BG1130" s="159" t="str">
        <f t="shared" si="314"/>
        <v/>
      </c>
    </row>
    <row r="1131" spans="1:59" ht="20.100000000000001" customHeight="1" x14ac:dyDescent="0.25">
      <c r="A1131" s="147">
        <v>437</v>
      </c>
      <c r="B1131" s="142">
        <f t="shared" si="318"/>
        <v>-10537.248269975382</v>
      </c>
      <c r="C1131" s="142">
        <f t="shared" si="319"/>
        <v>6.7528660987234261E-6</v>
      </c>
      <c r="D1131" s="142">
        <f t="shared" si="320"/>
        <v>1.2161136007981722E-2</v>
      </c>
      <c r="E1131" s="142">
        <f t="shared" si="321"/>
        <v>6.7528660987234261E-6</v>
      </c>
      <c r="F1131" s="142" t="str">
        <f t="shared" si="322"/>
        <v/>
      </c>
      <c r="G1131" s="142" t="str">
        <f t="shared" si="323"/>
        <v/>
      </c>
      <c r="H1131" s="142"/>
      <c r="I1131" s="142"/>
      <c r="J1131" s="142">
        <f t="shared" si="324"/>
        <v>4.6932397907679628E-216</v>
      </c>
      <c r="K1131" s="142" t="str">
        <f t="shared" si="325"/>
        <v/>
      </c>
      <c r="L1131" s="142" t="str">
        <f t="shared" si="326"/>
        <v/>
      </c>
      <c r="M1131" s="142"/>
      <c r="N1131" s="142"/>
      <c r="O1131" s="142"/>
      <c r="P1131" s="142"/>
      <c r="Q1131" s="147">
        <v>437</v>
      </c>
      <c r="R1131" s="142">
        <f t="shared" si="327"/>
        <v>-48.319227826690565</v>
      </c>
      <c r="S1131" s="142">
        <f t="shared" si="328"/>
        <v>1.4726358391191705E-3</v>
      </c>
      <c r="T1131" s="142">
        <f t="shared" si="329"/>
        <v>1.2161136007981722E-2</v>
      </c>
      <c r="U1131" s="142">
        <f t="shared" si="330"/>
        <v>1.4726358391191705E-3</v>
      </c>
      <c r="V1131" s="142" t="str">
        <f t="shared" si="331"/>
        <v/>
      </c>
      <c r="W1131" s="142" t="str">
        <f t="shared" si="332"/>
        <v/>
      </c>
      <c r="X1131" s="142">
        <f t="shared" si="333"/>
        <v>5.7629815390188294E-38</v>
      </c>
      <c r="Y1131" s="142" t="str">
        <f t="shared" si="334"/>
        <v/>
      </c>
      <c r="Z1131" s="142" t="str">
        <f t="shared" si="335"/>
        <v/>
      </c>
      <c r="AD1131" s="147">
        <v>437</v>
      </c>
      <c r="AE1131" s="142">
        <f t="shared" si="353"/>
        <v>-123.90157888930618</v>
      </c>
      <c r="AF1131" s="142">
        <f t="shared" si="336"/>
        <v>5.7429959532412616E-4</v>
      </c>
      <c r="AG1131" s="142">
        <f t="shared" si="337"/>
        <v>1.2161136007981722E-2</v>
      </c>
      <c r="AH1131" s="142">
        <f t="shared" si="338"/>
        <v>5.7429959532412616E-4</v>
      </c>
      <c r="AI1131" s="142" t="str">
        <f t="shared" si="339"/>
        <v/>
      </c>
      <c r="AJ1131" s="142" t="str">
        <f t="shared" si="340"/>
        <v/>
      </c>
      <c r="AK1131" s="142">
        <f t="shared" si="341"/>
        <v>4.5539575632944452E-103</v>
      </c>
      <c r="AL1131" s="142" t="str">
        <f t="shared" si="342"/>
        <v/>
      </c>
      <c r="AM1131" s="142" t="str">
        <f t="shared" si="343"/>
        <v/>
      </c>
      <c r="AQ1131" s="147">
        <v>437</v>
      </c>
      <c r="AR1131" s="142">
        <f t="shared" si="344"/>
        <v>-6473.9201523527354</v>
      </c>
      <c r="AS1131" s="142">
        <f t="shared" si="345"/>
        <v>1.0991273438905372E-5</v>
      </c>
      <c r="AT1131" s="142">
        <f t="shared" si="346"/>
        <v>1.2161136007981722E-2</v>
      </c>
      <c r="AU1131" s="142">
        <f t="shared" si="347"/>
        <v>1.0991273438905372E-5</v>
      </c>
      <c r="AV1131" s="142" t="str">
        <f t="shared" si="348"/>
        <v/>
      </c>
      <c r="AW1131" s="142" t="str">
        <f t="shared" si="349"/>
        <v/>
      </c>
      <c r="AX1131" s="142">
        <f t="shared" si="350"/>
        <v>4.3413713307635396E-7</v>
      </c>
      <c r="AY1131" s="142" t="str">
        <f t="shared" si="351"/>
        <v/>
      </c>
      <c r="AZ1131" s="142" t="str">
        <f t="shared" si="352"/>
        <v/>
      </c>
      <c r="BB1131" s="147"/>
      <c r="BC1131" s="147">
        <f t="shared" si="315"/>
        <v>2.8288000000000153</v>
      </c>
      <c r="BD1131" s="163">
        <f t="shared" si="316"/>
        <v>0.90037504504068921</v>
      </c>
      <c r="BE1131" s="147">
        <f t="shared" si="317"/>
        <v>5.575332778021691E-4</v>
      </c>
      <c r="BF1131" s="147" t="str">
        <f t="shared" si="313"/>
        <v/>
      </c>
      <c r="BG1131" s="159" t="str">
        <f t="shared" si="314"/>
        <v/>
      </c>
    </row>
    <row r="1132" spans="1:59" ht="20.100000000000001" customHeight="1" x14ac:dyDescent="0.25">
      <c r="A1132" s="142">
        <v>438</v>
      </c>
      <c r="B1132" s="142">
        <f t="shared" si="318"/>
        <v>-10518.532020828001</v>
      </c>
      <c r="C1132" s="142">
        <f t="shared" si="319"/>
        <v>6.8139162070115596E-6</v>
      </c>
      <c r="D1132" s="142">
        <f t="shared" si="320"/>
        <v>1.2288094959170597E-2</v>
      </c>
      <c r="E1132" s="142">
        <f t="shared" si="321"/>
        <v>6.8139162070115596E-6</v>
      </c>
      <c r="F1132" s="142" t="str">
        <f t="shared" si="322"/>
        <v/>
      </c>
      <c r="G1132" s="142" t="str">
        <f t="shared" si="323"/>
        <v/>
      </c>
      <c r="H1132" s="142"/>
      <c r="I1132" s="142"/>
      <c r="J1132" s="142">
        <f t="shared" si="324"/>
        <v>5.3168421404355712E-216</v>
      </c>
      <c r="K1132" s="142" t="str">
        <f t="shared" si="325"/>
        <v/>
      </c>
      <c r="L1132" s="142" t="str">
        <f t="shared" si="326"/>
        <v/>
      </c>
      <c r="M1132" s="142"/>
      <c r="N1132" s="142"/>
      <c r="O1132" s="142"/>
      <c r="P1132" s="142"/>
      <c r="Q1132" s="142">
        <v>438</v>
      </c>
      <c r="R1132" s="142">
        <f t="shared" si="327"/>
        <v>-48.233403265719538</v>
      </c>
      <c r="S1132" s="142">
        <f t="shared" si="328"/>
        <v>1.4859493827512882E-3</v>
      </c>
      <c r="T1132" s="142">
        <f t="shared" si="329"/>
        <v>1.2288094959170577E-2</v>
      </c>
      <c r="U1132" s="142">
        <f t="shared" si="330"/>
        <v>1.4859493827512882E-3</v>
      </c>
      <c r="V1132" s="142" t="str">
        <f t="shared" si="331"/>
        <v/>
      </c>
      <c r="W1132" s="142" t="str">
        <f t="shared" si="332"/>
        <v/>
      </c>
      <c r="X1132" s="142">
        <f t="shared" si="333"/>
        <v>6.0653819519047426E-38</v>
      </c>
      <c r="Y1132" s="142" t="str">
        <f t="shared" si="334"/>
        <v/>
      </c>
      <c r="Z1132" s="142" t="str">
        <f t="shared" si="335"/>
        <v/>
      </c>
      <c r="AD1132" s="142">
        <v>438</v>
      </c>
      <c r="AE1132" s="142">
        <f t="shared" si="353"/>
        <v>-123.68150503692731</v>
      </c>
      <c r="AF1132" s="142">
        <f t="shared" si="336"/>
        <v>5.79491620750337E-4</v>
      </c>
      <c r="AG1132" s="142">
        <f t="shared" si="337"/>
        <v>1.2288094959170597E-2</v>
      </c>
      <c r="AH1132" s="142">
        <f t="shared" si="338"/>
        <v>5.79491620750337E-4</v>
      </c>
      <c r="AI1132" s="142" t="str">
        <f t="shared" si="339"/>
        <v/>
      </c>
      <c r="AJ1132" s="142" t="str">
        <f t="shared" si="340"/>
        <v/>
      </c>
      <c r="AK1132" s="142">
        <f t="shared" si="341"/>
        <v>4.9625213526207399E-103</v>
      </c>
      <c r="AL1132" s="142" t="str">
        <f t="shared" si="342"/>
        <v/>
      </c>
      <c r="AM1132" s="142" t="str">
        <f t="shared" si="343"/>
        <v/>
      </c>
      <c r="AQ1132" s="142">
        <v>438</v>
      </c>
      <c r="AR1132" s="142">
        <f t="shared" si="344"/>
        <v>-6462.4211822775087</v>
      </c>
      <c r="AS1132" s="142">
        <f t="shared" si="345"/>
        <v>1.1090641384879666E-5</v>
      </c>
      <c r="AT1132" s="142">
        <f t="shared" si="346"/>
        <v>1.2288094959170577E-2</v>
      </c>
      <c r="AU1132" s="142">
        <f t="shared" si="347"/>
        <v>1.1090641384879666E-5</v>
      </c>
      <c r="AV1132" s="142" t="str">
        <f t="shared" si="348"/>
        <v/>
      </c>
      <c r="AW1132" s="142" t="str">
        <f t="shared" si="349"/>
        <v/>
      </c>
      <c r="AX1132" s="142">
        <f t="shared" si="350"/>
        <v>4.4007160350867827E-7</v>
      </c>
      <c r="AY1132" s="142" t="str">
        <f t="shared" si="351"/>
        <v/>
      </c>
      <c r="AZ1132" s="142" t="str">
        <f t="shared" si="352"/>
        <v/>
      </c>
      <c r="BB1132" s="147"/>
      <c r="BC1132" s="147">
        <f t="shared" si="315"/>
        <v>2.8352000000000155</v>
      </c>
      <c r="BD1132" s="163">
        <f t="shared" si="316"/>
        <v>0.89981751176288705</v>
      </c>
      <c r="BE1132" s="147">
        <f t="shared" si="317"/>
        <v>5.588971884376015E-4</v>
      </c>
      <c r="BF1132" s="147" t="str">
        <f t="shared" si="313"/>
        <v/>
      </c>
      <c r="BG1132" s="159" t="str">
        <f t="shared" si="314"/>
        <v/>
      </c>
    </row>
    <row r="1133" spans="1:59" ht="20.100000000000001" customHeight="1" x14ac:dyDescent="0.25">
      <c r="A1133" s="142">
        <v>439</v>
      </c>
      <c r="B1133" s="142">
        <f t="shared" si="318"/>
        <v>-10499.81577168062</v>
      </c>
      <c r="C1133" s="142">
        <f t="shared" si="319"/>
        <v>6.8754082388261035E-6</v>
      </c>
      <c r="D1133" s="142">
        <f t="shared" si="320"/>
        <v>1.241620067183225E-2</v>
      </c>
      <c r="E1133" s="142">
        <f t="shared" si="321"/>
        <v>6.8754082388261035E-6</v>
      </c>
      <c r="F1133" s="142" t="str">
        <f t="shared" si="322"/>
        <v/>
      </c>
      <c r="G1133" s="142" t="str">
        <f t="shared" si="323"/>
        <v/>
      </c>
      <c r="H1133" s="142"/>
      <c r="I1133" s="142"/>
      <c r="J1133" s="142">
        <f t="shared" si="324"/>
        <v>6.0232077006957917E-216</v>
      </c>
      <c r="K1133" s="142" t="str">
        <f t="shared" si="325"/>
        <v/>
      </c>
      <c r="L1133" s="142" t="str">
        <f t="shared" si="326"/>
        <v/>
      </c>
      <c r="M1133" s="142"/>
      <c r="N1133" s="142"/>
      <c r="O1133" s="142"/>
      <c r="P1133" s="142"/>
      <c r="Q1133" s="142">
        <v>439</v>
      </c>
      <c r="R1133" s="142">
        <f t="shared" si="327"/>
        <v>-48.147578704748504</v>
      </c>
      <c r="S1133" s="142">
        <f t="shared" si="328"/>
        <v>1.4993592991551512E-3</v>
      </c>
      <c r="T1133" s="142">
        <f t="shared" si="329"/>
        <v>1.241620067183225E-2</v>
      </c>
      <c r="U1133" s="142">
        <f t="shared" si="330"/>
        <v>1.4993592991551512E-3</v>
      </c>
      <c r="V1133" s="142" t="str">
        <f t="shared" si="331"/>
        <v/>
      </c>
      <c r="W1133" s="142" t="str">
        <f t="shared" si="332"/>
        <v/>
      </c>
      <c r="X1133" s="142">
        <f t="shared" si="333"/>
        <v>6.3835480569197528E-38</v>
      </c>
      <c r="Y1133" s="142" t="str">
        <f t="shared" si="334"/>
        <v/>
      </c>
      <c r="Z1133" s="142" t="str">
        <f t="shared" si="335"/>
        <v/>
      </c>
      <c r="AD1133" s="142">
        <v>439</v>
      </c>
      <c r="AE1133" s="142">
        <f t="shared" si="353"/>
        <v>-123.46143118454843</v>
      </c>
      <c r="AF1133" s="142">
        <f t="shared" si="336"/>
        <v>5.8472122970014667E-4</v>
      </c>
      <c r="AG1133" s="142">
        <f t="shared" si="337"/>
        <v>1.241620067183225E-2</v>
      </c>
      <c r="AH1133" s="142">
        <f t="shared" si="338"/>
        <v>5.8472122970014667E-4</v>
      </c>
      <c r="AI1133" s="142" t="str">
        <f t="shared" si="339"/>
        <v/>
      </c>
      <c r="AJ1133" s="142" t="str">
        <f t="shared" si="340"/>
        <v/>
      </c>
      <c r="AK1133" s="142">
        <f t="shared" si="341"/>
        <v>5.4076534113902542E-103</v>
      </c>
      <c r="AL1133" s="142" t="str">
        <f t="shared" si="342"/>
        <v/>
      </c>
      <c r="AM1133" s="142" t="str">
        <f t="shared" si="343"/>
        <v/>
      </c>
      <c r="AQ1133" s="142">
        <v>439</v>
      </c>
      <c r="AR1133" s="142">
        <f t="shared" si="344"/>
        <v>-6450.9222122022811</v>
      </c>
      <c r="AS1133" s="142">
        <f t="shared" si="345"/>
        <v>1.1190728625779548E-5</v>
      </c>
      <c r="AT1133" s="142">
        <f t="shared" si="346"/>
        <v>1.241620067183225E-2</v>
      </c>
      <c r="AU1133" s="142">
        <f t="shared" si="347"/>
        <v>1.1190728625779548E-5</v>
      </c>
      <c r="AV1133" s="142" t="str">
        <f t="shared" si="348"/>
        <v/>
      </c>
      <c r="AW1133" s="142" t="str">
        <f t="shared" si="349"/>
        <v/>
      </c>
      <c r="AX1133" s="142">
        <f t="shared" si="350"/>
        <v>4.4608005829616256E-7</v>
      </c>
      <c r="AY1133" s="142" t="str">
        <f t="shared" si="351"/>
        <v/>
      </c>
      <c r="AZ1133" s="142" t="str">
        <f t="shared" si="352"/>
        <v/>
      </c>
      <c r="BB1133" s="147"/>
      <c r="BC1133" s="147">
        <f t="shared" si="315"/>
        <v>2.8416000000000157</v>
      </c>
      <c r="BD1133" s="163">
        <f t="shared" si="316"/>
        <v>0.89925861457444944</v>
      </c>
      <c r="BE1133" s="147">
        <f t="shared" si="317"/>
        <v>5.6025731460196404E-4</v>
      </c>
      <c r="BF1133" s="147" t="str">
        <f t="shared" si="313"/>
        <v/>
      </c>
      <c r="BG1133" s="159" t="str">
        <f t="shared" si="314"/>
        <v/>
      </c>
    </row>
    <row r="1134" spans="1:59" ht="20.100000000000001" customHeight="1" x14ac:dyDescent="0.25">
      <c r="A1134" s="142">
        <v>440</v>
      </c>
      <c r="B1134" s="142">
        <f t="shared" si="318"/>
        <v>-10481.099522533241</v>
      </c>
      <c r="C1134" s="142">
        <f t="shared" si="319"/>
        <v>6.9373442056877169E-6</v>
      </c>
      <c r="D1134" s="142">
        <f t="shared" si="320"/>
        <v>1.2545461435946561E-2</v>
      </c>
      <c r="E1134" s="142">
        <f t="shared" si="321"/>
        <v>6.9373442056877169E-6</v>
      </c>
      <c r="F1134" s="142" t="str">
        <f t="shared" si="322"/>
        <v/>
      </c>
      <c r="G1134" s="142" t="str">
        <f t="shared" si="323"/>
        <v/>
      </c>
      <c r="H1134" s="142"/>
      <c r="I1134" s="142"/>
      <c r="J1134" s="142">
        <f t="shared" si="324"/>
        <v>6.8233078183678908E-216</v>
      </c>
      <c r="K1134" s="142" t="str">
        <f t="shared" si="325"/>
        <v/>
      </c>
      <c r="L1134" s="142" t="str">
        <f t="shared" si="326"/>
        <v/>
      </c>
      <c r="M1134" s="142"/>
      <c r="N1134" s="142"/>
      <c r="O1134" s="142"/>
      <c r="P1134" s="142"/>
      <c r="Q1134" s="142">
        <v>440</v>
      </c>
      <c r="R1134" s="142">
        <f t="shared" si="327"/>
        <v>-48.06175414377747</v>
      </c>
      <c r="S1134" s="142">
        <f t="shared" si="328"/>
        <v>1.5128660269944846E-3</v>
      </c>
      <c r="T1134" s="142">
        <f t="shared" si="329"/>
        <v>1.2545461435946575E-2</v>
      </c>
      <c r="U1134" s="142">
        <f t="shared" si="330"/>
        <v>1.5128660269944846E-3</v>
      </c>
      <c r="V1134" s="142" t="str">
        <f t="shared" si="331"/>
        <v/>
      </c>
      <c r="W1134" s="142" t="str">
        <f t="shared" si="332"/>
        <v/>
      </c>
      <c r="X1134" s="142">
        <f t="shared" si="333"/>
        <v>6.7182964120590558E-38</v>
      </c>
      <c r="Y1134" s="142" t="str">
        <f t="shared" si="334"/>
        <v/>
      </c>
      <c r="Z1134" s="142" t="str">
        <f t="shared" si="335"/>
        <v/>
      </c>
      <c r="AD1134" s="142">
        <v>440</v>
      </c>
      <c r="AE1134" s="142">
        <f t="shared" si="353"/>
        <v>-123.24135733216956</v>
      </c>
      <c r="AF1134" s="142">
        <f t="shared" si="336"/>
        <v>5.8998859324395532E-4</v>
      </c>
      <c r="AG1134" s="142">
        <f t="shared" si="337"/>
        <v>1.2545461435946575E-2</v>
      </c>
      <c r="AH1134" s="142">
        <f t="shared" si="338"/>
        <v>5.8998859324395532E-4</v>
      </c>
      <c r="AI1134" s="142" t="str">
        <f t="shared" si="339"/>
        <v/>
      </c>
      <c r="AJ1134" s="142" t="str">
        <f t="shared" si="340"/>
        <v/>
      </c>
      <c r="AK1134" s="142">
        <f t="shared" si="341"/>
        <v>5.8926189854229741E-103</v>
      </c>
      <c r="AL1134" s="142" t="str">
        <f t="shared" si="342"/>
        <v/>
      </c>
      <c r="AM1134" s="142" t="str">
        <f t="shared" si="343"/>
        <v/>
      </c>
      <c r="AQ1134" s="142">
        <v>440</v>
      </c>
      <c r="AR1134" s="142">
        <f t="shared" si="344"/>
        <v>-6439.4232421270544</v>
      </c>
      <c r="AS1134" s="142">
        <f t="shared" si="345"/>
        <v>1.1291538435647943E-5</v>
      </c>
      <c r="AT1134" s="142">
        <f t="shared" si="346"/>
        <v>1.2545461435946575E-2</v>
      </c>
      <c r="AU1134" s="142">
        <f t="shared" si="347"/>
        <v>1.1291538435647943E-5</v>
      </c>
      <c r="AV1134" s="142" t="str">
        <f t="shared" si="348"/>
        <v/>
      </c>
      <c r="AW1134" s="142" t="str">
        <f t="shared" si="349"/>
        <v/>
      </c>
      <c r="AX1134" s="142">
        <f t="shared" si="350"/>
        <v>4.5216331399205875E-7</v>
      </c>
      <c r="AY1134" s="142" t="str">
        <f t="shared" si="351"/>
        <v/>
      </c>
      <c r="AZ1134" s="142" t="str">
        <f t="shared" si="352"/>
        <v/>
      </c>
      <c r="BB1134" s="147"/>
      <c r="BC1134" s="147">
        <f t="shared" si="315"/>
        <v>2.8480000000000159</v>
      </c>
      <c r="BD1134" s="163">
        <f t="shared" si="316"/>
        <v>0.89869835725984748</v>
      </c>
      <c r="BE1134" s="147">
        <f t="shared" si="317"/>
        <v>5.616136445509845E-4</v>
      </c>
      <c r="BF1134" s="147" t="str">
        <f t="shared" si="313"/>
        <v/>
      </c>
      <c r="BG1134" s="159" t="str">
        <f t="shared" si="314"/>
        <v/>
      </c>
    </row>
    <row r="1135" spans="1:59" ht="20.100000000000001" customHeight="1" x14ac:dyDescent="0.25">
      <c r="A1135" s="142">
        <v>441</v>
      </c>
      <c r="B1135" s="142">
        <f t="shared" si="318"/>
        <v>-10462.38327338586</v>
      </c>
      <c r="C1135" s="142">
        <f t="shared" si="319"/>
        <v>6.9997261158490989E-6</v>
      </c>
      <c r="D1135" s="142">
        <f t="shared" si="320"/>
        <v>1.2675885579111167E-2</v>
      </c>
      <c r="E1135" s="142">
        <f t="shared" si="321"/>
        <v>6.9997261158490989E-6</v>
      </c>
      <c r="F1135" s="142" t="str">
        <f t="shared" si="322"/>
        <v/>
      </c>
      <c r="G1135" s="142" t="str">
        <f t="shared" si="323"/>
        <v/>
      </c>
      <c r="H1135" s="142"/>
      <c r="I1135" s="142"/>
      <c r="J1135" s="142">
        <f t="shared" si="324"/>
        <v>7.7295665338437655E-216</v>
      </c>
      <c r="K1135" s="142" t="str">
        <f t="shared" si="325"/>
        <v/>
      </c>
      <c r="L1135" s="142" t="str">
        <f t="shared" si="326"/>
        <v/>
      </c>
      <c r="M1135" s="142"/>
      <c r="N1135" s="142"/>
      <c r="O1135" s="142"/>
      <c r="P1135" s="142"/>
      <c r="Q1135" s="142">
        <v>441</v>
      </c>
      <c r="R1135" s="142">
        <f t="shared" si="327"/>
        <v>-47.975929582806444</v>
      </c>
      <c r="S1135" s="142">
        <f t="shared" si="328"/>
        <v>1.5264700042203502E-3</v>
      </c>
      <c r="T1135" s="142">
        <f t="shared" si="329"/>
        <v>1.2675885579111167E-2</v>
      </c>
      <c r="U1135" s="142">
        <f t="shared" si="330"/>
        <v>1.5264700042203502E-3</v>
      </c>
      <c r="V1135" s="142" t="str">
        <f t="shared" si="331"/>
        <v/>
      </c>
      <c r="W1135" s="142" t="str">
        <f t="shared" si="332"/>
        <v/>
      </c>
      <c r="X1135" s="142">
        <f t="shared" si="333"/>
        <v>7.070485585054835E-38</v>
      </c>
      <c r="Y1135" s="142" t="str">
        <f t="shared" si="334"/>
        <v/>
      </c>
      <c r="Z1135" s="142" t="str">
        <f t="shared" si="335"/>
        <v/>
      </c>
      <c r="AD1135" s="142">
        <v>441</v>
      </c>
      <c r="AE1135" s="142">
        <f t="shared" si="353"/>
        <v>-123.02128347979068</v>
      </c>
      <c r="AF1135" s="142">
        <f t="shared" si="336"/>
        <v>5.9529388217423622E-4</v>
      </c>
      <c r="AG1135" s="142">
        <f t="shared" si="337"/>
        <v>1.2675885579111186E-2</v>
      </c>
      <c r="AH1135" s="142">
        <f t="shared" si="338"/>
        <v>5.9529388217423622E-4</v>
      </c>
      <c r="AI1135" s="142" t="str">
        <f t="shared" si="339"/>
        <v/>
      </c>
      <c r="AJ1135" s="142" t="str">
        <f t="shared" si="340"/>
        <v/>
      </c>
      <c r="AK1135" s="142">
        <f t="shared" si="341"/>
        <v>6.4209741828750704E-103</v>
      </c>
      <c r="AL1135" s="142" t="str">
        <f t="shared" si="342"/>
        <v/>
      </c>
      <c r="AM1135" s="142" t="str">
        <f t="shared" si="343"/>
        <v/>
      </c>
      <c r="AQ1135" s="142">
        <v>441</v>
      </c>
      <c r="AR1135" s="142">
        <f t="shared" si="344"/>
        <v>-6427.9242720518278</v>
      </c>
      <c r="AS1135" s="142">
        <f t="shared" si="345"/>
        <v>1.1393074083208702E-5</v>
      </c>
      <c r="AT1135" s="142">
        <f t="shared" si="346"/>
        <v>1.2675885579111186E-2</v>
      </c>
      <c r="AU1135" s="142">
        <f t="shared" si="347"/>
        <v>1.1393074083208702E-5</v>
      </c>
      <c r="AV1135" s="142" t="str">
        <f t="shared" si="348"/>
        <v/>
      </c>
      <c r="AW1135" s="142" t="str">
        <f t="shared" si="349"/>
        <v/>
      </c>
      <c r="AX1135" s="142">
        <f t="shared" si="350"/>
        <v>4.5832219467679606E-7</v>
      </c>
      <c r="AY1135" s="142" t="str">
        <f t="shared" si="351"/>
        <v/>
      </c>
      <c r="AZ1135" s="142" t="str">
        <f t="shared" si="352"/>
        <v/>
      </c>
      <c r="BB1135" s="147"/>
      <c r="BC1135" s="147">
        <f t="shared" si="315"/>
        <v>2.854400000000016</v>
      </c>
      <c r="BD1135" s="163">
        <f t="shared" si="316"/>
        <v>0.8981367436152965</v>
      </c>
      <c r="BE1135" s="147">
        <f t="shared" si="317"/>
        <v>5.6296616667184107E-4</v>
      </c>
      <c r="BF1135" s="147" t="str">
        <f t="shared" si="313"/>
        <v/>
      </c>
      <c r="BG1135" s="159" t="str">
        <f t="shared" si="314"/>
        <v/>
      </c>
    </row>
    <row r="1136" spans="1:59" ht="20.100000000000001" customHeight="1" x14ac:dyDescent="0.25">
      <c r="A1136" s="142">
        <v>442</v>
      </c>
      <c r="B1136" s="142">
        <f t="shared" si="318"/>
        <v>-10443.667024238479</v>
      </c>
      <c r="C1136" s="142">
        <f t="shared" si="319"/>
        <v>7.0625559741363864E-6</v>
      </c>
      <c r="D1136" s="142">
        <f t="shared" si="320"/>
        <v>1.2807481466478867E-2</v>
      </c>
      <c r="E1136" s="142">
        <f t="shared" si="321"/>
        <v>7.0625559741363864E-6</v>
      </c>
      <c r="F1136" s="142" t="str">
        <f t="shared" si="322"/>
        <v/>
      </c>
      <c r="G1136" s="142" t="str">
        <f t="shared" si="323"/>
        <v/>
      </c>
      <c r="H1136" s="142"/>
      <c r="I1136" s="142"/>
      <c r="J1136" s="142">
        <f t="shared" si="324"/>
        <v>8.7560527034658986E-216</v>
      </c>
      <c r="K1136" s="142" t="str">
        <f t="shared" si="325"/>
        <v/>
      </c>
      <c r="L1136" s="142" t="str">
        <f t="shared" si="326"/>
        <v/>
      </c>
      <c r="M1136" s="142"/>
      <c r="N1136" s="142"/>
      <c r="O1136" s="142"/>
      <c r="P1136" s="142"/>
      <c r="Q1136" s="142">
        <v>442</v>
      </c>
      <c r="R1136" s="142">
        <f t="shared" si="327"/>
        <v>-47.89010502183541</v>
      </c>
      <c r="S1136" s="142">
        <f t="shared" si="328"/>
        <v>1.5401716680365693E-3</v>
      </c>
      <c r="T1136" s="142">
        <f t="shared" si="329"/>
        <v>1.2807481466478881E-2</v>
      </c>
      <c r="U1136" s="142">
        <f t="shared" si="330"/>
        <v>1.5401716680365693E-3</v>
      </c>
      <c r="V1136" s="142" t="str">
        <f t="shared" si="331"/>
        <v/>
      </c>
      <c r="W1136" s="142" t="str">
        <f t="shared" si="332"/>
        <v/>
      </c>
      <c r="X1136" s="142">
        <f t="shared" si="333"/>
        <v>7.4410182999473924E-38</v>
      </c>
      <c r="Y1136" s="142" t="str">
        <f t="shared" si="334"/>
        <v/>
      </c>
      <c r="Z1136" s="142" t="str">
        <f t="shared" si="335"/>
        <v/>
      </c>
      <c r="AD1136" s="142">
        <v>442</v>
      </c>
      <c r="AE1136" s="142">
        <f t="shared" si="353"/>
        <v>-122.80120962741181</v>
      </c>
      <c r="AF1136" s="142">
        <f t="shared" si="336"/>
        <v>6.0063726699205228E-4</v>
      </c>
      <c r="AG1136" s="142">
        <f t="shared" si="337"/>
        <v>1.2807481466478881E-2</v>
      </c>
      <c r="AH1136" s="142">
        <f t="shared" si="338"/>
        <v>6.0063726699205228E-4</v>
      </c>
      <c r="AI1136" s="142" t="str">
        <f t="shared" si="339"/>
        <v/>
      </c>
      <c r="AJ1136" s="142" t="str">
        <f t="shared" si="340"/>
        <v/>
      </c>
      <c r="AK1136" s="142">
        <f t="shared" si="341"/>
        <v>6.9965918213734826E-103</v>
      </c>
      <c r="AL1136" s="142" t="str">
        <f t="shared" si="342"/>
        <v/>
      </c>
      <c r="AM1136" s="142" t="str">
        <f t="shared" si="343"/>
        <v/>
      </c>
      <c r="AQ1136" s="142">
        <v>442</v>
      </c>
      <c r="AR1136" s="142">
        <f t="shared" si="344"/>
        <v>-6416.4253019766011</v>
      </c>
      <c r="AS1136" s="142">
        <f t="shared" si="345"/>
        <v>1.1495338831608457E-5</v>
      </c>
      <c r="AT1136" s="142">
        <f t="shared" si="346"/>
        <v>1.2807481466478867E-2</v>
      </c>
      <c r="AU1136" s="142">
        <f t="shared" si="347"/>
        <v>1.1495338831608457E-5</v>
      </c>
      <c r="AV1136" s="142" t="str">
        <f t="shared" si="348"/>
        <v/>
      </c>
      <c r="AW1136" s="142" t="str">
        <f t="shared" si="349"/>
        <v/>
      </c>
      <c r="AX1136" s="142">
        <f t="shared" si="350"/>
        <v>4.6455753200752924E-7</v>
      </c>
      <c r="AY1136" s="142" t="str">
        <f t="shared" si="351"/>
        <v/>
      </c>
      <c r="AZ1136" s="142" t="str">
        <f t="shared" si="352"/>
        <v/>
      </c>
      <c r="BB1136" s="147"/>
      <c r="BC1136" s="147">
        <f t="shared" si="315"/>
        <v>2.8608000000000162</v>
      </c>
      <c r="BD1136" s="163">
        <f t="shared" si="316"/>
        <v>0.89757377744862465</v>
      </c>
      <c r="BE1136" s="147">
        <f t="shared" si="317"/>
        <v>5.6431486948438359E-4</v>
      </c>
      <c r="BF1136" s="147" t="str">
        <f t="shared" si="313"/>
        <v/>
      </c>
      <c r="BG1136" s="159" t="str">
        <f t="shared" si="314"/>
        <v/>
      </c>
    </row>
    <row r="1137" spans="1:59" ht="20.100000000000001" customHeight="1" x14ac:dyDescent="0.25">
      <c r="A1137" s="147">
        <v>443</v>
      </c>
      <c r="B1137" s="142">
        <f t="shared" si="318"/>
        <v>-10424.950775091098</v>
      </c>
      <c r="C1137" s="142">
        <f t="shared" si="319"/>
        <v>7.1258357817894996E-6</v>
      </c>
      <c r="D1137" s="142">
        <f t="shared" si="320"/>
        <v>1.2940257500691939E-2</v>
      </c>
      <c r="E1137" s="142">
        <f t="shared" si="321"/>
        <v>7.1258357817894996E-6</v>
      </c>
      <c r="F1137" s="142" t="str">
        <f t="shared" si="322"/>
        <v/>
      </c>
      <c r="G1137" s="142" t="str">
        <f t="shared" si="323"/>
        <v/>
      </c>
      <c r="H1137" s="142"/>
      <c r="I1137" s="142"/>
      <c r="J1137" s="142">
        <f t="shared" si="324"/>
        <v>9.9186975006468646E-216</v>
      </c>
      <c r="K1137" s="142" t="str">
        <f t="shared" si="325"/>
        <v/>
      </c>
      <c r="L1137" s="142" t="str">
        <f t="shared" si="326"/>
        <v/>
      </c>
      <c r="M1137" s="142"/>
      <c r="N1137" s="142"/>
      <c r="O1137" s="142"/>
      <c r="P1137" s="142"/>
      <c r="Q1137" s="147">
        <v>443</v>
      </c>
      <c r="R1137" s="142">
        <f t="shared" si="327"/>
        <v>-47.804280460864376</v>
      </c>
      <c r="S1137" s="142">
        <f t="shared" si="328"/>
        <v>1.5539714548648842E-3</v>
      </c>
      <c r="T1137" s="142">
        <f t="shared" si="329"/>
        <v>1.2940257500691962E-2</v>
      </c>
      <c r="U1137" s="142">
        <f t="shared" si="330"/>
        <v>1.5539714548648842E-3</v>
      </c>
      <c r="V1137" s="142" t="str">
        <f t="shared" si="331"/>
        <v/>
      </c>
      <c r="W1137" s="142" t="str">
        <f t="shared" si="332"/>
        <v/>
      </c>
      <c r="X1137" s="142">
        <f t="shared" si="333"/>
        <v>7.8308436925777737E-38</v>
      </c>
      <c r="Y1137" s="142" t="str">
        <f t="shared" si="334"/>
        <v/>
      </c>
      <c r="Z1137" s="142" t="str">
        <f t="shared" si="335"/>
        <v/>
      </c>
      <c r="AD1137" s="147">
        <v>443</v>
      </c>
      <c r="AE1137" s="142">
        <f t="shared" si="353"/>
        <v>-122.58113577503293</v>
      </c>
      <c r="AF1137" s="142">
        <f t="shared" si="336"/>
        <v>6.060189178934733E-4</v>
      </c>
      <c r="AG1137" s="142">
        <f t="shared" si="337"/>
        <v>1.2940257500691962E-2</v>
      </c>
      <c r="AH1137" s="142">
        <f t="shared" si="338"/>
        <v>6.060189178934733E-4</v>
      </c>
      <c r="AI1137" s="142" t="str">
        <f t="shared" si="339"/>
        <v/>
      </c>
      <c r="AJ1137" s="142" t="str">
        <f t="shared" si="340"/>
        <v/>
      </c>
      <c r="AK1137" s="142">
        <f t="shared" si="341"/>
        <v>7.6236895664474605E-103</v>
      </c>
      <c r="AL1137" s="142" t="str">
        <f t="shared" si="342"/>
        <v/>
      </c>
      <c r="AM1137" s="142" t="str">
        <f t="shared" si="343"/>
        <v/>
      </c>
      <c r="AQ1137" s="147">
        <v>443</v>
      </c>
      <c r="AR1137" s="142">
        <f t="shared" si="344"/>
        <v>-6404.9263319013735</v>
      </c>
      <c r="AS1137" s="142">
        <f t="shared" si="345"/>
        <v>1.1598335938156778E-5</v>
      </c>
      <c r="AT1137" s="142">
        <f t="shared" si="346"/>
        <v>1.2940257500691962E-2</v>
      </c>
      <c r="AU1137" s="142">
        <f t="shared" si="347"/>
        <v>1.1598335938156778E-5</v>
      </c>
      <c r="AV1137" s="142" t="str">
        <f t="shared" si="348"/>
        <v/>
      </c>
      <c r="AW1137" s="142" t="str">
        <f t="shared" si="349"/>
        <v/>
      </c>
      <c r="AX1137" s="142">
        <f t="shared" si="350"/>
        <v>4.7087016526775241E-7</v>
      </c>
      <c r="AY1137" s="142" t="str">
        <f t="shared" si="351"/>
        <v/>
      </c>
      <c r="AZ1137" s="142" t="str">
        <f t="shared" si="352"/>
        <v/>
      </c>
      <c r="BB1137" s="147"/>
      <c r="BC1137" s="147">
        <f t="shared" si="315"/>
        <v>2.8672000000000164</v>
      </c>
      <c r="BD1137" s="163">
        <f t="shared" si="316"/>
        <v>0.89700946257914027</v>
      </c>
      <c r="BE1137" s="147">
        <f t="shared" si="317"/>
        <v>5.6565974164013433E-4</v>
      </c>
      <c r="BF1137" s="147" t="str">
        <f t="shared" ref="BF1137:BF1200" si="354">IF(BD1137&lt;(1-$BB$693),BE1137,"")</f>
        <v/>
      </c>
      <c r="BG1137" s="159" t="str">
        <f t="shared" ref="BG1137:BG1200" si="355">IF(BD1137&lt;(1-$BB$699),BE1137,"")</f>
        <v/>
      </c>
    </row>
    <row r="1138" spans="1:59" ht="20.100000000000001" customHeight="1" x14ac:dyDescent="0.25">
      <c r="A1138" s="142">
        <v>444</v>
      </c>
      <c r="B1138" s="142">
        <f t="shared" si="318"/>
        <v>-10406.234525943717</v>
      </c>
      <c r="C1138" s="142">
        <f t="shared" si="319"/>
        <v>7.1895675363012766E-6</v>
      </c>
      <c r="D1138" s="142">
        <f t="shared" si="320"/>
        <v>1.3074222121813604E-2</v>
      </c>
      <c r="E1138" s="142">
        <f t="shared" si="321"/>
        <v>7.1895675363012766E-6</v>
      </c>
      <c r="F1138" s="142" t="str">
        <f t="shared" si="322"/>
        <v/>
      </c>
      <c r="G1138" s="142" t="str">
        <f t="shared" si="323"/>
        <v/>
      </c>
      <c r="H1138" s="142"/>
      <c r="I1138" s="142"/>
      <c r="J1138" s="142">
        <f t="shared" si="324"/>
        <v>1.1235540644248518E-215</v>
      </c>
      <c r="K1138" s="142" t="str">
        <f t="shared" si="325"/>
        <v/>
      </c>
      <c r="L1138" s="142" t="str">
        <f t="shared" si="326"/>
        <v/>
      </c>
      <c r="M1138" s="142"/>
      <c r="N1138" s="142"/>
      <c r="O1138" s="142"/>
      <c r="P1138" s="142"/>
      <c r="Q1138" s="142">
        <v>444</v>
      </c>
      <c r="R1138" s="142">
        <f t="shared" si="327"/>
        <v>-47.71845589989335</v>
      </c>
      <c r="S1138" s="142">
        <f t="shared" si="328"/>
        <v>1.5678698003098979E-3</v>
      </c>
      <c r="T1138" s="142">
        <f t="shared" si="329"/>
        <v>1.3074222121813604E-2</v>
      </c>
      <c r="U1138" s="142">
        <f t="shared" si="330"/>
        <v>1.5678698003098979E-3</v>
      </c>
      <c r="V1138" s="142" t="str">
        <f t="shared" si="331"/>
        <v/>
      </c>
      <c r="W1138" s="142" t="str">
        <f t="shared" si="332"/>
        <v/>
      </c>
      <c r="X1138" s="142">
        <f t="shared" si="333"/>
        <v>8.2409596804859473E-38</v>
      </c>
      <c r="Y1138" s="142" t="str">
        <f t="shared" si="334"/>
        <v/>
      </c>
      <c r="Z1138" s="142" t="str">
        <f t="shared" si="335"/>
        <v/>
      </c>
      <c r="AD1138" s="142">
        <v>444</v>
      </c>
      <c r="AE1138" s="142">
        <f t="shared" si="353"/>
        <v>-122.36106192265406</v>
      </c>
      <c r="AF1138" s="142">
        <f t="shared" si="336"/>
        <v>6.114390047558992E-4</v>
      </c>
      <c r="AG1138" s="142">
        <f t="shared" si="337"/>
        <v>1.3074222121813615E-2</v>
      </c>
      <c r="AH1138" s="142">
        <f t="shared" si="338"/>
        <v>6.114390047558992E-4</v>
      </c>
      <c r="AI1138" s="142" t="str">
        <f t="shared" si="339"/>
        <v/>
      </c>
      <c r="AJ1138" s="142" t="str">
        <f t="shared" si="340"/>
        <v/>
      </c>
      <c r="AK1138" s="142">
        <f t="shared" si="341"/>
        <v>8.306860563907467E-103</v>
      </c>
      <c r="AL1138" s="142" t="str">
        <f t="shared" si="342"/>
        <v/>
      </c>
      <c r="AM1138" s="142" t="str">
        <f t="shared" si="343"/>
        <v/>
      </c>
      <c r="AQ1138" s="142">
        <v>444</v>
      </c>
      <c r="AR1138" s="142">
        <f t="shared" si="344"/>
        <v>-6393.4273618261468</v>
      </c>
      <c r="AS1138" s="142">
        <f t="shared" si="345"/>
        <v>1.1702068654064266E-5</v>
      </c>
      <c r="AT1138" s="142">
        <f t="shared" si="346"/>
        <v>1.3074222121813615E-2</v>
      </c>
      <c r="AU1138" s="142">
        <f t="shared" si="347"/>
        <v>1.1702068654064266E-5</v>
      </c>
      <c r="AV1138" s="142" t="str">
        <f t="shared" si="348"/>
        <v/>
      </c>
      <c r="AW1138" s="142" t="str">
        <f t="shared" si="349"/>
        <v/>
      </c>
      <c r="AX1138" s="142">
        <f t="shared" si="350"/>
        <v>4.7726094141697425E-7</v>
      </c>
      <c r="AY1138" s="142" t="str">
        <f t="shared" si="351"/>
        <v/>
      </c>
      <c r="AZ1138" s="142" t="str">
        <f t="shared" si="352"/>
        <v/>
      </c>
      <c r="BB1138" s="147"/>
      <c r="BC1138" s="147">
        <f t="shared" ref="BC1138:BC1201" si="356">BC1137+$BF$686</f>
        <v>2.8736000000000166</v>
      </c>
      <c r="BD1138" s="163">
        <f t="shared" ref="BD1138:BD1201" si="357">_xlfn.CHISQ.DIST.RT(BC1138,7)</f>
        <v>0.89644380283750014</v>
      </c>
      <c r="BE1138" s="147">
        <f t="shared" ref="BE1138:BE1201" si="358">BD1138-BD1139</f>
        <v>5.6700077192051168E-4</v>
      </c>
      <c r="BF1138" s="147" t="str">
        <f t="shared" si="354"/>
        <v/>
      </c>
      <c r="BG1138" s="159" t="str">
        <f t="shared" si="355"/>
        <v/>
      </c>
    </row>
    <row r="1139" spans="1:59" ht="20.100000000000001" customHeight="1" x14ac:dyDescent="0.25">
      <c r="A1139" s="142">
        <v>445</v>
      </c>
      <c r="B1139" s="142">
        <f t="shared" si="318"/>
        <v>-10387.518276796336</v>
      </c>
      <c r="C1139" s="142">
        <f t="shared" si="319"/>
        <v>7.2537532312555187E-6</v>
      </c>
      <c r="D1139" s="142">
        <f t="shared" si="320"/>
        <v>1.3209383807256267E-2</v>
      </c>
      <c r="E1139" s="142">
        <f t="shared" si="321"/>
        <v>7.2537532312555187E-6</v>
      </c>
      <c r="F1139" s="142" t="str">
        <f t="shared" si="322"/>
        <v/>
      </c>
      <c r="G1139" s="142" t="str">
        <f t="shared" si="323"/>
        <v/>
      </c>
      <c r="H1139" s="142"/>
      <c r="I1139" s="142"/>
      <c r="J1139" s="142">
        <f t="shared" si="324"/>
        <v>1.2727009143946125E-215</v>
      </c>
      <c r="K1139" s="142" t="str">
        <f t="shared" si="325"/>
        <v/>
      </c>
      <c r="L1139" s="142" t="str">
        <f t="shared" si="326"/>
        <v/>
      </c>
      <c r="M1139" s="142"/>
      <c r="N1139" s="142"/>
      <c r="O1139" s="142"/>
      <c r="P1139" s="142"/>
      <c r="Q1139" s="142">
        <v>445</v>
      </c>
      <c r="R1139" s="142">
        <f t="shared" si="327"/>
        <v>-47.632631338922316</v>
      </c>
      <c r="S1139" s="142">
        <f t="shared" si="328"/>
        <v>1.5818671391237486E-3</v>
      </c>
      <c r="T1139" s="142">
        <f t="shared" si="329"/>
        <v>1.3209383807256293E-2</v>
      </c>
      <c r="U1139" s="142">
        <f t="shared" si="330"/>
        <v>1.5818671391237486E-3</v>
      </c>
      <c r="V1139" s="142" t="str">
        <f t="shared" si="331"/>
        <v/>
      </c>
      <c r="W1139" s="142" t="str">
        <f t="shared" si="332"/>
        <v/>
      </c>
      <c r="X1139" s="142">
        <f t="shared" si="333"/>
        <v>8.6724154529857334E-38</v>
      </c>
      <c r="Y1139" s="142" t="str">
        <f t="shared" si="334"/>
        <v/>
      </c>
      <c r="Z1139" s="142" t="str">
        <f t="shared" si="335"/>
        <v/>
      </c>
      <c r="AD1139" s="142">
        <v>445</v>
      </c>
      <c r="AE1139" s="142">
        <f t="shared" si="353"/>
        <v>-122.14098807027518</v>
      </c>
      <c r="AF1139" s="142">
        <f t="shared" si="336"/>
        <v>6.1689769712428271E-4</v>
      </c>
      <c r="AG1139" s="142">
        <f t="shared" si="337"/>
        <v>1.3209383807256293E-2</v>
      </c>
      <c r="AH1139" s="142">
        <f t="shared" si="338"/>
        <v>6.1689769712428271E-4</v>
      </c>
      <c r="AI1139" s="142" t="str">
        <f t="shared" si="339"/>
        <v/>
      </c>
      <c r="AJ1139" s="142" t="str">
        <f t="shared" si="340"/>
        <v/>
      </c>
      <c r="AK1139" s="142">
        <f t="shared" si="341"/>
        <v>9.0511067866397982E-103</v>
      </c>
      <c r="AL1139" s="142" t="str">
        <f t="shared" si="342"/>
        <v/>
      </c>
      <c r="AM1139" s="142" t="str">
        <f t="shared" si="343"/>
        <v/>
      </c>
      <c r="AQ1139" s="142">
        <v>445</v>
      </c>
      <c r="AR1139" s="142">
        <f t="shared" si="344"/>
        <v>-6381.9283917509201</v>
      </c>
      <c r="AS1139" s="142">
        <f t="shared" si="345"/>
        <v>1.1806540224179002E-5</v>
      </c>
      <c r="AT1139" s="142">
        <f t="shared" si="346"/>
        <v>1.3209383807256293E-2</v>
      </c>
      <c r="AU1139" s="142">
        <f t="shared" si="347"/>
        <v>1.1806540224179002E-5</v>
      </c>
      <c r="AV1139" s="142" t="str">
        <f t="shared" si="348"/>
        <v/>
      </c>
      <c r="AW1139" s="142" t="str">
        <f t="shared" si="349"/>
        <v/>
      </c>
      <c r="AX1139" s="142">
        <f t="shared" si="350"/>
        <v>4.8373071514045093E-7</v>
      </c>
      <c r="AY1139" s="142" t="str">
        <f t="shared" si="351"/>
        <v/>
      </c>
      <c r="AZ1139" s="142" t="str">
        <f t="shared" si="352"/>
        <v/>
      </c>
      <c r="BB1139" s="147"/>
      <c r="BC1139" s="147">
        <f t="shared" si="356"/>
        <v>2.8800000000000168</v>
      </c>
      <c r="BD1139" s="163">
        <f t="shared" si="357"/>
        <v>0.89587680206557962</v>
      </c>
      <c r="BE1139" s="147">
        <f t="shared" si="358"/>
        <v>5.6833794923816239E-4</v>
      </c>
      <c r="BF1139" s="147" t="str">
        <f t="shared" si="354"/>
        <v/>
      </c>
      <c r="BG1139" s="159" t="str">
        <f t="shared" si="355"/>
        <v/>
      </c>
    </row>
    <row r="1140" spans="1:59" ht="20.100000000000001" customHeight="1" x14ac:dyDescent="0.25">
      <c r="A1140" s="142">
        <v>446</v>
      </c>
      <c r="B1140" s="142">
        <f t="shared" si="318"/>
        <v>-10368.802027648955</v>
      </c>
      <c r="C1140" s="142">
        <f t="shared" si="319"/>
        <v>7.3183948561638408E-6</v>
      </c>
      <c r="D1140" s="142">
        <f t="shared" si="320"/>
        <v>1.3345751071706954E-2</v>
      </c>
      <c r="E1140" s="142">
        <f t="shared" si="321"/>
        <v>7.3183948561638408E-6</v>
      </c>
      <c r="F1140" s="142" t="str">
        <f t="shared" si="322"/>
        <v/>
      </c>
      <c r="G1140" s="142" t="str">
        <f t="shared" si="323"/>
        <v/>
      </c>
      <c r="H1140" s="142"/>
      <c r="I1140" s="142"/>
      <c r="J1140" s="142">
        <f t="shared" si="324"/>
        <v>1.4416232851732723E-215</v>
      </c>
      <c r="K1140" s="142" t="str">
        <f t="shared" si="325"/>
        <v/>
      </c>
      <c r="L1140" s="142" t="str">
        <f t="shared" si="326"/>
        <v/>
      </c>
      <c r="M1140" s="142"/>
      <c r="N1140" s="142"/>
      <c r="O1140" s="142"/>
      <c r="P1140" s="142"/>
      <c r="Q1140" s="142">
        <v>446</v>
      </c>
      <c r="R1140" s="142">
        <f t="shared" si="327"/>
        <v>-47.546806777951282</v>
      </c>
      <c r="S1140" s="142">
        <f t="shared" si="328"/>
        <v>1.5959639051705207E-3</v>
      </c>
      <c r="T1140" s="142">
        <f t="shared" si="329"/>
        <v>1.3345751071706954E-2</v>
      </c>
      <c r="U1140" s="142">
        <f t="shared" si="330"/>
        <v>1.5959639051705207E-3</v>
      </c>
      <c r="V1140" s="142" t="str">
        <f t="shared" si="331"/>
        <v/>
      </c>
      <c r="W1140" s="142" t="str">
        <f t="shared" si="332"/>
        <v/>
      </c>
      <c r="X1140" s="142">
        <f t="shared" si="333"/>
        <v>9.1263140874556233E-38</v>
      </c>
      <c r="Y1140" s="142" t="str">
        <f t="shared" si="334"/>
        <v/>
      </c>
      <c r="Z1140" s="142" t="str">
        <f t="shared" si="335"/>
        <v/>
      </c>
      <c r="AD1140" s="142">
        <v>446</v>
      </c>
      <c r="AE1140" s="142">
        <f t="shared" si="353"/>
        <v>-121.92091421789631</v>
      </c>
      <c r="AF1140" s="142">
        <f t="shared" si="336"/>
        <v>6.2239516419725744E-4</v>
      </c>
      <c r="AG1140" s="142">
        <f t="shared" si="337"/>
        <v>1.3345751071706954E-2</v>
      </c>
      <c r="AH1140" s="142">
        <f t="shared" si="338"/>
        <v>6.2239516419725744E-4</v>
      </c>
      <c r="AI1140" s="142" t="str">
        <f t="shared" si="339"/>
        <v/>
      </c>
      <c r="AJ1140" s="142" t="str">
        <f t="shared" si="340"/>
        <v/>
      </c>
      <c r="AK1140" s="142">
        <f t="shared" si="341"/>
        <v>9.8618753357969862E-103</v>
      </c>
      <c r="AL1140" s="142" t="str">
        <f t="shared" si="342"/>
        <v/>
      </c>
      <c r="AM1140" s="142" t="str">
        <f t="shared" si="343"/>
        <v/>
      </c>
      <c r="AQ1140" s="142">
        <v>446</v>
      </c>
      <c r="AR1140" s="142">
        <f t="shared" si="344"/>
        <v>-6370.4294216756934</v>
      </c>
      <c r="AS1140" s="142">
        <f t="shared" si="345"/>
        <v>1.1911753886721011E-5</v>
      </c>
      <c r="AT1140" s="142">
        <f t="shared" si="346"/>
        <v>1.3345751071706954E-2</v>
      </c>
      <c r="AU1140" s="142">
        <f t="shared" si="347"/>
        <v>1.1911753886721011E-5</v>
      </c>
      <c r="AV1140" s="142" t="str">
        <f t="shared" si="348"/>
        <v/>
      </c>
      <c r="AW1140" s="142" t="str">
        <f t="shared" si="349"/>
        <v/>
      </c>
      <c r="AX1140" s="142">
        <f t="shared" si="350"/>
        <v>4.902803488989754E-7</v>
      </c>
      <c r="AY1140" s="142" t="str">
        <f t="shared" si="351"/>
        <v/>
      </c>
      <c r="AZ1140" s="142" t="str">
        <f t="shared" si="352"/>
        <v/>
      </c>
      <c r="BB1140" s="147"/>
      <c r="BC1140" s="147">
        <f t="shared" si="356"/>
        <v>2.886400000000017</v>
      </c>
      <c r="BD1140" s="163">
        <f t="shared" si="357"/>
        <v>0.89530846411634146</v>
      </c>
      <c r="BE1140" s="147">
        <f t="shared" si="358"/>
        <v>5.6967126263540724E-4</v>
      </c>
      <c r="BF1140" s="147" t="str">
        <f t="shared" si="354"/>
        <v/>
      </c>
      <c r="BG1140" s="159" t="str">
        <f t="shared" si="355"/>
        <v/>
      </c>
    </row>
    <row r="1141" spans="1:59" ht="20.100000000000001" customHeight="1" x14ac:dyDescent="0.25">
      <c r="A1141" s="142">
        <v>447</v>
      </c>
      <c r="B1141" s="142">
        <f t="shared" si="318"/>
        <v>-10350.085778501574</v>
      </c>
      <c r="C1141" s="142">
        <f t="shared" si="319"/>
        <v>7.3834943963014244E-6</v>
      </c>
      <c r="D1141" s="142">
        <f t="shared" si="320"/>
        <v>1.348333246704945E-2</v>
      </c>
      <c r="E1141" s="142">
        <f t="shared" si="321"/>
        <v>7.3834943963014244E-6</v>
      </c>
      <c r="F1141" s="142" t="str">
        <f t="shared" si="322"/>
        <v/>
      </c>
      <c r="G1141" s="142" t="str">
        <f t="shared" si="323"/>
        <v/>
      </c>
      <c r="H1141" s="142"/>
      <c r="I1141" s="142"/>
      <c r="J1141" s="142">
        <f t="shared" si="324"/>
        <v>1.6329401673804094E-215</v>
      </c>
      <c r="K1141" s="142" t="str">
        <f t="shared" si="325"/>
        <v/>
      </c>
      <c r="L1141" s="142" t="str">
        <f t="shared" si="326"/>
        <v/>
      </c>
      <c r="M1141" s="142"/>
      <c r="N1141" s="142"/>
      <c r="O1141" s="142"/>
      <c r="P1141" s="142"/>
      <c r="Q1141" s="142">
        <v>447</v>
      </c>
      <c r="R1141" s="142">
        <f t="shared" si="327"/>
        <v>-47.460982216980256</v>
      </c>
      <c r="S1141" s="142">
        <f t="shared" si="328"/>
        <v>1.6101605313904451E-3</v>
      </c>
      <c r="T1141" s="142">
        <f t="shared" si="329"/>
        <v>1.3483332467049433E-2</v>
      </c>
      <c r="U1141" s="142">
        <f t="shared" si="330"/>
        <v>1.6101605313904451E-3</v>
      </c>
      <c r="V1141" s="142" t="str">
        <f t="shared" si="331"/>
        <v/>
      </c>
      <c r="W1141" s="142" t="str">
        <f t="shared" si="332"/>
        <v/>
      </c>
      <c r="X1141" s="142">
        <f t="shared" si="333"/>
        <v>9.6038152982096515E-38</v>
      </c>
      <c r="Y1141" s="142" t="str">
        <f t="shared" si="334"/>
        <v/>
      </c>
      <c r="Z1141" s="142" t="str">
        <f t="shared" si="335"/>
        <v/>
      </c>
      <c r="AD1141" s="142">
        <v>447</v>
      </c>
      <c r="AE1141" s="142">
        <f t="shared" si="353"/>
        <v>-121.70084036551744</v>
      </c>
      <c r="AF1141" s="142">
        <f t="shared" si="336"/>
        <v>6.2793157481316894E-4</v>
      </c>
      <c r="AG1141" s="142">
        <f t="shared" si="337"/>
        <v>1.348333246704945E-2</v>
      </c>
      <c r="AH1141" s="142">
        <f t="shared" si="338"/>
        <v>6.2793157481316894E-4</v>
      </c>
      <c r="AI1141" s="142" t="str">
        <f t="shared" si="339"/>
        <v/>
      </c>
      <c r="AJ1141" s="142" t="str">
        <f t="shared" si="340"/>
        <v/>
      </c>
      <c r="AK1141" s="142">
        <f t="shared" si="341"/>
        <v>1.0745097957460518E-102</v>
      </c>
      <c r="AL1141" s="142" t="str">
        <f t="shared" si="342"/>
        <v/>
      </c>
      <c r="AM1141" s="142" t="str">
        <f t="shared" si="343"/>
        <v/>
      </c>
      <c r="AQ1141" s="142">
        <v>447</v>
      </c>
      <c r="AR1141" s="142">
        <f t="shared" si="344"/>
        <v>-6358.9304516004668</v>
      </c>
      <c r="AS1141" s="142">
        <f t="shared" si="345"/>
        <v>1.2017712873014902E-5</v>
      </c>
      <c r="AT1141" s="142">
        <f t="shared" si="346"/>
        <v>1.3483332467049433E-2</v>
      </c>
      <c r="AU1141" s="142">
        <f t="shared" si="347"/>
        <v>1.2017712873014902E-5</v>
      </c>
      <c r="AV1141" s="142" t="str">
        <f t="shared" si="348"/>
        <v/>
      </c>
      <c r="AW1141" s="142" t="str">
        <f t="shared" si="349"/>
        <v/>
      </c>
      <c r="AX1141" s="142">
        <f t="shared" si="350"/>
        <v>4.9691071297870576E-7</v>
      </c>
      <c r="AY1141" s="142" t="str">
        <f t="shared" si="351"/>
        <v/>
      </c>
      <c r="AZ1141" s="142" t="str">
        <f t="shared" si="352"/>
        <v/>
      </c>
      <c r="BB1141" s="147"/>
      <c r="BC1141" s="147">
        <f t="shared" si="356"/>
        <v>2.8928000000000171</v>
      </c>
      <c r="BD1141" s="163">
        <f t="shared" si="357"/>
        <v>0.89473879285370606</v>
      </c>
      <c r="BE1141" s="147">
        <f t="shared" si="358"/>
        <v>5.710007012833529E-4</v>
      </c>
      <c r="BF1141" s="147" t="str">
        <f t="shared" si="354"/>
        <v/>
      </c>
      <c r="BG1141" s="159" t="str">
        <f t="shared" si="355"/>
        <v/>
      </c>
    </row>
    <row r="1142" spans="1:59" ht="20.100000000000001" customHeight="1" x14ac:dyDescent="0.25">
      <c r="A1142" s="142">
        <v>448</v>
      </c>
      <c r="B1142" s="142">
        <f t="shared" ref="B1142:B1205" si="359">$B$688+(A1142*$B$691)</f>
        <v>-10331.369529354193</v>
      </c>
      <c r="C1142" s="142">
        <f t="shared" ref="C1142:C1205" si="360">_xlfn.NORM.DIST($B1142,$B$685,$B$686,0)</f>
        <v>7.4490538325416799E-6</v>
      </c>
      <c r="D1142" s="142">
        <f t="shared" ref="D1142:D1205" si="361">_xlfn.NORM.DIST($B1142,$B$685,$B$686,1)</f>
        <v>1.3622136582283518E-2</v>
      </c>
      <c r="E1142" s="142">
        <f t="shared" ref="E1142:E1205" si="362">IF(OR(D1142&lt;$F$690,D1142&gt;$F$691),C1142,"")</f>
        <v>7.4490538325416799E-6</v>
      </c>
      <c r="F1142" s="142" t="str">
        <f t="shared" ref="F1142:F1205" si="363">IF(AND(D1142&gt;$F$690,D1142&lt;$F$691),C1142,"")</f>
        <v/>
      </c>
      <c r="G1142" s="142" t="str">
        <f t="shared" ref="G1142:G1205" si="364">IF(C1142=MAX($C$694:$C$2694),C1142,"")</f>
        <v/>
      </c>
      <c r="H1142" s="142"/>
      <c r="I1142" s="142"/>
      <c r="J1142" s="142">
        <f t="shared" ref="J1142:J1205" si="365">_xlfn.NORM.DIST(B1142,$F$686,$F$687,0)</f>
        <v>1.8496169936435918E-215</v>
      </c>
      <c r="K1142" s="142" t="str">
        <f t="shared" ref="K1142:K1205" si="366">IF(J1142=MAX($J$694:$J$2694),C1142,"")</f>
        <v/>
      </c>
      <c r="L1142" s="142" t="str">
        <f t="shared" ref="L1142:L1205" si="367">IF(K1142=MIN($K$694:$K$2694),K1142,"")</f>
        <v/>
      </c>
      <c r="M1142" s="142"/>
      <c r="N1142" s="142"/>
      <c r="O1142" s="142"/>
      <c r="P1142" s="142"/>
      <c r="Q1142" s="142">
        <v>448</v>
      </c>
      <c r="R1142" s="142">
        <f t="shared" ref="R1142:R1205" si="368">$R$688+(Q1142*$R$691)</f>
        <v>-47.375157656009222</v>
      </c>
      <c r="S1142" s="142">
        <f t="shared" ref="S1142:S1205" si="369">_xlfn.NORM.DIST(R1142,R$685,R$686,0)</f>
        <v>1.6244574497638309E-3</v>
      </c>
      <c r="T1142" s="142">
        <f t="shared" ref="T1142:T1205" si="370">_xlfn.NORM.DIST(R1142,R$685,R$686,1)</f>
        <v>1.3622136582283518E-2</v>
      </c>
      <c r="U1142" s="142">
        <f t="shared" ref="U1142:U1205" si="371">IF(OR(T1142&lt;$V$690,T1142&gt;$V$691),S1142,"")</f>
        <v>1.6244574497638309E-3</v>
      </c>
      <c r="V1142" s="142" t="str">
        <f t="shared" ref="V1142:V1205" si="372">IF(AND(T1142&gt;$V$690,T1142&lt;$V$691),S1142,"")</f>
        <v/>
      </c>
      <c r="W1142" s="142" t="str">
        <f t="shared" ref="W1142:W1205" si="373">IF(S1142=MAX($S$694:$S$2694),S1142,"")</f>
        <v/>
      </c>
      <c r="X1142" s="142">
        <f t="shared" ref="X1142:X1205" si="374">_xlfn.NORM.DIST(R1142,$V$686,$V$687,0)</f>
        <v>1.0106138324607307E-37</v>
      </c>
      <c r="Y1142" s="142" t="str">
        <f t="shared" ref="Y1142:Y1205" si="375">IF(X1142=MAX($X$694:$X$2694),S1142,"")</f>
        <v/>
      </c>
      <c r="Z1142" s="142" t="str">
        <f t="shared" ref="Z1142:Z1205" si="376">IF(Y1142=MIN($Y$694:$Y$2694),Y1142,"")</f>
        <v/>
      </c>
      <c r="AD1142" s="142">
        <v>448</v>
      </c>
      <c r="AE1142" s="142">
        <f t="shared" si="353"/>
        <v>-121.48076651313858</v>
      </c>
      <c r="AF1142" s="142">
        <f t="shared" ref="AF1142:AF1205" si="377">_xlfn.NORM.DIST(AE1142,AE$685,AE$686,0)</f>
        <v>6.3350709743601049E-4</v>
      </c>
      <c r="AG1142" s="142">
        <f t="shared" ref="AG1142:AG1205" si="378">_xlfn.NORM.DIST(AE1142,AE$685,AE$686,1)</f>
        <v>1.3622136582283511E-2</v>
      </c>
      <c r="AH1142" s="142">
        <f t="shared" ref="AH1142:AH1205" si="379">IF(OR(AG1142&lt;$V$690,AG1142&gt;$V$691),AF1142,"")</f>
        <v>6.3350709743601049E-4</v>
      </c>
      <c r="AI1142" s="142" t="str">
        <f t="shared" ref="AI1142:AI1205" si="380">IF(AND(AG1142&gt;$AI$690,AG1142&lt;$AI$691),AF1142,"")</f>
        <v/>
      </c>
      <c r="AJ1142" s="142" t="str">
        <f t="shared" ref="AJ1142:AJ1205" si="381">IF(AF1142=MAX($AF$694:$AF$2694),AF1142,"")</f>
        <v/>
      </c>
      <c r="AK1142" s="142">
        <f t="shared" ref="AK1142:AK1205" si="382">_xlfn.NORM.DIST(AE1142,$AI$686,$AI$687,0)</f>
        <v>1.1707234058926535E-102</v>
      </c>
      <c r="AL1142" s="142" t="str">
        <f t="shared" ref="AL1142:AL1205" si="383">IF(AK1142=MAX($AK$694:$AK$2694),AF1142,"")</f>
        <v/>
      </c>
      <c r="AM1142" s="142" t="str">
        <f t="shared" ref="AM1142:AM1205" si="384">IF(AL1142=MIN($AL$694:$AL$2694),AL1142,"")</f>
        <v/>
      </c>
      <c r="AQ1142" s="142">
        <v>448</v>
      </c>
      <c r="AR1142" s="142">
        <f t="shared" ref="AR1142:AR1205" si="385">AR$688+(AQ1142*AR$691)</f>
        <v>-6347.4314815252392</v>
      </c>
      <c r="AS1142" s="142">
        <f t="shared" ref="AS1142:AS1205" si="386">_xlfn.NORM.DIST(AR1142,AR$685,AR$686,0)</f>
        <v>1.2124420407220769E-5</v>
      </c>
      <c r="AT1142" s="142">
        <f t="shared" ref="AT1142:AT1205" si="387">_xlfn.NORM.DIST(AR1142,AR$685,AR$686,1)</f>
        <v>1.3622136582283518E-2</v>
      </c>
      <c r="AU1142" s="142">
        <f t="shared" ref="AU1142:AU1205" si="388">IF(OR(AT1142&lt;$V$690,AT1142&gt;$V$691),AS1142,"")</f>
        <v>1.2124420407220769E-5</v>
      </c>
      <c r="AV1142" s="142" t="str">
        <f t="shared" ref="AV1142:AV1205" si="389">IF(AND(AT1142&gt;$AI$690,AT1142&lt;$AI$691),AS1142,"")</f>
        <v/>
      </c>
      <c r="AW1142" s="142" t="str">
        <f t="shared" ref="AW1142:AW1205" si="390">IF(AS1142=MAX($AS$694:$AS$2694),AS1142,"")</f>
        <v/>
      </c>
      <c r="AX1142" s="142">
        <f t="shared" ref="AX1142:AX1205" si="391">_xlfn.NORM.DIST(AR1142,$AV$686,$AV$687,0)</f>
        <v>5.0362268554104881E-7</v>
      </c>
      <c r="AY1142" s="142" t="str">
        <f t="shared" ref="AY1142:AY1205" si="392">IF(AX1142=MAX($AX$694:$AX$2694),AS1142,"")</f>
        <v/>
      </c>
      <c r="AZ1142" s="142" t="str">
        <f t="shared" ref="AZ1142:AZ1205" si="393">IF(AY1142=MIN($AY$694:$AY$2694),AY1142,"")</f>
        <v/>
      </c>
      <c r="BB1142" s="147"/>
      <c r="BC1142" s="147">
        <f t="shared" si="356"/>
        <v>2.8992000000000173</v>
      </c>
      <c r="BD1142" s="163">
        <f t="shared" si="357"/>
        <v>0.8941677921524227</v>
      </c>
      <c r="BE1142" s="147">
        <f t="shared" si="358"/>
        <v>5.7232625448255803E-4</v>
      </c>
      <c r="BF1142" s="147" t="str">
        <f t="shared" si="354"/>
        <v/>
      </c>
      <c r="BG1142" s="159" t="str">
        <f t="shared" si="355"/>
        <v/>
      </c>
    </row>
    <row r="1143" spans="1:59" ht="20.100000000000001" customHeight="1" x14ac:dyDescent="0.25">
      <c r="A1143" s="142">
        <v>449</v>
      </c>
      <c r="B1143" s="142">
        <f t="shared" si="359"/>
        <v>-10312.653280206812</v>
      </c>
      <c r="C1143" s="142">
        <f t="shared" si="360"/>
        <v>7.5150751411897047E-6</v>
      </c>
      <c r="D1143" s="142">
        <f t="shared" si="361"/>
        <v>1.3762172043440992E-2</v>
      </c>
      <c r="E1143" s="142">
        <f t="shared" si="362"/>
        <v>7.5150751411897047E-6</v>
      </c>
      <c r="F1143" s="142" t="str">
        <f t="shared" si="363"/>
        <v/>
      </c>
      <c r="G1143" s="142" t="str">
        <f t="shared" si="364"/>
        <v/>
      </c>
      <c r="H1143" s="142"/>
      <c r="I1143" s="142"/>
      <c r="J1143" s="142">
        <f t="shared" si="365"/>
        <v>2.0950114123115255E-215</v>
      </c>
      <c r="K1143" s="142" t="str">
        <f t="shared" si="366"/>
        <v/>
      </c>
      <c r="L1143" s="142" t="str">
        <f t="shared" si="367"/>
        <v/>
      </c>
      <c r="M1143" s="142"/>
      <c r="N1143" s="142"/>
      <c r="O1143" s="142"/>
      <c r="P1143" s="142"/>
      <c r="Q1143" s="142">
        <v>449</v>
      </c>
      <c r="R1143" s="142">
        <f t="shared" si="368"/>
        <v>-47.289333095038188</v>
      </c>
      <c r="S1143" s="142">
        <f t="shared" si="369"/>
        <v>1.6388550912747458E-3</v>
      </c>
      <c r="T1143" s="142">
        <f t="shared" si="370"/>
        <v>1.3762172043440992E-2</v>
      </c>
      <c r="U1143" s="142">
        <f t="shared" si="371"/>
        <v>1.6388550912747458E-3</v>
      </c>
      <c r="V1143" s="142" t="str">
        <f t="shared" si="372"/>
        <v/>
      </c>
      <c r="W1143" s="142" t="str">
        <f t="shared" si="373"/>
        <v/>
      </c>
      <c r="X1143" s="142">
        <f t="shared" si="374"/>
        <v>1.0634564965415168E-37</v>
      </c>
      <c r="Y1143" s="142" t="str">
        <f t="shared" si="375"/>
        <v/>
      </c>
      <c r="Z1143" s="142" t="str">
        <f t="shared" si="376"/>
        <v/>
      </c>
      <c r="AD1143" s="142">
        <v>449</v>
      </c>
      <c r="AE1143" s="142">
        <f t="shared" ref="AE1143:AE1206" si="394">$AE$688+(AD1143*$AE$691)</f>
        <v>-121.2606926607597</v>
      </c>
      <c r="AF1143" s="142">
        <f t="shared" si="377"/>
        <v>6.3912190014126446E-4</v>
      </c>
      <c r="AG1143" s="142">
        <f t="shared" si="378"/>
        <v>1.3762172043440983E-2</v>
      </c>
      <c r="AH1143" s="142">
        <f t="shared" si="379"/>
        <v>6.3912190014126446E-4</v>
      </c>
      <c r="AI1143" s="142" t="str">
        <f t="shared" si="380"/>
        <v/>
      </c>
      <c r="AJ1143" s="142" t="str">
        <f t="shared" si="381"/>
        <v/>
      </c>
      <c r="AK1143" s="142">
        <f t="shared" si="382"/>
        <v>1.2755317533758619E-102</v>
      </c>
      <c r="AL1143" s="142" t="str">
        <f t="shared" si="383"/>
        <v/>
      </c>
      <c r="AM1143" s="142" t="str">
        <f t="shared" si="384"/>
        <v/>
      </c>
      <c r="AQ1143" s="142">
        <v>449</v>
      </c>
      <c r="AR1143" s="142">
        <f t="shared" si="385"/>
        <v>-6335.9325114500125</v>
      </c>
      <c r="AS1143" s="142">
        <f t="shared" si="386"/>
        <v>1.2231879706063078E-5</v>
      </c>
      <c r="AT1143" s="142">
        <f t="shared" si="387"/>
        <v>1.3762172043440992E-2</v>
      </c>
      <c r="AU1143" s="142">
        <f t="shared" si="388"/>
        <v>1.2231879706063078E-5</v>
      </c>
      <c r="AV1143" s="142" t="str">
        <f t="shared" si="389"/>
        <v/>
      </c>
      <c r="AW1143" s="142" t="str">
        <f t="shared" si="390"/>
        <v/>
      </c>
      <c r="AX1143" s="142">
        <f t="shared" si="391"/>
        <v>5.1041715267258077E-7</v>
      </c>
      <c r="AY1143" s="142" t="str">
        <f t="shared" si="392"/>
        <v/>
      </c>
      <c r="AZ1143" s="142" t="str">
        <f t="shared" si="393"/>
        <v/>
      </c>
      <c r="BB1143" s="147"/>
      <c r="BC1143" s="147">
        <f t="shared" si="356"/>
        <v>2.9056000000000175</v>
      </c>
      <c r="BD1143" s="163">
        <f t="shared" si="357"/>
        <v>0.89359546589794014</v>
      </c>
      <c r="BE1143" s="147">
        <f t="shared" si="358"/>
        <v>5.7364791166136797E-4</v>
      </c>
      <c r="BF1143" s="147" t="str">
        <f t="shared" si="354"/>
        <v/>
      </c>
      <c r="BG1143" s="159" t="str">
        <f t="shared" si="355"/>
        <v/>
      </c>
    </row>
    <row r="1144" spans="1:59" ht="20.100000000000001" customHeight="1" x14ac:dyDescent="0.25">
      <c r="A1144" s="147">
        <v>450</v>
      </c>
      <c r="B1144" s="142">
        <f t="shared" si="359"/>
        <v>-10293.937031059431</v>
      </c>
      <c r="C1144" s="142">
        <f t="shared" si="360"/>
        <v>7.5815602938147231E-6</v>
      </c>
      <c r="D1144" s="142">
        <f t="shared" si="361"/>
        <v>1.3903447513498621E-2</v>
      </c>
      <c r="E1144" s="142">
        <f t="shared" si="362"/>
        <v>7.5815602938147231E-6</v>
      </c>
      <c r="F1144" s="142" t="str">
        <f t="shared" si="363"/>
        <v/>
      </c>
      <c r="G1144" s="142" t="str">
        <f t="shared" si="364"/>
        <v/>
      </c>
      <c r="H1144" s="142"/>
      <c r="I1144" s="142"/>
      <c r="J1144" s="142">
        <f t="shared" si="365"/>
        <v>2.3729251018971532E-215</v>
      </c>
      <c r="K1144" s="142" t="str">
        <f t="shared" si="366"/>
        <v/>
      </c>
      <c r="L1144" s="142" t="str">
        <f t="shared" si="367"/>
        <v/>
      </c>
      <c r="M1144" s="142"/>
      <c r="N1144" s="142"/>
      <c r="O1144" s="142"/>
      <c r="P1144" s="142"/>
      <c r="Q1144" s="147">
        <v>450</v>
      </c>
      <c r="R1144" s="142">
        <f t="shared" si="368"/>
        <v>-47.203508534067161</v>
      </c>
      <c r="S1144" s="142">
        <f t="shared" si="369"/>
        <v>1.6533538858744801E-3</v>
      </c>
      <c r="T1144" s="142">
        <f t="shared" si="370"/>
        <v>1.3903447513498597E-2</v>
      </c>
      <c r="U1144" s="142">
        <f t="shared" si="371"/>
        <v>1.6533538858744801E-3</v>
      </c>
      <c r="V1144" s="142" t="str">
        <f t="shared" si="372"/>
        <v/>
      </c>
      <c r="W1144" s="142" t="str">
        <f t="shared" si="373"/>
        <v/>
      </c>
      <c r="X1144" s="142">
        <f t="shared" si="374"/>
        <v>1.1190442766767745E-37</v>
      </c>
      <c r="Y1144" s="142" t="str">
        <f t="shared" si="375"/>
        <v/>
      </c>
      <c r="Z1144" s="142" t="str">
        <f t="shared" si="376"/>
        <v/>
      </c>
      <c r="AD1144" s="147">
        <v>450</v>
      </c>
      <c r="AE1144" s="142">
        <f t="shared" si="394"/>
        <v>-121.04061880838083</v>
      </c>
      <c r="AF1144" s="142">
        <f t="shared" si="377"/>
        <v>6.4477615060164726E-4</v>
      </c>
      <c r="AG1144" s="142">
        <f t="shared" si="378"/>
        <v>1.3903447513498597E-2</v>
      </c>
      <c r="AH1144" s="142">
        <f t="shared" si="379"/>
        <v>6.4477615060164726E-4</v>
      </c>
      <c r="AI1144" s="142" t="str">
        <f t="shared" si="380"/>
        <v/>
      </c>
      <c r="AJ1144" s="142" t="str">
        <f t="shared" si="381"/>
        <v/>
      </c>
      <c r="AK1144" s="142">
        <f t="shared" si="382"/>
        <v>1.3897007732053214E-102</v>
      </c>
      <c r="AL1144" s="142" t="str">
        <f t="shared" si="383"/>
        <v/>
      </c>
      <c r="AM1144" s="142" t="str">
        <f t="shared" si="384"/>
        <v/>
      </c>
      <c r="AQ1144" s="147">
        <v>450</v>
      </c>
      <c r="AR1144" s="142">
        <f t="shared" si="385"/>
        <v>-6324.4335413747858</v>
      </c>
      <c r="AS1144" s="142">
        <f t="shared" si="386"/>
        <v>1.2340093978557994E-5</v>
      </c>
      <c r="AT1144" s="142">
        <f t="shared" si="387"/>
        <v>1.3903447513498621E-2</v>
      </c>
      <c r="AU1144" s="142">
        <f t="shared" si="388"/>
        <v>1.2340093978557994E-5</v>
      </c>
      <c r="AV1144" s="142" t="str">
        <f t="shared" si="389"/>
        <v/>
      </c>
      <c r="AW1144" s="142" t="str">
        <f t="shared" si="390"/>
        <v/>
      </c>
      <c r="AX1144" s="142">
        <f t="shared" si="391"/>
        <v>5.1729500843500341E-7</v>
      </c>
      <c r="AY1144" s="142" t="str">
        <f t="shared" si="392"/>
        <v/>
      </c>
      <c r="AZ1144" s="142" t="str">
        <f t="shared" si="393"/>
        <v/>
      </c>
      <c r="BB1144" s="147"/>
      <c r="BC1144" s="147">
        <f t="shared" si="356"/>
        <v>2.9120000000000177</v>
      </c>
      <c r="BD1144" s="163">
        <f t="shared" si="357"/>
        <v>0.89302181798627878</v>
      </c>
      <c r="BE1144" s="147">
        <f t="shared" si="358"/>
        <v>5.7496566237591473E-4</v>
      </c>
      <c r="BF1144" s="147" t="str">
        <f t="shared" si="354"/>
        <v/>
      </c>
      <c r="BG1144" s="159" t="str">
        <f t="shared" si="355"/>
        <v/>
      </c>
    </row>
    <row r="1145" spans="1:59" ht="20.100000000000001" customHeight="1" x14ac:dyDescent="0.25">
      <c r="A1145" s="142">
        <v>451</v>
      </c>
      <c r="B1145" s="142">
        <f t="shared" si="359"/>
        <v>-10275.220781912052</v>
      </c>
      <c r="C1145" s="142">
        <f t="shared" si="360"/>
        <v>7.6485112570813281E-6</v>
      </c>
      <c r="D1145" s="142">
        <f t="shared" si="361"/>
        <v>1.4045971692287891E-2</v>
      </c>
      <c r="E1145" s="142">
        <f t="shared" si="362"/>
        <v>7.6485112570813281E-6</v>
      </c>
      <c r="F1145" s="142" t="str">
        <f t="shared" si="363"/>
        <v/>
      </c>
      <c r="G1145" s="142" t="str">
        <f t="shared" si="364"/>
        <v/>
      </c>
      <c r="H1145" s="142"/>
      <c r="I1145" s="142"/>
      <c r="J1145" s="142">
        <f t="shared" si="365"/>
        <v>2.687662422490572E-215</v>
      </c>
      <c r="K1145" s="142" t="str">
        <f t="shared" si="366"/>
        <v/>
      </c>
      <c r="L1145" s="142" t="str">
        <f t="shared" si="367"/>
        <v/>
      </c>
      <c r="M1145" s="142"/>
      <c r="N1145" s="142"/>
      <c r="O1145" s="142"/>
      <c r="P1145" s="142"/>
      <c r="Q1145" s="142">
        <v>451</v>
      </c>
      <c r="R1145" s="142">
        <f t="shared" si="368"/>
        <v>-47.117683973096128</v>
      </c>
      <c r="S1145" s="142">
        <f t="shared" si="369"/>
        <v>1.6679542624447507E-3</v>
      </c>
      <c r="T1145" s="142">
        <f t="shared" si="370"/>
        <v>1.4045971692287908E-2</v>
      </c>
      <c r="U1145" s="142">
        <f t="shared" si="371"/>
        <v>1.6679542624447507E-3</v>
      </c>
      <c r="V1145" s="142" t="str">
        <f t="shared" si="372"/>
        <v/>
      </c>
      <c r="W1145" s="142" t="str">
        <f t="shared" si="373"/>
        <v/>
      </c>
      <c r="X1145" s="142">
        <f t="shared" si="374"/>
        <v>1.1775188371450298E-37</v>
      </c>
      <c r="Y1145" s="142" t="str">
        <f t="shared" si="375"/>
        <v/>
      </c>
      <c r="Z1145" s="142" t="str">
        <f t="shared" si="376"/>
        <v/>
      </c>
      <c r="AD1145" s="142">
        <v>451</v>
      </c>
      <c r="AE1145" s="142">
        <f t="shared" si="394"/>
        <v>-120.82054495600195</v>
      </c>
      <c r="AF1145" s="142">
        <f t="shared" si="377"/>
        <v>6.5047001607276118E-4</v>
      </c>
      <c r="AG1145" s="142">
        <f t="shared" si="378"/>
        <v>1.4045971692287891E-2</v>
      </c>
      <c r="AH1145" s="142">
        <f t="shared" si="379"/>
        <v>6.5047001607276118E-4</v>
      </c>
      <c r="AI1145" s="142" t="str">
        <f t="shared" si="380"/>
        <v/>
      </c>
      <c r="AJ1145" s="142" t="str">
        <f t="shared" si="381"/>
        <v/>
      </c>
      <c r="AK1145" s="142">
        <f t="shared" si="382"/>
        <v>1.5140644941932731E-102</v>
      </c>
      <c r="AL1145" s="142" t="str">
        <f t="shared" si="383"/>
        <v/>
      </c>
      <c r="AM1145" s="142" t="str">
        <f t="shared" si="384"/>
        <v/>
      </c>
      <c r="AQ1145" s="142">
        <v>451</v>
      </c>
      <c r="AR1145" s="142">
        <f t="shared" si="385"/>
        <v>-6312.9345712995591</v>
      </c>
      <c r="AS1145" s="142">
        <f t="shared" si="386"/>
        <v>1.2449066425738679E-5</v>
      </c>
      <c r="AT1145" s="142">
        <f t="shared" si="387"/>
        <v>1.4045971692287891E-2</v>
      </c>
      <c r="AU1145" s="142">
        <f t="shared" si="388"/>
        <v>1.2449066425738679E-5</v>
      </c>
      <c r="AV1145" s="142" t="str">
        <f t="shared" si="389"/>
        <v/>
      </c>
      <c r="AW1145" s="142" t="str">
        <f t="shared" si="390"/>
        <v/>
      </c>
      <c r="AX1145" s="142">
        <f t="shared" si="391"/>
        <v>5.2425715491513208E-7</v>
      </c>
      <c r="AY1145" s="142" t="str">
        <f t="shared" si="392"/>
        <v/>
      </c>
      <c r="AZ1145" s="142" t="str">
        <f t="shared" si="393"/>
        <v/>
      </c>
      <c r="BB1145" s="147"/>
      <c r="BC1145" s="147">
        <f t="shared" si="356"/>
        <v>2.9184000000000179</v>
      </c>
      <c r="BD1145" s="163">
        <f t="shared" si="357"/>
        <v>0.89244685232390286</v>
      </c>
      <c r="BE1145" s="147">
        <f t="shared" si="358"/>
        <v>5.7627949630933983E-4</v>
      </c>
      <c r="BF1145" s="147" t="str">
        <f t="shared" si="354"/>
        <v/>
      </c>
      <c r="BG1145" s="159" t="str">
        <f t="shared" si="355"/>
        <v/>
      </c>
    </row>
    <row r="1146" spans="1:59" ht="20.100000000000001" customHeight="1" x14ac:dyDescent="0.25">
      <c r="A1146" s="142">
        <v>452</v>
      </c>
      <c r="B1146" s="142">
        <f t="shared" si="359"/>
        <v>-10256.504532764671</v>
      </c>
      <c r="C1146" s="142">
        <f t="shared" si="360"/>
        <v>7.7159299925797259E-6</v>
      </c>
      <c r="D1146" s="142">
        <f t="shared" si="361"/>
        <v>1.4189753316401725E-2</v>
      </c>
      <c r="E1146" s="142">
        <f t="shared" si="362"/>
        <v>7.7159299925797259E-6</v>
      </c>
      <c r="F1146" s="142" t="str">
        <f t="shared" si="363"/>
        <v/>
      </c>
      <c r="G1146" s="142" t="str">
        <f t="shared" si="364"/>
        <v/>
      </c>
      <c r="H1146" s="142"/>
      <c r="I1146" s="142"/>
      <c r="J1146" s="142">
        <f t="shared" si="365"/>
        <v>3.0440968052246029E-215</v>
      </c>
      <c r="K1146" s="142" t="str">
        <f t="shared" si="366"/>
        <v/>
      </c>
      <c r="L1146" s="142" t="str">
        <f t="shared" si="367"/>
        <v/>
      </c>
      <c r="M1146" s="142"/>
      <c r="N1146" s="142"/>
      <c r="O1146" s="142"/>
      <c r="P1146" s="142"/>
      <c r="Q1146" s="142">
        <v>452</v>
      </c>
      <c r="R1146" s="142">
        <f t="shared" si="368"/>
        <v>-47.031859412125101</v>
      </c>
      <c r="S1146" s="142">
        <f t="shared" si="369"/>
        <v>1.6826566487606579E-3</v>
      </c>
      <c r="T1146" s="142">
        <f t="shared" si="370"/>
        <v>1.4189753316401725E-2</v>
      </c>
      <c r="U1146" s="142">
        <f t="shared" si="371"/>
        <v>1.6826566487606579E-3</v>
      </c>
      <c r="V1146" s="142" t="str">
        <f t="shared" si="372"/>
        <v/>
      </c>
      <c r="W1146" s="142" t="str">
        <f t="shared" si="373"/>
        <v/>
      </c>
      <c r="X1146" s="142">
        <f t="shared" si="374"/>
        <v>1.2390291037604524E-37</v>
      </c>
      <c r="Y1146" s="142" t="str">
        <f t="shared" si="375"/>
        <v/>
      </c>
      <c r="Z1146" s="142" t="str">
        <f t="shared" si="376"/>
        <v/>
      </c>
      <c r="AD1146" s="142">
        <v>452</v>
      </c>
      <c r="AE1146" s="142">
        <f t="shared" si="394"/>
        <v>-120.60047110362308</v>
      </c>
      <c r="AF1146" s="142">
        <f t="shared" si="377"/>
        <v>6.5620366337865285E-4</v>
      </c>
      <c r="AG1146" s="142">
        <f t="shared" si="378"/>
        <v>1.4189753316401725E-2</v>
      </c>
      <c r="AH1146" s="142">
        <f t="shared" si="379"/>
        <v>6.5620366337865285E-4</v>
      </c>
      <c r="AI1146" s="142" t="str">
        <f t="shared" si="380"/>
        <v/>
      </c>
      <c r="AJ1146" s="142" t="str">
        <f t="shared" si="381"/>
        <v/>
      </c>
      <c r="AK1146" s="142">
        <f t="shared" si="382"/>
        <v>1.6495310780625252E-102</v>
      </c>
      <c r="AL1146" s="142" t="str">
        <f t="shared" si="383"/>
        <v/>
      </c>
      <c r="AM1146" s="142" t="str">
        <f t="shared" si="384"/>
        <v/>
      </c>
      <c r="AQ1146" s="142">
        <v>452</v>
      </c>
      <c r="AR1146" s="142">
        <f t="shared" si="385"/>
        <v>-6301.4356012243315</v>
      </c>
      <c r="AS1146" s="142">
        <f t="shared" si="386"/>
        <v>1.2558800240378998E-5</v>
      </c>
      <c r="AT1146" s="142">
        <f t="shared" si="387"/>
        <v>1.4189753316401746E-2</v>
      </c>
      <c r="AU1146" s="142">
        <f t="shared" si="388"/>
        <v>1.2558800240378998E-5</v>
      </c>
      <c r="AV1146" s="142" t="str">
        <f t="shared" si="389"/>
        <v/>
      </c>
      <c r="AW1146" s="142" t="str">
        <f t="shared" si="390"/>
        <v/>
      </c>
      <c r="AX1146" s="142">
        <f t="shared" si="391"/>
        <v>5.3130450227491643E-7</v>
      </c>
      <c r="AY1146" s="142" t="str">
        <f t="shared" si="392"/>
        <v/>
      </c>
      <c r="AZ1146" s="142" t="str">
        <f t="shared" si="393"/>
        <v/>
      </c>
      <c r="BB1146" s="147"/>
      <c r="BC1146" s="147">
        <f t="shared" si="356"/>
        <v>2.9248000000000181</v>
      </c>
      <c r="BD1146" s="163">
        <f t="shared" si="357"/>
        <v>0.89187057282759352</v>
      </c>
      <c r="BE1146" s="147">
        <f t="shared" si="358"/>
        <v>5.7758940327179431E-4</v>
      </c>
      <c r="BF1146" s="147" t="str">
        <f t="shared" si="354"/>
        <v/>
      </c>
      <c r="BG1146" s="159" t="str">
        <f t="shared" si="355"/>
        <v/>
      </c>
    </row>
    <row r="1147" spans="1:59" ht="20.100000000000001" customHeight="1" x14ac:dyDescent="0.25">
      <c r="A1147" s="142">
        <v>453</v>
      </c>
      <c r="B1147" s="142">
        <f t="shared" si="359"/>
        <v>-10237.78828361729</v>
      </c>
      <c r="C1147" s="142">
        <f t="shared" si="360"/>
        <v>7.7838184566547784E-6</v>
      </c>
      <c r="D1147" s="142">
        <f t="shared" si="361"/>
        <v>1.433480115909779E-2</v>
      </c>
      <c r="E1147" s="142">
        <f t="shared" si="362"/>
        <v>7.7838184566547784E-6</v>
      </c>
      <c r="F1147" s="142" t="str">
        <f t="shared" si="363"/>
        <v/>
      </c>
      <c r="G1147" s="142" t="str">
        <f t="shared" si="364"/>
        <v/>
      </c>
      <c r="H1147" s="142"/>
      <c r="I1147" s="142"/>
      <c r="J1147" s="142">
        <f t="shared" si="365"/>
        <v>3.4477458994915391E-215</v>
      </c>
      <c r="K1147" s="142" t="str">
        <f t="shared" si="366"/>
        <v/>
      </c>
      <c r="L1147" s="142" t="str">
        <f t="shared" si="367"/>
        <v/>
      </c>
      <c r="M1147" s="142"/>
      <c r="N1147" s="142"/>
      <c r="O1147" s="142"/>
      <c r="P1147" s="142"/>
      <c r="Q1147" s="142">
        <v>453</v>
      </c>
      <c r="R1147" s="142">
        <f t="shared" si="368"/>
        <v>-46.946034851154067</v>
      </c>
      <c r="S1147" s="142">
        <f t="shared" si="369"/>
        <v>1.6974614714534383E-3</v>
      </c>
      <c r="T1147" s="142">
        <f t="shared" si="370"/>
        <v>1.4334801159097797E-2</v>
      </c>
      <c r="U1147" s="142">
        <f t="shared" si="371"/>
        <v>1.6974614714534383E-3</v>
      </c>
      <c r="V1147" s="142" t="str">
        <f t="shared" si="372"/>
        <v/>
      </c>
      <c r="W1147" s="142" t="str">
        <f t="shared" si="373"/>
        <v/>
      </c>
      <c r="X1147" s="142">
        <f t="shared" si="374"/>
        <v>1.3037316335372269E-37</v>
      </c>
      <c r="Y1147" s="142" t="str">
        <f t="shared" si="375"/>
        <v/>
      </c>
      <c r="Z1147" s="142" t="str">
        <f t="shared" si="376"/>
        <v/>
      </c>
      <c r="AD1147" s="142">
        <v>453</v>
      </c>
      <c r="AE1147" s="142">
        <f t="shared" si="394"/>
        <v>-120.3803972512442</v>
      </c>
      <c r="AF1147" s="142">
        <f t="shared" si="377"/>
        <v>6.6197725889728003E-4</v>
      </c>
      <c r="AG1147" s="142">
        <f t="shared" si="378"/>
        <v>1.433480115909779E-2</v>
      </c>
      <c r="AH1147" s="142">
        <f t="shared" si="379"/>
        <v>6.6197725889728003E-4</v>
      </c>
      <c r="AI1147" s="142" t="str">
        <f t="shared" si="380"/>
        <v/>
      </c>
      <c r="AJ1147" s="142" t="str">
        <f t="shared" si="381"/>
        <v/>
      </c>
      <c r="AK1147" s="142">
        <f t="shared" si="382"/>
        <v>1.7970893928448648E-102</v>
      </c>
      <c r="AL1147" s="142" t="str">
        <f t="shared" si="383"/>
        <v/>
      </c>
      <c r="AM1147" s="142" t="str">
        <f t="shared" si="384"/>
        <v/>
      </c>
      <c r="AQ1147" s="142">
        <v>453</v>
      </c>
      <c r="AR1147" s="142">
        <f t="shared" si="385"/>
        <v>-6289.9366311491049</v>
      </c>
      <c r="AS1147" s="142">
        <f t="shared" si="386"/>
        <v>1.266929860671522E-5</v>
      </c>
      <c r="AT1147" s="142">
        <f t="shared" si="387"/>
        <v>1.4334801159097797E-2</v>
      </c>
      <c r="AU1147" s="142">
        <f t="shared" si="388"/>
        <v>1.266929860671522E-5</v>
      </c>
      <c r="AV1147" s="142" t="str">
        <f t="shared" si="389"/>
        <v/>
      </c>
      <c r="AW1147" s="142" t="str">
        <f t="shared" si="390"/>
        <v/>
      </c>
      <c r="AX1147" s="142">
        <f t="shared" si="391"/>
        <v>5.3843796880147145E-7</v>
      </c>
      <c r="AY1147" s="142" t="str">
        <f t="shared" si="392"/>
        <v/>
      </c>
      <c r="AZ1147" s="142" t="str">
        <f t="shared" si="393"/>
        <v/>
      </c>
      <c r="BB1147" s="147"/>
      <c r="BC1147" s="147">
        <f t="shared" si="356"/>
        <v>2.9312000000000182</v>
      </c>
      <c r="BD1147" s="163">
        <f t="shared" si="357"/>
        <v>0.89129298342432173</v>
      </c>
      <c r="BE1147" s="147">
        <f t="shared" si="358"/>
        <v>5.7889537319910644E-4</v>
      </c>
      <c r="BF1147" s="147" t="str">
        <f t="shared" si="354"/>
        <v/>
      </c>
      <c r="BG1147" s="159" t="str">
        <f t="shared" si="355"/>
        <v/>
      </c>
    </row>
    <row r="1148" spans="1:59" ht="20.100000000000001" customHeight="1" x14ac:dyDescent="0.25">
      <c r="A1148" s="142">
        <v>454</v>
      </c>
      <c r="B1148" s="142">
        <f t="shared" si="359"/>
        <v>-10219.072034469909</v>
      </c>
      <c r="C1148" s="142">
        <f t="shared" si="360"/>
        <v>7.8521786002340406E-6</v>
      </c>
      <c r="D1148" s="142">
        <f t="shared" si="361"/>
        <v>1.4481124030198722E-2</v>
      </c>
      <c r="E1148" s="142">
        <f t="shared" si="362"/>
        <v>7.8521786002340406E-6</v>
      </c>
      <c r="F1148" s="142" t="str">
        <f t="shared" si="363"/>
        <v/>
      </c>
      <c r="G1148" s="142" t="str">
        <f t="shared" si="364"/>
        <v/>
      </c>
      <c r="H1148" s="142"/>
      <c r="I1148" s="142"/>
      <c r="J1148" s="142">
        <f t="shared" si="365"/>
        <v>3.904856631810171E-215</v>
      </c>
      <c r="K1148" s="142" t="str">
        <f t="shared" si="366"/>
        <v/>
      </c>
      <c r="L1148" s="142" t="str">
        <f t="shared" si="367"/>
        <v/>
      </c>
      <c r="M1148" s="142"/>
      <c r="N1148" s="142"/>
      <c r="O1148" s="142"/>
      <c r="P1148" s="142"/>
      <c r="Q1148" s="142">
        <v>454</v>
      </c>
      <c r="R1148" s="142">
        <f t="shared" si="368"/>
        <v>-46.860210290183034</v>
      </c>
      <c r="S1148" s="142">
        <f t="shared" si="369"/>
        <v>1.7123691559729321E-3</v>
      </c>
      <c r="T1148" s="142">
        <f t="shared" si="370"/>
        <v>1.4481124030198744E-2</v>
      </c>
      <c r="U1148" s="142">
        <f t="shared" si="371"/>
        <v>1.7123691559729321E-3</v>
      </c>
      <c r="V1148" s="142" t="str">
        <f t="shared" si="372"/>
        <v/>
      </c>
      <c r="W1148" s="142" t="str">
        <f t="shared" si="373"/>
        <v/>
      </c>
      <c r="X1148" s="142">
        <f t="shared" si="374"/>
        <v>1.3717910030409824E-37</v>
      </c>
      <c r="Y1148" s="142" t="str">
        <f t="shared" si="375"/>
        <v/>
      </c>
      <c r="Z1148" s="142" t="str">
        <f t="shared" si="376"/>
        <v/>
      </c>
      <c r="AD1148" s="142">
        <v>454</v>
      </c>
      <c r="AE1148" s="142">
        <f t="shared" si="394"/>
        <v>-120.16032339886533</v>
      </c>
      <c r="AF1148" s="142">
        <f t="shared" si="377"/>
        <v>6.6779096854588263E-4</v>
      </c>
      <c r="AG1148" s="142">
        <f t="shared" si="378"/>
        <v>1.4481124030198722E-2</v>
      </c>
      <c r="AH1148" s="142">
        <f t="shared" si="379"/>
        <v>6.6779096854588263E-4</v>
      </c>
      <c r="AI1148" s="142" t="str">
        <f t="shared" si="380"/>
        <v/>
      </c>
      <c r="AJ1148" s="142" t="str">
        <f t="shared" si="381"/>
        <v/>
      </c>
      <c r="AK1148" s="142">
        <f t="shared" si="382"/>
        <v>1.9578161677303897E-102</v>
      </c>
      <c r="AL1148" s="142" t="str">
        <f t="shared" si="383"/>
        <v/>
      </c>
      <c r="AM1148" s="142" t="str">
        <f t="shared" si="384"/>
        <v/>
      </c>
      <c r="AQ1148" s="142">
        <v>454</v>
      </c>
      <c r="AR1148" s="142">
        <f t="shared" si="385"/>
        <v>-6278.4376610738782</v>
      </c>
      <c r="AS1148" s="142">
        <f t="shared" si="386"/>
        <v>1.2780564700166197E-5</v>
      </c>
      <c r="AT1148" s="142">
        <f t="shared" si="387"/>
        <v>1.4481124030198744E-2</v>
      </c>
      <c r="AU1148" s="142">
        <f t="shared" si="388"/>
        <v>1.2780564700166197E-5</v>
      </c>
      <c r="AV1148" s="142" t="str">
        <f t="shared" si="389"/>
        <v/>
      </c>
      <c r="AW1148" s="142" t="str">
        <f t="shared" si="390"/>
        <v/>
      </c>
      <c r="AX1148" s="142">
        <f t="shared" si="391"/>
        <v>5.4565848095714476E-7</v>
      </c>
      <c r="AY1148" s="142" t="str">
        <f t="shared" si="392"/>
        <v/>
      </c>
      <c r="AZ1148" s="142" t="str">
        <f t="shared" si="393"/>
        <v/>
      </c>
      <c r="BB1148" s="147"/>
      <c r="BC1148" s="147">
        <f t="shared" si="356"/>
        <v>2.9376000000000184</v>
      </c>
      <c r="BD1148" s="163">
        <f t="shared" si="357"/>
        <v>0.89071408805112262</v>
      </c>
      <c r="BE1148" s="147">
        <f t="shared" si="358"/>
        <v>5.8019739615255972E-4</v>
      </c>
      <c r="BF1148" s="147" t="str">
        <f t="shared" si="354"/>
        <v/>
      </c>
      <c r="BG1148" s="159" t="str">
        <f t="shared" si="355"/>
        <v/>
      </c>
    </row>
    <row r="1149" spans="1:59" ht="20.100000000000001" customHeight="1" x14ac:dyDescent="0.25">
      <c r="A1149" s="142">
        <v>455</v>
      </c>
      <c r="B1149" s="142">
        <f t="shared" si="359"/>
        <v>-10200.355785322528</v>
      </c>
      <c r="C1149" s="142">
        <f t="shared" si="360"/>
        <v>7.9210123686546837E-6</v>
      </c>
      <c r="D1149" s="142">
        <f t="shared" si="361"/>
        <v>1.4628730775989252E-2</v>
      </c>
      <c r="E1149" s="142">
        <f t="shared" si="362"/>
        <v>7.9210123686546837E-6</v>
      </c>
      <c r="F1149" s="142" t="str">
        <f t="shared" si="363"/>
        <v/>
      </c>
      <c r="G1149" s="142" t="str">
        <f t="shared" si="364"/>
        <v/>
      </c>
      <c r="H1149" s="142"/>
      <c r="I1149" s="142"/>
      <c r="J1149" s="142">
        <f t="shared" si="365"/>
        <v>4.4225014821160625E-215</v>
      </c>
      <c r="K1149" s="142" t="str">
        <f t="shared" si="366"/>
        <v/>
      </c>
      <c r="L1149" s="142" t="str">
        <f t="shared" si="367"/>
        <v/>
      </c>
      <c r="M1149" s="142"/>
      <c r="N1149" s="142"/>
      <c r="O1149" s="142"/>
      <c r="P1149" s="142"/>
      <c r="Q1149" s="142">
        <v>455</v>
      </c>
      <c r="R1149" s="142">
        <f t="shared" si="368"/>
        <v>-46.774385729212007</v>
      </c>
      <c r="S1149" s="142">
        <f t="shared" si="369"/>
        <v>1.7273801265498582E-3</v>
      </c>
      <c r="T1149" s="142">
        <f t="shared" si="370"/>
        <v>1.4628730775989252E-2</v>
      </c>
      <c r="U1149" s="142">
        <f t="shared" si="371"/>
        <v>1.7273801265498582E-3</v>
      </c>
      <c r="V1149" s="142" t="str">
        <f t="shared" si="372"/>
        <v/>
      </c>
      <c r="W1149" s="142" t="str">
        <f t="shared" si="373"/>
        <v/>
      </c>
      <c r="X1149" s="142">
        <f t="shared" si="374"/>
        <v>1.4433802163644403E-37</v>
      </c>
      <c r="Y1149" s="142" t="str">
        <f t="shared" si="375"/>
        <v/>
      </c>
      <c r="Z1149" s="142" t="str">
        <f t="shared" si="376"/>
        <v/>
      </c>
      <c r="AD1149" s="142">
        <v>455</v>
      </c>
      <c r="AE1149" s="142">
        <f t="shared" si="394"/>
        <v>-119.94024954648646</v>
      </c>
      <c r="AF1149" s="142">
        <f t="shared" si="377"/>
        <v>6.7364495776626467E-4</v>
      </c>
      <c r="AG1149" s="142">
        <f t="shared" si="378"/>
        <v>1.4628730775989252E-2</v>
      </c>
      <c r="AH1149" s="142">
        <f t="shared" si="379"/>
        <v>6.7364495776626467E-4</v>
      </c>
      <c r="AI1149" s="142" t="str">
        <f t="shared" si="380"/>
        <v/>
      </c>
      <c r="AJ1149" s="142" t="str">
        <f t="shared" si="381"/>
        <v/>
      </c>
      <c r="AK1149" s="142">
        <f t="shared" si="382"/>
        <v>2.1328837806686645E-102</v>
      </c>
      <c r="AL1149" s="142" t="str">
        <f t="shared" si="383"/>
        <v/>
      </c>
      <c r="AM1149" s="142" t="str">
        <f t="shared" si="384"/>
        <v/>
      </c>
      <c r="AQ1149" s="142">
        <v>455</v>
      </c>
      <c r="AR1149" s="142">
        <f t="shared" si="385"/>
        <v>-6266.9386909986515</v>
      </c>
      <c r="AS1149" s="142">
        <f t="shared" si="386"/>
        <v>1.289260168705159E-5</v>
      </c>
      <c r="AT1149" s="142">
        <f t="shared" si="387"/>
        <v>1.4628730775989252E-2</v>
      </c>
      <c r="AU1149" s="142">
        <f t="shared" si="388"/>
        <v>1.289260168705159E-5</v>
      </c>
      <c r="AV1149" s="142" t="str">
        <f t="shared" si="389"/>
        <v/>
      </c>
      <c r="AW1149" s="142" t="str">
        <f t="shared" si="390"/>
        <v/>
      </c>
      <c r="AX1149" s="142">
        <f t="shared" si="391"/>
        <v>5.5296697342958842E-7</v>
      </c>
      <c r="AY1149" s="142" t="str">
        <f t="shared" si="392"/>
        <v/>
      </c>
      <c r="AZ1149" s="142" t="str">
        <f t="shared" si="393"/>
        <v/>
      </c>
      <c r="BB1149" s="147"/>
      <c r="BC1149" s="147">
        <f t="shared" si="356"/>
        <v>2.9440000000000186</v>
      </c>
      <c r="BD1149" s="163">
        <f t="shared" si="357"/>
        <v>0.89013389065497006</v>
      </c>
      <c r="BE1149" s="147">
        <f t="shared" si="358"/>
        <v>5.8149546231922589E-4</v>
      </c>
      <c r="BF1149" s="147" t="str">
        <f t="shared" si="354"/>
        <v/>
      </c>
      <c r="BG1149" s="159" t="str">
        <f t="shared" si="355"/>
        <v/>
      </c>
    </row>
    <row r="1150" spans="1:59" ht="20.100000000000001" customHeight="1" x14ac:dyDescent="0.25">
      <c r="A1150" s="147">
        <v>456</v>
      </c>
      <c r="B1150" s="142">
        <f t="shared" si="359"/>
        <v>-10181.639536175147</v>
      </c>
      <c r="C1150" s="142">
        <f t="shared" si="360"/>
        <v>7.9903217014893557E-6</v>
      </c>
      <c r="D1150" s="142">
        <f t="shared" si="361"/>
        <v>1.477763027910976E-2</v>
      </c>
      <c r="E1150" s="142">
        <f t="shared" si="362"/>
        <v>7.9903217014893557E-6</v>
      </c>
      <c r="F1150" s="142" t="str">
        <f t="shared" si="363"/>
        <v/>
      </c>
      <c r="G1150" s="142" t="str">
        <f t="shared" si="364"/>
        <v/>
      </c>
      <c r="H1150" s="142"/>
      <c r="I1150" s="142"/>
      <c r="J1150" s="142">
        <f t="shared" si="365"/>
        <v>5.0086874550483477E-215</v>
      </c>
      <c r="K1150" s="142" t="str">
        <f t="shared" si="366"/>
        <v/>
      </c>
      <c r="L1150" s="142" t="str">
        <f t="shared" si="367"/>
        <v/>
      </c>
      <c r="M1150" s="142"/>
      <c r="N1150" s="142"/>
      <c r="O1150" s="142"/>
      <c r="P1150" s="142"/>
      <c r="Q1150" s="147">
        <v>456</v>
      </c>
      <c r="R1150" s="142">
        <f t="shared" si="368"/>
        <v>-46.688561168240973</v>
      </c>
      <c r="S1150" s="142">
        <f t="shared" si="369"/>
        <v>1.7424948061578369E-3</v>
      </c>
      <c r="T1150" s="142">
        <f t="shared" si="370"/>
        <v>1.4777630279109784E-2</v>
      </c>
      <c r="U1150" s="142">
        <f t="shared" si="371"/>
        <v>1.7424948061578369E-3</v>
      </c>
      <c r="V1150" s="142" t="str">
        <f t="shared" si="372"/>
        <v/>
      </c>
      <c r="W1150" s="142" t="str">
        <f t="shared" si="373"/>
        <v/>
      </c>
      <c r="X1150" s="142">
        <f t="shared" si="374"/>
        <v>1.5186811337130983E-37</v>
      </c>
      <c r="Y1150" s="142" t="str">
        <f t="shared" si="375"/>
        <v/>
      </c>
      <c r="Z1150" s="142" t="str">
        <f t="shared" si="376"/>
        <v/>
      </c>
      <c r="AD1150" s="147">
        <v>456</v>
      </c>
      <c r="AE1150" s="142">
        <f t="shared" si="394"/>
        <v>-119.72017569410758</v>
      </c>
      <c r="AF1150" s="142">
        <f t="shared" si="377"/>
        <v>6.7953939150998453E-4</v>
      </c>
      <c r="AG1150" s="142">
        <f t="shared" si="378"/>
        <v>1.477763027910976E-2</v>
      </c>
      <c r="AH1150" s="142">
        <f t="shared" si="379"/>
        <v>6.7953939150998453E-4</v>
      </c>
      <c r="AI1150" s="142" t="str">
        <f t="shared" si="380"/>
        <v/>
      </c>
      <c r="AJ1150" s="142" t="str">
        <f t="shared" si="381"/>
        <v/>
      </c>
      <c r="AK1150" s="142">
        <f t="shared" si="382"/>
        <v>2.3235687345477936E-102</v>
      </c>
      <c r="AL1150" s="142" t="str">
        <f t="shared" si="383"/>
        <v/>
      </c>
      <c r="AM1150" s="142" t="str">
        <f t="shared" si="384"/>
        <v/>
      </c>
      <c r="AQ1150" s="147">
        <v>456</v>
      </c>
      <c r="AR1150" s="142">
        <f t="shared" si="385"/>
        <v>-6255.4397209234248</v>
      </c>
      <c r="AS1150" s="142">
        <f t="shared" si="386"/>
        <v>1.3005412724308495E-5</v>
      </c>
      <c r="AT1150" s="142">
        <f t="shared" si="387"/>
        <v>1.477763027910976E-2</v>
      </c>
      <c r="AU1150" s="142">
        <f t="shared" si="388"/>
        <v>1.3005412724308495E-5</v>
      </c>
      <c r="AV1150" s="142" t="str">
        <f t="shared" si="389"/>
        <v/>
      </c>
      <c r="AW1150" s="142" t="str">
        <f t="shared" si="390"/>
        <v/>
      </c>
      <c r="AX1150" s="142">
        <f t="shared" si="391"/>
        <v>5.6036438918183517E-7</v>
      </c>
      <c r="AY1150" s="142" t="str">
        <f t="shared" si="392"/>
        <v/>
      </c>
      <c r="AZ1150" s="142" t="str">
        <f t="shared" si="393"/>
        <v/>
      </c>
      <c r="BB1150" s="147"/>
      <c r="BC1150" s="147">
        <f t="shared" si="356"/>
        <v>2.9504000000000188</v>
      </c>
      <c r="BD1150" s="163">
        <f t="shared" si="357"/>
        <v>0.88955239519265084</v>
      </c>
      <c r="BE1150" s="147">
        <f t="shared" si="358"/>
        <v>5.8278956200974452E-4</v>
      </c>
      <c r="BF1150" s="147" t="str">
        <f t="shared" si="354"/>
        <v/>
      </c>
      <c r="BG1150" s="159" t="str">
        <f t="shared" si="355"/>
        <v/>
      </c>
    </row>
    <row r="1151" spans="1:59" ht="20.100000000000001" customHeight="1" x14ac:dyDescent="0.25">
      <c r="A1151" s="142">
        <v>457</v>
      </c>
      <c r="B1151" s="142">
        <f t="shared" si="359"/>
        <v>-10162.923287027766</v>
      </c>
      <c r="C1151" s="142">
        <f t="shared" si="360"/>
        <v>8.0601085323709693E-6</v>
      </c>
      <c r="D1151" s="142">
        <f t="shared" si="361"/>
        <v>1.4927831458446922E-2</v>
      </c>
      <c r="E1151" s="142">
        <f t="shared" si="362"/>
        <v>8.0601085323709693E-6</v>
      </c>
      <c r="F1151" s="142" t="str">
        <f t="shared" si="363"/>
        <v/>
      </c>
      <c r="G1151" s="142" t="str">
        <f t="shared" si="364"/>
        <v/>
      </c>
      <c r="H1151" s="142"/>
      <c r="I1151" s="142"/>
      <c r="J1151" s="142">
        <f t="shared" si="365"/>
        <v>5.6724794182237992E-215</v>
      </c>
      <c r="K1151" s="142" t="str">
        <f t="shared" si="366"/>
        <v/>
      </c>
      <c r="L1151" s="142" t="str">
        <f t="shared" si="367"/>
        <v/>
      </c>
      <c r="M1151" s="142"/>
      <c r="N1151" s="142"/>
      <c r="O1151" s="142"/>
      <c r="P1151" s="142"/>
      <c r="Q1151" s="142">
        <v>457</v>
      </c>
      <c r="R1151" s="142">
        <f t="shared" si="368"/>
        <v>-46.602736607269939</v>
      </c>
      <c r="S1151" s="142">
        <f t="shared" si="369"/>
        <v>1.7577136164751686E-3</v>
      </c>
      <c r="T1151" s="142">
        <f t="shared" si="370"/>
        <v>1.4927831458446936E-2</v>
      </c>
      <c r="U1151" s="142">
        <f t="shared" si="371"/>
        <v>1.7577136164751686E-3</v>
      </c>
      <c r="V1151" s="142" t="str">
        <f t="shared" si="372"/>
        <v/>
      </c>
      <c r="W1151" s="142" t="str">
        <f t="shared" si="373"/>
        <v/>
      </c>
      <c r="X1151" s="142">
        <f t="shared" si="374"/>
        <v>1.5978849216337309E-37</v>
      </c>
      <c r="Y1151" s="142" t="str">
        <f t="shared" si="375"/>
        <v/>
      </c>
      <c r="Z1151" s="142" t="str">
        <f t="shared" si="376"/>
        <v/>
      </c>
      <c r="AD1151" s="142">
        <v>457</v>
      </c>
      <c r="AE1151" s="142">
        <f t="shared" si="394"/>
        <v>-119.50010184172871</v>
      </c>
      <c r="AF1151" s="142">
        <f t="shared" si="377"/>
        <v>6.85474434223454E-4</v>
      </c>
      <c r="AG1151" s="142">
        <f t="shared" si="378"/>
        <v>1.4927831458446922E-2</v>
      </c>
      <c r="AH1151" s="142">
        <f t="shared" si="379"/>
        <v>6.85474434223454E-4</v>
      </c>
      <c r="AI1151" s="142" t="str">
        <f t="shared" si="380"/>
        <v/>
      </c>
      <c r="AJ1151" s="142" t="str">
        <f t="shared" si="381"/>
        <v/>
      </c>
      <c r="AK1151" s="142">
        <f t="shared" si="382"/>
        <v>2.5312608826813398E-102</v>
      </c>
      <c r="AL1151" s="142" t="str">
        <f t="shared" si="383"/>
        <v/>
      </c>
      <c r="AM1151" s="142" t="str">
        <f t="shared" si="384"/>
        <v/>
      </c>
      <c r="AQ1151" s="142">
        <v>457</v>
      </c>
      <c r="AR1151" s="142">
        <f t="shared" si="385"/>
        <v>-6243.9407508481972</v>
      </c>
      <c r="AS1151" s="142">
        <f t="shared" si="386"/>
        <v>1.3119000959206201E-5</v>
      </c>
      <c r="AT1151" s="142">
        <f t="shared" si="387"/>
        <v>1.4927831458446936E-2</v>
      </c>
      <c r="AU1151" s="142">
        <f t="shared" si="388"/>
        <v>1.3119000959206201E-5</v>
      </c>
      <c r="AV1151" s="142" t="str">
        <f t="shared" si="389"/>
        <v/>
      </c>
      <c r="AW1151" s="142" t="str">
        <f t="shared" si="390"/>
        <v/>
      </c>
      <c r="AX1151" s="142">
        <f t="shared" si="391"/>
        <v>5.6785167950239149E-7</v>
      </c>
      <c r="AY1151" s="142" t="str">
        <f t="shared" si="392"/>
        <v/>
      </c>
      <c r="AZ1151" s="142" t="str">
        <f t="shared" si="393"/>
        <v/>
      </c>
      <c r="BB1151" s="147"/>
      <c r="BC1151" s="147">
        <f t="shared" si="356"/>
        <v>2.956800000000019</v>
      </c>
      <c r="BD1151" s="163">
        <f t="shared" si="357"/>
        <v>0.88896960563064109</v>
      </c>
      <c r="BE1151" s="147">
        <f t="shared" si="358"/>
        <v>5.8407968565910018E-4</v>
      </c>
      <c r="BF1151" s="147" t="str">
        <f t="shared" si="354"/>
        <v/>
      </c>
      <c r="BG1151" s="159" t="str">
        <f t="shared" si="355"/>
        <v/>
      </c>
    </row>
    <row r="1152" spans="1:59" ht="20.100000000000001" customHeight="1" x14ac:dyDescent="0.25">
      <c r="A1152" s="142">
        <v>458</v>
      </c>
      <c r="B1152" s="142">
        <f t="shared" si="359"/>
        <v>-10144.207037880386</v>
      </c>
      <c r="C1152" s="142">
        <f t="shared" si="360"/>
        <v>8.1303747888164488E-6</v>
      </c>
      <c r="D1152" s="142">
        <f t="shared" si="361"/>
        <v>1.5079343269020759E-2</v>
      </c>
      <c r="E1152" s="142">
        <f t="shared" si="362"/>
        <v>8.1303747888164488E-6</v>
      </c>
      <c r="F1152" s="142" t="str">
        <f t="shared" si="363"/>
        <v/>
      </c>
      <c r="G1152" s="142" t="str">
        <f t="shared" si="364"/>
        <v/>
      </c>
      <c r="H1152" s="142"/>
      <c r="I1152" s="142"/>
      <c r="J1152" s="142">
        <f t="shared" si="365"/>
        <v>6.4241396994145785E-215</v>
      </c>
      <c r="K1152" s="142" t="str">
        <f t="shared" si="366"/>
        <v/>
      </c>
      <c r="L1152" s="142" t="str">
        <f t="shared" si="367"/>
        <v/>
      </c>
      <c r="M1152" s="142"/>
      <c r="N1152" s="142"/>
      <c r="O1152" s="142"/>
      <c r="P1152" s="142"/>
      <c r="Q1152" s="142">
        <v>458</v>
      </c>
      <c r="R1152" s="142">
        <f t="shared" si="368"/>
        <v>-46.516912046298913</v>
      </c>
      <c r="S1152" s="142">
        <f t="shared" si="369"/>
        <v>1.7730369778464084E-3</v>
      </c>
      <c r="T1152" s="142">
        <f t="shared" si="370"/>
        <v>1.5079343269020756E-2</v>
      </c>
      <c r="U1152" s="142">
        <f t="shared" si="371"/>
        <v>1.7730369778464084E-3</v>
      </c>
      <c r="V1152" s="142" t="str">
        <f t="shared" si="372"/>
        <v/>
      </c>
      <c r="W1152" s="142" t="str">
        <f t="shared" si="373"/>
        <v/>
      </c>
      <c r="X1152" s="142">
        <f t="shared" si="374"/>
        <v>1.6811925259710813E-37</v>
      </c>
      <c r="Y1152" s="142" t="str">
        <f t="shared" si="375"/>
        <v/>
      </c>
      <c r="Z1152" s="142" t="str">
        <f t="shared" si="376"/>
        <v/>
      </c>
      <c r="AD1152" s="142">
        <v>458</v>
      </c>
      <c r="AE1152" s="142">
        <f t="shared" si="394"/>
        <v>-119.28002798934983</v>
      </c>
      <c r="AF1152" s="142">
        <f t="shared" si="377"/>
        <v>6.9145024983294841E-4</v>
      </c>
      <c r="AG1152" s="142">
        <f t="shared" si="378"/>
        <v>1.5079343269020756E-2</v>
      </c>
      <c r="AH1152" s="142">
        <f t="shared" si="379"/>
        <v>6.9145024983294841E-4</v>
      </c>
      <c r="AI1152" s="142" t="str">
        <f t="shared" si="380"/>
        <v/>
      </c>
      <c r="AJ1152" s="142" t="str">
        <f t="shared" si="381"/>
        <v/>
      </c>
      <c r="AK1152" s="142">
        <f t="shared" si="382"/>
        <v>2.7574734696854948E-102</v>
      </c>
      <c r="AL1152" s="142" t="str">
        <f t="shared" si="383"/>
        <v/>
      </c>
      <c r="AM1152" s="142" t="str">
        <f t="shared" si="384"/>
        <v/>
      </c>
      <c r="AQ1152" s="142">
        <v>458</v>
      </c>
      <c r="AR1152" s="142">
        <f t="shared" si="385"/>
        <v>-6232.4417807729706</v>
      </c>
      <c r="AS1152" s="142">
        <f t="shared" si="386"/>
        <v>1.3233369529059298E-5</v>
      </c>
      <c r="AT1152" s="142">
        <f t="shared" si="387"/>
        <v>1.5079343269020759E-2</v>
      </c>
      <c r="AU1152" s="142">
        <f t="shared" si="388"/>
        <v>1.3233369529059298E-5</v>
      </c>
      <c r="AV1152" s="142" t="str">
        <f t="shared" si="389"/>
        <v/>
      </c>
      <c r="AW1152" s="142" t="str">
        <f t="shared" si="390"/>
        <v/>
      </c>
      <c r="AX1152" s="142">
        <f t="shared" si="391"/>
        <v>5.7542980405531818E-7</v>
      </c>
      <c r="AY1152" s="142" t="str">
        <f t="shared" si="392"/>
        <v/>
      </c>
      <c r="AZ1152" s="142" t="str">
        <f t="shared" si="393"/>
        <v/>
      </c>
      <c r="BB1152" s="147"/>
      <c r="BC1152" s="147">
        <f t="shared" si="356"/>
        <v>2.9632000000000192</v>
      </c>
      <c r="BD1152" s="163">
        <f t="shared" si="357"/>
        <v>0.88838552594498199</v>
      </c>
      <c r="BE1152" s="147">
        <f t="shared" si="358"/>
        <v>5.8536582382540114E-4</v>
      </c>
      <c r="BF1152" s="147" t="str">
        <f t="shared" si="354"/>
        <v/>
      </c>
      <c r="BG1152" s="159" t="str">
        <f t="shared" si="355"/>
        <v/>
      </c>
    </row>
    <row r="1153" spans="1:59" ht="20.100000000000001" customHeight="1" x14ac:dyDescent="0.25">
      <c r="A1153" s="142">
        <v>459</v>
      </c>
      <c r="B1153" s="142">
        <f t="shared" si="359"/>
        <v>-10125.490788733005</v>
      </c>
      <c r="C1153" s="142">
        <f t="shared" si="360"/>
        <v>8.2011223920493931E-6</v>
      </c>
      <c r="D1153" s="142">
        <f t="shared" si="361"/>
        <v>1.5232174701868571E-2</v>
      </c>
      <c r="E1153" s="142">
        <f t="shared" si="362"/>
        <v>8.2011223920493931E-6</v>
      </c>
      <c r="F1153" s="142" t="str">
        <f t="shared" si="363"/>
        <v/>
      </c>
      <c r="G1153" s="142" t="str">
        <f t="shared" si="364"/>
        <v/>
      </c>
      <c r="H1153" s="142"/>
      <c r="I1153" s="142"/>
      <c r="J1153" s="142">
        <f t="shared" si="365"/>
        <v>7.2752860833922899E-215</v>
      </c>
      <c r="K1153" s="142" t="str">
        <f t="shared" si="366"/>
        <v/>
      </c>
      <c r="L1153" s="142" t="str">
        <f t="shared" si="367"/>
        <v/>
      </c>
      <c r="M1153" s="142"/>
      <c r="N1153" s="142"/>
      <c r="O1153" s="142"/>
      <c r="P1153" s="142"/>
      <c r="Q1153" s="142">
        <v>459</v>
      </c>
      <c r="R1153" s="142">
        <f t="shared" si="368"/>
        <v>-46.431087485327879</v>
      </c>
      <c r="S1153" s="142">
        <f t="shared" si="369"/>
        <v>1.7884653092436979E-3</v>
      </c>
      <c r="T1153" s="142">
        <f t="shared" si="370"/>
        <v>1.5232174701868571E-2</v>
      </c>
      <c r="U1153" s="142">
        <f t="shared" si="371"/>
        <v>1.7884653092436979E-3</v>
      </c>
      <c r="V1153" s="142" t="str">
        <f t="shared" si="372"/>
        <v/>
      </c>
      <c r="W1153" s="142" t="str">
        <f t="shared" si="373"/>
        <v/>
      </c>
      <c r="X1153" s="142">
        <f t="shared" si="374"/>
        <v>1.7688151686918471E-37</v>
      </c>
      <c r="Y1153" s="142" t="str">
        <f t="shared" si="375"/>
        <v/>
      </c>
      <c r="Z1153" s="142" t="str">
        <f t="shared" si="376"/>
        <v/>
      </c>
      <c r="AD1153" s="142">
        <v>459</v>
      </c>
      <c r="AE1153" s="142">
        <f t="shared" si="394"/>
        <v>-119.05995413697096</v>
      </c>
      <c r="AF1153" s="142">
        <f t="shared" si="377"/>
        <v>6.9746700172952625E-4</v>
      </c>
      <c r="AG1153" s="142">
        <f t="shared" si="378"/>
        <v>1.5232174701868549E-2</v>
      </c>
      <c r="AH1153" s="142">
        <f t="shared" si="379"/>
        <v>6.9746700172952625E-4</v>
      </c>
      <c r="AI1153" s="142" t="str">
        <f t="shared" si="380"/>
        <v/>
      </c>
      <c r="AJ1153" s="142" t="str">
        <f t="shared" si="381"/>
        <v/>
      </c>
      <c r="AK1153" s="142">
        <f t="shared" si="382"/>
        <v>3.0038540596339805E-102</v>
      </c>
      <c r="AL1153" s="142" t="str">
        <f t="shared" si="383"/>
        <v/>
      </c>
      <c r="AM1153" s="142" t="str">
        <f t="shared" si="384"/>
        <v/>
      </c>
      <c r="AQ1153" s="142">
        <v>459</v>
      </c>
      <c r="AR1153" s="142">
        <f t="shared" si="385"/>
        <v>-6220.9428106977439</v>
      </c>
      <c r="AS1153" s="142">
        <f t="shared" si="386"/>
        <v>1.3348521560939118E-5</v>
      </c>
      <c r="AT1153" s="142">
        <f t="shared" si="387"/>
        <v>1.5232174701868549E-2</v>
      </c>
      <c r="AU1153" s="142">
        <f t="shared" si="388"/>
        <v>1.3348521560939118E-5</v>
      </c>
      <c r="AV1153" s="142" t="str">
        <f t="shared" si="389"/>
        <v/>
      </c>
      <c r="AW1153" s="142" t="str">
        <f t="shared" si="390"/>
        <v/>
      </c>
      <c r="AX1153" s="142">
        <f t="shared" si="391"/>
        <v>5.8309973093031963E-7</v>
      </c>
      <c r="AY1153" s="142" t="str">
        <f t="shared" si="392"/>
        <v/>
      </c>
      <c r="AZ1153" s="142" t="str">
        <f t="shared" si="393"/>
        <v/>
      </c>
      <c r="BB1153" s="147"/>
      <c r="BC1153" s="147">
        <f t="shared" si="356"/>
        <v>2.9696000000000193</v>
      </c>
      <c r="BD1153" s="163">
        <f t="shared" si="357"/>
        <v>0.88780016012115659</v>
      </c>
      <c r="BE1153" s="147">
        <f t="shared" si="358"/>
        <v>5.8664796719098966E-4</v>
      </c>
      <c r="BF1153" s="147" t="str">
        <f t="shared" si="354"/>
        <v/>
      </c>
      <c r="BG1153" s="159" t="str">
        <f t="shared" si="355"/>
        <v/>
      </c>
    </row>
    <row r="1154" spans="1:59" ht="20.100000000000001" customHeight="1" x14ac:dyDescent="0.25">
      <c r="A1154" s="142">
        <v>460</v>
      </c>
      <c r="B1154" s="142">
        <f t="shared" si="359"/>
        <v>-10106.774539585624</v>
      </c>
      <c r="C1154" s="142">
        <f t="shared" si="360"/>
        <v>8.2723532568217402E-6</v>
      </c>
      <c r="D1154" s="142">
        <f t="shared" si="361"/>
        <v>1.5386334783925456E-2</v>
      </c>
      <c r="E1154" s="142">
        <f t="shared" si="362"/>
        <v>8.2723532568217402E-6</v>
      </c>
      <c r="F1154" s="142" t="str">
        <f t="shared" si="363"/>
        <v/>
      </c>
      <c r="G1154" s="142" t="str">
        <f t="shared" si="364"/>
        <v/>
      </c>
      <c r="H1154" s="142"/>
      <c r="I1154" s="142"/>
      <c r="J1154" s="142">
        <f t="shared" si="365"/>
        <v>8.2390706307648405E-215</v>
      </c>
      <c r="K1154" s="142" t="str">
        <f t="shared" si="366"/>
        <v/>
      </c>
      <c r="L1154" s="142" t="str">
        <f t="shared" si="367"/>
        <v/>
      </c>
      <c r="M1154" s="142"/>
      <c r="N1154" s="142"/>
      <c r="O1154" s="142"/>
      <c r="P1154" s="142"/>
      <c r="Q1154" s="142">
        <v>460</v>
      </c>
      <c r="R1154" s="142">
        <f t="shared" si="368"/>
        <v>-46.345262924356845</v>
      </c>
      <c r="S1154" s="142">
        <f t="shared" si="369"/>
        <v>1.8039990282278549E-3</v>
      </c>
      <c r="T1154" s="142">
        <f t="shared" si="370"/>
        <v>1.5386334783925456E-2</v>
      </c>
      <c r="U1154" s="142">
        <f t="shared" si="371"/>
        <v>1.8039990282278549E-3</v>
      </c>
      <c r="V1154" s="142" t="str">
        <f t="shared" si="372"/>
        <v/>
      </c>
      <c r="W1154" s="142" t="str">
        <f t="shared" si="373"/>
        <v/>
      </c>
      <c r="X1154" s="142">
        <f t="shared" si="374"/>
        <v>1.8609748697723909E-37</v>
      </c>
      <c r="Y1154" s="142" t="str">
        <f t="shared" si="375"/>
        <v/>
      </c>
      <c r="Z1154" s="142" t="str">
        <f t="shared" si="376"/>
        <v/>
      </c>
      <c r="AD1154" s="142">
        <v>460</v>
      </c>
      <c r="AE1154" s="142">
        <f t="shared" si="394"/>
        <v>-118.83988028459208</v>
      </c>
      <c r="AF1154" s="142">
        <f t="shared" si="377"/>
        <v>7.0352485275386098E-4</v>
      </c>
      <c r="AG1154" s="142">
        <f t="shared" si="378"/>
        <v>1.538633478392545E-2</v>
      </c>
      <c r="AH1154" s="142">
        <f t="shared" si="379"/>
        <v>7.0352485275386098E-4</v>
      </c>
      <c r="AI1154" s="142" t="str">
        <f t="shared" si="380"/>
        <v/>
      </c>
      <c r="AJ1154" s="142" t="str">
        <f t="shared" si="381"/>
        <v/>
      </c>
      <c r="AK1154" s="142">
        <f t="shared" si="382"/>
        <v>3.2721964297032102E-102</v>
      </c>
      <c r="AL1154" s="142" t="str">
        <f t="shared" si="383"/>
        <v/>
      </c>
      <c r="AM1154" s="142" t="str">
        <f t="shared" si="384"/>
        <v/>
      </c>
      <c r="AQ1154" s="142">
        <v>460</v>
      </c>
      <c r="AR1154" s="142">
        <f t="shared" si="385"/>
        <v>-6209.4438406225172</v>
      </c>
      <c r="AS1154" s="142">
        <f t="shared" si="386"/>
        <v>1.3464460171383443E-5</v>
      </c>
      <c r="AT1154" s="142">
        <f t="shared" si="387"/>
        <v>1.538633478392545E-2</v>
      </c>
      <c r="AU1154" s="142">
        <f t="shared" si="388"/>
        <v>1.3464460171383443E-5</v>
      </c>
      <c r="AV1154" s="142" t="str">
        <f t="shared" si="389"/>
        <v/>
      </c>
      <c r="AW1154" s="142" t="str">
        <f t="shared" si="390"/>
        <v/>
      </c>
      <c r="AX1154" s="142">
        <f t="shared" si="391"/>
        <v>5.9086243669281189E-7</v>
      </c>
      <c r="AY1154" s="142" t="str">
        <f t="shared" si="392"/>
        <v/>
      </c>
      <c r="AZ1154" s="142" t="str">
        <f t="shared" si="393"/>
        <v/>
      </c>
      <c r="BB1154" s="147"/>
      <c r="BC1154" s="147">
        <f t="shared" si="356"/>
        <v>2.9760000000000195</v>
      </c>
      <c r="BD1154" s="163">
        <f t="shared" si="357"/>
        <v>0.8872135121539656</v>
      </c>
      <c r="BE1154" s="147">
        <f t="shared" si="358"/>
        <v>5.8792610655800104E-4</v>
      </c>
      <c r="BF1154" s="147" t="str">
        <f t="shared" si="354"/>
        <v/>
      </c>
      <c r="BG1154" s="159" t="str">
        <f t="shared" si="355"/>
        <v/>
      </c>
    </row>
    <row r="1155" spans="1:59" ht="20.100000000000001" customHeight="1" x14ac:dyDescent="0.25">
      <c r="A1155" s="142">
        <v>461</v>
      </c>
      <c r="B1155" s="142">
        <f t="shared" si="359"/>
        <v>-10088.058290438243</v>
      </c>
      <c r="C1155" s="142">
        <f t="shared" si="360"/>
        <v>8.3440692912343833E-6</v>
      </c>
      <c r="D1155" s="142">
        <f t="shared" si="361"/>
        <v>1.5541832577901588E-2</v>
      </c>
      <c r="E1155" s="142">
        <f t="shared" si="362"/>
        <v>8.3440692912343833E-6</v>
      </c>
      <c r="F1155" s="142" t="str">
        <f t="shared" si="363"/>
        <v/>
      </c>
      <c r="G1155" s="142" t="str">
        <f t="shared" si="364"/>
        <v/>
      </c>
      <c r="H1155" s="142"/>
      <c r="I1155" s="142"/>
      <c r="J1155" s="142">
        <f t="shared" si="365"/>
        <v>9.3303820595907055E-215</v>
      </c>
      <c r="K1155" s="142" t="str">
        <f t="shared" si="366"/>
        <v/>
      </c>
      <c r="L1155" s="142" t="str">
        <f t="shared" si="367"/>
        <v/>
      </c>
      <c r="M1155" s="142"/>
      <c r="N1155" s="142"/>
      <c r="O1155" s="142"/>
      <c r="P1155" s="142"/>
      <c r="Q1155" s="142">
        <v>461</v>
      </c>
      <c r="R1155" s="142">
        <f t="shared" si="368"/>
        <v>-46.259438363385819</v>
      </c>
      <c r="S1155" s="142">
        <f t="shared" si="369"/>
        <v>1.8196385509092711E-3</v>
      </c>
      <c r="T1155" s="142">
        <f t="shared" si="370"/>
        <v>1.5541832577901569E-2</v>
      </c>
      <c r="U1155" s="142">
        <f t="shared" si="371"/>
        <v>1.8196385509092711E-3</v>
      </c>
      <c r="V1155" s="142" t="str">
        <f t="shared" si="372"/>
        <v/>
      </c>
      <c r="W1155" s="142" t="str">
        <f t="shared" si="373"/>
        <v/>
      </c>
      <c r="X1155" s="142">
        <f t="shared" si="374"/>
        <v>1.9579049954040335E-37</v>
      </c>
      <c r="Y1155" s="142" t="str">
        <f t="shared" si="375"/>
        <v/>
      </c>
      <c r="Z1155" s="142" t="str">
        <f t="shared" si="376"/>
        <v/>
      </c>
      <c r="AD1155" s="142">
        <v>461</v>
      </c>
      <c r="AE1155" s="142">
        <f t="shared" si="394"/>
        <v>-118.61980643221321</v>
      </c>
      <c r="AF1155" s="142">
        <f t="shared" si="377"/>
        <v>7.0962396518098553E-4</v>
      </c>
      <c r="AG1155" s="142">
        <f t="shared" si="378"/>
        <v>1.5541832577901569E-2</v>
      </c>
      <c r="AH1155" s="142">
        <f t="shared" si="379"/>
        <v>7.0962396518098553E-4</v>
      </c>
      <c r="AI1155" s="142" t="str">
        <f t="shared" si="380"/>
        <v/>
      </c>
      <c r="AJ1155" s="142" t="str">
        <f t="shared" si="381"/>
        <v/>
      </c>
      <c r="AK1155" s="142">
        <f t="shared" si="382"/>
        <v>3.5644535144046063E-102</v>
      </c>
      <c r="AL1155" s="142" t="str">
        <f t="shared" si="383"/>
        <v/>
      </c>
      <c r="AM1155" s="142" t="str">
        <f t="shared" si="384"/>
        <v/>
      </c>
      <c r="AQ1155" s="142">
        <v>461</v>
      </c>
      <c r="AR1155" s="142">
        <f t="shared" si="385"/>
        <v>-6197.9448705472896</v>
      </c>
      <c r="AS1155" s="142">
        <f t="shared" si="386"/>
        <v>1.3581188466104462E-5</v>
      </c>
      <c r="AT1155" s="142">
        <f t="shared" si="387"/>
        <v>1.5541832577901588E-2</v>
      </c>
      <c r="AU1155" s="142">
        <f t="shared" si="388"/>
        <v>1.3581188466104462E-5</v>
      </c>
      <c r="AV1155" s="142" t="str">
        <f t="shared" si="389"/>
        <v/>
      </c>
      <c r="AW1155" s="142" t="str">
        <f t="shared" si="390"/>
        <v/>
      </c>
      <c r="AX1155" s="142">
        <f t="shared" si="391"/>
        <v>5.9871890643397845E-7</v>
      </c>
      <c r="AY1155" s="142" t="str">
        <f t="shared" si="392"/>
        <v/>
      </c>
      <c r="AZ1155" s="142" t="str">
        <f t="shared" si="393"/>
        <v/>
      </c>
      <c r="BB1155" s="147"/>
      <c r="BC1155" s="147">
        <f t="shared" si="356"/>
        <v>2.9824000000000197</v>
      </c>
      <c r="BD1155" s="163">
        <f t="shared" si="357"/>
        <v>0.8866255860474076</v>
      </c>
      <c r="BE1155" s="147">
        <f t="shared" si="358"/>
        <v>5.8920023285302658E-4</v>
      </c>
      <c r="BF1155" s="147" t="str">
        <f t="shared" si="354"/>
        <v/>
      </c>
      <c r="BG1155" s="159" t="str">
        <f t="shared" si="355"/>
        <v/>
      </c>
    </row>
    <row r="1156" spans="1:59" ht="20.100000000000001" customHeight="1" x14ac:dyDescent="0.25">
      <c r="A1156" s="142">
        <v>462</v>
      </c>
      <c r="B1156" s="142">
        <f t="shared" si="359"/>
        <v>-10069.342041290864</v>
      </c>
      <c r="C1156" s="142">
        <f t="shared" si="360"/>
        <v>8.4162723965567289E-6</v>
      </c>
      <c r="D1156" s="142">
        <f t="shared" si="361"/>
        <v>1.5698677182155906E-2</v>
      </c>
      <c r="E1156" s="142">
        <f t="shared" si="362"/>
        <v>8.4162723965567289E-6</v>
      </c>
      <c r="F1156" s="142" t="str">
        <f t="shared" si="363"/>
        <v/>
      </c>
      <c r="G1156" s="142" t="str">
        <f t="shared" si="364"/>
        <v/>
      </c>
      <c r="H1156" s="142"/>
      <c r="I1156" s="142"/>
      <c r="J1156" s="142">
        <f t="shared" si="365"/>
        <v>1.0566074790950967E-214</v>
      </c>
      <c r="K1156" s="142" t="str">
        <f t="shared" si="366"/>
        <v/>
      </c>
      <c r="L1156" s="142" t="str">
        <f t="shared" si="367"/>
        <v/>
      </c>
      <c r="M1156" s="142"/>
      <c r="N1156" s="142"/>
      <c r="O1156" s="142"/>
      <c r="P1156" s="142"/>
      <c r="Q1156" s="142">
        <v>462</v>
      </c>
      <c r="R1156" s="142">
        <f t="shared" si="368"/>
        <v>-46.173613802414785</v>
      </c>
      <c r="S1156" s="142">
        <f t="shared" si="369"/>
        <v>1.8353842919085635E-3</v>
      </c>
      <c r="T1156" s="142">
        <f t="shared" si="370"/>
        <v>1.569867718215592E-2</v>
      </c>
      <c r="U1156" s="142">
        <f t="shared" si="371"/>
        <v>1.8353842919085635E-3</v>
      </c>
      <c r="V1156" s="142" t="str">
        <f t="shared" si="372"/>
        <v/>
      </c>
      <c r="W1156" s="142" t="str">
        <f t="shared" si="373"/>
        <v/>
      </c>
      <c r="X1156" s="142">
        <f t="shared" si="374"/>
        <v>2.0598508338352692E-37</v>
      </c>
      <c r="Y1156" s="142" t="str">
        <f t="shared" si="375"/>
        <v/>
      </c>
      <c r="Z1156" s="142" t="str">
        <f t="shared" si="376"/>
        <v/>
      </c>
      <c r="AD1156" s="142">
        <v>462</v>
      </c>
      <c r="AE1156" s="142">
        <f t="shared" si="394"/>
        <v>-118.39973257983434</v>
      </c>
      <c r="AF1156" s="142">
        <f t="shared" si="377"/>
        <v>7.1576450070494791E-4</v>
      </c>
      <c r="AG1156" s="142">
        <f t="shared" si="378"/>
        <v>1.5698677182155906E-2</v>
      </c>
      <c r="AH1156" s="142">
        <f t="shared" si="379"/>
        <v>7.1576450070494791E-4</v>
      </c>
      <c r="AI1156" s="142" t="str">
        <f t="shared" si="380"/>
        <v/>
      </c>
      <c r="AJ1156" s="142" t="str">
        <f t="shared" si="381"/>
        <v/>
      </c>
      <c r="AK1156" s="142">
        <f t="shared" si="382"/>
        <v>3.8827514929685301E-102</v>
      </c>
      <c r="AL1156" s="142" t="str">
        <f t="shared" si="383"/>
        <v/>
      </c>
      <c r="AM1156" s="142" t="str">
        <f t="shared" si="384"/>
        <v/>
      </c>
      <c r="AQ1156" s="142">
        <v>462</v>
      </c>
      <c r="AR1156" s="142">
        <f t="shared" si="385"/>
        <v>-6186.4459004720629</v>
      </c>
      <c r="AS1156" s="142">
        <f t="shared" si="386"/>
        <v>1.3698709539695138E-5</v>
      </c>
      <c r="AT1156" s="142">
        <f t="shared" si="387"/>
        <v>1.569867718215592E-2</v>
      </c>
      <c r="AU1156" s="142">
        <f t="shared" si="388"/>
        <v>1.3698709539695138E-5</v>
      </c>
      <c r="AV1156" s="142" t="str">
        <f t="shared" si="389"/>
        <v/>
      </c>
      <c r="AW1156" s="142" t="str">
        <f t="shared" si="390"/>
        <v/>
      </c>
      <c r="AX1156" s="142">
        <f t="shared" si="391"/>
        <v>6.0667013382081233E-7</v>
      </c>
      <c r="AY1156" s="142" t="str">
        <f t="shared" si="392"/>
        <v/>
      </c>
      <c r="AZ1156" s="142" t="str">
        <f t="shared" si="393"/>
        <v/>
      </c>
      <c r="BB1156" s="147"/>
      <c r="BC1156" s="147">
        <f t="shared" si="356"/>
        <v>2.9888000000000199</v>
      </c>
      <c r="BD1156" s="163">
        <f t="shared" si="357"/>
        <v>0.88603638581455457</v>
      </c>
      <c r="BE1156" s="147">
        <f t="shared" si="358"/>
        <v>5.9047033712200658E-4</v>
      </c>
      <c r="BF1156" s="147" t="str">
        <f t="shared" si="354"/>
        <v/>
      </c>
      <c r="BG1156" s="159" t="str">
        <f t="shared" si="355"/>
        <v/>
      </c>
    </row>
    <row r="1157" spans="1:59" ht="20.100000000000001" customHeight="1" x14ac:dyDescent="0.25">
      <c r="A1157" s="147">
        <v>463</v>
      </c>
      <c r="B1157" s="142">
        <f t="shared" si="359"/>
        <v>-10050.625792143483</v>
      </c>
      <c r="C1157" s="142">
        <f t="shared" si="360"/>
        <v>8.4889644670453064E-6</v>
      </c>
      <c r="D1157" s="142">
        <f t="shared" si="361"/>
        <v>1.585687773056671E-2</v>
      </c>
      <c r="E1157" s="142">
        <f t="shared" si="362"/>
        <v>8.4889644670453064E-6</v>
      </c>
      <c r="F1157" s="142" t="str">
        <f t="shared" si="363"/>
        <v/>
      </c>
      <c r="G1157" s="142" t="str">
        <f t="shared" si="364"/>
        <v/>
      </c>
      <c r="H1157" s="142"/>
      <c r="I1157" s="142"/>
      <c r="J1157" s="142">
        <f t="shared" si="365"/>
        <v>1.1965228167320906E-214</v>
      </c>
      <c r="K1157" s="142" t="str">
        <f t="shared" si="366"/>
        <v/>
      </c>
      <c r="L1157" s="142" t="str">
        <f t="shared" si="367"/>
        <v/>
      </c>
      <c r="M1157" s="142"/>
      <c r="N1157" s="142"/>
      <c r="O1157" s="142"/>
      <c r="P1157" s="142"/>
      <c r="Q1157" s="147">
        <v>463</v>
      </c>
      <c r="R1157" s="142">
        <f t="shared" si="368"/>
        <v>-46.087789241443751</v>
      </c>
      <c r="S1157" s="142">
        <f t="shared" si="369"/>
        <v>1.8512366643169984E-3</v>
      </c>
      <c r="T1157" s="142">
        <f t="shared" si="370"/>
        <v>1.5856877730566737E-2</v>
      </c>
      <c r="U1157" s="142">
        <f t="shared" si="371"/>
        <v>1.8512366643169984E-3</v>
      </c>
      <c r="V1157" s="142" t="str">
        <f t="shared" si="372"/>
        <v/>
      </c>
      <c r="W1157" s="142" t="str">
        <f t="shared" si="373"/>
        <v/>
      </c>
      <c r="X1157" s="142">
        <f t="shared" si="374"/>
        <v>2.1670702002330462E-37</v>
      </c>
      <c r="Y1157" s="142" t="str">
        <f t="shared" si="375"/>
        <v/>
      </c>
      <c r="Z1157" s="142" t="str">
        <f t="shared" si="376"/>
        <v/>
      </c>
      <c r="AD1157" s="147">
        <v>463</v>
      </c>
      <c r="AE1157" s="142">
        <f t="shared" si="394"/>
        <v>-118.17965872745546</v>
      </c>
      <c r="AF1157" s="142">
        <f t="shared" si="377"/>
        <v>7.2194662042338205E-4</v>
      </c>
      <c r="AG1157" s="142">
        <f t="shared" si="378"/>
        <v>1.585687773056671E-2</v>
      </c>
      <c r="AH1157" s="142">
        <f t="shared" si="379"/>
        <v>7.2194662042338205E-4</v>
      </c>
      <c r="AI1157" s="142" t="str">
        <f t="shared" si="380"/>
        <v/>
      </c>
      <c r="AJ1157" s="142" t="str">
        <f t="shared" si="381"/>
        <v/>
      </c>
      <c r="AK1157" s="142">
        <f t="shared" si="382"/>
        <v>4.2294051205911214E-102</v>
      </c>
      <c r="AL1157" s="142" t="str">
        <f t="shared" si="383"/>
        <v/>
      </c>
      <c r="AM1157" s="142" t="str">
        <f t="shared" si="384"/>
        <v/>
      </c>
      <c r="AQ1157" s="147">
        <v>463</v>
      </c>
      <c r="AR1157" s="142">
        <f t="shared" si="385"/>
        <v>-6174.9469303968363</v>
      </c>
      <c r="AS1157" s="142">
        <f t="shared" si="386"/>
        <v>1.3817026475333951E-5</v>
      </c>
      <c r="AT1157" s="142">
        <f t="shared" si="387"/>
        <v>1.5856877730566737E-2</v>
      </c>
      <c r="AU1157" s="142">
        <f t="shared" si="388"/>
        <v>1.3817026475333951E-5</v>
      </c>
      <c r="AV1157" s="142" t="str">
        <f t="shared" si="389"/>
        <v/>
      </c>
      <c r="AW1157" s="142" t="str">
        <f t="shared" si="390"/>
        <v/>
      </c>
      <c r="AX1157" s="142">
        <f t="shared" si="391"/>
        <v>6.1471712114612671E-7</v>
      </c>
      <c r="AY1157" s="142" t="str">
        <f t="shared" si="392"/>
        <v/>
      </c>
      <c r="AZ1157" s="142" t="str">
        <f t="shared" si="393"/>
        <v/>
      </c>
      <c r="BB1157" s="147"/>
      <c r="BC1157" s="147">
        <f t="shared" si="356"/>
        <v>2.9952000000000201</v>
      </c>
      <c r="BD1157" s="163">
        <f t="shared" si="357"/>
        <v>0.88544591547743257</v>
      </c>
      <c r="BE1157" s="147">
        <f t="shared" si="358"/>
        <v>5.9173641053300585E-4</v>
      </c>
      <c r="BF1157" s="147" t="str">
        <f t="shared" si="354"/>
        <v/>
      </c>
      <c r="BG1157" s="159" t="str">
        <f t="shared" si="355"/>
        <v/>
      </c>
    </row>
    <row r="1158" spans="1:59" ht="20.100000000000001" customHeight="1" x14ac:dyDescent="0.25">
      <c r="A1158" s="142">
        <v>464</v>
      </c>
      <c r="B1158" s="142">
        <f t="shared" si="359"/>
        <v>-10031.909542996102</v>
      </c>
      <c r="C1158" s="142">
        <f t="shared" si="360"/>
        <v>8.5621473897612933E-6</v>
      </c>
      <c r="D1158" s="142">
        <f t="shared" si="361"/>
        <v>1.6016443392398598E-2</v>
      </c>
      <c r="E1158" s="142">
        <f t="shared" si="362"/>
        <v>8.5621473897612933E-6</v>
      </c>
      <c r="F1158" s="142" t="str">
        <f t="shared" si="363"/>
        <v/>
      </c>
      <c r="G1158" s="142" t="str">
        <f t="shared" si="364"/>
        <v/>
      </c>
      <c r="H1158" s="142"/>
      <c r="I1158" s="142"/>
      <c r="J1158" s="142">
        <f t="shared" si="365"/>
        <v>1.3549439813737138E-214</v>
      </c>
      <c r="K1158" s="142" t="str">
        <f t="shared" si="366"/>
        <v/>
      </c>
      <c r="L1158" s="142" t="str">
        <f t="shared" si="367"/>
        <v/>
      </c>
      <c r="M1158" s="142"/>
      <c r="N1158" s="142"/>
      <c r="O1158" s="142"/>
      <c r="P1158" s="142"/>
      <c r="Q1158" s="142">
        <v>464</v>
      </c>
      <c r="R1158" s="142">
        <f t="shared" si="368"/>
        <v>-46.001964680472724</v>
      </c>
      <c r="S1158" s="142">
        <f t="shared" si="369"/>
        <v>1.8671960796567176E-3</v>
      </c>
      <c r="T1158" s="142">
        <f t="shared" si="370"/>
        <v>1.6016443392398598E-2</v>
      </c>
      <c r="U1158" s="142">
        <f t="shared" si="371"/>
        <v>1.8671960796567176E-3</v>
      </c>
      <c r="V1158" s="142" t="str">
        <f t="shared" si="372"/>
        <v/>
      </c>
      <c r="W1158" s="142" t="str">
        <f t="shared" si="373"/>
        <v/>
      </c>
      <c r="X1158" s="142">
        <f t="shared" si="374"/>
        <v>2.2798340720156122E-37</v>
      </c>
      <c r="Y1158" s="142" t="str">
        <f t="shared" si="375"/>
        <v/>
      </c>
      <c r="Z1158" s="142" t="str">
        <f t="shared" si="376"/>
        <v/>
      </c>
      <c r="AD1158" s="142">
        <v>464</v>
      </c>
      <c r="AE1158" s="142">
        <f t="shared" si="394"/>
        <v>-117.95958487507659</v>
      </c>
      <c r="AF1158" s="142">
        <f t="shared" si="377"/>
        <v>7.2817048482199233E-4</v>
      </c>
      <c r="AG1158" s="142">
        <f t="shared" si="378"/>
        <v>1.6016443392398598E-2</v>
      </c>
      <c r="AH1158" s="142">
        <f t="shared" si="379"/>
        <v>7.2817048482199233E-4</v>
      </c>
      <c r="AI1158" s="142" t="str">
        <f t="shared" si="380"/>
        <v/>
      </c>
      <c r="AJ1158" s="142" t="str">
        <f t="shared" si="381"/>
        <v/>
      </c>
      <c r="AK1158" s="142">
        <f t="shared" si="382"/>
        <v>4.6069344131047283E-102</v>
      </c>
      <c r="AL1158" s="142" t="str">
        <f t="shared" si="383"/>
        <v/>
      </c>
      <c r="AM1158" s="142" t="str">
        <f t="shared" si="384"/>
        <v/>
      </c>
      <c r="AQ1158" s="142">
        <v>464</v>
      </c>
      <c r="AR1158" s="142">
        <f t="shared" si="385"/>
        <v>-6163.4479603216096</v>
      </c>
      <c r="AS1158" s="142">
        <f t="shared" si="386"/>
        <v>1.3936142344487886E-5</v>
      </c>
      <c r="AT1158" s="142">
        <f t="shared" si="387"/>
        <v>1.6016443392398598E-2</v>
      </c>
      <c r="AU1158" s="142">
        <f t="shared" si="388"/>
        <v>1.3936142344487886E-5</v>
      </c>
      <c r="AV1158" s="142" t="str">
        <f t="shared" si="389"/>
        <v/>
      </c>
      <c r="AW1158" s="142" t="str">
        <f t="shared" si="390"/>
        <v/>
      </c>
      <c r="AX1158" s="142">
        <f t="shared" si="391"/>
        <v>6.2286087937853581E-7</v>
      </c>
      <c r="AY1158" s="142" t="str">
        <f t="shared" si="392"/>
        <v/>
      </c>
      <c r="AZ1158" s="142" t="str">
        <f t="shared" si="393"/>
        <v/>
      </c>
      <c r="BB1158" s="147"/>
      <c r="BC1158" s="147">
        <f t="shared" si="356"/>
        <v>3.0016000000000203</v>
      </c>
      <c r="BD1158" s="163">
        <f t="shared" si="357"/>
        <v>0.88485417906689956</v>
      </c>
      <c r="BE1158" s="147">
        <f t="shared" si="358"/>
        <v>5.9299844437343818E-4</v>
      </c>
      <c r="BF1158" s="147" t="str">
        <f t="shared" si="354"/>
        <v/>
      </c>
      <c r="BG1158" s="159" t="str">
        <f t="shared" si="355"/>
        <v/>
      </c>
    </row>
    <row r="1159" spans="1:59" ht="20.100000000000001" customHeight="1" x14ac:dyDescent="0.25">
      <c r="A1159" s="142">
        <v>465</v>
      </c>
      <c r="B1159" s="142">
        <f t="shared" si="359"/>
        <v>-10013.193293848721</v>
      </c>
      <c r="C1159" s="142">
        <f t="shared" si="360"/>
        <v>8.6358230443870904E-6</v>
      </c>
      <c r="D1159" s="142">
        <f t="shared" si="361"/>
        <v>1.6177383372166076E-2</v>
      </c>
      <c r="E1159" s="142">
        <f t="shared" si="362"/>
        <v>8.6358230443870904E-6</v>
      </c>
      <c r="F1159" s="142" t="str">
        <f t="shared" si="363"/>
        <v/>
      </c>
      <c r="G1159" s="142" t="str">
        <f t="shared" si="364"/>
        <v/>
      </c>
      <c r="H1159" s="142"/>
      <c r="I1159" s="142"/>
      <c r="J1159" s="142">
        <f t="shared" si="365"/>
        <v>1.534315763353699E-214</v>
      </c>
      <c r="K1159" s="142" t="str">
        <f t="shared" si="366"/>
        <v/>
      </c>
      <c r="L1159" s="142" t="str">
        <f t="shared" si="367"/>
        <v/>
      </c>
      <c r="M1159" s="142"/>
      <c r="N1159" s="142"/>
      <c r="O1159" s="142"/>
      <c r="P1159" s="142"/>
      <c r="Q1159" s="142">
        <v>465</v>
      </c>
      <c r="R1159" s="142">
        <f t="shared" si="368"/>
        <v>-45.916140119501691</v>
      </c>
      <c r="S1159" s="142">
        <f t="shared" si="369"/>
        <v>1.8832629478407377E-3</v>
      </c>
      <c r="T1159" s="142">
        <f t="shared" si="370"/>
        <v>1.6177383372166104E-2</v>
      </c>
      <c r="U1159" s="142">
        <f t="shared" si="371"/>
        <v>1.8832629478407377E-3</v>
      </c>
      <c r="V1159" s="142" t="str">
        <f t="shared" si="372"/>
        <v/>
      </c>
      <c r="W1159" s="142" t="str">
        <f t="shared" si="373"/>
        <v/>
      </c>
      <c r="X1159" s="142">
        <f t="shared" si="374"/>
        <v>2.3984272561798966E-37</v>
      </c>
      <c r="Y1159" s="142" t="str">
        <f t="shared" si="375"/>
        <v/>
      </c>
      <c r="Z1159" s="142" t="str">
        <f t="shared" si="376"/>
        <v/>
      </c>
      <c r="AD1159" s="142">
        <v>465</v>
      </c>
      <c r="AE1159" s="142">
        <f t="shared" si="394"/>
        <v>-117.73951102269771</v>
      </c>
      <c r="AF1159" s="142">
        <f t="shared" si="377"/>
        <v>7.3443625375895296E-4</v>
      </c>
      <c r="AG1159" s="142">
        <f t="shared" si="378"/>
        <v>1.6177383372166076E-2</v>
      </c>
      <c r="AH1159" s="142">
        <f t="shared" si="379"/>
        <v>7.3443625375895296E-4</v>
      </c>
      <c r="AI1159" s="142" t="str">
        <f t="shared" si="380"/>
        <v/>
      </c>
      <c r="AJ1159" s="142" t="str">
        <f t="shared" si="381"/>
        <v/>
      </c>
      <c r="AK1159" s="142">
        <f t="shared" si="382"/>
        <v>5.0180828042506839E-102</v>
      </c>
      <c r="AL1159" s="142" t="str">
        <f t="shared" si="383"/>
        <v/>
      </c>
      <c r="AM1159" s="142" t="str">
        <f t="shared" si="384"/>
        <v/>
      </c>
      <c r="AQ1159" s="142">
        <v>465</v>
      </c>
      <c r="AR1159" s="142">
        <f t="shared" si="385"/>
        <v>-6151.9489902463829</v>
      </c>
      <c r="AS1159" s="142">
        <f t="shared" si="386"/>
        <v>1.4056060206613953E-5</v>
      </c>
      <c r="AT1159" s="142">
        <f t="shared" si="387"/>
        <v>1.6177383372166076E-2</v>
      </c>
      <c r="AU1159" s="142">
        <f t="shared" si="388"/>
        <v>1.4056060206613953E-5</v>
      </c>
      <c r="AV1159" s="142" t="str">
        <f t="shared" si="389"/>
        <v/>
      </c>
      <c r="AW1159" s="142" t="str">
        <f t="shared" si="390"/>
        <v/>
      </c>
      <c r="AX1159" s="142">
        <f t="shared" si="391"/>
        <v>6.3110242821240569E-7</v>
      </c>
      <c r="AY1159" s="142" t="str">
        <f t="shared" si="392"/>
        <v/>
      </c>
      <c r="AZ1159" s="142" t="str">
        <f t="shared" si="393"/>
        <v/>
      </c>
      <c r="BB1159" s="147"/>
      <c r="BC1159" s="147">
        <f t="shared" si="356"/>
        <v>3.0080000000000204</v>
      </c>
      <c r="BD1159" s="163">
        <f t="shared" si="357"/>
        <v>0.88426118062252612</v>
      </c>
      <c r="BE1159" s="147">
        <f t="shared" si="358"/>
        <v>5.9425643005062145E-4</v>
      </c>
      <c r="BF1159" s="147" t="str">
        <f t="shared" si="354"/>
        <v/>
      </c>
      <c r="BG1159" s="159" t="str">
        <f t="shared" si="355"/>
        <v/>
      </c>
    </row>
    <row r="1160" spans="1:59" ht="20.100000000000001" customHeight="1" x14ac:dyDescent="0.25">
      <c r="A1160" s="142">
        <v>466</v>
      </c>
      <c r="B1160" s="142">
        <f t="shared" si="359"/>
        <v>-9994.4770447013398</v>
      </c>
      <c r="C1160" s="142">
        <f t="shared" si="360"/>
        <v>8.7099933030418938E-6</v>
      </c>
      <c r="D1160" s="142">
        <f t="shared" si="361"/>
        <v>1.6339706909493833E-2</v>
      </c>
      <c r="E1160" s="142">
        <f t="shared" si="362"/>
        <v>8.7099933030418938E-6</v>
      </c>
      <c r="F1160" s="142" t="str">
        <f t="shared" si="363"/>
        <v/>
      </c>
      <c r="G1160" s="142" t="str">
        <f t="shared" si="364"/>
        <v/>
      </c>
      <c r="H1160" s="142"/>
      <c r="I1160" s="142"/>
      <c r="J1160" s="142">
        <f t="shared" si="365"/>
        <v>1.7374055520675084E-214</v>
      </c>
      <c r="K1160" s="142" t="str">
        <f t="shared" si="366"/>
        <v/>
      </c>
      <c r="L1160" s="142" t="str">
        <f t="shared" si="367"/>
        <v/>
      </c>
      <c r="M1160" s="142"/>
      <c r="N1160" s="142"/>
      <c r="O1160" s="142"/>
      <c r="P1160" s="142"/>
      <c r="Q1160" s="142">
        <v>466</v>
      </c>
      <c r="R1160" s="142">
        <f t="shared" si="368"/>
        <v>-45.830315558530664</v>
      </c>
      <c r="S1160" s="142">
        <f t="shared" si="369"/>
        <v>1.8994376771327105E-3</v>
      </c>
      <c r="T1160" s="142">
        <f t="shared" si="370"/>
        <v>1.6339706909493833E-2</v>
      </c>
      <c r="U1160" s="142">
        <f t="shared" si="371"/>
        <v>1.8994376771327105E-3</v>
      </c>
      <c r="V1160" s="142" t="str">
        <f t="shared" si="372"/>
        <v/>
      </c>
      <c r="W1160" s="142" t="str">
        <f t="shared" si="373"/>
        <v/>
      </c>
      <c r="X1160" s="142">
        <f t="shared" si="374"/>
        <v>2.523149090224895E-37</v>
      </c>
      <c r="Y1160" s="142" t="str">
        <f t="shared" si="375"/>
        <v/>
      </c>
      <c r="Z1160" s="142" t="str">
        <f t="shared" si="376"/>
        <v/>
      </c>
      <c r="AD1160" s="142">
        <v>466</v>
      </c>
      <c r="AE1160" s="142">
        <f t="shared" si="394"/>
        <v>-117.51943717031884</v>
      </c>
      <c r="AF1160" s="142">
        <f t="shared" si="377"/>
        <v>7.4074408644922223E-4</v>
      </c>
      <c r="AG1160" s="142">
        <f t="shared" si="378"/>
        <v>1.6339706909493833E-2</v>
      </c>
      <c r="AH1160" s="142">
        <f t="shared" si="379"/>
        <v>7.4074408644922223E-4</v>
      </c>
      <c r="AI1160" s="142" t="str">
        <f t="shared" si="380"/>
        <v/>
      </c>
      <c r="AJ1160" s="142" t="str">
        <f t="shared" si="381"/>
        <v/>
      </c>
      <c r="AK1160" s="142">
        <f t="shared" si="382"/>
        <v>5.4658369052173573E-102</v>
      </c>
      <c r="AL1160" s="142" t="str">
        <f t="shared" si="383"/>
        <v/>
      </c>
      <c r="AM1160" s="142" t="str">
        <f t="shared" si="384"/>
        <v/>
      </c>
      <c r="AQ1160" s="142">
        <v>466</v>
      </c>
      <c r="AR1160" s="142">
        <f t="shared" si="385"/>
        <v>-6140.4500201711553</v>
      </c>
      <c r="AS1160" s="142">
        <f t="shared" si="386"/>
        <v>1.417678310885889E-5</v>
      </c>
      <c r="AT1160" s="142">
        <f t="shared" si="387"/>
        <v>1.6339706909493854E-2</v>
      </c>
      <c r="AU1160" s="142">
        <f t="shared" si="388"/>
        <v>1.417678310885889E-5</v>
      </c>
      <c r="AV1160" s="142" t="str">
        <f t="shared" si="389"/>
        <v/>
      </c>
      <c r="AW1160" s="142" t="str">
        <f t="shared" si="390"/>
        <v/>
      </c>
      <c r="AX1160" s="142">
        <f t="shared" si="391"/>
        <v>6.3944279611775896E-7</v>
      </c>
      <c r="AY1160" s="142" t="str">
        <f t="shared" si="392"/>
        <v/>
      </c>
      <c r="AZ1160" s="142" t="str">
        <f t="shared" si="393"/>
        <v/>
      </c>
      <c r="BB1160" s="147"/>
      <c r="BC1160" s="147">
        <f t="shared" si="356"/>
        <v>3.0144000000000206</v>
      </c>
      <c r="BD1160" s="163">
        <f t="shared" si="357"/>
        <v>0.8836669241924755</v>
      </c>
      <c r="BE1160" s="147">
        <f t="shared" si="358"/>
        <v>5.955103590911115E-4</v>
      </c>
      <c r="BF1160" s="147" t="str">
        <f t="shared" si="354"/>
        <v/>
      </c>
      <c r="BG1160" s="159" t="str">
        <f t="shared" si="355"/>
        <v/>
      </c>
    </row>
    <row r="1161" spans="1:59" ht="20.100000000000001" customHeight="1" x14ac:dyDescent="0.25">
      <c r="A1161" s="142">
        <v>467</v>
      </c>
      <c r="B1161" s="142">
        <f t="shared" si="359"/>
        <v>-9975.7607955539588</v>
      </c>
      <c r="C1161" s="142">
        <f t="shared" si="360"/>
        <v>8.7846600300962899E-6</v>
      </c>
      <c r="D1161" s="142">
        <f t="shared" si="361"/>
        <v>1.6503423278973327E-2</v>
      </c>
      <c r="E1161" s="142">
        <f t="shared" si="362"/>
        <v>8.7846600300962899E-6</v>
      </c>
      <c r="F1161" s="142" t="str">
        <f t="shared" si="363"/>
        <v/>
      </c>
      <c r="G1161" s="142" t="str">
        <f t="shared" si="364"/>
        <v/>
      </c>
      <c r="H1161" s="142"/>
      <c r="I1161" s="142"/>
      <c r="J1161" s="142">
        <f t="shared" si="365"/>
        <v>1.9673458538252759E-214</v>
      </c>
      <c r="K1161" s="142" t="str">
        <f t="shared" si="366"/>
        <v/>
      </c>
      <c r="L1161" s="142" t="str">
        <f t="shared" si="367"/>
        <v/>
      </c>
      <c r="M1161" s="142"/>
      <c r="N1161" s="142"/>
      <c r="O1161" s="142"/>
      <c r="P1161" s="142"/>
      <c r="Q1161" s="142">
        <v>467</v>
      </c>
      <c r="R1161" s="142">
        <f t="shared" si="368"/>
        <v>-45.74449099755963</v>
      </c>
      <c r="S1161" s="142">
        <f t="shared" si="369"/>
        <v>1.9157206741065166E-3</v>
      </c>
      <c r="T1161" s="142">
        <f t="shared" si="370"/>
        <v>1.6503423278973327E-2</v>
      </c>
      <c r="U1161" s="142">
        <f t="shared" si="371"/>
        <v>1.9157206741065166E-3</v>
      </c>
      <c r="V1161" s="142" t="str">
        <f t="shared" si="372"/>
        <v/>
      </c>
      <c r="W1161" s="142" t="str">
        <f t="shared" si="373"/>
        <v/>
      </c>
      <c r="X1161" s="142">
        <f t="shared" si="374"/>
        <v>2.6543141783488161E-37</v>
      </c>
      <c r="Y1161" s="142" t="str">
        <f t="shared" si="375"/>
        <v/>
      </c>
      <c r="Z1161" s="142" t="str">
        <f t="shared" si="376"/>
        <v/>
      </c>
      <c r="AD1161" s="142">
        <v>467</v>
      </c>
      <c r="AE1161" s="142">
        <f t="shared" si="394"/>
        <v>-117.29936331793996</v>
      </c>
      <c r="AF1161" s="142">
        <f t="shared" si="377"/>
        <v>7.4709414144877621E-4</v>
      </c>
      <c r="AG1161" s="142">
        <f t="shared" si="378"/>
        <v>1.6503423278973327E-2</v>
      </c>
      <c r="AH1161" s="142">
        <f t="shared" si="379"/>
        <v>7.4709414144877621E-4</v>
      </c>
      <c r="AI1161" s="142" t="str">
        <f t="shared" si="380"/>
        <v/>
      </c>
      <c r="AJ1161" s="142" t="str">
        <f t="shared" si="381"/>
        <v/>
      </c>
      <c r="AK1161" s="142">
        <f t="shared" si="382"/>
        <v>5.953448007470089E-102</v>
      </c>
      <c r="AL1161" s="142" t="str">
        <f t="shared" si="383"/>
        <v/>
      </c>
      <c r="AM1161" s="142" t="str">
        <f t="shared" si="384"/>
        <v/>
      </c>
      <c r="AQ1161" s="142">
        <v>467</v>
      </c>
      <c r="AR1161" s="142">
        <f t="shared" si="385"/>
        <v>-6128.9510500959286</v>
      </c>
      <c r="AS1161" s="142">
        <f t="shared" si="386"/>
        <v>1.4298314085757444E-5</v>
      </c>
      <c r="AT1161" s="142">
        <f t="shared" si="387"/>
        <v>1.6503423278973341E-2</v>
      </c>
      <c r="AU1161" s="142">
        <f t="shared" si="388"/>
        <v>1.4298314085757444E-5</v>
      </c>
      <c r="AV1161" s="142" t="str">
        <f t="shared" si="389"/>
        <v/>
      </c>
      <c r="AW1161" s="142" t="str">
        <f t="shared" si="390"/>
        <v/>
      </c>
      <c r="AX1161" s="142">
        <f t="shared" si="391"/>
        <v>6.4788302039013723E-7</v>
      </c>
      <c r="AY1161" s="142" t="str">
        <f t="shared" si="392"/>
        <v/>
      </c>
      <c r="AZ1161" s="142" t="str">
        <f t="shared" si="393"/>
        <v/>
      </c>
      <c r="BB1161" s="147"/>
      <c r="BC1161" s="147">
        <f t="shared" si="356"/>
        <v>3.0208000000000208</v>
      </c>
      <c r="BD1161" s="163">
        <f t="shared" si="357"/>
        <v>0.88307141383338439</v>
      </c>
      <c r="BE1161" s="147">
        <f t="shared" si="358"/>
        <v>5.9676022314048005E-4</v>
      </c>
      <c r="BF1161" s="147" t="str">
        <f t="shared" si="354"/>
        <v/>
      </c>
      <c r="BG1161" s="159" t="str">
        <f t="shared" si="355"/>
        <v/>
      </c>
    </row>
    <row r="1162" spans="1:59" ht="20.100000000000001" customHeight="1" x14ac:dyDescent="0.25">
      <c r="A1162" s="142">
        <v>468</v>
      </c>
      <c r="B1162" s="142">
        <f t="shared" si="359"/>
        <v>-9957.0445464065779</v>
      </c>
      <c r="C1162" s="142">
        <f t="shared" si="360"/>
        <v>8.859825081985877E-6</v>
      </c>
      <c r="D1162" s="142">
        <f t="shared" si="361"/>
        <v>1.6668541790016082E-2</v>
      </c>
      <c r="E1162" s="142">
        <f t="shared" si="362"/>
        <v>8.859825081985877E-6</v>
      </c>
      <c r="F1162" s="142" t="str">
        <f t="shared" si="363"/>
        <v/>
      </c>
      <c r="G1162" s="142" t="str">
        <f t="shared" si="364"/>
        <v/>
      </c>
      <c r="H1162" s="142"/>
      <c r="I1162" s="142"/>
      <c r="J1162" s="142">
        <f t="shared" si="365"/>
        <v>2.2276824068269079E-214</v>
      </c>
      <c r="K1162" s="142" t="str">
        <f t="shared" si="366"/>
        <v/>
      </c>
      <c r="L1162" s="142" t="str">
        <f t="shared" si="367"/>
        <v/>
      </c>
      <c r="M1162" s="142"/>
      <c r="N1162" s="142"/>
      <c r="O1162" s="142"/>
      <c r="P1162" s="142"/>
      <c r="Q1162" s="142">
        <v>468</v>
      </c>
      <c r="R1162" s="142">
        <f t="shared" si="368"/>
        <v>-45.658666436588597</v>
      </c>
      <c r="S1162" s="142">
        <f t="shared" si="369"/>
        <v>1.9321123436056057E-3</v>
      </c>
      <c r="T1162" s="142">
        <f t="shared" si="370"/>
        <v>1.6668541790016107E-2</v>
      </c>
      <c r="U1162" s="142">
        <f t="shared" si="371"/>
        <v>1.9321123436056057E-3</v>
      </c>
      <c r="V1162" s="142" t="str">
        <f t="shared" si="372"/>
        <v/>
      </c>
      <c r="W1162" s="142" t="str">
        <f t="shared" si="373"/>
        <v/>
      </c>
      <c r="X1162" s="142">
        <f t="shared" si="374"/>
        <v>2.7922531646820586E-37</v>
      </c>
      <c r="Y1162" s="142" t="str">
        <f t="shared" si="375"/>
        <v/>
      </c>
      <c r="Z1162" s="142" t="str">
        <f t="shared" si="376"/>
        <v/>
      </c>
      <c r="AD1162" s="142">
        <v>468</v>
      </c>
      <c r="AE1162" s="142">
        <f t="shared" si="394"/>
        <v>-117.07928946556109</v>
      </c>
      <c r="AF1162" s="142">
        <f t="shared" si="377"/>
        <v>7.5348657663875686E-4</v>
      </c>
      <c r="AG1162" s="142">
        <f t="shared" si="378"/>
        <v>1.6668541790016082E-2</v>
      </c>
      <c r="AH1162" s="142">
        <f t="shared" si="379"/>
        <v>7.5348657663875686E-4</v>
      </c>
      <c r="AI1162" s="142" t="str">
        <f t="shared" si="380"/>
        <v/>
      </c>
      <c r="AJ1162" s="142" t="str">
        <f t="shared" si="381"/>
        <v/>
      </c>
      <c r="AK1162" s="142">
        <f t="shared" si="382"/>
        <v>6.4844554823189497E-102</v>
      </c>
      <c r="AL1162" s="142" t="str">
        <f t="shared" si="383"/>
        <v/>
      </c>
      <c r="AM1162" s="142" t="str">
        <f t="shared" si="384"/>
        <v/>
      </c>
      <c r="AQ1162" s="142">
        <v>468</v>
      </c>
      <c r="AR1162" s="142">
        <f t="shared" si="385"/>
        <v>-6117.4520800207019</v>
      </c>
      <c r="AS1162" s="142">
        <f t="shared" si="386"/>
        <v>1.4420656158929023E-5</v>
      </c>
      <c r="AT1162" s="142">
        <f t="shared" si="387"/>
        <v>1.6668541790016082E-2</v>
      </c>
      <c r="AU1162" s="142">
        <f t="shared" si="388"/>
        <v>1.4420656158929023E-5</v>
      </c>
      <c r="AV1162" s="142" t="str">
        <f t="shared" si="389"/>
        <v/>
      </c>
      <c r="AW1162" s="142" t="str">
        <f t="shared" si="390"/>
        <v/>
      </c>
      <c r="AX1162" s="142">
        <f t="shared" si="391"/>
        <v>6.56424147200408E-7</v>
      </c>
      <c r="AY1162" s="142" t="str">
        <f t="shared" si="392"/>
        <v/>
      </c>
      <c r="AZ1162" s="142" t="str">
        <f t="shared" si="393"/>
        <v/>
      </c>
      <c r="BB1162" s="147"/>
      <c r="BC1162" s="147">
        <f t="shared" si="356"/>
        <v>3.027200000000021</v>
      </c>
      <c r="BD1162" s="163">
        <f t="shared" si="357"/>
        <v>0.88247465361024391</v>
      </c>
      <c r="BE1162" s="147">
        <f t="shared" si="358"/>
        <v>5.9800601396164943E-4</v>
      </c>
      <c r="BF1162" s="147" t="str">
        <f t="shared" si="354"/>
        <v/>
      </c>
      <c r="BG1162" s="159" t="str">
        <f t="shared" si="355"/>
        <v/>
      </c>
    </row>
    <row r="1163" spans="1:59" ht="20.100000000000001" customHeight="1" x14ac:dyDescent="0.25">
      <c r="A1163" s="147">
        <v>469</v>
      </c>
      <c r="B1163" s="142">
        <f t="shared" si="359"/>
        <v>-9938.3282972591969</v>
      </c>
      <c r="C1163" s="142">
        <f t="shared" si="360"/>
        <v>8.9354903070239193E-6</v>
      </c>
      <c r="D1163" s="142">
        <f t="shared" si="361"/>
        <v>1.683507178670347E-2</v>
      </c>
      <c r="E1163" s="142">
        <f t="shared" si="362"/>
        <v>8.9354903070239193E-6</v>
      </c>
      <c r="F1163" s="142" t="str">
        <f t="shared" si="363"/>
        <v/>
      </c>
      <c r="G1163" s="142" t="str">
        <f t="shared" si="364"/>
        <v/>
      </c>
      <c r="H1163" s="142"/>
      <c r="I1163" s="142"/>
      <c r="J1163" s="142">
        <f t="shared" si="365"/>
        <v>2.5224286291954841E-214</v>
      </c>
      <c r="K1163" s="142" t="str">
        <f t="shared" si="366"/>
        <v/>
      </c>
      <c r="L1163" s="142" t="str">
        <f t="shared" si="367"/>
        <v/>
      </c>
      <c r="M1163" s="142"/>
      <c r="N1163" s="142"/>
      <c r="O1163" s="142"/>
      <c r="P1163" s="142"/>
      <c r="Q1163" s="147">
        <v>469</v>
      </c>
      <c r="R1163" s="142">
        <f t="shared" si="368"/>
        <v>-45.57284187561757</v>
      </c>
      <c r="S1163" s="142">
        <f t="shared" si="369"/>
        <v>1.9486130887021336E-3</v>
      </c>
      <c r="T1163" s="142">
        <f t="shared" si="370"/>
        <v>1.683507178670347E-2</v>
      </c>
      <c r="U1163" s="142">
        <f t="shared" si="371"/>
        <v>1.9486130887021336E-3</v>
      </c>
      <c r="V1163" s="142" t="str">
        <f t="shared" si="372"/>
        <v/>
      </c>
      <c r="W1163" s="142" t="str">
        <f t="shared" si="373"/>
        <v/>
      </c>
      <c r="X1163" s="142">
        <f t="shared" si="374"/>
        <v>2.9373135454075411E-37</v>
      </c>
      <c r="Y1163" s="142" t="str">
        <f t="shared" si="375"/>
        <v/>
      </c>
      <c r="Z1163" s="142" t="str">
        <f t="shared" si="376"/>
        <v/>
      </c>
      <c r="AD1163" s="147">
        <v>469</v>
      </c>
      <c r="AE1163" s="142">
        <f t="shared" si="394"/>
        <v>-116.85921561318222</v>
      </c>
      <c r="AF1163" s="142">
        <f t="shared" si="377"/>
        <v>7.5992154920954003E-4</v>
      </c>
      <c r="AG1163" s="142">
        <f t="shared" si="378"/>
        <v>1.683507178670347E-2</v>
      </c>
      <c r="AH1163" s="142">
        <f t="shared" si="379"/>
        <v>7.5992154920954003E-4</v>
      </c>
      <c r="AI1163" s="142" t="str">
        <f t="shared" si="380"/>
        <v/>
      </c>
      <c r="AJ1163" s="142" t="str">
        <f t="shared" si="381"/>
        <v/>
      </c>
      <c r="AK1163" s="142">
        <f t="shared" si="382"/>
        <v>7.0627122440961602E-102</v>
      </c>
      <c r="AL1163" s="142" t="str">
        <f t="shared" si="383"/>
        <v/>
      </c>
      <c r="AM1163" s="142" t="str">
        <f t="shared" si="384"/>
        <v/>
      </c>
      <c r="AQ1163" s="147">
        <v>469</v>
      </c>
      <c r="AR1163" s="142">
        <f t="shared" si="385"/>
        <v>-6105.9531099454753</v>
      </c>
      <c r="AS1163" s="142">
        <f t="shared" si="386"/>
        <v>1.4543812336772776E-5</v>
      </c>
      <c r="AT1163" s="142">
        <f t="shared" si="387"/>
        <v>1.683507178670347E-2</v>
      </c>
      <c r="AU1163" s="142">
        <f t="shared" si="388"/>
        <v>1.4543812336772776E-5</v>
      </c>
      <c r="AV1163" s="142" t="str">
        <f t="shared" si="389"/>
        <v/>
      </c>
      <c r="AW1163" s="142" t="str">
        <f t="shared" si="390"/>
        <v/>
      </c>
      <c r="AX1163" s="142">
        <f t="shared" si="391"/>
        <v>6.6506723164452423E-7</v>
      </c>
      <c r="AY1163" s="142" t="str">
        <f t="shared" si="392"/>
        <v/>
      </c>
      <c r="AZ1163" s="142" t="str">
        <f t="shared" si="393"/>
        <v/>
      </c>
      <c r="BB1163" s="147"/>
      <c r="BC1163" s="147">
        <f t="shared" si="356"/>
        <v>3.0336000000000212</v>
      </c>
      <c r="BD1163" s="163">
        <f t="shared" si="357"/>
        <v>0.88187664759628226</v>
      </c>
      <c r="BE1163" s="147">
        <f t="shared" si="358"/>
        <v>5.992477234357807E-4</v>
      </c>
      <c r="BF1163" s="147" t="str">
        <f t="shared" si="354"/>
        <v/>
      </c>
      <c r="BG1163" s="159" t="str">
        <f t="shared" si="355"/>
        <v/>
      </c>
    </row>
    <row r="1164" spans="1:59" ht="20.100000000000001" customHeight="1" x14ac:dyDescent="0.25">
      <c r="A1164" s="142">
        <v>470</v>
      </c>
      <c r="B1164" s="142">
        <f t="shared" si="359"/>
        <v>-9919.612048111816</v>
      </c>
      <c r="C1164" s="142">
        <f t="shared" si="360"/>
        <v>9.0116575452130509E-6</v>
      </c>
      <c r="D1164" s="142">
        <f t="shared" si="361"/>
        <v>1.7003022647632815E-2</v>
      </c>
      <c r="E1164" s="142">
        <f t="shared" si="362"/>
        <v>9.0116575452130509E-6</v>
      </c>
      <c r="F1164" s="142" t="str">
        <f t="shared" si="363"/>
        <v/>
      </c>
      <c r="G1164" s="142" t="str">
        <f t="shared" si="364"/>
        <v/>
      </c>
      <c r="H1164" s="142"/>
      <c r="I1164" s="142"/>
      <c r="J1164" s="142">
        <f t="shared" si="365"/>
        <v>2.8561272326621303E-214</v>
      </c>
      <c r="K1164" s="142" t="str">
        <f t="shared" si="366"/>
        <v/>
      </c>
      <c r="L1164" s="142" t="str">
        <f t="shared" si="367"/>
        <v/>
      </c>
      <c r="M1164" s="142"/>
      <c r="N1164" s="142"/>
      <c r="O1164" s="142"/>
      <c r="P1164" s="142"/>
      <c r="Q1164" s="142">
        <v>470</v>
      </c>
      <c r="R1164" s="142">
        <f t="shared" si="368"/>
        <v>-45.487017314646536</v>
      </c>
      <c r="S1164" s="142">
        <f t="shared" si="369"/>
        <v>1.9652233106559253E-3</v>
      </c>
      <c r="T1164" s="142">
        <f t="shared" si="370"/>
        <v>1.7003022647632787E-2</v>
      </c>
      <c r="U1164" s="142">
        <f t="shared" si="371"/>
        <v>1.9652233106559253E-3</v>
      </c>
      <c r="V1164" s="142" t="str">
        <f t="shared" si="372"/>
        <v/>
      </c>
      <c r="W1164" s="142" t="str">
        <f t="shared" si="373"/>
        <v/>
      </c>
      <c r="X1164" s="142">
        <f t="shared" si="374"/>
        <v>3.0898605217078431E-37</v>
      </c>
      <c r="Y1164" s="142" t="str">
        <f t="shared" si="375"/>
        <v/>
      </c>
      <c r="Z1164" s="142" t="str">
        <f t="shared" si="376"/>
        <v/>
      </c>
      <c r="AD1164" s="142">
        <v>470</v>
      </c>
      <c r="AE1164" s="142">
        <f t="shared" si="394"/>
        <v>-116.63914176080334</v>
      </c>
      <c r="AF1164" s="142">
        <f t="shared" si="377"/>
        <v>7.6639921564472058E-4</v>
      </c>
      <c r="AG1164" s="142">
        <f t="shared" si="378"/>
        <v>1.7003022647632787E-2</v>
      </c>
      <c r="AH1164" s="142">
        <f t="shared" si="379"/>
        <v>7.6639921564472058E-4</v>
      </c>
      <c r="AI1164" s="142" t="str">
        <f t="shared" si="380"/>
        <v/>
      </c>
      <c r="AJ1164" s="142" t="str">
        <f t="shared" si="381"/>
        <v/>
      </c>
      <c r="AK1164" s="142">
        <f t="shared" si="382"/>
        <v>7.6924124585072959E-102</v>
      </c>
      <c r="AL1164" s="142" t="str">
        <f t="shared" si="383"/>
        <v/>
      </c>
      <c r="AM1164" s="142" t="str">
        <f t="shared" si="384"/>
        <v/>
      </c>
      <c r="AQ1164" s="142">
        <v>470</v>
      </c>
      <c r="AR1164" s="142">
        <f t="shared" si="385"/>
        <v>-6094.4541398702477</v>
      </c>
      <c r="AS1164" s="142">
        <f t="shared" si="386"/>
        <v>1.4667785614161057E-5</v>
      </c>
      <c r="AT1164" s="142">
        <f t="shared" si="387"/>
        <v>1.7003022647632815E-2</v>
      </c>
      <c r="AU1164" s="142">
        <f t="shared" si="388"/>
        <v>1.4667785614161057E-5</v>
      </c>
      <c r="AV1164" s="142" t="str">
        <f t="shared" si="389"/>
        <v/>
      </c>
      <c r="AW1164" s="142" t="str">
        <f t="shared" si="390"/>
        <v/>
      </c>
      <c r="AX1164" s="142">
        <f t="shared" si="391"/>
        <v>6.7381333779320782E-7</v>
      </c>
      <c r="AY1164" s="142" t="str">
        <f t="shared" si="392"/>
        <v/>
      </c>
      <c r="AZ1164" s="142" t="str">
        <f t="shared" si="393"/>
        <v/>
      </c>
      <c r="BB1164" s="147"/>
      <c r="BC1164" s="147">
        <f t="shared" si="356"/>
        <v>3.0400000000000214</v>
      </c>
      <c r="BD1164" s="163">
        <f t="shared" si="357"/>
        <v>0.88127739987284648</v>
      </c>
      <c r="BE1164" s="147">
        <f t="shared" si="358"/>
        <v>6.0048534356049732E-4</v>
      </c>
      <c r="BF1164" s="147" t="str">
        <f t="shared" si="354"/>
        <v/>
      </c>
      <c r="BG1164" s="159" t="str">
        <f t="shared" si="355"/>
        <v/>
      </c>
    </row>
    <row r="1165" spans="1:59" ht="20.100000000000001" customHeight="1" x14ac:dyDescent="0.25">
      <c r="A1165" s="142">
        <v>471</v>
      </c>
      <c r="B1165" s="142">
        <f t="shared" si="359"/>
        <v>-9900.895798964435</v>
      </c>
      <c r="C1165" s="142">
        <f t="shared" si="360"/>
        <v>9.0883286280560354E-6</v>
      </c>
      <c r="D1165" s="142">
        <f t="shared" si="361"/>
        <v>1.717240378576014E-2</v>
      </c>
      <c r="E1165" s="142">
        <f t="shared" si="362"/>
        <v>9.0883286280560354E-6</v>
      </c>
      <c r="F1165" s="142" t="str">
        <f t="shared" si="363"/>
        <v/>
      </c>
      <c r="G1165" s="142" t="str">
        <f t="shared" si="364"/>
        <v/>
      </c>
      <c r="H1165" s="142"/>
      <c r="I1165" s="142"/>
      <c r="J1165" s="142">
        <f t="shared" si="365"/>
        <v>3.2339199438110886E-214</v>
      </c>
      <c r="K1165" s="142" t="str">
        <f t="shared" si="366"/>
        <v/>
      </c>
      <c r="L1165" s="142" t="str">
        <f t="shared" si="367"/>
        <v/>
      </c>
      <c r="M1165" s="142"/>
      <c r="N1165" s="142"/>
      <c r="O1165" s="142"/>
      <c r="P1165" s="142"/>
      <c r="Q1165" s="142">
        <v>471</v>
      </c>
      <c r="R1165" s="142">
        <f t="shared" si="368"/>
        <v>-45.401192753675502</v>
      </c>
      <c r="S1165" s="142">
        <f t="shared" si="369"/>
        <v>1.9819434088731856E-3</v>
      </c>
      <c r="T1165" s="142">
        <f t="shared" si="370"/>
        <v>1.717240378576014E-2</v>
      </c>
      <c r="U1165" s="142">
        <f t="shared" si="371"/>
        <v>1.9819434088731856E-3</v>
      </c>
      <c r="V1165" s="142" t="str">
        <f t="shared" si="372"/>
        <v/>
      </c>
      <c r="W1165" s="142" t="str">
        <f t="shared" si="373"/>
        <v/>
      </c>
      <c r="X1165" s="142">
        <f t="shared" si="374"/>
        <v>3.2502778955788232E-37</v>
      </c>
      <c r="Y1165" s="142" t="str">
        <f t="shared" si="375"/>
        <v/>
      </c>
      <c r="Z1165" s="142" t="str">
        <f t="shared" si="376"/>
        <v/>
      </c>
      <c r="AD1165" s="142">
        <v>471</v>
      </c>
      <c r="AE1165" s="142">
        <f t="shared" si="394"/>
        <v>-116.41906790842447</v>
      </c>
      <c r="AF1165" s="142">
        <f t="shared" si="377"/>
        <v>7.7291973170502172E-4</v>
      </c>
      <c r="AG1165" s="142">
        <f t="shared" si="378"/>
        <v>1.7172403785760123E-2</v>
      </c>
      <c r="AH1165" s="142">
        <f t="shared" si="379"/>
        <v>7.7291973170502172E-4</v>
      </c>
      <c r="AI1165" s="142" t="str">
        <f t="shared" si="380"/>
        <v/>
      </c>
      <c r="AJ1165" s="142" t="str">
        <f t="shared" si="381"/>
        <v/>
      </c>
      <c r="AK1165" s="142">
        <f t="shared" si="382"/>
        <v>8.3781216936142659E-102</v>
      </c>
      <c r="AL1165" s="142" t="str">
        <f t="shared" si="383"/>
        <v/>
      </c>
      <c r="AM1165" s="142" t="str">
        <f t="shared" si="384"/>
        <v/>
      </c>
      <c r="AQ1165" s="142">
        <v>471</v>
      </c>
      <c r="AR1165" s="142">
        <f t="shared" si="385"/>
        <v>-6082.955169795021</v>
      </c>
      <c r="AS1165" s="142">
        <f t="shared" si="386"/>
        <v>1.4792578972131463E-5</v>
      </c>
      <c r="AT1165" s="142">
        <f t="shared" si="387"/>
        <v>1.717240378576014E-2</v>
      </c>
      <c r="AU1165" s="142">
        <f t="shared" si="388"/>
        <v>1.4792578972131463E-5</v>
      </c>
      <c r="AV1165" s="142" t="str">
        <f t="shared" si="389"/>
        <v/>
      </c>
      <c r="AW1165" s="142" t="str">
        <f t="shared" si="390"/>
        <v/>
      </c>
      <c r="AX1165" s="142">
        <f t="shared" si="391"/>
        <v>6.8266353874156805E-7</v>
      </c>
      <c r="AY1165" s="142" t="str">
        <f t="shared" si="392"/>
        <v/>
      </c>
      <c r="AZ1165" s="142" t="str">
        <f t="shared" si="393"/>
        <v/>
      </c>
      <c r="BB1165" s="147"/>
      <c r="BC1165" s="147">
        <f t="shared" si="356"/>
        <v>3.0464000000000215</v>
      </c>
      <c r="BD1165" s="163">
        <f t="shared" si="357"/>
        <v>0.88067691452928598</v>
      </c>
      <c r="BE1165" s="147">
        <f t="shared" si="358"/>
        <v>6.0171886645032924E-4</v>
      </c>
      <c r="BF1165" s="147" t="str">
        <f t="shared" si="354"/>
        <v/>
      </c>
      <c r="BG1165" s="159" t="str">
        <f t="shared" si="355"/>
        <v/>
      </c>
    </row>
    <row r="1166" spans="1:59" ht="20.100000000000001" customHeight="1" x14ac:dyDescent="0.25">
      <c r="A1166" s="142">
        <v>472</v>
      </c>
      <c r="B1166" s="142">
        <f t="shared" si="359"/>
        <v>-9882.1795498170541</v>
      </c>
      <c r="C1166" s="142">
        <f t="shared" si="360"/>
        <v>9.1655053783656137E-6</v>
      </c>
      <c r="D1166" s="142">
        <f t="shared" si="361"/>
        <v>1.7343224648239366E-2</v>
      </c>
      <c r="E1166" s="142">
        <f t="shared" si="362"/>
        <v>9.1655053783656137E-6</v>
      </c>
      <c r="F1166" s="142" t="str">
        <f t="shared" si="363"/>
        <v/>
      </c>
      <c r="G1166" s="142" t="str">
        <f t="shared" si="364"/>
        <v/>
      </c>
      <c r="H1166" s="142"/>
      <c r="I1166" s="142"/>
      <c r="J1166" s="142">
        <f t="shared" si="365"/>
        <v>3.6616263984699411E-214</v>
      </c>
      <c r="K1166" s="142" t="str">
        <f t="shared" si="366"/>
        <v/>
      </c>
      <c r="L1166" s="142" t="str">
        <f t="shared" si="367"/>
        <v/>
      </c>
      <c r="M1166" s="142"/>
      <c r="N1166" s="142"/>
      <c r="O1166" s="142"/>
      <c r="P1166" s="142"/>
      <c r="Q1166" s="142">
        <v>472</v>
      </c>
      <c r="R1166" s="142">
        <f t="shared" si="368"/>
        <v>-45.315368192704476</v>
      </c>
      <c r="S1166" s="142">
        <f t="shared" si="369"/>
        <v>1.9987737808650295E-3</v>
      </c>
      <c r="T1166" s="142">
        <f t="shared" si="370"/>
        <v>1.7343224648239338E-2</v>
      </c>
      <c r="U1166" s="142">
        <f t="shared" si="371"/>
        <v>1.9987737808650295E-3</v>
      </c>
      <c r="V1166" s="142" t="str">
        <f t="shared" si="372"/>
        <v/>
      </c>
      <c r="W1166" s="142" t="str">
        <f t="shared" si="373"/>
        <v/>
      </c>
      <c r="X1166" s="142">
        <f t="shared" si="374"/>
        <v>3.4189690106461706E-37</v>
      </c>
      <c r="Y1166" s="142" t="str">
        <f t="shared" si="375"/>
        <v/>
      </c>
      <c r="Z1166" s="142" t="str">
        <f t="shared" si="376"/>
        <v/>
      </c>
      <c r="AD1166" s="142">
        <v>472</v>
      </c>
      <c r="AE1166" s="142">
        <f t="shared" si="394"/>
        <v>-116.19899405604559</v>
      </c>
      <c r="AF1166" s="142">
        <f t="shared" si="377"/>
        <v>7.7948325241211831E-4</v>
      </c>
      <c r="AG1166" s="142">
        <f t="shared" si="378"/>
        <v>1.7343224648239338E-2</v>
      </c>
      <c r="AH1166" s="142">
        <f t="shared" si="379"/>
        <v>7.7948325241211831E-4</v>
      </c>
      <c r="AI1166" s="142" t="str">
        <f t="shared" si="380"/>
        <v/>
      </c>
      <c r="AJ1166" s="142" t="str">
        <f t="shared" si="381"/>
        <v/>
      </c>
      <c r="AK1166" s="142">
        <f t="shared" si="382"/>
        <v>9.1248097282670026E-102</v>
      </c>
      <c r="AL1166" s="142" t="str">
        <f t="shared" si="383"/>
        <v/>
      </c>
      <c r="AM1166" s="142" t="str">
        <f t="shared" si="384"/>
        <v/>
      </c>
      <c r="AQ1166" s="142">
        <v>472</v>
      </c>
      <c r="AR1166" s="142">
        <f t="shared" si="385"/>
        <v>-6071.4561997197943</v>
      </c>
      <c r="AS1166" s="142">
        <f t="shared" si="386"/>
        <v>1.491819537757729E-5</v>
      </c>
      <c r="AT1166" s="142">
        <f t="shared" si="387"/>
        <v>1.7343224648239338E-2</v>
      </c>
      <c r="AU1166" s="142">
        <f t="shared" si="388"/>
        <v>1.491819537757729E-5</v>
      </c>
      <c r="AV1166" s="142" t="str">
        <f t="shared" si="389"/>
        <v/>
      </c>
      <c r="AW1166" s="142" t="str">
        <f t="shared" si="390"/>
        <v/>
      </c>
      <c r="AX1166" s="142">
        <f t="shared" si="391"/>
        <v>6.9161891665866709E-7</v>
      </c>
      <c r="AY1166" s="142" t="str">
        <f t="shared" si="392"/>
        <v/>
      </c>
      <c r="AZ1166" s="142" t="str">
        <f t="shared" si="393"/>
        <v/>
      </c>
      <c r="BB1166" s="147"/>
      <c r="BC1166" s="147">
        <f t="shared" si="356"/>
        <v>3.0528000000000217</v>
      </c>
      <c r="BD1166" s="163">
        <f t="shared" si="357"/>
        <v>0.88007519566283565</v>
      </c>
      <c r="BE1166" s="147">
        <f t="shared" si="358"/>
        <v>6.0294828433626879E-4</v>
      </c>
      <c r="BF1166" s="147" t="str">
        <f t="shared" si="354"/>
        <v/>
      </c>
      <c r="BG1166" s="159" t="str">
        <f t="shared" si="355"/>
        <v/>
      </c>
    </row>
    <row r="1167" spans="1:59" ht="20.100000000000001" customHeight="1" x14ac:dyDescent="0.25">
      <c r="A1167" s="142">
        <v>473</v>
      </c>
      <c r="B1167" s="142">
        <f t="shared" si="359"/>
        <v>-9863.4633006696731</v>
      </c>
      <c r="C1167" s="142">
        <f t="shared" si="360"/>
        <v>9.24318961007342E-6</v>
      </c>
      <c r="D1167" s="142">
        <f t="shared" si="361"/>
        <v>1.7515494716257754E-2</v>
      </c>
      <c r="E1167" s="142">
        <f t="shared" si="362"/>
        <v>9.24318961007342E-6</v>
      </c>
      <c r="F1167" s="142" t="str">
        <f t="shared" si="363"/>
        <v/>
      </c>
      <c r="G1167" s="142" t="str">
        <f t="shared" si="364"/>
        <v/>
      </c>
      <c r="H1167" s="142"/>
      <c r="I1167" s="142"/>
      <c r="J1167" s="142">
        <f t="shared" si="365"/>
        <v>4.1458334147139203E-214</v>
      </c>
      <c r="K1167" s="142" t="str">
        <f t="shared" si="366"/>
        <v/>
      </c>
      <c r="L1167" s="142" t="str">
        <f t="shared" si="367"/>
        <v/>
      </c>
      <c r="M1167" s="142"/>
      <c r="N1167" s="142"/>
      <c r="O1167" s="142"/>
      <c r="P1167" s="142"/>
      <c r="Q1167" s="142">
        <v>473</v>
      </c>
      <c r="R1167" s="142">
        <f t="shared" si="368"/>
        <v>-45.229543631733442</v>
      </c>
      <c r="S1167" s="142">
        <f t="shared" si="369"/>
        <v>2.0157148222058282E-3</v>
      </c>
      <c r="T1167" s="142">
        <f t="shared" si="370"/>
        <v>1.751549471625774E-2</v>
      </c>
      <c r="U1167" s="142">
        <f t="shared" si="371"/>
        <v>2.0157148222058282E-3</v>
      </c>
      <c r="V1167" s="142" t="str">
        <f t="shared" si="372"/>
        <v/>
      </c>
      <c r="W1167" s="142" t="str">
        <f t="shared" si="373"/>
        <v/>
      </c>
      <c r="X1167" s="142">
        <f t="shared" si="374"/>
        <v>3.596357740231688E-37</v>
      </c>
      <c r="Y1167" s="142" t="str">
        <f t="shared" si="375"/>
        <v/>
      </c>
      <c r="Z1167" s="142" t="str">
        <f t="shared" si="376"/>
        <v/>
      </c>
      <c r="AD1167" s="142">
        <v>473</v>
      </c>
      <c r="AE1167" s="142">
        <f t="shared" si="394"/>
        <v>-115.97892020366672</v>
      </c>
      <c r="AF1167" s="142">
        <f t="shared" si="377"/>
        <v>7.8608993203238987E-4</v>
      </c>
      <c r="AG1167" s="142">
        <f t="shared" si="378"/>
        <v>1.751549471625774E-2</v>
      </c>
      <c r="AH1167" s="142">
        <f t="shared" si="379"/>
        <v>7.8608993203238987E-4</v>
      </c>
      <c r="AI1167" s="142" t="str">
        <f t="shared" si="380"/>
        <v/>
      </c>
      <c r="AJ1167" s="142" t="str">
        <f t="shared" si="381"/>
        <v/>
      </c>
      <c r="AK1167" s="142">
        <f t="shared" si="382"/>
        <v>9.9378862516104702E-102</v>
      </c>
      <c r="AL1167" s="142" t="str">
        <f t="shared" si="383"/>
        <v/>
      </c>
      <c r="AM1167" s="142" t="str">
        <f t="shared" si="384"/>
        <v/>
      </c>
      <c r="AQ1167" s="142">
        <v>473</v>
      </c>
      <c r="AR1167" s="142">
        <f t="shared" si="385"/>
        <v>-6059.9572296445676</v>
      </c>
      <c r="AS1167" s="142">
        <f t="shared" si="386"/>
        <v>1.5044637782936576E-5</v>
      </c>
      <c r="AT1167" s="142">
        <f t="shared" si="387"/>
        <v>1.751549471625774E-2</v>
      </c>
      <c r="AU1167" s="142">
        <f t="shared" si="388"/>
        <v>1.5044637782936576E-5</v>
      </c>
      <c r="AV1167" s="142" t="str">
        <f t="shared" si="389"/>
        <v/>
      </c>
      <c r="AW1167" s="142" t="str">
        <f t="shared" si="390"/>
        <v/>
      </c>
      <c r="AX1167" s="142">
        <f t="shared" si="391"/>
        <v>7.0068056283697181E-7</v>
      </c>
      <c r="AY1167" s="142" t="str">
        <f t="shared" si="392"/>
        <v/>
      </c>
      <c r="AZ1167" s="142" t="str">
        <f t="shared" si="393"/>
        <v/>
      </c>
      <c r="BB1167" s="147"/>
      <c r="BC1167" s="147">
        <f t="shared" si="356"/>
        <v>3.0592000000000219</v>
      </c>
      <c r="BD1167" s="163">
        <f t="shared" si="357"/>
        <v>0.87947224737849938</v>
      </c>
      <c r="BE1167" s="147">
        <f t="shared" si="358"/>
        <v>6.0417358956355027E-4</v>
      </c>
      <c r="BF1167" s="147" t="str">
        <f t="shared" si="354"/>
        <v/>
      </c>
      <c r="BG1167" s="159" t="str">
        <f t="shared" si="355"/>
        <v/>
      </c>
    </row>
    <row r="1168" spans="1:59" ht="20.100000000000001" customHeight="1" x14ac:dyDescent="0.25">
      <c r="A1168" s="142">
        <v>474</v>
      </c>
      <c r="B1168" s="142">
        <f t="shared" si="359"/>
        <v>-9844.747051522294</v>
      </c>
      <c r="C1168" s="142">
        <f t="shared" si="360"/>
        <v>9.3213831280379412E-6</v>
      </c>
      <c r="D1168" s="142">
        <f t="shared" si="361"/>
        <v>1.7689223504867995E-2</v>
      </c>
      <c r="E1168" s="142">
        <f t="shared" si="362"/>
        <v>9.3213831280379412E-6</v>
      </c>
      <c r="F1168" s="142" t="str">
        <f t="shared" si="363"/>
        <v/>
      </c>
      <c r="G1168" s="142" t="str">
        <f t="shared" si="364"/>
        <v/>
      </c>
      <c r="H1168" s="142"/>
      <c r="I1168" s="142"/>
      <c r="J1168" s="142">
        <f t="shared" si="365"/>
        <v>4.6939960081645622E-214</v>
      </c>
      <c r="K1168" s="142" t="str">
        <f t="shared" si="366"/>
        <v/>
      </c>
      <c r="L1168" s="142" t="str">
        <f t="shared" si="367"/>
        <v/>
      </c>
      <c r="M1168" s="142"/>
      <c r="N1168" s="142"/>
      <c r="O1168" s="142"/>
      <c r="P1168" s="142"/>
      <c r="Q1168" s="142">
        <v>474</v>
      </c>
      <c r="R1168" s="142">
        <f t="shared" si="368"/>
        <v>-45.143719070762408</v>
      </c>
      <c r="S1168" s="142">
        <f t="shared" si="369"/>
        <v>2.0327669264913186E-3</v>
      </c>
      <c r="T1168" s="142">
        <f t="shared" si="370"/>
        <v>1.7689223504868012E-2</v>
      </c>
      <c r="U1168" s="142">
        <f t="shared" si="371"/>
        <v>2.0327669264913186E-3</v>
      </c>
      <c r="V1168" s="142" t="str">
        <f t="shared" si="372"/>
        <v/>
      </c>
      <c r="W1168" s="142" t="str">
        <f t="shared" si="373"/>
        <v/>
      </c>
      <c r="X1168" s="142">
        <f t="shared" si="374"/>
        <v>3.7828895250245208E-37</v>
      </c>
      <c r="Y1168" s="142" t="str">
        <f t="shared" si="375"/>
        <v/>
      </c>
      <c r="Z1168" s="142" t="str">
        <f t="shared" si="376"/>
        <v/>
      </c>
      <c r="AD1168" s="142">
        <v>474</v>
      </c>
      <c r="AE1168" s="142">
        <f t="shared" si="394"/>
        <v>-115.75884635128784</v>
      </c>
      <c r="AF1168" s="142">
        <f t="shared" si="377"/>
        <v>7.9273992406058769E-4</v>
      </c>
      <c r="AG1168" s="142">
        <f t="shared" si="378"/>
        <v>1.7689223504867995E-2</v>
      </c>
      <c r="AH1168" s="142">
        <f t="shared" si="379"/>
        <v>7.9273992406058769E-4</v>
      </c>
      <c r="AI1168" s="142" t="str">
        <f t="shared" si="380"/>
        <v/>
      </c>
      <c r="AJ1168" s="142" t="str">
        <f t="shared" si="381"/>
        <v/>
      </c>
      <c r="AK1168" s="142">
        <f t="shared" si="382"/>
        <v>1.0823239707817387E-101</v>
      </c>
      <c r="AL1168" s="142" t="str">
        <f t="shared" si="383"/>
        <v/>
      </c>
      <c r="AM1168" s="142" t="str">
        <f t="shared" si="384"/>
        <v/>
      </c>
      <c r="AQ1168" s="142">
        <v>474</v>
      </c>
      <c r="AR1168" s="142">
        <f t="shared" si="385"/>
        <v>-6048.458259569341</v>
      </c>
      <c r="AS1168" s="142">
        <f t="shared" si="386"/>
        <v>1.5171909125879473E-5</v>
      </c>
      <c r="AT1168" s="142">
        <f t="shared" si="387"/>
        <v>1.7689223504867995E-2</v>
      </c>
      <c r="AU1168" s="142">
        <f t="shared" si="388"/>
        <v>1.5171909125879473E-5</v>
      </c>
      <c r="AV1168" s="142" t="str">
        <f t="shared" si="389"/>
        <v/>
      </c>
      <c r="AW1168" s="142" t="str">
        <f t="shared" si="390"/>
        <v/>
      </c>
      <c r="AX1168" s="142">
        <f t="shared" si="391"/>
        <v>7.0984957774174603E-7</v>
      </c>
      <c r="AY1168" s="142" t="str">
        <f t="shared" si="392"/>
        <v/>
      </c>
      <c r="AZ1168" s="142" t="str">
        <f t="shared" si="393"/>
        <v/>
      </c>
      <c r="BB1168" s="147"/>
      <c r="BC1168" s="147">
        <f t="shared" si="356"/>
        <v>3.0656000000000221</v>
      </c>
      <c r="BD1168" s="163">
        <f t="shared" si="357"/>
        <v>0.87886807378893583</v>
      </c>
      <c r="BE1168" s="147">
        <f t="shared" si="358"/>
        <v>6.0539477459342628E-4</v>
      </c>
      <c r="BF1168" s="147" t="str">
        <f t="shared" si="354"/>
        <v/>
      </c>
      <c r="BG1168" s="159" t="str">
        <f t="shared" si="355"/>
        <v/>
      </c>
    </row>
    <row r="1169" spans="1:59" ht="20.100000000000001" customHeight="1" x14ac:dyDescent="0.25">
      <c r="A1169" s="142">
        <v>475</v>
      </c>
      <c r="B1169" s="142">
        <f t="shared" si="359"/>
        <v>-9826.030802374913</v>
      </c>
      <c r="C1169" s="142">
        <f t="shared" si="360"/>
        <v>9.4000877278516891E-6</v>
      </c>
      <c r="D1169" s="142">
        <f t="shared" si="361"/>
        <v>1.7864420562816546E-2</v>
      </c>
      <c r="E1169" s="142">
        <f t="shared" si="362"/>
        <v>9.4000877278516891E-6</v>
      </c>
      <c r="F1169" s="142" t="str">
        <f t="shared" si="363"/>
        <v/>
      </c>
      <c r="G1169" s="142" t="str">
        <f t="shared" si="364"/>
        <v/>
      </c>
      <c r="H1169" s="142"/>
      <c r="I1169" s="142"/>
      <c r="J1169" s="142">
        <f t="shared" si="365"/>
        <v>5.3145516922373734E-214</v>
      </c>
      <c r="K1169" s="142" t="str">
        <f t="shared" si="366"/>
        <v/>
      </c>
      <c r="L1169" s="142" t="str">
        <f t="shared" si="367"/>
        <v/>
      </c>
      <c r="M1169" s="142"/>
      <c r="N1169" s="142"/>
      <c r="O1169" s="142"/>
      <c r="P1169" s="142"/>
      <c r="Q1169" s="142">
        <v>475</v>
      </c>
      <c r="R1169" s="142">
        <f t="shared" si="368"/>
        <v>-45.057894509791382</v>
      </c>
      <c r="S1169" s="142">
        <f t="shared" si="369"/>
        <v>2.0499304852965436E-3</v>
      </c>
      <c r="T1169" s="142">
        <f t="shared" si="370"/>
        <v>1.7864420562816546E-2</v>
      </c>
      <c r="U1169" s="142">
        <f t="shared" si="371"/>
        <v>2.0499304852965436E-3</v>
      </c>
      <c r="V1169" s="142" t="str">
        <f t="shared" si="372"/>
        <v/>
      </c>
      <c r="W1169" s="142" t="str">
        <f t="shared" si="373"/>
        <v/>
      </c>
      <c r="X1169" s="142">
        <f t="shared" si="374"/>
        <v>3.9790324628269253E-37</v>
      </c>
      <c r="Y1169" s="142" t="str">
        <f t="shared" si="375"/>
        <v/>
      </c>
      <c r="Z1169" s="142" t="str">
        <f t="shared" si="376"/>
        <v/>
      </c>
      <c r="AD1169" s="142">
        <v>475</v>
      </c>
      <c r="AE1169" s="142">
        <f t="shared" si="394"/>
        <v>-115.53877249890897</v>
      </c>
      <c r="AF1169" s="142">
        <f t="shared" si="377"/>
        <v>7.9943338120343384E-4</v>
      </c>
      <c r="AG1169" s="142">
        <f t="shared" si="378"/>
        <v>1.7864420562816546E-2</v>
      </c>
      <c r="AH1169" s="142">
        <f t="shared" si="379"/>
        <v>7.9943338120343384E-4</v>
      </c>
      <c r="AI1169" s="142" t="str">
        <f t="shared" si="380"/>
        <v/>
      </c>
      <c r="AJ1169" s="142" t="str">
        <f t="shared" si="381"/>
        <v/>
      </c>
      <c r="AK1169" s="142">
        <f t="shared" si="382"/>
        <v>1.1787279562453881E-101</v>
      </c>
      <c r="AL1169" s="142" t="str">
        <f t="shared" si="383"/>
        <v/>
      </c>
      <c r="AM1169" s="142" t="str">
        <f t="shared" si="384"/>
        <v/>
      </c>
      <c r="AQ1169" s="142">
        <v>475</v>
      </c>
      <c r="AR1169" s="142">
        <f t="shared" si="385"/>
        <v>-6036.9592894941134</v>
      </c>
      <c r="AS1169" s="142">
        <f t="shared" si="386"/>
        <v>1.5300012328994395E-5</v>
      </c>
      <c r="AT1169" s="142">
        <f t="shared" si="387"/>
        <v>1.7864420562816553E-2</v>
      </c>
      <c r="AU1169" s="142">
        <f t="shared" si="388"/>
        <v>1.5300012328994395E-5</v>
      </c>
      <c r="AV1169" s="142" t="str">
        <f t="shared" si="389"/>
        <v/>
      </c>
      <c r="AW1169" s="142" t="str">
        <f t="shared" si="390"/>
        <v/>
      </c>
      <c r="AX1169" s="142">
        <f t="shared" si="391"/>
        <v>7.191270710603444E-7</v>
      </c>
      <c r="AY1169" s="142" t="str">
        <f t="shared" si="392"/>
        <v/>
      </c>
      <c r="AZ1169" s="142" t="str">
        <f t="shared" si="393"/>
        <v/>
      </c>
      <c r="BB1169" s="147"/>
      <c r="BC1169" s="147">
        <f t="shared" si="356"/>
        <v>3.0720000000000223</v>
      </c>
      <c r="BD1169" s="163">
        <f t="shared" si="357"/>
        <v>0.87826267901434241</v>
      </c>
      <c r="BE1169" s="147">
        <f t="shared" si="358"/>
        <v>6.066118320011693E-4</v>
      </c>
      <c r="BF1169" s="147" t="str">
        <f t="shared" si="354"/>
        <v/>
      </c>
      <c r="BG1169" s="159" t="str">
        <f t="shared" si="355"/>
        <v/>
      </c>
    </row>
    <row r="1170" spans="1:59" ht="20.100000000000001" customHeight="1" x14ac:dyDescent="0.25">
      <c r="A1170" s="147">
        <v>476</v>
      </c>
      <c r="B1170" s="142">
        <f t="shared" si="359"/>
        <v>-9807.3145532275321</v>
      </c>
      <c r="C1170" s="142">
        <f t="shared" si="360"/>
        <v>9.4793051956473376E-6</v>
      </c>
      <c r="D1170" s="142">
        <f t="shared" si="361"/>
        <v>1.8041095472368394E-2</v>
      </c>
      <c r="E1170" s="142">
        <f t="shared" si="362"/>
        <v>9.4793051956473376E-6</v>
      </c>
      <c r="F1170" s="142" t="str">
        <f t="shared" si="363"/>
        <v/>
      </c>
      <c r="G1170" s="142" t="str">
        <f t="shared" si="364"/>
        <v/>
      </c>
      <c r="H1170" s="142"/>
      <c r="I1170" s="142"/>
      <c r="J1170" s="142">
        <f t="shared" si="365"/>
        <v>6.0170498084360412E-214</v>
      </c>
      <c r="K1170" s="142" t="str">
        <f t="shared" si="366"/>
        <v/>
      </c>
      <c r="L1170" s="142" t="str">
        <f t="shared" si="367"/>
        <v/>
      </c>
      <c r="M1170" s="142"/>
      <c r="N1170" s="142"/>
      <c r="O1170" s="142"/>
      <c r="P1170" s="142"/>
      <c r="Q1170" s="147">
        <v>476</v>
      </c>
      <c r="R1170" s="142">
        <f t="shared" si="368"/>
        <v>-44.972069948820348</v>
      </c>
      <c r="S1170" s="142">
        <f t="shared" si="369"/>
        <v>2.0672058881335983E-3</v>
      </c>
      <c r="T1170" s="142">
        <f t="shared" si="370"/>
        <v>1.8041095472368394E-2</v>
      </c>
      <c r="U1170" s="142">
        <f t="shared" si="371"/>
        <v>2.0672058881335983E-3</v>
      </c>
      <c r="V1170" s="142" t="str">
        <f t="shared" si="372"/>
        <v/>
      </c>
      <c r="W1170" s="142" t="str">
        <f t="shared" si="373"/>
        <v/>
      </c>
      <c r="X1170" s="142">
        <f t="shared" si="374"/>
        <v>4.1852784529743761E-37</v>
      </c>
      <c r="Y1170" s="142" t="str">
        <f t="shared" si="375"/>
        <v/>
      </c>
      <c r="Z1170" s="142" t="str">
        <f t="shared" si="376"/>
        <v/>
      </c>
      <c r="AD1170" s="147">
        <v>476</v>
      </c>
      <c r="AE1170" s="142">
        <f t="shared" si="394"/>
        <v>-115.31869864653009</v>
      </c>
      <c r="AF1170" s="142">
        <f t="shared" si="377"/>
        <v>8.0617045536313645E-4</v>
      </c>
      <c r="AG1170" s="142">
        <f t="shared" si="378"/>
        <v>1.8041095472368394E-2</v>
      </c>
      <c r="AH1170" s="142">
        <f t="shared" si="379"/>
        <v>8.0617045536313645E-4</v>
      </c>
      <c r="AI1170" s="142" t="str">
        <f t="shared" si="380"/>
        <v/>
      </c>
      <c r="AJ1170" s="142" t="str">
        <f t="shared" si="381"/>
        <v/>
      </c>
      <c r="AK1170" s="142">
        <f t="shared" si="382"/>
        <v>1.2836982291126522E-101</v>
      </c>
      <c r="AL1170" s="142" t="str">
        <f t="shared" si="383"/>
        <v/>
      </c>
      <c r="AM1170" s="142" t="str">
        <f t="shared" si="384"/>
        <v/>
      </c>
      <c r="AQ1170" s="147">
        <v>476</v>
      </c>
      <c r="AR1170" s="142">
        <f t="shared" si="385"/>
        <v>-6025.4603194188867</v>
      </c>
      <c r="AS1170" s="142">
        <f t="shared" si="386"/>
        <v>1.5428950299472463E-5</v>
      </c>
      <c r="AT1170" s="142">
        <f t="shared" si="387"/>
        <v>1.8041095472368394E-2</v>
      </c>
      <c r="AU1170" s="142">
        <f t="shared" si="388"/>
        <v>1.5428950299472463E-5</v>
      </c>
      <c r="AV1170" s="142" t="str">
        <f t="shared" si="389"/>
        <v/>
      </c>
      <c r="AW1170" s="142" t="str">
        <f t="shared" si="390"/>
        <v/>
      </c>
      <c r="AX1170" s="142">
        <f t="shared" si="391"/>
        <v>7.2851416175139987E-7</v>
      </c>
      <c r="AY1170" s="142" t="str">
        <f t="shared" si="392"/>
        <v/>
      </c>
      <c r="AZ1170" s="142" t="str">
        <f t="shared" si="393"/>
        <v/>
      </c>
      <c r="BB1170" s="147"/>
      <c r="BC1170" s="147">
        <f t="shared" si="356"/>
        <v>3.0784000000000225</v>
      </c>
      <c r="BD1170" s="163">
        <f t="shared" si="357"/>
        <v>0.87765606718234124</v>
      </c>
      <c r="BE1170" s="147">
        <f t="shared" si="358"/>
        <v>6.0782475447596074E-4</v>
      </c>
      <c r="BF1170" s="147" t="str">
        <f t="shared" si="354"/>
        <v/>
      </c>
      <c r="BG1170" s="159" t="str">
        <f t="shared" si="355"/>
        <v/>
      </c>
    </row>
    <row r="1171" spans="1:59" ht="20.100000000000001" customHeight="1" x14ac:dyDescent="0.25">
      <c r="A1171" s="142">
        <v>477</v>
      </c>
      <c r="B1171" s="142">
        <f t="shared" si="359"/>
        <v>-9788.5983040801511</v>
      </c>
      <c r="C1171" s="142">
        <f t="shared" si="360"/>
        <v>9.5590373079031042E-6</v>
      </c>
      <c r="D1171" s="142">
        <f t="shared" si="361"/>
        <v>1.8219257849128163E-2</v>
      </c>
      <c r="E1171" s="142">
        <f t="shared" si="362"/>
        <v>9.5590373079031042E-6</v>
      </c>
      <c r="F1171" s="142" t="str">
        <f t="shared" si="363"/>
        <v/>
      </c>
      <c r="G1171" s="142" t="str">
        <f t="shared" si="364"/>
        <v/>
      </c>
      <c r="H1171" s="142"/>
      <c r="I1171" s="142"/>
      <c r="J1171" s="142">
        <f t="shared" si="365"/>
        <v>6.8122978607032714E-214</v>
      </c>
      <c r="K1171" s="142" t="str">
        <f t="shared" si="366"/>
        <v/>
      </c>
      <c r="L1171" s="142" t="str">
        <f t="shared" si="367"/>
        <v/>
      </c>
      <c r="M1171" s="142"/>
      <c r="N1171" s="142"/>
      <c r="O1171" s="142"/>
      <c r="P1171" s="142"/>
      <c r="Q1171" s="142">
        <v>477</v>
      </c>
      <c r="R1171" s="142">
        <f t="shared" si="368"/>
        <v>-44.886245387849314</v>
      </c>
      <c r="S1171" s="142">
        <f t="shared" si="369"/>
        <v>2.0845935224091728E-3</v>
      </c>
      <c r="T1171" s="142">
        <f t="shared" si="370"/>
        <v>1.8219257849128194E-2</v>
      </c>
      <c r="U1171" s="142">
        <f t="shared" si="371"/>
        <v>2.0845935224091728E-3</v>
      </c>
      <c r="V1171" s="142" t="str">
        <f t="shared" si="372"/>
        <v/>
      </c>
      <c r="W1171" s="142" t="str">
        <f t="shared" si="373"/>
        <v/>
      </c>
      <c r="X1171" s="142">
        <f t="shared" si="374"/>
        <v>4.4021443981479755E-37</v>
      </c>
      <c r="Y1171" s="142" t="str">
        <f t="shared" si="375"/>
        <v/>
      </c>
      <c r="Z1171" s="142" t="str">
        <f t="shared" si="376"/>
        <v/>
      </c>
      <c r="AD1171" s="142">
        <v>477</v>
      </c>
      <c r="AE1171" s="142">
        <f t="shared" si="394"/>
        <v>-115.09862479415122</v>
      </c>
      <c r="AF1171" s="142">
        <f t="shared" si="377"/>
        <v>8.1295129762083826E-4</v>
      </c>
      <c r="AG1171" s="142">
        <f t="shared" si="378"/>
        <v>1.8219257849128163E-2</v>
      </c>
      <c r="AH1171" s="142">
        <f t="shared" si="379"/>
        <v>8.1295129762083826E-4</v>
      </c>
      <c r="AI1171" s="142" t="str">
        <f t="shared" si="380"/>
        <v/>
      </c>
      <c r="AJ1171" s="142" t="str">
        <f t="shared" si="381"/>
        <v/>
      </c>
      <c r="AK1171" s="142">
        <f t="shared" si="382"/>
        <v>1.3979941417427624E-101</v>
      </c>
      <c r="AL1171" s="142" t="str">
        <f t="shared" si="383"/>
        <v/>
      </c>
      <c r="AM1171" s="142" t="str">
        <f t="shared" si="384"/>
        <v/>
      </c>
      <c r="AQ1171" s="142">
        <v>477</v>
      </c>
      <c r="AR1171" s="142">
        <f t="shared" si="385"/>
        <v>-6013.96134934366</v>
      </c>
      <c r="AS1171" s="142">
        <f t="shared" si="386"/>
        <v>1.5558725928790853E-5</v>
      </c>
      <c r="AT1171" s="142">
        <f t="shared" si="387"/>
        <v>1.8219257849128163E-2</v>
      </c>
      <c r="AU1171" s="142">
        <f t="shared" si="388"/>
        <v>1.5558725928790853E-5</v>
      </c>
      <c r="AV1171" s="142" t="str">
        <f t="shared" si="389"/>
        <v/>
      </c>
      <c r="AW1171" s="142" t="str">
        <f t="shared" si="390"/>
        <v/>
      </c>
      <c r="AX1171" s="142">
        <f t="shared" si="391"/>
        <v>7.3801197809392664E-7</v>
      </c>
      <c r="AY1171" s="142" t="str">
        <f t="shared" si="392"/>
        <v/>
      </c>
      <c r="AZ1171" s="142" t="str">
        <f t="shared" si="393"/>
        <v/>
      </c>
      <c r="BB1171" s="147"/>
      <c r="BC1171" s="147">
        <f t="shared" si="356"/>
        <v>3.0848000000000226</v>
      </c>
      <c r="BD1171" s="163">
        <f t="shared" si="357"/>
        <v>0.87704824242786528</v>
      </c>
      <c r="BE1171" s="147">
        <f t="shared" si="358"/>
        <v>6.0903353482044675E-4</v>
      </c>
      <c r="BF1171" s="147" t="str">
        <f t="shared" si="354"/>
        <v/>
      </c>
      <c r="BG1171" s="159" t="str">
        <f t="shared" si="355"/>
        <v/>
      </c>
    </row>
    <row r="1172" spans="1:59" ht="20.100000000000001" customHeight="1" x14ac:dyDescent="0.25">
      <c r="A1172" s="142">
        <v>478</v>
      </c>
      <c r="B1172" s="142">
        <f t="shared" si="359"/>
        <v>-9769.8820549327702</v>
      </c>
      <c r="C1172" s="142">
        <f t="shared" si="360"/>
        <v>9.6392858312471974E-6</v>
      </c>
      <c r="D1172" s="142">
        <f t="shared" si="361"/>
        <v>1.8398917341857654E-2</v>
      </c>
      <c r="E1172" s="142">
        <f t="shared" si="362"/>
        <v>9.6392858312471974E-6</v>
      </c>
      <c r="F1172" s="142" t="str">
        <f t="shared" si="363"/>
        <v/>
      </c>
      <c r="G1172" s="142" t="str">
        <f t="shared" si="364"/>
        <v/>
      </c>
      <c r="H1172" s="142"/>
      <c r="I1172" s="142"/>
      <c r="J1172" s="142">
        <f t="shared" si="365"/>
        <v>7.7125270868414122E-214</v>
      </c>
      <c r="K1172" s="142" t="str">
        <f t="shared" si="366"/>
        <v/>
      </c>
      <c r="L1172" s="142" t="str">
        <f t="shared" si="367"/>
        <v/>
      </c>
      <c r="M1172" s="142"/>
      <c r="N1172" s="142"/>
      <c r="O1172" s="142"/>
      <c r="P1172" s="142"/>
      <c r="Q1172" s="142">
        <v>478</v>
      </c>
      <c r="R1172" s="142">
        <f t="shared" si="368"/>
        <v>-44.800420826878288</v>
      </c>
      <c r="S1172" s="142">
        <f t="shared" si="369"/>
        <v>2.1020937733819017E-3</v>
      </c>
      <c r="T1172" s="142">
        <f t="shared" si="370"/>
        <v>1.8398917341857654E-2</v>
      </c>
      <c r="U1172" s="142">
        <f t="shared" si="371"/>
        <v>2.1020937733819017E-3</v>
      </c>
      <c r="V1172" s="142" t="str">
        <f t="shared" si="372"/>
        <v/>
      </c>
      <c r="W1172" s="142" t="str">
        <f t="shared" si="373"/>
        <v/>
      </c>
      <c r="X1172" s="142">
        <f t="shared" si="374"/>
        <v>4.6301734664391583E-37</v>
      </c>
      <c r="Y1172" s="142" t="str">
        <f t="shared" si="375"/>
        <v/>
      </c>
      <c r="Z1172" s="142" t="str">
        <f t="shared" si="376"/>
        <v/>
      </c>
      <c r="AD1172" s="142">
        <v>478</v>
      </c>
      <c r="AE1172" s="142">
        <f t="shared" si="394"/>
        <v>-114.87855094177235</v>
      </c>
      <c r="AF1172" s="142">
        <f t="shared" si="377"/>
        <v>8.1977605821998366E-4</v>
      </c>
      <c r="AG1172" s="142">
        <f t="shared" si="378"/>
        <v>1.8398917341857654E-2</v>
      </c>
      <c r="AH1172" s="142">
        <f t="shared" si="379"/>
        <v>8.1977605821998366E-4</v>
      </c>
      <c r="AI1172" s="142" t="str">
        <f t="shared" si="380"/>
        <v/>
      </c>
      <c r="AJ1172" s="142" t="str">
        <f t="shared" si="381"/>
        <v/>
      </c>
      <c r="AK1172" s="142">
        <f t="shared" si="382"/>
        <v>1.5224421955823587E-101</v>
      </c>
      <c r="AL1172" s="142" t="str">
        <f t="shared" si="383"/>
        <v/>
      </c>
      <c r="AM1172" s="142" t="str">
        <f t="shared" si="384"/>
        <v/>
      </c>
      <c r="AQ1172" s="142">
        <v>478</v>
      </c>
      <c r="AR1172" s="142">
        <f t="shared" si="385"/>
        <v>-6002.4623792684333</v>
      </c>
      <c r="AS1172" s="142">
        <f t="shared" si="386"/>
        <v>1.5689342092394341E-5</v>
      </c>
      <c r="AT1172" s="142">
        <f t="shared" si="387"/>
        <v>1.8398917341857654E-2</v>
      </c>
      <c r="AU1172" s="142">
        <f t="shared" si="388"/>
        <v>1.5689342092394341E-5</v>
      </c>
      <c r="AV1172" s="142" t="str">
        <f t="shared" si="389"/>
        <v/>
      </c>
      <c r="AW1172" s="142" t="str">
        <f t="shared" si="390"/>
        <v/>
      </c>
      <c r="AX1172" s="142">
        <f t="shared" si="391"/>
        <v>7.4762165773629657E-7</v>
      </c>
      <c r="AY1172" s="142" t="str">
        <f t="shared" si="392"/>
        <v/>
      </c>
      <c r="AZ1172" s="142" t="str">
        <f t="shared" si="393"/>
        <v/>
      </c>
      <c r="BB1172" s="147"/>
      <c r="BC1172" s="147">
        <f t="shared" si="356"/>
        <v>3.0912000000000228</v>
      </c>
      <c r="BD1172" s="163">
        <f t="shared" si="357"/>
        <v>0.87643920889304483</v>
      </c>
      <c r="BE1172" s="147">
        <f t="shared" si="358"/>
        <v>6.1023816594985014E-4</v>
      </c>
      <c r="BF1172" s="147" t="str">
        <f t="shared" si="354"/>
        <v/>
      </c>
      <c r="BG1172" s="159" t="str">
        <f t="shared" si="355"/>
        <v/>
      </c>
    </row>
    <row r="1173" spans="1:59" ht="20.100000000000001" customHeight="1" x14ac:dyDescent="0.25">
      <c r="A1173" s="142">
        <v>479</v>
      </c>
      <c r="B1173" s="142">
        <f t="shared" si="359"/>
        <v>-9751.1658057853892</v>
      </c>
      <c r="C1173" s="142">
        <f t="shared" si="360"/>
        <v>9.7200525222614374E-6</v>
      </c>
      <c r="D1173" s="142">
        <f t="shared" si="361"/>
        <v>1.8580083632289579E-2</v>
      </c>
      <c r="E1173" s="142">
        <f t="shared" si="362"/>
        <v>9.7200525222614374E-6</v>
      </c>
      <c r="F1173" s="142" t="str">
        <f t="shared" si="363"/>
        <v/>
      </c>
      <c r="G1173" s="142" t="str">
        <f t="shared" si="364"/>
        <v/>
      </c>
      <c r="H1173" s="142"/>
      <c r="I1173" s="142"/>
      <c r="J1173" s="142">
        <f t="shared" si="365"/>
        <v>8.7315797928942808E-214</v>
      </c>
      <c r="K1173" s="142" t="str">
        <f t="shared" si="366"/>
        <v/>
      </c>
      <c r="L1173" s="142" t="str">
        <f t="shared" si="367"/>
        <v/>
      </c>
      <c r="M1173" s="142"/>
      <c r="N1173" s="142"/>
      <c r="O1173" s="142"/>
      <c r="P1173" s="142"/>
      <c r="Q1173" s="142">
        <v>479</v>
      </c>
      <c r="R1173" s="142">
        <f t="shared" si="368"/>
        <v>-44.714596265907254</v>
      </c>
      <c r="S1173" s="142">
        <f t="shared" si="369"/>
        <v>2.1197070241195603E-3</v>
      </c>
      <c r="T1173" s="142">
        <f t="shared" si="370"/>
        <v>1.858008363228961E-2</v>
      </c>
      <c r="U1173" s="142">
        <f t="shared" si="371"/>
        <v>2.1197070241195603E-3</v>
      </c>
      <c r="V1173" s="142" t="str">
        <f t="shared" si="372"/>
        <v/>
      </c>
      <c r="W1173" s="142" t="str">
        <f t="shared" si="373"/>
        <v/>
      </c>
      <c r="X1173" s="142">
        <f t="shared" si="374"/>
        <v>4.8699364166653071E-37</v>
      </c>
      <c r="Y1173" s="142" t="str">
        <f t="shared" si="375"/>
        <v/>
      </c>
      <c r="Z1173" s="142" t="str">
        <f t="shared" si="376"/>
        <v/>
      </c>
      <c r="AD1173" s="142">
        <v>479</v>
      </c>
      <c r="AE1173" s="142">
        <f t="shared" si="394"/>
        <v>-114.65847708939347</v>
      </c>
      <c r="AF1173" s="142">
        <f t="shared" si="377"/>
        <v>8.2664488654961895E-4</v>
      </c>
      <c r="AG1173" s="142">
        <f t="shared" si="378"/>
        <v>1.8580083632289579E-2</v>
      </c>
      <c r="AH1173" s="142">
        <f t="shared" si="379"/>
        <v>8.2664488654961895E-4</v>
      </c>
      <c r="AI1173" s="142" t="str">
        <f t="shared" si="380"/>
        <v/>
      </c>
      <c r="AJ1173" s="142" t="str">
        <f t="shared" si="381"/>
        <v/>
      </c>
      <c r="AK1173" s="142">
        <f t="shared" si="382"/>
        <v>1.6579419646300213E-101</v>
      </c>
      <c r="AL1173" s="142" t="str">
        <f t="shared" si="383"/>
        <v/>
      </c>
      <c r="AM1173" s="142" t="str">
        <f t="shared" si="384"/>
        <v/>
      </c>
      <c r="AQ1173" s="142">
        <v>479</v>
      </c>
      <c r="AR1173" s="142">
        <f t="shared" si="385"/>
        <v>-5990.9634091932057</v>
      </c>
      <c r="AS1173" s="142">
        <f t="shared" si="386"/>
        <v>1.5820801649375788E-5</v>
      </c>
      <c r="AT1173" s="142">
        <f t="shared" si="387"/>
        <v>1.858008363228961E-2</v>
      </c>
      <c r="AU1173" s="142">
        <f t="shared" si="388"/>
        <v>1.5820801649375788E-5</v>
      </c>
      <c r="AV1173" s="142" t="str">
        <f t="shared" si="389"/>
        <v/>
      </c>
      <c r="AW1173" s="142" t="str">
        <f t="shared" si="390"/>
        <v/>
      </c>
      <c r="AX1173" s="142">
        <f t="shared" si="391"/>
        <v>7.5734434774510658E-7</v>
      </c>
      <c r="AY1173" s="142" t="str">
        <f t="shared" si="392"/>
        <v/>
      </c>
      <c r="AZ1173" s="142" t="str">
        <f t="shared" si="393"/>
        <v/>
      </c>
      <c r="BB1173" s="147"/>
      <c r="BC1173" s="147">
        <f t="shared" si="356"/>
        <v>3.097600000000023</v>
      </c>
      <c r="BD1173" s="163">
        <f t="shared" si="357"/>
        <v>0.87582897072709498</v>
      </c>
      <c r="BE1173" s="147">
        <f t="shared" si="358"/>
        <v>6.1143864089219235E-4</v>
      </c>
      <c r="BF1173" s="147" t="str">
        <f t="shared" si="354"/>
        <v/>
      </c>
      <c r="BG1173" s="159" t="str">
        <f t="shared" si="355"/>
        <v/>
      </c>
    </row>
    <row r="1174" spans="1:59" ht="20.100000000000001" customHeight="1" x14ac:dyDescent="0.25">
      <c r="A1174" s="142">
        <v>480</v>
      </c>
      <c r="B1174" s="142">
        <f t="shared" si="359"/>
        <v>-9732.4495566380083</v>
      </c>
      <c r="C1174" s="142">
        <f t="shared" si="360"/>
        <v>9.8013391272840244E-6</v>
      </c>
      <c r="D1174" s="142">
        <f t="shared" si="361"/>
        <v>1.8762766434937749E-2</v>
      </c>
      <c r="E1174" s="142">
        <f t="shared" si="362"/>
        <v>9.8013391272840244E-6</v>
      </c>
      <c r="F1174" s="142" t="str">
        <f t="shared" si="363"/>
        <v/>
      </c>
      <c r="G1174" s="142" t="str">
        <f t="shared" si="364"/>
        <v/>
      </c>
      <c r="H1174" s="142"/>
      <c r="I1174" s="142"/>
      <c r="J1174" s="142">
        <f t="shared" si="365"/>
        <v>9.8851213076119881E-214</v>
      </c>
      <c r="K1174" s="142" t="str">
        <f t="shared" si="366"/>
        <v/>
      </c>
      <c r="L1174" s="142" t="str">
        <f t="shared" si="367"/>
        <v/>
      </c>
      <c r="M1174" s="142"/>
      <c r="N1174" s="142"/>
      <c r="O1174" s="142"/>
      <c r="P1174" s="142"/>
      <c r="Q1174" s="142">
        <v>480</v>
      </c>
      <c r="R1174" s="142">
        <f t="shared" si="368"/>
        <v>-44.628771704936227</v>
      </c>
      <c r="S1174" s="142">
        <f t="shared" si="369"/>
        <v>2.137433655456023E-3</v>
      </c>
      <c r="T1174" s="142">
        <f t="shared" si="370"/>
        <v>1.8762766434937749E-2</v>
      </c>
      <c r="U1174" s="142">
        <f t="shared" si="371"/>
        <v>2.137433655456023E-3</v>
      </c>
      <c r="V1174" s="142" t="str">
        <f t="shared" si="372"/>
        <v/>
      </c>
      <c r="W1174" s="142" t="str">
        <f t="shared" si="373"/>
        <v/>
      </c>
      <c r="X1174" s="142">
        <f t="shared" si="374"/>
        <v>5.1220329900825601E-37</v>
      </c>
      <c r="Y1174" s="142" t="str">
        <f t="shared" si="375"/>
        <v/>
      </c>
      <c r="Z1174" s="142" t="str">
        <f t="shared" si="376"/>
        <v/>
      </c>
      <c r="AD1174" s="142">
        <v>480</v>
      </c>
      <c r="AE1174" s="142">
        <f t="shared" si="394"/>
        <v>-114.4384032370146</v>
      </c>
      <c r="AF1174" s="142">
        <f t="shared" si="377"/>
        <v>8.3355793112761963E-4</v>
      </c>
      <c r="AG1174" s="142">
        <f t="shared" si="378"/>
        <v>1.8762766434937749E-2</v>
      </c>
      <c r="AH1174" s="142">
        <f t="shared" si="379"/>
        <v>8.3355793112761963E-4</v>
      </c>
      <c r="AI1174" s="142" t="str">
        <f t="shared" si="380"/>
        <v/>
      </c>
      <c r="AJ1174" s="142" t="str">
        <f t="shared" si="381"/>
        <v/>
      </c>
      <c r="AK1174" s="142">
        <f t="shared" si="382"/>
        <v>1.8054725401492175E-101</v>
      </c>
      <c r="AL1174" s="142" t="str">
        <f t="shared" si="383"/>
        <v/>
      </c>
      <c r="AM1174" s="142" t="str">
        <f t="shared" si="384"/>
        <v/>
      </c>
      <c r="AQ1174" s="142">
        <v>480</v>
      </c>
      <c r="AR1174" s="142">
        <f t="shared" si="385"/>
        <v>-5979.4644391179791</v>
      </c>
      <c r="AS1174" s="142">
        <f t="shared" si="386"/>
        <v>1.5953107442155007E-5</v>
      </c>
      <c r="AT1174" s="142">
        <f t="shared" si="387"/>
        <v>1.8762766434937763E-2</v>
      </c>
      <c r="AU1174" s="142">
        <f t="shared" si="388"/>
        <v>1.5953107442155007E-5</v>
      </c>
      <c r="AV1174" s="142" t="str">
        <f t="shared" si="389"/>
        <v/>
      </c>
      <c r="AW1174" s="142" t="str">
        <f t="shared" si="390"/>
        <v/>
      </c>
      <c r="AX1174" s="142">
        <f t="shared" si="391"/>
        <v>7.6718120465393214E-7</v>
      </c>
      <c r="AY1174" s="142" t="str">
        <f t="shared" si="392"/>
        <v/>
      </c>
      <c r="AZ1174" s="142" t="str">
        <f t="shared" si="393"/>
        <v/>
      </c>
      <c r="BB1174" s="147"/>
      <c r="BC1174" s="147">
        <f t="shared" si="356"/>
        <v>3.1040000000000232</v>
      </c>
      <c r="BD1174" s="163">
        <f t="shared" si="357"/>
        <v>0.87521753208620279</v>
      </c>
      <c r="BE1174" s="147">
        <f t="shared" si="358"/>
        <v>6.1263495278685021E-4</v>
      </c>
      <c r="BF1174" s="147" t="str">
        <f t="shared" si="354"/>
        <v/>
      </c>
      <c r="BG1174" s="159" t="str">
        <f t="shared" si="355"/>
        <v/>
      </c>
    </row>
    <row r="1175" spans="1:59" ht="20.100000000000001" customHeight="1" x14ac:dyDescent="0.25">
      <c r="A1175" s="142">
        <v>481</v>
      </c>
      <c r="B1175" s="142">
        <f t="shared" si="359"/>
        <v>-9713.7333074906273</v>
      </c>
      <c r="C1175" s="142">
        <f t="shared" si="360"/>
        <v>9.8831473822114749E-6</v>
      </c>
      <c r="D1175" s="142">
        <f t="shared" si="361"/>
        <v>1.8946975496903426E-2</v>
      </c>
      <c r="E1175" s="142">
        <f t="shared" si="362"/>
        <v>9.8831473822114749E-6</v>
      </c>
      <c r="F1175" s="142" t="str">
        <f t="shared" si="363"/>
        <v/>
      </c>
      <c r="G1175" s="142" t="str">
        <f t="shared" si="364"/>
        <v/>
      </c>
      <c r="H1175" s="142"/>
      <c r="I1175" s="142"/>
      <c r="J1175" s="142">
        <f t="shared" si="365"/>
        <v>1.11908797888183E-213</v>
      </c>
      <c r="K1175" s="142" t="str">
        <f t="shared" si="366"/>
        <v/>
      </c>
      <c r="L1175" s="142" t="str">
        <f t="shared" si="367"/>
        <v/>
      </c>
      <c r="M1175" s="142"/>
      <c r="N1175" s="142"/>
      <c r="O1175" s="142"/>
      <c r="P1175" s="142"/>
      <c r="Q1175" s="142">
        <v>481</v>
      </c>
      <c r="R1175" s="142">
        <f t="shared" si="368"/>
        <v>-44.542947143965193</v>
      </c>
      <c r="S1175" s="142">
        <f t="shared" si="369"/>
        <v>2.1552740459481043E-3</v>
      </c>
      <c r="T1175" s="142">
        <f t="shared" si="370"/>
        <v>1.8946975496903426E-2</v>
      </c>
      <c r="U1175" s="142">
        <f t="shared" si="371"/>
        <v>2.1552740459481043E-3</v>
      </c>
      <c r="V1175" s="142" t="str">
        <f t="shared" si="372"/>
        <v/>
      </c>
      <c r="W1175" s="142" t="str">
        <f t="shared" si="373"/>
        <v/>
      </c>
      <c r="X1175" s="142">
        <f t="shared" si="374"/>
        <v>5.387093371799287E-37</v>
      </c>
      <c r="Y1175" s="142" t="str">
        <f t="shared" si="375"/>
        <v/>
      </c>
      <c r="Z1175" s="142" t="str">
        <f t="shared" si="376"/>
        <v/>
      </c>
      <c r="AD1175" s="142">
        <v>481</v>
      </c>
      <c r="AE1175" s="142">
        <f t="shared" si="394"/>
        <v>-114.21832938463572</v>
      </c>
      <c r="AF1175" s="142">
        <f t="shared" si="377"/>
        <v>8.405153395838438E-4</v>
      </c>
      <c r="AG1175" s="142">
        <f t="shared" si="378"/>
        <v>1.8946975496903426E-2</v>
      </c>
      <c r="AH1175" s="142">
        <f t="shared" si="379"/>
        <v>8.405153395838438E-4</v>
      </c>
      <c r="AI1175" s="142" t="str">
        <f t="shared" si="380"/>
        <v/>
      </c>
      <c r="AJ1175" s="142" t="str">
        <f t="shared" si="381"/>
        <v/>
      </c>
      <c r="AK1175" s="142">
        <f t="shared" si="382"/>
        <v>1.9660995423804214E-101</v>
      </c>
      <c r="AL1175" s="142" t="str">
        <f t="shared" si="383"/>
        <v/>
      </c>
      <c r="AM1175" s="142" t="str">
        <f t="shared" si="384"/>
        <v/>
      </c>
      <c r="AQ1175" s="142">
        <v>481</v>
      </c>
      <c r="AR1175" s="142">
        <f t="shared" si="385"/>
        <v>-5967.9654690427524</v>
      </c>
      <c r="AS1175" s="142">
        <f t="shared" si="386"/>
        <v>1.6086262296156506E-5</v>
      </c>
      <c r="AT1175" s="142">
        <f t="shared" si="387"/>
        <v>1.8946975496903426E-2</v>
      </c>
      <c r="AU1175" s="142">
        <f t="shared" si="388"/>
        <v>1.6086262296156506E-5</v>
      </c>
      <c r="AV1175" s="142" t="str">
        <f t="shared" si="389"/>
        <v/>
      </c>
      <c r="AW1175" s="142" t="str">
        <f t="shared" si="390"/>
        <v/>
      </c>
      <c r="AX1175" s="142">
        <f t="shared" si="391"/>
        <v>7.7713339451193512E-7</v>
      </c>
      <c r="AY1175" s="142" t="str">
        <f t="shared" si="392"/>
        <v/>
      </c>
      <c r="AZ1175" s="142" t="str">
        <f t="shared" si="393"/>
        <v/>
      </c>
      <c r="BB1175" s="147"/>
      <c r="BC1175" s="147">
        <f t="shared" si="356"/>
        <v>3.1104000000000234</v>
      </c>
      <c r="BD1175" s="163">
        <f t="shared" si="357"/>
        <v>0.87460489713341594</v>
      </c>
      <c r="BE1175" s="147">
        <f t="shared" si="358"/>
        <v>6.1382709488466691E-4</v>
      </c>
      <c r="BF1175" s="147" t="str">
        <f t="shared" si="354"/>
        <v/>
      </c>
      <c r="BG1175" s="159" t="str">
        <f t="shared" si="355"/>
        <v/>
      </c>
    </row>
    <row r="1176" spans="1:59" ht="20.100000000000001" customHeight="1" x14ac:dyDescent="0.25">
      <c r="A1176" s="147">
        <v>482</v>
      </c>
      <c r="B1176" s="142">
        <f t="shared" si="359"/>
        <v>-9695.0170583432464</v>
      </c>
      <c r="C1176" s="142">
        <f t="shared" si="360"/>
        <v>9.9654790122997423E-6</v>
      </c>
      <c r="D1176" s="142">
        <f t="shared" si="361"/>
        <v>1.9132720597678145E-2</v>
      </c>
      <c r="E1176" s="142">
        <f t="shared" si="362"/>
        <v>9.9654790122997423E-6</v>
      </c>
      <c r="F1176" s="142" t="str">
        <f t="shared" si="363"/>
        <v/>
      </c>
      <c r="G1176" s="142" t="str">
        <f t="shared" si="364"/>
        <v/>
      </c>
      <c r="H1176" s="142"/>
      <c r="I1176" s="142"/>
      <c r="J1176" s="142">
        <f t="shared" si="365"/>
        <v>1.2668917537178404E-213</v>
      </c>
      <c r="K1176" s="142" t="str">
        <f t="shared" si="366"/>
        <v/>
      </c>
      <c r="L1176" s="142" t="str">
        <f t="shared" si="367"/>
        <v/>
      </c>
      <c r="M1176" s="142"/>
      <c r="N1176" s="142"/>
      <c r="O1176" s="142"/>
      <c r="P1176" s="142"/>
      <c r="Q1176" s="147">
        <v>482</v>
      </c>
      <c r="R1176" s="142">
        <f t="shared" si="368"/>
        <v>-44.45712258299416</v>
      </c>
      <c r="S1176" s="142">
        <f t="shared" si="369"/>
        <v>2.1732285718321603E-3</v>
      </c>
      <c r="T1176" s="142">
        <f t="shared" si="370"/>
        <v>1.9132720597678166E-2</v>
      </c>
      <c r="U1176" s="142">
        <f t="shared" si="371"/>
        <v>2.1732285718321603E-3</v>
      </c>
      <c r="V1176" s="142" t="str">
        <f t="shared" si="372"/>
        <v/>
      </c>
      <c r="W1176" s="142" t="str">
        <f t="shared" si="373"/>
        <v/>
      </c>
      <c r="X1176" s="142">
        <f t="shared" si="374"/>
        <v>5.6657797253529779E-37</v>
      </c>
      <c r="Y1176" s="142" t="str">
        <f t="shared" si="375"/>
        <v/>
      </c>
      <c r="Z1176" s="142" t="str">
        <f t="shared" si="376"/>
        <v/>
      </c>
      <c r="AD1176" s="147">
        <v>482</v>
      </c>
      <c r="AE1176" s="142">
        <f t="shared" si="394"/>
        <v>-113.99825553225685</v>
      </c>
      <c r="AF1176" s="142">
        <f t="shared" si="377"/>
        <v>8.4751725864322001E-4</v>
      </c>
      <c r="AG1176" s="142">
        <f t="shared" si="378"/>
        <v>1.9132720597678145E-2</v>
      </c>
      <c r="AH1176" s="142">
        <f t="shared" si="379"/>
        <v>8.4751725864322001E-4</v>
      </c>
      <c r="AI1176" s="142" t="str">
        <f t="shared" si="380"/>
        <v/>
      </c>
      <c r="AJ1176" s="142" t="str">
        <f t="shared" si="381"/>
        <v/>
      </c>
      <c r="AK1176" s="142">
        <f t="shared" si="382"/>
        <v>2.1409827490180734E-101</v>
      </c>
      <c r="AL1176" s="142" t="str">
        <f t="shared" si="383"/>
        <v/>
      </c>
      <c r="AM1176" s="142" t="str">
        <f t="shared" si="384"/>
        <v/>
      </c>
      <c r="AQ1176" s="147">
        <v>482</v>
      </c>
      <c r="AR1176" s="142">
        <f t="shared" si="385"/>
        <v>-5956.4664989675257</v>
      </c>
      <c r="AS1176" s="142">
        <f t="shared" si="386"/>
        <v>1.6220269019485735E-5</v>
      </c>
      <c r="AT1176" s="142">
        <f t="shared" si="387"/>
        <v>1.9132720597678145E-2</v>
      </c>
      <c r="AU1176" s="142">
        <f t="shared" si="388"/>
        <v>1.6220269019485735E-5</v>
      </c>
      <c r="AV1176" s="142" t="str">
        <f t="shared" si="389"/>
        <v/>
      </c>
      <c r="AW1176" s="142" t="str">
        <f t="shared" si="390"/>
        <v/>
      </c>
      <c r="AX1176" s="142">
        <f t="shared" si="391"/>
        <v>7.8720209293235428E-7</v>
      </c>
      <c r="AY1176" s="142" t="str">
        <f t="shared" si="392"/>
        <v/>
      </c>
      <c r="AZ1176" s="142" t="str">
        <f t="shared" si="393"/>
        <v/>
      </c>
      <c r="BB1176" s="147"/>
      <c r="BC1176" s="147">
        <f t="shared" si="356"/>
        <v>3.1168000000000236</v>
      </c>
      <c r="BD1176" s="163">
        <f t="shared" si="357"/>
        <v>0.87399107003853127</v>
      </c>
      <c r="BE1176" s="147">
        <f t="shared" si="358"/>
        <v>6.1501506054761901E-4</v>
      </c>
      <c r="BF1176" s="147" t="str">
        <f t="shared" si="354"/>
        <v/>
      </c>
      <c r="BG1176" s="159" t="str">
        <f t="shared" si="355"/>
        <v/>
      </c>
    </row>
    <row r="1177" spans="1:59" ht="20.100000000000001" customHeight="1" x14ac:dyDescent="0.25">
      <c r="A1177" s="142">
        <v>483</v>
      </c>
      <c r="B1177" s="142">
        <f t="shared" si="359"/>
        <v>-9676.3008091958654</v>
      </c>
      <c r="C1177" s="142">
        <f t="shared" si="360"/>
        <v>1.0048335731964535E-5</v>
      </c>
      <c r="D1177" s="142">
        <f t="shared" si="361"/>
        <v>1.9320011548942587E-2</v>
      </c>
      <c r="E1177" s="142">
        <f t="shared" si="362"/>
        <v>1.0048335731964535E-5</v>
      </c>
      <c r="F1177" s="142" t="str">
        <f t="shared" si="363"/>
        <v/>
      </c>
      <c r="G1177" s="142" t="str">
        <f t="shared" si="364"/>
        <v/>
      </c>
      <c r="H1177" s="142"/>
      <c r="I1177" s="142"/>
      <c r="J1177" s="142">
        <f t="shared" si="365"/>
        <v>1.4341937952116168E-213</v>
      </c>
      <c r="K1177" s="142" t="str">
        <f t="shared" si="366"/>
        <v/>
      </c>
      <c r="L1177" s="142" t="str">
        <f t="shared" si="367"/>
        <v/>
      </c>
      <c r="M1177" s="142"/>
      <c r="N1177" s="142"/>
      <c r="O1177" s="142"/>
      <c r="P1177" s="142"/>
      <c r="Q1177" s="142">
        <v>483</v>
      </c>
      <c r="R1177" s="142">
        <f t="shared" si="368"/>
        <v>-44.371298022023133</v>
      </c>
      <c r="S1177" s="142">
        <f t="shared" si="369"/>
        <v>2.1912976069805496E-3</v>
      </c>
      <c r="T1177" s="142">
        <f t="shared" si="370"/>
        <v>1.9320011548942573E-2</v>
      </c>
      <c r="U1177" s="142">
        <f t="shared" si="371"/>
        <v>2.1912976069805496E-3</v>
      </c>
      <c r="V1177" s="142" t="str">
        <f t="shared" si="372"/>
        <v/>
      </c>
      <c r="W1177" s="142" t="str">
        <f t="shared" si="373"/>
        <v/>
      </c>
      <c r="X1177" s="142">
        <f t="shared" si="374"/>
        <v>5.9587878040897732E-37</v>
      </c>
      <c r="Y1177" s="142" t="str">
        <f t="shared" si="375"/>
        <v/>
      </c>
      <c r="Z1177" s="142" t="str">
        <f t="shared" si="376"/>
        <v/>
      </c>
      <c r="AD1177" s="142">
        <v>483</v>
      </c>
      <c r="AE1177" s="142">
        <f t="shared" si="394"/>
        <v>-113.77818167987797</v>
      </c>
      <c r="AF1177" s="142">
        <f t="shared" si="377"/>
        <v>8.5456383410876429E-4</v>
      </c>
      <c r="AG1177" s="142">
        <f t="shared" si="378"/>
        <v>1.9320011548942573E-2</v>
      </c>
      <c r="AH1177" s="142">
        <f t="shared" si="379"/>
        <v>8.5456383410876429E-4</v>
      </c>
      <c r="AI1177" s="142" t="str">
        <f t="shared" si="380"/>
        <v/>
      </c>
      <c r="AJ1177" s="142" t="str">
        <f t="shared" si="381"/>
        <v/>
      </c>
      <c r="AK1177" s="142">
        <f t="shared" si="382"/>
        <v>2.3313843945638691E-101</v>
      </c>
      <c r="AL1177" s="142" t="str">
        <f t="shared" si="383"/>
        <v/>
      </c>
      <c r="AM1177" s="142" t="str">
        <f t="shared" si="384"/>
        <v/>
      </c>
      <c r="AQ1177" s="142">
        <v>483</v>
      </c>
      <c r="AR1177" s="142">
        <f t="shared" si="385"/>
        <v>-5944.967528892299</v>
      </c>
      <c r="AS1177" s="142">
        <f t="shared" si="386"/>
        <v>1.6355130402604014E-5</v>
      </c>
      <c r="AT1177" s="142">
        <f t="shared" si="387"/>
        <v>1.9320011548942573E-2</v>
      </c>
      <c r="AU1177" s="142">
        <f t="shared" si="388"/>
        <v>1.6355130402604014E-5</v>
      </c>
      <c r="AV1177" s="142" t="str">
        <f t="shared" si="389"/>
        <v/>
      </c>
      <c r="AW1177" s="142" t="str">
        <f t="shared" si="390"/>
        <v/>
      </c>
      <c r="AX1177" s="142">
        <f t="shared" si="391"/>
        <v>7.9738848514084816E-7</v>
      </c>
      <c r="AY1177" s="142" t="str">
        <f t="shared" si="392"/>
        <v/>
      </c>
      <c r="AZ1177" s="142" t="str">
        <f t="shared" si="393"/>
        <v/>
      </c>
      <c r="BB1177" s="147"/>
      <c r="BC1177" s="147">
        <f t="shared" si="356"/>
        <v>3.1232000000000237</v>
      </c>
      <c r="BD1177" s="163">
        <f t="shared" si="357"/>
        <v>0.87337605497798365</v>
      </c>
      <c r="BE1177" s="147">
        <f t="shared" si="358"/>
        <v>6.1619884324715102E-4</v>
      </c>
      <c r="BF1177" s="147" t="str">
        <f t="shared" si="354"/>
        <v/>
      </c>
      <c r="BG1177" s="159" t="str">
        <f t="shared" si="355"/>
        <v/>
      </c>
    </row>
    <row r="1178" spans="1:59" ht="20.100000000000001" customHeight="1" x14ac:dyDescent="0.25">
      <c r="A1178" s="142">
        <v>484</v>
      </c>
      <c r="B1178" s="142">
        <f t="shared" si="359"/>
        <v>-9657.5845600484845</v>
      </c>
      <c r="C1178" s="142">
        <f t="shared" si="360"/>
        <v>1.0131719244580806E-5</v>
      </c>
      <c r="D1178" s="142">
        <f t="shared" si="361"/>
        <v>1.9508858194361822E-2</v>
      </c>
      <c r="E1178" s="142">
        <f t="shared" si="362"/>
        <v>1.0131719244580806E-5</v>
      </c>
      <c r="F1178" s="142" t="str">
        <f t="shared" si="363"/>
        <v/>
      </c>
      <c r="G1178" s="142" t="str">
        <f t="shared" si="364"/>
        <v/>
      </c>
      <c r="H1178" s="142"/>
      <c r="I1178" s="142"/>
      <c r="J1178" s="142">
        <f t="shared" si="365"/>
        <v>1.6235632806525053E-213</v>
      </c>
      <c r="K1178" s="142" t="str">
        <f t="shared" si="366"/>
        <v/>
      </c>
      <c r="L1178" s="142" t="str">
        <f t="shared" si="367"/>
        <v/>
      </c>
      <c r="M1178" s="142"/>
      <c r="N1178" s="142"/>
      <c r="O1178" s="142"/>
      <c r="P1178" s="142"/>
      <c r="Q1178" s="142">
        <v>484</v>
      </c>
      <c r="R1178" s="142">
        <f t="shared" si="368"/>
        <v>-44.285473461052099</v>
      </c>
      <c r="S1178" s="142">
        <f t="shared" si="369"/>
        <v>2.209481522857925E-3</v>
      </c>
      <c r="T1178" s="142">
        <f t="shared" si="370"/>
        <v>1.9508858194361812E-2</v>
      </c>
      <c r="U1178" s="142">
        <f t="shared" si="371"/>
        <v>2.209481522857925E-3</v>
      </c>
      <c r="V1178" s="142" t="str">
        <f t="shared" si="372"/>
        <v/>
      </c>
      <c r="W1178" s="142" t="str">
        <f t="shared" si="373"/>
        <v/>
      </c>
      <c r="X1178" s="142">
        <f t="shared" si="374"/>
        <v>6.2668486431617824E-37</v>
      </c>
      <c r="Y1178" s="142" t="str">
        <f t="shared" si="375"/>
        <v/>
      </c>
      <c r="Z1178" s="142" t="str">
        <f t="shared" si="376"/>
        <v/>
      </c>
      <c r="AD1178" s="142">
        <v>484</v>
      </c>
      <c r="AE1178" s="142">
        <f t="shared" si="394"/>
        <v>-113.5581078274991</v>
      </c>
      <c r="AF1178" s="142">
        <f t="shared" si="377"/>
        <v>8.6165521084453011E-4</v>
      </c>
      <c r="AG1178" s="142">
        <f t="shared" si="378"/>
        <v>1.9508858194361812E-2</v>
      </c>
      <c r="AH1178" s="142">
        <f t="shared" si="379"/>
        <v>8.6165521084453011E-4</v>
      </c>
      <c r="AI1178" s="142" t="str">
        <f t="shared" si="380"/>
        <v/>
      </c>
      <c r="AJ1178" s="142" t="str">
        <f t="shared" si="381"/>
        <v/>
      </c>
      <c r="AK1178" s="142">
        <f t="shared" si="382"/>
        <v>2.5386781994174685E-101</v>
      </c>
      <c r="AL1178" s="142" t="str">
        <f t="shared" si="383"/>
        <v/>
      </c>
      <c r="AM1178" s="142" t="str">
        <f t="shared" si="384"/>
        <v/>
      </c>
      <c r="AQ1178" s="142">
        <v>484</v>
      </c>
      <c r="AR1178" s="142">
        <f t="shared" si="385"/>
        <v>-5933.4685588170714</v>
      </c>
      <c r="AS1178" s="142">
        <f t="shared" si="386"/>
        <v>1.6490849218002291E-5</v>
      </c>
      <c r="AT1178" s="142">
        <f t="shared" si="387"/>
        <v>1.9508858194361822E-2</v>
      </c>
      <c r="AU1178" s="142">
        <f t="shared" si="388"/>
        <v>1.6490849218002291E-5</v>
      </c>
      <c r="AV1178" s="142" t="str">
        <f t="shared" si="389"/>
        <v/>
      </c>
      <c r="AW1178" s="142" t="str">
        <f t="shared" si="390"/>
        <v/>
      </c>
      <c r="AX1178" s="142">
        <f t="shared" si="391"/>
        <v>8.0769376602368818E-7</v>
      </c>
      <c r="AY1178" s="142" t="str">
        <f t="shared" si="392"/>
        <v/>
      </c>
      <c r="AZ1178" s="142" t="str">
        <f t="shared" si="393"/>
        <v/>
      </c>
      <c r="BB1178" s="147"/>
      <c r="BC1178" s="147">
        <f t="shared" si="356"/>
        <v>3.1296000000000239</v>
      </c>
      <c r="BD1178" s="163">
        <f t="shared" si="357"/>
        <v>0.8727598561347365</v>
      </c>
      <c r="BE1178" s="147">
        <f t="shared" si="358"/>
        <v>6.1737843656495262E-4</v>
      </c>
      <c r="BF1178" s="147" t="str">
        <f t="shared" si="354"/>
        <v/>
      </c>
      <c r="BG1178" s="159" t="str">
        <f t="shared" si="355"/>
        <v/>
      </c>
    </row>
    <row r="1179" spans="1:59" ht="20.100000000000001" customHeight="1" x14ac:dyDescent="0.25">
      <c r="A1179" s="142">
        <v>485</v>
      </c>
      <c r="B1179" s="142">
        <f t="shared" si="359"/>
        <v>-9638.8683109011054</v>
      </c>
      <c r="C1179" s="142">
        <f t="shared" si="360"/>
        <v>1.0215631242281525E-5</v>
      </c>
      <c r="D1179" s="142">
        <f t="shared" si="361"/>
        <v>1.9699270409376895E-2</v>
      </c>
      <c r="E1179" s="142">
        <f t="shared" si="362"/>
        <v>1.0215631242281525E-5</v>
      </c>
      <c r="F1179" s="142" t="str">
        <f t="shared" si="363"/>
        <v/>
      </c>
      <c r="G1179" s="142" t="str">
        <f t="shared" si="364"/>
        <v/>
      </c>
      <c r="H1179" s="142"/>
      <c r="I1179" s="142"/>
      <c r="J1179" s="142">
        <f t="shared" si="365"/>
        <v>1.8379075129853568E-213</v>
      </c>
      <c r="K1179" s="142" t="str">
        <f t="shared" si="366"/>
        <v/>
      </c>
      <c r="L1179" s="142" t="str">
        <f t="shared" si="367"/>
        <v/>
      </c>
      <c r="M1179" s="142"/>
      <c r="N1179" s="142"/>
      <c r="O1179" s="142"/>
      <c r="P1179" s="142"/>
      <c r="Q1179" s="142">
        <v>485</v>
      </c>
      <c r="R1179" s="142">
        <f t="shared" si="368"/>
        <v>-44.199648900081066</v>
      </c>
      <c r="S1179" s="142">
        <f t="shared" si="369"/>
        <v>2.2277806884773281E-3</v>
      </c>
      <c r="T1179" s="142">
        <f t="shared" si="370"/>
        <v>1.9699270409376909E-2</v>
      </c>
      <c r="U1179" s="142">
        <f t="shared" si="371"/>
        <v>2.2277806884773281E-3</v>
      </c>
      <c r="V1179" s="142" t="str">
        <f t="shared" si="372"/>
        <v/>
      </c>
      <c r="W1179" s="142" t="str">
        <f t="shared" si="373"/>
        <v/>
      </c>
      <c r="X1179" s="142">
        <f t="shared" si="374"/>
        <v>6.5907303361432508E-37</v>
      </c>
      <c r="Y1179" s="142" t="str">
        <f t="shared" si="375"/>
        <v/>
      </c>
      <c r="Z1179" s="142" t="str">
        <f t="shared" si="376"/>
        <v/>
      </c>
      <c r="AD1179" s="142">
        <v>485</v>
      </c>
      <c r="AE1179" s="142">
        <f t="shared" si="394"/>
        <v>-113.33803397512023</v>
      </c>
      <c r="AF1179" s="142">
        <f t="shared" si="377"/>
        <v>8.6879153275849156E-4</v>
      </c>
      <c r="AG1179" s="142">
        <f t="shared" si="378"/>
        <v>1.9699270409376895E-2</v>
      </c>
      <c r="AH1179" s="142">
        <f t="shared" si="379"/>
        <v>8.6879153275849156E-4</v>
      </c>
      <c r="AI1179" s="142" t="str">
        <f t="shared" si="380"/>
        <v/>
      </c>
      <c r="AJ1179" s="142" t="str">
        <f t="shared" si="381"/>
        <v/>
      </c>
      <c r="AK1179" s="142">
        <f t="shared" si="382"/>
        <v>2.7643591926999352E-101</v>
      </c>
      <c r="AL1179" s="142" t="str">
        <f t="shared" si="383"/>
        <v/>
      </c>
      <c r="AM1179" s="142" t="str">
        <f t="shared" si="384"/>
        <v/>
      </c>
      <c r="AQ1179" s="142">
        <v>485</v>
      </c>
      <c r="AR1179" s="142">
        <f t="shared" si="385"/>
        <v>-5921.9695887418447</v>
      </c>
      <c r="AS1179" s="142">
        <f t="shared" si="386"/>
        <v>1.6627428219873476E-5</v>
      </c>
      <c r="AT1179" s="142">
        <f t="shared" si="387"/>
        <v>1.9699270409376895E-2</v>
      </c>
      <c r="AU1179" s="142">
        <f t="shared" si="388"/>
        <v>1.6627428219873476E-5</v>
      </c>
      <c r="AV1179" s="142" t="str">
        <f t="shared" si="389"/>
        <v/>
      </c>
      <c r="AW1179" s="142" t="str">
        <f t="shared" si="390"/>
        <v/>
      </c>
      <c r="AX1179" s="142">
        <f t="shared" si="391"/>
        <v>8.1811914017580129E-7</v>
      </c>
      <c r="AY1179" s="142" t="str">
        <f t="shared" si="392"/>
        <v/>
      </c>
      <c r="AZ1179" s="142" t="str">
        <f t="shared" si="393"/>
        <v/>
      </c>
      <c r="BB1179" s="147"/>
      <c r="BC1179" s="147">
        <f t="shared" si="356"/>
        <v>3.1360000000000241</v>
      </c>
      <c r="BD1179" s="163">
        <f t="shared" si="357"/>
        <v>0.87214247769817155</v>
      </c>
      <c r="BE1179" s="147">
        <f t="shared" si="358"/>
        <v>6.1855383419195942E-4</v>
      </c>
      <c r="BF1179" s="147" t="str">
        <f t="shared" si="354"/>
        <v/>
      </c>
      <c r="BG1179" s="159" t="str">
        <f t="shared" si="355"/>
        <v/>
      </c>
    </row>
    <row r="1180" spans="1:59" ht="20.100000000000001" customHeight="1" x14ac:dyDescent="0.25">
      <c r="A1180" s="142">
        <v>486</v>
      </c>
      <c r="B1180" s="142">
        <f t="shared" si="359"/>
        <v>-9620.1520617537244</v>
      </c>
      <c r="C1180" s="142">
        <f t="shared" si="360"/>
        <v>1.0300073405755654E-5</v>
      </c>
      <c r="D1180" s="142">
        <f t="shared" si="361"/>
        <v>1.9891258100992418E-2</v>
      </c>
      <c r="E1180" s="142">
        <f t="shared" si="362"/>
        <v>1.0300073405755654E-5</v>
      </c>
      <c r="F1180" s="142" t="str">
        <f t="shared" si="363"/>
        <v/>
      </c>
      <c r="G1180" s="142" t="str">
        <f t="shared" si="364"/>
        <v/>
      </c>
      <c r="H1180" s="142"/>
      <c r="I1180" s="142"/>
      <c r="J1180" s="142">
        <f t="shared" si="365"/>
        <v>2.0805163682307259E-213</v>
      </c>
      <c r="K1180" s="142" t="str">
        <f t="shared" si="366"/>
        <v/>
      </c>
      <c r="L1180" s="142" t="str">
        <f t="shared" si="367"/>
        <v/>
      </c>
      <c r="M1180" s="142"/>
      <c r="N1180" s="142"/>
      <c r="O1180" s="142"/>
      <c r="P1180" s="142"/>
      <c r="Q1180" s="142">
        <v>486</v>
      </c>
      <c r="R1180" s="142">
        <f t="shared" si="368"/>
        <v>-44.113824339110039</v>
      </c>
      <c r="S1180" s="142">
        <f t="shared" si="369"/>
        <v>2.2461954703561294E-3</v>
      </c>
      <c r="T1180" s="142">
        <f t="shared" si="370"/>
        <v>1.9891258100992418E-2</v>
      </c>
      <c r="U1180" s="142">
        <f t="shared" si="371"/>
        <v>2.2461954703561294E-3</v>
      </c>
      <c r="V1180" s="142" t="str">
        <f t="shared" si="372"/>
        <v/>
      </c>
      <c r="W1180" s="142" t="str">
        <f t="shared" si="373"/>
        <v/>
      </c>
      <c r="X1180" s="142">
        <f t="shared" si="374"/>
        <v>6.9312399004710455E-37</v>
      </c>
      <c r="Y1180" s="142" t="str">
        <f t="shared" si="375"/>
        <v/>
      </c>
      <c r="Z1180" s="142" t="str">
        <f t="shared" si="376"/>
        <v/>
      </c>
      <c r="AD1180" s="142">
        <v>486</v>
      </c>
      <c r="AE1180" s="142">
        <f t="shared" si="394"/>
        <v>-113.11796012274135</v>
      </c>
      <c r="AF1180" s="142">
        <f t="shared" si="377"/>
        <v>8.7597294278536175E-4</v>
      </c>
      <c r="AG1180" s="142">
        <f t="shared" si="378"/>
        <v>1.9891258100992418E-2</v>
      </c>
      <c r="AH1180" s="142">
        <f t="shared" si="379"/>
        <v>8.7597294278536175E-4</v>
      </c>
      <c r="AI1180" s="142" t="str">
        <f t="shared" si="380"/>
        <v/>
      </c>
      <c r="AJ1180" s="142" t="str">
        <f t="shared" si="381"/>
        <v/>
      </c>
      <c r="AK1180" s="142">
        <f t="shared" si="382"/>
        <v>3.0100543984222982E-101</v>
      </c>
      <c r="AL1180" s="142" t="str">
        <f t="shared" si="383"/>
        <v/>
      </c>
      <c r="AM1180" s="142" t="str">
        <f t="shared" si="384"/>
        <v/>
      </c>
      <c r="AQ1180" s="142">
        <v>486</v>
      </c>
      <c r="AR1180" s="142">
        <f t="shared" si="385"/>
        <v>-5910.4706186666181</v>
      </c>
      <c r="AS1180" s="142">
        <f t="shared" si="386"/>
        <v>1.6764870143783732E-5</v>
      </c>
      <c r="AT1180" s="142">
        <f t="shared" si="387"/>
        <v>1.9891258100992418E-2</v>
      </c>
      <c r="AU1180" s="142">
        <f t="shared" si="388"/>
        <v>1.6764870143783732E-5</v>
      </c>
      <c r="AV1180" s="142" t="str">
        <f t="shared" si="389"/>
        <v/>
      </c>
      <c r="AW1180" s="142" t="str">
        <f t="shared" si="390"/>
        <v/>
      </c>
      <c r="AX1180" s="142">
        <f t="shared" si="391"/>
        <v>8.2866582194865573E-7</v>
      </c>
      <c r="AY1180" s="142" t="str">
        <f t="shared" si="392"/>
        <v/>
      </c>
      <c r="AZ1180" s="142" t="str">
        <f t="shared" si="393"/>
        <v/>
      </c>
      <c r="BB1180" s="147"/>
      <c r="BC1180" s="147">
        <f t="shared" si="356"/>
        <v>3.1424000000000243</v>
      </c>
      <c r="BD1180" s="163">
        <f t="shared" si="357"/>
        <v>0.87152392386397959</v>
      </c>
      <c r="BE1180" s="147">
        <f t="shared" si="358"/>
        <v>6.1972502992735379E-4</v>
      </c>
      <c r="BF1180" s="147" t="str">
        <f t="shared" si="354"/>
        <v/>
      </c>
      <c r="BG1180" s="159" t="str">
        <f t="shared" si="355"/>
        <v/>
      </c>
    </row>
    <row r="1181" spans="1:59" ht="20.100000000000001" customHeight="1" x14ac:dyDescent="0.25">
      <c r="A1181" s="142">
        <v>487</v>
      </c>
      <c r="B1181" s="142">
        <f t="shared" si="359"/>
        <v>-9601.4358126063435</v>
      </c>
      <c r="C1181" s="142">
        <f t="shared" si="360"/>
        <v>1.0385047404045305E-5</v>
      </c>
      <c r="D1181" s="142">
        <f t="shared" si="361"/>
        <v>2.0084831207560522E-2</v>
      </c>
      <c r="E1181" s="142">
        <f t="shared" si="362"/>
        <v>1.0385047404045305E-5</v>
      </c>
      <c r="F1181" s="142" t="str">
        <f t="shared" si="363"/>
        <v/>
      </c>
      <c r="G1181" s="142" t="str">
        <f t="shared" si="364"/>
        <v/>
      </c>
      <c r="H1181" s="142"/>
      <c r="I1181" s="142"/>
      <c r="J1181" s="142">
        <f t="shared" si="365"/>
        <v>2.3551125786663473E-213</v>
      </c>
      <c r="K1181" s="142" t="str">
        <f t="shared" si="366"/>
        <v/>
      </c>
      <c r="L1181" s="142" t="str">
        <f t="shared" si="367"/>
        <v/>
      </c>
      <c r="M1181" s="142"/>
      <c r="N1181" s="142"/>
      <c r="O1181" s="142"/>
      <c r="P1181" s="142"/>
      <c r="Q1181" s="142">
        <v>487</v>
      </c>
      <c r="R1181" s="142">
        <f t="shared" si="368"/>
        <v>-44.027999778139005</v>
      </c>
      <c r="S1181" s="142">
        <f t="shared" si="369"/>
        <v>2.264726232471826E-3</v>
      </c>
      <c r="T1181" s="142">
        <f t="shared" si="370"/>
        <v>2.0084831207560522E-2</v>
      </c>
      <c r="U1181" s="142">
        <f t="shared" si="371"/>
        <v>2.264726232471826E-3</v>
      </c>
      <c r="V1181" s="142" t="str">
        <f t="shared" si="372"/>
        <v/>
      </c>
      <c r="W1181" s="142" t="str">
        <f t="shared" si="373"/>
        <v/>
      </c>
      <c r="X1181" s="142">
        <f t="shared" si="374"/>
        <v>7.2892252361154206E-37</v>
      </c>
      <c r="Y1181" s="142" t="str">
        <f t="shared" si="375"/>
        <v/>
      </c>
      <c r="Z1181" s="142" t="str">
        <f t="shared" si="376"/>
        <v/>
      </c>
      <c r="AD1181" s="142">
        <v>487</v>
      </c>
      <c r="AE1181" s="142">
        <f t="shared" si="394"/>
        <v>-112.89788627036248</v>
      </c>
      <c r="AF1181" s="142">
        <f t="shared" si="377"/>
        <v>8.8319958286934717E-4</v>
      </c>
      <c r="AG1181" s="142">
        <f t="shared" si="378"/>
        <v>2.0084831207560522E-2</v>
      </c>
      <c r="AH1181" s="142">
        <f t="shared" si="379"/>
        <v>8.8319958286934717E-4</v>
      </c>
      <c r="AI1181" s="142" t="str">
        <f t="shared" si="380"/>
        <v/>
      </c>
      <c r="AJ1181" s="142" t="str">
        <f t="shared" si="381"/>
        <v/>
      </c>
      <c r="AK1181" s="142">
        <f t="shared" si="382"/>
        <v>3.2775344606834225E-101</v>
      </c>
      <c r="AL1181" s="142" t="str">
        <f t="shared" si="383"/>
        <v/>
      </c>
      <c r="AM1181" s="142" t="str">
        <f t="shared" si="384"/>
        <v/>
      </c>
      <c r="AQ1181" s="142">
        <v>487</v>
      </c>
      <c r="AR1181" s="142">
        <f t="shared" si="385"/>
        <v>-5898.9716485913914</v>
      </c>
      <c r="AS1181" s="142">
        <f t="shared" si="386"/>
        <v>1.6903177706342274E-5</v>
      </c>
      <c r="AT1181" s="142">
        <f t="shared" si="387"/>
        <v>2.0084831207560522E-2</v>
      </c>
      <c r="AU1181" s="142">
        <f t="shared" si="388"/>
        <v>1.6903177706342274E-5</v>
      </c>
      <c r="AV1181" s="142" t="str">
        <f t="shared" si="389"/>
        <v/>
      </c>
      <c r="AW1181" s="142" t="str">
        <f t="shared" si="390"/>
        <v/>
      </c>
      <c r="AX1181" s="142">
        <f t="shared" si="391"/>
        <v>8.3933503549797087E-7</v>
      </c>
      <c r="AY1181" s="142" t="str">
        <f t="shared" si="392"/>
        <v/>
      </c>
      <c r="AZ1181" s="142" t="str">
        <f t="shared" si="393"/>
        <v/>
      </c>
      <c r="BB1181" s="147"/>
      <c r="BC1181" s="147">
        <f t="shared" si="356"/>
        <v>3.1488000000000245</v>
      </c>
      <c r="BD1181" s="163">
        <f t="shared" si="357"/>
        <v>0.87090419883405223</v>
      </c>
      <c r="BE1181" s="147">
        <f t="shared" si="358"/>
        <v>6.2089201767923097E-4</v>
      </c>
      <c r="BF1181" s="147" t="str">
        <f t="shared" si="354"/>
        <v/>
      </c>
      <c r="BG1181" s="159" t="str">
        <f t="shared" si="355"/>
        <v/>
      </c>
    </row>
    <row r="1182" spans="1:59" ht="20.100000000000001" customHeight="1" x14ac:dyDescent="0.25">
      <c r="A1182" s="142">
        <v>488</v>
      </c>
      <c r="B1182" s="142">
        <f t="shared" si="359"/>
        <v>-9582.7195634589625</v>
      </c>
      <c r="C1182" s="142">
        <f t="shared" si="360"/>
        <v>1.047055489434226E-5</v>
      </c>
      <c r="D1182" s="142">
        <f t="shared" si="361"/>
        <v>2.0279999698560966E-2</v>
      </c>
      <c r="E1182" s="142">
        <f t="shared" si="362"/>
        <v>1.047055489434226E-5</v>
      </c>
      <c r="F1182" s="142" t="str">
        <f t="shared" si="363"/>
        <v/>
      </c>
      <c r="G1182" s="142" t="str">
        <f t="shared" si="364"/>
        <v/>
      </c>
      <c r="H1182" s="142"/>
      <c r="I1182" s="142"/>
      <c r="J1182" s="142">
        <f t="shared" si="365"/>
        <v>2.6659086170679654E-213</v>
      </c>
      <c r="K1182" s="142" t="str">
        <f t="shared" si="366"/>
        <v/>
      </c>
      <c r="L1182" s="142" t="str">
        <f t="shared" si="367"/>
        <v/>
      </c>
      <c r="M1182" s="142"/>
      <c r="N1182" s="142"/>
      <c r="O1182" s="142"/>
      <c r="P1182" s="142"/>
      <c r="Q1182" s="142">
        <v>488</v>
      </c>
      <c r="R1182" s="142">
        <f t="shared" si="368"/>
        <v>-43.942175217167971</v>
      </c>
      <c r="S1182" s="142">
        <f t="shared" si="369"/>
        <v>2.2833733362176336E-3</v>
      </c>
      <c r="T1182" s="142">
        <f t="shared" si="370"/>
        <v>2.0279999698561001E-2</v>
      </c>
      <c r="U1182" s="142">
        <f t="shared" si="371"/>
        <v>2.2833733362176336E-3</v>
      </c>
      <c r="V1182" s="142" t="str">
        <f t="shared" si="372"/>
        <v/>
      </c>
      <c r="W1182" s="142" t="str">
        <f t="shared" si="373"/>
        <v/>
      </c>
      <c r="X1182" s="142">
        <f t="shared" si="374"/>
        <v>7.6655771821055077E-37</v>
      </c>
      <c r="Y1182" s="142" t="str">
        <f t="shared" si="375"/>
        <v/>
      </c>
      <c r="Z1182" s="142" t="str">
        <f t="shared" si="376"/>
        <v/>
      </c>
      <c r="AD1182" s="142">
        <v>488</v>
      </c>
      <c r="AE1182" s="142">
        <f t="shared" si="394"/>
        <v>-112.6778124179836</v>
      </c>
      <c r="AF1182" s="142">
        <f t="shared" si="377"/>
        <v>8.9047159394683713E-4</v>
      </c>
      <c r="AG1182" s="142">
        <f t="shared" si="378"/>
        <v>2.0279999698560966E-2</v>
      </c>
      <c r="AH1182" s="142">
        <f t="shared" si="379"/>
        <v>8.9047159394683713E-4</v>
      </c>
      <c r="AI1182" s="142" t="str">
        <f t="shared" si="380"/>
        <v/>
      </c>
      <c r="AJ1182" s="142" t="str">
        <f t="shared" si="381"/>
        <v/>
      </c>
      <c r="AK1182" s="142">
        <f t="shared" si="382"/>
        <v>3.5687262902155301E-101</v>
      </c>
      <c r="AL1182" s="142" t="str">
        <f t="shared" si="383"/>
        <v/>
      </c>
      <c r="AM1182" s="142" t="str">
        <f t="shared" si="384"/>
        <v/>
      </c>
      <c r="AQ1182" s="142">
        <v>488</v>
      </c>
      <c r="AR1182" s="142">
        <f t="shared" si="385"/>
        <v>-5887.4726785161638</v>
      </c>
      <c r="AS1182" s="142">
        <f t="shared" si="386"/>
        <v>1.7042353604870184E-5</v>
      </c>
      <c r="AT1182" s="142">
        <f t="shared" si="387"/>
        <v>2.0279999698561001E-2</v>
      </c>
      <c r="AU1182" s="142">
        <f t="shared" si="388"/>
        <v>1.7042353604870184E-5</v>
      </c>
      <c r="AV1182" s="142" t="str">
        <f t="shared" si="389"/>
        <v/>
      </c>
      <c r="AW1182" s="142" t="str">
        <f t="shared" si="390"/>
        <v/>
      </c>
      <c r="AX1182" s="142">
        <f t="shared" si="391"/>
        <v>8.5012801483126098E-7</v>
      </c>
      <c r="AY1182" s="142" t="str">
        <f t="shared" si="392"/>
        <v/>
      </c>
      <c r="AZ1182" s="142" t="str">
        <f t="shared" si="393"/>
        <v/>
      </c>
      <c r="BB1182" s="147"/>
      <c r="BC1182" s="147">
        <f t="shared" si="356"/>
        <v>3.1552000000000247</v>
      </c>
      <c r="BD1182" s="163">
        <f t="shared" si="357"/>
        <v>0.870283306816373</v>
      </c>
      <c r="BE1182" s="147">
        <f t="shared" si="358"/>
        <v>6.2205479146260068E-4</v>
      </c>
      <c r="BF1182" s="147" t="str">
        <f t="shared" si="354"/>
        <v/>
      </c>
      <c r="BG1182" s="159" t="str">
        <f t="shared" si="355"/>
        <v/>
      </c>
    </row>
    <row r="1183" spans="1:59" ht="20.100000000000001" customHeight="1" x14ac:dyDescent="0.25">
      <c r="A1183" s="147">
        <v>489</v>
      </c>
      <c r="B1183" s="142">
        <f t="shared" si="359"/>
        <v>-9564.0033143115816</v>
      </c>
      <c r="C1183" s="142">
        <f t="shared" si="360"/>
        <v>1.055659752178369E-5</v>
      </c>
      <c r="D1183" s="142">
        <f t="shared" si="361"/>
        <v>2.0476773574377456E-2</v>
      </c>
      <c r="E1183" s="142">
        <f t="shared" si="362"/>
        <v>1.055659752178369E-5</v>
      </c>
      <c r="F1183" s="142" t="str">
        <f t="shared" si="363"/>
        <v/>
      </c>
      <c r="G1183" s="142" t="str">
        <f t="shared" si="364"/>
        <v/>
      </c>
      <c r="H1183" s="142"/>
      <c r="I1183" s="142"/>
      <c r="J1183" s="142">
        <f t="shared" si="365"/>
        <v>3.0176710475517323E-213</v>
      </c>
      <c r="K1183" s="142" t="str">
        <f t="shared" si="366"/>
        <v/>
      </c>
      <c r="L1183" s="142" t="str">
        <f t="shared" si="367"/>
        <v/>
      </c>
      <c r="M1183" s="142"/>
      <c r="N1183" s="142"/>
      <c r="O1183" s="142"/>
      <c r="P1183" s="142"/>
      <c r="Q1183" s="147">
        <v>489</v>
      </c>
      <c r="R1183" s="142">
        <f t="shared" si="368"/>
        <v>-43.856350656196945</v>
      </c>
      <c r="S1183" s="142">
        <f t="shared" si="369"/>
        <v>2.302137140357948E-3</v>
      </c>
      <c r="T1183" s="142">
        <f t="shared" si="370"/>
        <v>2.0476773574377456E-2</v>
      </c>
      <c r="U1183" s="142">
        <f t="shared" si="371"/>
        <v>2.302137140357948E-3</v>
      </c>
      <c r="V1183" s="142" t="str">
        <f t="shared" si="372"/>
        <v/>
      </c>
      <c r="W1183" s="142" t="str">
        <f t="shared" si="373"/>
        <v/>
      </c>
      <c r="X1183" s="142">
        <f t="shared" si="374"/>
        <v>8.0612316757653934E-37</v>
      </c>
      <c r="Y1183" s="142" t="str">
        <f t="shared" si="375"/>
        <v/>
      </c>
      <c r="Z1183" s="142" t="str">
        <f t="shared" si="376"/>
        <v/>
      </c>
      <c r="AD1183" s="147">
        <v>489</v>
      </c>
      <c r="AE1183" s="142">
        <f t="shared" si="394"/>
        <v>-112.45773856560473</v>
      </c>
      <c r="AF1183" s="142">
        <f t="shared" si="377"/>
        <v>8.9778911592903348E-4</v>
      </c>
      <c r="AG1183" s="142">
        <f t="shared" si="378"/>
        <v>2.0476773574377456E-2</v>
      </c>
      <c r="AH1183" s="142">
        <f t="shared" si="379"/>
        <v>8.9778911592903348E-4</v>
      </c>
      <c r="AI1183" s="142" t="str">
        <f t="shared" si="380"/>
        <v/>
      </c>
      <c r="AJ1183" s="142" t="str">
        <f t="shared" si="381"/>
        <v/>
      </c>
      <c r="AK1183" s="142">
        <f t="shared" si="382"/>
        <v>3.8857268217805898E-101</v>
      </c>
      <c r="AL1183" s="142" t="str">
        <f t="shared" si="383"/>
        <v/>
      </c>
      <c r="AM1183" s="142" t="str">
        <f t="shared" si="384"/>
        <v/>
      </c>
      <c r="AQ1183" s="147">
        <v>489</v>
      </c>
      <c r="AR1183" s="142">
        <f t="shared" si="385"/>
        <v>-5875.9737084409371</v>
      </c>
      <c r="AS1183" s="142">
        <f t="shared" si="386"/>
        <v>1.7182400517067847E-5</v>
      </c>
      <c r="AT1183" s="142">
        <f t="shared" si="387"/>
        <v>2.0476773574377456E-2</v>
      </c>
      <c r="AU1183" s="142">
        <f t="shared" si="388"/>
        <v>1.7182400517067847E-5</v>
      </c>
      <c r="AV1183" s="142" t="str">
        <f t="shared" si="389"/>
        <v/>
      </c>
      <c r="AW1183" s="142" t="str">
        <f t="shared" si="390"/>
        <v/>
      </c>
      <c r="AX1183" s="142">
        <f t="shared" si="391"/>
        <v>8.6104600385518893E-7</v>
      </c>
      <c r="AY1183" s="142" t="str">
        <f t="shared" si="392"/>
        <v/>
      </c>
      <c r="AZ1183" s="142" t="str">
        <f t="shared" si="393"/>
        <v/>
      </c>
      <c r="BB1183" s="147"/>
      <c r="BC1183" s="147">
        <f t="shared" si="356"/>
        <v>3.1616000000000248</v>
      </c>
      <c r="BD1183" s="163">
        <f t="shared" si="357"/>
        <v>0.8696612520249104</v>
      </c>
      <c r="BE1183" s="147">
        <f t="shared" si="358"/>
        <v>6.2321334539994222E-4</v>
      </c>
      <c r="BF1183" s="147" t="str">
        <f t="shared" si="354"/>
        <v/>
      </c>
      <c r="BG1183" s="159" t="str">
        <f t="shared" si="355"/>
        <v/>
      </c>
    </row>
    <row r="1184" spans="1:59" ht="20.100000000000001" customHeight="1" x14ac:dyDescent="0.25">
      <c r="A1184" s="142">
        <v>490</v>
      </c>
      <c r="B1184" s="142">
        <f t="shared" si="359"/>
        <v>-9545.2870651642006</v>
      </c>
      <c r="C1184" s="142">
        <f t="shared" si="360"/>
        <v>1.0643176919247191E-5</v>
      </c>
      <c r="D1184" s="142">
        <f t="shared" si="361"/>
        <v>2.0675162866070039E-2</v>
      </c>
      <c r="E1184" s="142">
        <f t="shared" si="362"/>
        <v>1.0643176919247191E-5</v>
      </c>
      <c r="F1184" s="142" t="str">
        <f t="shared" si="363"/>
        <v/>
      </c>
      <c r="G1184" s="142" t="str">
        <f t="shared" si="364"/>
        <v/>
      </c>
      <c r="H1184" s="142"/>
      <c r="I1184" s="142"/>
      <c r="J1184" s="142">
        <f t="shared" si="365"/>
        <v>3.4157933219025408E-213</v>
      </c>
      <c r="K1184" s="142" t="str">
        <f t="shared" si="366"/>
        <v/>
      </c>
      <c r="L1184" s="142" t="str">
        <f t="shared" si="367"/>
        <v/>
      </c>
      <c r="M1184" s="142"/>
      <c r="N1184" s="142"/>
      <c r="O1184" s="142"/>
      <c r="P1184" s="142"/>
      <c r="Q1184" s="142">
        <v>490</v>
      </c>
      <c r="R1184" s="142">
        <f t="shared" si="368"/>
        <v>-43.770526095225911</v>
      </c>
      <c r="S1184" s="142">
        <f t="shared" si="369"/>
        <v>2.32101800098366E-3</v>
      </c>
      <c r="T1184" s="142">
        <f t="shared" si="370"/>
        <v>2.0675162866070039E-2</v>
      </c>
      <c r="U1184" s="142">
        <f t="shared" si="371"/>
        <v>2.32101800098366E-3</v>
      </c>
      <c r="V1184" s="142" t="str">
        <f t="shared" si="372"/>
        <v/>
      </c>
      <c r="W1184" s="142" t="str">
        <f t="shared" si="373"/>
        <v/>
      </c>
      <c r="X1184" s="142">
        <f t="shared" si="374"/>
        <v>8.4771720197502937E-37</v>
      </c>
      <c r="Y1184" s="142" t="str">
        <f t="shared" si="375"/>
        <v/>
      </c>
      <c r="Z1184" s="142" t="str">
        <f t="shared" si="376"/>
        <v/>
      </c>
      <c r="AD1184" s="142">
        <v>490</v>
      </c>
      <c r="AE1184" s="142">
        <f t="shared" si="394"/>
        <v>-112.23766471322585</v>
      </c>
      <c r="AF1184" s="142">
        <f t="shared" si="377"/>
        <v>9.0515228768451878E-4</v>
      </c>
      <c r="AG1184" s="142">
        <f t="shared" si="378"/>
        <v>2.0675162866070039E-2</v>
      </c>
      <c r="AH1184" s="142">
        <f t="shared" si="379"/>
        <v>9.0515228768451878E-4</v>
      </c>
      <c r="AI1184" s="142" t="str">
        <f t="shared" si="380"/>
        <v/>
      </c>
      <c r="AJ1184" s="142" t="str">
        <f t="shared" si="381"/>
        <v/>
      </c>
      <c r="AK1184" s="142">
        <f t="shared" si="382"/>
        <v>4.2308179797556495E-101</v>
      </c>
      <c r="AL1184" s="142" t="str">
        <f t="shared" si="383"/>
        <v/>
      </c>
      <c r="AM1184" s="142" t="str">
        <f t="shared" si="384"/>
        <v/>
      </c>
      <c r="AQ1184" s="142">
        <v>490</v>
      </c>
      <c r="AR1184" s="142">
        <f t="shared" si="385"/>
        <v>-5864.4747383657104</v>
      </c>
      <c r="AS1184" s="142">
        <f t="shared" si="386"/>
        <v>1.7323321100681509E-5</v>
      </c>
      <c r="AT1184" s="142">
        <f t="shared" si="387"/>
        <v>2.0675162866070039E-2</v>
      </c>
      <c r="AU1184" s="142">
        <f t="shared" si="388"/>
        <v>1.7323321100681509E-5</v>
      </c>
      <c r="AV1184" s="142" t="str">
        <f t="shared" si="389"/>
        <v/>
      </c>
      <c r="AW1184" s="142" t="str">
        <f t="shared" si="390"/>
        <v/>
      </c>
      <c r="AX1184" s="142">
        <f t="shared" si="391"/>
        <v>8.7209025642274895E-7</v>
      </c>
      <c r="AY1184" s="142" t="str">
        <f t="shared" si="392"/>
        <v/>
      </c>
      <c r="AZ1184" s="142" t="str">
        <f t="shared" si="393"/>
        <v/>
      </c>
      <c r="BB1184" s="147"/>
      <c r="BC1184" s="147">
        <f t="shared" si="356"/>
        <v>3.168000000000025</v>
      </c>
      <c r="BD1184" s="163">
        <f t="shared" si="357"/>
        <v>0.86903803867951046</v>
      </c>
      <c r="BE1184" s="147">
        <f t="shared" si="358"/>
        <v>6.2436767372042734E-4</v>
      </c>
      <c r="BF1184" s="147" t="str">
        <f t="shared" si="354"/>
        <v/>
      </c>
      <c r="BG1184" s="159" t="str">
        <f t="shared" si="355"/>
        <v/>
      </c>
    </row>
    <row r="1185" spans="1:59" ht="20.100000000000001" customHeight="1" x14ac:dyDescent="0.25">
      <c r="A1185" s="142">
        <v>491</v>
      </c>
      <c r="B1185" s="142">
        <f t="shared" si="359"/>
        <v>-9526.5708160168197</v>
      </c>
      <c r="C1185" s="142">
        <f t="shared" si="360"/>
        <v>1.0730294707145095E-5</v>
      </c>
      <c r="D1185" s="142">
        <f t="shared" si="361"/>
        <v>2.0875177635143825E-2</v>
      </c>
      <c r="E1185" s="142">
        <f t="shared" si="362"/>
        <v>1.0730294707145095E-5</v>
      </c>
      <c r="F1185" s="142" t="str">
        <f t="shared" si="363"/>
        <v/>
      </c>
      <c r="G1185" s="142" t="str">
        <f t="shared" si="364"/>
        <v/>
      </c>
      <c r="H1185" s="142"/>
      <c r="I1185" s="142"/>
      <c r="J1185" s="142">
        <f t="shared" si="365"/>
        <v>3.866378128459993E-213</v>
      </c>
      <c r="K1185" s="142" t="str">
        <f t="shared" si="366"/>
        <v/>
      </c>
      <c r="L1185" s="142" t="str">
        <f t="shared" si="367"/>
        <v/>
      </c>
      <c r="M1185" s="142"/>
      <c r="N1185" s="142"/>
      <c r="O1185" s="142"/>
      <c r="P1185" s="142"/>
      <c r="Q1185" s="142">
        <v>491</v>
      </c>
      <c r="R1185" s="142">
        <f t="shared" si="368"/>
        <v>-43.684701534254877</v>
      </c>
      <c r="S1185" s="142">
        <f t="shared" si="369"/>
        <v>2.3400162714672852E-3</v>
      </c>
      <c r="T1185" s="142">
        <f t="shared" si="370"/>
        <v>2.0875177635143842E-2</v>
      </c>
      <c r="U1185" s="142">
        <f t="shared" si="371"/>
        <v>2.3400162714672852E-3</v>
      </c>
      <c r="V1185" s="142" t="str">
        <f t="shared" si="372"/>
        <v/>
      </c>
      <c r="W1185" s="142" t="str">
        <f t="shared" si="373"/>
        <v/>
      </c>
      <c r="X1185" s="142">
        <f t="shared" si="374"/>
        <v>8.9144312622287017E-37</v>
      </c>
      <c r="Y1185" s="142" t="str">
        <f t="shared" si="375"/>
        <v/>
      </c>
      <c r="Z1185" s="142" t="str">
        <f t="shared" si="376"/>
        <v/>
      </c>
      <c r="AD1185" s="142">
        <v>491</v>
      </c>
      <c r="AE1185" s="142">
        <f t="shared" si="394"/>
        <v>-112.01759086084698</v>
      </c>
      <c r="AF1185" s="142">
        <f t="shared" si="377"/>
        <v>9.1256124702176339E-4</v>
      </c>
      <c r="AG1185" s="142">
        <f t="shared" si="378"/>
        <v>2.0875177635143825E-2</v>
      </c>
      <c r="AH1185" s="142">
        <f t="shared" si="379"/>
        <v>9.1256124702176339E-4</v>
      </c>
      <c r="AI1185" s="142" t="str">
        <f t="shared" si="380"/>
        <v/>
      </c>
      <c r="AJ1185" s="142" t="str">
        <f t="shared" si="381"/>
        <v/>
      </c>
      <c r="AK1185" s="142">
        <f t="shared" si="382"/>
        <v>4.6064829577450575E-101</v>
      </c>
      <c r="AL1185" s="142" t="str">
        <f t="shared" si="383"/>
        <v/>
      </c>
      <c r="AM1185" s="142" t="str">
        <f t="shared" si="384"/>
        <v/>
      </c>
      <c r="AQ1185" s="142">
        <v>491</v>
      </c>
      <c r="AR1185" s="142">
        <f t="shared" si="385"/>
        <v>-5852.9757682904838</v>
      </c>
      <c r="AS1185" s="142">
        <f t="shared" si="386"/>
        <v>1.7465117993168302E-5</v>
      </c>
      <c r="AT1185" s="142">
        <f t="shared" si="387"/>
        <v>2.0875177635143825E-2</v>
      </c>
      <c r="AU1185" s="142">
        <f t="shared" si="388"/>
        <v>1.7465117993168302E-5</v>
      </c>
      <c r="AV1185" s="142" t="str">
        <f t="shared" si="389"/>
        <v/>
      </c>
      <c r="AW1185" s="142" t="str">
        <f t="shared" si="390"/>
        <v/>
      </c>
      <c r="AX1185" s="142">
        <f t="shared" si="391"/>
        <v>8.8326203638023606E-7</v>
      </c>
      <c r="AY1185" s="142" t="str">
        <f t="shared" si="392"/>
        <v/>
      </c>
      <c r="AZ1185" s="142" t="str">
        <f t="shared" si="393"/>
        <v/>
      </c>
      <c r="BB1185" s="147"/>
      <c r="BC1185" s="147">
        <f t="shared" si="356"/>
        <v>3.1744000000000252</v>
      </c>
      <c r="BD1185" s="163">
        <f t="shared" si="357"/>
        <v>0.86841367100579003</v>
      </c>
      <c r="BE1185" s="147">
        <f t="shared" si="358"/>
        <v>6.2551777075914305E-4</v>
      </c>
      <c r="BF1185" s="147" t="str">
        <f t="shared" si="354"/>
        <v/>
      </c>
      <c r="BG1185" s="159" t="str">
        <f t="shared" si="355"/>
        <v/>
      </c>
    </row>
    <row r="1186" spans="1:59" ht="20.100000000000001" customHeight="1" x14ac:dyDescent="0.25">
      <c r="A1186" s="142">
        <v>492</v>
      </c>
      <c r="B1186" s="142">
        <f t="shared" si="359"/>
        <v>-9507.8545668694387</v>
      </c>
      <c r="C1186" s="142">
        <f t="shared" si="360"/>
        <v>1.0817952493218124E-5</v>
      </c>
      <c r="D1186" s="142">
        <f t="shared" si="361"/>
        <v>2.1076827973313689E-2</v>
      </c>
      <c r="E1186" s="142">
        <f t="shared" si="362"/>
        <v>1.0817952493218124E-5</v>
      </c>
      <c r="F1186" s="142" t="str">
        <f t="shared" si="363"/>
        <v/>
      </c>
      <c r="G1186" s="142" t="str">
        <f t="shared" si="364"/>
        <v/>
      </c>
      <c r="H1186" s="142"/>
      <c r="I1186" s="142"/>
      <c r="J1186" s="142">
        <f t="shared" si="365"/>
        <v>4.3763305455912903E-213</v>
      </c>
      <c r="K1186" s="142" t="str">
        <f t="shared" si="366"/>
        <v/>
      </c>
      <c r="L1186" s="142" t="str">
        <f t="shared" si="367"/>
        <v/>
      </c>
      <c r="M1186" s="142"/>
      <c r="N1186" s="142"/>
      <c r="O1186" s="142"/>
      <c r="P1186" s="142"/>
      <c r="Q1186" s="142">
        <v>492</v>
      </c>
      <c r="R1186" s="142">
        <f t="shared" si="368"/>
        <v>-43.598876973283851</v>
      </c>
      <c r="S1186" s="142">
        <f t="shared" si="369"/>
        <v>2.3591323024179612E-3</v>
      </c>
      <c r="T1186" s="142">
        <f t="shared" si="370"/>
        <v>2.1076827973313689E-2</v>
      </c>
      <c r="U1186" s="142">
        <f t="shared" si="371"/>
        <v>2.3591323024179612E-3</v>
      </c>
      <c r="V1186" s="142" t="str">
        <f t="shared" si="372"/>
        <v/>
      </c>
      <c r="W1186" s="142" t="str">
        <f t="shared" si="373"/>
        <v/>
      </c>
      <c r="X1186" s="142">
        <f t="shared" si="374"/>
        <v>9.3740946958104529E-37</v>
      </c>
      <c r="Y1186" s="142" t="str">
        <f t="shared" si="375"/>
        <v/>
      </c>
      <c r="Z1186" s="142" t="str">
        <f t="shared" si="376"/>
        <v/>
      </c>
      <c r="AD1186" s="142">
        <v>492</v>
      </c>
      <c r="AE1186" s="142">
        <f t="shared" si="394"/>
        <v>-111.79751700846811</v>
      </c>
      <c r="AF1186" s="142">
        <f t="shared" si="377"/>
        <v>9.2001613067157638E-4</v>
      </c>
      <c r="AG1186" s="142">
        <f t="shared" si="378"/>
        <v>2.1076827973313689E-2</v>
      </c>
      <c r="AH1186" s="142">
        <f t="shared" si="379"/>
        <v>9.2001613067157638E-4</v>
      </c>
      <c r="AI1186" s="142" t="str">
        <f t="shared" si="380"/>
        <v/>
      </c>
      <c r="AJ1186" s="142" t="str">
        <f t="shared" si="381"/>
        <v/>
      </c>
      <c r="AK1186" s="142">
        <f t="shared" si="382"/>
        <v>5.0154239273068154E-101</v>
      </c>
      <c r="AL1186" s="142" t="str">
        <f t="shared" si="383"/>
        <v/>
      </c>
      <c r="AM1186" s="142" t="str">
        <f t="shared" si="384"/>
        <v/>
      </c>
      <c r="AQ1186" s="142">
        <v>492</v>
      </c>
      <c r="AR1186" s="142">
        <f t="shared" si="385"/>
        <v>-5841.4767982152562</v>
      </c>
      <c r="AS1186" s="142">
        <f t="shared" si="386"/>
        <v>1.7607793811360519E-5</v>
      </c>
      <c r="AT1186" s="142">
        <f t="shared" si="387"/>
        <v>2.107682797331371E-2</v>
      </c>
      <c r="AU1186" s="142">
        <f t="shared" si="388"/>
        <v>1.7607793811360519E-5</v>
      </c>
      <c r="AV1186" s="142" t="str">
        <f t="shared" si="389"/>
        <v/>
      </c>
      <c r="AW1186" s="142" t="str">
        <f t="shared" si="390"/>
        <v/>
      </c>
      <c r="AX1186" s="142">
        <f t="shared" si="391"/>
        <v>8.9456261761402763E-7</v>
      </c>
      <c r="AY1186" s="142" t="str">
        <f t="shared" si="392"/>
        <v/>
      </c>
      <c r="AZ1186" s="142" t="str">
        <f t="shared" si="393"/>
        <v/>
      </c>
      <c r="BB1186" s="147"/>
      <c r="BC1186" s="147">
        <f t="shared" si="356"/>
        <v>3.1808000000000254</v>
      </c>
      <c r="BD1186" s="163">
        <f t="shared" si="357"/>
        <v>0.86778815323503089</v>
      </c>
      <c r="BE1186" s="147">
        <f t="shared" si="358"/>
        <v>6.2666363095709166E-4</v>
      </c>
      <c r="BF1186" s="147" t="str">
        <f t="shared" si="354"/>
        <v/>
      </c>
      <c r="BG1186" s="159" t="str">
        <f t="shared" si="355"/>
        <v/>
      </c>
    </row>
    <row r="1187" spans="1:59" ht="20.100000000000001" customHeight="1" x14ac:dyDescent="0.25">
      <c r="A1187" s="142">
        <v>493</v>
      </c>
      <c r="B1187" s="142">
        <f t="shared" si="359"/>
        <v>-9489.1383177220578</v>
      </c>
      <c r="C1187" s="142">
        <f t="shared" si="360"/>
        <v>1.0906151872328344E-5</v>
      </c>
      <c r="D1187" s="142">
        <f t="shared" si="361"/>
        <v>2.1280124002265161E-2</v>
      </c>
      <c r="E1187" s="142">
        <f t="shared" si="362"/>
        <v>1.0906151872328344E-5</v>
      </c>
      <c r="F1187" s="142" t="str">
        <f t="shared" si="363"/>
        <v/>
      </c>
      <c r="G1187" s="142" t="str">
        <f t="shared" si="364"/>
        <v/>
      </c>
      <c r="H1187" s="142"/>
      <c r="I1187" s="142"/>
      <c r="J1187" s="142">
        <f t="shared" si="365"/>
        <v>4.9534634156569879E-213</v>
      </c>
      <c r="K1187" s="142" t="str">
        <f t="shared" si="366"/>
        <v/>
      </c>
      <c r="L1187" s="142" t="str">
        <f t="shared" si="367"/>
        <v/>
      </c>
      <c r="M1187" s="142"/>
      <c r="N1187" s="142"/>
      <c r="O1187" s="142"/>
      <c r="P1187" s="142"/>
      <c r="Q1187" s="142">
        <v>493</v>
      </c>
      <c r="R1187" s="142">
        <f t="shared" si="368"/>
        <v>-43.513052412312817</v>
      </c>
      <c r="S1187" s="142">
        <f t="shared" si="369"/>
        <v>2.3783664416363185E-3</v>
      </c>
      <c r="T1187" s="142">
        <f t="shared" si="370"/>
        <v>2.1280124002265161E-2</v>
      </c>
      <c r="U1187" s="142">
        <f t="shared" si="371"/>
        <v>2.3783664416363185E-3</v>
      </c>
      <c r="V1187" s="142" t="str">
        <f t="shared" si="372"/>
        <v/>
      </c>
      <c r="W1187" s="142" t="str">
        <f t="shared" si="373"/>
        <v/>
      </c>
      <c r="X1187" s="142">
        <f t="shared" si="374"/>
        <v>9.857302481109678E-37</v>
      </c>
      <c r="Y1187" s="142" t="str">
        <f t="shared" si="375"/>
        <v/>
      </c>
      <c r="Z1187" s="142" t="str">
        <f t="shared" si="376"/>
        <v/>
      </c>
      <c r="AD1187" s="142">
        <v>493</v>
      </c>
      <c r="AE1187" s="142">
        <f t="shared" si="394"/>
        <v>-111.57744315608923</v>
      </c>
      <c r="AF1187" s="142">
        <f t="shared" si="377"/>
        <v>9.2751707426949766E-4</v>
      </c>
      <c r="AG1187" s="142">
        <f t="shared" si="378"/>
        <v>2.1280124002265161E-2</v>
      </c>
      <c r="AH1187" s="142">
        <f t="shared" si="379"/>
        <v>9.2751707426949766E-4</v>
      </c>
      <c r="AI1187" s="142" t="str">
        <f t="shared" si="380"/>
        <v/>
      </c>
      <c r="AJ1187" s="142" t="str">
        <f t="shared" si="381"/>
        <v/>
      </c>
      <c r="AK1187" s="142">
        <f t="shared" si="382"/>
        <v>5.4605813009450903E-101</v>
      </c>
      <c r="AL1187" s="142" t="str">
        <f t="shared" si="383"/>
        <v/>
      </c>
      <c r="AM1187" s="142" t="str">
        <f t="shared" si="384"/>
        <v/>
      </c>
      <c r="AQ1187" s="142">
        <v>493</v>
      </c>
      <c r="AR1187" s="142">
        <f t="shared" si="385"/>
        <v>-5829.9778281400295</v>
      </c>
      <c r="AS1187" s="142">
        <f t="shared" si="386"/>
        <v>1.7751351151128486E-5</v>
      </c>
      <c r="AT1187" s="142">
        <f t="shared" si="387"/>
        <v>2.1280124002265161E-2</v>
      </c>
      <c r="AU1187" s="142">
        <f t="shared" si="388"/>
        <v>1.7751351151128486E-5</v>
      </c>
      <c r="AV1187" s="142" t="str">
        <f t="shared" si="389"/>
        <v/>
      </c>
      <c r="AW1187" s="142" t="str">
        <f t="shared" si="390"/>
        <v/>
      </c>
      <c r="AX1187" s="142">
        <f t="shared" si="391"/>
        <v>9.0599328409714481E-7</v>
      </c>
      <c r="AY1187" s="142" t="str">
        <f t="shared" si="392"/>
        <v/>
      </c>
      <c r="AZ1187" s="142" t="str">
        <f t="shared" si="393"/>
        <v/>
      </c>
      <c r="BB1187" s="147"/>
      <c r="BC1187" s="147">
        <f t="shared" si="356"/>
        <v>3.1872000000000256</v>
      </c>
      <c r="BD1187" s="163">
        <f t="shared" si="357"/>
        <v>0.8671614896040738</v>
      </c>
      <c r="BE1187" s="147">
        <f t="shared" si="358"/>
        <v>6.2780524885974742E-4</v>
      </c>
      <c r="BF1187" s="147" t="str">
        <f t="shared" si="354"/>
        <v/>
      </c>
      <c r="BG1187" s="159" t="str">
        <f t="shared" si="355"/>
        <v/>
      </c>
    </row>
    <row r="1188" spans="1:59" ht="20.100000000000001" customHeight="1" x14ac:dyDescent="0.25">
      <c r="A1188" s="142">
        <v>494</v>
      </c>
      <c r="B1188" s="142">
        <f t="shared" si="359"/>
        <v>-9470.4220685746768</v>
      </c>
      <c r="C1188" s="142">
        <f t="shared" si="360"/>
        <v>1.0994894426251484E-5</v>
      </c>
      <c r="D1188" s="142">
        <f t="shared" si="361"/>
        <v>2.1485075873411513E-2</v>
      </c>
      <c r="E1188" s="142">
        <f t="shared" si="362"/>
        <v>1.0994894426251484E-5</v>
      </c>
      <c r="F1188" s="142" t="str">
        <f t="shared" si="363"/>
        <v/>
      </c>
      <c r="G1188" s="142" t="str">
        <f t="shared" si="364"/>
        <v/>
      </c>
      <c r="H1188" s="142"/>
      <c r="I1188" s="142"/>
      <c r="J1188" s="142">
        <f t="shared" si="365"/>
        <v>5.6066165407273528E-213</v>
      </c>
      <c r="K1188" s="142" t="str">
        <f t="shared" si="366"/>
        <v/>
      </c>
      <c r="L1188" s="142" t="str">
        <f t="shared" si="367"/>
        <v/>
      </c>
      <c r="M1188" s="142"/>
      <c r="N1188" s="142"/>
      <c r="O1188" s="142"/>
      <c r="P1188" s="142"/>
      <c r="Q1188" s="142">
        <v>494</v>
      </c>
      <c r="R1188" s="142">
        <f t="shared" si="368"/>
        <v>-43.42722785134179</v>
      </c>
      <c r="S1188" s="142">
        <f t="shared" si="369"/>
        <v>2.397719034069165E-3</v>
      </c>
      <c r="T1188" s="142">
        <f t="shared" si="370"/>
        <v>2.1485075873411513E-2</v>
      </c>
      <c r="U1188" s="142">
        <f t="shared" si="371"/>
        <v>2.397719034069165E-3</v>
      </c>
      <c r="V1188" s="142" t="str">
        <f t="shared" si="372"/>
        <v/>
      </c>
      <c r="W1188" s="142" t="str">
        <f t="shared" si="373"/>
        <v/>
      </c>
      <c r="X1188" s="142">
        <f t="shared" si="374"/>
        <v>1.0365252401104767E-36</v>
      </c>
      <c r="Y1188" s="142" t="str">
        <f t="shared" si="375"/>
        <v/>
      </c>
      <c r="Z1188" s="142" t="str">
        <f t="shared" si="376"/>
        <v/>
      </c>
      <c r="AD1188" s="142">
        <v>494</v>
      </c>
      <c r="AE1188" s="142">
        <f t="shared" si="394"/>
        <v>-111.35736930371036</v>
      </c>
      <c r="AF1188" s="142">
        <f t="shared" si="377"/>
        <v>9.3506421233813546E-4</v>
      </c>
      <c r="AG1188" s="142">
        <f t="shared" si="378"/>
        <v>2.1485075873411513E-2</v>
      </c>
      <c r="AH1188" s="142">
        <f t="shared" si="379"/>
        <v>9.3506421233813546E-4</v>
      </c>
      <c r="AI1188" s="142" t="str">
        <f t="shared" si="380"/>
        <v/>
      </c>
      <c r="AJ1188" s="142" t="str">
        <f t="shared" si="381"/>
        <v/>
      </c>
      <c r="AK1188" s="142">
        <f t="shared" si="382"/>
        <v>5.9451546854367324E-101</v>
      </c>
      <c r="AL1188" s="142" t="str">
        <f t="shared" si="383"/>
        <v/>
      </c>
      <c r="AM1188" s="142" t="str">
        <f t="shared" si="384"/>
        <v/>
      </c>
      <c r="AQ1188" s="142">
        <v>494</v>
      </c>
      <c r="AR1188" s="142">
        <f t="shared" si="385"/>
        <v>-5818.4788580648028</v>
      </c>
      <c r="AS1188" s="142">
        <f t="shared" si="386"/>
        <v>1.78957925870427E-5</v>
      </c>
      <c r="AT1188" s="142">
        <f t="shared" si="387"/>
        <v>2.1485075873411513E-2</v>
      </c>
      <c r="AU1188" s="142">
        <f t="shared" si="388"/>
        <v>1.78957925870427E-5</v>
      </c>
      <c r="AV1188" s="142" t="str">
        <f t="shared" si="389"/>
        <v/>
      </c>
      <c r="AW1188" s="142" t="str">
        <f t="shared" si="390"/>
        <v/>
      </c>
      <c r="AX1188" s="142">
        <f t="shared" si="391"/>
        <v>9.1755532993560799E-7</v>
      </c>
      <c r="AY1188" s="142" t="str">
        <f t="shared" si="392"/>
        <v/>
      </c>
      <c r="AZ1188" s="142" t="str">
        <f t="shared" si="393"/>
        <v/>
      </c>
      <c r="BB1188" s="147"/>
      <c r="BC1188" s="147">
        <f t="shared" si="356"/>
        <v>3.1936000000000258</v>
      </c>
      <c r="BD1188" s="163">
        <f t="shared" si="357"/>
        <v>0.86653368435521405</v>
      </c>
      <c r="BE1188" s="147">
        <f t="shared" si="358"/>
        <v>6.2894261911816685E-4</v>
      </c>
      <c r="BF1188" s="147" t="str">
        <f t="shared" si="354"/>
        <v/>
      </c>
      <c r="BG1188" s="159" t="str">
        <f t="shared" si="355"/>
        <v/>
      </c>
    </row>
    <row r="1189" spans="1:59" ht="20.100000000000001" customHeight="1" x14ac:dyDescent="0.25">
      <c r="A1189" s="147">
        <v>495</v>
      </c>
      <c r="B1189" s="142">
        <f t="shared" si="359"/>
        <v>-9451.7058194272959</v>
      </c>
      <c r="C1189" s="142">
        <f t="shared" si="360"/>
        <v>1.1084181723468576E-5</v>
      </c>
      <c r="D1189" s="142">
        <f t="shared" si="361"/>
        <v>2.1691693767646809E-2</v>
      </c>
      <c r="E1189" s="142">
        <f t="shared" si="362"/>
        <v>1.1084181723468576E-5</v>
      </c>
      <c r="F1189" s="142" t="str">
        <f t="shared" si="363"/>
        <v/>
      </c>
      <c r="G1189" s="142" t="str">
        <f t="shared" si="364"/>
        <v/>
      </c>
      <c r="H1189" s="142"/>
      <c r="I1189" s="142"/>
      <c r="J1189" s="142">
        <f t="shared" si="365"/>
        <v>6.3457915108509972E-213</v>
      </c>
      <c r="K1189" s="142" t="str">
        <f t="shared" si="366"/>
        <v/>
      </c>
      <c r="L1189" s="142" t="str">
        <f t="shared" si="367"/>
        <v/>
      </c>
      <c r="M1189" s="142"/>
      <c r="N1189" s="142"/>
      <c r="O1189" s="142"/>
      <c r="P1189" s="142"/>
      <c r="Q1189" s="147">
        <v>495</v>
      </c>
      <c r="R1189" s="142">
        <f t="shared" si="368"/>
        <v>-43.341403290370756</v>
      </c>
      <c r="S1189" s="142">
        <f t="shared" si="369"/>
        <v>2.4171904217640608E-3</v>
      </c>
      <c r="T1189" s="142">
        <f t="shared" si="370"/>
        <v>2.1691693767646781E-2</v>
      </c>
      <c r="U1189" s="142">
        <f t="shared" si="371"/>
        <v>2.4171904217640608E-3</v>
      </c>
      <c r="V1189" s="142" t="str">
        <f t="shared" si="372"/>
        <v/>
      </c>
      <c r="W1189" s="142" t="str">
        <f t="shared" si="373"/>
        <v/>
      </c>
      <c r="X1189" s="142">
        <f t="shared" si="374"/>
        <v>1.0899202752774757E-36</v>
      </c>
      <c r="Y1189" s="142" t="str">
        <f t="shared" si="375"/>
        <v/>
      </c>
      <c r="Z1189" s="142" t="str">
        <f t="shared" si="376"/>
        <v/>
      </c>
      <c r="AD1189" s="147">
        <v>495</v>
      </c>
      <c r="AE1189" s="142">
        <f t="shared" si="394"/>
        <v>-111.13729545133148</v>
      </c>
      <c r="AF1189" s="142">
        <f t="shared" si="377"/>
        <v>9.4265767826944556E-4</v>
      </c>
      <c r="AG1189" s="142">
        <f t="shared" si="378"/>
        <v>2.1691693767646781E-2</v>
      </c>
      <c r="AH1189" s="142">
        <f t="shared" si="379"/>
        <v>9.4265767826944556E-4</v>
      </c>
      <c r="AI1189" s="142" t="str">
        <f t="shared" si="380"/>
        <v/>
      </c>
      <c r="AJ1189" s="142" t="str">
        <f t="shared" si="381"/>
        <v/>
      </c>
      <c r="AK1189" s="142">
        <f t="shared" si="382"/>
        <v>6.472625673451084E-101</v>
      </c>
      <c r="AL1189" s="142" t="str">
        <f t="shared" si="383"/>
        <v/>
      </c>
      <c r="AM1189" s="142" t="str">
        <f t="shared" si="384"/>
        <v/>
      </c>
      <c r="AQ1189" s="147">
        <v>495</v>
      </c>
      <c r="AR1189" s="142">
        <f t="shared" si="385"/>
        <v>-5806.9798879895761</v>
      </c>
      <c r="AS1189" s="142">
        <f t="shared" si="386"/>
        <v>1.8041120672034535E-5</v>
      </c>
      <c r="AT1189" s="142">
        <f t="shared" si="387"/>
        <v>2.1691693767646781E-2</v>
      </c>
      <c r="AU1189" s="142">
        <f t="shared" si="388"/>
        <v>1.8041120672034535E-5</v>
      </c>
      <c r="AV1189" s="142" t="str">
        <f t="shared" si="389"/>
        <v/>
      </c>
      <c r="AW1189" s="142" t="str">
        <f t="shared" si="390"/>
        <v/>
      </c>
      <c r="AX1189" s="142">
        <f t="shared" si="391"/>
        <v>9.2925005941456772E-7</v>
      </c>
      <c r="AY1189" s="142" t="str">
        <f t="shared" si="392"/>
        <v/>
      </c>
      <c r="AZ1189" s="142" t="str">
        <f t="shared" si="393"/>
        <v/>
      </c>
      <c r="BB1189" s="147"/>
      <c r="BC1189" s="147">
        <f t="shared" si="356"/>
        <v>3.2000000000000259</v>
      </c>
      <c r="BD1189" s="163">
        <f t="shared" si="357"/>
        <v>0.86590474173609588</v>
      </c>
      <c r="BE1189" s="147">
        <f t="shared" si="358"/>
        <v>6.3007573648632409E-4</v>
      </c>
      <c r="BF1189" s="147" t="str">
        <f t="shared" si="354"/>
        <v/>
      </c>
      <c r="BG1189" s="159" t="str">
        <f t="shared" si="355"/>
        <v/>
      </c>
    </row>
    <row r="1190" spans="1:59" ht="20.100000000000001" customHeight="1" x14ac:dyDescent="0.25">
      <c r="A1190" s="142">
        <v>496</v>
      </c>
      <c r="B1190" s="142">
        <f t="shared" si="359"/>
        <v>-9432.9895702799167</v>
      </c>
      <c r="C1190" s="142">
        <f t="shared" si="360"/>
        <v>1.1174015318956981E-5</v>
      </c>
      <c r="D1190" s="142">
        <f t="shared" si="361"/>
        <v>2.1899987895095108E-2</v>
      </c>
      <c r="E1190" s="142">
        <f t="shared" si="362"/>
        <v>1.1174015318956981E-5</v>
      </c>
      <c r="F1190" s="142" t="str">
        <f t="shared" si="363"/>
        <v/>
      </c>
      <c r="G1190" s="142" t="str">
        <f t="shared" si="364"/>
        <v/>
      </c>
      <c r="H1190" s="142"/>
      <c r="I1190" s="142"/>
      <c r="J1190" s="142">
        <f t="shared" si="365"/>
        <v>7.1823042126583802E-213</v>
      </c>
      <c r="K1190" s="142" t="str">
        <f t="shared" si="366"/>
        <v/>
      </c>
      <c r="L1190" s="142" t="str">
        <f t="shared" si="367"/>
        <v/>
      </c>
      <c r="M1190" s="142"/>
      <c r="N1190" s="142"/>
      <c r="O1190" s="142"/>
      <c r="P1190" s="142"/>
      <c r="Q1190" s="142">
        <v>496</v>
      </c>
      <c r="R1190" s="142">
        <f t="shared" si="368"/>
        <v>-43.255578729399723</v>
      </c>
      <c r="S1190" s="142">
        <f t="shared" si="369"/>
        <v>2.4367809438237509E-3</v>
      </c>
      <c r="T1190" s="142">
        <f t="shared" si="370"/>
        <v>2.1899987895095108E-2</v>
      </c>
      <c r="U1190" s="142">
        <f t="shared" si="371"/>
        <v>2.4367809438237509E-3</v>
      </c>
      <c r="V1190" s="142" t="str">
        <f t="shared" si="372"/>
        <v/>
      </c>
      <c r="W1190" s="142" t="str">
        <f t="shared" si="373"/>
        <v/>
      </c>
      <c r="X1190" s="142">
        <f t="shared" si="374"/>
        <v>1.1460475382799956E-36</v>
      </c>
      <c r="Y1190" s="142" t="str">
        <f t="shared" si="375"/>
        <v/>
      </c>
      <c r="Z1190" s="142" t="str">
        <f t="shared" si="376"/>
        <v/>
      </c>
      <c r="AD1190" s="142">
        <v>496</v>
      </c>
      <c r="AE1190" s="142">
        <f t="shared" si="394"/>
        <v>-110.91722159895261</v>
      </c>
      <c r="AF1190" s="142">
        <f t="shared" si="377"/>
        <v>9.502976043069631E-4</v>
      </c>
      <c r="AG1190" s="142">
        <f t="shared" si="378"/>
        <v>2.1899987895095108E-2</v>
      </c>
      <c r="AH1190" s="142">
        <f t="shared" si="379"/>
        <v>9.502976043069631E-4</v>
      </c>
      <c r="AI1190" s="142" t="str">
        <f t="shared" si="380"/>
        <v/>
      </c>
      <c r="AJ1190" s="142" t="str">
        <f t="shared" si="381"/>
        <v/>
      </c>
      <c r="AK1190" s="142">
        <f t="shared" si="382"/>
        <v>7.0467826343489325E-101</v>
      </c>
      <c r="AL1190" s="142" t="str">
        <f t="shared" si="383"/>
        <v/>
      </c>
      <c r="AM1190" s="142" t="str">
        <f t="shared" si="384"/>
        <v/>
      </c>
      <c r="AQ1190" s="142">
        <v>496</v>
      </c>
      <c r="AR1190" s="142">
        <f t="shared" si="385"/>
        <v>-5795.4809179143494</v>
      </c>
      <c r="AS1190" s="142">
        <f t="shared" si="386"/>
        <v>1.8187337937056248E-5</v>
      </c>
      <c r="AT1190" s="142">
        <f t="shared" si="387"/>
        <v>2.1899987895095108E-2</v>
      </c>
      <c r="AU1190" s="142">
        <f t="shared" si="388"/>
        <v>1.8187337937056248E-5</v>
      </c>
      <c r="AV1190" s="142" t="str">
        <f t="shared" si="389"/>
        <v/>
      </c>
      <c r="AW1190" s="142" t="str">
        <f t="shared" si="390"/>
        <v/>
      </c>
      <c r="AX1190" s="142">
        <f t="shared" si="391"/>
        <v>9.4107878704419416E-7</v>
      </c>
      <c r="AY1190" s="142" t="str">
        <f t="shared" si="392"/>
        <v/>
      </c>
      <c r="AZ1190" s="142" t="str">
        <f t="shared" si="393"/>
        <v/>
      </c>
      <c r="BB1190" s="147"/>
      <c r="BC1190" s="147">
        <f t="shared" si="356"/>
        <v>3.2064000000000261</v>
      </c>
      <c r="BD1190" s="163">
        <f t="shared" si="357"/>
        <v>0.86527466599960956</v>
      </c>
      <c r="BE1190" s="147">
        <f t="shared" si="358"/>
        <v>6.3120459582255428E-4</v>
      </c>
      <c r="BF1190" s="147" t="str">
        <f t="shared" si="354"/>
        <v/>
      </c>
      <c r="BG1190" s="159" t="str">
        <f t="shared" si="355"/>
        <v/>
      </c>
    </row>
    <row r="1191" spans="1:59" ht="20.100000000000001" customHeight="1" x14ac:dyDescent="0.25">
      <c r="A1191" s="142">
        <v>497</v>
      </c>
      <c r="B1191" s="142">
        <f t="shared" si="359"/>
        <v>-9414.2733211325358</v>
      </c>
      <c r="C1191" s="142">
        <f t="shared" si="360"/>
        <v>1.1264396753980887E-5</v>
      </c>
      <c r="D1191" s="142">
        <f t="shared" si="361"/>
        <v>2.2109968494855917E-2</v>
      </c>
      <c r="E1191" s="142">
        <f t="shared" si="362"/>
        <v>1.1264396753980887E-5</v>
      </c>
      <c r="F1191" s="142" t="str">
        <f t="shared" si="363"/>
        <v/>
      </c>
      <c r="G1191" s="142" t="str">
        <f t="shared" si="364"/>
        <v/>
      </c>
      <c r="H1191" s="142"/>
      <c r="I1191" s="142"/>
      <c r="J1191" s="142">
        <f t="shared" si="365"/>
        <v>8.128957333955264E-213</v>
      </c>
      <c r="K1191" s="142" t="str">
        <f t="shared" si="366"/>
        <v/>
      </c>
      <c r="L1191" s="142" t="str">
        <f t="shared" si="367"/>
        <v/>
      </c>
      <c r="M1191" s="142"/>
      <c r="N1191" s="142"/>
      <c r="O1191" s="142"/>
      <c r="P1191" s="142"/>
      <c r="Q1191" s="142">
        <v>497</v>
      </c>
      <c r="R1191" s="142">
        <f t="shared" si="368"/>
        <v>-43.169754168428696</v>
      </c>
      <c r="S1191" s="142">
        <f t="shared" si="369"/>
        <v>2.4564909363604579E-3</v>
      </c>
      <c r="T1191" s="142">
        <f t="shared" si="370"/>
        <v>2.2109968494855917E-2</v>
      </c>
      <c r="U1191" s="142">
        <f t="shared" si="371"/>
        <v>2.4564909363604579E-3</v>
      </c>
      <c r="V1191" s="142" t="str">
        <f t="shared" si="372"/>
        <v/>
      </c>
      <c r="W1191" s="142" t="str">
        <f t="shared" si="373"/>
        <v/>
      </c>
      <c r="X1191" s="142">
        <f t="shared" si="374"/>
        <v>1.205045887445268E-36</v>
      </c>
      <c r="Y1191" s="142" t="str">
        <f t="shared" si="375"/>
        <v/>
      </c>
      <c r="Z1191" s="142" t="str">
        <f t="shared" si="376"/>
        <v/>
      </c>
      <c r="AD1191" s="142">
        <v>497</v>
      </c>
      <c r="AE1191" s="142">
        <f t="shared" si="394"/>
        <v>-110.69714774657373</v>
      </c>
      <c r="AF1191" s="142">
        <f t="shared" si="377"/>
        <v>9.5798412152797773E-4</v>
      </c>
      <c r="AG1191" s="142">
        <f t="shared" si="378"/>
        <v>2.2109968494855917E-2</v>
      </c>
      <c r="AH1191" s="142">
        <f t="shared" si="379"/>
        <v>9.5798412152797773E-4</v>
      </c>
      <c r="AI1191" s="142" t="str">
        <f t="shared" si="380"/>
        <v/>
      </c>
      <c r="AJ1191" s="142" t="str">
        <f t="shared" si="381"/>
        <v/>
      </c>
      <c r="AK1191" s="142">
        <f t="shared" si="382"/>
        <v>7.6717476790698362E-101</v>
      </c>
      <c r="AL1191" s="142" t="str">
        <f t="shared" si="383"/>
        <v/>
      </c>
      <c r="AM1191" s="142" t="str">
        <f t="shared" si="384"/>
        <v/>
      </c>
      <c r="AQ1191" s="142">
        <v>497</v>
      </c>
      <c r="AR1191" s="142">
        <f t="shared" si="385"/>
        <v>-5783.9819478391219</v>
      </c>
      <c r="AS1191" s="142">
        <f t="shared" si="386"/>
        <v>1.8334446890739825E-5</v>
      </c>
      <c r="AT1191" s="142">
        <f t="shared" si="387"/>
        <v>2.2109968494855942E-2</v>
      </c>
      <c r="AU1191" s="142">
        <f t="shared" si="388"/>
        <v>1.8334446890739825E-5</v>
      </c>
      <c r="AV1191" s="142" t="str">
        <f t="shared" si="389"/>
        <v/>
      </c>
      <c r="AW1191" s="142" t="str">
        <f t="shared" si="390"/>
        <v/>
      </c>
      <c r="AX1191" s="142">
        <f t="shared" si="391"/>
        <v>9.5304283760534796E-7</v>
      </c>
      <c r="AY1191" s="142" t="str">
        <f t="shared" si="392"/>
        <v/>
      </c>
      <c r="AZ1191" s="142" t="str">
        <f t="shared" si="393"/>
        <v/>
      </c>
      <c r="BB1191" s="147"/>
      <c r="BC1191" s="147">
        <f t="shared" si="356"/>
        <v>3.2128000000000263</v>
      </c>
      <c r="BD1191" s="163">
        <f t="shared" si="357"/>
        <v>0.86464346140378701</v>
      </c>
      <c r="BE1191" s="147">
        <f t="shared" si="358"/>
        <v>6.323291920879992E-4</v>
      </c>
      <c r="BF1191" s="147" t="str">
        <f t="shared" si="354"/>
        <v/>
      </c>
      <c r="BG1191" s="159" t="str">
        <f t="shared" si="355"/>
        <v/>
      </c>
    </row>
    <row r="1192" spans="1:59" ht="20.100000000000001" customHeight="1" x14ac:dyDescent="0.25">
      <c r="A1192" s="142">
        <v>498</v>
      </c>
      <c r="B1192" s="142">
        <f t="shared" si="359"/>
        <v>-9395.5570719851548</v>
      </c>
      <c r="C1192" s="142">
        <f t="shared" si="360"/>
        <v>1.1355327555881013E-5</v>
      </c>
      <c r="D1192" s="142">
        <f t="shared" si="361"/>
        <v>2.2321645834745395E-2</v>
      </c>
      <c r="E1192" s="142">
        <f t="shared" si="362"/>
        <v>1.1355327555881013E-5</v>
      </c>
      <c r="F1192" s="142" t="str">
        <f t="shared" si="363"/>
        <v/>
      </c>
      <c r="G1192" s="142" t="str">
        <f t="shared" si="364"/>
        <v/>
      </c>
      <c r="H1192" s="142"/>
      <c r="I1192" s="142"/>
      <c r="J1192" s="142">
        <f t="shared" si="365"/>
        <v>9.2002354829378326E-213</v>
      </c>
      <c r="K1192" s="142" t="str">
        <f t="shared" si="366"/>
        <v/>
      </c>
      <c r="L1192" s="142" t="str">
        <f t="shared" si="367"/>
        <v/>
      </c>
      <c r="M1192" s="142"/>
      <c r="N1192" s="142"/>
      <c r="O1192" s="142"/>
      <c r="P1192" s="142"/>
      <c r="Q1192" s="142">
        <v>498</v>
      </c>
      <c r="R1192" s="142">
        <f t="shared" si="368"/>
        <v>-43.083929607457662</v>
      </c>
      <c r="S1192" s="142">
        <f t="shared" si="369"/>
        <v>2.4763207324500452E-3</v>
      </c>
      <c r="T1192" s="142">
        <f t="shared" si="370"/>
        <v>2.2321645834745395E-2</v>
      </c>
      <c r="U1192" s="142">
        <f t="shared" si="371"/>
        <v>2.4763207324500452E-3</v>
      </c>
      <c r="V1192" s="142" t="str">
        <f t="shared" si="372"/>
        <v/>
      </c>
      <c r="W1192" s="142" t="str">
        <f t="shared" si="373"/>
        <v/>
      </c>
      <c r="X1192" s="142">
        <f t="shared" si="374"/>
        <v>1.2670611893155505E-36</v>
      </c>
      <c r="Y1192" s="142" t="str">
        <f t="shared" si="375"/>
        <v/>
      </c>
      <c r="Z1192" s="142" t="str">
        <f t="shared" si="376"/>
        <v/>
      </c>
      <c r="AD1192" s="142">
        <v>498</v>
      </c>
      <c r="AE1192" s="142">
        <f t="shared" si="394"/>
        <v>-110.47707389419486</v>
      </c>
      <c r="AF1192" s="142">
        <f t="shared" si="377"/>
        <v>9.6571735982565598E-4</v>
      </c>
      <c r="AG1192" s="142">
        <f t="shared" si="378"/>
        <v>2.2321645834745395E-2</v>
      </c>
      <c r="AH1192" s="142">
        <f t="shared" si="379"/>
        <v>9.6571735982565598E-4</v>
      </c>
      <c r="AI1192" s="142" t="str">
        <f t="shared" si="380"/>
        <v/>
      </c>
      <c r="AJ1192" s="142" t="str">
        <f t="shared" si="381"/>
        <v/>
      </c>
      <c r="AK1192" s="142">
        <f t="shared" si="382"/>
        <v>8.3520059893114854E-101</v>
      </c>
      <c r="AL1192" s="142" t="str">
        <f t="shared" si="383"/>
        <v/>
      </c>
      <c r="AM1192" s="142" t="str">
        <f t="shared" si="384"/>
        <v/>
      </c>
      <c r="AQ1192" s="142">
        <v>498</v>
      </c>
      <c r="AR1192" s="142">
        <f t="shared" si="385"/>
        <v>-5772.4829777638952</v>
      </c>
      <c r="AS1192" s="142">
        <f t="shared" si="386"/>
        <v>1.848245001905479E-5</v>
      </c>
      <c r="AT1192" s="142">
        <f t="shared" si="387"/>
        <v>2.2321645834745395E-2</v>
      </c>
      <c r="AU1192" s="142">
        <f t="shared" si="388"/>
        <v>1.848245001905479E-5</v>
      </c>
      <c r="AV1192" s="142" t="str">
        <f t="shared" si="389"/>
        <v/>
      </c>
      <c r="AW1192" s="142" t="str">
        <f t="shared" si="390"/>
        <v/>
      </c>
      <c r="AX1192" s="142">
        <f t="shared" si="391"/>
        <v>9.65143546194986E-7</v>
      </c>
      <c r="AY1192" s="142" t="str">
        <f t="shared" si="392"/>
        <v/>
      </c>
      <c r="AZ1192" s="142" t="str">
        <f t="shared" si="393"/>
        <v/>
      </c>
      <c r="BB1192" s="147"/>
      <c r="BC1192" s="147">
        <f t="shared" si="356"/>
        <v>3.2192000000000265</v>
      </c>
      <c r="BD1192" s="163">
        <f t="shared" si="357"/>
        <v>0.86401113221169901</v>
      </c>
      <c r="BE1192" s="147">
        <f t="shared" si="358"/>
        <v>6.3344952034594115E-4</v>
      </c>
      <c r="BF1192" s="147" t="str">
        <f t="shared" si="354"/>
        <v/>
      </c>
      <c r="BG1192" s="159" t="str">
        <f t="shared" si="355"/>
        <v/>
      </c>
    </row>
    <row r="1193" spans="1:59" ht="20.100000000000001" customHeight="1" x14ac:dyDescent="0.25">
      <c r="A1193" s="142">
        <v>499</v>
      </c>
      <c r="B1193" s="142">
        <f t="shared" si="359"/>
        <v>-9376.8408228377739</v>
      </c>
      <c r="C1193" s="142">
        <f t="shared" si="360"/>
        <v>1.1446809237863939E-5</v>
      </c>
      <c r="D1193" s="142">
        <f t="shared" si="361"/>
        <v>2.2535030211033827E-2</v>
      </c>
      <c r="E1193" s="142">
        <f t="shared" si="362"/>
        <v>1.1446809237863939E-5</v>
      </c>
      <c r="F1193" s="142" t="str">
        <f t="shared" si="363"/>
        <v/>
      </c>
      <c r="G1193" s="142" t="str">
        <f t="shared" si="364"/>
        <v/>
      </c>
      <c r="H1193" s="142"/>
      <c r="I1193" s="142"/>
      <c r="J1193" s="142">
        <f t="shared" si="365"/>
        <v>1.0412525883171929E-212</v>
      </c>
      <c r="K1193" s="142" t="str">
        <f t="shared" si="366"/>
        <v/>
      </c>
      <c r="L1193" s="142" t="str">
        <f t="shared" si="367"/>
        <v/>
      </c>
      <c r="M1193" s="142"/>
      <c r="N1193" s="142"/>
      <c r="O1193" s="142"/>
      <c r="P1193" s="142"/>
      <c r="Q1193" s="142">
        <v>499</v>
      </c>
      <c r="R1193" s="142">
        <f t="shared" si="368"/>
        <v>-42.998105046486629</v>
      </c>
      <c r="S1193" s="142">
        <f t="shared" si="369"/>
        <v>2.4962706620860597E-3</v>
      </c>
      <c r="T1193" s="142">
        <f t="shared" si="370"/>
        <v>2.2535030211033827E-2</v>
      </c>
      <c r="U1193" s="142">
        <f t="shared" si="371"/>
        <v>2.4962706620860597E-3</v>
      </c>
      <c r="V1193" s="142" t="str">
        <f t="shared" si="372"/>
        <v/>
      </c>
      <c r="W1193" s="142" t="str">
        <f t="shared" si="373"/>
        <v/>
      </c>
      <c r="X1193" s="142">
        <f t="shared" si="374"/>
        <v>1.3322466698540777E-36</v>
      </c>
      <c r="Y1193" s="142" t="str">
        <f t="shared" si="375"/>
        <v/>
      </c>
      <c r="Z1193" s="142" t="str">
        <f t="shared" si="376"/>
        <v/>
      </c>
      <c r="AD1193" s="142">
        <v>499</v>
      </c>
      <c r="AE1193" s="142">
        <f t="shared" si="394"/>
        <v>-110.25700004181599</v>
      </c>
      <c r="AF1193" s="142">
        <f t="shared" si="377"/>
        <v>9.7349744789112136E-4</v>
      </c>
      <c r="AG1193" s="142">
        <f t="shared" si="378"/>
        <v>2.2535030211033827E-2</v>
      </c>
      <c r="AH1193" s="142">
        <f t="shared" si="379"/>
        <v>9.7349744789112136E-4</v>
      </c>
      <c r="AI1193" s="142" t="str">
        <f t="shared" si="380"/>
        <v/>
      </c>
      <c r="AJ1193" s="142" t="str">
        <f t="shared" si="381"/>
        <v/>
      </c>
      <c r="AK1193" s="142">
        <f t="shared" si="382"/>
        <v>9.0924377177643691E-101</v>
      </c>
      <c r="AL1193" s="142" t="str">
        <f t="shared" si="383"/>
        <v/>
      </c>
      <c r="AM1193" s="142" t="str">
        <f t="shared" si="384"/>
        <v/>
      </c>
      <c r="AQ1193" s="142">
        <v>499</v>
      </c>
      <c r="AR1193" s="142">
        <f t="shared" si="385"/>
        <v>-5760.9840076886685</v>
      </c>
      <c r="AS1193" s="142">
        <f t="shared" si="386"/>
        <v>1.8631349784965354E-5</v>
      </c>
      <c r="AT1193" s="142">
        <f t="shared" si="387"/>
        <v>2.2535030211033827E-2</v>
      </c>
      <c r="AU1193" s="142">
        <f t="shared" si="388"/>
        <v>1.8631349784965354E-5</v>
      </c>
      <c r="AV1193" s="142" t="str">
        <f t="shared" si="389"/>
        <v/>
      </c>
      <c r="AW1193" s="142" t="str">
        <f t="shared" si="390"/>
        <v/>
      </c>
      <c r="AX1193" s="142">
        <f t="shared" si="391"/>
        <v>9.773822582713277E-7</v>
      </c>
      <c r="AY1193" s="142" t="str">
        <f t="shared" si="392"/>
        <v/>
      </c>
      <c r="AZ1193" s="142" t="str">
        <f t="shared" si="393"/>
        <v/>
      </c>
      <c r="BB1193" s="147"/>
      <c r="BC1193" s="147">
        <f t="shared" si="356"/>
        <v>3.2256000000000267</v>
      </c>
      <c r="BD1193" s="163">
        <f t="shared" si="357"/>
        <v>0.86337768269135307</v>
      </c>
      <c r="BE1193" s="147">
        <f t="shared" si="358"/>
        <v>6.3456557576291317E-4</v>
      </c>
      <c r="BF1193" s="147" t="str">
        <f t="shared" si="354"/>
        <v/>
      </c>
      <c r="BG1193" s="159" t="str">
        <f t="shared" si="355"/>
        <v/>
      </c>
    </row>
    <row r="1194" spans="1:59" ht="20.100000000000001" customHeight="1" x14ac:dyDescent="0.25">
      <c r="A1194" s="142">
        <v>500</v>
      </c>
      <c r="B1194" s="142">
        <f t="shared" si="359"/>
        <v>-9358.1245736903929</v>
      </c>
      <c r="C1194" s="142">
        <f t="shared" si="360"/>
        <v>1.1538843298790716E-5</v>
      </c>
      <c r="D1194" s="142">
        <f t="shared" si="361"/>
        <v>2.2750131948179191E-2</v>
      </c>
      <c r="E1194" s="142">
        <f t="shared" si="362"/>
        <v>1.1538843298790716E-5</v>
      </c>
      <c r="F1194" s="142" t="str">
        <f t="shared" si="363"/>
        <v/>
      </c>
      <c r="G1194" s="142" t="str">
        <f t="shared" si="364"/>
        <v/>
      </c>
      <c r="H1194" s="142"/>
      <c r="I1194" s="142"/>
      <c r="J1194" s="142">
        <f t="shared" si="365"/>
        <v>1.178436799270788E-212</v>
      </c>
      <c r="K1194" s="142" t="str">
        <f t="shared" si="366"/>
        <v/>
      </c>
      <c r="L1194" s="142" t="str">
        <f t="shared" si="367"/>
        <v/>
      </c>
      <c r="M1194" s="142"/>
      <c r="N1194" s="142"/>
      <c r="O1194" s="142"/>
      <c r="P1194" s="142"/>
      <c r="Q1194" s="142">
        <v>500</v>
      </c>
      <c r="R1194" s="142">
        <f t="shared" si="368"/>
        <v>-42.912280485515602</v>
      </c>
      <c r="S1194" s="142">
        <f t="shared" si="369"/>
        <v>2.5163410521336382E-3</v>
      </c>
      <c r="T1194" s="142">
        <f t="shared" si="370"/>
        <v>2.2750131948179191E-2</v>
      </c>
      <c r="U1194" s="142">
        <f t="shared" si="371"/>
        <v>2.5163410521336382E-3</v>
      </c>
      <c r="V1194" s="142" t="str">
        <f t="shared" si="372"/>
        <v/>
      </c>
      <c r="W1194" s="142" t="str">
        <f t="shared" si="373"/>
        <v/>
      </c>
      <c r="X1194" s="142">
        <f t="shared" si="374"/>
        <v>1.4007632831246154E-36</v>
      </c>
      <c r="Y1194" s="142" t="str">
        <f t="shared" si="375"/>
        <v/>
      </c>
      <c r="Z1194" s="142" t="str">
        <f t="shared" si="376"/>
        <v/>
      </c>
      <c r="AD1194" s="142">
        <v>500</v>
      </c>
      <c r="AE1194" s="142">
        <f t="shared" si="394"/>
        <v>-110.03692618943711</v>
      </c>
      <c r="AF1194" s="142">
        <f t="shared" si="377"/>
        <v>9.8132451319547808E-4</v>
      </c>
      <c r="AG1194" s="142">
        <f t="shared" si="378"/>
        <v>2.2750131948179191E-2</v>
      </c>
      <c r="AH1194" s="142">
        <f t="shared" si="379"/>
        <v>9.8132451319547808E-4</v>
      </c>
      <c r="AI1194" s="142" t="str">
        <f t="shared" si="380"/>
        <v/>
      </c>
      <c r="AJ1194" s="142" t="str">
        <f t="shared" si="381"/>
        <v/>
      </c>
      <c r="AK1194" s="142">
        <f t="shared" si="382"/>
        <v>9.8983526842574685E-101</v>
      </c>
      <c r="AL1194" s="142" t="str">
        <f t="shared" si="383"/>
        <v/>
      </c>
      <c r="AM1194" s="142" t="str">
        <f t="shared" si="384"/>
        <v/>
      </c>
      <c r="AQ1194" s="142">
        <v>500</v>
      </c>
      <c r="AR1194" s="142">
        <f t="shared" si="385"/>
        <v>-5749.4850376134418</v>
      </c>
      <c r="AS1194" s="142">
        <f t="shared" si="386"/>
        <v>1.8781148628086254E-5</v>
      </c>
      <c r="AT1194" s="142">
        <f t="shared" si="387"/>
        <v>2.2750131948179191E-2</v>
      </c>
      <c r="AU1194" s="142">
        <f t="shared" si="388"/>
        <v>1.8781148628086254E-5</v>
      </c>
      <c r="AV1194" s="142" t="str">
        <f t="shared" si="389"/>
        <v/>
      </c>
      <c r="AW1194" s="142" t="str">
        <f t="shared" si="390"/>
        <v/>
      </c>
      <c r="AX1194" s="142">
        <f t="shared" si="391"/>
        <v>9.8976032969875286E-7</v>
      </c>
      <c r="AY1194" s="142" t="str">
        <f t="shared" si="392"/>
        <v/>
      </c>
      <c r="AZ1194" s="142" t="str">
        <f t="shared" si="393"/>
        <v/>
      </c>
      <c r="BB1194" s="147"/>
      <c r="BC1194" s="147">
        <f t="shared" si="356"/>
        <v>3.2320000000000269</v>
      </c>
      <c r="BD1194" s="163">
        <f t="shared" si="357"/>
        <v>0.86274311711559015</v>
      </c>
      <c r="BE1194" s="147">
        <f t="shared" si="358"/>
        <v>6.3567735360525734E-4</v>
      </c>
      <c r="BF1194" s="147" t="str">
        <f t="shared" si="354"/>
        <v/>
      </c>
      <c r="BG1194" s="159" t="str">
        <f t="shared" si="355"/>
        <v/>
      </c>
    </row>
    <row r="1195" spans="1:59" ht="20.100000000000001" customHeight="1" x14ac:dyDescent="0.25">
      <c r="A1195" s="142">
        <v>501</v>
      </c>
      <c r="B1195" s="142">
        <f t="shared" si="359"/>
        <v>-9339.408324543012</v>
      </c>
      <c r="C1195" s="142">
        <f t="shared" si="360"/>
        <v>1.1631431222965025E-5</v>
      </c>
      <c r="D1195" s="142">
        <f t="shared" si="361"/>
        <v>2.2966961398556605E-2</v>
      </c>
      <c r="E1195" s="142">
        <f t="shared" si="362"/>
        <v>1.1631431222965025E-5</v>
      </c>
      <c r="F1195" s="142" t="str">
        <f t="shared" si="363"/>
        <v/>
      </c>
      <c r="G1195" s="142" t="str">
        <f t="shared" si="364"/>
        <v/>
      </c>
      <c r="H1195" s="142"/>
      <c r="I1195" s="142"/>
      <c r="J1195" s="142">
        <f t="shared" si="365"/>
        <v>1.3336735833566303E-212</v>
      </c>
      <c r="K1195" s="142" t="str">
        <f t="shared" si="366"/>
        <v/>
      </c>
      <c r="L1195" s="142" t="str">
        <f t="shared" si="367"/>
        <v/>
      </c>
      <c r="M1195" s="142"/>
      <c r="N1195" s="142"/>
      <c r="O1195" s="142"/>
      <c r="P1195" s="142"/>
      <c r="Q1195" s="142">
        <v>501</v>
      </c>
      <c r="R1195" s="142">
        <f t="shared" si="368"/>
        <v>-42.826455924544568</v>
      </c>
      <c r="S1195" s="142">
        <f t="shared" si="369"/>
        <v>2.5365322262833104E-3</v>
      </c>
      <c r="T1195" s="142">
        <f t="shared" si="370"/>
        <v>2.2966961398556605E-2</v>
      </c>
      <c r="U1195" s="142">
        <f t="shared" si="371"/>
        <v>2.5365322262833104E-3</v>
      </c>
      <c r="V1195" s="142" t="str">
        <f t="shared" si="372"/>
        <v/>
      </c>
      <c r="W1195" s="142" t="str">
        <f t="shared" si="373"/>
        <v/>
      </c>
      <c r="X1195" s="142">
        <f t="shared" si="374"/>
        <v>1.4727800983069487E-36</v>
      </c>
      <c r="Y1195" s="142" t="str">
        <f t="shared" si="375"/>
        <v/>
      </c>
      <c r="Z1195" s="142" t="str">
        <f t="shared" si="376"/>
        <v/>
      </c>
      <c r="AD1195" s="142">
        <v>501</v>
      </c>
      <c r="AE1195" s="142">
        <f t="shared" si="394"/>
        <v>-109.81685233705824</v>
      </c>
      <c r="AF1195" s="142">
        <f t="shared" si="377"/>
        <v>9.8919868197179322E-4</v>
      </c>
      <c r="AG1195" s="142">
        <f t="shared" si="378"/>
        <v>2.2966961398556605E-2</v>
      </c>
      <c r="AH1195" s="142">
        <f t="shared" si="379"/>
        <v>9.8919868197179322E-4</v>
      </c>
      <c r="AI1195" s="142" t="str">
        <f t="shared" si="380"/>
        <v/>
      </c>
      <c r="AJ1195" s="142" t="str">
        <f t="shared" si="381"/>
        <v/>
      </c>
      <c r="AK1195" s="142">
        <f t="shared" si="382"/>
        <v>1.0775528112211739E-100</v>
      </c>
      <c r="AL1195" s="142" t="str">
        <f t="shared" si="383"/>
        <v/>
      </c>
      <c r="AM1195" s="142" t="str">
        <f t="shared" si="384"/>
        <v/>
      </c>
      <c r="AQ1195" s="142">
        <v>501</v>
      </c>
      <c r="AR1195" s="142">
        <f t="shared" si="385"/>
        <v>-5737.9860675382142</v>
      </c>
      <c r="AS1195" s="142">
        <f t="shared" si="386"/>
        <v>1.893184896433798E-5</v>
      </c>
      <c r="AT1195" s="142">
        <f t="shared" si="387"/>
        <v>2.2966961398556605E-2</v>
      </c>
      <c r="AU1195" s="142">
        <f t="shared" si="388"/>
        <v>1.893184896433798E-5</v>
      </c>
      <c r="AV1195" s="142" t="str">
        <f t="shared" si="389"/>
        <v/>
      </c>
      <c r="AW1195" s="142" t="str">
        <f t="shared" si="390"/>
        <v/>
      </c>
      <c r="AX1195" s="142">
        <f t="shared" si="391"/>
        <v>1.0022791267924438E-6</v>
      </c>
      <c r="AY1195" s="142" t="str">
        <f t="shared" si="392"/>
        <v/>
      </c>
      <c r="AZ1195" s="142" t="str">
        <f t="shared" si="393"/>
        <v/>
      </c>
      <c r="BB1195" s="147"/>
      <c r="BC1195" s="147">
        <f t="shared" si="356"/>
        <v>3.238400000000027</v>
      </c>
      <c r="BD1195" s="163">
        <f t="shared" si="357"/>
        <v>0.8621074397619849</v>
      </c>
      <c r="BE1195" s="147">
        <f t="shared" si="358"/>
        <v>6.3678484924178935E-4</v>
      </c>
      <c r="BF1195" s="147" t="str">
        <f t="shared" si="354"/>
        <v/>
      </c>
      <c r="BG1195" s="159" t="str">
        <f t="shared" si="355"/>
        <v/>
      </c>
    </row>
    <row r="1196" spans="1:59" ht="20.100000000000001" customHeight="1" x14ac:dyDescent="0.25">
      <c r="A1196" s="147">
        <v>502</v>
      </c>
      <c r="B1196" s="142">
        <f t="shared" si="359"/>
        <v>-9320.692075395631</v>
      </c>
      <c r="C1196" s="142">
        <f t="shared" si="360"/>
        <v>1.1724574479920733E-5</v>
      </c>
      <c r="D1196" s="142">
        <f t="shared" si="361"/>
        <v>2.3185528942183821E-2</v>
      </c>
      <c r="E1196" s="142">
        <f t="shared" si="362"/>
        <v>1.1724574479920733E-5</v>
      </c>
      <c r="F1196" s="142" t="str">
        <f t="shared" si="363"/>
        <v/>
      </c>
      <c r="G1196" s="142" t="str">
        <f t="shared" si="364"/>
        <v/>
      </c>
      <c r="H1196" s="142"/>
      <c r="I1196" s="142"/>
      <c r="J1196" s="142">
        <f t="shared" si="365"/>
        <v>1.5093357312908525E-212</v>
      </c>
      <c r="K1196" s="142" t="str">
        <f t="shared" si="366"/>
        <v/>
      </c>
      <c r="L1196" s="142" t="str">
        <f t="shared" si="367"/>
        <v/>
      </c>
      <c r="M1196" s="142"/>
      <c r="N1196" s="142"/>
      <c r="O1196" s="142"/>
      <c r="P1196" s="142"/>
      <c r="Q1196" s="147">
        <v>502</v>
      </c>
      <c r="R1196" s="142">
        <f t="shared" si="368"/>
        <v>-42.740631363573534</v>
      </c>
      <c r="S1196" s="142">
        <f t="shared" si="369"/>
        <v>2.5568445050046656E-3</v>
      </c>
      <c r="T1196" s="142">
        <f t="shared" si="370"/>
        <v>2.3185528942183835E-2</v>
      </c>
      <c r="U1196" s="142">
        <f t="shared" si="371"/>
        <v>2.5568445050046656E-3</v>
      </c>
      <c r="V1196" s="142" t="str">
        <f t="shared" si="372"/>
        <v/>
      </c>
      <c r="W1196" s="142" t="str">
        <f t="shared" si="373"/>
        <v/>
      </c>
      <c r="X1196" s="142">
        <f t="shared" si="374"/>
        <v>1.5484747059537547E-36</v>
      </c>
      <c r="Y1196" s="142" t="str">
        <f t="shared" si="375"/>
        <v/>
      </c>
      <c r="Z1196" s="142" t="str">
        <f t="shared" si="376"/>
        <v/>
      </c>
      <c r="AD1196" s="147">
        <v>502</v>
      </c>
      <c r="AE1196" s="142">
        <f t="shared" si="394"/>
        <v>-109.59677848467936</v>
      </c>
      <c r="AF1196" s="142">
        <f t="shared" si="377"/>
        <v>9.9712007919703174E-4</v>
      </c>
      <c r="AG1196" s="142">
        <f t="shared" si="378"/>
        <v>2.3185528942183821E-2</v>
      </c>
      <c r="AH1196" s="142">
        <f t="shared" si="379"/>
        <v>9.9712007919703174E-4</v>
      </c>
      <c r="AI1196" s="142" t="str">
        <f t="shared" si="380"/>
        <v/>
      </c>
      <c r="AJ1196" s="142" t="str">
        <f t="shared" si="381"/>
        <v/>
      </c>
      <c r="AK1196" s="142">
        <f t="shared" si="382"/>
        <v>1.1730249671190772E-100</v>
      </c>
      <c r="AL1196" s="142" t="str">
        <f t="shared" si="383"/>
        <v/>
      </c>
      <c r="AM1196" s="142" t="str">
        <f t="shared" si="384"/>
        <v/>
      </c>
      <c r="AQ1196" s="147">
        <v>502</v>
      </c>
      <c r="AR1196" s="142">
        <f t="shared" si="385"/>
        <v>-5726.4870974629875</v>
      </c>
      <c r="AS1196" s="142">
        <f t="shared" si="386"/>
        <v>1.9083453185600998E-5</v>
      </c>
      <c r="AT1196" s="142">
        <f t="shared" si="387"/>
        <v>2.3185528942183835E-2</v>
      </c>
      <c r="AU1196" s="142">
        <f t="shared" si="388"/>
        <v>1.9083453185600998E-5</v>
      </c>
      <c r="AV1196" s="142" t="str">
        <f t="shared" si="389"/>
        <v/>
      </c>
      <c r="AW1196" s="142" t="str">
        <f t="shared" si="390"/>
        <v/>
      </c>
      <c r="AX1196" s="142">
        <f t="shared" si="391"/>
        <v>1.0149400263627299E-6</v>
      </c>
      <c r="AY1196" s="142" t="str">
        <f t="shared" si="392"/>
        <v/>
      </c>
      <c r="AZ1196" s="142" t="str">
        <f t="shared" si="393"/>
        <v/>
      </c>
      <c r="BB1196" s="147"/>
      <c r="BC1196" s="147">
        <f t="shared" si="356"/>
        <v>3.2448000000000272</v>
      </c>
      <c r="BD1196" s="163">
        <f t="shared" si="357"/>
        <v>0.86147065491274311</v>
      </c>
      <c r="BE1196" s="147">
        <f t="shared" si="358"/>
        <v>6.3788805814080085E-4</v>
      </c>
      <c r="BF1196" s="147" t="str">
        <f t="shared" si="354"/>
        <v/>
      </c>
      <c r="BG1196" s="159" t="str">
        <f t="shared" si="355"/>
        <v/>
      </c>
    </row>
    <row r="1197" spans="1:59" ht="20.100000000000001" customHeight="1" x14ac:dyDescent="0.25">
      <c r="A1197" s="142">
        <v>503</v>
      </c>
      <c r="B1197" s="142">
        <f t="shared" si="359"/>
        <v>-9301.9758262482501</v>
      </c>
      <c r="C1197" s="142">
        <f t="shared" si="360"/>
        <v>1.1818274524208964E-5</v>
      </c>
      <c r="D1197" s="142">
        <f t="shared" si="361"/>
        <v>2.3405844986443006E-2</v>
      </c>
      <c r="E1197" s="142">
        <f t="shared" si="362"/>
        <v>1.1818274524208964E-5</v>
      </c>
      <c r="F1197" s="142" t="str">
        <f t="shared" si="363"/>
        <v/>
      </c>
      <c r="G1197" s="142" t="str">
        <f t="shared" si="364"/>
        <v/>
      </c>
      <c r="H1197" s="142"/>
      <c r="I1197" s="142"/>
      <c r="J1197" s="142">
        <f t="shared" si="365"/>
        <v>1.708107537678212E-212</v>
      </c>
      <c r="K1197" s="142" t="str">
        <f t="shared" si="366"/>
        <v/>
      </c>
      <c r="L1197" s="142" t="str">
        <f t="shared" si="367"/>
        <v/>
      </c>
      <c r="M1197" s="142"/>
      <c r="N1197" s="142"/>
      <c r="O1197" s="142"/>
      <c r="P1197" s="142"/>
      <c r="Q1197" s="142">
        <v>503</v>
      </c>
      <c r="R1197" s="142">
        <f t="shared" si="368"/>
        <v>-42.654806802602508</v>
      </c>
      <c r="S1197" s="142">
        <f t="shared" si="369"/>
        <v>2.5772782054999236E-3</v>
      </c>
      <c r="T1197" s="142">
        <f t="shared" si="370"/>
        <v>2.3405844986443006E-2</v>
      </c>
      <c r="U1197" s="142">
        <f t="shared" si="371"/>
        <v>2.5772782054999236E-3</v>
      </c>
      <c r="V1197" s="142" t="str">
        <f t="shared" si="372"/>
        <v/>
      </c>
      <c r="W1197" s="142" t="str">
        <f t="shared" si="373"/>
        <v/>
      </c>
      <c r="X1197" s="142">
        <f t="shared" si="374"/>
        <v>1.6280336444383067E-36</v>
      </c>
      <c r="Y1197" s="142" t="str">
        <f t="shared" si="375"/>
        <v/>
      </c>
      <c r="Z1197" s="142" t="str">
        <f t="shared" si="376"/>
        <v/>
      </c>
      <c r="AD1197" s="142">
        <v>503</v>
      </c>
      <c r="AE1197" s="142">
        <f t="shared" si="394"/>
        <v>-109.37670463230049</v>
      </c>
      <c r="AF1197" s="142">
        <f t="shared" si="377"/>
        <v>1.0050888285739455E-3</v>
      </c>
      <c r="AG1197" s="142">
        <f t="shared" si="378"/>
        <v>2.3405844986443006E-2</v>
      </c>
      <c r="AH1197" s="142">
        <f t="shared" si="379"/>
        <v>1.0050888285739455E-3</v>
      </c>
      <c r="AI1197" s="142" t="str">
        <f t="shared" si="380"/>
        <v/>
      </c>
      <c r="AJ1197" s="142" t="str">
        <f t="shared" si="381"/>
        <v/>
      </c>
      <c r="AK1197" s="142">
        <f t="shared" si="382"/>
        <v>1.2769356114436393E-100</v>
      </c>
      <c r="AL1197" s="142" t="str">
        <f t="shared" si="383"/>
        <v/>
      </c>
      <c r="AM1197" s="142" t="str">
        <f t="shared" si="384"/>
        <v/>
      </c>
      <c r="AQ1197" s="142">
        <v>503</v>
      </c>
      <c r="AR1197" s="142">
        <f t="shared" si="385"/>
        <v>-5714.9881273877609</v>
      </c>
      <c r="AS1197" s="142">
        <f t="shared" si="386"/>
        <v>1.9235963659369185E-5</v>
      </c>
      <c r="AT1197" s="142">
        <f t="shared" si="387"/>
        <v>2.3405844986443006E-2</v>
      </c>
      <c r="AU1197" s="142">
        <f t="shared" si="388"/>
        <v>1.9235963659369185E-5</v>
      </c>
      <c r="AV1197" s="142" t="str">
        <f t="shared" si="389"/>
        <v/>
      </c>
      <c r="AW1197" s="142" t="str">
        <f t="shared" si="390"/>
        <v/>
      </c>
      <c r="AX1197" s="142">
        <f t="shared" si="391"/>
        <v>1.0277444157591787E-6</v>
      </c>
      <c r="AY1197" s="142" t="str">
        <f t="shared" si="392"/>
        <v/>
      </c>
      <c r="AZ1197" s="142" t="str">
        <f t="shared" si="393"/>
        <v/>
      </c>
      <c r="BB1197" s="147"/>
      <c r="BC1197" s="147">
        <f t="shared" si="356"/>
        <v>3.2512000000000274</v>
      </c>
      <c r="BD1197" s="163">
        <f t="shared" si="357"/>
        <v>0.8608327668546023</v>
      </c>
      <c r="BE1197" s="147">
        <f t="shared" si="358"/>
        <v>6.3898697587172482E-4</v>
      </c>
      <c r="BF1197" s="147" t="str">
        <f t="shared" si="354"/>
        <v/>
      </c>
      <c r="BG1197" s="159" t="str">
        <f t="shared" si="355"/>
        <v/>
      </c>
    </row>
    <row r="1198" spans="1:59" ht="20.100000000000001" customHeight="1" x14ac:dyDescent="0.25">
      <c r="A1198" s="142">
        <v>504</v>
      </c>
      <c r="B1198" s="142">
        <f t="shared" si="359"/>
        <v>-9283.2595771008691</v>
      </c>
      <c r="C1198" s="142">
        <f t="shared" si="360"/>
        <v>1.1912532795184662E-5</v>
      </c>
      <c r="D1198" s="142">
        <f t="shared" si="361"/>
        <v>2.3627919965798109E-2</v>
      </c>
      <c r="E1198" s="142">
        <f t="shared" si="362"/>
        <v>1.1912532795184662E-5</v>
      </c>
      <c r="F1198" s="142" t="str">
        <f t="shared" si="363"/>
        <v/>
      </c>
      <c r="G1198" s="142" t="str">
        <f t="shared" si="364"/>
        <v/>
      </c>
      <c r="H1198" s="142"/>
      <c r="I1198" s="142"/>
      <c r="J1198" s="142">
        <f t="shared" si="365"/>
        <v>1.9330256470168186E-212</v>
      </c>
      <c r="K1198" s="142" t="str">
        <f t="shared" si="366"/>
        <v/>
      </c>
      <c r="L1198" s="142" t="str">
        <f t="shared" si="367"/>
        <v/>
      </c>
      <c r="M1198" s="142"/>
      <c r="N1198" s="142"/>
      <c r="O1198" s="142"/>
      <c r="P1198" s="142"/>
      <c r="Q1198" s="142">
        <v>504</v>
      </c>
      <c r="R1198" s="142">
        <f t="shared" si="368"/>
        <v>-42.568982241631474</v>
      </c>
      <c r="S1198" s="142">
        <f t="shared" si="369"/>
        <v>2.5978336416573886E-3</v>
      </c>
      <c r="T1198" s="142">
        <f t="shared" si="370"/>
        <v>2.3627919965798109E-2</v>
      </c>
      <c r="U1198" s="142">
        <f t="shared" si="371"/>
        <v>2.5978336416573886E-3</v>
      </c>
      <c r="V1198" s="142" t="str">
        <f t="shared" si="372"/>
        <v/>
      </c>
      <c r="W1198" s="142" t="str">
        <f t="shared" si="373"/>
        <v/>
      </c>
      <c r="X1198" s="142">
        <f t="shared" si="374"/>
        <v>1.7116528475891132E-36</v>
      </c>
      <c r="Y1198" s="142" t="str">
        <f t="shared" si="375"/>
        <v/>
      </c>
      <c r="Z1198" s="142" t="str">
        <f t="shared" si="376"/>
        <v/>
      </c>
      <c r="AD1198" s="142">
        <v>504</v>
      </c>
      <c r="AE1198" s="142">
        <f t="shared" si="394"/>
        <v>-109.15663077992161</v>
      </c>
      <c r="AF1198" s="142">
        <f t="shared" si="377"/>
        <v>1.0131050525129224E-3</v>
      </c>
      <c r="AG1198" s="142">
        <f t="shared" si="378"/>
        <v>2.3627919965798095E-2</v>
      </c>
      <c r="AH1198" s="142">
        <f t="shared" si="379"/>
        <v>1.0131050525129224E-3</v>
      </c>
      <c r="AI1198" s="142" t="str">
        <f t="shared" si="380"/>
        <v/>
      </c>
      <c r="AJ1198" s="142" t="str">
        <f t="shared" si="381"/>
        <v/>
      </c>
      <c r="AK1198" s="142">
        <f t="shared" si="382"/>
        <v>1.3900287825530975E-100</v>
      </c>
      <c r="AL1198" s="142" t="str">
        <f t="shared" si="383"/>
        <v/>
      </c>
      <c r="AM1198" s="142" t="str">
        <f t="shared" si="384"/>
        <v/>
      </c>
      <c r="AQ1198" s="142">
        <v>504</v>
      </c>
      <c r="AR1198" s="142">
        <f t="shared" si="385"/>
        <v>-5703.4891573125342</v>
      </c>
      <c r="AS1198" s="142">
        <f t="shared" si="386"/>
        <v>1.9389382728402427E-5</v>
      </c>
      <c r="AT1198" s="142">
        <f t="shared" si="387"/>
        <v>2.3627919965798095E-2</v>
      </c>
      <c r="AU1198" s="142">
        <f t="shared" si="388"/>
        <v>1.9389382728402427E-5</v>
      </c>
      <c r="AV1198" s="142" t="str">
        <f t="shared" si="389"/>
        <v/>
      </c>
      <c r="AW1198" s="142" t="str">
        <f t="shared" si="390"/>
        <v/>
      </c>
      <c r="AX1198" s="142">
        <f t="shared" si="391"/>
        <v>1.0406936929143621E-6</v>
      </c>
      <c r="AY1198" s="142" t="str">
        <f t="shared" si="392"/>
        <v/>
      </c>
      <c r="AZ1198" s="142" t="str">
        <f t="shared" si="393"/>
        <v/>
      </c>
      <c r="BB1198" s="147"/>
      <c r="BC1198" s="147">
        <f t="shared" si="356"/>
        <v>3.2576000000000276</v>
      </c>
      <c r="BD1198" s="163">
        <f t="shared" si="357"/>
        <v>0.86019377987873058</v>
      </c>
      <c r="BE1198" s="147">
        <f t="shared" si="358"/>
        <v>6.4008159810191589E-4</v>
      </c>
      <c r="BF1198" s="147" t="str">
        <f t="shared" si="354"/>
        <v/>
      </c>
      <c r="BG1198" s="159" t="str">
        <f t="shared" si="355"/>
        <v/>
      </c>
    </row>
    <row r="1199" spans="1:59" ht="20.100000000000001" customHeight="1" x14ac:dyDescent="0.25">
      <c r="A1199" s="142">
        <v>505</v>
      </c>
      <c r="B1199" s="142">
        <f t="shared" si="359"/>
        <v>-9264.5433279534882</v>
      </c>
      <c r="C1199" s="142">
        <f t="shared" si="360"/>
        <v>1.2007350716792639E-5</v>
      </c>
      <c r="D1199" s="142">
        <f t="shared" si="361"/>
        <v>2.3851764341508513E-2</v>
      </c>
      <c r="E1199" s="142">
        <f t="shared" si="362"/>
        <v>1.2007350716792639E-5</v>
      </c>
      <c r="F1199" s="142" t="str">
        <f t="shared" si="363"/>
        <v/>
      </c>
      <c r="G1199" s="142" t="str">
        <f t="shared" si="364"/>
        <v/>
      </c>
      <c r="H1199" s="142"/>
      <c r="I1199" s="142"/>
      <c r="J1199" s="142">
        <f t="shared" si="365"/>
        <v>2.1875252492426562E-212</v>
      </c>
      <c r="K1199" s="142" t="str">
        <f t="shared" si="366"/>
        <v/>
      </c>
      <c r="L1199" s="142" t="str">
        <f t="shared" si="367"/>
        <v/>
      </c>
      <c r="M1199" s="142"/>
      <c r="N1199" s="142"/>
      <c r="O1199" s="142"/>
      <c r="P1199" s="142"/>
      <c r="Q1199" s="142">
        <v>505</v>
      </c>
      <c r="R1199" s="142">
        <f t="shared" si="368"/>
        <v>-42.48315768066044</v>
      </c>
      <c r="S1199" s="142">
        <f t="shared" si="369"/>
        <v>2.6185111240047865E-3</v>
      </c>
      <c r="T1199" s="142">
        <f t="shared" si="370"/>
        <v>2.3851764341508513E-2</v>
      </c>
      <c r="U1199" s="142">
        <f t="shared" si="371"/>
        <v>2.6185111240047865E-3</v>
      </c>
      <c r="V1199" s="142" t="str">
        <f t="shared" si="372"/>
        <v/>
      </c>
      <c r="W1199" s="142" t="str">
        <f t="shared" si="373"/>
        <v/>
      </c>
      <c r="X1199" s="142">
        <f t="shared" si="374"/>
        <v>1.7995381145567293E-36</v>
      </c>
      <c r="Y1199" s="142" t="str">
        <f t="shared" si="375"/>
        <v/>
      </c>
      <c r="Z1199" s="142" t="str">
        <f t="shared" si="376"/>
        <v/>
      </c>
      <c r="AD1199" s="142">
        <v>505</v>
      </c>
      <c r="AE1199" s="142">
        <f t="shared" si="394"/>
        <v>-108.93655692754274</v>
      </c>
      <c r="AF1199" s="142">
        <f t="shared" si="377"/>
        <v>1.0211688721137922E-3</v>
      </c>
      <c r="AG1199" s="142">
        <f t="shared" si="378"/>
        <v>2.3851764341508513E-2</v>
      </c>
      <c r="AH1199" s="142">
        <f t="shared" si="379"/>
        <v>1.0211688721137922E-3</v>
      </c>
      <c r="AI1199" s="142" t="str">
        <f t="shared" si="380"/>
        <v/>
      </c>
      <c r="AJ1199" s="142" t="str">
        <f t="shared" si="381"/>
        <v/>
      </c>
      <c r="AK1199" s="142">
        <f t="shared" si="382"/>
        <v>1.5131139615634732E-100</v>
      </c>
      <c r="AL1199" s="142" t="str">
        <f t="shared" si="383"/>
        <v/>
      </c>
      <c r="AM1199" s="142" t="str">
        <f t="shared" si="384"/>
        <v/>
      </c>
      <c r="AQ1199" s="142">
        <v>505</v>
      </c>
      <c r="AR1199" s="142">
        <f t="shared" si="385"/>
        <v>-5691.9901872373075</v>
      </c>
      <c r="AS1199" s="142">
        <f t="shared" si="386"/>
        <v>1.9543712710378371E-5</v>
      </c>
      <c r="AT1199" s="142">
        <f t="shared" si="387"/>
        <v>2.3851764341508513E-2</v>
      </c>
      <c r="AU1199" s="142">
        <f t="shared" si="388"/>
        <v>1.9543712710378371E-5</v>
      </c>
      <c r="AV1199" s="142" t="str">
        <f t="shared" si="389"/>
        <v/>
      </c>
      <c r="AW1199" s="142" t="str">
        <f t="shared" si="390"/>
        <v/>
      </c>
      <c r="AX1199" s="142">
        <f t="shared" si="391"/>
        <v>1.0537892663873507E-6</v>
      </c>
      <c r="AY1199" s="142" t="str">
        <f t="shared" si="392"/>
        <v/>
      </c>
      <c r="AZ1199" s="142" t="str">
        <f t="shared" si="393"/>
        <v/>
      </c>
      <c r="BB1199" s="147"/>
      <c r="BC1199" s="147">
        <f t="shared" si="356"/>
        <v>3.2640000000000278</v>
      </c>
      <c r="BD1199" s="163">
        <f t="shared" si="357"/>
        <v>0.85955369828062866</v>
      </c>
      <c r="BE1199" s="147">
        <f t="shared" si="358"/>
        <v>6.4117192059953698E-4</v>
      </c>
      <c r="BF1199" s="147" t="str">
        <f t="shared" si="354"/>
        <v/>
      </c>
      <c r="BG1199" s="159" t="str">
        <f t="shared" si="355"/>
        <v/>
      </c>
    </row>
    <row r="1200" spans="1:59" ht="20.100000000000001" customHeight="1" x14ac:dyDescent="0.25">
      <c r="A1200" s="142">
        <v>506</v>
      </c>
      <c r="B1200" s="142">
        <f t="shared" si="359"/>
        <v>-9245.8270788061072</v>
      </c>
      <c r="C1200" s="142">
        <f t="shared" si="360"/>
        <v>1.2102729697353202E-5</v>
      </c>
      <c r="D1200" s="142">
        <f t="shared" si="361"/>
        <v>2.4077388601338727E-2</v>
      </c>
      <c r="E1200" s="142">
        <f t="shared" si="362"/>
        <v>1.2102729697353202E-5</v>
      </c>
      <c r="F1200" s="142" t="str">
        <f t="shared" si="363"/>
        <v/>
      </c>
      <c r="G1200" s="142" t="str">
        <f t="shared" si="364"/>
        <v/>
      </c>
      <c r="H1200" s="142"/>
      <c r="I1200" s="142"/>
      <c r="J1200" s="142">
        <f t="shared" si="365"/>
        <v>2.4754923245864272E-212</v>
      </c>
      <c r="K1200" s="142" t="str">
        <f t="shared" si="366"/>
        <v/>
      </c>
      <c r="L1200" s="142" t="str">
        <f t="shared" si="367"/>
        <v/>
      </c>
      <c r="M1200" s="142"/>
      <c r="N1200" s="142"/>
      <c r="O1200" s="142"/>
      <c r="P1200" s="142"/>
      <c r="Q1200" s="142">
        <v>506</v>
      </c>
      <c r="R1200" s="142">
        <f t="shared" si="368"/>
        <v>-42.397333119689414</v>
      </c>
      <c r="S1200" s="142">
        <f t="shared" si="369"/>
        <v>2.6393109596625211E-3</v>
      </c>
      <c r="T1200" s="142">
        <f t="shared" si="370"/>
        <v>2.4077388601338717E-2</v>
      </c>
      <c r="U1200" s="142">
        <f t="shared" si="371"/>
        <v>2.6393109596625211E-3</v>
      </c>
      <c r="V1200" s="142" t="str">
        <f t="shared" si="372"/>
        <v/>
      </c>
      <c r="W1200" s="142" t="str">
        <f t="shared" si="373"/>
        <v/>
      </c>
      <c r="X1200" s="142">
        <f t="shared" si="374"/>
        <v>1.8919056030078657E-36</v>
      </c>
      <c r="Y1200" s="142" t="str">
        <f t="shared" si="375"/>
        <v/>
      </c>
      <c r="Z1200" s="142" t="str">
        <f t="shared" si="376"/>
        <v/>
      </c>
      <c r="AD1200" s="142">
        <v>506</v>
      </c>
      <c r="AE1200" s="142">
        <f t="shared" si="394"/>
        <v>-108.71648307516386</v>
      </c>
      <c r="AF1200" s="142">
        <f t="shared" si="377"/>
        <v>1.0292804071475928E-3</v>
      </c>
      <c r="AG1200" s="142">
        <f t="shared" si="378"/>
        <v>2.4077388601338717E-2</v>
      </c>
      <c r="AH1200" s="142">
        <f t="shared" si="379"/>
        <v>1.0292804071475928E-3</v>
      </c>
      <c r="AI1200" s="142" t="str">
        <f t="shared" si="380"/>
        <v/>
      </c>
      <c r="AJ1200" s="142" t="str">
        <f t="shared" si="381"/>
        <v/>
      </c>
      <c r="AK1200" s="142">
        <f t="shared" si="382"/>
        <v>1.6470718142573177E-100</v>
      </c>
      <c r="AL1200" s="142" t="str">
        <f t="shared" si="383"/>
        <v/>
      </c>
      <c r="AM1200" s="142" t="str">
        <f t="shared" si="384"/>
        <v/>
      </c>
      <c r="AQ1200" s="142">
        <v>506</v>
      </c>
      <c r="AR1200" s="142">
        <f t="shared" si="385"/>
        <v>-5680.4912171620799</v>
      </c>
      <c r="AS1200" s="142">
        <f t="shared" si="386"/>
        <v>1.9698955897543513E-5</v>
      </c>
      <c r="AT1200" s="142">
        <f t="shared" si="387"/>
        <v>2.4077388601338727E-2</v>
      </c>
      <c r="AU1200" s="142">
        <f t="shared" si="388"/>
        <v>1.9698955897543513E-5</v>
      </c>
      <c r="AV1200" s="142" t="str">
        <f t="shared" si="389"/>
        <v/>
      </c>
      <c r="AW1200" s="142" t="str">
        <f t="shared" si="390"/>
        <v/>
      </c>
      <c r="AX1200" s="142">
        <f t="shared" si="391"/>
        <v>1.0670325554068909E-6</v>
      </c>
      <c r="AY1200" s="142" t="str">
        <f t="shared" si="392"/>
        <v/>
      </c>
      <c r="AZ1200" s="142" t="str">
        <f t="shared" si="393"/>
        <v/>
      </c>
      <c r="BB1200" s="147"/>
      <c r="BC1200" s="147">
        <f t="shared" si="356"/>
        <v>3.270400000000028</v>
      </c>
      <c r="BD1200" s="163">
        <f t="shared" si="357"/>
        <v>0.85891252636002913</v>
      </c>
      <c r="BE1200" s="147">
        <f t="shared" si="358"/>
        <v>6.4225793923000651E-4</v>
      </c>
      <c r="BF1200" s="147" t="str">
        <f t="shared" si="354"/>
        <v/>
      </c>
      <c r="BG1200" s="159" t="str">
        <f t="shared" si="355"/>
        <v/>
      </c>
    </row>
    <row r="1201" spans="1:59" ht="20.100000000000001" customHeight="1" x14ac:dyDescent="0.25">
      <c r="A1201" s="142">
        <v>507</v>
      </c>
      <c r="B1201" s="142">
        <f t="shared" si="359"/>
        <v>-9227.1108296587281</v>
      </c>
      <c r="C1201" s="142">
        <f t="shared" si="360"/>
        <v>1.2198671129347291E-5</v>
      </c>
      <c r="D1201" s="142">
        <f t="shared" si="361"/>
        <v>2.4304803259263697E-2</v>
      </c>
      <c r="E1201" s="142">
        <f t="shared" si="362"/>
        <v>1.2198671129347291E-5</v>
      </c>
      <c r="F1201" s="142" t="str">
        <f t="shared" si="363"/>
        <v/>
      </c>
      <c r="G1201" s="142" t="str">
        <f t="shared" si="364"/>
        <v/>
      </c>
      <c r="H1201" s="142"/>
      <c r="I1201" s="142"/>
      <c r="J1201" s="142">
        <f t="shared" si="365"/>
        <v>2.8013227289595498E-212</v>
      </c>
      <c r="K1201" s="142" t="str">
        <f t="shared" si="366"/>
        <v/>
      </c>
      <c r="L1201" s="142" t="str">
        <f t="shared" si="367"/>
        <v/>
      </c>
      <c r="M1201" s="142"/>
      <c r="N1201" s="142"/>
      <c r="O1201" s="142"/>
      <c r="P1201" s="142"/>
      <c r="Q1201" s="142">
        <v>507</v>
      </c>
      <c r="R1201" s="142">
        <f t="shared" si="368"/>
        <v>-42.31150855871838</v>
      </c>
      <c r="S1201" s="142">
        <f t="shared" si="369"/>
        <v>2.6602334522968182E-3</v>
      </c>
      <c r="T1201" s="142">
        <f t="shared" si="370"/>
        <v>2.4304803259263735E-2</v>
      </c>
      <c r="U1201" s="142">
        <f t="shared" si="371"/>
        <v>2.6602334522968182E-3</v>
      </c>
      <c r="V1201" s="142" t="str">
        <f t="shared" si="372"/>
        <v/>
      </c>
      <c r="W1201" s="142" t="str">
        <f t="shared" si="373"/>
        <v/>
      </c>
      <c r="X1201" s="142">
        <f t="shared" si="374"/>
        <v>1.9889823467969057E-36</v>
      </c>
      <c r="Y1201" s="142" t="str">
        <f t="shared" si="375"/>
        <v/>
      </c>
      <c r="Z1201" s="142" t="str">
        <f t="shared" si="376"/>
        <v/>
      </c>
      <c r="AD1201" s="142">
        <v>507</v>
      </c>
      <c r="AE1201" s="142">
        <f t="shared" si="394"/>
        <v>-108.49640922278499</v>
      </c>
      <c r="AF1201" s="142">
        <f t="shared" si="377"/>
        <v>1.037439776038299E-3</v>
      </c>
      <c r="AG1201" s="142">
        <f t="shared" si="378"/>
        <v>2.4304803259263714E-2</v>
      </c>
      <c r="AH1201" s="142">
        <f t="shared" si="379"/>
        <v>1.037439776038299E-3</v>
      </c>
      <c r="AI1201" s="142" t="str">
        <f t="shared" si="380"/>
        <v/>
      </c>
      <c r="AJ1201" s="142" t="str">
        <f t="shared" si="381"/>
        <v/>
      </c>
      <c r="AK1201" s="142">
        <f t="shared" si="382"/>
        <v>1.7928604355328302E-100</v>
      </c>
      <c r="AL1201" s="142" t="str">
        <f t="shared" si="383"/>
        <v/>
      </c>
      <c r="AM1201" s="142" t="str">
        <f t="shared" si="384"/>
        <v/>
      </c>
      <c r="AQ1201" s="142">
        <v>507</v>
      </c>
      <c r="AR1201" s="142">
        <f t="shared" si="385"/>
        <v>-5668.9922470868532</v>
      </c>
      <c r="AS1201" s="142">
        <f t="shared" si="386"/>
        <v>1.9855114556363455E-5</v>
      </c>
      <c r="AT1201" s="142">
        <f t="shared" si="387"/>
        <v>2.4304803259263735E-2</v>
      </c>
      <c r="AU1201" s="142">
        <f t="shared" si="388"/>
        <v>1.9855114556363455E-5</v>
      </c>
      <c r="AV1201" s="142" t="str">
        <f t="shared" si="389"/>
        <v/>
      </c>
      <c r="AW1201" s="142" t="str">
        <f t="shared" si="390"/>
        <v/>
      </c>
      <c r="AX1201" s="142">
        <f t="shared" si="391"/>
        <v>1.0804249899142541E-6</v>
      </c>
      <c r="AY1201" s="142" t="str">
        <f t="shared" si="392"/>
        <v/>
      </c>
      <c r="AZ1201" s="142" t="str">
        <f t="shared" si="393"/>
        <v/>
      </c>
      <c r="BB1201" s="147"/>
      <c r="BC1201" s="147">
        <f t="shared" si="356"/>
        <v>3.2768000000000281</v>
      </c>
      <c r="BD1201" s="163">
        <f t="shared" si="357"/>
        <v>0.85827026842079912</v>
      </c>
      <c r="BE1201" s="147">
        <f t="shared" si="358"/>
        <v>6.4333964995710868E-4</v>
      </c>
      <c r="BF1201" s="147" t="str">
        <f t="shared" ref="BF1201:BF1264" si="395">IF(BD1201&lt;(1-$BB$693),BE1201,"")</f>
        <v/>
      </c>
      <c r="BG1201" s="159" t="str">
        <f t="shared" ref="BG1201:BG1264" si="396">IF(BD1201&lt;(1-$BB$699),BE1201,"")</f>
        <v/>
      </c>
    </row>
    <row r="1202" spans="1:59" ht="20.100000000000001" customHeight="1" x14ac:dyDescent="0.25">
      <c r="A1202" s="147">
        <v>508</v>
      </c>
      <c r="B1202" s="142">
        <f t="shared" si="359"/>
        <v>-9208.3945805113472</v>
      </c>
      <c r="C1202" s="142">
        <f t="shared" si="360"/>
        <v>1.2295176389201205E-5</v>
      </c>
      <c r="D1202" s="142">
        <f t="shared" si="361"/>
        <v>2.4534018855170637E-2</v>
      </c>
      <c r="E1202" s="142">
        <f t="shared" si="362"/>
        <v>1.2295176389201205E-5</v>
      </c>
      <c r="F1202" s="142" t="str">
        <f t="shared" si="363"/>
        <v/>
      </c>
      <c r="G1202" s="142" t="str">
        <f t="shared" si="364"/>
        <v/>
      </c>
      <c r="H1202" s="142"/>
      <c r="I1202" s="142"/>
      <c r="J1202" s="142">
        <f t="shared" si="365"/>
        <v>3.1699890144296396E-212</v>
      </c>
      <c r="K1202" s="142" t="str">
        <f t="shared" si="366"/>
        <v/>
      </c>
      <c r="L1202" s="142" t="str">
        <f t="shared" si="367"/>
        <v/>
      </c>
      <c r="M1202" s="142"/>
      <c r="N1202" s="142"/>
      <c r="O1202" s="142"/>
      <c r="P1202" s="142"/>
      <c r="Q1202" s="147">
        <v>508</v>
      </c>
      <c r="R1202" s="142">
        <f t="shared" si="368"/>
        <v>-42.225683997747353</v>
      </c>
      <c r="S1202" s="142">
        <f t="shared" si="369"/>
        <v>2.6812789020727633E-3</v>
      </c>
      <c r="T1202" s="142">
        <f t="shared" si="370"/>
        <v>2.4534018855170637E-2</v>
      </c>
      <c r="U1202" s="142">
        <f t="shared" si="371"/>
        <v>2.6812789020727633E-3</v>
      </c>
      <c r="V1202" s="142" t="str">
        <f t="shared" si="372"/>
        <v/>
      </c>
      <c r="W1202" s="142" t="str">
        <f t="shared" si="373"/>
        <v/>
      </c>
      <c r="X1202" s="142">
        <f t="shared" si="374"/>
        <v>2.0910067993214762E-36</v>
      </c>
      <c r="Y1202" s="142" t="str">
        <f t="shared" si="375"/>
        <v/>
      </c>
      <c r="Z1202" s="142" t="str">
        <f t="shared" si="376"/>
        <v/>
      </c>
      <c r="AD1202" s="147">
        <v>508</v>
      </c>
      <c r="AE1202" s="142">
        <f t="shared" si="394"/>
        <v>-108.27633537040612</v>
      </c>
      <c r="AF1202" s="142">
        <f t="shared" si="377"/>
        <v>1.0456470958445112E-3</v>
      </c>
      <c r="AG1202" s="142">
        <f t="shared" si="378"/>
        <v>2.4534018855170637E-2</v>
      </c>
      <c r="AH1202" s="142">
        <f t="shared" si="379"/>
        <v>1.0456470958445112E-3</v>
      </c>
      <c r="AI1202" s="142" t="str">
        <f t="shared" si="380"/>
        <v/>
      </c>
      <c r="AJ1202" s="142" t="str">
        <f t="shared" si="381"/>
        <v/>
      </c>
      <c r="AK1202" s="142">
        <f t="shared" si="382"/>
        <v>1.9515221402673743E-100</v>
      </c>
      <c r="AL1202" s="142" t="str">
        <f t="shared" si="383"/>
        <v/>
      </c>
      <c r="AM1202" s="142" t="str">
        <f t="shared" si="384"/>
        <v/>
      </c>
      <c r="AQ1202" s="147">
        <v>508</v>
      </c>
      <c r="AR1202" s="142">
        <f t="shared" si="385"/>
        <v>-5657.4932770116266</v>
      </c>
      <c r="AS1202" s="142">
        <f t="shared" si="386"/>
        <v>2.0012190927172497E-5</v>
      </c>
      <c r="AT1202" s="142">
        <f t="shared" si="387"/>
        <v>2.4534018855170637E-2</v>
      </c>
      <c r="AU1202" s="142">
        <f t="shared" si="388"/>
        <v>2.0012190927172497E-5</v>
      </c>
      <c r="AV1202" s="142" t="str">
        <f t="shared" si="389"/>
        <v/>
      </c>
      <c r="AW1202" s="142" t="str">
        <f t="shared" si="390"/>
        <v/>
      </c>
      <c r="AX1202" s="142">
        <f t="shared" si="391"/>
        <v>1.0939680106057925E-6</v>
      </c>
      <c r="AY1202" s="142" t="str">
        <f t="shared" si="392"/>
        <v/>
      </c>
      <c r="AZ1202" s="142" t="str">
        <f t="shared" si="393"/>
        <v/>
      </c>
      <c r="BB1202" s="147"/>
      <c r="BC1202" s="147">
        <f t="shared" ref="BC1202:BC1265" si="397">BC1201+$BF$686</f>
        <v>3.2832000000000283</v>
      </c>
      <c r="BD1202" s="163">
        <f t="shared" ref="BD1202:BD1265" si="398">_xlfn.CHISQ.DIST.RT(BC1202,7)</f>
        <v>0.85762692877084201</v>
      </c>
      <c r="BE1202" s="147">
        <f t="shared" ref="BE1202:BE1265" si="399">BD1202-BD1203</f>
        <v>6.4441704884199424E-4</v>
      </c>
      <c r="BF1202" s="147" t="str">
        <f t="shared" si="395"/>
        <v/>
      </c>
      <c r="BG1202" s="159" t="str">
        <f t="shared" si="396"/>
        <v/>
      </c>
    </row>
    <row r="1203" spans="1:59" ht="20.100000000000001" customHeight="1" x14ac:dyDescent="0.25">
      <c r="A1203" s="142">
        <v>509</v>
      </c>
      <c r="B1203" s="142">
        <f t="shared" si="359"/>
        <v>-9189.6783313639662</v>
      </c>
      <c r="C1203" s="142">
        <f t="shared" si="360"/>
        <v>1.2392246837070863E-5</v>
      </c>
      <c r="D1203" s="142">
        <f t="shared" si="361"/>
        <v>2.4765045954556277E-2</v>
      </c>
      <c r="E1203" s="142">
        <f t="shared" si="362"/>
        <v>1.2392246837070863E-5</v>
      </c>
      <c r="F1203" s="142" t="str">
        <f t="shared" si="363"/>
        <v/>
      </c>
      <c r="G1203" s="142" t="str">
        <f t="shared" si="364"/>
        <v/>
      </c>
      <c r="H1203" s="142"/>
      <c r="I1203" s="142"/>
      <c r="J1203" s="142">
        <f t="shared" si="365"/>
        <v>3.5871159962125095E-212</v>
      </c>
      <c r="K1203" s="142" t="str">
        <f t="shared" si="366"/>
        <v/>
      </c>
      <c r="L1203" s="142" t="str">
        <f t="shared" si="367"/>
        <v/>
      </c>
      <c r="M1203" s="142"/>
      <c r="N1203" s="142"/>
      <c r="O1203" s="142"/>
      <c r="P1203" s="142"/>
      <c r="Q1203" s="142">
        <v>509</v>
      </c>
      <c r="R1203" s="142">
        <f t="shared" si="368"/>
        <v>-42.13985943677632</v>
      </c>
      <c r="S1203" s="142">
        <f t="shared" si="369"/>
        <v>2.7024476056072854E-3</v>
      </c>
      <c r="T1203" s="142">
        <f t="shared" si="370"/>
        <v>2.4765045954556277E-2</v>
      </c>
      <c r="U1203" s="142">
        <f t="shared" si="371"/>
        <v>2.7024476056072854E-3</v>
      </c>
      <c r="V1203" s="142" t="str">
        <f t="shared" si="372"/>
        <v/>
      </c>
      <c r="W1203" s="142" t="str">
        <f t="shared" si="373"/>
        <v/>
      </c>
      <c r="X1203" s="142">
        <f t="shared" si="374"/>
        <v>2.198229403824789E-36</v>
      </c>
      <c r="Y1203" s="142" t="str">
        <f t="shared" si="375"/>
        <v/>
      </c>
      <c r="Z1203" s="142" t="str">
        <f t="shared" si="376"/>
        <v/>
      </c>
      <c r="AD1203" s="142">
        <v>509</v>
      </c>
      <c r="AE1203" s="142">
        <f t="shared" si="394"/>
        <v>-108.05626151802724</v>
      </c>
      <c r="AF1203" s="142">
        <f t="shared" si="377"/>
        <v>1.0539024822411127E-3</v>
      </c>
      <c r="AG1203" s="142">
        <f t="shared" si="378"/>
        <v>2.4765045954556277E-2</v>
      </c>
      <c r="AH1203" s="142">
        <f t="shared" si="379"/>
        <v>1.0539024822411127E-3</v>
      </c>
      <c r="AI1203" s="142" t="str">
        <f t="shared" si="380"/>
        <v/>
      </c>
      <c r="AJ1203" s="142" t="str">
        <f t="shared" si="381"/>
        <v/>
      </c>
      <c r="AK1203" s="142">
        <f t="shared" si="382"/>
        <v>2.124190848291264E-100</v>
      </c>
      <c r="AL1203" s="142" t="str">
        <f t="shared" si="383"/>
        <v/>
      </c>
      <c r="AM1203" s="142" t="str">
        <f t="shared" si="384"/>
        <v/>
      </c>
      <c r="AQ1203" s="142">
        <v>509</v>
      </c>
      <c r="AR1203" s="142">
        <f t="shared" si="385"/>
        <v>-5645.9943069363999</v>
      </c>
      <c r="AS1203" s="142">
        <f t="shared" si="386"/>
        <v>2.0170187223822608E-5</v>
      </c>
      <c r="AT1203" s="142">
        <f t="shared" si="387"/>
        <v>2.4765045954556277E-2</v>
      </c>
      <c r="AU1203" s="142">
        <f t="shared" si="388"/>
        <v>2.0170187223822608E-5</v>
      </c>
      <c r="AV1203" s="142" t="str">
        <f t="shared" si="389"/>
        <v/>
      </c>
      <c r="AW1203" s="142" t="str">
        <f t="shared" si="390"/>
        <v/>
      </c>
      <c r="AX1203" s="142">
        <f t="shared" si="391"/>
        <v>1.1076630689751324E-6</v>
      </c>
      <c r="AY1203" s="142" t="str">
        <f t="shared" si="392"/>
        <v/>
      </c>
      <c r="AZ1203" s="142" t="str">
        <f t="shared" si="393"/>
        <v/>
      </c>
      <c r="BB1203" s="147"/>
      <c r="BC1203" s="147">
        <f t="shared" si="397"/>
        <v>3.2896000000000285</v>
      </c>
      <c r="BD1203" s="163">
        <f t="shared" si="398"/>
        <v>0.85698251172200002</v>
      </c>
      <c r="BE1203" s="147">
        <f t="shared" si="399"/>
        <v>6.4549013204373562E-4</v>
      </c>
      <c r="BF1203" s="147" t="str">
        <f t="shared" si="395"/>
        <v/>
      </c>
      <c r="BG1203" s="159" t="str">
        <f t="shared" si="396"/>
        <v/>
      </c>
    </row>
    <row r="1204" spans="1:59" ht="20.100000000000001" customHeight="1" x14ac:dyDescent="0.25">
      <c r="A1204" s="142">
        <v>510</v>
      </c>
      <c r="B1204" s="142">
        <f t="shared" si="359"/>
        <v>-9170.9620822165853</v>
      </c>
      <c r="C1204" s="142">
        <f t="shared" si="360"/>
        <v>1.2489883816625702E-5</v>
      </c>
      <c r="D1204" s="142">
        <f t="shared" si="361"/>
        <v>2.4997895148220432E-2</v>
      </c>
      <c r="E1204" s="142">
        <f t="shared" si="362"/>
        <v>1.2489883816625702E-5</v>
      </c>
      <c r="F1204" s="142" t="str">
        <f t="shared" si="363"/>
        <v/>
      </c>
      <c r="G1204" s="142" t="str">
        <f t="shared" si="364"/>
        <v/>
      </c>
      <c r="H1204" s="142"/>
      <c r="I1204" s="142"/>
      <c r="J1204" s="142">
        <f t="shared" si="365"/>
        <v>4.0590662096759759E-212</v>
      </c>
      <c r="K1204" s="142" t="str">
        <f t="shared" si="366"/>
        <v/>
      </c>
      <c r="L1204" s="142" t="str">
        <f t="shared" si="367"/>
        <v/>
      </c>
      <c r="M1204" s="142"/>
      <c r="N1204" s="142"/>
      <c r="O1204" s="142"/>
      <c r="P1204" s="142"/>
      <c r="Q1204" s="142">
        <v>510</v>
      </c>
      <c r="R1204" s="142">
        <f t="shared" si="368"/>
        <v>-42.054034875805286</v>
      </c>
      <c r="S1204" s="142">
        <f t="shared" si="369"/>
        <v>2.7237398559220062E-3</v>
      </c>
      <c r="T1204" s="142">
        <f t="shared" si="370"/>
        <v>2.4997895148220432E-2</v>
      </c>
      <c r="U1204" s="142">
        <f t="shared" si="371"/>
        <v>2.7237398559220062E-3</v>
      </c>
      <c r="V1204" s="142" t="str">
        <f t="shared" si="372"/>
        <v/>
      </c>
      <c r="W1204" s="142" t="str">
        <f t="shared" si="373"/>
        <v/>
      </c>
      <c r="X1204" s="142">
        <f t="shared" si="374"/>
        <v>2.3109131919733648E-36</v>
      </c>
      <c r="Y1204" s="142" t="str">
        <f t="shared" si="375"/>
        <v/>
      </c>
      <c r="Z1204" s="142" t="str">
        <f t="shared" si="376"/>
        <v/>
      </c>
      <c r="AD1204" s="142">
        <v>510</v>
      </c>
      <c r="AE1204" s="142">
        <f t="shared" si="394"/>
        <v>-107.83618766564837</v>
      </c>
      <c r="AF1204" s="142">
        <f t="shared" si="377"/>
        <v>1.0622060495008893E-3</v>
      </c>
      <c r="AG1204" s="142">
        <f t="shared" si="378"/>
        <v>2.4997895148220432E-2</v>
      </c>
      <c r="AH1204" s="142">
        <f t="shared" si="379"/>
        <v>1.0622060495008893E-3</v>
      </c>
      <c r="AI1204" s="142" t="str">
        <f t="shared" si="380"/>
        <v/>
      </c>
      <c r="AJ1204" s="142" t="str">
        <f t="shared" si="381"/>
        <v/>
      </c>
      <c r="AK1204" s="142">
        <f t="shared" si="382"/>
        <v>2.31210011531614E-100</v>
      </c>
      <c r="AL1204" s="142" t="str">
        <f t="shared" si="383"/>
        <v/>
      </c>
      <c r="AM1204" s="142" t="str">
        <f t="shared" si="384"/>
        <v/>
      </c>
      <c r="AQ1204" s="142">
        <v>510</v>
      </c>
      <c r="AR1204" s="142">
        <f t="shared" si="385"/>
        <v>-5634.4953368611723</v>
      </c>
      <c r="AS1204" s="142">
        <f t="shared" si="386"/>
        <v>2.0329105633331568E-5</v>
      </c>
      <c r="AT1204" s="142">
        <f t="shared" si="387"/>
        <v>2.4997895148220432E-2</v>
      </c>
      <c r="AU1204" s="142">
        <f t="shared" si="388"/>
        <v>2.0329105633331568E-5</v>
      </c>
      <c r="AV1204" s="142" t="str">
        <f t="shared" si="389"/>
        <v/>
      </c>
      <c r="AW1204" s="142" t="str">
        <f t="shared" si="390"/>
        <v/>
      </c>
      <c r="AX1204" s="142">
        <f t="shared" si="391"/>
        <v>1.1215116273550467E-6</v>
      </c>
      <c r="AY1204" s="142" t="str">
        <f t="shared" si="392"/>
        <v/>
      </c>
      <c r="AZ1204" s="142" t="str">
        <f t="shared" si="393"/>
        <v/>
      </c>
      <c r="BB1204" s="147"/>
      <c r="BC1204" s="147">
        <f t="shared" si="397"/>
        <v>3.2960000000000287</v>
      </c>
      <c r="BD1204" s="163">
        <f t="shared" si="398"/>
        <v>0.85633702158995628</v>
      </c>
      <c r="BE1204" s="147">
        <f t="shared" si="399"/>
        <v>6.4655889581610726E-4</v>
      </c>
      <c r="BF1204" s="147" t="str">
        <f t="shared" si="395"/>
        <v/>
      </c>
      <c r="BG1204" s="159" t="str">
        <f t="shared" si="396"/>
        <v/>
      </c>
    </row>
    <row r="1205" spans="1:59" ht="20.100000000000001" customHeight="1" x14ac:dyDescent="0.25">
      <c r="A1205" s="142">
        <v>511</v>
      </c>
      <c r="B1205" s="142">
        <f t="shared" si="359"/>
        <v>-9152.2458330692043</v>
      </c>
      <c r="C1205" s="142">
        <f t="shared" si="360"/>
        <v>1.2588088654832213E-5</v>
      </c>
      <c r="D1205" s="142">
        <f t="shared" si="361"/>
        <v>2.5232577051955411E-2</v>
      </c>
      <c r="E1205" s="142">
        <f t="shared" si="362"/>
        <v>1.2588088654832213E-5</v>
      </c>
      <c r="F1205" s="142" t="str">
        <f t="shared" si="363"/>
        <v/>
      </c>
      <c r="G1205" s="142" t="str">
        <f t="shared" si="364"/>
        <v/>
      </c>
      <c r="H1205" s="142"/>
      <c r="I1205" s="142"/>
      <c r="J1205" s="142">
        <f t="shared" si="365"/>
        <v>4.5930365501808045E-212</v>
      </c>
      <c r="K1205" s="142" t="str">
        <f t="shared" si="366"/>
        <v/>
      </c>
      <c r="L1205" s="142" t="str">
        <f t="shared" si="367"/>
        <v/>
      </c>
      <c r="M1205" s="142"/>
      <c r="N1205" s="142"/>
      <c r="O1205" s="142"/>
      <c r="P1205" s="142"/>
      <c r="Q1205" s="142">
        <v>511</v>
      </c>
      <c r="R1205" s="142">
        <f t="shared" si="368"/>
        <v>-41.968210314834259</v>
      </c>
      <c r="S1205" s="142">
        <f t="shared" si="369"/>
        <v>2.7451559423960349E-3</v>
      </c>
      <c r="T1205" s="142">
        <f t="shared" si="370"/>
        <v>2.5232577051955411E-2</v>
      </c>
      <c r="U1205" s="142">
        <f t="shared" si="371"/>
        <v>2.7451559423960349E-3</v>
      </c>
      <c r="V1205" s="142" t="str">
        <f t="shared" si="372"/>
        <v/>
      </c>
      <c r="W1205" s="142" t="str">
        <f t="shared" si="373"/>
        <v/>
      </c>
      <c r="X1205" s="142">
        <f t="shared" si="374"/>
        <v>2.4293344121009903E-36</v>
      </c>
      <c r="Y1205" s="142" t="str">
        <f t="shared" si="375"/>
        <v/>
      </c>
      <c r="Z1205" s="142" t="str">
        <f t="shared" si="376"/>
        <v/>
      </c>
      <c r="AD1205" s="142">
        <v>511</v>
      </c>
      <c r="AE1205" s="142">
        <f t="shared" si="394"/>
        <v>-107.61611381326949</v>
      </c>
      <c r="AF1205" s="142">
        <f t="shared" si="377"/>
        <v>1.0705579104761174E-3</v>
      </c>
      <c r="AG1205" s="142">
        <f t="shared" si="378"/>
        <v>2.5232577051955411E-2</v>
      </c>
      <c r="AH1205" s="142">
        <f t="shared" si="379"/>
        <v>1.0705579104761174E-3</v>
      </c>
      <c r="AI1205" s="142" t="str">
        <f t="shared" si="380"/>
        <v/>
      </c>
      <c r="AJ1205" s="142" t="str">
        <f t="shared" si="381"/>
        <v/>
      </c>
      <c r="AK1205" s="142">
        <f t="shared" si="382"/>
        <v>2.5165918661770538E-100</v>
      </c>
      <c r="AL1205" s="142" t="str">
        <f t="shared" si="383"/>
        <v/>
      </c>
      <c r="AM1205" s="142" t="str">
        <f t="shared" si="384"/>
        <v/>
      </c>
      <c r="AQ1205" s="142">
        <v>511</v>
      </c>
      <c r="AR1205" s="142">
        <f t="shared" si="385"/>
        <v>-5622.9963667859456</v>
      </c>
      <c r="AS1205" s="142">
        <f t="shared" si="386"/>
        <v>2.0488948315530653E-5</v>
      </c>
      <c r="AT1205" s="142">
        <f t="shared" si="387"/>
        <v>2.5232577051955425E-2</v>
      </c>
      <c r="AU1205" s="142">
        <f t="shared" si="388"/>
        <v>2.0488948315530653E-5</v>
      </c>
      <c r="AV1205" s="142" t="str">
        <f t="shared" si="389"/>
        <v/>
      </c>
      <c r="AW1205" s="142" t="str">
        <f t="shared" si="390"/>
        <v/>
      </c>
      <c r="AX1205" s="142">
        <f t="shared" si="391"/>
        <v>1.1355151589589661E-6</v>
      </c>
      <c r="AY1205" s="142" t="str">
        <f t="shared" si="392"/>
        <v/>
      </c>
      <c r="AZ1205" s="142" t="str">
        <f t="shared" si="393"/>
        <v/>
      </c>
      <c r="BB1205" s="147"/>
      <c r="BC1205" s="147">
        <f t="shared" si="397"/>
        <v>3.3024000000000289</v>
      </c>
      <c r="BD1205" s="163">
        <f t="shared" si="398"/>
        <v>0.85569046269414017</v>
      </c>
      <c r="BE1205" s="147">
        <f t="shared" si="399"/>
        <v>6.4762333651080528E-4</v>
      </c>
      <c r="BF1205" s="147" t="str">
        <f t="shared" si="395"/>
        <v/>
      </c>
      <c r="BG1205" s="159" t="str">
        <f t="shared" si="396"/>
        <v/>
      </c>
    </row>
    <row r="1206" spans="1:59" ht="20.100000000000001" customHeight="1" x14ac:dyDescent="0.25">
      <c r="A1206" s="142">
        <v>512</v>
      </c>
      <c r="B1206" s="142">
        <f t="shared" ref="B1206:B1269" si="400">$B$688+(A1206*$B$691)</f>
        <v>-9133.5295839218234</v>
      </c>
      <c r="C1206" s="142">
        <f t="shared" ref="C1206:C1269" si="401">_xlfn.NORM.DIST($B1206,$B$685,$B$686,0)</f>
        <v>1.2686862661737056E-5</v>
      </c>
      <c r="D1206" s="142">
        <f t="shared" ref="D1206:D1269" si="402">_xlfn.NORM.DIST($B1206,$B$685,$B$686,1)</f>
        <v>2.5469102306231367E-2</v>
      </c>
      <c r="E1206" s="142">
        <f t="shared" ref="E1206:E1269" si="403">IF(OR(D1206&lt;$F$690,D1206&gt;$F$691),C1206,"")</f>
        <v>1.2686862661737056E-5</v>
      </c>
      <c r="F1206" s="142" t="str">
        <f t="shared" ref="F1206:F1269" si="404">IF(AND(D1206&gt;$F$690,D1206&lt;$F$691),C1206,"")</f>
        <v/>
      </c>
      <c r="G1206" s="142" t="str">
        <f t="shared" ref="G1206:G1269" si="405">IF(C1206=MAX($C$694:$C$2694),C1206,"")</f>
        <v/>
      </c>
      <c r="H1206" s="142"/>
      <c r="I1206" s="142"/>
      <c r="J1206" s="142">
        <f t="shared" ref="J1206:J1269" si="406">_xlfn.NORM.DIST(B1206,$F$686,$F$687,0)</f>
        <v>5.1971675573939213E-212</v>
      </c>
      <c r="K1206" s="142" t="str">
        <f t="shared" ref="K1206:K1269" si="407">IF(J1206=MAX($J$694:$J$2694),C1206,"")</f>
        <v/>
      </c>
      <c r="L1206" s="142" t="str">
        <f t="shared" ref="L1206:L1269" si="408">IF(K1206=MIN($K$694:$K$2694),K1206,"")</f>
        <v/>
      </c>
      <c r="M1206" s="142"/>
      <c r="N1206" s="142"/>
      <c r="O1206" s="142"/>
      <c r="P1206" s="142"/>
      <c r="Q1206" s="142">
        <v>512</v>
      </c>
      <c r="R1206" s="142">
        <f t="shared" ref="R1206:R1269" si="409">$R$688+(Q1206*$R$691)</f>
        <v>-41.882385753863225</v>
      </c>
      <c r="S1206" s="142">
        <f t="shared" ref="S1206:S1269" si="410">_xlfn.NORM.DIST(R1206,R$685,R$686,0)</f>
        <v>2.766696150718687E-3</v>
      </c>
      <c r="T1206" s="142">
        <f t="shared" ref="T1206:T1269" si="411">_xlfn.NORM.DIST(R1206,R$685,R$686,1)</f>
        <v>2.5469102306231367E-2</v>
      </c>
      <c r="U1206" s="142">
        <f t="shared" ref="U1206:U1269" si="412">IF(OR(T1206&lt;$V$690,T1206&gt;$V$691),S1206,"")</f>
        <v>2.766696150718687E-3</v>
      </c>
      <c r="V1206" s="142" t="str">
        <f t="shared" ref="V1206:V1269" si="413">IF(AND(T1206&gt;$V$690,T1206&lt;$V$691),S1206,"")</f>
        <v/>
      </c>
      <c r="W1206" s="142" t="str">
        <f t="shared" ref="W1206:W1269" si="414">IF(S1206=MAX($S$694:$S$2694),S1206,"")</f>
        <v/>
      </c>
      <c r="X1206" s="142">
        <f t="shared" ref="X1206:X1269" si="415">_xlfn.NORM.DIST(R1206,$V$686,$V$687,0)</f>
        <v>2.5537831885769692E-36</v>
      </c>
      <c r="Y1206" s="142" t="str">
        <f t="shared" ref="Y1206:Y1269" si="416">IF(X1206=MAX($X$694:$X$2694),S1206,"")</f>
        <v/>
      </c>
      <c r="Z1206" s="142" t="str">
        <f t="shared" ref="Z1206:Z1269" si="417">IF(Y1206=MIN($Y$694:$Y$2694),Y1206,"")</f>
        <v/>
      </c>
      <c r="AD1206" s="142">
        <v>512</v>
      </c>
      <c r="AE1206" s="142">
        <f t="shared" si="394"/>
        <v>-107.39603996089062</v>
      </c>
      <c r="AF1206" s="142">
        <f t="shared" ref="AF1206:AF1269" si="418">_xlfn.NORM.DIST(AE1206,AE$685,AE$686,0)</f>
        <v>1.078958176580123E-3</v>
      </c>
      <c r="AG1206" s="142">
        <f t="shared" ref="AG1206:AG1269" si="419">_xlfn.NORM.DIST(AE1206,AE$685,AE$686,1)</f>
        <v>2.5469102306231367E-2</v>
      </c>
      <c r="AH1206" s="142">
        <f t="shared" ref="AH1206:AH1269" si="420">IF(OR(AG1206&lt;$V$690,AG1206&gt;$V$691),AF1206,"")</f>
        <v>1.078958176580123E-3</v>
      </c>
      <c r="AI1206" s="142" t="str">
        <f t="shared" ref="AI1206:AI1269" si="421">IF(AND(AG1206&gt;$AI$690,AG1206&lt;$AI$691),AF1206,"")</f>
        <v/>
      </c>
      <c r="AJ1206" s="142" t="str">
        <f t="shared" ref="AJ1206:AJ1269" si="422">IF(AF1206=MAX($AF$694:$AF$2694),AF1206,"")</f>
        <v/>
      </c>
      <c r="AK1206" s="142">
        <f t="shared" ref="AK1206:AK1269" si="423">_xlfn.NORM.DIST(AE1206,$AI$686,$AI$687,0)</f>
        <v>2.739125891656881E-100</v>
      </c>
      <c r="AL1206" s="142" t="str">
        <f t="shared" ref="AL1206:AL1269" si="424">IF(AK1206=MAX($AK$694:$AK$2694),AF1206,"")</f>
        <v/>
      </c>
      <c r="AM1206" s="142" t="str">
        <f t="shared" ref="AM1206:AM1269" si="425">IF(AL1206=MIN($AL$694:$AL$2694),AL1206,"")</f>
        <v/>
      </c>
      <c r="AQ1206" s="142">
        <v>512</v>
      </c>
      <c r="AR1206" s="142">
        <f t="shared" ref="AR1206:AR1269" si="426">AR$688+(AQ1206*AR$691)</f>
        <v>-5611.4973967107189</v>
      </c>
      <c r="AS1206" s="142">
        <f t="shared" ref="AS1206:AS1269" si="427">_xlfn.NORM.DIST(AR1206,AR$685,AR$686,0)</f>
        <v>2.064971740271167E-5</v>
      </c>
      <c r="AT1206" s="142">
        <f t="shared" ref="AT1206:AT1269" si="428">_xlfn.NORM.DIST(AR1206,AR$685,AR$686,1)</f>
        <v>2.5469102306231367E-2</v>
      </c>
      <c r="AU1206" s="142">
        <f t="shared" ref="AU1206:AU1269" si="429">IF(OR(AT1206&lt;$V$690,AT1206&gt;$V$691),AS1206,"")</f>
        <v>2.064971740271167E-5</v>
      </c>
      <c r="AV1206" s="142" t="str">
        <f t="shared" ref="AV1206:AV1269" si="430">IF(AND(AT1206&gt;$AI$690,AT1206&lt;$AI$691),AS1206,"")</f>
        <v/>
      </c>
      <c r="AW1206" s="142" t="str">
        <f t="shared" ref="AW1206:AW1269" si="431">IF(AS1206=MAX($AS$694:$AS$2694),AS1206,"")</f>
        <v/>
      </c>
      <c r="AX1206" s="142">
        <f t="shared" ref="AX1206:AX1269" si="432">_xlfn.NORM.DIST(AR1206,$AV$686,$AV$687,0)</f>
        <v>1.1496751479221539E-6</v>
      </c>
      <c r="AY1206" s="142" t="str">
        <f t="shared" ref="AY1206:AY1269" si="433">IF(AX1206=MAX($AX$694:$AX$2694),AS1206,"")</f>
        <v/>
      </c>
      <c r="AZ1206" s="142" t="str">
        <f t="shared" ref="AZ1206:AZ1269" si="434">IF(AY1206=MIN($AY$694:$AY$2694),AY1206,"")</f>
        <v/>
      </c>
      <c r="BB1206" s="147"/>
      <c r="BC1206" s="147">
        <f t="shared" si="397"/>
        <v>3.3088000000000291</v>
      </c>
      <c r="BD1206" s="163">
        <f t="shared" si="398"/>
        <v>0.85504283935762937</v>
      </c>
      <c r="BE1206" s="147">
        <f t="shared" si="399"/>
        <v>6.4868345057389476E-4</v>
      </c>
      <c r="BF1206" s="147" t="str">
        <f t="shared" si="395"/>
        <v/>
      </c>
      <c r="BG1206" s="159" t="str">
        <f t="shared" si="396"/>
        <v/>
      </c>
    </row>
    <row r="1207" spans="1:59" ht="20.100000000000001" customHeight="1" x14ac:dyDescent="0.25">
      <c r="A1207" s="142">
        <v>513</v>
      </c>
      <c r="B1207" s="142">
        <f t="shared" si="400"/>
        <v>-9114.8133347744424</v>
      </c>
      <c r="C1207" s="142">
        <f t="shared" si="401"/>
        <v>1.2786207130249859E-5</v>
      </c>
      <c r="D1207" s="142">
        <f t="shared" si="402"/>
        <v>2.5707481575877558E-2</v>
      </c>
      <c r="E1207" s="142">
        <f t="shared" si="403"/>
        <v>1.2786207130249859E-5</v>
      </c>
      <c r="F1207" s="142" t="str">
        <f t="shared" si="404"/>
        <v/>
      </c>
      <c r="G1207" s="142" t="str">
        <f t="shared" si="405"/>
        <v/>
      </c>
      <c r="H1207" s="142"/>
      <c r="I1207" s="142"/>
      <c r="J1207" s="142">
        <f t="shared" si="406"/>
        <v>5.8806669964810589E-212</v>
      </c>
      <c r="K1207" s="142" t="str">
        <f t="shared" si="407"/>
        <v/>
      </c>
      <c r="L1207" s="142" t="str">
        <f t="shared" si="408"/>
        <v/>
      </c>
      <c r="M1207" s="142"/>
      <c r="N1207" s="142"/>
      <c r="O1207" s="142"/>
      <c r="P1207" s="142"/>
      <c r="Q1207" s="142">
        <v>513</v>
      </c>
      <c r="R1207" s="142">
        <f t="shared" si="409"/>
        <v>-41.796561192892192</v>
      </c>
      <c r="S1207" s="142">
        <f t="shared" si="410"/>
        <v>2.7883607628421034E-3</v>
      </c>
      <c r="T1207" s="142">
        <f t="shared" si="411"/>
        <v>2.5707481575877576E-2</v>
      </c>
      <c r="U1207" s="142">
        <f t="shared" si="412"/>
        <v>2.7883607628421034E-3</v>
      </c>
      <c r="V1207" s="142" t="str">
        <f t="shared" si="413"/>
        <v/>
      </c>
      <c r="W1207" s="142" t="str">
        <f t="shared" si="414"/>
        <v/>
      </c>
      <c r="X1207" s="142">
        <f t="shared" si="415"/>
        <v>2.6845642138317092E-36</v>
      </c>
      <c r="Y1207" s="142" t="str">
        <f t="shared" si="416"/>
        <v/>
      </c>
      <c r="Z1207" s="142" t="str">
        <f t="shared" si="417"/>
        <v/>
      </c>
      <c r="AD1207" s="142">
        <v>513</v>
      </c>
      <c r="AE1207" s="142">
        <f t="shared" ref="AE1207:AE1270" si="435">$AE$688+(AD1207*$AE$691)</f>
        <v>-107.17596610851174</v>
      </c>
      <c r="AF1207" s="142">
        <f t="shared" si="418"/>
        <v>1.0874069577688067E-3</v>
      </c>
      <c r="AG1207" s="142">
        <f t="shared" si="419"/>
        <v>2.5707481575877558E-2</v>
      </c>
      <c r="AH1207" s="142">
        <f t="shared" si="420"/>
        <v>1.0874069577688067E-3</v>
      </c>
      <c r="AI1207" s="142" t="str">
        <f t="shared" si="421"/>
        <v/>
      </c>
      <c r="AJ1207" s="142" t="str">
        <f t="shared" si="422"/>
        <v/>
      </c>
      <c r="AK1207" s="142">
        <f t="shared" si="423"/>
        <v>2.9812901754835906E-100</v>
      </c>
      <c r="AL1207" s="142" t="str">
        <f t="shared" si="424"/>
        <v/>
      </c>
      <c r="AM1207" s="142" t="str">
        <f t="shared" si="425"/>
        <v/>
      </c>
      <c r="AQ1207" s="142">
        <v>513</v>
      </c>
      <c r="AR1207" s="142">
        <f t="shared" si="426"/>
        <v>-5599.9984266354923</v>
      </c>
      <c r="AS1207" s="142">
        <f t="shared" si="427"/>
        <v>2.0811414999273428E-5</v>
      </c>
      <c r="AT1207" s="142">
        <f t="shared" si="428"/>
        <v>2.5707481575877558E-2</v>
      </c>
      <c r="AU1207" s="142">
        <f t="shared" si="429"/>
        <v>2.0811414999273428E-5</v>
      </c>
      <c r="AV1207" s="142" t="str">
        <f t="shared" si="430"/>
        <v/>
      </c>
      <c r="AW1207" s="142" t="str">
        <f t="shared" si="431"/>
        <v/>
      </c>
      <c r="AX1207" s="142">
        <f t="shared" si="432"/>
        <v>1.1639930893424914E-6</v>
      </c>
      <c r="AY1207" s="142" t="str">
        <f t="shared" si="433"/>
        <v/>
      </c>
      <c r="AZ1207" s="142" t="str">
        <f t="shared" si="434"/>
        <v/>
      </c>
      <c r="BB1207" s="147"/>
      <c r="BC1207" s="147">
        <f t="shared" si="397"/>
        <v>3.3152000000000292</v>
      </c>
      <c r="BD1207" s="163">
        <f t="shared" si="398"/>
        <v>0.85439415590705547</v>
      </c>
      <c r="BE1207" s="147">
        <f t="shared" si="399"/>
        <v>6.4973923454669791E-4</v>
      </c>
      <c r="BF1207" s="147" t="str">
        <f t="shared" si="395"/>
        <v/>
      </c>
      <c r="BG1207" s="159" t="str">
        <f t="shared" si="396"/>
        <v/>
      </c>
    </row>
    <row r="1208" spans="1:59" ht="20.100000000000001" customHeight="1" x14ac:dyDescent="0.25">
      <c r="A1208" s="142">
        <v>514</v>
      </c>
      <c r="B1208" s="142">
        <f t="shared" si="400"/>
        <v>-9096.0970856270615</v>
      </c>
      <c r="C1208" s="142">
        <f t="shared" si="401"/>
        <v>1.2886123335925686E-5</v>
      </c>
      <c r="D1208" s="142">
        <f t="shared" si="402"/>
        <v>2.5947725549759625E-2</v>
      </c>
      <c r="E1208" s="142">
        <f t="shared" si="403"/>
        <v>1.2886123335925686E-5</v>
      </c>
      <c r="F1208" s="142" t="str">
        <f t="shared" si="404"/>
        <v/>
      </c>
      <c r="G1208" s="142" t="str">
        <f t="shared" si="405"/>
        <v/>
      </c>
      <c r="H1208" s="142"/>
      <c r="I1208" s="142"/>
      <c r="J1208" s="142">
        <f t="shared" si="406"/>
        <v>6.6539496043019884E-212</v>
      </c>
      <c r="K1208" s="142" t="str">
        <f t="shared" si="407"/>
        <v/>
      </c>
      <c r="L1208" s="142" t="str">
        <f t="shared" si="408"/>
        <v/>
      </c>
      <c r="M1208" s="142"/>
      <c r="N1208" s="142"/>
      <c r="O1208" s="142"/>
      <c r="P1208" s="142"/>
      <c r="Q1208" s="142">
        <v>514</v>
      </c>
      <c r="R1208" s="142">
        <f t="shared" si="409"/>
        <v>-41.710736631921165</v>
      </c>
      <c r="S1208" s="142">
        <f t="shared" si="410"/>
        <v>2.8101500569338127E-3</v>
      </c>
      <c r="T1208" s="142">
        <f t="shared" si="411"/>
        <v>2.5947725549759625E-2</v>
      </c>
      <c r="U1208" s="142">
        <f t="shared" si="412"/>
        <v>2.8101500569338127E-3</v>
      </c>
      <c r="V1208" s="142" t="str">
        <f t="shared" si="413"/>
        <v/>
      </c>
      <c r="W1208" s="142" t="str">
        <f t="shared" si="414"/>
        <v/>
      </c>
      <c r="X1208" s="142">
        <f t="shared" si="415"/>
        <v>2.8219974746420861E-36</v>
      </c>
      <c r="Y1208" s="142" t="str">
        <f t="shared" si="416"/>
        <v/>
      </c>
      <c r="Z1208" s="142" t="str">
        <f t="shared" si="417"/>
        <v/>
      </c>
      <c r="AD1208" s="142">
        <v>514</v>
      </c>
      <c r="AE1208" s="142">
        <f t="shared" si="435"/>
        <v>-106.95589225613287</v>
      </c>
      <c r="AF1208" s="142">
        <f t="shared" si="418"/>
        <v>1.0959043625221451E-3</v>
      </c>
      <c r="AG1208" s="142">
        <f t="shared" si="419"/>
        <v>2.5947725549759625E-2</v>
      </c>
      <c r="AH1208" s="142">
        <f t="shared" si="420"/>
        <v>1.0959043625221451E-3</v>
      </c>
      <c r="AI1208" s="142" t="str">
        <f t="shared" si="421"/>
        <v/>
      </c>
      <c r="AJ1208" s="142" t="str">
        <f t="shared" si="422"/>
        <v/>
      </c>
      <c r="AK1208" s="142">
        <f t="shared" si="423"/>
        <v>3.2448121238922788E-100</v>
      </c>
      <c r="AL1208" s="142" t="str">
        <f t="shared" si="424"/>
        <v/>
      </c>
      <c r="AM1208" s="142" t="str">
        <f t="shared" si="425"/>
        <v/>
      </c>
      <c r="AQ1208" s="142">
        <v>514</v>
      </c>
      <c r="AR1208" s="142">
        <f t="shared" si="426"/>
        <v>-5588.4994565602656</v>
      </c>
      <c r="AS1208" s="142">
        <f t="shared" si="427"/>
        <v>2.0974043181367627E-5</v>
      </c>
      <c r="AT1208" s="142">
        <f t="shared" si="428"/>
        <v>2.5947725549759625E-2</v>
      </c>
      <c r="AU1208" s="142">
        <f t="shared" si="429"/>
        <v>2.0974043181367627E-5</v>
      </c>
      <c r="AV1208" s="142" t="str">
        <f t="shared" si="430"/>
        <v/>
      </c>
      <c r="AW1208" s="142" t="str">
        <f t="shared" si="431"/>
        <v/>
      </c>
      <c r="AX1208" s="142">
        <f t="shared" si="432"/>
        <v>1.1784704893209086E-6</v>
      </c>
      <c r="AY1208" s="142" t="str">
        <f t="shared" si="433"/>
        <v/>
      </c>
      <c r="AZ1208" s="142" t="str">
        <f t="shared" si="434"/>
        <v/>
      </c>
      <c r="BB1208" s="147"/>
      <c r="BC1208" s="147">
        <f t="shared" si="397"/>
        <v>3.3216000000000294</v>
      </c>
      <c r="BD1208" s="163">
        <f t="shared" si="398"/>
        <v>0.85374441667250878</v>
      </c>
      <c r="BE1208" s="147">
        <f t="shared" si="399"/>
        <v>6.5079068506523896E-4</v>
      </c>
      <c r="BF1208" s="147" t="str">
        <f t="shared" si="395"/>
        <v/>
      </c>
      <c r="BG1208" s="159" t="str">
        <f t="shared" si="396"/>
        <v/>
      </c>
    </row>
    <row r="1209" spans="1:59" ht="20.100000000000001" customHeight="1" x14ac:dyDescent="0.25">
      <c r="A1209" s="147">
        <v>515</v>
      </c>
      <c r="B1209" s="142">
        <f t="shared" si="400"/>
        <v>-9077.3808364796805</v>
      </c>
      <c r="C1209" s="142">
        <f t="shared" si="401"/>
        <v>1.2986612536747184E-5</v>
      </c>
      <c r="D1209" s="142">
        <f t="shared" si="402"/>
        <v>2.6189844940452685E-2</v>
      </c>
      <c r="E1209" s="142">
        <f t="shared" si="403"/>
        <v>1.2986612536747184E-5</v>
      </c>
      <c r="F1209" s="142" t="str">
        <f t="shared" si="404"/>
        <v/>
      </c>
      <c r="G1209" s="142" t="str">
        <f t="shared" si="405"/>
        <v/>
      </c>
      <c r="H1209" s="142"/>
      <c r="I1209" s="142"/>
      <c r="J1209" s="142">
        <f t="shared" si="406"/>
        <v>7.528795112531887E-212</v>
      </c>
      <c r="K1209" s="142" t="str">
        <f t="shared" si="407"/>
        <v/>
      </c>
      <c r="L1209" s="142" t="str">
        <f t="shared" si="408"/>
        <v/>
      </c>
      <c r="M1209" s="142"/>
      <c r="N1209" s="142"/>
      <c r="O1209" s="142"/>
      <c r="P1209" s="142"/>
      <c r="Q1209" s="147">
        <v>515</v>
      </c>
      <c r="R1209" s="142">
        <f t="shared" si="409"/>
        <v>-41.624912070950131</v>
      </c>
      <c r="S1209" s="142">
        <f t="shared" si="410"/>
        <v>2.8320643073292341E-3</v>
      </c>
      <c r="T1209" s="142">
        <f t="shared" si="411"/>
        <v>2.6189844940452685E-2</v>
      </c>
      <c r="U1209" s="142">
        <f t="shared" si="412"/>
        <v>2.8320643073292341E-3</v>
      </c>
      <c r="V1209" s="142" t="str">
        <f t="shared" si="413"/>
        <v/>
      </c>
      <c r="W1209" s="142" t="str">
        <f t="shared" si="414"/>
        <v/>
      </c>
      <c r="X1209" s="142">
        <f t="shared" si="415"/>
        <v>2.9664190143634852E-36</v>
      </c>
      <c r="Y1209" s="142" t="str">
        <f t="shared" si="416"/>
        <v/>
      </c>
      <c r="Z1209" s="142" t="str">
        <f t="shared" si="417"/>
        <v/>
      </c>
      <c r="AD1209" s="147">
        <v>515</v>
      </c>
      <c r="AE1209" s="142">
        <f t="shared" si="435"/>
        <v>-106.735818403754</v>
      </c>
      <c r="AF1209" s="142">
        <f t="shared" si="418"/>
        <v>1.1044504978256632E-3</v>
      </c>
      <c r="AG1209" s="142">
        <f t="shared" si="419"/>
        <v>2.6189844940452685E-2</v>
      </c>
      <c r="AH1209" s="142">
        <f t="shared" si="420"/>
        <v>1.1044504978256632E-3</v>
      </c>
      <c r="AI1209" s="142" t="str">
        <f t="shared" si="421"/>
        <v/>
      </c>
      <c r="AJ1209" s="142" t="str">
        <f t="shared" si="422"/>
        <v/>
      </c>
      <c r="AK1209" s="142">
        <f t="shared" si="423"/>
        <v>3.5315707764358372E-100</v>
      </c>
      <c r="AL1209" s="142" t="str">
        <f t="shared" si="424"/>
        <v/>
      </c>
      <c r="AM1209" s="142" t="str">
        <f t="shared" si="425"/>
        <v/>
      </c>
      <c r="AQ1209" s="147">
        <v>515</v>
      </c>
      <c r="AR1209" s="142">
        <f t="shared" si="426"/>
        <v>-5577.000486485038</v>
      </c>
      <c r="AS1209" s="142">
        <f t="shared" si="427"/>
        <v>2.1137603996544312E-5</v>
      </c>
      <c r="AT1209" s="142">
        <f t="shared" si="428"/>
        <v>2.6189844940452702E-2</v>
      </c>
      <c r="AU1209" s="142">
        <f t="shared" si="429"/>
        <v>2.1137603996544312E-5</v>
      </c>
      <c r="AV1209" s="142" t="str">
        <f t="shared" si="430"/>
        <v/>
      </c>
      <c r="AW1209" s="142" t="str">
        <f t="shared" si="431"/>
        <v/>
      </c>
      <c r="AX1209" s="142">
        <f t="shared" si="432"/>
        <v>1.1931088650014219E-6</v>
      </c>
      <c r="AY1209" s="142" t="str">
        <f t="shared" si="433"/>
        <v/>
      </c>
      <c r="AZ1209" s="142" t="str">
        <f t="shared" si="434"/>
        <v/>
      </c>
      <c r="BB1209" s="147"/>
      <c r="BC1209" s="147">
        <f t="shared" si="397"/>
        <v>3.3280000000000296</v>
      </c>
      <c r="BD1209" s="163">
        <f t="shared" si="398"/>
        <v>0.85309362598744354</v>
      </c>
      <c r="BE1209" s="147">
        <f t="shared" si="399"/>
        <v>6.5183779885980009E-4</v>
      </c>
      <c r="BF1209" s="147" t="str">
        <f t="shared" si="395"/>
        <v/>
      </c>
      <c r="BG1209" s="159" t="str">
        <f t="shared" si="396"/>
        <v/>
      </c>
    </row>
    <row r="1210" spans="1:59" ht="20.100000000000001" customHeight="1" x14ac:dyDescent="0.25">
      <c r="A1210" s="142">
        <v>516</v>
      </c>
      <c r="B1210" s="142">
        <f t="shared" si="400"/>
        <v>-9058.6645873322996</v>
      </c>
      <c r="C1210" s="142">
        <f t="shared" si="401"/>
        <v>1.3087675972906449E-5</v>
      </c>
      <c r="D1210" s="142">
        <f t="shared" si="402"/>
        <v>2.6433850483910462E-2</v>
      </c>
      <c r="E1210" s="142">
        <f t="shared" si="403"/>
        <v>1.3087675972906449E-5</v>
      </c>
      <c r="F1210" s="142" t="str">
        <f t="shared" si="404"/>
        <v/>
      </c>
      <c r="G1210" s="142" t="str">
        <f t="shared" si="405"/>
        <v/>
      </c>
      <c r="H1210" s="142"/>
      <c r="I1210" s="142"/>
      <c r="J1210" s="142">
        <f t="shared" si="406"/>
        <v>8.5185269351916898E-212</v>
      </c>
      <c r="K1210" s="142" t="str">
        <f t="shared" si="407"/>
        <v/>
      </c>
      <c r="L1210" s="142" t="str">
        <f t="shared" si="408"/>
        <v/>
      </c>
      <c r="M1210" s="142"/>
      <c r="N1210" s="142"/>
      <c r="O1210" s="142"/>
      <c r="P1210" s="142"/>
      <c r="Q1210" s="142">
        <v>516</v>
      </c>
      <c r="R1210" s="142">
        <f t="shared" si="409"/>
        <v>-41.539087509979097</v>
      </c>
      <c r="S1210" s="142">
        <f t="shared" si="410"/>
        <v>2.8541037844840972E-3</v>
      </c>
      <c r="T1210" s="142">
        <f t="shared" si="411"/>
        <v>2.6433850483910462E-2</v>
      </c>
      <c r="U1210" s="142">
        <f t="shared" si="412"/>
        <v>2.8541037844840972E-3</v>
      </c>
      <c r="V1210" s="142" t="str">
        <f t="shared" si="413"/>
        <v/>
      </c>
      <c r="W1210" s="142" t="str">
        <f t="shared" si="414"/>
        <v/>
      </c>
      <c r="X1210" s="142">
        <f t="shared" si="415"/>
        <v>3.1181817328703663E-36</v>
      </c>
      <c r="Y1210" s="142" t="str">
        <f t="shared" si="416"/>
        <v/>
      </c>
      <c r="Z1210" s="142" t="str">
        <f t="shared" si="417"/>
        <v/>
      </c>
      <c r="AD1210" s="142">
        <v>516</v>
      </c>
      <c r="AE1210" s="142">
        <f t="shared" si="435"/>
        <v>-106.51574455137512</v>
      </c>
      <c r="AF1210" s="142">
        <f t="shared" si="418"/>
        <v>1.1130454691518827E-3</v>
      </c>
      <c r="AG1210" s="142">
        <f t="shared" si="419"/>
        <v>2.6433850483910441E-2</v>
      </c>
      <c r="AH1210" s="142">
        <f t="shared" si="420"/>
        <v>1.1130454691518827E-3</v>
      </c>
      <c r="AI1210" s="142" t="str">
        <f t="shared" si="421"/>
        <v/>
      </c>
      <c r="AJ1210" s="142" t="str">
        <f t="shared" si="422"/>
        <v/>
      </c>
      <c r="AK1210" s="142">
        <f t="shared" si="423"/>
        <v>3.843610083574918E-100</v>
      </c>
      <c r="AL1210" s="142" t="str">
        <f t="shared" si="424"/>
        <v/>
      </c>
      <c r="AM1210" s="142" t="str">
        <f t="shared" si="425"/>
        <v/>
      </c>
      <c r="AQ1210" s="142">
        <v>516</v>
      </c>
      <c r="AR1210" s="142">
        <f t="shared" si="426"/>
        <v>-5565.5015164098113</v>
      </c>
      <c r="AS1210" s="142">
        <f t="shared" si="427"/>
        <v>2.1302099463396778E-5</v>
      </c>
      <c r="AT1210" s="142">
        <f t="shared" si="428"/>
        <v>2.6433850483910441E-2</v>
      </c>
      <c r="AU1210" s="142">
        <f t="shared" si="429"/>
        <v>2.1302099463396778E-5</v>
      </c>
      <c r="AV1210" s="142" t="str">
        <f t="shared" si="430"/>
        <v/>
      </c>
      <c r="AW1210" s="142" t="str">
        <f t="shared" si="431"/>
        <v/>
      </c>
      <c r="AX1210" s="142">
        <f t="shared" si="432"/>
        <v>1.2079097446107898E-6</v>
      </c>
      <c r="AY1210" s="142" t="str">
        <f t="shared" si="433"/>
        <v/>
      </c>
      <c r="AZ1210" s="142" t="str">
        <f t="shared" si="434"/>
        <v/>
      </c>
      <c r="BB1210" s="147"/>
      <c r="BC1210" s="147">
        <f t="shared" si="397"/>
        <v>3.3344000000000298</v>
      </c>
      <c r="BD1210" s="163">
        <f t="shared" si="398"/>
        <v>0.85244178818858374</v>
      </c>
      <c r="BE1210" s="147">
        <f t="shared" si="399"/>
        <v>6.5288057275370015E-4</v>
      </c>
      <c r="BF1210" s="147" t="str">
        <f t="shared" si="395"/>
        <v/>
      </c>
      <c r="BG1210" s="159" t="str">
        <f t="shared" si="396"/>
        <v/>
      </c>
    </row>
    <row r="1211" spans="1:59" ht="20.100000000000001" customHeight="1" x14ac:dyDescent="0.25">
      <c r="A1211" s="142">
        <v>517</v>
      </c>
      <c r="B1211" s="142">
        <f t="shared" si="400"/>
        <v>-9039.9483381849186</v>
      </c>
      <c r="C1211" s="142">
        <f t="shared" si="401"/>
        <v>1.3189314866586583E-5</v>
      </c>
      <c r="D1211" s="142">
        <f t="shared" si="402"/>
        <v>2.6679752939130146E-2</v>
      </c>
      <c r="E1211" s="142">
        <f t="shared" si="403"/>
        <v>1.3189314866586583E-5</v>
      </c>
      <c r="F1211" s="142" t="str">
        <f t="shared" si="404"/>
        <v/>
      </c>
      <c r="G1211" s="142" t="str">
        <f t="shared" si="405"/>
        <v/>
      </c>
      <c r="H1211" s="142"/>
      <c r="I1211" s="142"/>
      <c r="J1211" s="142">
        <f t="shared" si="406"/>
        <v>9.6382142195977329E-212</v>
      </c>
      <c r="K1211" s="142" t="str">
        <f t="shared" si="407"/>
        <v/>
      </c>
      <c r="L1211" s="142" t="str">
        <f t="shared" si="408"/>
        <v/>
      </c>
      <c r="M1211" s="142"/>
      <c r="N1211" s="142"/>
      <c r="O1211" s="142"/>
      <c r="P1211" s="142"/>
      <c r="Q1211" s="142">
        <v>517</v>
      </c>
      <c r="R1211" s="142">
        <f t="shared" si="409"/>
        <v>-41.453262949008071</v>
      </c>
      <c r="S1211" s="142">
        <f t="shared" si="410"/>
        <v>2.8762687549268077E-3</v>
      </c>
      <c r="T1211" s="142">
        <f t="shared" si="411"/>
        <v>2.6679752939130129E-2</v>
      </c>
      <c r="U1211" s="142">
        <f t="shared" si="412"/>
        <v>2.8762687549268077E-3</v>
      </c>
      <c r="V1211" s="142" t="str">
        <f t="shared" si="413"/>
        <v/>
      </c>
      <c r="W1211" s="142" t="str">
        <f t="shared" si="414"/>
        <v/>
      </c>
      <c r="X1211" s="142">
        <f t="shared" si="415"/>
        <v>3.2776562260606932E-36</v>
      </c>
      <c r="Y1211" s="142" t="str">
        <f t="shared" si="416"/>
        <v/>
      </c>
      <c r="Z1211" s="142" t="str">
        <f t="shared" si="417"/>
        <v/>
      </c>
      <c r="AD1211" s="142">
        <v>517</v>
      </c>
      <c r="AE1211" s="142">
        <f t="shared" si="435"/>
        <v>-106.29567069899625</v>
      </c>
      <c r="AF1211" s="142">
        <f t="shared" si="418"/>
        <v>1.1216893804417466E-3</v>
      </c>
      <c r="AG1211" s="142">
        <f t="shared" si="419"/>
        <v>2.6679752939130129E-2</v>
      </c>
      <c r="AH1211" s="142">
        <f t="shared" si="420"/>
        <v>1.1216893804417466E-3</v>
      </c>
      <c r="AI1211" s="142" t="str">
        <f t="shared" si="421"/>
        <v/>
      </c>
      <c r="AJ1211" s="142" t="str">
        <f t="shared" si="422"/>
        <v/>
      </c>
      <c r="AK1211" s="142">
        <f t="shared" si="423"/>
        <v>4.1831533440035164E-100</v>
      </c>
      <c r="AL1211" s="142" t="str">
        <f t="shared" si="424"/>
        <v/>
      </c>
      <c r="AM1211" s="142" t="str">
        <f t="shared" si="425"/>
        <v/>
      </c>
      <c r="AQ1211" s="142">
        <v>517</v>
      </c>
      <c r="AR1211" s="142">
        <f t="shared" si="426"/>
        <v>-5554.0025463345846</v>
      </c>
      <c r="AS1211" s="142">
        <f t="shared" si="427"/>
        <v>2.1467531571206143E-5</v>
      </c>
      <c r="AT1211" s="142">
        <f t="shared" si="428"/>
        <v>2.6679752939130129E-2</v>
      </c>
      <c r="AU1211" s="142">
        <f t="shared" si="429"/>
        <v>2.1467531571206143E-5</v>
      </c>
      <c r="AV1211" s="142" t="str">
        <f t="shared" si="430"/>
        <v/>
      </c>
      <c r="AW1211" s="142" t="str">
        <f t="shared" si="431"/>
        <v/>
      </c>
      <c r="AX1211" s="142">
        <f t="shared" si="432"/>
        <v>1.2228746674977575E-6</v>
      </c>
      <c r="AY1211" s="142" t="str">
        <f t="shared" si="433"/>
        <v/>
      </c>
      <c r="AZ1211" s="142" t="str">
        <f t="shared" si="434"/>
        <v/>
      </c>
      <c r="BB1211" s="147"/>
      <c r="BC1211" s="147">
        <f t="shared" si="397"/>
        <v>3.34080000000003</v>
      </c>
      <c r="BD1211" s="163">
        <f t="shared" si="398"/>
        <v>0.85178890761583004</v>
      </c>
      <c r="BE1211" s="147">
        <f t="shared" si="399"/>
        <v>6.5391900366340572E-4</v>
      </c>
      <c r="BF1211" s="147" t="str">
        <f t="shared" si="395"/>
        <v/>
      </c>
      <c r="BG1211" s="159" t="str">
        <f t="shared" si="396"/>
        <v/>
      </c>
    </row>
    <row r="1212" spans="1:59" ht="20.100000000000001" customHeight="1" x14ac:dyDescent="0.25">
      <c r="A1212" s="142">
        <v>518</v>
      </c>
      <c r="B1212" s="142">
        <f t="shared" si="400"/>
        <v>-9021.2320890375395</v>
      </c>
      <c r="C1212" s="142">
        <f t="shared" si="401"/>
        <v>1.3291530421743068E-5</v>
      </c>
      <c r="D1212" s="142">
        <f t="shared" si="402"/>
        <v>2.6927563087813466E-2</v>
      </c>
      <c r="E1212" s="142">
        <f t="shared" si="403"/>
        <v>1.3291530421743068E-5</v>
      </c>
      <c r="F1212" s="142" t="str">
        <f t="shared" si="404"/>
        <v/>
      </c>
      <c r="G1212" s="142" t="str">
        <f t="shared" si="405"/>
        <v/>
      </c>
      <c r="H1212" s="142"/>
      <c r="I1212" s="142"/>
      <c r="J1212" s="142">
        <f t="shared" si="406"/>
        <v>1.0904900311837902E-211</v>
      </c>
      <c r="K1212" s="142" t="str">
        <f t="shared" si="407"/>
        <v/>
      </c>
      <c r="L1212" s="142" t="str">
        <f t="shared" si="408"/>
        <v/>
      </c>
      <c r="M1212" s="142"/>
      <c r="N1212" s="142"/>
      <c r="O1212" s="142"/>
      <c r="P1212" s="142"/>
      <c r="Q1212" s="142">
        <v>518</v>
      </c>
      <c r="R1212" s="142">
        <f t="shared" si="409"/>
        <v>-41.367438388037037</v>
      </c>
      <c r="S1212" s="142">
        <f t="shared" si="410"/>
        <v>2.8985594812107741E-3</v>
      </c>
      <c r="T1212" s="142">
        <f t="shared" si="411"/>
        <v>2.692756308781347E-2</v>
      </c>
      <c r="U1212" s="142">
        <f t="shared" si="412"/>
        <v>2.8985594812107741E-3</v>
      </c>
      <c r="V1212" s="142" t="str">
        <f t="shared" si="413"/>
        <v/>
      </c>
      <c r="W1212" s="142" t="str">
        <f t="shared" si="414"/>
        <v/>
      </c>
      <c r="X1212" s="142">
        <f t="shared" si="415"/>
        <v>3.4452316668648766E-36</v>
      </c>
      <c r="Y1212" s="142" t="str">
        <f t="shared" si="416"/>
        <v/>
      </c>
      <c r="Z1212" s="142" t="str">
        <f t="shared" si="417"/>
        <v/>
      </c>
      <c r="AD1212" s="142">
        <v>518</v>
      </c>
      <c r="AE1212" s="142">
        <f t="shared" si="435"/>
        <v>-106.07559684661737</v>
      </c>
      <c r="AF1212" s="142">
        <f t="shared" si="418"/>
        <v>1.1303823340860226E-3</v>
      </c>
      <c r="AG1212" s="142">
        <f t="shared" si="419"/>
        <v>2.692756308781347E-2</v>
      </c>
      <c r="AH1212" s="142">
        <f t="shared" si="420"/>
        <v>1.1303823340860226E-3</v>
      </c>
      <c r="AI1212" s="142" t="str">
        <f t="shared" si="421"/>
        <v/>
      </c>
      <c r="AJ1212" s="142" t="str">
        <f t="shared" si="422"/>
        <v/>
      </c>
      <c r="AK1212" s="142">
        <f t="shared" si="423"/>
        <v>4.5526189027643771E-100</v>
      </c>
      <c r="AL1212" s="142" t="str">
        <f t="shared" si="424"/>
        <v/>
      </c>
      <c r="AM1212" s="142" t="str">
        <f t="shared" si="425"/>
        <v/>
      </c>
      <c r="AQ1212" s="142">
        <v>518</v>
      </c>
      <c r="AR1212" s="142">
        <f t="shared" si="426"/>
        <v>-5542.5035762593579</v>
      </c>
      <c r="AS1212" s="142">
        <f t="shared" si="427"/>
        <v>2.1633902279585354E-5</v>
      </c>
      <c r="AT1212" s="142">
        <f t="shared" si="428"/>
        <v>2.692756308781347E-2</v>
      </c>
      <c r="AU1212" s="142">
        <f t="shared" si="429"/>
        <v>2.1633902279585354E-5</v>
      </c>
      <c r="AV1212" s="142" t="str">
        <f t="shared" si="430"/>
        <v/>
      </c>
      <c r="AW1212" s="142" t="str">
        <f t="shared" si="431"/>
        <v/>
      </c>
      <c r="AX1212" s="142">
        <f t="shared" si="432"/>
        <v>1.2380051841719115E-6</v>
      </c>
      <c r="AY1212" s="142" t="str">
        <f t="shared" si="433"/>
        <v/>
      </c>
      <c r="AZ1212" s="142" t="str">
        <f t="shared" si="434"/>
        <v/>
      </c>
      <c r="BB1212" s="147"/>
      <c r="BC1212" s="147">
        <f t="shared" si="397"/>
        <v>3.3472000000000302</v>
      </c>
      <c r="BD1212" s="163">
        <f t="shared" si="398"/>
        <v>0.85113498861216663</v>
      </c>
      <c r="BE1212" s="147">
        <f t="shared" si="399"/>
        <v>6.5495308859830903E-4</v>
      </c>
      <c r="BF1212" s="147" t="str">
        <f t="shared" si="395"/>
        <v/>
      </c>
      <c r="BG1212" s="159" t="str">
        <f t="shared" si="396"/>
        <v/>
      </c>
    </row>
    <row r="1213" spans="1:59" ht="20.100000000000001" customHeight="1" x14ac:dyDescent="0.25">
      <c r="A1213" s="142">
        <v>519</v>
      </c>
      <c r="B1213" s="142">
        <f t="shared" si="400"/>
        <v>-9002.5158398901585</v>
      </c>
      <c r="C1213" s="142">
        <f t="shared" si="401"/>
        <v>1.3394323823884852E-5</v>
      </c>
      <c r="D1213" s="142">
        <f t="shared" si="402"/>
        <v>2.7177291734023383E-2</v>
      </c>
      <c r="E1213" s="142">
        <f t="shared" si="403"/>
        <v>1.3394323823884852E-5</v>
      </c>
      <c r="F1213" s="142" t="str">
        <f t="shared" si="404"/>
        <v/>
      </c>
      <c r="G1213" s="142" t="str">
        <f t="shared" si="405"/>
        <v/>
      </c>
      <c r="H1213" s="142"/>
      <c r="I1213" s="142"/>
      <c r="J1213" s="142">
        <f t="shared" si="406"/>
        <v>1.2337861085816227E-211</v>
      </c>
      <c r="K1213" s="142" t="str">
        <f t="shared" si="407"/>
        <v/>
      </c>
      <c r="L1213" s="142" t="str">
        <f t="shared" si="408"/>
        <v/>
      </c>
      <c r="M1213" s="142"/>
      <c r="N1213" s="142"/>
      <c r="O1213" s="142"/>
      <c r="P1213" s="142"/>
      <c r="Q1213" s="142">
        <v>519</v>
      </c>
      <c r="R1213" s="142">
        <f t="shared" si="409"/>
        <v>-41.28161382706601</v>
      </c>
      <c r="S1213" s="142">
        <f t="shared" si="410"/>
        <v>2.920976221866654E-3</v>
      </c>
      <c r="T1213" s="142">
        <f t="shared" si="411"/>
        <v>2.7177291734023383E-2</v>
      </c>
      <c r="U1213" s="142">
        <f t="shared" si="412"/>
        <v>2.920976221866654E-3</v>
      </c>
      <c r="V1213" s="142" t="str">
        <f t="shared" si="413"/>
        <v/>
      </c>
      <c r="W1213" s="142" t="str">
        <f t="shared" si="414"/>
        <v/>
      </c>
      <c r="X1213" s="142">
        <f t="shared" si="415"/>
        <v>3.6213167297943399E-36</v>
      </c>
      <c r="Y1213" s="142" t="str">
        <f t="shared" si="416"/>
        <v/>
      </c>
      <c r="Z1213" s="142" t="str">
        <f t="shared" si="417"/>
        <v/>
      </c>
      <c r="AD1213" s="142">
        <v>519</v>
      </c>
      <c r="AE1213" s="142">
        <f t="shared" si="435"/>
        <v>-105.8555229942385</v>
      </c>
      <c r="AF1213" s="142">
        <f t="shared" si="418"/>
        <v>1.1391244309066862E-3</v>
      </c>
      <c r="AG1213" s="142">
        <f t="shared" si="419"/>
        <v>2.7177291734023407E-2</v>
      </c>
      <c r="AH1213" s="142">
        <f t="shared" si="420"/>
        <v>1.1391244309066862E-3</v>
      </c>
      <c r="AI1213" s="142" t="str">
        <f t="shared" si="421"/>
        <v/>
      </c>
      <c r="AJ1213" s="142" t="str">
        <f t="shared" si="422"/>
        <v/>
      </c>
      <c r="AK1213" s="142">
        <f t="shared" si="423"/>
        <v>4.9546372199688504E-100</v>
      </c>
      <c r="AL1213" s="142" t="str">
        <f t="shared" si="424"/>
        <v/>
      </c>
      <c r="AM1213" s="142" t="str">
        <f t="shared" si="425"/>
        <v/>
      </c>
      <c r="AQ1213" s="142">
        <v>519</v>
      </c>
      <c r="AR1213" s="142">
        <f t="shared" si="426"/>
        <v>-5531.0046061841304</v>
      </c>
      <c r="AS1213" s="142">
        <f t="shared" si="427"/>
        <v>2.1801213518122918E-5</v>
      </c>
      <c r="AT1213" s="142">
        <f t="shared" si="428"/>
        <v>2.7177291734023407E-2</v>
      </c>
      <c r="AU1213" s="142">
        <f t="shared" si="429"/>
        <v>2.1801213518122918E-5</v>
      </c>
      <c r="AV1213" s="142" t="str">
        <f t="shared" si="430"/>
        <v/>
      </c>
      <c r="AW1213" s="142" t="str">
        <f t="shared" si="431"/>
        <v/>
      </c>
      <c r="AX1213" s="142">
        <f t="shared" si="432"/>
        <v>1.2533028563420932E-6</v>
      </c>
      <c r="AY1213" s="142" t="str">
        <f t="shared" si="433"/>
        <v/>
      </c>
      <c r="AZ1213" s="142" t="str">
        <f t="shared" si="434"/>
        <v/>
      </c>
      <c r="BB1213" s="147"/>
      <c r="BC1213" s="147">
        <f t="shared" si="397"/>
        <v>3.3536000000000303</v>
      </c>
      <c r="BD1213" s="163">
        <f t="shared" si="398"/>
        <v>0.85048003552356832</v>
      </c>
      <c r="BE1213" s="147">
        <f t="shared" si="399"/>
        <v>6.5598282465972879E-4</v>
      </c>
      <c r="BF1213" s="147" t="str">
        <f t="shared" si="395"/>
        <v/>
      </c>
      <c r="BG1213" s="159" t="str">
        <f t="shared" si="396"/>
        <v/>
      </c>
    </row>
    <row r="1214" spans="1:59" ht="20.100000000000001" customHeight="1" x14ac:dyDescent="0.25">
      <c r="A1214" s="142">
        <v>520</v>
      </c>
      <c r="B1214" s="142">
        <f t="shared" si="400"/>
        <v>-8983.7995907427776</v>
      </c>
      <c r="C1214" s="142">
        <f t="shared" si="401"/>
        <v>1.3497696239855186E-5</v>
      </c>
      <c r="D1214" s="142">
        <f t="shared" si="402"/>
        <v>2.7428949703836802E-2</v>
      </c>
      <c r="E1214" s="142">
        <f t="shared" si="403"/>
        <v>1.3497696239855186E-5</v>
      </c>
      <c r="F1214" s="142" t="str">
        <f t="shared" si="404"/>
        <v/>
      </c>
      <c r="G1214" s="142" t="str">
        <f t="shared" si="405"/>
        <v/>
      </c>
      <c r="H1214" s="142"/>
      <c r="I1214" s="142"/>
      <c r="J1214" s="142">
        <f t="shared" si="406"/>
        <v>1.3958897034768127E-211</v>
      </c>
      <c r="K1214" s="142" t="str">
        <f t="shared" si="407"/>
        <v/>
      </c>
      <c r="L1214" s="142" t="str">
        <f t="shared" si="408"/>
        <v/>
      </c>
      <c r="M1214" s="142"/>
      <c r="N1214" s="142"/>
      <c r="O1214" s="142"/>
      <c r="P1214" s="142"/>
      <c r="Q1214" s="142">
        <v>520</v>
      </c>
      <c r="R1214" s="142">
        <f t="shared" si="409"/>
        <v>-41.195789266094977</v>
      </c>
      <c r="S1214" s="142">
        <f t="shared" si="410"/>
        <v>2.9435192313545864E-3</v>
      </c>
      <c r="T1214" s="142">
        <f t="shared" si="411"/>
        <v>2.7428949703836809E-2</v>
      </c>
      <c r="U1214" s="142">
        <f t="shared" si="412"/>
        <v>2.9435192313545864E-3</v>
      </c>
      <c r="V1214" s="142" t="str">
        <f t="shared" si="413"/>
        <v/>
      </c>
      <c r="W1214" s="142" t="str">
        <f t="shared" si="414"/>
        <v/>
      </c>
      <c r="X1214" s="142">
        <f t="shared" si="415"/>
        <v>3.8063405611683393E-36</v>
      </c>
      <c r="Y1214" s="142" t="str">
        <f t="shared" si="416"/>
        <v/>
      </c>
      <c r="Z1214" s="142" t="str">
        <f t="shared" si="417"/>
        <v/>
      </c>
      <c r="AD1214" s="142">
        <v>520</v>
      </c>
      <c r="AE1214" s="142">
        <f t="shared" si="435"/>
        <v>-105.63544914185962</v>
      </c>
      <c r="AF1214" s="142">
        <f t="shared" si="418"/>
        <v>1.147915770138285E-3</v>
      </c>
      <c r="AG1214" s="142">
        <f t="shared" si="419"/>
        <v>2.7428949703836809E-2</v>
      </c>
      <c r="AH1214" s="142">
        <f t="shared" si="420"/>
        <v>1.147915770138285E-3</v>
      </c>
      <c r="AI1214" s="142" t="str">
        <f t="shared" si="421"/>
        <v/>
      </c>
      <c r="AJ1214" s="142" t="str">
        <f t="shared" si="422"/>
        <v/>
      </c>
      <c r="AK1214" s="142">
        <f t="shared" si="423"/>
        <v>5.3920694295008344E-100</v>
      </c>
      <c r="AL1214" s="142" t="str">
        <f t="shared" si="424"/>
        <v/>
      </c>
      <c r="AM1214" s="142" t="str">
        <f t="shared" si="425"/>
        <v/>
      </c>
      <c r="AQ1214" s="142">
        <v>520</v>
      </c>
      <c r="AR1214" s="142">
        <f t="shared" si="426"/>
        <v>-5519.5056361089037</v>
      </c>
      <c r="AS1214" s="142">
        <f t="shared" si="427"/>
        <v>2.1969467186026233E-5</v>
      </c>
      <c r="AT1214" s="142">
        <f t="shared" si="428"/>
        <v>2.7428949703836809E-2</v>
      </c>
      <c r="AU1214" s="142">
        <f t="shared" si="429"/>
        <v>2.1969467186026233E-5</v>
      </c>
      <c r="AV1214" s="142" t="str">
        <f t="shared" si="430"/>
        <v/>
      </c>
      <c r="AW1214" s="142" t="str">
        <f t="shared" si="431"/>
        <v/>
      </c>
      <c r="AX1214" s="142">
        <f t="shared" si="432"/>
        <v>1.2687692569544182E-6</v>
      </c>
      <c r="AY1214" s="142" t="str">
        <f t="shared" si="433"/>
        <v/>
      </c>
      <c r="AZ1214" s="142" t="str">
        <f t="shared" si="434"/>
        <v/>
      </c>
      <c r="BB1214" s="147"/>
      <c r="BC1214" s="147">
        <f t="shared" si="397"/>
        <v>3.3600000000000305</v>
      </c>
      <c r="BD1214" s="163">
        <f t="shared" si="398"/>
        <v>0.84982405269890859</v>
      </c>
      <c r="BE1214" s="147">
        <f t="shared" si="399"/>
        <v>6.5700820904046608E-4</v>
      </c>
      <c r="BF1214" s="147" t="str">
        <f t="shared" si="395"/>
        <v/>
      </c>
      <c r="BG1214" s="159" t="str">
        <f t="shared" si="396"/>
        <v/>
      </c>
    </row>
    <row r="1215" spans="1:59" ht="20.100000000000001" customHeight="1" x14ac:dyDescent="0.25">
      <c r="A1215" s="147">
        <v>521</v>
      </c>
      <c r="B1215" s="142">
        <f t="shared" si="400"/>
        <v>-8965.0833415953966</v>
      </c>
      <c r="C1215" s="142">
        <f t="shared" si="401"/>
        <v>1.3601648817612342E-5</v>
      </c>
      <c r="D1215" s="142">
        <f t="shared" si="402"/>
        <v>2.7682547844993136E-2</v>
      </c>
      <c r="E1215" s="142">
        <f t="shared" si="403"/>
        <v>1.3601648817612342E-5</v>
      </c>
      <c r="F1215" s="142" t="str">
        <f t="shared" si="404"/>
        <v/>
      </c>
      <c r="G1215" s="142" t="str">
        <f t="shared" si="405"/>
        <v/>
      </c>
      <c r="H1215" s="142"/>
      <c r="I1215" s="142"/>
      <c r="J1215" s="142">
        <f t="shared" si="406"/>
        <v>1.5792663532518486E-211</v>
      </c>
      <c r="K1215" s="142" t="str">
        <f t="shared" si="407"/>
        <v/>
      </c>
      <c r="L1215" s="142" t="str">
        <f t="shared" si="408"/>
        <v/>
      </c>
      <c r="M1215" s="142"/>
      <c r="N1215" s="142"/>
      <c r="O1215" s="142"/>
      <c r="P1215" s="142"/>
      <c r="Q1215" s="147">
        <v>521</v>
      </c>
      <c r="R1215" s="142">
        <f t="shared" si="409"/>
        <v>-41.109964705123943</v>
      </c>
      <c r="S1215" s="142">
        <f t="shared" si="410"/>
        <v>2.9661887600163422E-3</v>
      </c>
      <c r="T1215" s="142">
        <f t="shared" si="411"/>
        <v>2.7682547844993161E-2</v>
      </c>
      <c r="U1215" s="142">
        <f t="shared" si="412"/>
        <v>2.9661887600163422E-3</v>
      </c>
      <c r="V1215" s="142" t="str">
        <f t="shared" si="413"/>
        <v/>
      </c>
      <c r="W1215" s="142" t="str">
        <f t="shared" si="414"/>
        <v/>
      </c>
      <c r="X1215" s="142">
        <f t="shared" si="415"/>
        <v>4.0007537972565696E-36</v>
      </c>
      <c r="Y1215" s="142" t="str">
        <f t="shared" si="416"/>
        <v/>
      </c>
      <c r="Z1215" s="142" t="str">
        <f t="shared" si="417"/>
        <v/>
      </c>
      <c r="AD1215" s="147">
        <v>521</v>
      </c>
      <c r="AE1215" s="142">
        <f t="shared" si="435"/>
        <v>-105.41537528948075</v>
      </c>
      <c r="AF1215" s="142">
        <f t="shared" si="418"/>
        <v>1.1567564494092866E-3</v>
      </c>
      <c r="AG1215" s="142">
        <f t="shared" si="419"/>
        <v>2.7682547844993161E-2</v>
      </c>
      <c r="AH1215" s="142">
        <f t="shared" si="420"/>
        <v>1.1567564494092866E-3</v>
      </c>
      <c r="AI1215" s="142" t="str">
        <f t="shared" si="421"/>
        <v/>
      </c>
      <c r="AJ1215" s="142" t="str">
        <f t="shared" si="422"/>
        <v/>
      </c>
      <c r="AK1215" s="142">
        <f t="shared" si="423"/>
        <v>5.8680275174334624E-100</v>
      </c>
      <c r="AL1215" s="142" t="str">
        <f t="shared" si="424"/>
        <v/>
      </c>
      <c r="AM1215" s="142" t="str">
        <f t="shared" si="425"/>
        <v/>
      </c>
      <c r="AQ1215" s="147">
        <v>521</v>
      </c>
      <c r="AR1215" s="142">
        <f t="shared" si="426"/>
        <v>-5508.006666033677</v>
      </c>
      <c r="AS1215" s="142">
        <f t="shared" si="427"/>
        <v>2.2138665151764658E-5</v>
      </c>
      <c r="AT1215" s="142">
        <f t="shared" si="428"/>
        <v>2.7682547844993161E-2</v>
      </c>
      <c r="AU1215" s="142">
        <f t="shared" si="429"/>
        <v>2.2138665151764658E-5</v>
      </c>
      <c r="AV1215" s="142" t="str">
        <f t="shared" si="430"/>
        <v/>
      </c>
      <c r="AW1215" s="142" t="str">
        <f t="shared" si="431"/>
        <v/>
      </c>
      <c r="AX1215" s="142">
        <f t="shared" si="432"/>
        <v>1.2844059702298263E-6</v>
      </c>
      <c r="AY1215" s="142" t="str">
        <f t="shared" si="433"/>
        <v/>
      </c>
      <c r="AZ1215" s="142" t="str">
        <f t="shared" si="434"/>
        <v/>
      </c>
      <c r="BB1215" s="147"/>
      <c r="BC1215" s="147">
        <f t="shared" si="397"/>
        <v>3.3664000000000307</v>
      </c>
      <c r="BD1215" s="163">
        <f t="shared" si="398"/>
        <v>0.84916704448986813</v>
      </c>
      <c r="BE1215" s="147">
        <f t="shared" si="399"/>
        <v>6.5802923902458232E-4</v>
      </c>
      <c r="BF1215" s="147" t="str">
        <f t="shared" si="395"/>
        <v/>
      </c>
      <c r="BG1215" s="159" t="str">
        <f t="shared" si="396"/>
        <v/>
      </c>
    </row>
    <row r="1216" spans="1:59" ht="20.100000000000001" customHeight="1" x14ac:dyDescent="0.25">
      <c r="A1216" s="142">
        <v>522</v>
      </c>
      <c r="B1216" s="142">
        <f t="shared" si="400"/>
        <v>-8946.3670924480157</v>
      </c>
      <c r="C1216" s="142">
        <f t="shared" si="401"/>
        <v>1.3706182686010105E-5</v>
      </c>
      <c r="D1216" s="142">
        <f t="shared" si="402"/>
        <v>2.7938097026538877E-2</v>
      </c>
      <c r="E1216" s="142">
        <f t="shared" si="403"/>
        <v>1.3706182686010105E-5</v>
      </c>
      <c r="F1216" s="142" t="str">
        <f t="shared" si="404"/>
        <v/>
      </c>
      <c r="G1216" s="142" t="str">
        <f t="shared" si="405"/>
        <v/>
      </c>
      <c r="H1216" s="142"/>
      <c r="I1216" s="142"/>
      <c r="J1216" s="142">
        <f t="shared" si="406"/>
        <v>1.7867044246440985E-211</v>
      </c>
      <c r="K1216" s="142" t="str">
        <f t="shared" si="407"/>
        <v/>
      </c>
      <c r="L1216" s="142" t="str">
        <f t="shared" si="408"/>
        <v/>
      </c>
      <c r="M1216" s="142"/>
      <c r="N1216" s="142"/>
      <c r="O1216" s="142"/>
      <c r="P1216" s="142"/>
      <c r="Q1216" s="142">
        <v>522</v>
      </c>
      <c r="R1216" s="142">
        <f t="shared" si="409"/>
        <v>-41.024140144152916</v>
      </c>
      <c r="S1216" s="142">
        <f t="shared" si="410"/>
        <v>2.988985054027473E-3</v>
      </c>
      <c r="T1216" s="142">
        <f t="shared" si="411"/>
        <v>2.7938097026538877E-2</v>
      </c>
      <c r="U1216" s="142">
        <f t="shared" si="412"/>
        <v>2.988985054027473E-3</v>
      </c>
      <c r="V1216" s="142" t="str">
        <f t="shared" si="413"/>
        <v/>
      </c>
      <c r="W1216" s="142" t="str">
        <f t="shared" si="414"/>
        <v/>
      </c>
      <c r="X1216" s="142">
        <f t="shared" si="415"/>
        <v>4.2050296326885848E-36</v>
      </c>
      <c r="Y1216" s="142" t="str">
        <f t="shared" si="416"/>
        <v/>
      </c>
      <c r="Z1216" s="142" t="str">
        <f t="shared" si="417"/>
        <v/>
      </c>
      <c r="AD1216" s="142">
        <v>522</v>
      </c>
      <c r="AE1216" s="142">
        <f t="shared" si="435"/>
        <v>-105.19530143710188</v>
      </c>
      <c r="AF1216" s="142">
        <f t="shared" si="418"/>
        <v>1.1656465647234115E-3</v>
      </c>
      <c r="AG1216" s="142">
        <f t="shared" si="419"/>
        <v>2.7938097026538877E-2</v>
      </c>
      <c r="AH1216" s="142">
        <f t="shared" si="420"/>
        <v>1.1656465647234115E-3</v>
      </c>
      <c r="AI1216" s="142" t="str">
        <f t="shared" si="421"/>
        <v/>
      </c>
      <c r="AJ1216" s="142" t="str">
        <f t="shared" si="422"/>
        <v/>
      </c>
      <c r="AK1216" s="142">
        <f t="shared" si="423"/>
        <v>6.3858962611682844E-100</v>
      </c>
      <c r="AL1216" s="142" t="str">
        <f t="shared" si="424"/>
        <v/>
      </c>
      <c r="AM1216" s="142" t="str">
        <f t="shared" si="425"/>
        <v/>
      </c>
      <c r="AQ1216" s="142">
        <v>522</v>
      </c>
      <c r="AR1216" s="142">
        <f t="shared" si="426"/>
        <v>-5496.5076959584503</v>
      </c>
      <c r="AS1216" s="142">
        <f t="shared" si="427"/>
        <v>2.2308809252712178E-5</v>
      </c>
      <c r="AT1216" s="142">
        <f t="shared" si="428"/>
        <v>2.7938097026538877E-2</v>
      </c>
      <c r="AU1216" s="142">
        <f t="shared" si="429"/>
        <v>2.2308809252712178E-5</v>
      </c>
      <c r="AV1216" s="142" t="str">
        <f t="shared" si="430"/>
        <v/>
      </c>
      <c r="AW1216" s="142" t="str">
        <f t="shared" si="431"/>
        <v/>
      </c>
      <c r="AX1216" s="142">
        <f t="shared" si="432"/>
        <v>1.3002145917012124E-6</v>
      </c>
      <c r="AY1216" s="142" t="str">
        <f t="shared" si="433"/>
        <v/>
      </c>
      <c r="AZ1216" s="142" t="str">
        <f t="shared" si="434"/>
        <v/>
      </c>
      <c r="BB1216" s="147"/>
      <c r="BC1216" s="147">
        <f t="shared" si="397"/>
        <v>3.3728000000000309</v>
      </c>
      <c r="BD1216" s="163">
        <f t="shared" si="398"/>
        <v>0.84850901525084355</v>
      </c>
      <c r="BE1216" s="147">
        <f t="shared" si="399"/>
        <v>6.5904591198695517E-4</v>
      </c>
      <c r="BF1216" s="147" t="str">
        <f t="shared" si="395"/>
        <v/>
      </c>
      <c r="BG1216" s="159" t="str">
        <f t="shared" si="396"/>
        <v/>
      </c>
    </row>
    <row r="1217" spans="1:59" ht="20.100000000000001" customHeight="1" x14ac:dyDescent="0.25">
      <c r="A1217" s="142">
        <v>523</v>
      </c>
      <c r="B1217" s="142">
        <f t="shared" si="400"/>
        <v>-8927.6508433006347</v>
      </c>
      <c r="C1217" s="142">
        <f t="shared" si="401"/>
        <v>1.3811298954578106E-5</v>
      </c>
      <c r="D1217" s="142">
        <f t="shared" si="402"/>
        <v>2.819560813846787E-2</v>
      </c>
      <c r="E1217" s="142">
        <f t="shared" si="403"/>
        <v>1.3811298954578106E-5</v>
      </c>
      <c r="F1217" s="142" t="str">
        <f t="shared" si="404"/>
        <v/>
      </c>
      <c r="G1217" s="142" t="str">
        <f t="shared" si="405"/>
        <v/>
      </c>
      <c r="H1217" s="142"/>
      <c r="I1217" s="142"/>
      <c r="J1217" s="142">
        <f t="shared" si="406"/>
        <v>2.0213573333439943E-211</v>
      </c>
      <c r="K1217" s="142" t="str">
        <f t="shared" si="407"/>
        <v/>
      </c>
      <c r="L1217" s="142" t="str">
        <f t="shared" si="408"/>
        <v/>
      </c>
      <c r="M1217" s="142"/>
      <c r="N1217" s="142"/>
      <c r="O1217" s="142"/>
      <c r="P1217" s="142"/>
      <c r="Q1217" s="142">
        <v>523</v>
      </c>
      <c r="R1217" s="142">
        <f t="shared" si="409"/>
        <v>-40.938315583181883</v>
      </c>
      <c r="S1217" s="142">
        <f t="shared" si="410"/>
        <v>3.0119083553494085E-3</v>
      </c>
      <c r="T1217" s="142">
        <f t="shared" si="411"/>
        <v>2.819560813846787E-2</v>
      </c>
      <c r="U1217" s="142">
        <f t="shared" si="412"/>
        <v>3.0119083553494085E-3</v>
      </c>
      <c r="V1217" s="142" t="str">
        <f t="shared" si="413"/>
        <v/>
      </c>
      <c r="W1217" s="142" t="str">
        <f t="shared" si="414"/>
        <v/>
      </c>
      <c r="X1217" s="142">
        <f t="shared" si="415"/>
        <v>4.4196649415891367E-36</v>
      </c>
      <c r="Y1217" s="142" t="str">
        <f t="shared" si="416"/>
        <v/>
      </c>
      <c r="Z1217" s="142" t="str">
        <f t="shared" si="417"/>
        <v/>
      </c>
      <c r="AD1217" s="142">
        <v>523</v>
      </c>
      <c r="AE1217" s="142">
        <f t="shared" si="435"/>
        <v>-104.975227584723</v>
      </c>
      <c r="AF1217" s="142">
        <f t="shared" si="418"/>
        <v>1.1745862104409531E-3</v>
      </c>
      <c r="AG1217" s="142">
        <f t="shared" si="419"/>
        <v>2.819560813846787E-2</v>
      </c>
      <c r="AH1217" s="142">
        <f t="shared" si="420"/>
        <v>1.1745862104409531E-3</v>
      </c>
      <c r="AI1217" s="142" t="str">
        <f t="shared" si="421"/>
        <v/>
      </c>
      <c r="AJ1217" s="142" t="str">
        <f t="shared" si="422"/>
        <v/>
      </c>
      <c r="AK1217" s="142">
        <f t="shared" si="423"/>
        <v>6.949357082553209E-100</v>
      </c>
      <c r="AL1217" s="142" t="str">
        <f t="shared" si="424"/>
        <v/>
      </c>
      <c r="AM1217" s="142" t="str">
        <f t="shared" si="425"/>
        <v/>
      </c>
      <c r="AQ1217" s="142">
        <v>523</v>
      </c>
      <c r="AR1217" s="142">
        <f t="shared" si="426"/>
        <v>-5485.0087258832236</v>
      </c>
      <c r="AS1217" s="142">
        <f t="shared" si="427"/>
        <v>2.2479901294789933E-5</v>
      </c>
      <c r="AT1217" s="142">
        <f t="shared" si="428"/>
        <v>2.8195608138467859E-2</v>
      </c>
      <c r="AU1217" s="142">
        <f t="shared" si="429"/>
        <v>2.2479901294789933E-5</v>
      </c>
      <c r="AV1217" s="142" t="str">
        <f t="shared" si="430"/>
        <v/>
      </c>
      <c r="AW1217" s="142" t="str">
        <f t="shared" si="431"/>
        <v/>
      </c>
      <c r="AX1217" s="142">
        <f t="shared" si="432"/>
        <v>1.3161967282500977E-6</v>
      </c>
      <c r="AY1217" s="142" t="str">
        <f t="shared" si="433"/>
        <v/>
      </c>
      <c r="AZ1217" s="142" t="str">
        <f t="shared" si="434"/>
        <v/>
      </c>
      <c r="BB1217" s="147"/>
      <c r="BC1217" s="147">
        <f t="shared" si="397"/>
        <v>3.3792000000000311</v>
      </c>
      <c r="BD1217" s="163">
        <f t="shared" si="398"/>
        <v>0.84784996933885659</v>
      </c>
      <c r="BE1217" s="147">
        <f t="shared" si="399"/>
        <v>6.6005822539205727E-4</v>
      </c>
      <c r="BF1217" s="147" t="str">
        <f t="shared" si="395"/>
        <v/>
      </c>
      <c r="BG1217" s="159" t="str">
        <f t="shared" si="396"/>
        <v/>
      </c>
    </row>
    <row r="1218" spans="1:59" ht="20.100000000000001" customHeight="1" x14ac:dyDescent="0.25">
      <c r="A1218" s="142">
        <v>524</v>
      </c>
      <c r="B1218" s="142">
        <f t="shared" si="400"/>
        <v>-8908.9345941532538</v>
      </c>
      <c r="C1218" s="142">
        <f t="shared" si="401"/>
        <v>1.3916998713302042E-5</v>
      </c>
      <c r="D1218" s="142">
        <f t="shared" si="402"/>
        <v>2.8455092091357707E-2</v>
      </c>
      <c r="E1218" s="142">
        <f t="shared" si="403"/>
        <v>1.3916998713302042E-5</v>
      </c>
      <c r="F1218" s="142" t="str">
        <f t="shared" si="404"/>
        <v/>
      </c>
      <c r="G1218" s="142" t="str">
        <f t="shared" si="405"/>
        <v/>
      </c>
      <c r="H1218" s="142"/>
      <c r="I1218" s="142"/>
      <c r="J1218" s="142">
        <f t="shared" si="406"/>
        <v>2.2867912784353826E-211</v>
      </c>
      <c r="K1218" s="142" t="str">
        <f t="shared" si="407"/>
        <v/>
      </c>
      <c r="L1218" s="142" t="str">
        <f t="shared" si="408"/>
        <v/>
      </c>
      <c r="M1218" s="142"/>
      <c r="N1218" s="142"/>
      <c r="O1218" s="142"/>
      <c r="P1218" s="142"/>
      <c r="Q1218" s="142">
        <v>524</v>
      </c>
      <c r="R1218" s="142">
        <f t="shared" si="409"/>
        <v>-40.852491022210849</v>
      </c>
      <c r="S1218" s="142">
        <f t="shared" si="410"/>
        <v>3.0349589016815124E-3</v>
      </c>
      <c r="T1218" s="142">
        <f t="shared" si="411"/>
        <v>2.8455092091357707E-2</v>
      </c>
      <c r="U1218" s="142">
        <f t="shared" si="412"/>
        <v>3.0349589016815124E-3</v>
      </c>
      <c r="V1218" s="142" t="str">
        <f t="shared" si="413"/>
        <v/>
      </c>
      <c r="W1218" s="142" t="str">
        <f t="shared" si="414"/>
        <v/>
      </c>
      <c r="X1218" s="142">
        <f t="shared" si="415"/>
        <v>4.6451814540275945E-36</v>
      </c>
      <c r="Y1218" s="142" t="str">
        <f t="shared" si="416"/>
        <v/>
      </c>
      <c r="Z1218" s="142" t="str">
        <f t="shared" si="417"/>
        <v/>
      </c>
      <c r="AD1218" s="142">
        <v>524</v>
      </c>
      <c r="AE1218" s="142">
        <f t="shared" si="435"/>
        <v>-104.75515373234413</v>
      </c>
      <c r="AF1218" s="142">
        <f t="shared" si="418"/>
        <v>1.1835754792600833E-3</v>
      </c>
      <c r="AG1218" s="142">
        <f t="shared" si="419"/>
        <v>2.8455092091357707E-2</v>
      </c>
      <c r="AH1218" s="142">
        <f t="shared" si="420"/>
        <v>1.1835754792600833E-3</v>
      </c>
      <c r="AI1218" s="142" t="str">
        <f t="shared" si="421"/>
        <v/>
      </c>
      <c r="AJ1218" s="142" t="str">
        <f t="shared" si="422"/>
        <v/>
      </c>
      <c r="AK1218" s="142">
        <f t="shared" si="423"/>
        <v>7.5624139815187431E-100</v>
      </c>
      <c r="AL1218" s="142" t="str">
        <f t="shared" si="424"/>
        <v/>
      </c>
      <c r="AM1218" s="142" t="str">
        <f t="shared" si="425"/>
        <v/>
      </c>
      <c r="AQ1218" s="142">
        <v>524</v>
      </c>
      <c r="AR1218" s="142">
        <f t="shared" si="426"/>
        <v>-5473.509755807996</v>
      </c>
      <c r="AS1218" s="142">
        <f t="shared" si="427"/>
        <v>2.2651943052108484E-5</v>
      </c>
      <c r="AT1218" s="142">
        <f t="shared" si="428"/>
        <v>2.8455092091357721E-2</v>
      </c>
      <c r="AU1218" s="142">
        <f t="shared" si="429"/>
        <v>2.2651943052108484E-5</v>
      </c>
      <c r="AV1218" s="142" t="str">
        <f t="shared" si="430"/>
        <v/>
      </c>
      <c r="AW1218" s="142" t="str">
        <f t="shared" si="431"/>
        <v/>
      </c>
      <c r="AX1218" s="142">
        <f t="shared" si="432"/>
        <v>1.3323539981428372E-6</v>
      </c>
      <c r="AY1218" s="142" t="str">
        <f t="shared" si="433"/>
        <v/>
      </c>
      <c r="AZ1218" s="142" t="str">
        <f t="shared" si="434"/>
        <v/>
      </c>
      <c r="BB1218" s="147"/>
      <c r="BC1218" s="147">
        <f t="shared" si="397"/>
        <v>3.3856000000000313</v>
      </c>
      <c r="BD1218" s="163">
        <f t="shared" si="398"/>
        <v>0.84718991111346453</v>
      </c>
      <c r="BE1218" s="147">
        <f t="shared" si="399"/>
        <v>6.6106617679428936E-4</v>
      </c>
      <c r="BF1218" s="147" t="str">
        <f t="shared" si="395"/>
        <v/>
      </c>
      <c r="BG1218" s="159" t="str">
        <f t="shared" si="396"/>
        <v/>
      </c>
    </row>
    <row r="1219" spans="1:59" ht="20.100000000000001" customHeight="1" x14ac:dyDescent="0.25">
      <c r="A1219" s="142">
        <v>525</v>
      </c>
      <c r="B1219" s="142">
        <f t="shared" si="400"/>
        <v>-8890.2183450058728</v>
      </c>
      <c r="C1219" s="142">
        <f t="shared" si="401"/>
        <v>1.4023283032403764E-5</v>
      </c>
      <c r="D1219" s="142">
        <f t="shared" si="402"/>
        <v>2.87165598160018E-2</v>
      </c>
      <c r="E1219" s="142">
        <f t="shared" si="403"/>
        <v>1.4023283032403764E-5</v>
      </c>
      <c r="F1219" s="142" t="str">
        <f t="shared" si="404"/>
        <v/>
      </c>
      <c r="G1219" s="142" t="str">
        <f t="shared" si="405"/>
        <v/>
      </c>
      <c r="H1219" s="142"/>
      <c r="I1219" s="142"/>
      <c r="J1219" s="142">
        <f t="shared" si="406"/>
        <v>2.5870392111803135E-211</v>
      </c>
      <c r="K1219" s="142" t="str">
        <f t="shared" si="407"/>
        <v/>
      </c>
      <c r="L1219" s="142" t="str">
        <f t="shared" si="408"/>
        <v/>
      </c>
      <c r="M1219" s="142"/>
      <c r="N1219" s="142"/>
      <c r="O1219" s="142"/>
      <c r="P1219" s="142"/>
      <c r="Q1219" s="142">
        <v>525</v>
      </c>
      <c r="R1219" s="142">
        <f t="shared" si="409"/>
        <v>-40.766666461239822</v>
      </c>
      <c r="S1219" s="142">
        <f t="shared" si="410"/>
        <v>3.0581369264131384E-3</v>
      </c>
      <c r="T1219" s="142">
        <f t="shared" si="411"/>
        <v>2.87165598160018E-2</v>
      </c>
      <c r="U1219" s="142">
        <f t="shared" si="412"/>
        <v>3.0581369264131384E-3</v>
      </c>
      <c r="V1219" s="142" t="str">
        <f t="shared" si="413"/>
        <v/>
      </c>
      <c r="W1219" s="142" t="str">
        <f t="shared" si="414"/>
        <v/>
      </c>
      <c r="X1219" s="142">
        <f t="shared" si="415"/>
        <v>4.8821269904848441E-36</v>
      </c>
      <c r="Y1219" s="142" t="str">
        <f t="shared" si="416"/>
        <v/>
      </c>
      <c r="Z1219" s="142" t="str">
        <f t="shared" si="417"/>
        <v/>
      </c>
      <c r="AD1219" s="142">
        <v>525</v>
      </c>
      <c r="AE1219" s="142">
        <f t="shared" si="435"/>
        <v>-104.53507987996525</v>
      </c>
      <c r="AF1219" s="142">
        <f t="shared" si="418"/>
        <v>1.1926144621981511E-3</v>
      </c>
      <c r="AG1219" s="142">
        <f t="shared" si="419"/>
        <v>2.87165598160018E-2</v>
      </c>
      <c r="AH1219" s="142">
        <f t="shared" si="420"/>
        <v>1.1926144621981511E-3</v>
      </c>
      <c r="AI1219" s="142" t="str">
        <f t="shared" si="421"/>
        <v/>
      </c>
      <c r="AJ1219" s="142" t="str">
        <f t="shared" si="422"/>
        <v/>
      </c>
      <c r="AK1219" s="142">
        <f t="shared" si="423"/>
        <v>8.2294217312679554E-100</v>
      </c>
      <c r="AL1219" s="142" t="str">
        <f t="shared" si="424"/>
        <v/>
      </c>
      <c r="AM1219" s="142" t="str">
        <f t="shared" si="425"/>
        <v/>
      </c>
      <c r="AQ1219" s="142">
        <v>525</v>
      </c>
      <c r="AR1219" s="142">
        <f t="shared" si="426"/>
        <v>-5462.0107857327694</v>
      </c>
      <c r="AS1219" s="142">
        <f t="shared" si="427"/>
        <v>2.2824936266609753E-5</v>
      </c>
      <c r="AT1219" s="142">
        <f t="shared" si="428"/>
        <v>2.87165598160018E-2</v>
      </c>
      <c r="AU1219" s="142">
        <f t="shared" si="429"/>
        <v>2.2824936266609753E-5</v>
      </c>
      <c r="AV1219" s="142" t="str">
        <f t="shared" si="430"/>
        <v/>
      </c>
      <c r="AW1219" s="142" t="str">
        <f t="shared" si="431"/>
        <v/>
      </c>
      <c r="AX1219" s="142">
        <f t="shared" si="432"/>
        <v>1.3486880310663527E-6</v>
      </c>
      <c r="AY1219" s="142" t="str">
        <f t="shared" si="433"/>
        <v/>
      </c>
      <c r="AZ1219" s="142" t="str">
        <f t="shared" si="434"/>
        <v/>
      </c>
      <c r="BB1219" s="147"/>
      <c r="BC1219" s="147">
        <f t="shared" si="397"/>
        <v>3.3920000000000314</v>
      </c>
      <c r="BD1219" s="163">
        <f t="shared" si="398"/>
        <v>0.84652884493667024</v>
      </c>
      <c r="BE1219" s="147">
        <f t="shared" si="399"/>
        <v>6.6206976383753613E-4</v>
      </c>
      <c r="BF1219" s="147" t="str">
        <f t="shared" si="395"/>
        <v/>
      </c>
      <c r="BG1219" s="159" t="str">
        <f t="shared" si="396"/>
        <v/>
      </c>
    </row>
    <row r="1220" spans="1:59" ht="20.100000000000001" customHeight="1" x14ac:dyDescent="0.25">
      <c r="A1220" s="142">
        <v>526</v>
      </c>
      <c r="B1220" s="142">
        <f t="shared" si="400"/>
        <v>-8871.5020958584919</v>
      </c>
      <c r="C1220" s="142">
        <f t="shared" si="401"/>
        <v>1.413015296212126E-5</v>
      </c>
      <c r="D1220" s="142">
        <f t="shared" si="402"/>
        <v>2.8980022263037378E-2</v>
      </c>
      <c r="E1220" s="142">
        <f t="shared" si="403"/>
        <v>1.413015296212126E-5</v>
      </c>
      <c r="F1220" s="142" t="str">
        <f t="shared" si="404"/>
        <v/>
      </c>
      <c r="G1220" s="142" t="str">
        <f t="shared" si="405"/>
        <v/>
      </c>
      <c r="H1220" s="142"/>
      <c r="I1220" s="142"/>
      <c r="J1220" s="142">
        <f t="shared" si="406"/>
        <v>2.9266618513918612E-211</v>
      </c>
      <c r="K1220" s="142" t="str">
        <f t="shared" si="407"/>
        <v/>
      </c>
      <c r="L1220" s="142" t="str">
        <f t="shared" si="408"/>
        <v/>
      </c>
      <c r="M1220" s="142"/>
      <c r="N1220" s="142"/>
      <c r="O1220" s="142"/>
      <c r="P1220" s="142"/>
      <c r="Q1220" s="142">
        <v>526</v>
      </c>
      <c r="R1220" s="142">
        <f t="shared" si="409"/>
        <v>-40.680841900268788</v>
      </c>
      <c r="S1220" s="142">
        <f t="shared" si="410"/>
        <v>3.0814426585756469E-3</v>
      </c>
      <c r="T1220" s="142">
        <f t="shared" si="411"/>
        <v>2.8980022263037378E-2</v>
      </c>
      <c r="U1220" s="142">
        <f t="shared" si="412"/>
        <v>3.0814426585756469E-3</v>
      </c>
      <c r="V1220" s="142" t="str">
        <f t="shared" si="413"/>
        <v/>
      </c>
      <c r="W1220" s="142" t="str">
        <f t="shared" si="414"/>
        <v/>
      </c>
      <c r="X1220" s="142">
        <f t="shared" si="415"/>
        <v>5.1310767571808523E-36</v>
      </c>
      <c r="Y1220" s="142" t="str">
        <f t="shared" si="416"/>
        <v/>
      </c>
      <c r="Z1220" s="142" t="str">
        <f t="shared" si="417"/>
        <v/>
      </c>
      <c r="AD1220" s="142">
        <v>526</v>
      </c>
      <c r="AE1220" s="142">
        <f t="shared" si="435"/>
        <v>-104.31500602758638</v>
      </c>
      <c r="AF1220" s="142">
        <f t="shared" si="418"/>
        <v>1.2017032485729731E-3</v>
      </c>
      <c r="AG1220" s="142">
        <f t="shared" si="419"/>
        <v>2.8980022263037378E-2</v>
      </c>
      <c r="AH1220" s="142">
        <f t="shared" si="420"/>
        <v>1.2017032485729731E-3</v>
      </c>
      <c r="AI1220" s="142" t="str">
        <f t="shared" si="421"/>
        <v/>
      </c>
      <c r="AJ1220" s="142" t="str">
        <f t="shared" si="422"/>
        <v/>
      </c>
      <c r="AK1220" s="142">
        <f t="shared" si="423"/>
        <v>8.9551165317219959E-100</v>
      </c>
      <c r="AL1220" s="142" t="str">
        <f t="shared" si="424"/>
        <v/>
      </c>
      <c r="AM1220" s="142" t="str">
        <f t="shared" si="425"/>
        <v/>
      </c>
      <c r="AQ1220" s="142">
        <v>526</v>
      </c>
      <c r="AR1220" s="142">
        <f t="shared" si="426"/>
        <v>-5450.5118156575427</v>
      </c>
      <c r="AS1220" s="142">
        <f t="shared" si="427"/>
        <v>2.2998882647709129E-5</v>
      </c>
      <c r="AT1220" s="142">
        <f t="shared" si="428"/>
        <v>2.8980022263037378E-2</v>
      </c>
      <c r="AU1220" s="142">
        <f t="shared" si="429"/>
        <v>2.2998882647709129E-5</v>
      </c>
      <c r="AV1220" s="142" t="str">
        <f t="shared" si="430"/>
        <v/>
      </c>
      <c r="AW1220" s="142" t="str">
        <f t="shared" si="431"/>
        <v/>
      </c>
      <c r="AX1220" s="142">
        <f t="shared" si="432"/>
        <v>1.3652004681633991E-6</v>
      </c>
      <c r="AY1220" s="142" t="str">
        <f t="shared" si="433"/>
        <v/>
      </c>
      <c r="AZ1220" s="142" t="str">
        <f t="shared" si="434"/>
        <v/>
      </c>
      <c r="BB1220" s="147"/>
      <c r="BC1220" s="147">
        <f t="shared" si="397"/>
        <v>3.3984000000000316</v>
      </c>
      <c r="BD1220" s="163">
        <f t="shared" si="398"/>
        <v>0.84586677517283271</v>
      </c>
      <c r="BE1220" s="147">
        <f t="shared" si="399"/>
        <v>6.6306898425427807E-4</v>
      </c>
      <c r="BF1220" s="147" t="str">
        <f t="shared" si="395"/>
        <v/>
      </c>
      <c r="BG1220" s="159" t="str">
        <f t="shared" si="396"/>
        <v/>
      </c>
    </row>
    <row r="1221" spans="1:59" ht="20.100000000000001" customHeight="1" x14ac:dyDescent="0.25">
      <c r="A1221" s="142">
        <v>527</v>
      </c>
      <c r="B1221" s="142">
        <f t="shared" si="400"/>
        <v>-8852.7858467111109</v>
      </c>
      <c r="C1221" s="142">
        <f t="shared" si="401"/>
        <v>1.4237609532488564E-5</v>
      </c>
      <c r="D1221" s="142">
        <f t="shared" si="402"/>
        <v>2.9245490402569553E-2</v>
      </c>
      <c r="E1221" s="142">
        <f t="shared" si="403"/>
        <v>1.4237609532488564E-5</v>
      </c>
      <c r="F1221" s="142" t="str">
        <f t="shared" si="404"/>
        <v/>
      </c>
      <c r="G1221" s="142" t="str">
        <f t="shared" si="405"/>
        <v/>
      </c>
      <c r="H1221" s="142"/>
      <c r="I1221" s="142"/>
      <c r="J1221" s="142">
        <f t="shared" si="406"/>
        <v>3.310816670608527E-211</v>
      </c>
      <c r="K1221" s="142" t="str">
        <f t="shared" si="407"/>
        <v/>
      </c>
      <c r="L1221" s="142" t="str">
        <f t="shared" si="408"/>
        <v/>
      </c>
      <c r="M1221" s="142"/>
      <c r="N1221" s="142"/>
      <c r="O1221" s="142"/>
      <c r="P1221" s="142"/>
      <c r="Q1221" s="142">
        <v>527</v>
      </c>
      <c r="R1221" s="142">
        <f t="shared" si="409"/>
        <v>-40.595017339297755</v>
      </c>
      <c r="S1221" s="142">
        <f t="shared" si="410"/>
        <v>3.104876322794407E-3</v>
      </c>
      <c r="T1221" s="142">
        <f t="shared" si="411"/>
        <v>2.924549040256957E-2</v>
      </c>
      <c r="U1221" s="142">
        <f t="shared" si="412"/>
        <v>3.104876322794407E-3</v>
      </c>
      <c r="V1221" s="142" t="str">
        <f t="shared" si="413"/>
        <v/>
      </c>
      <c r="W1221" s="142" t="str">
        <f t="shared" si="414"/>
        <v/>
      </c>
      <c r="X1221" s="142">
        <f t="shared" si="415"/>
        <v>5.3926347052387404E-36</v>
      </c>
      <c r="Y1221" s="142" t="str">
        <f t="shared" si="416"/>
        <v/>
      </c>
      <c r="Z1221" s="142" t="str">
        <f t="shared" si="417"/>
        <v/>
      </c>
      <c r="AD1221" s="142">
        <v>527</v>
      </c>
      <c r="AE1221" s="142">
        <f t="shared" si="435"/>
        <v>-104.0949321752075</v>
      </c>
      <c r="AF1221" s="142">
        <f t="shared" si="418"/>
        <v>1.2108419259841139E-3</v>
      </c>
      <c r="AG1221" s="142">
        <f t="shared" si="419"/>
        <v>2.9245490402569553E-2</v>
      </c>
      <c r="AH1221" s="142">
        <f t="shared" si="420"/>
        <v>1.2108419259841139E-3</v>
      </c>
      <c r="AI1221" s="142" t="str">
        <f t="shared" si="421"/>
        <v/>
      </c>
      <c r="AJ1221" s="142" t="str">
        <f t="shared" si="422"/>
        <v/>
      </c>
      <c r="AK1221" s="142">
        <f t="shared" si="423"/>
        <v>9.7446493350186412E-100</v>
      </c>
      <c r="AL1221" s="142" t="str">
        <f t="shared" si="424"/>
        <v/>
      </c>
      <c r="AM1221" s="142" t="str">
        <f t="shared" si="425"/>
        <v/>
      </c>
      <c r="AQ1221" s="142">
        <v>527</v>
      </c>
      <c r="AR1221" s="142">
        <f t="shared" si="426"/>
        <v>-5439.012845582316</v>
      </c>
      <c r="AS1221" s="142">
        <f t="shared" si="427"/>
        <v>2.3173783871937046E-5</v>
      </c>
      <c r="AT1221" s="142">
        <f t="shared" si="428"/>
        <v>2.9245490402569529E-2</v>
      </c>
      <c r="AU1221" s="142">
        <f t="shared" si="429"/>
        <v>2.3173783871937046E-5</v>
      </c>
      <c r="AV1221" s="142" t="str">
        <f t="shared" si="430"/>
        <v/>
      </c>
      <c r="AW1221" s="142" t="str">
        <f t="shared" si="431"/>
        <v/>
      </c>
      <c r="AX1221" s="142">
        <f t="shared" si="432"/>
        <v>1.3818929620673274E-6</v>
      </c>
      <c r="AY1221" s="142" t="str">
        <f t="shared" si="433"/>
        <v/>
      </c>
      <c r="AZ1221" s="142" t="str">
        <f t="shared" si="434"/>
        <v/>
      </c>
      <c r="BB1221" s="147"/>
      <c r="BC1221" s="147">
        <f t="shared" si="397"/>
        <v>3.4048000000000318</v>
      </c>
      <c r="BD1221" s="163">
        <f t="shared" si="398"/>
        <v>0.84520370618857843</v>
      </c>
      <c r="BE1221" s="147">
        <f t="shared" si="399"/>
        <v>6.6406383586481432E-4</v>
      </c>
      <c r="BF1221" s="147" t="str">
        <f t="shared" si="395"/>
        <v/>
      </c>
      <c r="BG1221" s="159" t="str">
        <f t="shared" si="396"/>
        <v/>
      </c>
    </row>
    <row r="1222" spans="1:59" ht="20.100000000000001" customHeight="1" x14ac:dyDescent="0.25">
      <c r="A1222" s="147">
        <v>528</v>
      </c>
      <c r="B1222" s="142">
        <f t="shared" si="400"/>
        <v>-8834.06959756373</v>
      </c>
      <c r="C1222" s="142">
        <f t="shared" si="401"/>
        <v>1.4345653753115622E-5</v>
      </c>
      <c r="D1222" s="142">
        <f t="shared" si="402"/>
        <v>2.9512975223790944E-2</v>
      </c>
      <c r="E1222" s="142">
        <f t="shared" si="403"/>
        <v>1.4345653753115622E-5</v>
      </c>
      <c r="F1222" s="142" t="str">
        <f t="shared" si="404"/>
        <v/>
      </c>
      <c r="G1222" s="142" t="str">
        <f t="shared" si="405"/>
        <v/>
      </c>
      <c r="H1222" s="142"/>
      <c r="I1222" s="142"/>
      <c r="J1222" s="142">
        <f t="shared" si="406"/>
        <v>3.7453358810338996E-211</v>
      </c>
      <c r="K1222" s="142" t="str">
        <f t="shared" si="407"/>
        <v/>
      </c>
      <c r="L1222" s="142" t="str">
        <f t="shared" si="408"/>
        <v/>
      </c>
      <c r="M1222" s="142"/>
      <c r="N1222" s="142"/>
      <c r="O1222" s="142"/>
      <c r="P1222" s="142"/>
      <c r="Q1222" s="147">
        <v>528</v>
      </c>
      <c r="R1222" s="142">
        <f t="shared" si="409"/>
        <v>-40.509192778326728</v>
      </c>
      <c r="S1222" s="142">
        <f t="shared" si="410"/>
        <v>3.1284381392407859E-3</v>
      </c>
      <c r="T1222" s="142">
        <f t="shared" si="411"/>
        <v>2.9512975223790944E-2</v>
      </c>
      <c r="U1222" s="142">
        <f t="shared" si="412"/>
        <v>3.1284381392407859E-3</v>
      </c>
      <c r="V1222" s="142" t="str">
        <f t="shared" si="413"/>
        <v/>
      </c>
      <c r="W1222" s="142" t="str">
        <f t="shared" si="414"/>
        <v/>
      </c>
      <c r="X1222" s="142">
        <f t="shared" si="415"/>
        <v>5.6674349568104129E-36</v>
      </c>
      <c r="Y1222" s="142" t="str">
        <f t="shared" si="416"/>
        <v/>
      </c>
      <c r="Z1222" s="142" t="str">
        <f t="shared" si="417"/>
        <v/>
      </c>
      <c r="AD1222" s="147">
        <v>528</v>
      </c>
      <c r="AE1222" s="142">
        <f t="shared" si="435"/>
        <v>-103.87485832282863</v>
      </c>
      <c r="AF1222" s="142">
        <f t="shared" si="418"/>
        <v>1.2200305802941647E-3</v>
      </c>
      <c r="AG1222" s="142">
        <f t="shared" si="419"/>
        <v>2.9512975223790944E-2</v>
      </c>
      <c r="AH1222" s="142">
        <f t="shared" si="420"/>
        <v>1.2200305802941647E-3</v>
      </c>
      <c r="AI1222" s="142" t="str">
        <f t="shared" si="421"/>
        <v/>
      </c>
      <c r="AJ1222" s="142" t="str">
        <f t="shared" si="422"/>
        <v/>
      </c>
      <c r="AK1222" s="142">
        <f t="shared" si="423"/>
        <v>1.060362207540389E-99</v>
      </c>
      <c r="AL1222" s="142" t="str">
        <f t="shared" si="424"/>
        <v/>
      </c>
      <c r="AM1222" s="142" t="str">
        <f t="shared" si="425"/>
        <v/>
      </c>
      <c r="AQ1222" s="147">
        <v>528</v>
      </c>
      <c r="AR1222" s="142">
        <f t="shared" si="426"/>
        <v>-5427.5138755070884</v>
      </c>
      <c r="AS1222" s="142">
        <f t="shared" si="427"/>
        <v>2.3349641582580841E-5</v>
      </c>
      <c r="AT1222" s="142">
        <f t="shared" si="428"/>
        <v>2.9512975223790944E-2</v>
      </c>
      <c r="AU1222" s="142">
        <f t="shared" si="429"/>
        <v>2.3349641582580841E-5</v>
      </c>
      <c r="AV1222" s="142" t="str">
        <f t="shared" si="430"/>
        <v/>
      </c>
      <c r="AW1222" s="142" t="str">
        <f t="shared" si="431"/>
        <v/>
      </c>
      <c r="AX1222" s="142">
        <f t="shared" si="432"/>
        <v>1.3987671769363547E-6</v>
      </c>
      <c r="AY1222" s="142" t="str">
        <f t="shared" si="433"/>
        <v/>
      </c>
      <c r="AZ1222" s="142" t="str">
        <f t="shared" si="434"/>
        <v/>
      </c>
      <c r="BB1222" s="147"/>
      <c r="BC1222" s="147">
        <f t="shared" si="397"/>
        <v>3.411200000000032</v>
      </c>
      <c r="BD1222" s="163">
        <f t="shared" si="398"/>
        <v>0.84453964235271362</v>
      </c>
      <c r="BE1222" s="147">
        <f t="shared" si="399"/>
        <v>6.6505431657781777E-4</v>
      </c>
      <c r="BF1222" s="147" t="str">
        <f t="shared" si="395"/>
        <v/>
      </c>
      <c r="BG1222" s="159" t="str">
        <f t="shared" si="396"/>
        <v/>
      </c>
    </row>
    <row r="1223" spans="1:59" ht="20.100000000000001" customHeight="1" x14ac:dyDescent="0.25">
      <c r="A1223" s="142">
        <v>529</v>
      </c>
      <c r="B1223" s="142">
        <f t="shared" si="400"/>
        <v>-8815.3533484163509</v>
      </c>
      <c r="C1223" s="142">
        <f t="shared" si="401"/>
        <v>1.4454286612968109E-5</v>
      </c>
      <c r="D1223" s="142">
        <f t="shared" si="402"/>
        <v>2.9782487734597411E-2</v>
      </c>
      <c r="E1223" s="142">
        <f t="shared" si="403"/>
        <v>1.4454286612968109E-5</v>
      </c>
      <c r="F1223" s="142" t="str">
        <f t="shared" si="404"/>
        <v/>
      </c>
      <c r="G1223" s="142" t="str">
        <f t="shared" si="405"/>
        <v/>
      </c>
      <c r="H1223" s="142"/>
      <c r="I1223" s="142"/>
      <c r="J1223" s="142">
        <f t="shared" si="406"/>
        <v>4.2368146045134123E-211</v>
      </c>
      <c r="K1223" s="142" t="str">
        <f t="shared" si="407"/>
        <v/>
      </c>
      <c r="L1223" s="142" t="str">
        <f t="shared" si="408"/>
        <v/>
      </c>
      <c r="M1223" s="142"/>
      <c r="N1223" s="142"/>
      <c r="O1223" s="142"/>
      <c r="P1223" s="142"/>
      <c r="Q1223" s="142">
        <v>529</v>
      </c>
      <c r="R1223" s="142">
        <f t="shared" si="409"/>
        <v>-40.423368217355694</v>
      </c>
      <c r="S1223" s="142">
        <f t="shared" si="410"/>
        <v>3.152128323584147E-3</v>
      </c>
      <c r="T1223" s="142">
        <f t="shared" si="411"/>
        <v>2.9782487734597435E-2</v>
      </c>
      <c r="U1223" s="142">
        <f t="shared" si="412"/>
        <v>3.152128323584147E-3</v>
      </c>
      <c r="V1223" s="142" t="str">
        <f t="shared" si="413"/>
        <v/>
      </c>
      <c r="W1223" s="142" t="str">
        <f t="shared" si="414"/>
        <v/>
      </c>
      <c r="X1223" s="142">
        <f t="shared" si="415"/>
        <v>5.9561433014332233E-36</v>
      </c>
      <c r="Y1223" s="142" t="str">
        <f t="shared" si="416"/>
        <v/>
      </c>
      <c r="Z1223" s="142" t="str">
        <f t="shared" si="417"/>
        <v/>
      </c>
      <c r="AD1223" s="142">
        <v>529</v>
      </c>
      <c r="AE1223" s="142">
        <f t="shared" si="435"/>
        <v>-103.65478447044975</v>
      </c>
      <c r="AF1223" s="142">
        <f t="shared" si="418"/>
        <v>1.2292692956100189E-3</v>
      </c>
      <c r="AG1223" s="142">
        <f t="shared" si="419"/>
        <v>2.9782487734597435E-2</v>
      </c>
      <c r="AH1223" s="142">
        <f t="shared" si="420"/>
        <v>1.2292692956100189E-3</v>
      </c>
      <c r="AI1223" s="142" t="str">
        <f t="shared" si="421"/>
        <v/>
      </c>
      <c r="AJ1223" s="142" t="str">
        <f t="shared" si="422"/>
        <v/>
      </c>
      <c r="AK1223" s="142">
        <f t="shared" si="423"/>
        <v>1.1538127055996238E-99</v>
      </c>
      <c r="AL1223" s="142" t="str">
        <f t="shared" si="424"/>
        <v/>
      </c>
      <c r="AM1223" s="142" t="str">
        <f t="shared" si="425"/>
        <v/>
      </c>
      <c r="AQ1223" s="142">
        <v>529</v>
      </c>
      <c r="AR1223" s="142">
        <f t="shared" si="426"/>
        <v>-5416.0149054318617</v>
      </c>
      <c r="AS1223" s="142">
        <f t="shared" si="427"/>
        <v>2.352645738932617E-5</v>
      </c>
      <c r="AT1223" s="142">
        <f t="shared" si="428"/>
        <v>2.9782487734597435E-2</v>
      </c>
      <c r="AU1223" s="142">
        <f t="shared" si="429"/>
        <v>2.352645738932617E-5</v>
      </c>
      <c r="AV1223" s="142" t="str">
        <f t="shared" si="430"/>
        <v/>
      </c>
      <c r="AW1223" s="142" t="str">
        <f t="shared" si="431"/>
        <v/>
      </c>
      <c r="AX1223" s="142">
        <f t="shared" si="432"/>
        <v>1.4158247884873199E-6</v>
      </c>
      <c r="AY1223" s="142" t="str">
        <f t="shared" si="433"/>
        <v/>
      </c>
      <c r="AZ1223" s="142" t="str">
        <f t="shared" si="434"/>
        <v/>
      </c>
      <c r="BB1223" s="147"/>
      <c r="BC1223" s="147">
        <f t="shared" si="397"/>
        <v>3.4176000000000322</v>
      </c>
      <c r="BD1223" s="163">
        <f t="shared" si="398"/>
        <v>0.8438745880361358</v>
      </c>
      <c r="BE1223" s="147">
        <f t="shared" si="399"/>
        <v>6.6604042438855871E-4</v>
      </c>
      <c r="BF1223" s="147" t="str">
        <f t="shared" si="395"/>
        <v/>
      </c>
      <c r="BG1223" s="159" t="str">
        <f t="shared" si="396"/>
        <v/>
      </c>
    </row>
    <row r="1224" spans="1:59" ht="20.100000000000001" customHeight="1" x14ac:dyDescent="0.25">
      <c r="A1224" s="142">
        <v>530</v>
      </c>
      <c r="B1224" s="142">
        <f t="shared" si="400"/>
        <v>-8796.6370992689699</v>
      </c>
      <c r="C1224" s="142">
        <f t="shared" si="401"/>
        <v>1.4563509080147245E-5</v>
      </c>
      <c r="D1224" s="142">
        <f t="shared" si="402"/>
        <v>3.0054038961199774E-2</v>
      </c>
      <c r="E1224" s="142">
        <f t="shared" si="403"/>
        <v>1.4563509080147245E-5</v>
      </c>
      <c r="F1224" s="142" t="str">
        <f t="shared" si="404"/>
        <v/>
      </c>
      <c r="G1224" s="142" t="str">
        <f t="shared" si="405"/>
        <v/>
      </c>
      <c r="H1224" s="142"/>
      <c r="I1224" s="142"/>
      <c r="J1224" s="142">
        <f t="shared" si="406"/>
        <v>4.7927105487781944E-211</v>
      </c>
      <c r="K1224" s="142" t="str">
        <f t="shared" si="407"/>
        <v/>
      </c>
      <c r="L1224" s="142" t="str">
        <f t="shared" si="408"/>
        <v/>
      </c>
      <c r="M1224" s="142"/>
      <c r="N1224" s="142"/>
      <c r="O1224" s="142"/>
      <c r="P1224" s="142"/>
      <c r="Q1224" s="142">
        <v>530</v>
      </c>
      <c r="R1224" s="142">
        <f t="shared" si="409"/>
        <v>-40.337543656384661</v>
      </c>
      <c r="S1224" s="142">
        <f t="shared" si="410"/>
        <v>3.1759470869438151E-3</v>
      </c>
      <c r="T1224" s="142">
        <f t="shared" si="411"/>
        <v>3.0054038961199788E-2</v>
      </c>
      <c r="U1224" s="142">
        <f t="shared" si="412"/>
        <v>3.1759470869438151E-3</v>
      </c>
      <c r="V1224" s="142" t="str">
        <f t="shared" si="413"/>
        <v/>
      </c>
      <c r="W1224" s="142" t="str">
        <f t="shared" si="414"/>
        <v/>
      </c>
      <c r="X1224" s="142">
        <f t="shared" si="415"/>
        <v>6.2594587660560067E-36</v>
      </c>
      <c r="Y1224" s="142" t="str">
        <f t="shared" si="416"/>
        <v/>
      </c>
      <c r="Z1224" s="142" t="str">
        <f t="shared" si="417"/>
        <v/>
      </c>
      <c r="AD1224" s="142">
        <v>530</v>
      </c>
      <c r="AE1224" s="142">
        <f t="shared" si="435"/>
        <v>-103.43471061807088</v>
      </c>
      <c r="AF1224" s="142">
        <f t="shared" si="418"/>
        <v>1.2385581542641449E-3</v>
      </c>
      <c r="AG1224" s="142">
        <f t="shared" si="419"/>
        <v>3.0054038961199788E-2</v>
      </c>
      <c r="AH1224" s="142">
        <f t="shared" si="420"/>
        <v>1.2385581542641449E-3</v>
      </c>
      <c r="AI1224" s="142" t="str">
        <f t="shared" si="421"/>
        <v/>
      </c>
      <c r="AJ1224" s="142" t="str">
        <f t="shared" si="422"/>
        <v/>
      </c>
      <c r="AK1224" s="142">
        <f t="shared" si="423"/>
        <v>1.2554789766805194E-99</v>
      </c>
      <c r="AL1224" s="142" t="str">
        <f t="shared" si="424"/>
        <v/>
      </c>
      <c r="AM1224" s="142" t="str">
        <f t="shared" si="425"/>
        <v/>
      </c>
      <c r="AQ1224" s="142">
        <v>530</v>
      </c>
      <c r="AR1224" s="142">
        <f t="shared" si="426"/>
        <v>-5404.5159353566351</v>
      </c>
      <c r="AS1224" s="142">
        <f t="shared" si="427"/>
        <v>2.3704232867898845E-5</v>
      </c>
      <c r="AT1224" s="142">
        <f t="shared" si="428"/>
        <v>3.0054038961199788E-2</v>
      </c>
      <c r="AU1224" s="142">
        <f t="shared" si="429"/>
        <v>2.3704232867898845E-5</v>
      </c>
      <c r="AV1224" s="142" t="str">
        <f t="shared" si="430"/>
        <v/>
      </c>
      <c r="AW1224" s="142" t="str">
        <f t="shared" si="431"/>
        <v/>
      </c>
      <c r="AX1224" s="142">
        <f t="shared" si="432"/>
        <v>1.4330674840289339E-6</v>
      </c>
      <c r="AY1224" s="142" t="str">
        <f t="shared" si="433"/>
        <v/>
      </c>
      <c r="AZ1224" s="142" t="str">
        <f t="shared" si="434"/>
        <v/>
      </c>
      <c r="BB1224" s="147"/>
      <c r="BC1224" s="147">
        <f t="shared" si="397"/>
        <v>3.4240000000000324</v>
      </c>
      <c r="BD1224" s="163">
        <f t="shared" si="398"/>
        <v>0.84320854761174724</v>
      </c>
      <c r="BE1224" s="147">
        <f t="shared" si="399"/>
        <v>6.6702215737979298E-4</v>
      </c>
      <c r="BF1224" s="147" t="str">
        <f t="shared" si="395"/>
        <v/>
      </c>
      <c r="BG1224" s="159" t="str">
        <f t="shared" si="396"/>
        <v/>
      </c>
    </row>
    <row r="1225" spans="1:59" ht="20.100000000000001" customHeight="1" x14ac:dyDescent="0.25">
      <c r="A1225" s="142">
        <v>531</v>
      </c>
      <c r="B1225" s="142">
        <f t="shared" si="400"/>
        <v>-8777.920850121589</v>
      </c>
      <c r="C1225" s="142">
        <f t="shared" si="401"/>
        <v>1.4673322101669584E-5</v>
      </c>
      <c r="D1225" s="142">
        <f t="shared" si="402"/>
        <v>3.0327639947730963E-2</v>
      </c>
      <c r="E1225" s="142">
        <f t="shared" si="403"/>
        <v>1.4673322101669584E-5</v>
      </c>
      <c r="F1225" s="142" t="str">
        <f t="shared" si="404"/>
        <v/>
      </c>
      <c r="G1225" s="142" t="str">
        <f t="shared" si="405"/>
        <v/>
      </c>
      <c r="H1225" s="142"/>
      <c r="I1225" s="142"/>
      <c r="J1225" s="142">
        <f t="shared" si="406"/>
        <v>5.4214566909892913E-211</v>
      </c>
      <c r="K1225" s="142" t="str">
        <f t="shared" si="407"/>
        <v/>
      </c>
      <c r="L1225" s="142" t="str">
        <f t="shared" si="408"/>
        <v/>
      </c>
      <c r="M1225" s="142"/>
      <c r="N1225" s="142"/>
      <c r="O1225" s="142"/>
      <c r="P1225" s="142"/>
      <c r="Q1225" s="142">
        <v>531</v>
      </c>
      <c r="R1225" s="142">
        <f t="shared" si="409"/>
        <v>-40.251719095413634</v>
      </c>
      <c r="S1225" s="142">
        <f t="shared" si="410"/>
        <v>3.1998946358410647E-3</v>
      </c>
      <c r="T1225" s="142">
        <f t="shared" si="411"/>
        <v>3.0327639947730963E-2</v>
      </c>
      <c r="U1225" s="142">
        <f t="shared" si="412"/>
        <v>3.1998946358410647E-3</v>
      </c>
      <c r="V1225" s="142" t="str">
        <f t="shared" si="413"/>
        <v/>
      </c>
      <c r="W1225" s="142" t="str">
        <f t="shared" si="414"/>
        <v/>
      </c>
      <c r="X1225" s="142">
        <f t="shared" si="415"/>
        <v>6.5781152623304506E-36</v>
      </c>
      <c r="Y1225" s="142" t="str">
        <f t="shared" si="416"/>
        <v/>
      </c>
      <c r="Z1225" s="142" t="str">
        <f t="shared" si="417"/>
        <v/>
      </c>
      <c r="AD1225" s="142">
        <v>531</v>
      </c>
      <c r="AE1225" s="142">
        <f t="shared" si="435"/>
        <v>-103.21463676569201</v>
      </c>
      <c r="AF1225" s="142">
        <f t="shared" si="418"/>
        <v>1.24789723679586E-3</v>
      </c>
      <c r="AG1225" s="142">
        <f t="shared" si="419"/>
        <v>3.0327639947730963E-2</v>
      </c>
      <c r="AH1225" s="142">
        <f t="shared" si="420"/>
        <v>1.24789723679586E-3</v>
      </c>
      <c r="AI1225" s="142" t="str">
        <f t="shared" si="421"/>
        <v/>
      </c>
      <c r="AJ1225" s="142" t="str">
        <f t="shared" si="422"/>
        <v/>
      </c>
      <c r="AK1225" s="142">
        <f t="shared" si="423"/>
        <v>1.3660815432169822E-99</v>
      </c>
      <c r="AL1225" s="142" t="str">
        <f t="shared" si="424"/>
        <v/>
      </c>
      <c r="AM1225" s="142" t="str">
        <f t="shared" si="425"/>
        <v/>
      </c>
      <c r="AQ1225" s="142">
        <v>531</v>
      </c>
      <c r="AR1225" s="142">
        <f t="shared" si="426"/>
        <v>-5393.0169652814084</v>
      </c>
      <c r="AS1225" s="142">
        <f t="shared" si="427"/>
        <v>2.3882969559706283E-5</v>
      </c>
      <c r="AT1225" s="142">
        <f t="shared" si="428"/>
        <v>3.0327639947730963E-2</v>
      </c>
      <c r="AU1225" s="142">
        <f t="shared" si="429"/>
        <v>2.3882969559706283E-5</v>
      </c>
      <c r="AV1225" s="142" t="str">
        <f t="shared" si="430"/>
        <v/>
      </c>
      <c r="AW1225" s="142" t="str">
        <f t="shared" si="431"/>
        <v/>
      </c>
      <c r="AX1225" s="142">
        <f t="shared" si="432"/>
        <v>1.4504969624944967E-6</v>
      </c>
      <c r="AY1225" s="142" t="str">
        <f t="shared" si="433"/>
        <v/>
      </c>
      <c r="AZ1225" s="142" t="str">
        <f t="shared" si="434"/>
        <v/>
      </c>
      <c r="BB1225" s="147"/>
      <c r="BC1225" s="147">
        <f t="shared" si="397"/>
        <v>3.4304000000000325</v>
      </c>
      <c r="BD1225" s="163">
        <f t="shared" si="398"/>
        <v>0.84254152545436745</v>
      </c>
      <c r="BE1225" s="147">
        <f t="shared" si="399"/>
        <v>6.6799951371987465E-4</v>
      </c>
      <c r="BF1225" s="147" t="str">
        <f t="shared" si="395"/>
        <v/>
      </c>
      <c r="BG1225" s="159" t="str">
        <f t="shared" si="396"/>
        <v/>
      </c>
    </row>
    <row r="1226" spans="1:59" ht="20.100000000000001" customHeight="1" x14ac:dyDescent="0.25">
      <c r="A1226" s="142">
        <v>532</v>
      </c>
      <c r="B1226" s="142">
        <f t="shared" si="400"/>
        <v>-8759.204600974208</v>
      </c>
      <c r="C1226" s="142">
        <f t="shared" si="401"/>
        <v>1.4783726603246868E-5</v>
      </c>
      <c r="D1226" s="142">
        <f t="shared" si="402"/>
        <v>3.0603301755849511E-2</v>
      </c>
      <c r="E1226" s="142">
        <f t="shared" si="403"/>
        <v>1.4783726603246868E-5</v>
      </c>
      <c r="F1226" s="142" t="str">
        <f t="shared" si="404"/>
        <v/>
      </c>
      <c r="G1226" s="142" t="str">
        <f t="shared" si="405"/>
        <v/>
      </c>
      <c r="H1226" s="142"/>
      <c r="I1226" s="142"/>
      <c r="J1226" s="142">
        <f t="shared" si="406"/>
        <v>6.1325886639328382E-211</v>
      </c>
      <c r="K1226" s="142" t="str">
        <f t="shared" si="407"/>
        <v/>
      </c>
      <c r="L1226" s="142" t="str">
        <f t="shared" si="408"/>
        <v/>
      </c>
      <c r="M1226" s="142"/>
      <c r="N1226" s="142"/>
      <c r="O1226" s="142"/>
      <c r="P1226" s="142"/>
      <c r="Q1226" s="142">
        <v>532</v>
      </c>
      <c r="R1226" s="142">
        <f t="shared" si="409"/>
        <v>-40.1658945344426</v>
      </c>
      <c r="S1226" s="142">
        <f t="shared" si="410"/>
        <v>3.2239711721511115E-3</v>
      </c>
      <c r="T1226" s="142">
        <f t="shared" si="411"/>
        <v>3.0603301755849528E-2</v>
      </c>
      <c r="U1226" s="142">
        <f t="shared" si="412"/>
        <v>3.2239711721511115E-3</v>
      </c>
      <c r="V1226" s="142" t="str">
        <f t="shared" si="413"/>
        <v/>
      </c>
      <c r="W1226" s="142" t="str">
        <f t="shared" si="414"/>
        <v/>
      </c>
      <c r="X1226" s="142">
        <f t="shared" si="415"/>
        <v>6.9128833149425493E-36</v>
      </c>
      <c r="Y1226" s="142" t="str">
        <f t="shared" si="416"/>
        <v/>
      </c>
      <c r="Z1226" s="142" t="str">
        <f t="shared" si="417"/>
        <v/>
      </c>
      <c r="AD1226" s="142">
        <v>532</v>
      </c>
      <c r="AE1226" s="142">
        <f t="shared" si="435"/>
        <v>-102.99456291331313</v>
      </c>
      <c r="AF1226" s="142">
        <f t="shared" si="418"/>
        <v>1.257286621932607E-3</v>
      </c>
      <c r="AG1226" s="142">
        <f t="shared" si="419"/>
        <v>3.0603301755849528E-2</v>
      </c>
      <c r="AH1226" s="142">
        <f t="shared" si="420"/>
        <v>1.257286621932607E-3</v>
      </c>
      <c r="AI1226" s="142" t="str">
        <f t="shared" si="421"/>
        <v/>
      </c>
      <c r="AJ1226" s="142" t="str">
        <f t="shared" si="422"/>
        <v/>
      </c>
      <c r="AK1226" s="142">
        <f t="shared" si="423"/>
        <v>1.4864039611644119E-99</v>
      </c>
      <c r="AL1226" s="142" t="str">
        <f t="shared" si="424"/>
        <v/>
      </c>
      <c r="AM1226" s="142" t="str">
        <f t="shared" si="425"/>
        <v/>
      </c>
      <c r="AQ1226" s="142">
        <v>532</v>
      </c>
      <c r="AR1226" s="142">
        <f t="shared" si="426"/>
        <v>-5381.5179952061817</v>
      </c>
      <c r="AS1226" s="142">
        <f t="shared" si="427"/>
        <v>2.4062668971479209E-5</v>
      </c>
      <c r="AT1226" s="142">
        <f t="shared" si="428"/>
        <v>3.0603301755849511E-2</v>
      </c>
      <c r="AU1226" s="142">
        <f t="shared" si="429"/>
        <v>2.4062668971479209E-5</v>
      </c>
      <c r="AV1226" s="142" t="str">
        <f t="shared" si="430"/>
        <v/>
      </c>
      <c r="AW1226" s="142" t="str">
        <f t="shared" si="431"/>
        <v/>
      </c>
      <c r="AX1226" s="142">
        <f t="shared" si="432"/>
        <v>1.4681149344740654E-6</v>
      </c>
      <c r="AY1226" s="142" t="str">
        <f t="shared" si="433"/>
        <v/>
      </c>
      <c r="AZ1226" s="142" t="str">
        <f t="shared" si="434"/>
        <v/>
      </c>
      <c r="BB1226" s="147"/>
      <c r="BC1226" s="147">
        <f t="shared" si="397"/>
        <v>3.4368000000000327</v>
      </c>
      <c r="BD1226" s="163">
        <f t="shared" si="398"/>
        <v>0.84187352594064757</v>
      </c>
      <c r="BE1226" s="147">
        <f t="shared" si="399"/>
        <v>6.6897249166375516E-4</v>
      </c>
      <c r="BF1226" s="147" t="str">
        <f t="shared" si="395"/>
        <v/>
      </c>
      <c r="BG1226" s="159" t="str">
        <f t="shared" si="396"/>
        <v/>
      </c>
    </row>
    <row r="1227" spans="1:59" ht="20.100000000000001" customHeight="1" x14ac:dyDescent="0.25">
      <c r="A1227" s="142">
        <v>533</v>
      </c>
      <c r="B1227" s="142">
        <f t="shared" si="400"/>
        <v>-8740.4883518268271</v>
      </c>
      <c r="C1227" s="142">
        <f t="shared" si="401"/>
        <v>1.489472348906592E-5</v>
      </c>
      <c r="D1227" s="142">
        <f t="shared" si="402"/>
        <v>3.0881035464338749E-2</v>
      </c>
      <c r="E1227" s="142">
        <f t="shared" si="403"/>
        <v>1.489472348906592E-5</v>
      </c>
      <c r="F1227" s="142" t="str">
        <f t="shared" si="404"/>
        <v/>
      </c>
      <c r="G1227" s="142" t="str">
        <f t="shared" si="405"/>
        <v/>
      </c>
      <c r="H1227" s="142"/>
      <c r="I1227" s="142"/>
      <c r="J1227" s="142">
        <f t="shared" si="406"/>
        <v>6.9368887609162252E-211</v>
      </c>
      <c r="K1227" s="142" t="str">
        <f t="shared" si="407"/>
        <v/>
      </c>
      <c r="L1227" s="142" t="str">
        <f t="shared" si="408"/>
        <v/>
      </c>
      <c r="M1227" s="142"/>
      <c r="N1227" s="142"/>
      <c r="O1227" s="142"/>
      <c r="P1227" s="142"/>
      <c r="Q1227" s="142">
        <v>533</v>
      </c>
      <c r="R1227" s="142">
        <f t="shared" si="409"/>
        <v>-40.080069973471574</v>
      </c>
      <c r="S1227" s="142">
        <f t="shared" si="410"/>
        <v>3.2481768930551053E-3</v>
      </c>
      <c r="T1227" s="142">
        <f t="shared" si="411"/>
        <v>3.0881035464338749E-2</v>
      </c>
      <c r="U1227" s="142">
        <f t="shared" si="412"/>
        <v>3.2481768930551053E-3</v>
      </c>
      <c r="V1227" s="142" t="str">
        <f t="shared" si="413"/>
        <v/>
      </c>
      <c r="W1227" s="142" t="str">
        <f t="shared" si="414"/>
        <v/>
      </c>
      <c r="X1227" s="142">
        <f t="shared" si="415"/>
        <v>7.2645718749394151E-36</v>
      </c>
      <c r="Y1227" s="142" t="str">
        <f t="shared" si="416"/>
        <v/>
      </c>
      <c r="Z1227" s="142" t="str">
        <f t="shared" si="417"/>
        <v/>
      </c>
      <c r="AD1227" s="142">
        <v>533</v>
      </c>
      <c r="AE1227" s="142">
        <f t="shared" si="435"/>
        <v>-102.77448906093426</v>
      </c>
      <c r="AF1227" s="142">
        <f t="shared" si="418"/>
        <v>1.266726386571235E-3</v>
      </c>
      <c r="AG1227" s="142">
        <f t="shared" si="419"/>
        <v>3.0881035464338749E-2</v>
      </c>
      <c r="AH1227" s="142">
        <f t="shared" si="420"/>
        <v>1.266726386571235E-3</v>
      </c>
      <c r="AI1227" s="142" t="str">
        <f t="shared" si="421"/>
        <v/>
      </c>
      <c r="AJ1227" s="142" t="str">
        <f t="shared" si="422"/>
        <v/>
      </c>
      <c r="AK1227" s="142">
        <f t="shared" si="423"/>
        <v>1.6172983206385334E-99</v>
      </c>
      <c r="AL1227" s="142" t="str">
        <f t="shared" si="424"/>
        <v/>
      </c>
      <c r="AM1227" s="142" t="str">
        <f t="shared" si="425"/>
        <v/>
      </c>
      <c r="AQ1227" s="142">
        <v>533</v>
      </c>
      <c r="AR1227" s="142">
        <f t="shared" si="426"/>
        <v>-5370.0190251309541</v>
      </c>
      <c r="AS1227" s="142">
        <f t="shared" si="427"/>
        <v>2.4243332574913438E-5</v>
      </c>
      <c r="AT1227" s="142">
        <f t="shared" si="428"/>
        <v>3.0881035464338749E-2</v>
      </c>
      <c r="AU1227" s="142">
        <f t="shared" si="429"/>
        <v>2.4243332574913438E-5</v>
      </c>
      <c r="AV1227" s="142" t="str">
        <f t="shared" si="430"/>
        <v/>
      </c>
      <c r="AW1227" s="142" t="str">
        <f t="shared" si="431"/>
        <v/>
      </c>
      <c r="AX1227" s="142">
        <f t="shared" si="432"/>
        <v>1.4859231222460968E-6</v>
      </c>
      <c r="AY1227" s="142" t="str">
        <f t="shared" si="433"/>
        <v/>
      </c>
      <c r="AZ1227" s="142" t="str">
        <f t="shared" si="434"/>
        <v/>
      </c>
      <c r="BB1227" s="147"/>
      <c r="BC1227" s="147">
        <f t="shared" si="397"/>
        <v>3.4432000000000329</v>
      </c>
      <c r="BD1227" s="163">
        <f t="shared" si="398"/>
        <v>0.84120455344898382</v>
      </c>
      <c r="BE1227" s="147">
        <f t="shared" si="399"/>
        <v>6.6994108955142906E-4</v>
      </c>
      <c r="BF1227" s="147" t="str">
        <f t="shared" si="395"/>
        <v/>
      </c>
      <c r="BG1227" s="159" t="str">
        <f t="shared" si="396"/>
        <v/>
      </c>
    </row>
    <row r="1228" spans="1:59" ht="20.100000000000001" customHeight="1" x14ac:dyDescent="0.25">
      <c r="A1228" s="147">
        <v>534</v>
      </c>
      <c r="B1228" s="142">
        <f t="shared" si="400"/>
        <v>-8721.7721026794461</v>
      </c>
      <c r="C1228" s="142">
        <f t="shared" si="401"/>
        <v>1.5006313641568605E-5</v>
      </c>
      <c r="D1228" s="142">
        <f t="shared" si="402"/>
        <v>3.1160852168701854E-2</v>
      </c>
      <c r="E1228" s="142">
        <f t="shared" si="403"/>
        <v>1.5006313641568605E-5</v>
      </c>
      <c r="F1228" s="142" t="str">
        <f t="shared" si="404"/>
        <v/>
      </c>
      <c r="G1228" s="142" t="str">
        <f t="shared" si="405"/>
        <v/>
      </c>
      <c r="H1228" s="142"/>
      <c r="I1228" s="142"/>
      <c r="J1228" s="142">
        <f t="shared" si="406"/>
        <v>7.8465487247948438E-211</v>
      </c>
      <c r="K1228" s="142" t="str">
        <f t="shared" si="407"/>
        <v/>
      </c>
      <c r="L1228" s="142" t="str">
        <f t="shared" si="408"/>
        <v/>
      </c>
      <c r="M1228" s="142"/>
      <c r="N1228" s="142"/>
      <c r="O1228" s="142"/>
      <c r="P1228" s="142"/>
      <c r="Q1228" s="147">
        <v>534</v>
      </c>
      <c r="R1228" s="142">
        <f t="shared" si="409"/>
        <v>-39.99424541250054</v>
      </c>
      <c r="S1228" s="142">
        <f t="shared" si="410"/>
        <v>3.2725119909921565E-3</v>
      </c>
      <c r="T1228" s="142">
        <f t="shared" si="411"/>
        <v>3.1160852168701854E-2</v>
      </c>
      <c r="U1228" s="142">
        <f t="shared" si="412"/>
        <v>3.2725119909921565E-3</v>
      </c>
      <c r="V1228" s="142" t="str">
        <f t="shared" si="413"/>
        <v/>
      </c>
      <c r="W1228" s="142" t="str">
        <f t="shared" si="414"/>
        <v/>
      </c>
      <c r="X1228" s="142">
        <f t="shared" si="415"/>
        <v>7.6340302222040826E-36</v>
      </c>
      <c r="Y1228" s="142" t="str">
        <f t="shared" si="416"/>
        <v/>
      </c>
      <c r="Z1228" s="142" t="str">
        <f t="shared" si="417"/>
        <v/>
      </c>
      <c r="AD1228" s="147">
        <v>534</v>
      </c>
      <c r="AE1228" s="142">
        <f t="shared" si="435"/>
        <v>-102.55441520855538</v>
      </c>
      <c r="AF1228" s="142">
        <f t="shared" si="418"/>
        <v>1.276216605759286E-3</v>
      </c>
      <c r="AG1228" s="142">
        <f t="shared" si="419"/>
        <v>3.1160852168701854E-2</v>
      </c>
      <c r="AH1228" s="142">
        <f t="shared" si="420"/>
        <v>1.276216605759286E-3</v>
      </c>
      <c r="AI1228" s="142" t="str">
        <f t="shared" si="421"/>
        <v/>
      </c>
      <c r="AJ1228" s="142" t="str">
        <f t="shared" si="422"/>
        <v/>
      </c>
      <c r="AK1228" s="142">
        <f t="shared" si="423"/>
        <v>1.7596912253681494E-99</v>
      </c>
      <c r="AL1228" s="142" t="str">
        <f t="shared" si="424"/>
        <v/>
      </c>
      <c r="AM1228" s="142" t="str">
        <f t="shared" si="425"/>
        <v/>
      </c>
      <c r="AQ1228" s="147">
        <v>534</v>
      </c>
      <c r="AR1228" s="142">
        <f t="shared" si="426"/>
        <v>-5358.5200550557274</v>
      </c>
      <c r="AS1228" s="142">
        <f t="shared" si="427"/>
        <v>2.4424961806311636E-5</v>
      </c>
      <c r="AT1228" s="142">
        <f t="shared" si="428"/>
        <v>3.1160852168701854E-2</v>
      </c>
      <c r="AU1228" s="142">
        <f t="shared" si="429"/>
        <v>2.4424961806311636E-5</v>
      </c>
      <c r="AV1228" s="142" t="str">
        <f t="shared" si="430"/>
        <v/>
      </c>
      <c r="AW1228" s="142" t="str">
        <f t="shared" si="431"/>
        <v/>
      </c>
      <c r="AX1228" s="142">
        <f t="shared" si="432"/>
        <v>1.5039232598085176E-6</v>
      </c>
      <c r="AY1228" s="142" t="str">
        <f t="shared" si="433"/>
        <v/>
      </c>
      <c r="AZ1228" s="142" t="str">
        <f t="shared" si="434"/>
        <v/>
      </c>
      <c r="BB1228" s="147"/>
      <c r="BC1228" s="147">
        <f t="shared" si="397"/>
        <v>3.4496000000000331</v>
      </c>
      <c r="BD1228" s="163">
        <f t="shared" si="398"/>
        <v>0.84053461235943239</v>
      </c>
      <c r="BE1228" s="147">
        <f t="shared" si="399"/>
        <v>6.7090530580782293E-4</v>
      </c>
      <c r="BF1228" s="147" t="str">
        <f t="shared" si="395"/>
        <v/>
      </c>
      <c r="BG1228" s="159" t="str">
        <f t="shared" si="396"/>
        <v/>
      </c>
    </row>
    <row r="1229" spans="1:59" ht="20.100000000000001" customHeight="1" x14ac:dyDescent="0.25">
      <c r="A1229" s="142">
        <v>535</v>
      </c>
      <c r="B1229" s="142">
        <f t="shared" si="400"/>
        <v>-8703.0558535320652</v>
      </c>
      <c r="C1229" s="142">
        <f t="shared" si="401"/>
        <v>1.5118497921231839E-5</v>
      </c>
      <c r="D1229" s="142">
        <f t="shared" si="402"/>
        <v>3.1442762980752714E-2</v>
      </c>
      <c r="E1229" s="142">
        <f t="shared" si="403"/>
        <v>1.5118497921231839E-5</v>
      </c>
      <c r="F1229" s="142" t="str">
        <f t="shared" si="404"/>
        <v/>
      </c>
      <c r="G1229" s="142" t="str">
        <f t="shared" si="405"/>
        <v/>
      </c>
      <c r="H1229" s="142"/>
      <c r="I1229" s="142"/>
      <c r="J1229" s="142">
        <f t="shared" si="406"/>
        <v>8.8753537684075866E-211</v>
      </c>
      <c r="K1229" s="142" t="str">
        <f t="shared" si="407"/>
        <v/>
      </c>
      <c r="L1229" s="142" t="str">
        <f t="shared" si="408"/>
        <v/>
      </c>
      <c r="M1229" s="142"/>
      <c r="N1229" s="142"/>
      <c r="O1229" s="142"/>
      <c r="P1229" s="142"/>
      <c r="Q1229" s="142">
        <v>535</v>
      </c>
      <c r="R1229" s="142">
        <f t="shared" si="409"/>
        <v>-39.908420851529506</v>
      </c>
      <c r="S1229" s="142">
        <f t="shared" si="410"/>
        <v>3.2969766536113483E-3</v>
      </c>
      <c r="T1229" s="142">
        <f t="shared" si="411"/>
        <v>3.1442762980752714E-2</v>
      </c>
      <c r="U1229" s="142">
        <f t="shared" si="412"/>
        <v>3.2969766536113483E-3</v>
      </c>
      <c r="V1229" s="142" t="str">
        <f t="shared" si="413"/>
        <v/>
      </c>
      <c r="W1229" s="142" t="str">
        <f t="shared" si="414"/>
        <v/>
      </c>
      <c r="X1229" s="142">
        <f t="shared" si="415"/>
        <v>8.0221499614240582E-36</v>
      </c>
      <c r="Y1229" s="142" t="str">
        <f t="shared" si="416"/>
        <v/>
      </c>
      <c r="Z1229" s="142" t="str">
        <f t="shared" si="417"/>
        <v/>
      </c>
      <c r="AD1229" s="142">
        <v>535</v>
      </c>
      <c r="AE1229" s="142">
        <f t="shared" si="435"/>
        <v>-102.33434135617651</v>
      </c>
      <c r="AF1229" s="142">
        <f t="shared" si="418"/>
        <v>1.2857573526762881E-3</v>
      </c>
      <c r="AG1229" s="142">
        <f t="shared" si="419"/>
        <v>3.1442762980752714E-2</v>
      </c>
      <c r="AH1229" s="142">
        <f t="shared" si="420"/>
        <v>1.2857573526762881E-3</v>
      </c>
      <c r="AI1229" s="142" t="str">
        <f t="shared" si="421"/>
        <v/>
      </c>
      <c r="AJ1229" s="142" t="str">
        <f t="shared" si="422"/>
        <v/>
      </c>
      <c r="AK1229" s="142">
        <f t="shared" si="423"/>
        <v>1.9145902925317554E-99</v>
      </c>
      <c r="AL1229" s="142" t="str">
        <f t="shared" si="424"/>
        <v/>
      </c>
      <c r="AM1229" s="142" t="str">
        <f t="shared" si="425"/>
        <v/>
      </c>
      <c r="AQ1229" s="142">
        <v>535</v>
      </c>
      <c r="AR1229" s="142">
        <f t="shared" si="426"/>
        <v>-5347.0210849805007</v>
      </c>
      <c r="AS1229" s="142">
        <f t="shared" si="427"/>
        <v>2.4607558066225383E-5</v>
      </c>
      <c r="AT1229" s="142">
        <f t="shared" si="428"/>
        <v>3.1442762980752714E-2</v>
      </c>
      <c r="AU1229" s="142">
        <f t="shared" si="429"/>
        <v>2.4607558066225383E-5</v>
      </c>
      <c r="AV1229" s="142" t="str">
        <f t="shared" si="430"/>
        <v/>
      </c>
      <c r="AW1229" s="142" t="str">
        <f t="shared" si="431"/>
        <v/>
      </c>
      <c r="AX1229" s="142">
        <f t="shared" si="432"/>
        <v>1.5221170929092339E-6</v>
      </c>
      <c r="AY1229" s="142" t="str">
        <f t="shared" si="433"/>
        <v/>
      </c>
      <c r="AZ1229" s="142" t="str">
        <f t="shared" si="434"/>
        <v/>
      </c>
      <c r="BB1229" s="147"/>
      <c r="BC1229" s="147">
        <f t="shared" si="397"/>
        <v>3.4560000000000333</v>
      </c>
      <c r="BD1229" s="163">
        <f t="shared" si="398"/>
        <v>0.83986370705362456</v>
      </c>
      <c r="BE1229" s="147">
        <f t="shared" si="399"/>
        <v>6.718651389416852E-4</v>
      </c>
      <c r="BF1229" s="147" t="str">
        <f t="shared" si="395"/>
        <v/>
      </c>
      <c r="BG1229" s="159" t="str">
        <f t="shared" si="396"/>
        <v/>
      </c>
    </row>
    <row r="1230" spans="1:59" ht="20.100000000000001" customHeight="1" x14ac:dyDescent="0.25">
      <c r="A1230" s="142">
        <v>536</v>
      </c>
      <c r="B1230" s="142">
        <f t="shared" si="400"/>
        <v>-8684.3396043846842</v>
      </c>
      <c r="C1230" s="142">
        <f t="shared" si="401"/>
        <v>1.5231277166347831E-5</v>
      </c>
      <c r="D1230" s="142">
        <f t="shared" si="402"/>
        <v>3.1726779028202923E-2</v>
      </c>
      <c r="E1230" s="142">
        <f t="shared" si="403"/>
        <v>1.5231277166347831E-5</v>
      </c>
      <c r="F1230" s="142" t="str">
        <f t="shared" si="404"/>
        <v/>
      </c>
      <c r="G1230" s="142" t="str">
        <f t="shared" si="405"/>
        <v/>
      </c>
      <c r="H1230" s="142"/>
      <c r="I1230" s="142"/>
      <c r="J1230" s="142">
        <f t="shared" si="406"/>
        <v>1.0038890592126471E-210</v>
      </c>
      <c r="K1230" s="142" t="str">
        <f t="shared" si="407"/>
        <v/>
      </c>
      <c r="L1230" s="142" t="str">
        <f t="shared" si="408"/>
        <v/>
      </c>
      <c r="M1230" s="142"/>
      <c r="N1230" s="142"/>
      <c r="O1230" s="142"/>
      <c r="P1230" s="142"/>
      <c r="Q1230" s="142">
        <v>536</v>
      </c>
      <c r="R1230" s="142">
        <f t="shared" si="409"/>
        <v>-39.822596290558479</v>
      </c>
      <c r="S1230" s="142">
        <f t="shared" si="410"/>
        <v>3.3215710637238198E-3</v>
      </c>
      <c r="T1230" s="142">
        <f t="shared" si="411"/>
        <v>3.1726779028202902E-2</v>
      </c>
      <c r="U1230" s="142">
        <f t="shared" si="412"/>
        <v>3.3215710637238198E-3</v>
      </c>
      <c r="V1230" s="142" t="str">
        <f t="shared" si="413"/>
        <v/>
      </c>
      <c r="W1230" s="142" t="str">
        <f t="shared" si="414"/>
        <v/>
      </c>
      <c r="X1230" s="142">
        <f t="shared" si="415"/>
        <v>8.4298671161132805E-36</v>
      </c>
      <c r="Y1230" s="142" t="str">
        <f t="shared" si="416"/>
        <v/>
      </c>
      <c r="Z1230" s="142" t="str">
        <f t="shared" si="417"/>
        <v/>
      </c>
      <c r="AD1230" s="142">
        <v>536</v>
      </c>
      <c r="AE1230" s="142">
        <f t="shared" si="435"/>
        <v>-102.11426750379763</v>
      </c>
      <c r="AF1230" s="142">
        <f t="shared" si="418"/>
        <v>1.2953486986150621E-3</v>
      </c>
      <c r="AG1230" s="142">
        <f t="shared" si="419"/>
        <v>3.1726779028202923E-2</v>
      </c>
      <c r="AH1230" s="142">
        <f t="shared" si="420"/>
        <v>1.2953486986150621E-3</v>
      </c>
      <c r="AI1230" s="142" t="str">
        <f t="shared" si="421"/>
        <v/>
      </c>
      <c r="AJ1230" s="142" t="str">
        <f t="shared" si="422"/>
        <v/>
      </c>
      <c r="AK1230" s="142">
        <f t="shared" si="423"/>
        <v>2.083091218155831E-99</v>
      </c>
      <c r="AL1230" s="142" t="str">
        <f t="shared" si="424"/>
        <v/>
      </c>
      <c r="AM1230" s="142" t="str">
        <f t="shared" si="425"/>
        <v/>
      </c>
      <c r="AQ1230" s="142">
        <v>536</v>
      </c>
      <c r="AR1230" s="142">
        <f t="shared" si="426"/>
        <v>-5335.5221149052741</v>
      </c>
      <c r="AS1230" s="142">
        <f t="shared" si="427"/>
        <v>2.4791122719097359E-5</v>
      </c>
      <c r="AT1230" s="142">
        <f t="shared" si="428"/>
        <v>3.1726779028202902E-2</v>
      </c>
      <c r="AU1230" s="142">
        <f t="shared" si="429"/>
        <v>2.4791122719097359E-5</v>
      </c>
      <c r="AV1230" s="142" t="str">
        <f t="shared" si="430"/>
        <v/>
      </c>
      <c r="AW1230" s="142" t="str">
        <f t="shared" si="431"/>
        <v/>
      </c>
      <c r="AX1230" s="142">
        <f t="shared" si="432"/>
        <v>1.5405063790760681E-6</v>
      </c>
      <c r="AY1230" s="142" t="str">
        <f t="shared" si="433"/>
        <v/>
      </c>
      <c r="AZ1230" s="142" t="str">
        <f t="shared" si="434"/>
        <v/>
      </c>
      <c r="BB1230" s="147"/>
      <c r="BC1230" s="147">
        <f t="shared" si="397"/>
        <v>3.4624000000000335</v>
      </c>
      <c r="BD1230" s="163">
        <f t="shared" si="398"/>
        <v>0.83919184191468288</v>
      </c>
      <c r="BE1230" s="147">
        <f t="shared" si="399"/>
        <v>6.7282058754725149E-4</v>
      </c>
      <c r="BF1230" s="147" t="str">
        <f t="shared" si="395"/>
        <v/>
      </c>
      <c r="BG1230" s="159" t="str">
        <f t="shared" si="396"/>
        <v/>
      </c>
    </row>
    <row r="1231" spans="1:59" ht="20.100000000000001" customHeight="1" x14ac:dyDescent="0.25">
      <c r="A1231" s="142">
        <v>537</v>
      </c>
      <c r="B1231" s="142">
        <f t="shared" si="400"/>
        <v>-8665.6233552373033</v>
      </c>
      <c r="C1231" s="142">
        <f t="shared" si="401"/>
        <v>1.5344652192804317E-5</v>
      </c>
      <c r="D1231" s="142">
        <f t="shared" si="402"/>
        <v>3.2012911454244453E-2</v>
      </c>
      <c r="E1231" s="142">
        <f t="shared" si="403"/>
        <v>1.5344652192804317E-5</v>
      </c>
      <c r="F1231" s="142" t="str">
        <f t="shared" si="404"/>
        <v/>
      </c>
      <c r="G1231" s="142" t="str">
        <f t="shared" si="405"/>
        <v/>
      </c>
      <c r="H1231" s="142"/>
      <c r="I1231" s="142"/>
      <c r="J1231" s="142">
        <f t="shared" si="406"/>
        <v>1.1354782524063991E-210</v>
      </c>
      <c r="K1231" s="142" t="str">
        <f t="shared" si="407"/>
        <v/>
      </c>
      <c r="L1231" s="142" t="str">
        <f t="shared" si="408"/>
        <v/>
      </c>
      <c r="M1231" s="142"/>
      <c r="N1231" s="142"/>
      <c r="O1231" s="142"/>
      <c r="P1231" s="142"/>
      <c r="Q1231" s="142">
        <v>537</v>
      </c>
      <c r="R1231" s="142">
        <f t="shared" si="409"/>
        <v>-39.736771729587446</v>
      </c>
      <c r="S1231" s="142">
        <f t="shared" si="410"/>
        <v>3.346295399254844E-3</v>
      </c>
      <c r="T1231" s="142">
        <f t="shared" si="411"/>
        <v>3.2012911454244453E-2</v>
      </c>
      <c r="U1231" s="142">
        <f t="shared" si="412"/>
        <v>3.346295399254844E-3</v>
      </c>
      <c r="V1231" s="142" t="str">
        <f t="shared" si="413"/>
        <v/>
      </c>
      <c r="W1231" s="142" t="str">
        <f t="shared" si="414"/>
        <v/>
      </c>
      <c r="X1231" s="142">
        <f t="shared" si="415"/>
        <v>8.8581643254717757E-36</v>
      </c>
      <c r="Y1231" s="142" t="str">
        <f t="shared" si="416"/>
        <v/>
      </c>
      <c r="Z1231" s="142" t="str">
        <f t="shared" si="417"/>
        <v/>
      </c>
      <c r="AD1231" s="142">
        <v>537</v>
      </c>
      <c r="AE1231" s="142">
        <f t="shared" si="435"/>
        <v>-101.89419365141876</v>
      </c>
      <c r="AF1231" s="142">
        <f t="shared" si="418"/>
        <v>1.3049907129630339E-3</v>
      </c>
      <c r="AG1231" s="142">
        <f t="shared" si="419"/>
        <v>3.2012911454244453E-2</v>
      </c>
      <c r="AH1231" s="142">
        <f t="shared" si="420"/>
        <v>1.3049907129630339E-3</v>
      </c>
      <c r="AI1231" s="142" t="str">
        <f t="shared" si="421"/>
        <v/>
      </c>
      <c r="AJ1231" s="142" t="str">
        <f t="shared" si="422"/>
        <v/>
      </c>
      <c r="AK1231" s="142">
        <f t="shared" si="423"/>
        <v>2.2663854571577094E-99</v>
      </c>
      <c r="AL1231" s="142" t="str">
        <f t="shared" si="424"/>
        <v/>
      </c>
      <c r="AM1231" s="142" t="str">
        <f t="shared" si="425"/>
        <v/>
      </c>
      <c r="AQ1231" s="142">
        <v>537</v>
      </c>
      <c r="AR1231" s="142">
        <f t="shared" si="426"/>
        <v>-5324.0231448300465</v>
      </c>
      <c r="AS1231" s="142">
        <f t="shared" si="427"/>
        <v>2.4975657092903771E-5</v>
      </c>
      <c r="AT1231" s="142">
        <f t="shared" si="428"/>
        <v>3.2012911454244453E-2</v>
      </c>
      <c r="AU1231" s="142">
        <f t="shared" si="429"/>
        <v>2.4975657092903771E-5</v>
      </c>
      <c r="AV1231" s="142" t="str">
        <f t="shared" si="430"/>
        <v/>
      </c>
      <c r="AW1231" s="142" t="str">
        <f t="shared" si="431"/>
        <v/>
      </c>
      <c r="AX1231" s="142">
        <f t="shared" si="432"/>
        <v>1.5590928876461103E-6</v>
      </c>
      <c r="AY1231" s="142" t="str">
        <f t="shared" si="433"/>
        <v/>
      </c>
      <c r="AZ1231" s="142" t="str">
        <f t="shared" si="434"/>
        <v/>
      </c>
      <c r="BB1231" s="147"/>
      <c r="BC1231" s="147">
        <f t="shared" si="397"/>
        <v>3.4688000000000336</v>
      </c>
      <c r="BD1231" s="163">
        <f t="shared" si="398"/>
        <v>0.83851902132713563</v>
      </c>
      <c r="BE1231" s="147">
        <f t="shared" si="399"/>
        <v>6.7377165030046982E-4</v>
      </c>
      <c r="BF1231" s="147" t="str">
        <f t="shared" si="395"/>
        <v/>
      </c>
      <c r="BG1231" s="159" t="str">
        <f t="shared" si="396"/>
        <v/>
      </c>
    </row>
    <row r="1232" spans="1:59" ht="20.100000000000001" customHeight="1" x14ac:dyDescent="0.25">
      <c r="A1232" s="142">
        <v>538</v>
      </c>
      <c r="B1232" s="142">
        <f t="shared" si="400"/>
        <v>-8646.9071060899223</v>
      </c>
      <c r="C1232" s="142">
        <f t="shared" si="401"/>
        <v>1.5458623793865063E-5</v>
      </c>
      <c r="D1232" s="142">
        <f t="shared" si="402"/>
        <v>3.2301171417128183E-2</v>
      </c>
      <c r="E1232" s="142">
        <f t="shared" si="403"/>
        <v>1.5458623793865063E-5</v>
      </c>
      <c r="F1232" s="142" t="str">
        <f t="shared" si="404"/>
        <v/>
      </c>
      <c r="G1232" s="142" t="str">
        <f t="shared" si="405"/>
        <v/>
      </c>
      <c r="H1232" s="142"/>
      <c r="I1232" s="142"/>
      <c r="J1232" s="142">
        <f t="shared" si="406"/>
        <v>1.284295531510385E-210</v>
      </c>
      <c r="K1232" s="142" t="str">
        <f t="shared" si="407"/>
        <v/>
      </c>
      <c r="L1232" s="142" t="str">
        <f t="shared" si="408"/>
        <v/>
      </c>
      <c r="M1232" s="142"/>
      <c r="N1232" s="142"/>
      <c r="O1232" s="142"/>
      <c r="P1232" s="142"/>
      <c r="Q1232" s="142">
        <v>538</v>
      </c>
      <c r="R1232" s="142">
        <f t="shared" si="409"/>
        <v>-39.650947168616412</v>
      </c>
      <c r="S1232" s="142">
        <f t="shared" si="410"/>
        <v>3.3711498331959484E-3</v>
      </c>
      <c r="T1232" s="142">
        <f t="shared" si="411"/>
        <v>3.2301171417128183E-2</v>
      </c>
      <c r="U1232" s="142">
        <f t="shared" si="412"/>
        <v>3.3711498331959484E-3</v>
      </c>
      <c r="V1232" s="142" t="str">
        <f t="shared" si="413"/>
        <v/>
      </c>
      <c r="W1232" s="142" t="str">
        <f t="shared" si="414"/>
        <v/>
      </c>
      <c r="X1232" s="142">
        <f t="shared" si="415"/>
        <v>9.3080731490908052E-36</v>
      </c>
      <c r="Y1232" s="142" t="str">
        <f t="shared" si="416"/>
        <v/>
      </c>
      <c r="Z1232" s="142" t="str">
        <f t="shared" si="417"/>
        <v/>
      </c>
      <c r="AD1232" s="142">
        <v>538</v>
      </c>
      <c r="AE1232" s="142">
        <f t="shared" si="435"/>
        <v>-101.67411979903989</v>
      </c>
      <c r="AF1232" s="142">
        <f t="shared" si="418"/>
        <v>1.3146834631835665E-3</v>
      </c>
      <c r="AG1232" s="142">
        <f t="shared" si="419"/>
        <v>3.2301171417128183E-2</v>
      </c>
      <c r="AH1232" s="142">
        <f t="shared" si="420"/>
        <v>1.3146834631835665E-3</v>
      </c>
      <c r="AI1232" s="142" t="str">
        <f t="shared" si="421"/>
        <v/>
      </c>
      <c r="AJ1232" s="142" t="str">
        <f t="shared" si="422"/>
        <v/>
      </c>
      <c r="AK1232" s="142">
        <f t="shared" si="423"/>
        <v>2.4657685713694766E-99</v>
      </c>
      <c r="AL1232" s="142" t="str">
        <f t="shared" si="424"/>
        <v/>
      </c>
      <c r="AM1232" s="142" t="str">
        <f t="shared" si="425"/>
        <v/>
      </c>
      <c r="AQ1232" s="142">
        <v>538</v>
      </c>
      <c r="AR1232" s="142">
        <f t="shared" si="426"/>
        <v>-5312.5241747548198</v>
      </c>
      <c r="AS1232" s="142">
        <f t="shared" si="427"/>
        <v>2.5161162478796925E-5</v>
      </c>
      <c r="AT1232" s="142">
        <f t="shared" si="428"/>
        <v>3.2301171417128183E-2</v>
      </c>
      <c r="AU1232" s="142">
        <f t="shared" si="429"/>
        <v>2.5161162478796925E-5</v>
      </c>
      <c r="AV1232" s="142" t="str">
        <f t="shared" si="430"/>
        <v/>
      </c>
      <c r="AW1232" s="142" t="str">
        <f t="shared" si="431"/>
        <v/>
      </c>
      <c r="AX1232" s="142">
        <f t="shared" si="432"/>
        <v>1.5778783997944625E-6</v>
      </c>
      <c r="AY1232" s="142" t="str">
        <f t="shared" si="433"/>
        <v/>
      </c>
      <c r="AZ1232" s="142" t="str">
        <f t="shared" si="434"/>
        <v/>
      </c>
      <c r="BB1232" s="147"/>
      <c r="BC1232" s="147">
        <f t="shared" si="397"/>
        <v>3.4752000000000338</v>
      </c>
      <c r="BD1232" s="163">
        <f t="shared" si="398"/>
        <v>0.83784524967683516</v>
      </c>
      <c r="BE1232" s="147">
        <f t="shared" si="399"/>
        <v>6.7471832596222026E-4</v>
      </c>
      <c r="BF1232" s="147" t="str">
        <f t="shared" si="395"/>
        <v/>
      </c>
      <c r="BG1232" s="159" t="str">
        <f t="shared" si="396"/>
        <v/>
      </c>
    </row>
    <row r="1233" spans="1:59" ht="20.100000000000001" customHeight="1" x14ac:dyDescent="0.25">
      <c r="A1233" s="142">
        <v>539</v>
      </c>
      <c r="B1233" s="142">
        <f t="shared" si="400"/>
        <v>-8628.1908569425414</v>
      </c>
      <c r="C1233" s="142">
        <f t="shared" si="401"/>
        <v>1.557319273995048E-5</v>
      </c>
      <c r="D1233" s="142">
        <f t="shared" si="402"/>
        <v>3.2591570089738557E-2</v>
      </c>
      <c r="E1233" s="142">
        <f t="shared" si="403"/>
        <v>1.557319273995048E-5</v>
      </c>
      <c r="F1233" s="142" t="str">
        <f t="shared" si="404"/>
        <v/>
      </c>
      <c r="G1233" s="142" t="str">
        <f t="shared" si="405"/>
        <v/>
      </c>
      <c r="H1233" s="142"/>
      <c r="I1233" s="142"/>
      <c r="J1233" s="142">
        <f t="shared" si="406"/>
        <v>1.4525937580337714E-210</v>
      </c>
      <c r="K1233" s="142" t="str">
        <f t="shared" si="407"/>
        <v/>
      </c>
      <c r="L1233" s="142" t="str">
        <f t="shared" si="408"/>
        <v/>
      </c>
      <c r="M1233" s="142"/>
      <c r="N1233" s="142"/>
      <c r="O1233" s="142"/>
      <c r="P1233" s="142"/>
      <c r="Q1233" s="142">
        <v>539</v>
      </c>
      <c r="R1233" s="142">
        <f t="shared" si="409"/>
        <v>-39.565122607645385</v>
      </c>
      <c r="S1233" s="142">
        <f t="shared" si="410"/>
        <v>3.3961345335570851E-3</v>
      </c>
      <c r="T1233" s="142">
        <f t="shared" si="411"/>
        <v>3.2591570089738536E-2</v>
      </c>
      <c r="U1233" s="142">
        <f t="shared" si="412"/>
        <v>3.3961345335570851E-3</v>
      </c>
      <c r="V1233" s="142" t="str">
        <f t="shared" si="413"/>
        <v/>
      </c>
      <c r="W1233" s="142" t="str">
        <f t="shared" si="414"/>
        <v/>
      </c>
      <c r="X1233" s="142">
        <f t="shared" si="415"/>
        <v>9.7806764847629492E-36</v>
      </c>
      <c r="Y1233" s="142" t="str">
        <f t="shared" si="416"/>
        <v/>
      </c>
      <c r="Z1233" s="142" t="str">
        <f t="shared" si="417"/>
        <v/>
      </c>
      <c r="AD1233" s="142">
        <v>539</v>
      </c>
      <c r="AE1233" s="142">
        <f t="shared" si="435"/>
        <v>-101.45404594666101</v>
      </c>
      <c r="AF1233" s="142">
        <f t="shared" si="418"/>
        <v>1.3244270147973033E-3</v>
      </c>
      <c r="AG1233" s="142">
        <f t="shared" si="419"/>
        <v>3.2591570089738557E-2</v>
      </c>
      <c r="AH1233" s="142">
        <f t="shared" si="420"/>
        <v>1.3244270147973033E-3</v>
      </c>
      <c r="AI1233" s="142" t="str">
        <f t="shared" si="421"/>
        <v/>
      </c>
      <c r="AJ1233" s="142" t="str">
        <f t="shared" si="422"/>
        <v/>
      </c>
      <c r="AK1233" s="142">
        <f t="shared" si="423"/>
        <v>2.6826493034963048E-99</v>
      </c>
      <c r="AL1233" s="142" t="str">
        <f t="shared" si="424"/>
        <v/>
      </c>
      <c r="AM1233" s="142" t="str">
        <f t="shared" si="425"/>
        <v/>
      </c>
      <c r="AQ1233" s="142">
        <v>539</v>
      </c>
      <c r="AR1233" s="142">
        <f t="shared" si="426"/>
        <v>-5301.0252046795931</v>
      </c>
      <c r="AS1233" s="142">
        <f t="shared" si="427"/>
        <v>2.5347640130748304E-5</v>
      </c>
      <c r="AT1233" s="142">
        <f t="shared" si="428"/>
        <v>3.2591570089738557E-2</v>
      </c>
      <c r="AU1233" s="142">
        <f t="shared" si="429"/>
        <v>2.5347640130748304E-5</v>
      </c>
      <c r="AV1233" s="142" t="str">
        <f t="shared" si="430"/>
        <v/>
      </c>
      <c r="AW1233" s="142" t="str">
        <f t="shared" si="431"/>
        <v/>
      </c>
      <c r="AX1233" s="142">
        <f t="shared" si="432"/>
        <v>1.5968647085623892E-6</v>
      </c>
      <c r="AY1233" s="142" t="str">
        <f t="shared" si="433"/>
        <v/>
      </c>
      <c r="AZ1233" s="142" t="str">
        <f t="shared" si="434"/>
        <v/>
      </c>
      <c r="BB1233" s="147"/>
      <c r="BC1233" s="147">
        <f t="shared" si="397"/>
        <v>3.481600000000034</v>
      </c>
      <c r="BD1233" s="163">
        <f t="shared" si="398"/>
        <v>0.83717053135087294</v>
      </c>
      <c r="BE1233" s="147">
        <f t="shared" si="399"/>
        <v>6.7566061337342997E-4</v>
      </c>
      <c r="BF1233" s="147" t="str">
        <f t="shared" si="395"/>
        <v/>
      </c>
      <c r="BG1233" s="159" t="str">
        <f t="shared" si="396"/>
        <v/>
      </c>
    </row>
    <row r="1234" spans="1:59" ht="20.100000000000001" customHeight="1" x14ac:dyDescent="0.25">
      <c r="A1234" s="142">
        <v>540</v>
      </c>
      <c r="B1234" s="142">
        <f t="shared" si="400"/>
        <v>-8609.4746077951622</v>
      </c>
      <c r="C1234" s="142">
        <f t="shared" si="401"/>
        <v>1.5688359778418462E-5</v>
      </c>
      <c r="D1234" s="142">
        <f t="shared" si="402"/>
        <v>3.2884118659163887E-2</v>
      </c>
      <c r="E1234" s="142">
        <f t="shared" si="403"/>
        <v>1.5688359778418462E-5</v>
      </c>
      <c r="F1234" s="142" t="str">
        <f t="shared" si="404"/>
        <v/>
      </c>
      <c r="G1234" s="142" t="str">
        <f t="shared" si="405"/>
        <v/>
      </c>
      <c r="H1234" s="142"/>
      <c r="I1234" s="142"/>
      <c r="J1234" s="142">
        <f t="shared" si="406"/>
        <v>1.6429200397585953E-210</v>
      </c>
      <c r="K1234" s="142" t="str">
        <f t="shared" si="407"/>
        <v/>
      </c>
      <c r="L1234" s="142" t="str">
        <f t="shared" si="408"/>
        <v/>
      </c>
      <c r="M1234" s="142"/>
      <c r="N1234" s="142"/>
      <c r="O1234" s="142"/>
      <c r="P1234" s="142"/>
      <c r="Q1234" s="142">
        <v>540</v>
      </c>
      <c r="R1234" s="142">
        <f t="shared" si="409"/>
        <v>-39.479298046674351</v>
      </c>
      <c r="S1234" s="142">
        <f t="shared" si="410"/>
        <v>3.421249663318839E-3</v>
      </c>
      <c r="T1234" s="142">
        <f t="shared" si="411"/>
        <v>3.2884118659163887E-2</v>
      </c>
      <c r="U1234" s="142">
        <f t="shared" si="412"/>
        <v>3.421249663318839E-3</v>
      </c>
      <c r="V1234" s="142" t="str">
        <f t="shared" si="413"/>
        <v/>
      </c>
      <c r="W1234" s="142" t="str">
        <f t="shared" si="414"/>
        <v/>
      </c>
      <c r="X1234" s="142">
        <f t="shared" si="415"/>
        <v>1.0277111104897351E-35</v>
      </c>
      <c r="Y1234" s="142" t="str">
        <f t="shared" si="416"/>
        <v/>
      </c>
      <c r="Z1234" s="142" t="str">
        <f t="shared" si="417"/>
        <v/>
      </c>
      <c r="AD1234" s="142">
        <v>540</v>
      </c>
      <c r="AE1234" s="142">
        <f t="shared" si="435"/>
        <v>-101.23397209428214</v>
      </c>
      <c r="AF1234" s="142">
        <f t="shared" si="418"/>
        <v>1.3342214313635298E-3</v>
      </c>
      <c r="AG1234" s="142">
        <f t="shared" si="419"/>
        <v>3.2884118659163887E-2</v>
      </c>
      <c r="AH1234" s="142">
        <f t="shared" si="420"/>
        <v>1.3342214313635298E-3</v>
      </c>
      <c r="AI1234" s="142" t="str">
        <f t="shared" si="421"/>
        <v/>
      </c>
      <c r="AJ1234" s="142" t="str">
        <f t="shared" si="422"/>
        <v/>
      </c>
      <c r="AK1234" s="142">
        <f t="shared" si="423"/>
        <v>2.9185594399706273E-99</v>
      </c>
      <c r="AL1234" s="142" t="str">
        <f t="shared" si="424"/>
        <v/>
      </c>
      <c r="AM1234" s="142" t="str">
        <f t="shared" si="425"/>
        <v/>
      </c>
      <c r="AQ1234" s="142">
        <v>540</v>
      </c>
      <c r="AR1234" s="142">
        <f t="shared" si="426"/>
        <v>-5289.5262346043664</v>
      </c>
      <c r="AS1234" s="142">
        <f t="shared" si="427"/>
        <v>2.553509126519177E-5</v>
      </c>
      <c r="AT1234" s="142">
        <f t="shared" si="428"/>
        <v>3.2884118659163887E-2</v>
      </c>
      <c r="AU1234" s="142">
        <f t="shared" si="429"/>
        <v>2.553509126519177E-5</v>
      </c>
      <c r="AV1234" s="142" t="str">
        <f t="shared" si="430"/>
        <v/>
      </c>
      <c r="AW1234" s="142" t="str">
        <f t="shared" si="431"/>
        <v/>
      </c>
      <c r="AX1234" s="142">
        <f t="shared" si="432"/>
        <v>1.6160536188848517E-6</v>
      </c>
      <c r="AY1234" s="142" t="str">
        <f t="shared" si="433"/>
        <v/>
      </c>
      <c r="AZ1234" s="142" t="str">
        <f t="shared" si="434"/>
        <v/>
      </c>
      <c r="BB1234" s="147"/>
      <c r="BC1234" s="147">
        <f t="shared" si="397"/>
        <v>3.4880000000000342</v>
      </c>
      <c r="BD1234" s="163">
        <f t="shared" si="398"/>
        <v>0.83649487073749951</v>
      </c>
      <c r="BE1234" s="147">
        <f t="shared" si="399"/>
        <v>6.7659851146018024E-4</v>
      </c>
      <c r="BF1234" s="147" t="str">
        <f t="shared" si="395"/>
        <v/>
      </c>
      <c r="BG1234" s="159" t="str">
        <f t="shared" si="396"/>
        <v/>
      </c>
    </row>
    <row r="1235" spans="1:59" ht="20.100000000000001" customHeight="1" x14ac:dyDescent="0.25">
      <c r="A1235" s="147">
        <v>541</v>
      </c>
      <c r="B1235" s="142">
        <f t="shared" si="400"/>
        <v>-8590.7583586477813</v>
      </c>
      <c r="C1235" s="142">
        <f t="shared" si="401"/>
        <v>1.58041256333455E-5</v>
      </c>
      <c r="D1235" s="142">
        <f t="shared" si="402"/>
        <v>3.3178828326262684E-2</v>
      </c>
      <c r="E1235" s="142">
        <f t="shared" si="403"/>
        <v>1.58041256333455E-5</v>
      </c>
      <c r="F1235" s="142" t="str">
        <f t="shared" si="404"/>
        <v/>
      </c>
      <c r="G1235" s="142" t="str">
        <f t="shared" si="405"/>
        <v/>
      </c>
      <c r="H1235" s="142"/>
      <c r="I1235" s="142"/>
      <c r="J1235" s="142">
        <f t="shared" si="406"/>
        <v>1.8581541160268857E-210</v>
      </c>
      <c r="K1235" s="142" t="str">
        <f t="shared" si="407"/>
        <v/>
      </c>
      <c r="L1235" s="142" t="str">
        <f t="shared" si="408"/>
        <v/>
      </c>
      <c r="M1235" s="142"/>
      <c r="N1235" s="142"/>
      <c r="O1235" s="142"/>
      <c r="P1235" s="142"/>
      <c r="Q1235" s="147">
        <v>541</v>
      </c>
      <c r="R1235" s="142">
        <f t="shared" si="409"/>
        <v>-39.393473485703318</v>
      </c>
      <c r="S1235" s="142">
        <f t="shared" si="410"/>
        <v>3.4464953803846721E-3</v>
      </c>
      <c r="T1235" s="142">
        <f t="shared" si="411"/>
        <v>3.3178828326262726E-2</v>
      </c>
      <c r="U1235" s="142">
        <f t="shared" si="412"/>
        <v>3.4464953803846721E-3</v>
      </c>
      <c r="V1235" s="142" t="str">
        <f t="shared" si="413"/>
        <v/>
      </c>
      <c r="W1235" s="142" t="str">
        <f t="shared" si="414"/>
        <v/>
      </c>
      <c r="X1235" s="142">
        <f t="shared" si="415"/>
        <v>1.0798570317324795E-35</v>
      </c>
      <c r="Y1235" s="142" t="str">
        <f t="shared" si="416"/>
        <v/>
      </c>
      <c r="Z1235" s="142" t="str">
        <f t="shared" si="417"/>
        <v/>
      </c>
      <c r="AD1235" s="147">
        <v>541</v>
      </c>
      <c r="AE1235" s="142">
        <f t="shared" si="435"/>
        <v>-101.01389824190326</v>
      </c>
      <c r="AF1235" s="142">
        <f t="shared" si="418"/>
        <v>1.3440667744615538E-3</v>
      </c>
      <c r="AG1235" s="142">
        <f t="shared" si="419"/>
        <v>3.3178828326262726E-2</v>
      </c>
      <c r="AH1235" s="142">
        <f t="shared" si="420"/>
        <v>1.3440667744615538E-3</v>
      </c>
      <c r="AI1235" s="142" t="str">
        <f t="shared" si="421"/>
        <v/>
      </c>
      <c r="AJ1235" s="142" t="str">
        <f t="shared" si="422"/>
        <v/>
      </c>
      <c r="AK1235" s="142">
        <f t="shared" si="423"/>
        <v>3.1751645311231977E-99</v>
      </c>
      <c r="AL1235" s="142" t="str">
        <f t="shared" si="424"/>
        <v/>
      </c>
      <c r="AM1235" s="142" t="str">
        <f t="shared" si="425"/>
        <v/>
      </c>
      <c r="AQ1235" s="147">
        <v>541</v>
      </c>
      <c r="AR1235" s="142">
        <f t="shared" si="426"/>
        <v>-5278.0272645291388</v>
      </c>
      <c r="AS1235" s="142">
        <f t="shared" si="427"/>
        <v>2.5723517060667331E-5</v>
      </c>
      <c r="AT1235" s="142">
        <f t="shared" si="428"/>
        <v>3.3178828326262733E-2</v>
      </c>
      <c r="AU1235" s="142">
        <f t="shared" si="429"/>
        <v>2.5723517060667331E-5</v>
      </c>
      <c r="AV1235" s="142" t="str">
        <f t="shared" si="430"/>
        <v/>
      </c>
      <c r="AW1235" s="142" t="str">
        <f t="shared" si="431"/>
        <v/>
      </c>
      <c r="AX1235" s="142">
        <f t="shared" si="432"/>
        <v>1.6354469476174144E-6</v>
      </c>
      <c r="AY1235" s="142" t="str">
        <f t="shared" si="433"/>
        <v/>
      </c>
      <c r="AZ1235" s="142" t="str">
        <f t="shared" si="434"/>
        <v/>
      </c>
      <c r="BB1235" s="147"/>
      <c r="BC1235" s="147">
        <f t="shared" si="397"/>
        <v>3.4944000000000344</v>
      </c>
      <c r="BD1235" s="163">
        <f t="shared" si="398"/>
        <v>0.83581827222603933</v>
      </c>
      <c r="BE1235" s="147">
        <f t="shared" si="399"/>
        <v>6.7753201922771122E-4</v>
      </c>
      <c r="BF1235" s="147" t="str">
        <f t="shared" si="395"/>
        <v/>
      </c>
      <c r="BG1235" s="159" t="str">
        <f t="shared" si="396"/>
        <v/>
      </c>
    </row>
    <row r="1236" spans="1:59" ht="20.100000000000001" customHeight="1" x14ac:dyDescent="0.25">
      <c r="A1236" s="142">
        <v>542</v>
      </c>
      <c r="B1236" s="142">
        <f t="shared" si="400"/>
        <v>-8572.0421095004003</v>
      </c>
      <c r="C1236" s="142">
        <f t="shared" si="401"/>
        <v>1.5920491005307959E-5</v>
      </c>
      <c r="D1236" s="142">
        <f t="shared" si="402"/>
        <v>3.3475710305225947E-2</v>
      </c>
      <c r="E1236" s="142">
        <f t="shared" si="403"/>
        <v>1.5920491005307959E-5</v>
      </c>
      <c r="F1236" s="142" t="str">
        <f t="shared" si="404"/>
        <v/>
      </c>
      <c r="G1236" s="142" t="str">
        <f t="shared" si="405"/>
        <v/>
      </c>
      <c r="H1236" s="142"/>
      <c r="I1236" s="142"/>
      <c r="J1236" s="142">
        <f t="shared" si="406"/>
        <v>2.1015517444594383E-210</v>
      </c>
      <c r="K1236" s="142" t="str">
        <f t="shared" si="407"/>
        <v/>
      </c>
      <c r="L1236" s="142" t="str">
        <f t="shared" si="408"/>
        <v/>
      </c>
      <c r="M1236" s="142"/>
      <c r="N1236" s="142"/>
      <c r="O1236" s="142"/>
      <c r="P1236" s="142"/>
      <c r="Q1236" s="142">
        <v>542</v>
      </c>
      <c r="R1236" s="142">
        <f t="shared" si="409"/>
        <v>-39.307648924732291</v>
      </c>
      <c r="S1236" s="142">
        <f t="shared" si="410"/>
        <v>3.4718718375332499E-3</v>
      </c>
      <c r="T1236" s="142">
        <f t="shared" si="411"/>
        <v>3.3475710305225947E-2</v>
      </c>
      <c r="U1236" s="142">
        <f t="shared" si="412"/>
        <v>3.4718718375332499E-3</v>
      </c>
      <c r="V1236" s="142" t="str">
        <f t="shared" si="413"/>
        <v/>
      </c>
      <c r="W1236" s="142" t="str">
        <f t="shared" si="414"/>
        <v/>
      </c>
      <c r="X1236" s="142">
        <f t="shared" si="415"/>
        <v>1.1346306756539217E-35</v>
      </c>
      <c r="Y1236" s="142" t="str">
        <f t="shared" si="416"/>
        <v/>
      </c>
      <c r="Z1236" s="142" t="str">
        <f t="shared" si="417"/>
        <v/>
      </c>
      <c r="AD1236" s="142">
        <v>542</v>
      </c>
      <c r="AE1236" s="142">
        <f t="shared" si="435"/>
        <v>-100.79382438952439</v>
      </c>
      <c r="AF1236" s="142">
        <f t="shared" si="418"/>
        <v>1.3539631036721114E-3</v>
      </c>
      <c r="AG1236" s="142">
        <f t="shared" si="419"/>
        <v>3.3475710305225947E-2</v>
      </c>
      <c r="AH1236" s="142">
        <f t="shared" si="420"/>
        <v>1.3539631036721114E-3</v>
      </c>
      <c r="AI1236" s="142" t="str">
        <f t="shared" si="421"/>
        <v/>
      </c>
      <c r="AJ1236" s="142" t="str">
        <f t="shared" si="422"/>
        <v/>
      </c>
      <c r="AK1236" s="142">
        <f t="shared" si="423"/>
        <v>3.4542755429983258E-99</v>
      </c>
      <c r="AL1236" s="142" t="str">
        <f t="shared" si="424"/>
        <v/>
      </c>
      <c r="AM1236" s="142" t="str">
        <f t="shared" si="425"/>
        <v/>
      </c>
      <c r="AQ1236" s="142">
        <v>542</v>
      </c>
      <c r="AR1236" s="142">
        <f t="shared" si="426"/>
        <v>-5266.5282944539122</v>
      </c>
      <c r="AS1236" s="142">
        <f t="shared" si="427"/>
        <v>2.5912918657465015E-5</v>
      </c>
      <c r="AT1236" s="142">
        <f t="shared" si="428"/>
        <v>3.3475710305225947E-2</v>
      </c>
      <c r="AU1236" s="142">
        <f t="shared" si="429"/>
        <v>2.5912918657465015E-5</v>
      </c>
      <c r="AV1236" s="142" t="str">
        <f t="shared" si="430"/>
        <v/>
      </c>
      <c r="AW1236" s="142" t="str">
        <f t="shared" si="431"/>
        <v/>
      </c>
      <c r="AX1236" s="142">
        <f t="shared" si="432"/>
        <v>1.6550465235625037E-6</v>
      </c>
      <c r="AY1236" s="142" t="str">
        <f t="shared" si="433"/>
        <v/>
      </c>
      <c r="AZ1236" s="142" t="str">
        <f t="shared" si="434"/>
        <v/>
      </c>
      <c r="BB1236" s="147"/>
      <c r="BC1236" s="147">
        <f t="shared" si="397"/>
        <v>3.5008000000000346</v>
      </c>
      <c r="BD1236" s="163">
        <f t="shared" si="398"/>
        <v>0.83514074020681162</v>
      </c>
      <c r="BE1236" s="147">
        <f t="shared" si="399"/>
        <v>6.7846113576397471E-4</v>
      </c>
      <c r="BF1236" s="147" t="str">
        <f t="shared" si="395"/>
        <v/>
      </c>
      <c r="BG1236" s="159" t="str">
        <f t="shared" si="396"/>
        <v/>
      </c>
    </row>
    <row r="1237" spans="1:59" ht="20.100000000000001" customHeight="1" x14ac:dyDescent="0.25">
      <c r="A1237" s="142">
        <v>543</v>
      </c>
      <c r="B1237" s="142">
        <f t="shared" si="400"/>
        <v>-8553.3258603530194</v>
      </c>
      <c r="C1237" s="142">
        <f t="shared" si="401"/>
        <v>1.6037456571163667E-5</v>
      </c>
      <c r="D1237" s="142">
        <f t="shared" si="402"/>
        <v>3.3774775823135109E-2</v>
      </c>
      <c r="E1237" s="142">
        <f t="shared" si="403"/>
        <v>1.6037456571163667E-5</v>
      </c>
      <c r="F1237" s="142" t="str">
        <f t="shared" si="404"/>
        <v/>
      </c>
      <c r="G1237" s="142" t="str">
        <f t="shared" si="405"/>
        <v/>
      </c>
      <c r="H1237" s="142"/>
      <c r="I1237" s="142"/>
      <c r="J1237" s="142">
        <f t="shared" si="406"/>
        <v>2.3767937399801207E-210</v>
      </c>
      <c r="K1237" s="142" t="str">
        <f t="shared" si="407"/>
        <v/>
      </c>
      <c r="L1237" s="142" t="str">
        <f t="shared" si="408"/>
        <v/>
      </c>
      <c r="M1237" s="142"/>
      <c r="N1237" s="142"/>
      <c r="O1237" s="142"/>
      <c r="P1237" s="142"/>
      <c r="Q1237" s="142">
        <v>543</v>
      </c>
      <c r="R1237" s="142">
        <f t="shared" si="409"/>
        <v>-39.221824363761257</v>
      </c>
      <c r="S1237" s="142">
        <f t="shared" si="410"/>
        <v>3.4973791823708056E-3</v>
      </c>
      <c r="T1237" s="142">
        <f t="shared" si="411"/>
        <v>3.3774775823135136E-2</v>
      </c>
      <c r="U1237" s="142">
        <f t="shared" si="412"/>
        <v>3.4973791823708056E-3</v>
      </c>
      <c r="V1237" s="142" t="str">
        <f t="shared" si="413"/>
        <v/>
      </c>
      <c r="W1237" s="142" t="str">
        <f t="shared" si="414"/>
        <v/>
      </c>
      <c r="X1237" s="142">
        <f t="shared" si="415"/>
        <v>1.1921635311722442E-35</v>
      </c>
      <c r="Y1237" s="142" t="str">
        <f t="shared" si="416"/>
        <v/>
      </c>
      <c r="Z1237" s="142" t="str">
        <f t="shared" si="417"/>
        <v/>
      </c>
      <c r="AD1237" s="142">
        <v>543</v>
      </c>
      <c r="AE1237" s="142">
        <f t="shared" si="435"/>
        <v>-100.57375053714551</v>
      </c>
      <c r="AF1237" s="142">
        <f t="shared" si="418"/>
        <v>1.3639104765587871E-3</v>
      </c>
      <c r="AG1237" s="142">
        <f t="shared" si="419"/>
        <v>3.3774775823135136E-2</v>
      </c>
      <c r="AH1237" s="142">
        <f t="shared" si="420"/>
        <v>1.3639104765587871E-3</v>
      </c>
      <c r="AI1237" s="142" t="str">
        <f t="shared" si="421"/>
        <v/>
      </c>
      <c r="AJ1237" s="142" t="str">
        <f t="shared" si="422"/>
        <v/>
      </c>
      <c r="AK1237" s="142">
        <f t="shared" si="423"/>
        <v>3.7578615215727234E-99</v>
      </c>
      <c r="AL1237" s="142" t="str">
        <f t="shared" si="424"/>
        <v/>
      </c>
      <c r="AM1237" s="142" t="str">
        <f t="shared" si="425"/>
        <v/>
      </c>
      <c r="AQ1237" s="142">
        <v>543</v>
      </c>
      <c r="AR1237" s="142">
        <f t="shared" si="426"/>
        <v>-5255.0293243786855</v>
      </c>
      <c r="AS1237" s="142">
        <f t="shared" si="427"/>
        <v>2.6103297157269634E-5</v>
      </c>
      <c r="AT1237" s="142">
        <f t="shared" si="428"/>
        <v>3.3774775823135136E-2</v>
      </c>
      <c r="AU1237" s="142">
        <f t="shared" si="429"/>
        <v>2.6103297157269634E-5</v>
      </c>
      <c r="AV1237" s="142" t="str">
        <f t="shared" si="430"/>
        <v/>
      </c>
      <c r="AW1237" s="142" t="str">
        <f t="shared" si="431"/>
        <v/>
      </c>
      <c r="AX1237" s="142">
        <f t="shared" si="432"/>
        <v>1.6748541874950465E-6</v>
      </c>
      <c r="AY1237" s="142" t="str">
        <f t="shared" si="433"/>
        <v/>
      </c>
      <c r="AZ1237" s="142" t="str">
        <f t="shared" si="434"/>
        <v/>
      </c>
      <c r="BB1237" s="147"/>
      <c r="BC1237" s="147">
        <f t="shared" si="397"/>
        <v>3.5072000000000347</v>
      </c>
      <c r="BD1237" s="163">
        <f t="shared" si="398"/>
        <v>0.83446227907104764</v>
      </c>
      <c r="BE1237" s="147">
        <f t="shared" si="399"/>
        <v>6.7938586023652547E-4</v>
      </c>
      <c r="BF1237" s="147" t="str">
        <f t="shared" si="395"/>
        <v/>
      </c>
      <c r="BG1237" s="159" t="str">
        <f t="shared" si="396"/>
        <v/>
      </c>
    </row>
    <row r="1238" spans="1:59" ht="20.100000000000001" customHeight="1" x14ac:dyDescent="0.25">
      <c r="A1238" s="142">
        <v>544</v>
      </c>
      <c r="B1238" s="142">
        <f t="shared" si="400"/>
        <v>-8534.6096112056384</v>
      </c>
      <c r="C1238" s="142">
        <f t="shared" si="401"/>
        <v>1.615502298383382E-5</v>
      </c>
      <c r="D1238" s="142">
        <f t="shared" si="402"/>
        <v>3.4076036119516255E-2</v>
      </c>
      <c r="E1238" s="142">
        <f t="shared" si="403"/>
        <v>1.615502298383382E-5</v>
      </c>
      <c r="F1238" s="142" t="str">
        <f t="shared" si="404"/>
        <v/>
      </c>
      <c r="G1238" s="142" t="str">
        <f t="shared" si="405"/>
        <v/>
      </c>
      <c r="H1238" s="142"/>
      <c r="I1238" s="142"/>
      <c r="J1238" s="142">
        <f t="shared" si="406"/>
        <v>2.6880414016206177E-210</v>
      </c>
      <c r="K1238" s="142" t="str">
        <f t="shared" si="407"/>
        <v/>
      </c>
      <c r="L1238" s="142" t="str">
        <f t="shared" si="408"/>
        <v/>
      </c>
      <c r="M1238" s="142"/>
      <c r="N1238" s="142"/>
      <c r="O1238" s="142"/>
      <c r="P1238" s="142"/>
      <c r="Q1238" s="142">
        <v>544</v>
      </c>
      <c r="R1238" s="142">
        <f t="shared" si="409"/>
        <v>-39.135999802790224</v>
      </c>
      <c r="S1238" s="142">
        <f t="shared" si="410"/>
        <v>3.5230175572835672E-3</v>
      </c>
      <c r="T1238" s="142">
        <f t="shared" si="411"/>
        <v>3.4076036119516297E-2</v>
      </c>
      <c r="U1238" s="142">
        <f t="shared" si="412"/>
        <v>3.5230175572835672E-3</v>
      </c>
      <c r="V1238" s="142" t="str">
        <f t="shared" si="413"/>
        <v/>
      </c>
      <c r="W1238" s="142" t="str">
        <f t="shared" si="414"/>
        <v/>
      </c>
      <c r="X1238" s="142">
        <f t="shared" si="415"/>
        <v>1.2525936198205386E-35</v>
      </c>
      <c r="Y1238" s="142" t="str">
        <f t="shared" si="416"/>
        <v/>
      </c>
      <c r="Z1238" s="142" t="str">
        <f t="shared" si="417"/>
        <v/>
      </c>
      <c r="AD1238" s="142">
        <v>544</v>
      </c>
      <c r="AE1238" s="142">
        <f t="shared" si="435"/>
        <v>-100.35367668476664</v>
      </c>
      <c r="AF1238" s="142">
        <f t="shared" si="418"/>
        <v>1.3739089486494661E-3</v>
      </c>
      <c r="AG1238" s="142">
        <f t="shared" si="419"/>
        <v>3.4076036119516297E-2</v>
      </c>
      <c r="AH1238" s="142">
        <f t="shared" si="420"/>
        <v>1.3739089486494661E-3</v>
      </c>
      <c r="AI1238" s="142" t="str">
        <f t="shared" si="421"/>
        <v/>
      </c>
      <c r="AJ1238" s="142" t="str">
        <f t="shared" si="422"/>
        <v/>
      </c>
      <c r="AK1238" s="142">
        <f t="shared" si="423"/>
        <v>4.0880633571273775E-99</v>
      </c>
      <c r="AL1238" s="142" t="str">
        <f t="shared" si="424"/>
        <v/>
      </c>
      <c r="AM1238" s="142" t="str">
        <f t="shared" si="425"/>
        <v/>
      </c>
      <c r="AQ1238" s="142">
        <v>544</v>
      </c>
      <c r="AR1238" s="142">
        <f t="shared" si="426"/>
        <v>-5243.5303543034588</v>
      </c>
      <c r="AS1238" s="142">
        <f t="shared" si="427"/>
        <v>2.6294653622805527E-5</v>
      </c>
      <c r="AT1238" s="142">
        <f t="shared" si="428"/>
        <v>3.4076036119516297E-2</v>
      </c>
      <c r="AU1238" s="142">
        <f t="shared" si="429"/>
        <v>2.6294653622805527E-5</v>
      </c>
      <c r="AV1238" s="142" t="str">
        <f t="shared" si="430"/>
        <v/>
      </c>
      <c r="AW1238" s="142" t="str">
        <f t="shared" si="431"/>
        <v/>
      </c>
      <c r="AX1238" s="142">
        <f t="shared" si="432"/>
        <v>1.6948717921874313E-6</v>
      </c>
      <c r="AY1238" s="142" t="str">
        <f t="shared" si="433"/>
        <v/>
      </c>
      <c r="AZ1238" s="142" t="str">
        <f t="shared" si="434"/>
        <v/>
      </c>
      <c r="BB1238" s="147"/>
      <c r="BC1238" s="147">
        <f t="shared" si="397"/>
        <v>3.5136000000000349</v>
      </c>
      <c r="BD1238" s="163">
        <f t="shared" si="398"/>
        <v>0.83378289321081112</v>
      </c>
      <c r="BE1238" s="147">
        <f t="shared" si="399"/>
        <v>6.803061918940756E-4</v>
      </c>
      <c r="BF1238" s="147" t="str">
        <f t="shared" si="395"/>
        <v/>
      </c>
      <c r="BG1238" s="159" t="str">
        <f t="shared" si="396"/>
        <v/>
      </c>
    </row>
    <row r="1239" spans="1:59" ht="20.100000000000001" customHeight="1" x14ac:dyDescent="0.25">
      <c r="A1239" s="142">
        <v>545</v>
      </c>
      <c r="B1239" s="142">
        <f t="shared" si="400"/>
        <v>-8515.8933620582575</v>
      </c>
      <c r="C1239" s="142">
        <f t="shared" si="401"/>
        <v>1.6273190872085191E-5</v>
      </c>
      <c r="D1239" s="142">
        <f t="shared" si="402"/>
        <v>3.4379502445889977E-2</v>
      </c>
      <c r="E1239" s="142">
        <f t="shared" si="403"/>
        <v>1.6273190872085191E-5</v>
      </c>
      <c r="F1239" s="142" t="str">
        <f t="shared" si="404"/>
        <v/>
      </c>
      <c r="G1239" s="142" t="str">
        <f t="shared" si="405"/>
        <v/>
      </c>
      <c r="H1239" s="142"/>
      <c r="I1239" s="142"/>
      <c r="J1239" s="142">
        <f t="shared" si="406"/>
        <v>3.0399991581711614E-210</v>
      </c>
      <c r="K1239" s="142" t="str">
        <f t="shared" si="407"/>
        <v/>
      </c>
      <c r="L1239" s="142" t="str">
        <f t="shared" si="408"/>
        <v/>
      </c>
      <c r="M1239" s="142"/>
      <c r="N1239" s="142"/>
      <c r="O1239" s="142"/>
      <c r="P1239" s="142"/>
      <c r="Q1239" s="142">
        <v>545</v>
      </c>
      <c r="R1239" s="142">
        <f t="shared" si="409"/>
        <v>-39.050175241819197</v>
      </c>
      <c r="S1239" s="142">
        <f t="shared" si="410"/>
        <v>3.5487870993902706E-3</v>
      </c>
      <c r="T1239" s="142">
        <f t="shared" si="411"/>
        <v>3.4379502445889977E-2</v>
      </c>
      <c r="U1239" s="142">
        <f t="shared" si="412"/>
        <v>3.5487870993902706E-3</v>
      </c>
      <c r="V1239" s="142" t="str">
        <f t="shared" si="413"/>
        <v/>
      </c>
      <c r="W1239" s="142" t="str">
        <f t="shared" si="414"/>
        <v/>
      </c>
      <c r="X1239" s="142">
        <f t="shared" si="415"/>
        <v>1.3160658179342748E-35</v>
      </c>
      <c r="Y1239" s="142" t="str">
        <f t="shared" si="416"/>
        <v/>
      </c>
      <c r="Z1239" s="142" t="str">
        <f t="shared" si="417"/>
        <v/>
      </c>
      <c r="AD1239" s="142">
        <v>545</v>
      </c>
      <c r="AE1239" s="142">
        <f t="shared" si="435"/>
        <v>-100.13360283238777</v>
      </c>
      <c r="AF1239" s="142">
        <f t="shared" si="418"/>
        <v>1.3839585734178141E-3</v>
      </c>
      <c r="AG1239" s="142">
        <f t="shared" si="419"/>
        <v>3.4379502445890005E-2</v>
      </c>
      <c r="AH1239" s="142">
        <f t="shared" si="420"/>
        <v>1.3839585734178141E-3</v>
      </c>
      <c r="AI1239" s="142" t="str">
        <f t="shared" si="421"/>
        <v/>
      </c>
      <c r="AJ1239" s="142" t="str">
        <f t="shared" si="422"/>
        <v/>
      </c>
      <c r="AK1239" s="142">
        <f t="shared" si="423"/>
        <v>4.4472087440949483E-99</v>
      </c>
      <c r="AL1239" s="142" t="str">
        <f t="shared" si="424"/>
        <v/>
      </c>
      <c r="AM1239" s="142" t="str">
        <f t="shared" si="425"/>
        <v/>
      </c>
      <c r="AQ1239" s="142">
        <v>545</v>
      </c>
      <c r="AR1239" s="142">
        <f t="shared" si="426"/>
        <v>-5232.0313842282321</v>
      </c>
      <c r="AS1239" s="142">
        <f t="shared" si="427"/>
        <v>2.6486989077482212E-5</v>
      </c>
      <c r="AT1239" s="142">
        <f t="shared" si="428"/>
        <v>3.4379502445889977E-2</v>
      </c>
      <c r="AU1239" s="142">
        <f t="shared" si="429"/>
        <v>2.6486989077482212E-5</v>
      </c>
      <c r="AV1239" s="142" t="str">
        <f t="shared" si="430"/>
        <v/>
      </c>
      <c r="AW1239" s="142" t="str">
        <f t="shared" si="431"/>
        <v/>
      </c>
      <c r="AX1239" s="142">
        <f t="shared" si="432"/>
        <v>1.715101202433805E-6</v>
      </c>
      <c r="AY1239" s="142" t="str">
        <f t="shared" si="433"/>
        <v/>
      </c>
      <c r="AZ1239" s="142" t="str">
        <f t="shared" si="434"/>
        <v/>
      </c>
      <c r="BB1239" s="147"/>
      <c r="BC1239" s="147">
        <f t="shared" si="397"/>
        <v>3.5200000000000351</v>
      </c>
      <c r="BD1239" s="163">
        <f t="shared" si="398"/>
        <v>0.83310258701891704</v>
      </c>
      <c r="BE1239" s="147">
        <f t="shared" si="399"/>
        <v>6.812221300647181E-4</v>
      </c>
      <c r="BF1239" s="147" t="str">
        <f t="shared" si="395"/>
        <v/>
      </c>
      <c r="BG1239" s="159" t="str">
        <f t="shared" si="396"/>
        <v/>
      </c>
    </row>
    <row r="1240" spans="1:59" ht="20.100000000000001" customHeight="1" x14ac:dyDescent="0.25">
      <c r="A1240" s="142">
        <v>546</v>
      </c>
      <c r="B1240" s="142">
        <f t="shared" si="400"/>
        <v>-8497.1771129108765</v>
      </c>
      <c r="C1240" s="142">
        <f t="shared" si="401"/>
        <v>1.6391960840312641E-5</v>
      </c>
      <c r="D1240" s="142">
        <f t="shared" si="402"/>
        <v>3.4685186065317328E-2</v>
      </c>
      <c r="E1240" s="142">
        <f t="shared" si="403"/>
        <v>1.6391960840312641E-5</v>
      </c>
      <c r="F1240" s="142" t="str">
        <f t="shared" si="404"/>
        <v/>
      </c>
      <c r="G1240" s="142" t="str">
        <f t="shared" si="405"/>
        <v/>
      </c>
      <c r="H1240" s="142"/>
      <c r="I1240" s="142"/>
      <c r="J1240" s="142">
        <f t="shared" si="406"/>
        <v>3.4379853717195251E-210</v>
      </c>
      <c r="K1240" s="142" t="str">
        <f t="shared" si="407"/>
        <v/>
      </c>
      <c r="L1240" s="142" t="str">
        <f t="shared" si="408"/>
        <v/>
      </c>
      <c r="M1240" s="142"/>
      <c r="N1240" s="142"/>
      <c r="O1240" s="142"/>
      <c r="P1240" s="142"/>
      <c r="Q1240" s="142">
        <v>546</v>
      </c>
      <c r="R1240" s="142">
        <f t="shared" si="409"/>
        <v>-38.964350680848163</v>
      </c>
      <c r="S1240" s="142">
        <f t="shared" si="410"/>
        <v>3.5746879404947394E-3</v>
      </c>
      <c r="T1240" s="142">
        <f t="shared" si="411"/>
        <v>3.4685186065317328E-2</v>
      </c>
      <c r="U1240" s="142">
        <f t="shared" si="412"/>
        <v>3.5746879404947394E-3</v>
      </c>
      <c r="V1240" s="142" t="str">
        <f t="shared" si="413"/>
        <v/>
      </c>
      <c r="W1240" s="142" t="str">
        <f t="shared" si="414"/>
        <v/>
      </c>
      <c r="X1240" s="142">
        <f t="shared" si="415"/>
        <v>1.3827321946099604E-35</v>
      </c>
      <c r="Y1240" s="142" t="str">
        <f t="shared" si="416"/>
        <v/>
      </c>
      <c r="Z1240" s="142" t="str">
        <f t="shared" si="417"/>
        <v/>
      </c>
      <c r="AD1240" s="142">
        <v>546</v>
      </c>
      <c r="AE1240" s="142">
        <f t="shared" si="435"/>
        <v>-99.913528980008891</v>
      </c>
      <c r="AF1240" s="142">
        <f t="shared" si="418"/>
        <v>1.3940594022647792E-3</v>
      </c>
      <c r="AG1240" s="142">
        <f t="shared" si="419"/>
        <v>3.4685186065317328E-2</v>
      </c>
      <c r="AH1240" s="142">
        <f t="shared" si="420"/>
        <v>1.3940594022647792E-3</v>
      </c>
      <c r="AI1240" s="142" t="str">
        <f t="shared" si="421"/>
        <v/>
      </c>
      <c r="AJ1240" s="142" t="str">
        <f t="shared" si="422"/>
        <v/>
      </c>
      <c r="AK1240" s="142">
        <f t="shared" si="423"/>
        <v>4.8378284399522819E-99</v>
      </c>
      <c r="AL1240" s="142" t="str">
        <f t="shared" si="424"/>
        <v/>
      </c>
      <c r="AM1240" s="142" t="str">
        <f t="shared" si="425"/>
        <v/>
      </c>
      <c r="AQ1240" s="142">
        <v>546</v>
      </c>
      <c r="AR1240" s="142">
        <f t="shared" si="426"/>
        <v>-5220.5324141530045</v>
      </c>
      <c r="AS1240" s="142">
        <f t="shared" si="427"/>
        <v>2.6680304505040414E-5</v>
      </c>
      <c r="AT1240" s="142">
        <f t="shared" si="428"/>
        <v>3.4685186065317328E-2</v>
      </c>
      <c r="AU1240" s="142">
        <f t="shared" si="429"/>
        <v>2.6680304505040414E-5</v>
      </c>
      <c r="AV1240" s="142" t="str">
        <f t="shared" si="430"/>
        <v/>
      </c>
      <c r="AW1240" s="142" t="str">
        <f t="shared" si="431"/>
        <v/>
      </c>
      <c r="AX1240" s="142">
        <f t="shared" si="432"/>
        <v>1.7355442950737177E-6</v>
      </c>
      <c r="AY1240" s="142" t="str">
        <f t="shared" si="433"/>
        <v/>
      </c>
      <c r="AZ1240" s="142" t="str">
        <f t="shared" si="434"/>
        <v/>
      </c>
      <c r="BB1240" s="147"/>
      <c r="BC1240" s="147">
        <f t="shared" si="397"/>
        <v>3.5264000000000353</v>
      </c>
      <c r="BD1240" s="163">
        <f t="shared" si="398"/>
        <v>0.83242136488885232</v>
      </c>
      <c r="BE1240" s="147">
        <f t="shared" si="399"/>
        <v>6.8213367415603798E-4</v>
      </c>
      <c r="BF1240" s="147" t="str">
        <f t="shared" si="395"/>
        <v/>
      </c>
      <c r="BG1240" s="159" t="str">
        <f t="shared" si="396"/>
        <v/>
      </c>
    </row>
    <row r="1241" spans="1:59" ht="20.100000000000001" customHeight="1" x14ac:dyDescent="0.25">
      <c r="A1241" s="147">
        <v>547</v>
      </c>
      <c r="B1241" s="142">
        <f t="shared" si="400"/>
        <v>-8478.4608637634956</v>
      </c>
      <c r="C1241" s="142">
        <f t="shared" si="401"/>
        <v>1.6511333468322036E-5</v>
      </c>
      <c r="D1241" s="142">
        <f t="shared" si="402"/>
        <v>3.4993098251941503E-2</v>
      </c>
      <c r="E1241" s="142">
        <f t="shared" si="403"/>
        <v>1.6511333468322036E-5</v>
      </c>
      <c r="F1241" s="142" t="str">
        <f t="shared" si="404"/>
        <v/>
      </c>
      <c r="G1241" s="142" t="str">
        <f t="shared" si="405"/>
        <v/>
      </c>
      <c r="H1241" s="142"/>
      <c r="I1241" s="142"/>
      <c r="J1241" s="142">
        <f t="shared" si="406"/>
        <v>3.8880123601363225E-210</v>
      </c>
      <c r="K1241" s="142" t="str">
        <f t="shared" si="407"/>
        <v/>
      </c>
      <c r="L1241" s="142" t="str">
        <f t="shared" si="408"/>
        <v/>
      </c>
      <c r="M1241" s="142"/>
      <c r="N1241" s="142"/>
      <c r="O1241" s="142"/>
      <c r="P1241" s="142"/>
      <c r="Q1241" s="147">
        <v>547</v>
      </c>
      <c r="R1241" s="142">
        <f t="shared" si="409"/>
        <v>-38.878526119877137</v>
      </c>
      <c r="S1241" s="142">
        <f t="shared" si="410"/>
        <v>3.600720207038526E-3</v>
      </c>
      <c r="T1241" s="142">
        <f t="shared" si="411"/>
        <v>3.4993098251941475E-2</v>
      </c>
      <c r="U1241" s="142">
        <f t="shared" si="412"/>
        <v>3.600720207038526E-3</v>
      </c>
      <c r="V1241" s="142" t="str">
        <f t="shared" si="413"/>
        <v/>
      </c>
      <c r="W1241" s="142" t="str">
        <f t="shared" si="414"/>
        <v/>
      </c>
      <c r="X1241" s="142">
        <f t="shared" si="415"/>
        <v>1.4527523662026128E-35</v>
      </c>
      <c r="Y1241" s="142" t="str">
        <f t="shared" si="416"/>
        <v/>
      </c>
      <c r="Z1241" s="142" t="str">
        <f t="shared" si="417"/>
        <v/>
      </c>
      <c r="AD1241" s="147">
        <v>547</v>
      </c>
      <c r="AE1241" s="142">
        <f t="shared" si="435"/>
        <v>-99.693455127630017</v>
      </c>
      <c r="AF1241" s="142">
        <f t="shared" si="418"/>
        <v>1.4042114845001332E-3</v>
      </c>
      <c r="AG1241" s="142">
        <f t="shared" si="419"/>
        <v>3.4993098251941503E-2</v>
      </c>
      <c r="AH1241" s="142">
        <f t="shared" si="420"/>
        <v>1.4042114845001332E-3</v>
      </c>
      <c r="AI1241" s="142" t="str">
        <f t="shared" si="421"/>
        <v/>
      </c>
      <c r="AJ1241" s="142" t="str">
        <f t="shared" si="422"/>
        <v/>
      </c>
      <c r="AK1241" s="142">
        <f t="shared" si="423"/>
        <v>5.2626739356760195E-99</v>
      </c>
      <c r="AL1241" s="142" t="str">
        <f t="shared" si="424"/>
        <v/>
      </c>
      <c r="AM1241" s="142" t="str">
        <f t="shared" si="425"/>
        <v/>
      </c>
      <c r="AQ1241" s="147">
        <v>547</v>
      </c>
      <c r="AR1241" s="142">
        <f t="shared" si="426"/>
        <v>-5209.0334440777779</v>
      </c>
      <c r="AS1241" s="142">
        <f t="shared" si="427"/>
        <v>2.687460084919864E-5</v>
      </c>
      <c r="AT1241" s="142">
        <f t="shared" si="428"/>
        <v>3.4993098251941503E-2</v>
      </c>
      <c r="AU1241" s="142">
        <f t="shared" si="429"/>
        <v>2.687460084919864E-5</v>
      </c>
      <c r="AV1241" s="142" t="str">
        <f t="shared" si="430"/>
        <v/>
      </c>
      <c r="AW1241" s="142" t="str">
        <f t="shared" si="431"/>
        <v/>
      </c>
      <c r="AX1241" s="142">
        <f t="shared" si="432"/>
        <v>1.7562029590150169E-6</v>
      </c>
      <c r="AY1241" s="142" t="str">
        <f t="shared" si="433"/>
        <v/>
      </c>
      <c r="AZ1241" s="142" t="str">
        <f t="shared" si="434"/>
        <v/>
      </c>
      <c r="BB1241" s="147"/>
      <c r="BC1241" s="147">
        <f t="shared" si="397"/>
        <v>3.5328000000000355</v>
      </c>
      <c r="BD1241" s="163">
        <f t="shared" si="398"/>
        <v>0.83173923121469628</v>
      </c>
      <c r="BE1241" s="147">
        <f t="shared" si="399"/>
        <v>6.8304082365455709E-4</v>
      </c>
      <c r="BF1241" s="147" t="str">
        <f t="shared" si="395"/>
        <v/>
      </c>
      <c r="BG1241" s="159" t="str">
        <f t="shared" si="396"/>
        <v/>
      </c>
    </row>
    <row r="1242" spans="1:59" ht="20.100000000000001" customHeight="1" x14ac:dyDescent="0.25">
      <c r="A1242" s="142">
        <v>548</v>
      </c>
      <c r="B1242" s="142">
        <f t="shared" si="400"/>
        <v>-8459.7446146161146</v>
      </c>
      <c r="C1242" s="142">
        <f t="shared" si="401"/>
        <v>1.6631309311113574E-5</v>
      </c>
      <c r="D1242" s="142">
        <f t="shared" si="402"/>
        <v>3.5303250290525799E-2</v>
      </c>
      <c r="E1242" s="142">
        <f t="shared" si="403"/>
        <v>1.6631309311113574E-5</v>
      </c>
      <c r="F1242" s="142" t="str">
        <f t="shared" si="404"/>
        <v/>
      </c>
      <c r="G1242" s="142" t="str">
        <f t="shared" si="405"/>
        <v/>
      </c>
      <c r="H1242" s="142"/>
      <c r="I1242" s="142"/>
      <c r="J1242" s="142">
        <f t="shared" si="406"/>
        <v>4.3968768374093297E-210</v>
      </c>
      <c r="K1242" s="142" t="str">
        <f t="shared" si="407"/>
        <v/>
      </c>
      <c r="L1242" s="142" t="str">
        <f t="shared" si="408"/>
        <v/>
      </c>
      <c r="M1242" s="142"/>
      <c r="N1242" s="142"/>
      <c r="O1242" s="142"/>
      <c r="P1242" s="142"/>
      <c r="Q1242" s="142">
        <v>548</v>
      </c>
      <c r="R1242" s="142">
        <f t="shared" si="409"/>
        <v>-38.792701558906103</v>
      </c>
      <c r="S1242" s="142">
        <f t="shared" si="410"/>
        <v>3.6268840200536774E-3</v>
      </c>
      <c r="T1242" s="142">
        <f t="shared" si="411"/>
        <v>3.5303250290525799E-2</v>
      </c>
      <c r="U1242" s="142">
        <f t="shared" si="412"/>
        <v>3.6268840200536774E-3</v>
      </c>
      <c r="V1242" s="142" t="str">
        <f t="shared" si="413"/>
        <v/>
      </c>
      <c r="W1242" s="142" t="str">
        <f t="shared" si="414"/>
        <v/>
      </c>
      <c r="X1242" s="142">
        <f t="shared" si="415"/>
        <v>1.5262938681642771E-35</v>
      </c>
      <c r="Y1242" s="142" t="str">
        <f t="shared" si="416"/>
        <v/>
      </c>
      <c r="Z1242" s="142" t="str">
        <f t="shared" si="417"/>
        <v/>
      </c>
      <c r="AD1242" s="142">
        <v>548</v>
      </c>
      <c r="AE1242" s="142">
        <f t="shared" si="435"/>
        <v>-99.473381275251143</v>
      </c>
      <c r="AF1242" s="142">
        <f t="shared" si="418"/>
        <v>1.4144148673240393E-3</v>
      </c>
      <c r="AG1242" s="142">
        <f t="shared" si="419"/>
        <v>3.5303250290525799E-2</v>
      </c>
      <c r="AH1242" s="142">
        <f t="shared" si="420"/>
        <v>1.4144148673240393E-3</v>
      </c>
      <c r="AI1242" s="142" t="str">
        <f t="shared" si="421"/>
        <v/>
      </c>
      <c r="AJ1242" s="142" t="str">
        <f t="shared" si="422"/>
        <v/>
      </c>
      <c r="AK1242" s="142">
        <f t="shared" si="423"/>
        <v>5.7247366600028877E-99</v>
      </c>
      <c r="AL1242" s="142" t="str">
        <f t="shared" si="424"/>
        <v/>
      </c>
      <c r="AM1242" s="142" t="str">
        <f t="shared" si="425"/>
        <v/>
      </c>
      <c r="AQ1242" s="142">
        <v>548</v>
      </c>
      <c r="AR1242" s="142">
        <f t="shared" si="426"/>
        <v>-5197.5344740025512</v>
      </c>
      <c r="AS1242" s="142">
        <f t="shared" si="427"/>
        <v>2.7069879013300578E-5</v>
      </c>
      <c r="AT1242" s="142">
        <f t="shared" si="428"/>
        <v>3.5303250290525799E-2</v>
      </c>
      <c r="AU1242" s="142">
        <f t="shared" si="429"/>
        <v>2.7069879013300578E-5</v>
      </c>
      <c r="AV1242" s="142" t="str">
        <f t="shared" si="430"/>
        <v/>
      </c>
      <c r="AW1242" s="142" t="str">
        <f t="shared" si="431"/>
        <v/>
      </c>
      <c r="AX1242" s="142">
        <f t="shared" si="432"/>
        <v>1.7770790952561383E-6</v>
      </c>
      <c r="AY1242" s="142" t="str">
        <f t="shared" si="433"/>
        <v/>
      </c>
      <c r="AZ1242" s="142" t="str">
        <f t="shared" si="434"/>
        <v/>
      </c>
      <c r="BB1242" s="147"/>
      <c r="BC1242" s="147">
        <f t="shared" si="397"/>
        <v>3.5392000000000357</v>
      </c>
      <c r="BD1242" s="163">
        <f t="shared" si="398"/>
        <v>0.83105619039104173</v>
      </c>
      <c r="BE1242" s="147">
        <f t="shared" si="399"/>
        <v>6.8394357812484596E-4</v>
      </c>
      <c r="BF1242" s="147" t="str">
        <f t="shared" si="395"/>
        <v/>
      </c>
      <c r="BG1242" s="159" t="str">
        <f t="shared" si="396"/>
        <v/>
      </c>
    </row>
    <row r="1243" spans="1:59" ht="20.100000000000001" customHeight="1" x14ac:dyDescent="0.25">
      <c r="A1243" s="142">
        <v>549</v>
      </c>
      <c r="B1243" s="142">
        <f t="shared" si="400"/>
        <v>-8441.0283654687337</v>
      </c>
      <c r="C1243" s="142">
        <f t="shared" si="401"/>
        <v>1.6751888898665455E-5</v>
      </c>
      <c r="D1243" s="142">
        <f t="shared" si="402"/>
        <v>3.5615653475987115E-2</v>
      </c>
      <c r="E1243" s="142">
        <f t="shared" si="403"/>
        <v>1.6751888898665455E-5</v>
      </c>
      <c r="F1243" s="142" t="str">
        <f t="shared" si="404"/>
        <v/>
      </c>
      <c r="G1243" s="142" t="str">
        <f t="shared" si="405"/>
        <v/>
      </c>
      <c r="H1243" s="142"/>
      <c r="I1243" s="142"/>
      <c r="J1243" s="142">
        <f t="shared" si="406"/>
        <v>4.9722621264333358E-210</v>
      </c>
      <c r="K1243" s="142" t="str">
        <f t="shared" si="407"/>
        <v/>
      </c>
      <c r="L1243" s="142" t="str">
        <f t="shared" si="408"/>
        <v/>
      </c>
      <c r="M1243" s="142"/>
      <c r="N1243" s="142"/>
      <c r="O1243" s="142"/>
      <c r="P1243" s="142"/>
      <c r="Q1243" s="142">
        <v>549</v>
      </c>
      <c r="R1243" s="142">
        <f t="shared" si="409"/>
        <v>-38.706876997935069</v>
      </c>
      <c r="S1243" s="142">
        <f t="shared" si="410"/>
        <v>3.6531794951155435E-3</v>
      </c>
      <c r="T1243" s="142">
        <f t="shared" si="411"/>
        <v>3.5615653475987115E-2</v>
      </c>
      <c r="U1243" s="142">
        <f t="shared" si="412"/>
        <v>3.6531794951155435E-3</v>
      </c>
      <c r="V1243" s="142" t="str">
        <f t="shared" si="413"/>
        <v/>
      </c>
      <c r="W1243" s="142" t="str">
        <f t="shared" si="414"/>
        <v/>
      </c>
      <c r="X1243" s="142">
        <f t="shared" si="415"/>
        <v>1.6035325450652449E-35</v>
      </c>
      <c r="Y1243" s="142" t="str">
        <f t="shared" si="416"/>
        <v/>
      </c>
      <c r="Z1243" s="142" t="str">
        <f t="shared" si="417"/>
        <v/>
      </c>
      <c r="AD1243" s="142">
        <v>549</v>
      </c>
      <c r="AE1243" s="142">
        <f t="shared" si="435"/>
        <v>-99.253307422872268</v>
      </c>
      <c r="AF1243" s="142">
        <f t="shared" si="418"/>
        <v>1.4246695958086578E-3</v>
      </c>
      <c r="AG1243" s="142">
        <f t="shared" si="419"/>
        <v>3.5615653475987115E-2</v>
      </c>
      <c r="AH1243" s="142">
        <f t="shared" si="420"/>
        <v>1.4246695958086578E-3</v>
      </c>
      <c r="AI1243" s="142" t="str">
        <f t="shared" si="421"/>
        <v/>
      </c>
      <c r="AJ1243" s="142" t="str">
        <f t="shared" si="422"/>
        <v/>
      </c>
      <c r="AK1243" s="142">
        <f t="shared" si="423"/>
        <v>6.2272688502802801E-99</v>
      </c>
      <c r="AL1243" s="142" t="str">
        <f t="shared" si="424"/>
        <v/>
      </c>
      <c r="AM1243" s="142" t="str">
        <f t="shared" si="425"/>
        <v/>
      </c>
      <c r="AQ1243" s="142">
        <v>549</v>
      </c>
      <c r="AR1243" s="142">
        <f t="shared" si="426"/>
        <v>-5186.0355039273245</v>
      </c>
      <c r="AS1243" s="142">
        <f t="shared" si="427"/>
        <v>2.7266139859962946E-5</v>
      </c>
      <c r="AT1243" s="142">
        <f t="shared" si="428"/>
        <v>3.5615653475987115E-2</v>
      </c>
      <c r="AU1243" s="142">
        <f t="shared" si="429"/>
        <v>2.7266139859962946E-5</v>
      </c>
      <c r="AV1243" s="142" t="str">
        <f t="shared" si="430"/>
        <v/>
      </c>
      <c r="AW1243" s="142" t="str">
        <f t="shared" si="431"/>
        <v/>
      </c>
      <c r="AX1243" s="142">
        <f t="shared" si="432"/>
        <v>1.7981746169076013E-6</v>
      </c>
      <c r="AY1243" s="142" t="str">
        <f t="shared" si="433"/>
        <v/>
      </c>
      <c r="AZ1243" s="142" t="str">
        <f t="shared" si="434"/>
        <v/>
      </c>
      <c r="BB1243" s="147"/>
      <c r="BC1243" s="147">
        <f t="shared" si="397"/>
        <v>3.5456000000000358</v>
      </c>
      <c r="BD1243" s="163">
        <f t="shared" si="398"/>
        <v>0.83037224681291688</v>
      </c>
      <c r="BE1243" s="147">
        <f t="shared" si="399"/>
        <v>6.8484193721030096E-4</v>
      </c>
      <c r="BF1243" s="147" t="str">
        <f t="shared" si="395"/>
        <v/>
      </c>
      <c r="BG1243" s="159" t="str">
        <f t="shared" si="396"/>
        <v/>
      </c>
    </row>
    <row r="1244" spans="1:59" ht="20.100000000000001" customHeight="1" x14ac:dyDescent="0.25">
      <c r="A1244" s="142">
        <v>550</v>
      </c>
      <c r="B1244" s="142">
        <f t="shared" si="400"/>
        <v>-8422.3121163213527</v>
      </c>
      <c r="C1244" s="142">
        <f t="shared" si="401"/>
        <v>1.6873072735718038E-5</v>
      </c>
      <c r="D1244" s="142">
        <f t="shared" si="402"/>
        <v>3.593031911292581E-2</v>
      </c>
      <c r="E1244" s="142">
        <f t="shared" si="403"/>
        <v>1.6873072735718038E-5</v>
      </c>
      <c r="F1244" s="142" t="str">
        <f t="shared" si="404"/>
        <v/>
      </c>
      <c r="G1244" s="142" t="str">
        <f t="shared" si="405"/>
        <v/>
      </c>
      <c r="H1244" s="142"/>
      <c r="I1244" s="142"/>
      <c r="J1244" s="142">
        <f t="shared" si="406"/>
        <v>5.6228536748003169E-210</v>
      </c>
      <c r="K1244" s="142" t="str">
        <f t="shared" si="407"/>
        <v/>
      </c>
      <c r="L1244" s="142" t="str">
        <f t="shared" si="408"/>
        <v/>
      </c>
      <c r="M1244" s="142"/>
      <c r="N1244" s="142"/>
      <c r="O1244" s="142"/>
      <c r="P1244" s="142"/>
      <c r="Q1244" s="142">
        <v>550</v>
      </c>
      <c r="R1244" s="142">
        <f t="shared" si="409"/>
        <v>-38.621052436964042</v>
      </c>
      <c r="S1244" s="142">
        <f t="shared" si="410"/>
        <v>3.6796067422957207E-3</v>
      </c>
      <c r="T1244" s="142">
        <f t="shared" si="411"/>
        <v>3.5930319112925789E-2</v>
      </c>
      <c r="U1244" s="142">
        <f t="shared" si="412"/>
        <v>3.6796067422957207E-3</v>
      </c>
      <c r="V1244" s="142" t="str">
        <f t="shared" si="413"/>
        <v/>
      </c>
      <c r="W1244" s="142" t="str">
        <f t="shared" si="414"/>
        <v/>
      </c>
      <c r="X1244" s="142">
        <f t="shared" si="415"/>
        <v>1.6846529596814815E-35</v>
      </c>
      <c r="Y1244" s="142" t="str">
        <f t="shared" si="416"/>
        <v/>
      </c>
      <c r="Z1244" s="142" t="str">
        <f t="shared" si="417"/>
        <v/>
      </c>
      <c r="AD1244" s="142">
        <v>550</v>
      </c>
      <c r="AE1244" s="142">
        <f t="shared" si="435"/>
        <v>-99.033233570493394</v>
      </c>
      <c r="AF1244" s="142">
        <f t="shared" si="418"/>
        <v>1.4349757128797901E-3</v>
      </c>
      <c r="AG1244" s="142">
        <f t="shared" si="419"/>
        <v>3.593031911292581E-2</v>
      </c>
      <c r="AH1244" s="142">
        <f t="shared" si="420"/>
        <v>1.4349757128797901E-3</v>
      </c>
      <c r="AI1244" s="142" t="str">
        <f t="shared" si="421"/>
        <v/>
      </c>
      <c r="AJ1244" s="142" t="str">
        <f t="shared" si="422"/>
        <v/>
      </c>
      <c r="AK1244" s="142">
        <f t="shared" si="423"/>
        <v>6.7738062341856994E-99</v>
      </c>
      <c r="AL1244" s="142" t="str">
        <f t="shared" si="424"/>
        <v/>
      </c>
      <c r="AM1244" s="142" t="str">
        <f t="shared" si="425"/>
        <v/>
      </c>
      <c r="AQ1244" s="142">
        <v>550</v>
      </c>
      <c r="AR1244" s="142">
        <f t="shared" si="426"/>
        <v>-5174.5365338520969</v>
      </c>
      <c r="AS1244" s="142">
        <f t="shared" si="427"/>
        <v>2.7463384210724259E-5</v>
      </c>
      <c r="AT1244" s="142">
        <f t="shared" si="428"/>
        <v>3.593031911292581E-2</v>
      </c>
      <c r="AU1244" s="142">
        <f t="shared" si="429"/>
        <v>2.7463384210724259E-5</v>
      </c>
      <c r="AV1244" s="142" t="str">
        <f t="shared" si="430"/>
        <v/>
      </c>
      <c r="AW1244" s="142" t="str">
        <f t="shared" si="431"/>
        <v/>
      </c>
      <c r="AX1244" s="142">
        <f t="shared" si="432"/>
        <v>1.8194914492128383E-6</v>
      </c>
      <c r="AY1244" s="142" t="str">
        <f t="shared" si="433"/>
        <v/>
      </c>
      <c r="AZ1244" s="142" t="str">
        <f t="shared" si="434"/>
        <v/>
      </c>
      <c r="BB1244" s="147"/>
      <c r="BC1244" s="147">
        <f t="shared" si="397"/>
        <v>3.552000000000036</v>
      </c>
      <c r="BD1244" s="163">
        <f t="shared" si="398"/>
        <v>0.82968740487570658</v>
      </c>
      <c r="BE1244" s="147">
        <f t="shared" si="399"/>
        <v>6.8573590063047973E-4</v>
      </c>
      <c r="BF1244" s="147" t="str">
        <f t="shared" si="395"/>
        <v/>
      </c>
      <c r="BG1244" s="159" t="str">
        <f t="shared" si="396"/>
        <v/>
      </c>
    </row>
    <row r="1245" spans="1:59" ht="20.100000000000001" customHeight="1" x14ac:dyDescent="0.25">
      <c r="A1245" s="142">
        <v>551</v>
      </c>
      <c r="B1245" s="142">
        <f t="shared" si="400"/>
        <v>-8403.5958671739736</v>
      </c>
      <c r="C1245" s="142">
        <f t="shared" si="401"/>
        <v>1.6994861301558439E-5</v>
      </c>
      <c r="D1245" s="142">
        <f t="shared" si="402"/>
        <v>3.6247258515151121E-2</v>
      </c>
      <c r="E1245" s="142">
        <f t="shared" si="403"/>
        <v>1.6994861301558439E-5</v>
      </c>
      <c r="F1245" s="142" t="str">
        <f t="shared" si="404"/>
        <v/>
      </c>
      <c r="G1245" s="142" t="str">
        <f t="shared" si="405"/>
        <v/>
      </c>
      <c r="H1245" s="142"/>
      <c r="I1245" s="142"/>
      <c r="J1245" s="142">
        <f t="shared" si="406"/>
        <v>6.358469602890174E-210</v>
      </c>
      <c r="K1245" s="142" t="str">
        <f t="shared" si="407"/>
        <v/>
      </c>
      <c r="L1245" s="142" t="str">
        <f t="shared" si="408"/>
        <v/>
      </c>
      <c r="M1245" s="142"/>
      <c r="N1245" s="142"/>
      <c r="O1245" s="142"/>
      <c r="P1245" s="142"/>
      <c r="Q1245" s="142">
        <v>551</v>
      </c>
      <c r="R1245" s="142">
        <f t="shared" si="409"/>
        <v>-38.535227875993009</v>
      </c>
      <c r="S1245" s="142">
        <f t="shared" si="410"/>
        <v>3.7061658661150781E-3</v>
      </c>
      <c r="T1245" s="142">
        <f t="shared" si="411"/>
        <v>3.6247258515151162E-2</v>
      </c>
      <c r="U1245" s="142">
        <f t="shared" si="412"/>
        <v>3.7061658661150781E-3</v>
      </c>
      <c r="V1245" s="142" t="str">
        <f t="shared" si="413"/>
        <v/>
      </c>
      <c r="W1245" s="142" t="str">
        <f t="shared" si="414"/>
        <v/>
      </c>
      <c r="X1245" s="142">
        <f t="shared" si="415"/>
        <v>1.7698488220716035E-35</v>
      </c>
      <c r="Y1245" s="142" t="str">
        <f t="shared" si="416"/>
        <v/>
      </c>
      <c r="Z1245" s="142" t="str">
        <f t="shared" si="417"/>
        <v/>
      </c>
      <c r="AD1245" s="142">
        <v>551</v>
      </c>
      <c r="AE1245" s="142">
        <f t="shared" si="435"/>
        <v>-98.81315971811452</v>
      </c>
      <c r="AF1245" s="142">
        <f t="shared" si="418"/>
        <v>1.4453332592985588E-3</v>
      </c>
      <c r="AG1245" s="142">
        <f t="shared" si="419"/>
        <v>3.6247258515151162E-2</v>
      </c>
      <c r="AH1245" s="142">
        <f t="shared" si="420"/>
        <v>1.4453332592985588E-3</v>
      </c>
      <c r="AI1245" s="142" t="str">
        <f t="shared" si="421"/>
        <v/>
      </c>
      <c r="AJ1245" s="142" t="str">
        <f t="shared" si="422"/>
        <v/>
      </c>
      <c r="AK1245" s="142">
        <f t="shared" si="423"/>
        <v>7.3681926790240685E-99</v>
      </c>
      <c r="AL1245" s="142" t="str">
        <f t="shared" si="424"/>
        <v/>
      </c>
      <c r="AM1245" s="142" t="str">
        <f t="shared" si="425"/>
        <v/>
      </c>
      <c r="AQ1245" s="142">
        <v>551</v>
      </c>
      <c r="AR1245" s="142">
        <f t="shared" si="426"/>
        <v>-5163.0375637768702</v>
      </c>
      <c r="AS1245" s="142">
        <f t="shared" si="427"/>
        <v>2.7661612845694116E-5</v>
      </c>
      <c r="AT1245" s="142">
        <f t="shared" si="428"/>
        <v>3.6247258515151162E-2</v>
      </c>
      <c r="AU1245" s="142">
        <f t="shared" si="429"/>
        <v>2.7661612845694116E-5</v>
      </c>
      <c r="AV1245" s="142" t="str">
        <f t="shared" si="430"/>
        <v/>
      </c>
      <c r="AW1245" s="142" t="str">
        <f t="shared" si="431"/>
        <v/>
      </c>
      <c r="AX1245" s="142">
        <f t="shared" si="432"/>
        <v>1.8410315295682714E-6</v>
      </c>
      <c r="AY1245" s="142" t="str">
        <f t="shared" si="433"/>
        <v/>
      </c>
      <c r="AZ1245" s="142" t="str">
        <f t="shared" si="434"/>
        <v/>
      </c>
      <c r="BB1245" s="147"/>
      <c r="BC1245" s="147">
        <f t="shared" si="397"/>
        <v>3.5584000000000362</v>
      </c>
      <c r="BD1245" s="163">
        <f t="shared" si="398"/>
        <v>0.8290016689750761</v>
      </c>
      <c r="BE1245" s="147">
        <f t="shared" si="399"/>
        <v>6.866254681837658E-4</v>
      </c>
      <c r="BF1245" s="147" t="str">
        <f t="shared" si="395"/>
        <v/>
      </c>
      <c r="BG1245" s="159" t="str">
        <f t="shared" si="396"/>
        <v/>
      </c>
    </row>
    <row r="1246" spans="1:59" ht="20.100000000000001" customHeight="1" x14ac:dyDescent="0.25">
      <c r="A1246" s="142">
        <v>552</v>
      </c>
      <c r="B1246" s="142">
        <f t="shared" si="400"/>
        <v>-8384.8796180265927</v>
      </c>
      <c r="C1246" s="142">
        <f t="shared" si="401"/>
        <v>1.7117255049805666E-5</v>
      </c>
      <c r="D1246" s="142">
        <f t="shared" si="402"/>
        <v>3.6566483005203029E-2</v>
      </c>
      <c r="E1246" s="142">
        <f t="shared" si="403"/>
        <v>1.7117255049805666E-5</v>
      </c>
      <c r="F1246" s="142" t="str">
        <f t="shared" si="404"/>
        <v/>
      </c>
      <c r="G1246" s="142" t="str">
        <f t="shared" si="405"/>
        <v/>
      </c>
      <c r="H1246" s="142"/>
      <c r="I1246" s="142"/>
      <c r="J1246" s="142">
        <f t="shared" si="406"/>
        <v>7.1902082380469203E-210</v>
      </c>
      <c r="K1246" s="142" t="str">
        <f t="shared" si="407"/>
        <v/>
      </c>
      <c r="L1246" s="142" t="str">
        <f t="shared" si="408"/>
        <v/>
      </c>
      <c r="M1246" s="142"/>
      <c r="N1246" s="142"/>
      <c r="O1246" s="142"/>
      <c r="P1246" s="142"/>
      <c r="Q1246" s="142">
        <v>552</v>
      </c>
      <c r="R1246" s="142">
        <f t="shared" si="409"/>
        <v>-38.449403315021975</v>
      </c>
      <c r="S1246" s="142">
        <f t="shared" si="410"/>
        <v>3.7328569654968722E-3</v>
      </c>
      <c r="T1246" s="142">
        <f t="shared" si="411"/>
        <v>3.6566483005203057E-2</v>
      </c>
      <c r="U1246" s="142">
        <f t="shared" si="412"/>
        <v>3.7328569654968722E-3</v>
      </c>
      <c r="V1246" s="142" t="str">
        <f t="shared" si="413"/>
        <v/>
      </c>
      <c r="W1246" s="142" t="str">
        <f t="shared" si="414"/>
        <v/>
      </c>
      <c r="X1246" s="142">
        <f t="shared" si="415"/>
        <v>1.859323439614492E-35</v>
      </c>
      <c r="Y1246" s="142" t="str">
        <f t="shared" si="416"/>
        <v/>
      </c>
      <c r="Z1246" s="142" t="str">
        <f t="shared" si="417"/>
        <v/>
      </c>
      <c r="AD1246" s="142">
        <v>552</v>
      </c>
      <c r="AE1246" s="142">
        <f t="shared" si="435"/>
        <v>-98.593085865735645</v>
      </c>
      <c r="AF1246" s="142">
        <f t="shared" si="418"/>
        <v>1.4557422736431297E-3</v>
      </c>
      <c r="AG1246" s="142">
        <f t="shared" si="419"/>
        <v>3.6566483005203057E-2</v>
      </c>
      <c r="AH1246" s="142">
        <f t="shared" si="420"/>
        <v>1.4557422736431297E-3</v>
      </c>
      <c r="AI1246" s="142" t="str">
        <f t="shared" si="421"/>
        <v/>
      </c>
      <c r="AJ1246" s="142" t="str">
        <f t="shared" si="422"/>
        <v/>
      </c>
      <c r="AK1246" s="142">
        <f t="shared" si="423"/>
        <v>8.0146069788612297E-99</v>
      </c>
      <c r="AL1246" s="142" t="str">
        <f t="shared" si="424"/>
        <v/>
      </c>
      <c r="AM1246" s="142" t="str">
        <f t="shared" si="425"/>
        <v/>
      </c>
      <c r="AQ1246" s="142">
        <v>552</v>
      </c>
      <c r="AR1246" s="142">
        <f t="shared" si="426"/>
        <v>-5151.5385937016435</v>
      </c>
      <c r="AS1246" s="142">
        <f t="shared" si="427"/>
        <v>2.7860826503203477E-5</v>
      </c>
      <c r="AT1246" s="142">
        <f t="shared" si="428"/>
        <v>3.6566483005203057E-2</v>
      </c>
      <c r="AU1246" s="142">
        <f t="shared" si="429"/>
        <v>2.7860826503203477E-5</v>
      </c>
      <c r="AV1246" s="142" t="str">
        <f t="shared" si="430"/>
        <v/>
      </c>
      <c r="AW1246" s="142" t="str">
        <f t="shared" si="431"/>
        <v/>
      </c>
      <c r="AX1246" s="142">
        <f t="shared" si="432"/>
        <v>1.8627968075426611E-6</v>
      </c>
      <c r="AY1246" s="142" t="str">
        <f t="shared" si="433"/>
        <v/>
      </c>
      <c r="AZ1246" s="142" t="str">
        <f t="shared" si="434"/>
        <v/>
      </c>
      <c r="BB1246" s="147"/>
      <c r="BC1246" s="147">
        <f t="shared" si="397"/>
        <v>3.5648000000000364</v>
      </c>
      <c r="BD1246" s="163">
        <f t="shared" si="398"/>
        <v>0.82831504350689233</v>
      </c>
      <c r="BE1246" s="147">
        <f t="shared" si="399"/>
        <v>6.8751063974392679E-4</v>
      </c>
      <c r="BF1246" s="147" t="str">
        <f t="shared" si="395"/>
        <v/>
      </c>
      <c r="BG1246" s="159" t="str">
        <f t="shared" si="396"/>
        <v/>
      </c>
    </row>
    <row r="1247" spans="1:59" ht="20.100000000000001" customHeight="1" x14ac:dyDescent="0.25">
      <c r="A1247" s="142">
        <v>553</v>
      </c>
      <c r="B1247" s="142">
        <f t="shared" si="400"/>
        <v>-8366.1633688792117</v>
      </c>
      <c r="C1247" s="142">
        <f t="shared" si="401"/>
        <v>1.72402544081961E-5</v>
      </c>
      <c r="D1247" s="142">
        <f t="shared" si="402"/>
        <v>3.6888003913869545E-2</v>
      </c>
      <c r="E1247" s="142">
        <f t="shared" si="403"/>
        <v>1.72402544081961E-5</v>
      </c>
      <c r="F1247" s="142" t="str">
        <f t="shared" si="404"/>
        <v/>
      </c>
      <c r="G1247" s="142" t="str">
        <f t="shared" si="405"/>
        <v/>
      </c>
      <c r="H1247" s="142"/>
      <c r="I1247" s="142"/>
      <c r="J1247" s="142">
        <f t="shared" si="406"/>
        <v>8.1306148423034295E-210</v>
      </c>
      <c r="K1247" s="142" t="str">
        <f t="shared" si="407"/>
        <v/>
      </c>
      <c r="L1247" s="142" t="str">
        <f t="shared" si="408"/>
        <v/>
      </c>
      <c r="M1247" s="142"/>
      <c r="N1247" s="142"/>
      <c r="O1247" s="142"/>
      <c r="P1247" s="142"/>
      <c r="Q1247" s="142">
        <v>553</v>
      </c>
      <c r="R1247" s="142">
        <f t="shared" si="409"/>
        <v>-38.363578754050948</v>
      </c>
      <c r="S1247" s="142">
        <f t="shared" si="410"/>
        <v>3.7596801337200143E-3</v>
      </c>
      <c r="T1247" s="142">
        <f t="shared" si="411"/>
        <v>3.6888003913869545E-2</v>
      </c>
      <c r="U1247" s="142">
        <f t="shared" si="412"/>
        <v>3.7596801337200143E-3</v>
      </c>
      <c r="V1247" s="142" t="str">
        <f t="shared" si="413"/>
        <v/>
      </c>
      <c r="W1247" s="142" t="str">
        <f t="shared" si="414"/>
        <v/>
      </c>
      <c r="X1247" s="142">
        <f t="shared" si="415"/>
        <v>1.9532901890215801E-35</v>
      </c>
      <c r="Y1247" s="142" t="str">
        <f t="shared" si="416"/>
        <v/>
      </c>
      <c r="Z1247" s="142" t="str">
        <f t="shared" si="417"/>
        <v/>
      </c>
      <c r="AD1247" s="142">
        <v>553</v>
      </c>
      <c r="AE1247" s="142">
        <f t="shared" si="435"/>
        <v>-98.373012013356771</v>
      </c>
      <c r="AF1247" s="142">
        <f t="shared" si="418"/>
        <v>1.4662027922904798E-3</v>
      </c>
      <c r="AG1247" s="142">
        <f t="shared" si="419"/>
        <v>3.6888003913869559E-2</v>
      </c>
      <c r="AH1247" s="142">
        <f t="shared" si="420"/>
        <v>1.4662027922904798E-3</v>
      </c>
      <c r="AI1247" s="142" t="str">
        <f t="shared" si="421"/>
        <v/>
      </c>
      <c r="AJ1247" s="142" t="str">
        <f t="shared" si="422"/>
        <v/>
      </c>
      <c r="AK1247" s="142">
        <f t="shared" si="423"/>
        <v>8.717591964430664E-99</v>
      </c>
      <c r="AL1247" s="142" t="str">
        <f t="shared" si="424"/>
        <v/>
      </c>
      <c r="AM1247" s="142" t="str">
        <f t="shared" si="425"/>
        <v/>
      </c>
      <c r="AQ1247" s="142">
        <v>553</v>
      </c>
      <c r="AR1247" s="142">
        <f t="shared" si="426"/>
        <v>-5140.0396236264169</v>
      </c>
      <c r="AS1247" s="142">
        <f t="shared" si="427"/>
        <v>2.8061025879455691E-5</v>
      </c>
      <c r="AT1247" s="142">
        <f t="shared" si="428"/>
        <v>3.6888003913869545E-2</v>
      </c>
      <c r="AU1247" s="142">
        <f t="shared" si="429"/>
        <v>2.8061025879455691E-5</v>
      </c>
      <c r="AV1247" s="142" t="str">
        <f t="shared" si="430"/>
        <v/>
      </c>
      <c r="AW1247" s="142" t="str">
        <f t="shared" si="431"/>
        <v/>
      </c>
      <c r="AX1247" s="142">
        <f t="shared" si="432"/>
        <v>1.884789244895693E-6</v>
      </c>
      <c r="AY1247" s="142" t="str">
        <f t="shared" si="433"/>
        <v/>
      </c>
      <c r="AZ1247" s="142" t="str">
        <f t="shared" si="434"/>
        <v/>
      </c>
      <c r="BB1247" s="147"/>
      <c r="BC1247" s="147">
        <f t="shared" si="397"/>
        <v>3.5712000000000366</v>
      </c>
      <c r="BD1247" s="163">
        <f t="shared" si="398"/>
        <v>0.82762753286714841</v>
      </c>
      <c r="BE1247" s="147">
        <f t="shared" si="399"/>
        <v>6.8839141526122472E-4</v>
      </c>
      <c r="BF1247" s="147" t="str">
        <f t="shared" si="395"/>
        <v/>
      </c>
      <c r="BG1247" s="159" t="str">
        <f t="shared" si="396"/>
        <v/>
      </c>
    </row>
    <row r="1248" spans="1:59" ht="20.100000000000001" customHeight="1" x14ac:dyDescent="0.25">
      <c r="A1248" s="147">
        <v>554</v>
      </c>
      <c r="B1248" s="142">
        <f t="shared" si="400"/>
        <v>-8347.4471197318308</v>
      </c>
      <c r="C1248" s="142">
        <f t="shared" si="401"/>
        <v>1.7363859778369745E-5</v>
      </c>
      <c r="D1248" s="142">
        <f t="shared" si="402"/>
        <v>3.7211832579700392E-2</v>
      </c>
      <c r="E1248" s="142">
        <f t="shared" si="403"/>
        <v>1.7363859778369745E-5</v>
      </c>
      <c r="F1248" s="142" t="str">
        <f t="shared" si="404"/>
        <v/>
      </c>
      <c r="G1248" s="142" t="str">
        <f t="shared" si="405"/>
        <v/>
      </c>
      <c r="H1248" s="142"/>
      <c r="I1248" s="142"/>
      <c r="J1248" s="142">
        <f t="shared" si="406"/>
        <v>9.1938700275983992E-210</v>
      </c>
      <c r="K1248" s="142" t="str">
        <f t="shared" si="407"/>
        <v/>
      </c>
      <c r="L1248" s="142" t="str">
        <f t="shared" si="408"/>
        <v/>
      </c>
      <c r="M1248" s="142"/>
      <c r="N1248" s="142"/>
      <c r="O1248" s="142"/>
      <c r="P1248" s="142"/>
      <c r="Q1248" s="147">
        <v>554</v>
      </c>
      <c r="R1248" s="142">
        <f t="shared" si="409"/>
        <v>-38.277754193079915</v>
      </c>
      <c r="S1248" s="142">
        <f t="shared" si="410"/>
        <v>3.786635458372419E-3</v>
      </c>
      <c r="T1248" s="142">
        <f t="shared" si="411"/>
        <v>3.7211832579700434E-2</v>
      </c>
      <c r="U1248" s="142">
        <f t="shared" si="412"/>
        <v>3.786635458372419E-3</v>
      </c>
      <c r="V1248" s="142" t="str">
        <f t="shared" si="413"/>
        <v/>
      </c>
      <c r="W1248" s="142" t="str">
        <f t="shared" si="414"/>
        <v/>
      </c>
      <c r="X1248" s="142">
        <f t="shared" si="415"/>
        <v>2.051973011390834E-35</v>
      </c>
      <c r="Y1248" s="142" t="str">
        <f t="shared" si="416"/>
        <v/>
      </c>
      <c r="Z1248" s="142" t="str">
        <f t="shared" si="417"/>
        <v/>
      </c>
      <c r="AD1248" s="147">
        <v>554</v>
      </c>
      <c r="AE1248" s="142">
        <f t="shared" si="435"/>
        <v>-98.152938160977897</v>
      </c>
      <c r="AF1248" s="142">
        <f t="shared" si="418"/>
        <v>1.4767148493982066E-3</v>
      </c>
      <c r="AG1248" s="142">
        <f t="shared" si="419"/>
        <v>3.7211832579700434E-2</v>
      </c>
      <c r="AH1248" s="142">
        <f t="shared" si="420"/>
        <v>1.4767148493982066E-3</v>
      </c>
      <c r="AI1248" s="142" t="str">
        <f t="shared" si="421"/>
        <v/>
      </c>
      <c r="AJ1248" s="142" t="str">
        <f t="shared" si="422"/>
        <v/>
      </c>
      <c r="AK1248" s="142">
        <f t="shared" si="423"/>
        <v>9.4820861367142619E-99</v>
      </c>
      <c r="AL1248" s="142" t="str">
        <f t="shared" si="424"/>
        <v/>
      </c>
      <c r="AM1248" s="142" t="str">
        <f t="shared" si="425"/>
        <v/>
      </c>
      <c r="AQ1248" s="147">
        <v>554</v>
      </c>
      <c r="AR1248" s="142">
        <f t="shared" si="426"/>
        <v>-5128.5406535511902</v>
      </c>
      <c r="AS1248" s="142">
        <f t="shared" si="427"/>
        <v>2.8262211628178359E-5</v>
      </c>
      <c r="AT1248" s="142">
        <f t="shared" si="428"/>
        <v>3.7211832579700392E-2</v>
      </c>
      <c r="AU1248" s="142">
        <f t="shared" si="429"/>
        <v>2.8262211628178359E-5</v>
      </c>
      <c r="AV1248" s="142" t="str">
        <f t="shared" si="430"/>
        <v/>
      </c>
      <c r="AW1248" s="142" t="str">
        <f t="shared" si="431"/>
        <v/>
      </c>
      <c r="AX1248" s="142">
        <f t="shared" si="432"/>
        <v>1.907010815595824E-6</v>
      </c>
      <c r="AY1248" s="142" t="str">
        <f t="shared" si="433"/>
        <v/>
      </c>
      <c r="AZ1248" s="142" t="str">
        <f t="shared" si="434"/>
        <v/>
      </c>
      <c r="BB1248" s="147"/>
      <c r="BC1248" s="147">
        <f t="shared" si="397"/>
        <v>3.5776000000000368</v>
      </c>
      <c r="BD1248" s="163">
        <f t="shared" si="398"/>
        <v>0.82693914145188718</v>
      </c>
      <c r="BE1248" s="147">
        <f t="shared" si="399"/>
        <v>6.8926779476208289E-4</v>
      </c>
      <c r="BF1248" s="147" t="str">
        <f t="shared" si="395"/>
        <v/>
      </c>
      <c r="BG1248" s="159" t="str">
        <f t="shared" si="396"/>
        <v/>
      </c>
    </row>
    <row r="1249" spans="1:59" ht="20.100000000000001" customHeight="1" x14ac:dyDescent="0.25">
      <c r="A1249" s="142">
        <v>555</v>
      </c>
      <c r="B1249" s="142">
        <f t="shared" si="400"/>
        <v>-8328.7308705844498</v>
      </c>
      <c r="C1249" s="142">
        <f t="shared" si="401"/>
        <v>1.7488071535656822E-5</v>
      </c>
      <c r="D1249" s="142">
        <f t="shared" si="402"/>
        <v>3.7537980348516783E-2</v>
      </c>
      <c r="E1249" s="142">
        <f t="shared" si="403"/>
        <v>1.7488071535656822E-5</v>
      </c>
      <c r="F1249" s="142" t="str">
        <f t="shared" si="404"/>
        <v/>
      </c>
      <c r="G1249" s="142" t="str">
        <f t="shared" si="405"/>
        <v/>
      </c>
      <c r="H1249" s="142"/>
      <c r="I1249" s="142"/>
      <c r="J1249" s="142">
        <f t="shared" si="406"/>
        <v>1.0396002676140348E-209</v>
      </c>
      <c r="K1249" s="142" t="str">
        <f t="shared" si="407"/>
        <v/>
      </c>
      <c r="L1249" s="142" t="str">
        <f t="shared" si="408"/>
        <v/>
      </c>
      <c r="M1249" s="142"/>
      <c r="N1249" s="142"/>
      <c r="O1249" s="142"/>
      <c r="P1249" s="142"/>
      <c r="Q1249" s="142">
        <v>555</v>
      </c>
      <c r="R1249" s="142">
        <f t="shared" si="409"/>
        <v>-38.191929632108881</v>
      </c>
      <c r="S1249" s="142">
        <f t="shared" si="410"/>
        <v>3.8137230213044762E-3</v>
      </c>
      <c r="T1249" s="142">
        <f t="shared" si="411"/>
        <v>3.7537980348516818E-2</v>
      </c>
      <c r="U1249" s="142">
        <f t="shared" si="412"/>
        <v>3.8137230213044762E-3</v>
      </c>
      <c r="V1249" s="142" t="str">
        <f t="shared" si="413"/>
        <v/>
      </c>
      <c r="W1249" s="142" t="str">
        <f t="shared" si="414"/>
        <v/>
      </c>
      <c r="X1249" s="142">
        <f t="shared" si="415"/>
        <v>2.1556069314168056E-35</v>
      </c>
      <c r="Y1249" s="142" t="str">
        <f t="shared" si="416"/>
        <v/>
      </c>
      <c r="Z1249" s="142" t="str">
        <f t="shared" si="417"/>
        <v/>
      </c>
      <c r="AD1249" s="142">
        <v>555</v>
      </c>
      <c r="AE1249" s="142">
        <f t="shared" si="435"/>
        <v>-97.932864308599022</v>
      </c>
      <c r="AF1249" s="142">
        <f t="shared" si="418"/>
        <v>1.4872784768863857E-3</v>
      </c>
      <c r="AG1249" s="142">
        <f t="shared" si="419"/>
        <v>3.7537980348516818E-2</v>
      </c>
      <c r="AH1249" s="142">
        <f t="shared" si="420"/>
        <v>1.4872784768863857E-3</v>
      </c>
      <c r="AI1249" s="142" t="str">
        <f t="shared" si="421"/>
        <v/>
      </c>
      <c r="AJ1249" s="142" t="str">
        <f t="shared" si="422"/>
        <v/>
      </c>
      <c r="AK1249" s="142">
        <f t="shared" si="423"/>
        <v>1.0313458042440375E-98</v>
      </c>
      <c r="AL1249" s="142" t="str">
        <f t="shared" si="424"/>
        <v/>
      </c>
      <c r="AM1249" s="142" t="str">
        <f t="shared" si="425"/>
        <v/>
      </c>
      <c r="AQ1249" s="142">
        <v>555</v>
      </c>
      <c r="AR1249" s="142">
        <f t="shared" si="426"/>
        <v>-5117.0416834759626</v>
      </c>
      <c r="AS1249" s="142">
        <f t="shared" si="427"/>
        <v>2.8464384360276131E-5</v>
      </c>
      <c r="AT1249" s="142">
        <f t="shared" si="428"/>
        <v>3.7537980348516818E-2</v>
      </c>
      <c r="AU1249" s="142">
        <f t="shared" si="429"/>
        <v>2.8464384360276131E-5</v>
      </c>
      <c r="AV1249" s="142" t="str">
        <f t="shared" si="430"/>
        <v/>
      </c>
      <c r="AW1249" s="142" t="str">
        <f t="shared" si="431"/>
        <v/>
      </c>
      <c r="AX1249" s="142">
        <f t="shared" si="432"/>
        <v>1.9294635058373255E-6</v>
      </c>
      <c r="AY1249" s="142" t="str">
        <f t="shared" si="433"/>
        <v/>
      </c>
      <c r="AZ1249" s="142" t="str">
        <f t="shared" si="434"/>
        <v/>
      </c>
      <c r="BB1249" s="147"/>
      <c r="BC1249" s="147">
        <f t="shared" si="397"/>
        <v>3.5840000000000369</v>
      </c>
      <c r="BD1249" s="163">
        <f t="shared" si="398"/>
        <v>0.8262498736571251</v>
      </c>
      <c r="BE1249" s="147">
        <f t="shared" si="399"/>
        <v>6.9013977834730955E-4</v>
      </c>
      <c r="BF1249" s="147" t="str">
        <f t="shared" si="395"/>
        <v/>
      </c>
      <c r="BG1249" s="159" t="str">
        <f t="shared" si="396"/>
        <v/>
      </c>
    </row>
    <row r="1250" spans="1:59" ht="20.100000000000001" customHeight="1" x14ac:dyDescent="0.25">
      <c r="A1250" s="142">
        <v>556</v>
      </c>
      <c r="B1250" s="142">
        <f t="shared" si="400"/>
        <v>-8310.0146214370689</v>
      </c>
      <c r="C1250" s="142">
        <f t="shared" si="401"/>
        <v>1.7612890028865099E-5</v>
      </c>
      <c r="D1250" s="142">
        <f t="shared" si="402"/>
        <v>3.7866458572916685E-2</v>
      </c>
      <c r="E1250" s="142">
        <f t="shared" si="403"/>
        <v>1.7612890028865099E-5</v>
      </c>
      <c r="F1250" s="142" t="str">
        <f t="shared" si="404"/>
        <v/>
      </c>
      <c r="G1250" s="142" t="str">
        <f t="shared" si="405"/>
        <v/>
      </c>
      <c r="H1250" s="142"/>
      <c r="I1250" s="142"/>
      <c r="J1250" s="142">
        <f t="shared" si="406"/>
        <v>1.175513054913815E-209</v>
      </c>
      <c r="K1250" s="142" t="str">
        <f t="shared" si="407"/>
        <v/>
      </c>
      <c r="L1250" s="142" t="str">
        <f t="shared" si="408"/>
        <v/>
      </c>
      <c r="M1250" s="142"/>
      <c r="N1250" s="142"/>
      <c r="O1250" s="142"/>
      <c r="P1250" s="142"/>
      <c r="Q1250" s="142">
        <v>556</v>
      </c>
      <c r="R1250" s="142">
        <f t="shared" si="409"/>
        <v>-38.106105071137854</v>
      </c>
      <c r="S1250" s="142">
        <f t="shared" si="410"/>
        <v>3.8409428985826731E-3</v>
      </c>
      <c r="T1250" s="142">
        <f t="shared" si="411"/>
        <v>3.7866458572916685E-2</v>
      </c>
      <c r="U1250" s="142">
        <f t="shared" si="412"/>
        <v>3.8409428985826731E-3</v>
      </c>
      <c r="V1250" s="142" t="str">
        <f t="shared" si="413"/>
        <v/>
      </c>
      <c r="W1250" s="142" t="str">
        <f t="shared" si="414"/>
        <v/>
      </c>
      <c r="X1250" s="142">
        <f t="shared" si="415"/>
        <v>2.2644386019277065E-35</v>
      </c>
      <c r="Y1250" s="142" t="str">
        <f t="shared" si="416"/>
        <v/>
      </c>
      <c r="Z1250" s="142" t="str">
        <f t="shared" si="417"/>
        <v/>
      </c>
      <c r="AD1250" s="142">
        <v>556</v>
      </c>
      <c r="AE1250" s="142">
        <f t="shared" si="435"/>
        <v>-97.712790456220148</v>
      </c>
      <c r="AF1250" s="142">
        <f t="shared" si="418"/>
        <v>1.4978937044194819E-3</v>
      </c>
      <c r="AG1250" s="142">
        <f t="shared" si="419"/>
        <v>3.7866458572916685E-2</v>
      </c>
      <c r="AH1250" s="142">
        <f t="shared" si="420"/>
        <v>1.4978937044194819E-3</v>
      </c>
      <c r="AI1250" s="142" t="str">
        <f t="shared" si="421"/>
        <v/>
      </c>
      <c r="AJ1250" s="142" t="str">
        <f t="shared" si="422"/>
        <v/>
      </c>
      <c r="AK1250" s="142">
        <f t="shared" si="423"/>
        <v>1.1217543628534724E-98</v>
      </c>
      <c r="AL1250" s="142" t="str">
        <f t="shared" si="424"/>
        <v/>
      </c>
      <c r="AM1250" s="142" t="str">
        <f t="shared" si="425"/>
        <v/>
      </c>
      <c r="AQ1250" s="142">
        <v>556</v>
      </c>
      <c r="AR1250" s="142">
        <f t="shared" si="426"/>
        <v>-5105.5427134007359</v>
      </c>
      <c r="AS1250" s="142">
        <f t="shared" si="427"/>
        <v>2.8667544643484421E-5</v>
      </c>
      <c r="AT1250" s="142">
        <f t="shared" si="428"/>
        <v>3.7866458572916685E-2</v>
      </c>
      <c r="AU1250" s="142">
        <f t="shared" si="429"/>
        <v>2.8667544643484421E-5</v>
      </c>
      <c r="AV1250" s="142" t="str">
        <f t="shared" si="430"/>
        <v/>
      </c>
      <c r="AW1250" s="142" t="str">
        <f t="shared" si="431"/>
        <v/>
      </c>
      <c r="AX1250" s="142">
        <f t="shared" si="432"/>
        <v>1.9521493140565753E-6</v>
      </c>
      <c r="AY1250" s="142" t="str">
        <f t="shared" si="433"/>
        <v/>
      </c>
      <c r="AZ1250" s="142" t="str">
        <f t="shared" si="434"/>
        <v/>
      </c>
      <c r="BB1250" s="147"/>
      <c r="BC1250" s="147">
        <f t="shared" si="397"/>
        <v>3.5904000000000371</v>
      </c>
      <c r="BD1250" s="163">
        <f t="shared" si="398"/>
        <v>0.82555973387877779</v>
      </c>
      <c r="BE1250" s="147">
        <f t="shared" si="399"/>
        <v>6.9100736619376324E-4</v>
      </c>
      <c r="BF1250" s="147" t="str">
        <f t="shared" si="395"/>
        <v/>
      </c>
      <c r="BG1250" s="159" t="str">
        <f t="shared" si="396"/>
        <v/>
      </c>
    </row>
    <row r="1251" spans="1:59" ht="20.100000000000001" customHeight="1" x14ac:dyDescent="0.25">
      <c r="A1251" s="142">
        <v>557</v>
      </c>
      <c r="B1251" s="142">
        <f t="shared" si="400"/>
        <v>-8291.2983722896879</v>
      </c>
      <c r="C1251" s="142">
        <f t="shared" si="401"/>
        <v>1.7738315580067712E-5</v>
      </c>
      <c r="D1251" s="142">
        <f t="shared" si="402"/>
        <v>3.8197278611776589E-2</v>
      </c>
      <c r="E1251" s="142">
        <f t="shared" si="403"/>
        <v>1.7738315580067712E-5</v>
      </c>
      <c r="F1251" s="142" t="str">
        <f t="shared" si="404"/>
        <v/>
      </c>
      <c r="G1251" s="142" t="str">
        <f t="shared" si="405"/>
        <v/>
      </c>
      <c r="H1251" s="142"/>
      <c r="I1251" s="142"/>
      <c r="J1251" s="142">
        <f t="shared" si="406"/>
        <v>1.3291732180154506E-209</v>
      </c>
      <c r="K1251" s="142" t="str">
        <f t="shared" si="407"/>
        <v/>
      </c>
      <c r="L1251" s="142" t="str">
        <f t="shared" si="408"/>
        <v/>
      </c>
      <c r="M1251" s="142"/>
      <c r="N1251" s="142"/>
      <c r="O1251" s="142"/>
      <c r="P1251" s="142"/>
      <c r="Q1251" s="142">
        <v>557</v>
      </c>
      <c r="R1251" s="142">
        <f t="shared" si="409"/>
        <v>-38.02028051016682</v>
      </c>
      <c r="S1251" s="142">
        <f t="shared" si="410"/>
        <v>3.868295160443333E-3</v>
      </c>
      <c r="T1251" s="142">
        <f t="shared" si="411"/>
        <v>3.8197278611776603E-2</v>
      </c>
      <c r="U1251" s="142">
        <f t="shared" si="412"/>
        <v>3.868295160443333E-3</v>
      </c>
      <c r="V1251" s="142" t="str">
        <f t="shared" si="413"/>
        <v/>
      </c>
      <c r="W1251" s="142" t="str">
        <f t="shared" si="414"/>
        <v/>
      </c>
      <c r="X1251" s="142">
        <f t="shared" si="415"/>
        <v>2.3787268749741545E-35</v>
      </c>
      <c r="Y1251" s="142" t="str">
        <f t="shared" si="416"/>
        <v/>
      </c>
      <c r="Z1251" s="142" t="str">
        <f t="shared" si="417"/>
        <v/>
      </c>
      <c r="AD1251" s="142">
        <v>557</v>
      </c>
      <c r="AE1251" s="142">
        <f t="shared" si="435"/>
        <v>-97.492716603841274</v>
      </c>
      <c r="AF1251" s="142">
        <f t="shared" si="418"/>
        <v>1.5085605593883051E-3</v>
      </c>
      <c r="AG1251" s="142">
        <f t="shared" si="419"/>
        <v>3.8197278611776603E-2</v>
      </c>
      <c r="AH1251" s="142">
        <f t="shared" si="420"/>
        <v>1.5085605593883051E-3</v>
      </c>
      <c r="AI1251" s="142" t="str">
        <f t="shared" si="421"/>
        <v/>
      </c>
      <c r="AJ1251" s="142" t="str">
        <f t="shared" si="422"/>
        <v/>
      </c>
      <c r="AK1251" s="142">
        <f t="shared" si="423"/>
        <v>1.2200686833050049E-98</v>
      </c>
      <c r="AL1251" s="142" t="str">
        <f t="shared" si="424"/>
        <v/>
      </c>
      <c r="AM1251" s="142" t="str">
        <f t="shared" si="425"/>
        <v/>
      </c>
      <c r="AQ1251" s="142">
        <v>557</v>
      </c>
      <c r="AR1251" s="142">
        <f t="shared" si="426"/>
        <v>-5094.0437433255092</v>
      </c>
      <c r="AS1251" s="142">
        <f t="shared" si="427"/>
        <v>2.8871693002024193E-5</v>
      </c>
      <c r="AT1251" s="142">
        <f t="shared" si="428"/>
        <v>3.8197278611776589E-2</v>
      </c>
      <c r="AU1251" s="142">
        <f t="shared" si="429"/>
        <v>2.8871693002024193E-5</v>
      </c>
      <c r="AV1251" s="142" t="str">
        <f t="shared" si="430"/>
        <v/>
      </c>
      <c r="AW1251" s="142" t="str">
        <f t="shared" si="431"/>
        <v/>
      </c>
      <c r="AX1251" s="142">
        <f t="shared" si="432"/>
        <v>1.9750702509475349E-6</v>
      </c>
      <c r="AY1251" s="142" t="str">
        <f t="shared" si="433"/>
        <v/>
      </c>
      <c r="AZ1251" s="142" t="str">
        <f t="shared" si="434"/>
        <v/>
      </c>
      <c r="BB1251" s="147"/>
      <c r="BC1251" s="147">
        <f t="shared" si="397"/>
        <v>3.5968000000000373</v>
      </c>
      <c r="BD1251" s="163">
        <f t="shared" si="398"/>
        <v>0.82486872651258403</v>
      </c>
      <c r="BE1251" s="147">
        <f t="shared" si="399"/>
        <v>6.9187055855168822E-4</v>
      </c>
      <c r="BF1251" s="147" t="str">
        <f t="shared" si="395"/>
        <v/>
      </c>
      <c r="BG1251" s="159" t="str">
        <f t="shared" si="396"/>
        <v/>
      </c>
    </row>
    <row r="1252" spans="1:59" ht="20.100000000000001" customHeight="1" x14ac:dyDescent="0.25">
      <c r="A1252" s="142">
        <v>558</v>
      </c>
      <c r="B1252" s="142">
        <f t="shared" si="400"/>
        <v>-8272.582123142307</v>
      </c>
      <c r="C1252" s="142">
        <f t="shared" si="401"/>
        <v>1.786434848439169E-5</v>
      </c>
      <c r="D1252" s="142">
        <f t="shared" si="402"/>
        <v>3.8530451829749263E-2</v>
      </c>
      <c r="E1252" s="142">
        <f t="shared" si="403"/>
        <v>1.786434848439169E-5</v>
      </c>
      <c r="F1252" s="142" t="str">
        <f t="shared" si="404"/>
        <v/>
      </c>
      <c r="G1252" s="142" t="str">
        <f t="shared" si="405"/>
        <v/>
      </c>
      <c r="H1252" s="142"/>
      <c r="I1252" s="142"/>
      <c r="J1252" s="142">
        <f t="shared" si="406"/>
        <v>1.5028954115887617E-209</v>
      </c>
      <c r="K1252" s="142" t="str">
        <f t="shared" si="407"/>
        <v/>
      </c>
      <c r="L1252" s="142" t="str">
        <f t="shared" si="408"/>
        <v/>
      </c>
      <c r="M1252" s="142"/>
      <c r="N1252" s="142"/>
      <c r="O1252" s="142"/>
      <c r="P1252" s="142"/>
      <c r="Q1252" s="142">
        <v>558</v>
      </c>
      <c r="R1252" s="142">
        <f t="shared" si="409"/>
        <v>-37.934455949195787</v>
      </c>
      <c r="S1252" s="142">
        <f t="shared" si="410"/>
        <v>3.8957798712464767E-3</v>
      </c>
      <c r="T1252" s="142">
        <f t="shared" si="411"/>
        <v>3.8530451829749263E-2</v>
      </c>
      <c r="U1252" s="142">
        <f t="shared" si="412"/>
        <v>3.8957798712464767E-3</v>
      </c>
      <c r="V1252" s="142" t="str">
        <f t="shared" si="413"/>
        <v/>
      </c>
      <c r="W1252" s="142" t="str">
        <f t="shared" si="414"/>
        <v/>
      </c>
      <c r="X1252" s="142">
        <f t="shared" si="415"/>
        <v>2.4987434007558174E-35</v>
      </c>
      <c r="Y1252" s="142" t="str">
        <f t="shared" si="416"/>
        <v/>
      </c>
      <c r="Z1252" s="142" t="str">
        <f t="shared" si="417"/>
        <v/>
      </c>
      <c r="AD1252" s="142">
        <v>558</v>
      </c>
      <c r="AE1252" s="142">
        <f t="shared" si="435"/>
        <v>-97.272642751462399</v>
      </c>
      <c r="AF1252" s="142">
        <f t="shared" si="418"/>
        <v>1.5192790668920252E-3</v>
      </c>
      <c r="AG1252" s="142">
        <f t="shared" si="419"/>
        <v>3.8530451829749263E-2</v>
      </c>
      <c r="AH1252" s="142">
        <f t="shared" si="420"/>
        <v>1.5192790668920252E-3</v>
      </c>
      <c r="AI1252" s="142" t="str">
        <f t="shared" si="421"/>
        <v/>
      </c>
      <c r="AJ1252" s="142" t="str">
        <f t="shared" si="422"/>
        <v/>
      </c>
      <c r="AK1252" s="142">
        <f t="shared" si="423"/>
        <v>1.3269783692253964E-98</v>
      </c>
      <c r="AL1252" s="142" t="str">
        <f t="shared" si="424"/>
        <v/>
      </c>
      <c r="AM1252" s="142" t="str">
        <f t="shared" si="425"/>
        <v/>
      </c>
      <c r="AQ1252" s="142">
        <v>558</v>
      </c>
      <c r="AR1252" s="142">
        <f t="shared" si="426"/>
        <v>-5082.5447732502826</v>
      </c>
      <c r="AS1252" s="142">
        <f t="shared" si="427"/>
        <v>2.9076829916257709E-5</v>
      </c>
      <c r="AT1252" s="142">
        <f t="shared" si="428"/>
        <v>3.8530451829749263E-2</v>
      </c>
      <c r="AU1252" s="142">
        <f t="shared" si="429"/>
        <v>2.9076829916257709E-5</v>
      </c>
      <c r="AV1252" s="142" t="str">
        <f t="shared" si="430"/>
        <v/>
      </c>
      <c r="AW1252" s="142" t="str">
        <f t="shared" si="431"/>
        <v/>
      </c>
      <c r="AX1252" s="142">
        <f t="shared" si="432"/>
        <v>1.9982283394764363E-6</v>
      </c>
      <c r="AY1252" s="142" t="str">
        <f t="shared" si="433"/>
        <v/>
      </c>
      <c r="AZ1252" s="142" t="str">
        <f t="shared" si="434"/>
        <v/>
      </c>
      <c r="BB1252" s="147"/>
      <c r="BC1252" s="147">
        <f t="shared" si="397"/>
        <v>3.6032000000000375</v>
      </c>
      <c r="BD1252" s="163">
        <f t="shared" si="398"/>
        <v>0.82417685595403234</v>
      </c>
      <c r="BE1252" s="147">
        <f t="shared" si="399"/>
        <v>6.9272935574560268E-4</v>
      </c>
      <c r="BF1252" s="147" t="str">
        <f t="shared" si="395"/>
        <v/>
      </c>
      <c r="BG1252" s="159" t="str">
        <f t="shared" si="396"/>
        <v/>
      </c>
    </row>
    <row r="1253" spans="1:59" ht="20.100000000000001" customHeight="1" x14ac:dyDescent="0.25">
      <c r="A1253" s="142">
        <v>559</v>
      </c>
      <c r="B1253" s="142">
        <f t="shared" si="400"/>
        <v>-8253.865873994926</v>
      </c>
      <c r="C1253" s="142">
        <f t="shared" si="401"/>
        <v>1.7990989009807114E-5</v>
      </c>
      <c r="D1253" s="142">
        <f t="shared" si="402"/>
        <v>3.8865989596757237E-2</v>
      </c>
      <c r="E1253" s="142">
        <f t="shared" si="403"/>
        <v>1.7990989009807114E-5</v>
      </c>
      <c r="F1253" s="142" t="str">
        <f t="shared" si="404"/>
        <v/>
      </c>
      <c r="G1253" s="142" t="str">
        <f t="shared" si="405"/>
        <v/>
      </c>
      <c r="H1253" s="142"/>
      <c r="I1253" s="142"/>
      <c r="J1253" s="142">
        <f t="shared" si="406"/>
        <v>1.699295809407435E-209</v>
      </c>
      <c r="K1253" s="142" t="str">
        <f t="shared" si="407"/>
        <v/>
      </c>
      <c r="L1253" s="142" t="str">
        <f t="shared" si="408"/>
        <v/>
      </c>
      <c r="M1253" s="142"/>
      <c r="N1253" s="142"/>
      <c r="O1253" s="142"/>
      <c r="P1253" s="142"/>
      <c r="Q1253" s="142">
        <v>559</v>
      </c>
      <c r="R1253" s="142">
        <f t="shared" si="409"/>
        <v>-37.84863138822476</v>
      </c>
      <c r="S1253" s="142">
        <f t="shared" si="410"/>
        <v>3.9233970894298597E-3</v>
      </c>
      <c r="T1253" s="142">
        <f t="shared" si="411"/>
        <v>3.8865989596757217E-2</v>
      </c>
      <c r="U1253" s="142">
        <f t="shared" si="412"/>
        <v>3.9233970894298597E-3</v>
      </c>
      <c r="V1253" s="142" t="str">
        <f t="shared" si="413"/>
        <v/>
      </c>
      <c r="W1253" s="142" t="str">
        <f t="shared" si="414"/>
        <v/>
      </c>
      <c r="X1253" s="142">
        <f t="shared" si="415"/>
        <v>2.6247732557319305E-35</v>
      </c>
      <c r="Y1253" s="142" t="str">
        <f t="shared" si="416"/>
        <v/>
      </c>
      <c r="Z1253" s="142" t="str">
        <f t="shared" si="417"/>
        <v/>
      </c>
      <c r="AD1253" s="142">
        <v>559</v>
      </c>
      <c r="AE1253" s="142">
        <f t="shared" si="435"/>
        <v>-97.052568899083525</v>
      </c>
      <c r="AF1253" s="142">
        <f t="shared" si="418"/>
        <v>1.5300492497202405E-3</v>
      </c>
      <c r="AG1253" s="142">
        <f t="shared" si="419"/>
        <v>3.8865989596757237E-2</v>
      </c>
      <c r="AH1253" s="142">
        <f t="shared" si="420"/>
        <v>1.5300492497202405E-3</v>
      </c>
      <c r="AI1253" s="142" t="str">
        <f t="shared" si="421"/>
        <v/>
      </c>
      <c r="AJ1253" s="142" t="str">
        <f t="shared" si="422"/>
        <v/>
      </c>
      <c r="AK1253" s="142">
        <f t="shared" si="423"/>
        <v>1.4432330267686109E-98</v>
      </c>
      <c r="AL1253" s="142" t="str">
        <f t="shared" si="424"/>
        <v/>
      </c>
      <c r="AM1253" s="142" t="str">
        <f t="shared" si="425"/>
        <v/>
      </c>
      <c r="AQ1253" s="142">
        <v>559</v>
      </c>
      <c r="AR1253" s="142">
        <f t="shared" si="426"/>
        <v>-5071.045803175055</v>
      </c>
      <c r="AS1253" s="142">
        <f t="shared" si="427"/>
        <v>2.9282955822345302E-5</v>
      </c>
      <c r="AT1253" s="142">
        <f t="shared" si="428"/>
        <v>3.8865989596757237E-2</v>
      </c>
      <c r="AU1253" s="142">
        <f t="shared" si="429"/>
        <v>2.9282955822345302E-5</v>
      </c>
      <c r="AV1253" s="142" t="str">
        <f t="shared" si="430"/>
        <v/>
      </c>
      <c r="AW1253" s="142" t="str">
        <f t="shared" si="431"/>
        <v/>
      </c>
      <c r="AX1253" s="142">
        <f t="shared" si="432"/>
        <v>2.021625614895644E-6</v>
      </c>
      <c r="AY1253" s="142" t="str">
        <f t="shared" si="433"/>
        <v/>
      </c>
      <c r="AZ1253" s="142" t="str">
        <f t="shared" si="434"/>
        <v/>
      </c>
      <c r="BB1253" s="147"/>
      <c r="BC1253" s="147">
        <f t="shared" si="397"/>
        <v>3.6096000000000377</v>
      </c>
      <c r="BD1253" s="163">
        <f t="shared" si="398"/>
        <v>0.82348412659828674</v>
      </c>
      <c r="BE1253" s="147">
        <f t="shared" si="399"/>
        <v>6.9358375817452078E-4</v>
      </c>
      <c r="BF1253" s="147" t="str">
        <f t="shared" si="395"/>
        <v/>
      </c>
      <c r="BG1253" s="159" t="str">
        <f t="shared" si="396"/>
        <v/>
      </c>
    </row>
    <row r="1254" spans="1:59" ht="20.100000000000001" customHeight="1" x14ac:dyDescent="0.25">
      <c r="A1254" s="147">
        <v>560</v>
      </c>
      <c r="B1254" s="142">
        <f t="shared" si="400"/>
        <v>-8235.1496248475451</v>
      </c>
      <c r="C1254" s="142">
        <f t="shared" si="401"/>
        <v>1.8118237396916925E-5</v>
      </c>
      <c r="D1254" s="142">
        <f t="shared" si="402"/>
        <v>3.9203903287482647E-2</v>
      </c>
      <c r="E1254" s="142">
        <f t="shared" si="403"/>
        <v>1.8118237396916925E-5</v>
      </c>
      <c r="F1254" s="142" t="str">
        <f t="shared" si="404"/>
        <v/>
      </c>
      <c r="G1254" s="142" t="str">
        <f t="shared" si="405"/>
        <v/>
      </c>
      <c r="H1254" s="142"/>
      <c r="I1254" s="142"/>
      <c r="J1254" s="142">
        <f t="shared" si="406"/>
        <v>1.9213313343516287E-209</v>
      </c>
      <c r="K1254" s="142" t="str">
        <f t="shared" si="407"/>
        <v/>
      </c>
      <c r="L1254" s="142" t="str">
        <f t="shared" si="408"/>
        <v/>
      </c>
      <c r="M1254" s="142"/>
      <c r="N1254" s="142"/>
      <c r="O1254" s="142"/>
      <c r="P1254" s="142"/>
      <c r="Q1254" s="147">
        <v>560</v>
      </c>
      <c r="R1254" s="142">
        <f t="shared" si="409"/>
        <v>-37.762806827253726</v>
      </c>
      <c r="S1254" s="142">
        <f t="shared" si="410"/>
        <v>3.9511468674631378E-3</v>
      </c>
      <c r="T1254" s="142">
        <f t="shared" si="411"/>
        <v>3.9203903287482647E-2</v>
      </c>
      <c r="U1254" s="142">
        <f t="shared" si="412"/>
        <v>3.9511468674631378E-3</v>
      </c>
      <c r="V1254" s="142" t="str">
        <f t="shared" si="413"/>
        <v/>
      </c>
      <c r="W1254" s="142" t="str">
        <f t="shared" si="414"/>
        <v/>
      </c>
      <c r="X1254" s="142">
        <f t="shared" si="415"/>
        <v>2.7571156013254717E-35</v>
      </c>
      <c r="Y1254" s="142" t="str">
        <f t="shared" si="416"/>
        <v/>
      </c>
      <c r="Z1254" s="142" t="str">
        <f t="shared" si="417"/>
        <v/>
      </c>
      <c r="AD1254" s="147">
        <v>560</v>
      </c>
      <c r="AE1254" s="142">
        <f t="shared" si="435"/>
        <v>-96.832495046704651</v>
      </c>
      <c r="AF1254" s="142">
        <f t="shared" si="418"/>
        <v>1.5408711283351039E-3</v>
      </c>
      <c r="AG1254" s="142">
        <f t="shared" si="419"/>
        <v>3.9203903287482647E-2</v>
      </c>
      <c r="AH1254" s="142">
        <f t="shared" si="420"/>
        <v>1.5408711283351039E-3</v>
      </c>
      <c r="AI1254" s="142" t="str">
        <f t="shared" si="421"/>
        <v/>
      </c>
      <c r="AJ1254" s="142" t="str">
        <f t="shared" si="422"/>
        <v/>
      </c>
      <c r="AK1254" s="142">
        <f t="shared" si="423"/>
        <v>1.5696474723194357E-98</v>
      </c>
      <c r="AL1254" s="142" t="str">
        <f t="shared" si="424"/>
        <v/>
      </c>
      <c r="AM1254" s="142" t="str">
        <f t="shared" si="425"/>
        <v/>
      </c>
      <c r="AQ1254" s="147">
        <v>560</v>
      </c>
      <c r="AR1254" s="142">
        <f t="shared" si="426"/>
        <v>-5059.5468330998283</v>
      </c>
      <c r="AS1254" s="142">
        <f t="shared" si="427"/>
        <v>2.9490071111903316E-5</v>
      </c>
      <c r="AT1254" s="142">
        <f t="shared" si="428"/>
        <v>3.9203903287482647E-2</v>
      </c>
      <c r="AU1254" s="142">
        <f t="shared" si="429"/>
        <v>2.9490071111903316E-5</v>
      </c>
      <c r="AV1254" s="142" t="str">
        <f t="shared" si="430"/>
        <v/>
      </c>
      <c r="AW1254" s="142" t="str">
        <f t="shared" si="431"/>
        <v/>
      </c>
      <c r="AX1254" s="142">
        <f t="shared" si="432"/>
        <v>2.0452641247566897E-6</v>
      </c>
      <c r="AY1254" s="142" t="str">
        <f t="shared" si="433"/>
        <v/>
      </c>
      <c r="AZ1254" s="142" t="str">
        <f t="shared" si="434"/>
        <v/>
      </c>
      <c r="BB1254" s="147"/>
      <c r="BC1254" s="147">
        <f t="shared" si="397"/>
        <v>3.6160000000000379</v>
      </c>
      <c r="BD1254" s="163">
        <f t="shared" si="398"/>
        <v>0.82279054284011222</v>
      </c>
      <c r="BE1254" s="147">
        <f t="shared" si="399"/>
        <v>6.9443376630873299E-4</v>
      </c>
      <c r="BF1254" s="147" t="str">
        <f t="shared" si="395"/>
        <v/>
      </c>
      <c r="BG1254" s="159" t="str">
        <f t="shared" si="396"/>
        <v/>
      </c>
    </row>
    <row r="1255" spans="1:59" ht="20.100000000000001" customHeight="1" x14ac:dyDescent="0.25">
      <c r="A1255" s="142">
        <v>561</v>
      </c>
      <c r="B1255" s="142">
        <f t="shared" si="400"/>
        <v>-8216.4333757001641</v>
      </c>
      <c r="C1255" s="142">
        <f t="shared" si="401"/>
        <v>1.8246093858747503E-5</v>
      </c>
      <c r="D1255" s="142">
        <f t="shared" si="402"/>
        <v>3.9544204280853187E-2</v>
      </c>
      <c r="E1255" s="142">
        <f t="shared" si="403"/>
        <v>1.8246093858747503E-5</v>
      </c>
      <c r="F1255" s="142" t="str">
        <f t="shared" si="404"/>
        <v/>
      </c>
      <c r="G1255" s="142" t="str">
        <f t="shared" si="405"/>
        <v/>
      </c>
      <c r="H1255" s="142"/>
      <c r="I1255" s="142"/>
      <c r="J1255" s="142">
        <f t="shared" si="406"/>
        <v>2.1723439863571271E-209</v>
      </c>
      <c r="K1255" s="142" t="str">
        <f t="shared" si="407"/>
        <v/>
      </c>
      <c r="L1255" s="142" t="str">
        <f t="shared" si="408"/>
        <v/>
      </c>
      <c r="M1255" s="142"/>
      <c r="N1255" s="142"/>
      <c r="O1255" s="142"/>
      <c r="P1255" s="142"/>
      <c r="Q1255" s="142">
        <v>561</v>
      </c>
      <c r="R1255" s="142">
        <f t="shared" si="409"/>
        <v>-37.6769822662827</v>
      </c>
      <c r="S1255" s="142">
        <f t="shared" si="410"/>
        <v>3.9790292518021766E-3</v>
      </c>
      <c r="T1255" s="142">
        <f t="shared" si="411"/>
        <v>3.9544204280853153E-2</v>
      </c>
      <c r="U1255" s="142">
        <f t="shared" si="412"/>
        <v>3.9790292518021766E-3</v>
      </c>
      <c r="V1255" s="142" t="str">
        <f t="shared" si="413"/>
        <v/>
      </c>
      <c r="W1255" s="142" t="str">
        <f t="shared" si="414"/>
        <v/>
      </c>
      <c r="X1255" s="142">
        <f t="shared" si="415"/>
        <v>2.8960843747025116E-35</v>
      </c>
      <c r="Y1255" s="142" t="str">
        <f t="shared" si="416"/>
        <v/>
      </c>
      <c r="Z1255" s="142" t="str">
        <f t="shared" si="417"/>
        <v/>
      </c>
      <c r="AD1255" s="142">
        <v>561</v>
      </c>
      <c r="AE1255" s="142">
        <f t="shared" si="435"/>
        <v>-96.612421194325776</v>
      </c>
      <c r="AF1255" s="142">
        <f t="shared" si="418"/>
        <v>1.5517447208535102E-3</v>
      </c>
      <c r="AG1255" s="142">
        <f t="shared" si="419"/>
        <v>3.9544204280853187E-2</v>
      </c>
      <c r="AH1255" s="142">
        <f t="shared" si="420"/>
        <v>1.5517447208535102E-3</v>
      </c>
      <c r="AI1255" s="142" t="str">
        <f t="shared" si="421"/>
        <v/>
      </c>
      <c r="AJ1255" s="142" t="str">
        <f t="shared" si="422"/>
        <v/>
      </c>
      <c r="AK1255" s="142">
        <f t="shared" si="423"/>
        <v>1.7071073910355682E-98</v>
      </c>
      <c r="AL1255" s="142" t="str">
        <f t="shared" si="424"/>
        <v/>
      </c>
      <c r="AM1255" s="142" t="str">
        <f t="shared" si="425"/>
        <v/>
      </c>
      <c r="AQ1255" s="142">
        <v>561</v>
      </c>
      <c r="AR1255" s="142">
        <f t="shared" si="426"/>
        <v>-5048.0478630246016</v>
      </c>
      <c r="AS1255" s="142">
        <f t="shared" si="427"/>
        <v>2.9698176131663232E-5</v>
      </c>
      <c r="AT1255" s="142">
        <f t="shared" si="428"/>
        <v>3.9544204280853187E-2</v>
      </c>
      <c r="AU1255" s="142">
        <f t="shared" si="429"/>
        <v>2.9698176131663232E-5</v>
      </c>
      <c r="AV1255" s="142" t="str">
        <f t="shared" si="430"/>
        <v/>
      </c>
      <c r="AW1255" s="142" t="str">
        <f t="shared" si="431"/>
        <v/>
      </c>
      <c r="AX1255" s="142">
        <f t="shared" si="432"/>
        <v>2.0691459289224875E-6</v>
      </c>
      <c r="AY1255" s="142" t="str">
        <f t="shared" si="433"/>
        <v/>
      </c>
      <c r="AZ1255" s="142" t="str">
        <f t="shared" si="434"/>
        <v/>
      </c>
      <c r="BB1255" s="147"/>
      <c r="BC1255" s="147">
        <f t="shared" si="397"/>
        <v>3.622400000000038</v>
      </c>
      <c r="BD1255" s="163">
        <f t="shared" si="398"/>
        <v>0.82209610907380348</v>
      </c>
      <c r="BE1255" s="147">
        <f t="shared" si="399"/>
        <v>6.9527938069247064E-4</v>
      </c>
      <c r="BF1255" s="147" t="str">
        <f t="shared" si="395"/>
        <v/>
      </c>
      <c r="BG1255" s="159" t="str">
        <f t="shared" si="396"/>
        <v/>
      </c>
    </row>
    <row r="1256" spans="1:59" ht="20.100000000000001" customHeight="1" x14ac:dyDescent="0.25">
      <c r="A1256" s="142">
        <v>562</v>
      </c>
      <c r="B1256" s="142">
        <f t="shared" si="400"/>
        <v>-8197.7171265527832</v>
      </c>
      <c r="C1256" s="142">
        <f t="shared" si="401"/>
        <v>1.8374558580539926E-5</v>
      </c>
      <c r="D1256" s="142">
        <f t="shared" si="402"/>
        <v>3.9886903959523781E-2</v>
      </c>
      <c r="E1256" s="142">
        <f t="shared" si="403"/>
        <v>1.8374558580539926E-5</v>
      </c>
      <c r="F1256" s="142" t="str">
        <f t="shared" si="404"/>
        <v/>
      </c>
      <c r="G1256" s="142" t="str">
        <f t="shared" si="405"/>
        <v/>
      </c>
      <c r="H1256" s="142"/>
      <c r="I1256" s="142"/>
      <c r="J1256" s="142">
        <f t="shared" si="406"/>
        <v>2.4561109299794081E-209</v>
      </c>
      <c r="K1256" s="142" t="str">
        <f t="shared" si="407"/>
        <v/>
      </c>
      <c r="L1256" s="142" t="str">
        <f t="shared" si="408"/>
        <v/>
      </c>
      <c r="M1256" s="142"/>
      <c r="N1256" s="142"/>
      <c r="O1256" s="142"/>
      <c r="P1256" s="142"/>
      <c r="Q1256" s="142">
        <v>562</v>
      </c>
      <c r="R1256" s="142">
        <f t="shared" si="409"/>
        <v>-37.591157705311666</v>
      </c>
      <c r="S1256" s="142">
        <f t="shared" si="410"/>
        <v>4.0070442828435545E-3</v>
      </c>
      <c r="T1256" s="142">
        <f t="shared" si="411"/>
        <v>3.988690395952376E-2</v>
      </c>
      <c r="U1256" s="142">
        <f t="shared" si="412"/>
        <v>4.0070442828435545E-3</v>
      </c>
      <c r="V1256" s="142" t="str">
        <f t="shared" si="413"/>
        <v/>
      </c>
      <c r="W1256" s="142" t="str">
        <f t="shared" si="414"/>
        <v/>
      </c>
      <c r="X1256" s="142">
        <f t="shared" si="415"/>
        <v>3.0420090131738848E-35</v>
      </c>
      <c r="Y1256" s="142" t="str">
        <f t="shared" si="416"/>
        <v/>
      </c>
      <c r="Z1256" s="142" t="str">
        <f t="shared" si="417"/>
        <v/>
      </c>
      <c r="AD1256" s="142">
        <v>562</v>
      </c>
      <c r="AE1256" s="142">
        <f t="shared" si="435"/>
        <v>-96.392347341946902</v>
      </c>
      <c r="AF1256" s="142">
        <f t="shared" si="418"/>
        <v>1.5626700430293433E-3</v>
      </c>
      <c r="AG1256" s="142">
        <f t="shared" si="419"/>
        <v>3.9886903959523781E-2</v>
      </c>
      <c r="AH1256" s="142">
        <f t="shared" si="420"/>
        <v>1.5626700430293433E-3</v>
      </c>
      <c r="AI1256" s="142" t="str">
        <f t="shared" si="421"/>
        <v/>
      </c>
      <c r="AJ1256" s="142" t="str">
        <f t="shared" si="422"/>
        <v/>
      </c>
      <c r="AK1256" s="142">
        <f t="shared" si="423"/>
        <v>1.8565754851597105E-98</v>
      </c>
      <c r="AL1256" s="142" t="str">
        <f t="shared" si="424"/>
        <v/>
      </c>
      <c r="AM1256" s="142" t="str">
        <f t="shared" si="425"/>
        <v/>
      </c>
      <c r="AQ1256" s="142">
        <v>562</v>
      </c>
      <c r="AR1256" s="142">
        <f t="shared" si="426"/>
        <v>-5036.5488929493749</v>
      </c>
      <c r="AS1256" s="142">
        <f t="shared" si="427"/>
        <v>2.9907271183131865E-5</v>
      </c>
      <c r="AT1256" s="142">
        <f t="shared" si="428"/>
        <v>3.988690395952376E-2</v>
      </c>
      <c r="AU1256" s="142">
        <f t="shared" si="429"/>
        <v>2.9907271183131865E-5</v>
      </c>
      <c r="AV1256" s="142" t="str">
        <f t="shared" si="430"/>
        <v/>
      </c>
      <c r="AW1256" s="142" t="str">
        <f t="shared" si="431"/>
        <v/>
      </c>
      <c r="AX1256" s="142">
        <f t="shared" si="432"/>
        <v>2.0932730995786767E-6</v>
      </c>
      <c r="AY1256" s="142" t="str">
        <f t="shared" si="433"/>
        <v/>
      </c>
      <c r="AZ1256" s="142" t="str">
        <f t="shared" si="434"/>
        <v/>
      </c>
      <c r="BB1256" s="147"/>
      <c r="BC1256" s="147">
        <f t="shared" si="397"/>
        <v>3.6288000000000382</v>
      </c>
      <c r="BD1256" s="163">
        <f t="shared" si="398"/>
        <v>0.82140082969311101</v>
      </c>
      <c r="BE1256" s="147">
        <f t="shared" si="399"/>
        <v>6.9612060194224057E-4</v>
      </c>
      <c r="BF1256" s="147" t="str">
        <f t="shared" si="395"/>
        <v/>
      </c>
      <c r="BG1256" s="159" t="str">
        <f t="shared" si="396"/>
        <v/>
      </c>
    </row>
    <row r="1257" spans="1:59" ht="20.100000000000001" customHeight="1" x14ac:dyDescent="0.25">
      <c r="A1257" s="142">
        <v>563</v>
      </c>
      <c r="B1257" s="142">
        <f t="shared" si="400"/>
        <v>-8179.000877405404</v>
      </c>
      <c r="C1257" s="142">
        <f t="shared" si="401"/>
        <v>1.8503631719541978E-5</v>
      </c>
      <c r="D1257" s="142">
        <f t="shared" si="402"/>
        <v>4.0232013709354766E-2</v>
      </c>
      <c r="E1257" s="142">
        <f t="shared" si="403"/>
        <v>1.8503631719541978E-5</v>
      </c>
      <c r="F1257" s="142" t="str">
        <f t="shared" si="404"/>
        <v/>
      </c>
      <c r="G1257" s="142" t="str">
        <f t="shared" si="405"/>
        <v/>
      </c>
      <c r="H1257" s="142"/>
      <c r="I1257" s="142"/>
      <c r="J1257" s="142">
        <f t="shared" si="406"/>
        <v>2.7769010890197404E-209</v>
      </c>
      <c r="K1257" s="142" t="str">
        <f t="shared" si="407"/>
        <v/>
      </c>
      <c r="L1257" s="142" t="str">
        <f t="shared" si="408"/>
        <v/>
      </c>
      <c r="M1257" s="142"/>
      <c r="N1257" s="142"/>
      <c r="O1257" s="142"/>
      <c r="P1257" s="142"/>
      <c r="Q1257" s="142">
        <v>563</v>
      </c>
      <c r="R1257" s="142">
        <f t="shared" si="409"/>
        <v>-37.505333144340632</v>
      </c>
      <c r="S1257" s="142">
        <f t="shared" si="410"/>
        <v>4.0351919948791882E-3</v>
      </c>
      <c r="T1257" s="142">
        <f t="shared" si="411"/>
        <v>4.0232013709354801E-2</v>
      </c>
      <c r="U1257" s="142">
        <f t="shared" si="412"/>
        <v>4.0351919948791882E-3</v>
      </c>
      <c r="V1257" s="142" t="str">
        <f t="shared" si="413"/>
        <v/>
      </c>
      <c r="W1257" s="142" t="str">
        <f t="shared" si="414"/>
        <v/>
      </c>
      <c r="X1257" s="142">
        <f t="shared" si="415"/>
        <v>3.1952352138445257E-35</v>
      </c>
      <c r="Y1257" s="142" t="str">
        <f t="shared" si="416"/>
        <v/>
      </c>
      <c r="Z1257" s="142" t="str">
        <f t="shared" si="417"/>
        <v/>
      </c>
      <c r="AD1257" s="142">
        <v>563</v>
      </c>
      <c r="AE1257" s="142">
        <f t="shared" si="435"/>
        <v>-96.172273489568028</v>
      </c>
      <c r="AF1257" s="142">
        <f t="shared" si="418"/>
        <v>1.5736471082357919E-3</v>
      </c>
      <c r="AG1257" s="142">
        <f t="shared" si="419"/>
        <v>4.0232013709354801E-2</v>
      </c>
      <c r="AH1257" s="142">
        <f t="shared" si="420"/>
        <v>1.5736471082357919E-3</v>
      </c>
      <c r="AI1257" s="142" t="str">
        <f t="shared" si="421"/>
        <v/>
      </c>
      <c r="AJ1257" s="142" t="str">
        <f t="shared" si="422"/>
        <v/>
      </c>
      <c r="AK1257" s="142">
        <f t="shared" si="423"/>
        <v>2.0190981543845565E-98</v>
      </c>
      <c r="AL1257" s="142" t="str">
        <f t="shared" si="424"/>
        <v/>
      </c>
      <c r="AM1257" s="142" t="str">
        <f t="shared" si="425"/>
        <v/>
      </c>
      <c r="AQ1257" s="142">
        <v>563</v>
      </c>
      <c r="AR1257" s="142">
        <f t="shared" si="426"/>
        <v>-5025.0499228741483</v>
      </c>
      <c r="AS1257" s="142">
        <f t="shared" si="427"/>
        <v>3.0117356522252936E-5</v>
      </c>
      <c r="AT1257" s="142">
        <f t="shared" si="428"/>
        <v>4.0232013709354766E-2</v>
      </c>
      <c r="AU1257" s="142">
        <f t="shared" si="429"/>
        <v>3.0117356522252936E-5</v>
      </c>
      <c r="AV1257" s="142" t="str">
        <f t="shared" si="430"/>
        <v/>
      </c>
      <c r="AW1257" s="142" t="str">
        <f t="shared" si="431"/>
        <v/>
      </c>
      <c r="AX1257" s="142">
        <f t="shared" si="432"/>
        <v>2.1176477212441349E-6</v>
      </c>
      <c r="AY1257" s="142" t="str">
        <f t="shared" si="433"/>
        <v/>
      </c>
      <c r="AZ1257" s="142" t="str">
        <f t="shared" si="434"/>
        <v/>
      </c>
      <c r="BB1257" s="147"/>
      <c r="BC1257" s="147">
        <f t="shared" si="397"/>
        <v>3.6352000000000384</v>
      </c>
      <c r="BD1257" s="163">
        <f t="shared" si="398"/>
        <v>0.82070470909116877</v>
      </c>
      <c r="BE1257" s="147">
        <f t="shared" si="399"/>
        <v>6.9695743074515981E-4</v>
      </c>
      <c r="BF1257" s="147" t="str">
        <f t="shared" si="395"/>
        <v/>
      </c>
      <c r="BG1257" s="159" t="str">
        <f t="shared" si="396"/>
        <v/>
      </c>
    </row>
    <row r="1258" spans="1:59" ht="20.100000000000001" customHeight="1" x14ac:dyDescent="0.25">
      <c r="A1258" s="142">
        <v>564</v>
      </c>
      <c r="B1258" s="142">
        <f t="shared" si="400"/>
        <v>-8160.2846282580231</v>
      </c>
      <c r="C1258" s="142">
        <f t="shared" si="401"/>
        <v>1.8633313404801032E-5</v>
      </c>
      <c r="D1258" s="142">
        <f t="shared" si="402"/>
        <v>4.0579544918886108E-2</v>
      </c>
      <c r="E1258" s="142">
        <f t="shared" si="403"/>
        <v>1.8633313404801032E-5</v>
      </c>
      <c r="F1258" s="142" t="str">
        <f t="shared" si="404"/>
        <v/>
      </c>
      <c r="G1258" s="142" t="str">
        <f t="shared" si="405"/>
        <v/>
      </c>
      <c r="H1258" s="142"/>
      <c r="I1258" s="142"/>
      <c r="J1258" s="142">
        <f t="shared" si="406"/>
        <v>3.139539092550871E-209</v>
      </c>
      <c r="K1258" s="142" t="str">
        <f t="shared" si="407"/>
        <v/>
      </c>
      <c r="L1258" s="142" t="str">
        <f t="shared" si="408"/>
        <v/>
      </c>
      <c r="M1258" s="142"/>
      <c r="N1258" s="142"/>
      <c r="O1258" s="142"/>
      <c r="P1258" s="142"/>
      <c r="Q1258" s="142">
        <v>564</v>
      </c>
      <c r="R1258" s="142">
        <f t="shared" si="409"/>
        <v>-37.419508583369606</v>
      </c>
      <c r="S1258" s="142">
        <f t="shared" si="410"/>
        <v>4.0634724160511599E-3</v>
      </c>
      <c r="T1258" s="142">
        <f t="shared" si="411"/>
        <v>4.0579544918886108E-2</v>
      </c>
      <c r="U1258" s="142">
        <f t="shared" si="412"/>
        <v>4.0634724160511599E-3</v>
      </c>
      <c r="V1258" s="142" t="str">
        <f t="shared" si="413"/>
        <v/>
      </c>
      <c r="W1258" s="142" t="str">
        <f t="shared" si="414"/>
        <v/>
      </c>
      <c r="X1258" s="142">
        <f t="shared" si="415"/>
        <v>3.3561257302118637E-35</v>
      </c>
      <c r="Y1258" s="142" t="str">
        <f t="shared" si="416"/>
        <v/>
      </c>
      <c r="Z1258" s="142" t="str">
        <f t="shared" si="417"/>
        <v/>
      </c>
      <c r="AD1258" s="142">
        <v>564</v>
      </c>
      <c r="AE1258" s="142">
        <f t="shared" si="435"/>
        <v>-95.952199637189153</v>
      </c>
      <c r="AF1258" s="142">
        <f t="shared" si="418"/>
        <v>1.5846759274477254E-3</v>
      </c>
      <c r="AG1258" s="142">
        <f t="shared" si="419"/>
        <v>4.0579544918886129E-2</v>
      </c>
      <c r="AH1258" s="142">
        <f t="shared" si="420"/>
        <v>1.5846759274477254E-3</v>
      </c>
      <c r="AI1258" s="142" t="str">
        <f t="shared" si="421"/>
        <v/>
      </c>
      <c r="AJ1258" s="142" t="str">
        <f t="shared" si="422"/>
        <v/>
      </c>
      <c r="AK1258" s="142">
        <f t="shared" si="423"/>
        <v>2.1958127541972445E-98</v>
      </c>
      <c r="AL1258" s="142" t="str">
        <f t="shared" si="424"/>
        <v/>
      </c>
      <c r="AM1258" s="142" t="str">
        <f t="shared" si="425"/>
        <v/>
      </c>
      <c r="AQ1258" s="142">
        <v>564</v>
      </c>
      <c r="AR1258" s="142">
        <f t="shared" si="426"/>
        <v>-5013.5509527989207</v>
      </c>
      <c r="AS1258" s="142">
        <f t="shared" si="427"/>
        <v>3.0328432359069802E-5</v>
      </c>
      <c r="AT1258" s="142">
        <f t="shared" si="428"/>
        <v>4.0579544918886129E-2</v>
      </c>
      <c r="AU1258" s="142">
        <f t="shared" si="429"/>
        <v>3.0328432359069802E-5</v>
      </c>
      <c r="AV1258" s="142" t="str">
        <f t="shared" si="430"/>
        <v/>
      </c>
      <c r="AW1258" s="142" t="str">
        <f t="shared" si="431"/>
        <v/>
      </c>
      <c r="AX1258" s="142">
        <f t="shared" si="432"/>
        <v>2.1422718907805829E-6</v>
      </c>
      <c r="AY1258" s="142" t="str">
        <f t="shared" si="433"/>
        <v/>
      </c>
      <c r="AZ1258" s="142" t="str">
        <f t="shared" si="434"/>
        <v/>
      </c>
      <c r="BB1258" s="147"/>
      <c r="BC1258" s="147">
        <f t="shared" si="397"/>
        <v>3.6416000000000386</v>
      </c>
      <c r="BD1258" s="163">
        <f t="shared" si="398"/>
        <v>0.82000775166042361</v>
      </c>
      <c r="BE1258" s="147">
        <f t="shared" si="399"/>
        <v>6.9778986786150909E-4</v>
      </c>
      <c r="BF1258" s="147" t="str">
        <f t="shared" si="395"/>
        <v/>
      </c>
      <c r="BG1258" s="159" t="str">
        <f t="shared" si="396"/>
        <v/>
      </c>
    </row>
    <row r="1259" spans="1:59" ht="20.100000000000001" customHeight="1" x14ac:dyDescent="0.25">
      <c r="A1259" s="142">
        <v>565</v>
      </c>
      <c r="B1259" s="142">
        <f t="shared" si="400"/>
        <v>-8141.5683791106421</v>
      </c>
      <c r="C1259" s="142">
        <f t="shared" si="401"/>
        <v>1.8763603736957542E-5</v>
      </c>
      <c r="D1259" s="142">
        <f t="shared" si="402"/>
        <v>4.0929508978807365E-2</v>
      </c>
      <c r="E1259" s="142">
        <f t="shared" si="403"/>
        <v>1.8763603736957542E-5</v>
      </c>
      <c r="F1259" s="142" t="str">
        <f t="shared" si="404"/>
        <v/>
      </c>
      <c r="G1259" s="142" t="str">
        <f t="shared" si="405"/>
        <v/>
      </c>
      <c r="H1259" s="142"/>
      <c r="I1259" s="142"/>
      <c r="J1259" s="142">
        <f t="shared" si="406"/>
        <v>3.5494775260809256E-209</v>
      </c>
      <c r="K1259" s="142" t="str">
        <f t="shared" si="407"/>
        <v/>
      </c>
      <c r="L1259" s="142" t="str">
        <f t="shared" si="408"/>
        <v/>
      </c>
      <c r="M1259" s="142"/>
      <c r="N1259" s="142"/>
      <c r="O1259" s="142"/>
      <c r="P1259" s="142"/>
      <c r="Q1259" s="142">
        <v>565</v>
      </c>
      <c r="R1259" s="142">
        <f t="shared" si="409"/>
        <v>-37.333684022398572</v>
      </c>
      <c r="S1259" s="142">
        <f t="shared" si="410"/>
        <v>4.0918855683067168E-3</v>
      </c>
      <c r="T1259" s="142">
        <f t="shared" si="411"/>
        <v>4.0929508978807365E-2</v>
      </c>
      <c r="U1259" s="142">
        <f t="shared" si="412"/>
        <v>4.0918855683067168E-3</v>
      </c>
      <c r="V1259" s="142" t="str">
        <f t="shared" si="413"/>
        <v/>
      </c>
      <c r="W1259" s="142" t="str">
        <f t="shared" si="414"/>
        <v/>
      </c>
      <c r="X1259" s="142">
        <f t="shared" si="415"/>
        <v>3.5250612074976482E-35</v>
      </c>
      <c r="Y1259" s="142" t="str">
        <f t="shared" si="416"/>
        <v/>
      </c>
      <c r="Z1259" s="142" t="str">
        <f t="shared" si="417"/>
        <v/>
      </c>
      <c r="AD1259" s="142">
        <v>565</v>
      </c>
      <c r="AE1259" s="142">
        <f t="shared" si="435"/>
        <v>-95.732125784810279</v>
      </c>
      <c r="AF1259" s="142">
        <f t="shared" si="418"/>
        <v>1.5957565092241477E-3</v>
      </c>
      <c r="AG1259" s="142">
        <f t="shared" si="419"/>
        <v>4.0929508978807365E-2</v>
      </c>
      <c r="AH1259" s="142">
        <f t="shared" si="420"/>
        <v>1.5957565092241477E-3</v>
      </c>
      <c r="AI1259" s="142" t="str">
        <f t="shared" si="421"/>
        <v/>
      </c>
      <c r="AJ1259" s="142" t="str">
        <f t="shared" si="422"/>
        <v/>
      </c>
      <c r="AK1259" s="142">
        <f t="shared" si="423"/>
        <v>2.3879554820766929E-98</v>
      </c>
      <c r="AL1259" s="142" t="str">
        <f t="shared" si="424"/>
        <v/>
      </c>
      <c r="AM1259" s="142" t="str">
        <f t="shared" si="425"/>
        <v/>
      </c>
      <c r="AQ1259" s="142">
        <v>565</v>
      </c>
      <c r="AR1259" s="142">
        <f t="shared" si="426"/>
        <v>-5002.051982723694</v>
      </c>
      <c r="AS1259" s="142">
        <f t="shared" si="427"/>
        <v>3.0540498857389495E-5</v>
      </c>
      <c r="AT1259" s="142">
        <f t="shared" si="428"/>
        <v>4.0929508978807365E-2</v>
      </c>
      <c r="AU1259" s="142">
        <f t="shared" si="429"/>
        <v>3.0540498857389495E-5</v>
      </c>
      <c r="AV1259" s="142" t="str">
        <f t="shared" si="430"/>
        <v/>
      </c>
      <c r="AW1259" s="142" t="str">
        <f t="shared" si="431"/>
        <v/>
      </c>
      <c r="AX1259" s="142">
        <f t="shared" si="432"/>
        <v>2.1671477174013409E-6</v>
      </c>
      <c r="AY1259" s="142" t="str">
        <f t="shared" si="433"/>
        <v/>
      </c>
      <c r="AZ1259" s="142" t="str">
        <f t="shared" si="434"/>
        <v/>
      </c>
      <c r="BB1259" s="147"/>
      <c r="BC1259" s="147">
        <f t="shared" si="397"/>
        <v>3.6480000000000388</v>
      </c>
      <c r="BD1259" s="163">
        <f t="shared" si="398"/>
        <v>0.8193099617925621</v>
      </c>
      <c r="BE1259" s="147">
        <f t="shared" si="399"/>
        <v>6.9861791412073604E-4</v>
      </c>
      <c r="BF1259" s="147" t="str">
        <f t="shared" si="395"/>
        <v/>
      </c>
      <c r="BG1259" s="159" t="str">
        <f t="shared" si="396"/>
        <v/>
      </c>
    </row>
    <row r="1260" spans="1:59" ht="20.100000000000001" customHeight="1" x14ac:dyDescent="0.25">
      <c r="A1260" s="142">
        <v>566</v>
      </c>
      <c r="B1260" s="142">
        <f t="shared" si="400"/>
        <v>-8122.8521299632612</v>
      </c>
      <c r="C1260" s="142">
        <f t="shared" si="401"/>
        <v>1.8894502788039615E-5</v>
      </c>
      <c r="D1260" s="142">
        <f t="shared" si="402"/>
        <v>4.1281917281424364E-2</v>
      </c>
      <c r="E1260" s="142">
        <f t="shared" si="403"/>
        <v>1.8894502788039615E-5</v>
      </c>
      <c r="F1260" s="142" t="str">
        <f t="shared" si="404"/>
        <v/>
      </c>
      <c r="G1260" s="142" t="str">
        <f t="shared" si="405"/>
        <v/>
      </c>
      <c r="H1260" s="142"/>
      <c r="I1260" s="142"/>
      <c r="J1260" s="142">
        <f t="shared" si="406"/>
        <v>4.0128785652040395E-209</v>
      </c>
      <c r="K1260" s="142" t="str">
        <f t="shared" si="407"/>
        <v/>
      </c>
      <c r="L1260" s="142" t="str">
        <f t="shared" si="408"/>
        <v/>
      </c>
      <c r="M1260" s="142"/>
      <c r="N1260" s="142"/>
      <c r="O1260" s="142"/>
      <c r="P1260" s="142"/>
      <c r="Q1260" s="142">
        <v>566</v>
      </c>
      <c r="R1260" s="142">
        <f t="shared" si="409"/>
        <v>-37.247859461427538</v>
      </c>
      <c r="S1260" s="142">
        <f t="shared" si="410"/>
        <v>4.1204314673534354E-3</v>
      </c>
      <c r="T1260" s="142">
        <f t="shared" si="411"/>
        <v>4.1281917281424371E-2</v>
      </c>
      <c r="U1260" s="142">
        <f t="shared" si="412"/>
        <v>4.1204314673534354E-3</v>
      </c>
      <c r="V1260" s="142" t="str">
        <f t="shared" si="413"/>
        <v/>
      </c>
      <c r="W1260" s="142" t="str">
        <f t="shared" si="414"/>
        <v/>
      </c>
      <c r="X1260" s="142">
        <f t="shared" si="415"/>
        <v>3.7024410585792991E-35</v>
      </c>
      <c r="Y1260" s="142" t="str">
        <f t="shared" si="416"/>
        <v/>
      </c>
      <c r="Z1260" s="142" t="str">
        <f t="shared" si="417"/>
        <v/>
      </c>
      <c r="AD1260" s="142">
        <v>566</v>
      </c>
      <c r="AE1260" s="142">
        <f t="shared" si="435"/>
        <v>-95.512051932431405</v>
      </c>
      <c r="AF1260" s="142">
        <f t="shared" si="418"/>
        <v>1.6068888596907083E-3</v>
      </c>
      <c r="AG1260" s="142">
        <f t="shared" si="419"/>
        <v>4.1281917281424371E-2</v>
      </c>
      <c r="AH1260" s="142">
        <f t="shared" si="420"/>
        <v>1.6068888596907083E-3</v>
      </c>
      <c r="AI1260" s="142" t="str">
        <f t="shared" si="421"/>
        <v/>
      </c>
      <c r="AJ1260" s="142" t="str">
        <f t="shared" si="422"/>
        <v/>
      </c>
      <c r="AK1260" s="142">
        <f t="shared" si="423"/>
        <v>2.5968699457222535E-98</v>
      </c>
      <c r="AL1260" s="142" t="str">
        <f t="shared" si="424"/>
        <v/>
      </c>
      <c r="AM1260" s="142" t="str">
        <f t="shared" si="425"/>
        <v/>
      </c>
      <c r="AQ1260" s="142">
        <v>566</v>
      </c>
      <c r="AR1260" s="142">
        <f t="shared" si="426"/>
        <v>-4990.5530126484673</v>
      </c>
      <c r="AS1260" s="142">
        <f t="shared" si="427"/>
        <v>3.0753556134448221E-5</v>
      </c>
      <c r="AT1260" s="142">
        <f t="shared" si="428"/>
        <v>4.1281917281424364E-2</v>
      </c>
      <c r="AU1260" s="142">
        <f t="shared" si="429"/>
        <v>3.0753556134448221E-5</v>
      </c>
      <c r="AV1260" s="142" t="str">
        <f t="shared" si="430"/>
        <v/>
      </c>
      <c r="AW1260" s="142" t="str">
        <f t="shared" si="431"/>
        <v/>
      </c>
      <c r="AX1260" s="142">
        <f t="shared" si="432"/>
        <v>2.1922773226791835E-6</v>
      </c>
      <c r="AY1260" s="142" t="str">
        <f t="shared" si="433"/>
        <v/>
      </c>
      <c r="AZ1260" s="142" t="str">
        <f t="shared" si="434"/>
        <v/>
      </c>
      <c r="BB1260" s="147"/>
      <c r="BC1260" s="147">
        <f t="shared" si="397"/>
        <v>3.654400000000039</v>
      </c>
      <c r="BD1260" s="163">
        <f t="shared" si="398"/>
        <v>0.81861134387844137</v>
      </c>
      <c r="BE1260" s="147">
        <f t="shared" si="399"/>
        <v>6.9944157042367561E-4</v>
      </c>
      <c r="BF1260" s="147" t="str">
        <f t="shared" si="395"/>
        <v/>
      </c>
      <c r="BG1260" s="159" t="str">
        <f t="shared" si="396"/>
        <v/>
      </c>
    </row>
    <row r="1261" spans="1:59" ht="20.100000000000001" customHeight="1" x14ac:dyDescent="0.25">
      <c r="A1261" s="147">
        <v>567</v>
      </c>
      <c r="B1261" s="142">
        <f t="shared" si="400"/>
        <v>-8104.1358808158802</v>
      </c>
      <c r="C1261" s="142">
        <f t="shared" si="401"/>
        <v>1.9026010601258248E-5</v>
      </c>
      <c r="D1261" s="142">
        <f t="shared" si="402"/>
        <v>4.1636781220121676E-2</v>
      </c>
      <c r="E1261" s="142">
        <f t="shared" si="403"/>
        <v>1.9026010601258248E-5</v>
      </c>
      <c r="F1261" s="142" t="str">
        <f t="shared" si="404"/>
        <v/>
      </c>
      <c r="G1261" s="142" t="str">
        <f t="shared" si="405"/>
        <v/>
      </c>
      <c r="H1261" s="142"/>
      <c r="I1261" s="142"/>
      <c r="J1261" s="142">
        <f t="shared" si="406"/>
        <v>4.5367062086461281E-209</v>
      </c>
      <c r="K1261" s="142" t="str">
        <f t="shared" si="407"/>
        <v/>
      </c>
      <c r="L1261" s="142" t="str">
        <f t="shared" si="408"/>
        <v/>
      </c>
      <c r="M1261" s="142"/>
      <c r="N1261" s="142"/>
      <c r="O1261" s="142"/>
      <c r="P1261" s="142"/>
      <c r="Q1261" s="147">
        <v>567</v>
      </c>
      <c r="R1261" s="142">
        <f t="shared" si="409"/>
        <v>-37.162034900456511</v>
      </c>
      <c r="S1261" s="142">
        <f t="shared" si="410"/>
        <v>4.1491101226145766E-3</v>
      </c>
      <c r="T1261" s="142">
        <f t="shared" si="411"/>
        <v>4.1636781220121676E-2</v>
      </c>
      <c r="U1261" s="142">
        <f t="shared" si="412"/>
        <v>4.1491101226145766E-3</v>
      </c>
      <c r="V1261" s="142" t="str">
        <f t="shared" si="413"/>
        <v/>
      </c>
      <c r="W1261" s="142" t="str">
        <f t="shared" si="414"/>
        <v/>
      </c>
      <c r="X1261" s="142">
        <f t="shared" si="415"/>
        <v>3.8886843824827006E-35</v>
      </c>
      <c r="Y1261" s="142" t="str">
        <f t="shared" si="416"/>
        <v/>
      </c>
      <c r="Z1261" s="142" t="str">
        <f t="shared" si="417"/>
        <v/>
      </c>
      <c r="AD1261" s="147">
        <v>567</v>
      </c>
      <c r="AE1261" s="142">
        <f t="shared" si="435"/>
        <v>-95.29197808005253</v>
      </c>
      <c r="AF1261" s="142">
        <f t="shared" si="418"/>
        <v>1.6180729825223006E-3</v>
      </c>
      <c r="AG1261" s="142">
        <f t="shared" si="419"/>
        <v>4.1636781220121676E-2</v>
      </c>
      <c r="AH1261" s="142">
        <f t="shared" si="420"/>
        <v>1.6180729825223006E-3</v>
      </c>
      <c r="AI1261" s="142" t="str">
        <f t="shared" si="421"/>
        <v/>
      </c>
      <c r="AJ1261" s="142" t="str">
        <f t="shared" si="422"/>
        <v/>
      </c>
      <c r="AK1261" s="142">
        <f t="shared" si="423"/>
        <v>2.8240164721401516E-98</v>
      </c>
      <c r="AL1261" s="142" t="str">
        <f t="shared" si="424"/>
        <v/>
      </c>
      <c r="AM1261" s="142" t="str">
        <f t="shared" si="425"/>
        <v/>
      </c>
      <c r="AQ1261" s="147">
        <v>567</v>
      </c>
      <c r="AR1261" s="142">
        <f t="shared" si="426"/>
        <v>-4979.0540425732406</v>
      </c>
      <c r="AS1261" s="142">
        <f t="shared" si="427"/>
        <v>3.0967604260578216E-5</v>
      </c>
      <c r="AT1261" s="142">
        <f t="shared" si="428"/>
        <v>4.1636781220121676E-2</v>
      </c>
      <c r="AU1261" s="142">
        <f t="shared" si="429"/>
        <v>3.0967604260578216E-5</v>
      </c>
      <c r="AV1261" s="142" t="str">
        <f t="shared" si="430"/>
        <v/>
      </c>
      <c r="AW1261" s="142" t="str">
        <f t="shared" si="431"/>
        <v/>
      </c>
      <c r="AX1261" s="142">
        <f t="shared" si="432"/>
        <v>2.2176628405532881E-6</v>
      </c>
      <c r="AY1261" s="142" t="str">
        <f t="shared" si="433"/>
        <v/>
      </c>
      <c r="AZ1261" s="142" t="str">
        <f t="shared" si="434"/>
        <v/>
      </c>
      <c r="BB1261" s="147"/>
      <c r="BC1261" s="147">
        <f t="shared" si="397"/>
        <v>3.6608000000000391</v>
      </c>
      <c r="BD1261" s="163">
        <f t="shared" si="398"/>
        <v>0.81791190230801769</v>
      </c>
      <c r="BE1261" s="147">
        <f t="shared" si="399"/>
        <v>7.0026083774099579E-4</v>
      </c>
      <c r="BF1261" s="147" t="str">
        <f t="shared" si="395"/>
        <v/>
      </c>
      <c r="BG1261" s="159" t="str">
        <f t="shared" si="396"/>
        <v/>
      </c>
    </row>
    <row r="1262" spans="1:59" ht="20.100000000000001" customHeight="1" x14ac:dyDescent="0.25">
      <c r="A1262" s="142">
        <v>568</v>
      </c>
      <c r="B1262" s="142">
        <f t="shared" si="400"/>
        <v>-8085.4196316684993</v>
      </c>
      <c r="C1262" s="142">
        <f t="shared" si="401"/>
        <v>1.9158127190803549E-5</v>
      </c>
      <c r="D1262" s="142">
        <f t="shared" si="402"/>
        <v>4.1994112188821292E-2</v>
      </c>
      <c r="E1262" s="142">
        <f t="shared" si="403"/>
        <v>1.9158127190803549E-5</v>
      </c>
      <c r="F1262" s="142" t="str">
        <f t="shared" si="404"/>
        <v/>
      </c>
      <c r="G1262" s="142" t="str">
        <f t="shared" si="405"/>
        <v/>
      </c>
      <c r="H1262" s="142"/>
      <c r="I1262" s="142"/>
      <c r="J1262" s="142">
        <f t="shared" si="406"/>
        <v>5.1288304852817161E-209</v>
      </c>
      <c r="K1262" s="142" t="str">
        <f t="shared" si="407"/>
        <v/>
      </c>
      <c r="L1262" s="142" t="str">
        <f t="shared" si="408"/>
        <v/>
      </c>
      <c r="M1262" s="142"/>
      <c r="N1262" s="142"/>
      <c r="O1262" s="142"/>
      <c r="P1262" s="142"/>
      <c r="Q1262" s="142">
        <v>568</v>
      </c>
      <c r="R1262" s="142">
        <f t="shared" si="409"/>
        <v>-37.076210339485478</v>
      </c>
      <c r="S1262" s="142">
        <f t="shared" si="410"/>
        <v>4.1779215371846633E-3</v>
      </c>
      <c r="T1262" s="142">
        <f t="shared" si="411"/>
        <v>4.1994112188821292E-2</v>
      </c>
      <c r="U1262" s="142">
        <f t="shared" si="412"/>
        <v>4.1779215371846633E-3</v>
      </c>
      <c r="V1262" s="142" t="str">
        <f t="shared" si="413"/>
        <v/>
      </c>
      <c r="W1262" s="142" t="str">
        <f t="shared" si="414"/>
        <v/>
      </c>
      <c r="X1262" s="142">
        <f t="shared" si="415"/>
        <v>4.0842309274851321E-35</v>
      </c>
      <c r="Y1262" s="142" t="str">
        <f t="shared" si="416"/>
        <v/>
      </c>
      <c r="Z1262" s="142" t="str">
        <f t="shared" si="417"/>
        <v/>
      </c>
      <c r="AD1262" s="142">
        <v>568</v>
      </c>
      <c r="AE1262" s="142">
        <f t="shared" si="435"/>
        <v>-95.071904227673656</v>
      </c>
      <c r="AF1262" s="142">
        <f t="shared" si="418"/>
        <v>1.6293088789257274E-3</v>
      </c>
      <c r="AG1262" s="142">
        <f t="shared" si="419"/>
        <v>4.1994112188821313E-2</v>
      </c>
      <c r="AH1262" s="142">
        <f t="shared" si="420"/>
        <v>1.6293088789257274E-3</v>
      </c>
      <c r="AI1262" s="142" t="str">
        <f t="shared" si="421"/>
        <v/>
      </c>
      <c r="AJ1262" s="142" t="str">
        <f t="shared" si="422"/>
        <v/>
      </c>
      <c r="AK1262" s="142">
        <f t="shared" si="423"/>
        <v>3.0709822214901074E-98</v>
      </c>
      <c r="AL1262" s="142" t="str">
        <f t="shared" si="424"/>
        <v/>
      </c>
      <c r="AM1262" s="142" t="str">
        <f t="shared" si="425"/>
        <v/>
      </c>
      <c r="AQ1262" s="142">
        <v>568</v>
      </c>
      <c r="AR1262" s="142">
        <f t="shared" si="426"/>
        <v>-4967.555072498013</v>
      </c>
      <c r="AS1262" s="142">
        <f t="shared" si="427"/>
        <v>3.1182643258875928E-5</v>
      </c>
      <c r="AT1262" s="142">
        <f t="shared" si="428"/>
        <v>4.1994112188821313E-2</v>
      </c>
      <c r="AU1262" s="142">
        <f t="shared" si="429"/>
        <v>3.1182643258875928E-5</v>
      </c>
      <c r="AV1262" s="142" t="str">
        <f t="shared" si="430"/>
        <v/>
      </c>
      <c r="AW1262" s="142" t="str">
        <f t="shared" si="431"/>
        <v/>
      </c>
      <c r="AX1262" s="142">
        <f t="shared" si="432"/>
        <v>2.2433064173352676E-6</v>
      </c>
      <c r="AY1262" s="142" t="str">
        <f t="shared" si="433"/>
        <v/>
      </c>
      <c r="AZ1262" s="142" t="str">
        <f t="shared" si="434"/>
        <v/>
      </c>
      <c r="BB1262" s="147"/>
      <c r="BC1262" s="147">
        <f t="shared" si="397"/>
        <v>3.6672000000000393</v>
      </c>
      <c r="BD1262" s="163">
        <f t="shared" si="398"/>
        <v>0.8172116414702767</v>
      </c>
      <c r="BE1262" s="147">
        <f t="shared" si="399"/>
        <v>7.0107571711341965E-4</v>
      </c>
      <c r="BF1262" s="147" t="str">
        <f t="shared" si="395"/>
        <v/>
      </c>
      <c r="BG1262" s="159" t="str">
        <f t="shared" si="396"/>
        <v/>
      </c>
    </row>
    <row r="1263" spans="1:59" ht="20.100000000000001" customHeight="1" x14ac:dyDescent="0.25">
      <c r="A1263" s="142">
        <v>569</v>
      </c>
      <c r="B1263" s="142">
        <f t="shared" si="400"/>
        <v>-8066.7033825211183</v>
      </c>
      <c r="C1263" s="142">
        <f t="shared" si="401"/>
        <v>1.9290852541641826E-5</v>
      </c>
      <c r="D1263" s="142">
        <f t="shared" si="402"/>
        <v>4.2353921581437699E-2</v>
      </c>
      <c r="E1263" s="142">
        <f t="shared" si="403"/>
        <v>1.9290852541641826E-5</v>
      </c>
      <c r="F1263" s="142" t="str">
        <f t="shared" si="404"/>
        <v/>
      </c>
      <c r="G1263" s="142" t="str">
        <f t="shared" si="405"/>
        <v/>
      </c>
      <c r="H1263" s="142"/>
      <c r="I1263" s="142"/>
      <c r="J1263" s="142">
        <f t="shared" si="406"/>
        <v>5.7981451877050767E-209</v>
      </c>
      <c r="K1263" s="142" t="str">
        <f t="shared" si="407"/>
        <v/>
      </c>
      <c r="L1263" s="142" t="str">
        <f t="shared" si="408"/>
        <v/>
      </c>
      <c r="M1263" s="142"/>
      <c r="N1263" s="142"/>
      <c r="O1263" s="142"/>
      <c r="P1263" s="142"/>
      <c r="Q1263" s="142">
        <v>569</v>
      </c>
      <c r="R1263" s="142">
        <f t="shared" si="409"/>
        <v>-36.990385778514444</v>
      </c>
      <c r="S1263" s="142">
        <f t="shared" si="410"/>
        <v>4.206865707785213E-3</v>
      </c>
      <c r="T1263" s="142">
        <f t="shared" si="411"/>
        <v>4.2353921581437699E-2</v>
      </c>
      <c r="U1263" s="142">
        <f t="shared" si="412"/>
        <v>4.206865707785213E-3</v>
      </c>
      <c r="V1263" s="142" t="str">
        <f t="shared" si="413"/>
        <v/>
      </c>
      <c r="W1263" s="142" t="str">
        <f t="shared" si="414"/>
        <v/>
      </c>
      <c r="X1263" s="142">
        <f t="shared" si="415"/>
        <v>4.2895421009806744E-35</v>
      </c>
      <c r="Y1263" s="142" t="str">
        <f t="shared" si="416"/>
        <v/>
      </c>
      <c r="Z1263" s="142" t="str">
        <f t="shared" si="417"/>
        <v/>
      </c>
      <c r="AD1263" s="142">
        <v>569</v>
      </c>
      <c r="AE1263" s="142">
        <f t="shared" si="435"/>
        <v>-94.851830375294782</v>
      </c>
      <c r="AF1263" s="142">
        <f t="shared" si="418"/>
        <v>1.6405965476224435E-3</v>
      </c>
      <c r="AG1263" s="142">
        <f t="shared" si="419"/>
        <v>4.2353921581437699E-2</v>
      </c>
      <c r="AH1263" s="142">
        <f t="shared" si="420"/>
        <v>1.6405965476224435E-3</v>
      </c>
      <c r="AI1263" s="142" t="str">
        <f t="shared" si="421"/>
        <v/>
      </c>
      <c r="AJ1263" s="142" t="str">
        <f t="shared" si="422"/>
        <v/>
      </c>
      <c r="AK1263" s="142">
        <f t="shared" si="423"/>
        <v>3.3394921750794513E-98</v>
      </c>
      <c r="AL1263" s="142" t="str">
        <f t="shared" si="424"/>
        <v/>
      </c>
      <c r="AM1263" s="142" t="str">
        <f t="shared" si="425"/>
        <v/>
      </c>
      <c r="AQ1263" s="142">
        <v>569</v>
      </c>
      <c r="AR1263" s="142">
        <f t="shared" si="426"/>
        <v>-4956.0561024227864</v>
      </c>
      <c r="AS1263" s="142">
        <f t="shared" si="427"/>
        <v>3.1398673104871828E-5</v>
      </c>
      <c r="AT1263" s="142">
        <f t="shared" si="428"/>
        <v>4.2353921581437699E-2</v>
      </c>
      <c r="AU1263" s="142">
        <f t="shared" si="429"/>
        <v>3.1398673104871828E-5</v>
      </c>
      <c r="AV1263" s="142" t="str">
        <f t="shared" si="430"/>
        <v/>
      </c>
      <c r="AW1263" s="142" t="str">
        <f t="shared" si="431"/>
        <v/>
      </c>
      <c r="AX1263" s="142">
        <f t="shared" si="432"/>
        <v>2.2692102117142852E-6</v>
      </c>
      <c r="AY1263" s="142" t="str">
        <f t="shared" si="433"/>
        <v/>
      </c>
      <c r="AZ1263" s="142" t="str">
        <f t="shared" si="434"/>
        <v/>
      </c>
      <c r="BB1263" s="147"/>
      <c r="BC1263" s="147">
        <f t="shared" si="397"/>
        <v>3.6736000000000395</v>
      </c>
      <c r="BD1263" s="163">
        <f t="shared" si="398"/>
        <v>0.81651056575316328</v>
      </c>
      <c r="BE1263" s="147">
        <f t="shared" si="399"/>
        <v>7.0188620965039306E-4</v>
      </c>
      <c r="BF1263" s="147" t="str">
        <f t="shared" si="395"/>
        <v/>
      </c>
      <c r="BG1263" s="159" t="str">
        <f t="shared" si="396"/>
        <v/>
      </c>
    </row>
    <row r="1264" spans="1:59" ht="20.100000000000001" customHeight="1" x14ac:dyDescent="0.25">
      <c r="A1264" s="142">
        <v>570</v>
      </c>
      <c r="B1264" s="142">
        <f t="shared" si="400"/>
        <v>-8047.9871333737374</v>
      </c>
      <c r="C1264" s="142">
        <f t="shared" si="401"/>
        <v>1.942418660931363E-5</v>
      </c>
      <c r="D1264" s="142">
        <f t="shared" si="402"/>
        <v>4.2716220791328911E-2</v>
      </c>
      <c r="E1264" s="142">
        <f t="shared" si="403"/>
        <v>1.942418660931363E-5</v>
      </c>
      <c r="F1264" s="142" t="str">
        <f t="shared" si="404"/>
        <v/>
      </c>
      <c r="G1264" s="142" t="str">
        <f t="shared" si="405"/>
        <v/>
      </c>
      <c r="H1264" s="142"/>
      <c r="I1264" s="142"/>
      <c r="J1264" s="142">
        <f t="shared" si="406"/>
        <v>6.5547008860352368E-209</v>
      </c>
      <c r="K1264" s="142" t="str">
        <f t="shared" si="407"/>
        <v/>
      </c>
      <c r="L1264" s="142" t="str">
        <f t="shared" si="408"/>
        <v/>
      </c>
      <c r="M1264" s="142"/>
      <c r="N1264" s="142"/>
      <c r="O1264" s="142"/>
      <c r="P1264" s="142"/>
      <c r="Q1264" s="142">
        <v>570</v>
      </c>
      <c r="R1264" s="142">
        <f t="shared" si="409"/>
        <v>-36.904561217543417</v>
      </c>
      <c r="S1264" s="142">
        <f t="shared" si="410"/>
        <v>4.2359426247206983E-3</v>
      </c>
      <c r="T1264" s="142">
        <f t="shared" si="411"/>
        <v>4.2716220791328911E-2</v>
      </c>
      <c r="U1264" s="142">
        <f t="shared" si="412"/>
        <v>4.2359426247206983E-3</v>
      </c>
      <c r="V1264" s="142" t="str">
        <f t="shared" si="413"/>
        <v/>
      </c>
      <c r="W1264" s="142" t="str">
        <f t="shared" si="414"/>
        <v/>
      </c>
      <c r="X1264" s="142">
        <f t="shared" si="415"/>
        <v>4.5051020283585251E-35</v>
      </c>
      <c r="Y1264" s="142" t="str">
        <f t="shared" si="416"/>
        <v/>
      </c>
      <c r="Z1264" s="142" t="str">
        <f t="shared" si="417"/>
        <v/>
      </c>
      <c r="AD1264" s="142">
        <v>570</v>
      </c>
      <c r="AE1264" s="142">
        <f t="shared" si="435"/>
        <v>-94.631756522915907</v>
      </c>
      <c r="AF1264" s="142">
        <f t="shared" si="418"/>
        <v>1.6519359848313814E-3</v>
      </c>
      <c r="AG1264" s="142">
        <f t="shared" si="419"/>
        <v>4.2716220791328946E-2</v>
      </c>
      <c r="AH1264" s="142">
        <f t="shared" si="420"/>
        <v>1.6519359848313814E-3</v>
      </c>
      <c r="AI1264" s="142" t="str">
        <f t="shared" si="421"/>
        <v/>
      </c>
      <c r="AJ1264" s="142" t="str">
        <f t="shared" si="422"/>
        <v/>
      </c>
      <c r="AK1264" s="142">
        <f t="shared" si="423"/>
        <v>3.6314210728658063E-98</v>
      </c>
      <c r="AL1264" s="142" t="str">
        <f t="shared" si="424"/>
        <v/>
      </c>
      <c r="AM1264" s="142" t="str">
        <f t="shared" si="425"/>
        <v/>
      </c>
      <c r="AQ1264" s="142">
        <v>570</v>
      </c>
      <c r="AR1264" s="142">
        <f t="shared" si="426"/>
        <v>-4944.5571323475597</v>
      </c>
      <c r="AS1264" s="142">
        <f t="shared" si="427"/>
        <v>3.1615693726201689E-5</v>
      </c>
      <c r="AT1264" s="142">
        <f t="shared" si="428"/>
        <v>4.2716220791328911E-2</v>
      </c>
      <c r="AU1264" s="142">
        <f t="shared" si="429"/>
        <v>3.1615693726201689E-5</v>
      </c>
      <c r="AV1264" s="142" t="str">
        <f t="shared" si="430"/>
        <v/>
      </c>
      <c r="AW1264" s="142" t="str">
        <f t="shared" si="431"/>
        <v/>
      </c>
      <c r="AX1264" s="142">
        <f t="shared" si="432"/>
        <v>2.2953763947612169E-6</v>
      </c>
      <c r="AY1264" s="142" t="str">
        <f t="shared" si="433"/>
        <v/>
      </c>
      <c r="AZ1264" s="142" t="str">
        <f t="shared" si="434"/>
        <v/>
      </c>
      <c r="BB1264" s="147"/>
      <c r="BC1264" s="147">
        <f t="shared" si="397"/>
        <v>3.6800000000000397</v>
      </c>
      <c r="BD1264" s="163">
        <f t="shared" si="398"/>
        <v>0.81580867954351288</v>
      </c>
      <c r="BE1264" s="147">
        <f t="shared" si="399"/>
        <v>7.0269231652964059E-4</v>
      </c>
      <c r="BF1264" s="147" t="str">
        <f t="shared" si="395"/>
        <v/>
      </c>
      <c r="BG1264" s="159" t="str">
        <f t="shared" si="396"/>
        <v/>
      </c>
    </row>
    <row r="1265" spans="1:59" ht="20.100000000000001" customHeight="1" x14ac:dyDescent="0.25">
      <c r="A1265" s="142">
        <v>571</v>
      </c>
      <c r="B1265" s="142">
        <f t="shared" si="400"/>
        <v>-8029.2708842263564</v>
      </c>
      <c r="C1265" s="142">
        <f t="shared" si="401"/>
        <v>1.9558129319732753E-5</v>
      </c>
      <c r="D1265" s="142">
        <f t="shared" si="402"/>
        <v>4.3081021210743968E-2</v>
      </c>
      <c r="E1265" s="142">
        <f t="shared" si="403"/>
        <v>1.9558129319732753E-5</v>
      </c>
      <c r="F1265" s="142" t="str">
        <f t="shared" si="404"/>
        <v/>
      </c>
      <c r="G1265" s="142" t="str">
        <f t="shared" si="405"/>
        <v/>
      </c>
      <c r="H1265" s="142"/>
      <c r="I1265" s="142"/>
      <c r="J1265" s="142">
        <f t="shared" si="406"/>
        <v>7.4098552027183702E-209</v>
      </c>
      <c r="K1265" s="142" t="str">
        <f t="shared" si="407"/>
        <v/>
      </c>
      <c r="L1265" s="142" t="str">
        <f t="shared" si="408"/>
        <v/>
      </c>
      <c r="M1265" s="142"/>
      <c r="N1265" s="142"/>
      <c r="O1265" s="142"/>
      <c r="P1265" s="142"/>
      <c r="Q1265" s="142">
        <v>571</v>
      </c>
      <c r="R1265" s="142">
        <f t="shared" si="409"/>
        <v>-36.818736656572383</v>
      </c>
      <c r="S1265" s="142">
        <f t="shared" si="410"/>
        <v>4.26515227183472E-3</v>
      </c>
      <c r="T1265" s="142">
        <f t="shared" si="411"/>
        <v>4.3081021210743933E-2</v>
      </c>
      <c r="U1265" s="142">
        <f t="shared" si="412"/>
        <v>4.26515227183472E-3</v>
      </c>
      <c r="V1265" s="142" t="str">
        <f t="shared" si="413"/>
        <v/>
      </c>
      <c r="W1265" s="142" t="str">
        <f t="shared" si="414"/>
        <v/>
      </c>
      <c r="X1265" s="142">
        <f t="shared" si="415"/>
        <v>4.731418663257571E-35</v>
      </c>
      <c r="Y1265" s="142" t="str">
        <f t="shared" si="416"/>
        <v/>
      </c>
      <c r="Z1265" s="142" t="str">
        <f t="shared" si="417"/>
        <v/>
      </c>
      <c r="AD1265" s="142">
        <v>571</v>
      </c>
      <c r="AE1265" s="142">
        <f t="shared" si="435"/>
        <v>-94.411682670537033</v>
      </c>
      <c r="AF1265" s="142">
        <f t="shared" si="418"/>
        <v>1.6633271842518551E-3</v>
      </c>
      <c r="AG1265" s="142">
        <f t="shared" si="419"/>
        <v>4.3081021210743968E-2</v>
      </c>
      <c r="AH1265" s="142">
        <f t="shared" si="420"/>
        <v>1.6633271842518551E-3</v>
      </c>
      <c r="AI1265" s="142" t="str">
        <f t="shared" si="421"/>
        <v/>
      </c>
      <c r="AJ1265" s="142" t="str">
        <f t="shared" si="422"/>
        <v/>
      </c>
      <c r="AK1265" s="142">
        <f t="shared" si="423"/>
        <v>3.9488063823136029E-98</v>
      </c>
      <c r="AL1265" s="142" t="str">
        <f t="shared" si="424"/>
        <v/>
      </c>
      <c r="AM1265" s="142" t="str">
        <f t="shared" si="425"/>
        <v/>
      </c>
      <c r="AQ1265" s="142">
        <v>571</v>
      </c>
      <c r="AR1265" s="142">
        <f t="shared" si="426"/>
        <v>-4933.058162272333</v>
      </c>
      <c r="AS1265" s="142">
        <f t="shared" si="427"/>
        <v>3.1833705002279406E-5</v>
      </c>
      <c r="AT1265" s="142">
        <f t="shared" si="428"/>
        <v>4.3081021210743933E-2</v>
      </c>
      <c r="AU1265" s="142">
        <f t="shared" si="429"/>
        <v>3.1833705002279406E-5</v>
      </c>
      <c r="AV1265" s="142" t="str">
        <f t="shared" si="430"/>
        <v/>
      </c>
      <c r="AW1265" s="142" t="str">
        <f t="shared" si="431"/>
        <v/>
      </c>
      <c r="AX1265" s="142">
        <f t="shared" si="432"/>
        <v>2.3218071499319022E-6</v>
      </c>
      <c r="AY1265" s="142" t="str">
        <f t="shared" si="433"/>
        <v/>
      </c>
      <c r="AZ1265" s="142" t="str">
        <f t="shared" si="434"/>
        <v/>
      </c>
      <c r="BB1265" s="147"/>
      <c r="BC1265" s="147">
        <f t="shared" si="397"/>
        <v>3.6864000000000399</v>
      </c>
      <c r="BD1265" s="163">
        <f t="shared" si="398"/>
        <v>0.81510598722698324</v>
      </c>
      <c r="BE1265" s="147">
        <f t="shared" si="399"/>
        <v>7.034940389988309E-4</v>
      </c>
      <c r="BF1265" s="147" t="str">
        <f t="shared" ref="BF1265:BF1328" si="436">IF(BD1265&lt;(1-$BB$693),BE1265,"")</f>
        <v/>
      </c>
      <c r="BG1265" s="159" t="str">
        <f t="shared" ref="BG1265:BG1328" si="437">IF(BD1265&lt;(1-$BB$699),BE1265,"")</f>
        <v/>
      </c>
    </row>
    <row r="1266" spans="1:59" ht="20.100000000000001" customHeight="1" x14ac:dyDescent="0.25">
      <c r="A1266" s="142">
        <v>572</v>
      </c>
      <c r="B1266" s="142">
        <f t="shared" si="400"/>
        <v>-8010.5546350789755</v>
      </c>
      <c r="C1266" s="142">
        <f t="shared" si="401"/>
        <v>1.9692680568986197E-5</v>
      </c>
      <c r="D1266" s="142">
        <f t="shared" si="402"/>
        <v>4.344833423026629E-2</v>
      </c>
      <c r="E1266" s="142">
        <f t="shared" si="403"/>
        <v>1.9692680568986197E-5</v>
      </c>
      <c r="F1266" s="142" t="str">
        <f t="shared" si="404"/>
        <v/>
      </c>
      <c r="G1266" s="142" t="str">
        <f t="shared" si="405"/>
        <v/>
      </c>
      <c r="H1266" s="142"/>
      <c r="I1266" s="142"/>
      <c r="J1266" s="142">
        <f t="shared" si="406"/>
        <v>8.3764425855034713E-209</v>
      </c>
      <c r="K1266" s="142" t="str">
        <f t="shared" si="407"/>
        <v/>
      </c>
      <c r="L1266" s="142" t="str">
        <f t="shared" si="408"/>
        <v/>
      </c>
      <c r="M1266" s="142"/>
      <c r="N1266" s="142"/>
      <c r="O1266" s="142"/>
      <c r="P1266" s="142"/>
      <c r="Q1266" s="142">
        <v>572</v>
      </c>
      <c r="R1266" s="142">
        <f t="shared" si="409"/>
        <v>-36.73291209560135</v>
      </c>
      <c r="S1266" s="142">
        <f t="shared" si="410"/>
        <v>4.2944946264663842E-3</v>
      </c>
      <c r="T1266" s="142">
        <f t="shared" si="411"/>
        <v>4.344833423026629E-2</v>
      </c>
      <c r="U1266" s="142">
        <f t="shared" si="412"/>
        <v>4.2944946264663842E-3</v>
      </c>
      <c r="V1266" s="142" t="str">
        <f t="shared" si="413"/>
        <v/>
      </c>
      <c r="W1266" s="142" t="str">
        <f t="shared" si="414"/>
        <v/>
      </c>
      <c r="X1266" s="142">
        <f t="shared" si="415"/>
        <v>4.969024951668609E-35</v>
      </c>
      <c r="Y1266" s="142" t="str">
        <f t="shared" si="416"/>
        <v/>
      </c>
      <c r="Z1266" s="142" t="str">
        <f t="shared" si="417"/>
        <v/>
      </c>
      <c r="AD1266" s="142">
        <v>572</v>
      </c>
      <c r="AE1266" s="142">
        <f t="shared" si="435"/>
        <v>-94.191608818158159</v>
      </c>
      <c r="AF1266" s="142">
        <f t="shared" si="418"/>
        <v>1.674770137046553E-3</v>
      </c>
      <c r="AG1266" s="142">
        <f t="shared" si="419"/>
        <v>4.344833423026629E-2</v>
      </c>
      <c r="AH1266" s="142">
        <f t="shared" si="420"/>
        <v>1.674770137046553E-3</v>
      </c>
      <c r="AI1266" s="142" t="str">
        <f t="shared" si="421"/>
        <v/>
      </c>
      <c r="AJ1266" s="142" t="str">
        <f t="shared" si="422"/>
        <v/>
      </c>
      <c r="AK1266" s="142">
        <f t="shared" si="423"/>
        <v>4.2938623874702745E-98</v>
      </c>
      <c r="AL1266" s="142" t="str">
        <f t="shared" si="424"/>
        <v/>
      </c>
      <c r="AM1266" s="142" t="str">
        <f t="shared" si="425"/>
        <v/>
      </c>
      <c r="AQ1266" s="142">
        <v>572</v>
      </c>
      <c r="AR1266" s="142">
        <f t="shared" si="426"/>
        <v>-4921.5591921971063</v>
      </c>
      <c r="AS1266" s="142">
        <f t="shared" si="427"/>
        <v>3.2052706763971448E-5</v>
      </c>
      <c r="AT1266" s="142">
        <f t="shared" si="428"/>
        <v>4.344833423026627E-2</v>
      </c>
      <c r="AU1266" s="142">
        <f t="shared" si="429"/>
        <v>3.2052706763971448E-5</v>
      </c>
      <c r="AV1266" s="142" t="str">
        <f t="shared" si="430"/>
        <v/>
      </c>
      <c r="AW1266" s="142" t="str">
        <f t="shared" si="431"/>
        <v/>
      </c>
      <c r="AX1266" s="142">
        <f t="shared" si="432"/>
        <v>2.3485046730693758E-6</v>
      </c>
      <c r="AY1266" s="142" t="str">
        <f t="shared" si="433"/>
        <v/>
      </c>
      <c r="AZ1266" s="142" t="str">
        <f t="shared" si="434"/>
        <v/>
      </c>
      <c r="BB1266" s="147"/>
      <c r="BC1266" s="147">
        <f t="shared" ref="BC1266:BC1329" si="438">BC1265+$BF$686</f>
        <v>3.6928000000000401</v>
      </c>
      <c r="BD1266" s="163">
        <f t="shared" ref="BD1266:BD1329" si="439">_xlfn.CHISQ.DIST.RT(BC1266,7)</f>
        <v>0.81440249318798441</v>
      </c>
      <c r="BE1266" s="147">
        <f t="shared" ref="BE1266:BE1329" si="440">BD1266-BD1267</f>
        <v>7.0429137837180189E-4</v>
      </c>
      <c r="BF1266" s="147" t="str">
        <f t="shared" si="436"/>
        <v/>
      </c>
      <c r="BG1266" s="159" t="str">
        <f t="shared" si="437"/>
        <v/>
      </c>
    </row>
    <row r="1267" spans="1:59" ht="20.100000000000001" customHeight="1" x14ac:dyDescent="0.25">
      <c r="A1267" s="147">
        <v>573</v>
      </c>
      <c r="B1267" s="142">
        <f t="shared" si="400"/>
        <v>-7991.8383859315945</v>
      </c>
      <c r="C1267" s="142">
        <f t="shared" si="401"/>
        <v>1.982784022313521E-5</v>
      </c>
      <c r="D1267" s="142">
        <f t="shared" si="402"/>
        <v>4.3818171238253989E-2</v>
      </c>
      <c r="E1267" s="142">
        <f t="shared" si="403"/>
        <v>1.982784022313521E-5</v>
      </c>
      <c r="F1267" s="142" t="str">
        <f t="shared" si="404"/>
        <v/>
      </c>
      <c r="G1267" s="142" t="str">
        <f t="shared" si="405"/>
        <v/>
      </c>
      <c r="H1267" s="142"/>
      <c r="I1267" s="142"/>
      <c r="J1267" s="142">
        <f t="shared" si="406"/>
        <v>9.4689661054129144E-209</v>
      </c>
      <c r="K1267" s="142" t="str">
        <f t="shared" si="407"/>
        <v/>
      </c>
      <c r="L1267" s="142" t="str">
        <f t="shared" si="408"/>
        <v/>
      </c>
      <c r="M1267" s="142"/>
      <c r="N1267" s="142"/>
      <c r="O1267" s="142"/>
      <c r="P1267" s="142"/>
      <c r="Q1267" s="147">
        <v>573</v>
      </c>
      <c r="R1267" s="142">
        <f t="shared" si="409"/>
        <v>-36.647087534630323</v>
      </c>
      <c r="S1267" s="142">
        <f t="shared" si="410"/>
        <v>4.323969659406901E-3</v>
      </c>
      <c r="T1267" s="142">
        <f t="shared" si="411"/>
        <v>4.3818171238253947E-2</v>
      </c>
      <c r="U1267" s="142">
        <f t="shared" si="412"/>
        <v>4.323969659406901E-3</v>
      </c>
      <c r="V1267" s="142" t="str">
        <f t="shared" si="413"/>
        <v/>
      </c>
      <c r="W1267" s="142" t="str">
        <f t="shared" si="414"/>
        <v/>
      </c>
      <c r="X1267" s="142">
        <f t="shared" si="415"/>
        <v>5.218480052475959E-35</v>
      </c>
      <c r="Y1267" s="142" t="str">
        <f t="shared" si="416"/>
        <v/>
      </c>
      <c r="Z1267" s="142" t="str">
        <f t="shared" si="417"/>
        <v/>
      </c>
      <c r="AD1267" s="147">
        <v>573</v>
      </c>
      <c r="AE1267" s="142">
        <f t="shared" si="435"/>
        <v>-93.971534965779284</v>
      </c>
      <c r="AF1267" s="142">
        <f t="shared" si="418"/>
        <v>1.6862648318246118E-3</v>
      </c>
      <c r="AG1267" s="142">
        <f t="shared" si="419"/>
        <v>4.3818171238253989E-2</v>
      </c>
      <c r="AH1267" s="142">
        <f t="shared" si="420"/>
        <v>1.6862648318246118E-3</v>
      </c>
      <c r="AI1267" s="142" t="str">
        <f t="shared" si="421"/>
        <v/>
      </c>
      <c r="AJ1267" s="142" t="str">
        <f t="shared" si="422"/>
        <v/>
      </c>
      <c r="AK1267" s="142">
        <f t="shared" si="423"/>
        <v>4.6689954947907804E-98</v>
      </c>
      <c r="AL1267" s="142" t="str">
        <f t="shared" si="424"/>
        <v/>
      </c>
      <c r="AM1267" s="142" t="str">
        <f t="shared" si="425"/>
        <v/>
      </c>
      <c r="AQ1267" s="147">
        <v>573</v>
      </c>
      <c r="AR1267" s="142">
        <f t="shared" si="426"/>
        <v>-4910.0602221218787</v>
      </c>
      <c r="AS1267" s="142">
        <f t="shared" si="427"/>
        <v>3.227269879327298E-5</v>
      </c>
      <c r="AT1267" s="142">
        <f t="shared" si="428"/>
        <v>4.3818171238253989E-2</v>
      </c>
      <c r="AU1267" s="142">
        <f t="shared" si="429"/>
        <v>3.227269879327298E-5</v>
      </c>
      <c r="AV1267" s="142" t="str">
        <f t="shared" si="430"/>
        <v/>
      </c>
      <c r="AW1267" s="142" t="str">
        <f t="shared" si="431"/>
        <v/>
      </c>
      <c r="AX1267" s="142">
        <f t="shared" si="432"/>
        <v>2.3754711724051879E-6</v>
      </c>
      <c r="AY1267" s="142" t="str">
        <f t="shared" si="433"/>
        <v/>
      </c>
      <c r="AZ1267" s="142" t="str">
        <f t="shared" si="434"/>
        <v/>
      </c>
      <c r="BB1267" s="147"/>
      <c r="BC1267" s="147">
        <f t="shared" si="438"/>
        <v>3.6992000000000402</v>
      </c>
      <c r="BD1267" s="163">
        <f t="shared" si="439"/>
        <v>0.81369820180961261</v>
      </c>
      <c r="BE1267" s="147">
        <f t="shared" si="440"/>
        <v>7.0508433603100329E-4</v>
      </c>
      <c r="BF1267" s="147" t="str">
        <f t="shared" si="436"/>
        <v/>
      </c>
      <c r="BG1267" s="159" t="str">
        <f t="shared" si="437"/>
        <v/>
      </c>
    </row>
    <row r="1268" spans="1:59" ht="20.100000000000001" customHeight="1" x14ac:dyDescent="0.25">
      <c r="A1268" s="142">
        <v>574</v>
      </c>
      <c r="B1268" s="142">
        <f t="shared" si="400"/>
        <v>-7973.1221367842154</v>
      </c>
      <c r="C1268" s="142">
        <f t="shared" si="401"/>
        <v>1.9963608118017258E-5</v>
      </c>
      <c r="D1268" s="142">
        <f t="shared" si="402"/>
        <v>4.4190543620275607E-2</v>
      </c>
      <c r="E1268" s="142">
        <f t="shared" si="403"/>
        <v>1.9963608118017258E-5</v>
      </c>
      <c r="F1268" s="142" t="str">
        <f t="shared" si="404"/>
        <v/>
      </c>
      <c r="G1268" s="142" t="str">
        <f t="shared" si="405"/>
        <v/>
      </c>
      <c r="H1268" s="142"/>
      <c r="I1268" s="142"/>
      <c r="J1268" s="142">
        <f t="shared" si="406"/>
        <v>1.0703814133579959E-208</v>
      </c>
      <c r="K1268" s="142" t="str">
        <f t="shared" si="407"/>
        <v/>
      </c>
      <c r="L1268" s="142" t="str">
        <f t="shared" si="408"/>
        <v/>
      </c>
      <c r="M1268" s="142"/>
      <c r="N1268" s="142"/>
      <c r="O1268" s="142"/>
      <c r="P1268" s="142"/>
      <c r="Q1268" s="142">
        <v>574</v>
      </c>
      <c r="R1268" s="142">
        <f t="shared" si="409"/>
        <v>-36.561262973659289</v>
      </c>
      <c r="S1268" s="142">
        <f t="shared" si="410"/>
        <v>4.3535773348564264E-3</v>
      </c>
      <c r="T1268" s="142">
        <f t="shared" si="411"/>
        <v>4.4190543620275628E-2</v>
      </c>
      <c r="U1268" s="142">
        <f t="shared" si="412"/>
        <v>4.3535773348564264E-3</v>
      </c>
      <c r="V1268" s="142" t="str">
        <f t="shared" si="413"/>
        <v/>
      </c>
      <c r="W1268" s="142" t="str">
        <f t="shared" si="414"/>
        <v/>
      </c>
      <c r="X1268" s="142">
        <f t="shared" si="415"/>
        <v>5.4803706171542611E-35</v>
      </c>
      <c r="Y1268" s="142" t="str">
        <f t="shared" si="416"/>
        <v/>
      </c>
      <c r="Z1268" s="142" t="str">
        <f t="shared" si="417"/>
        <v/>
      </c>
      <c r="AD1268" s="142">
        <v>574</v>
      </c>
      <c r="AE1268" s="142">
        <f t="shared" si="435"/>
        <v>-93.75146111340041</v>
      </c>
      <c r="AF1268" s="142">
        <f t="shared" si="418"/>
        <v>1.6978112546247792E-3</v>
      </c>
      <c r="AG1268" s="142">
        <f t="shared" si="419"/>
        <v>4.4190543620275628E-2</v>
      </c>
      <c r="AH1268" s="142">
        <f t="shared" si="420"/>
        <v>1.6978112546247792E-3</v>
      </c>
      <c r="AI1268" s="142" t="str">
        <f t="shared" si="421"/>
        <v/>
      </c>
      <c r="AJ1268" s="142" t="str">
        <f t="shared" si="422"/>
        <v/>
      </c>
      <c r="AK1268" s="142">
        <f t="shared" si="423"/>
        <v>5.0768208605093434E-98</v>
      </c>
      <c r="AL1268" s="142" t="str">
        <f t="shared" si="424"/>
        <v/>
      </c>
      <c r="AM1268" s="142" t="str">
        <f t="shared" si="425"/>
        <v/>
      </c>
      <c r="AQ1268" s="142">
        <v>574</v>
      </c>
      <c r="AR1268" s="142">
        <f t="shared" si="426"/>
        <v>-4898.561252046652</v>
      </c>
      <c r="AS1268" s="142">
        <f t="shared" si="427"/>
        <v>3.2493680822985569E-5</v>
      </c>
      <c r="AT1268" s="142">
        <f t="shared" si="428"/>
        <v>4.4190543620275628E-2</v>
      </c>
      <c r="AU1268" s="142">
        <f t="shared" si="429"/>
        <v>3.2493680822985569E-5</v>
      </c>
      <c r="AV1268" s="142" t="str">
        <f t="shared" si="430"/>
        <v/>
      </c>
      <c r="AW1268" s="142" t="str">
        <f t="shared" si="431"/>
        <v/>
      </c>
      <c r="AX1268" s="142">
        <f t="shared" si="432"/>
        <v>2.4027088685597108E-6</v>
      </c>
      <c r="AY1268" s="142" t="str">
        <f t="shared" si="433"/>
        <v/>
      </c>
      <c r="AZ1268" s="142" t="str">
        <f t="shared" si="434"/>
        <v/>
      </c>
      <c r="BB1268" s="147"/>
      <c r="BC1268" s="147">
        <f t="shared" si="438"/>
        <v>3.7056000000000404</v>
      </c>
      <c r="BD1268" s="163">
        <f t="shared" si="439"/>
        <v>0.81299311747358161</v>
      </c>
      <c r="BE1268" s="147">
        <f t="shared" si="440"/>
        <v>7.0587291342572023E-4</v>
      </c>
      <c r="BF1268" s="147" t="str">
        <f t="shared" si="436"/>
        <v/>
      </c>
      <c r="BG1268" s="159" t="str">
        <f t="shared" si="437"/>
        <v/>
      </c>
    </row>
    <row r="1269" spans="1:59" ht="20.100000000000001" customHeight="1" x14ac:dyDescent="0.25">
      <c r="A1269" s="142">
        <v>575</v>
      </c>
      <c r="B1269" s="142">
        <f t="shared" si="400"/>
        <v>-7954.4058876368344</v>
      </c>
      <c r="C1269" s="142">
        <f t="shared" si="401"/>
        <v>2.0099984059049235E-5</v>
      </c>
      <c r="D1269" s="142">
        <f t="shared" si="402"/>
        <v>4.4565462758542999E-2</v>
      </c>
      <c r="E1269" s="142">
        <f t="shared" si="403"/>
        <v>2.0099984059049235E-5</v>
      </c>
      <c r="F1269" s="142" t="str">
        <f t="shared" si="404"/>
        <v/>
      </c>
      <c r="G1269" s="142" t="str">
        <f t="shared" si="405"/>
        <v/>
      </c>
      <c r="H1269" s="142"/>
      <c r="I1269" s="142"/>
      <c r="J1269" s="142">
        <f t="shared" si="406"/>
        <v>1.209950512012322E-208</v>
      </c>
      <c r="K1269" s="142" t="str">
        <f t="shared" si="407"/>
        <v/>
      </c>
      <c r="L1269" s="142" t="str">
        <f t="shared" si="408"/>
        <v/>
      </c>
      <c r="M1269" s="142"/>
      <c r="N1269" s="142"/>
      <c r="O1269" s="142"/>
      <c r="P1269" s="142"/>
      <c r="Q1269" s="142">
        <v>575</v>
      </c>
      <c r="R1269" s="142">
        <f t="shared" si="409"/>
        <v>-36.475438412688263</v>
      </c>
      <c r="S1269" s="142">
        <f t="shared" si="410"/>
        <v>4.3833176103811027E-3</v>
      </c>
      <c r="T1269" s="142">
        <f t="shared" si="411"/>
        <v>4.4565462758543041E-2</v>
      </c>
      <c r="U1269" s="142">
        <f t="shared" si="412"/>
        <v>4.3833176103811027E-3</v>
      </c>
      <c r="V1269" s="142" t="str">
        <f t="shared" si="413"/>
        <v/>
      </c>
      <c r="W1269" s="142" t="str">
        <f t="shared" si="414"/>
        <v/>
      </c>
      <c r="X1269" s="142">
        <f t="shared" si="415"/>
        <v>5.7553121314638881E-35</v>
      </c>
      <c r="Y1269" s="142" t="str">
        <f t="shared" si="416"/>
        <v/>
      </c>
      <c r="Z1269" s="142" t="str">
        <f t="shared" si="417"/>
        <v/>
      </c>
      <c r="AD1269" s="142">
        <v>575</v>
      </c>
      <c r="AE1269" s="142">
        <f t="shared" si="435"/>
        <v>-93.531387261021536</v>
      </c>
      <c r="AF1269" s="142">
        <f t="shared" si="418"/>
        <v>1.7094093888986714E-3</v>
      </c>
      <c r="AG1269" s="142">
        <f t="shared" si="419"/>
        <v>4.4565462758543041E-2</v>
      </c>
      <c r="AH1269" s="142">
        <f t="shared" si="420"/>
        <v>1.7094093888986714E-3</v>
      </c>
      <c r="AI1269" s="142" t="str">
        <f t="shared" si="421"/>
        <v/>
      </c>
      <c r="AJ1269" s="142" t="str">
        <f t="shared" si="422"/>
        <v/>
      </c>
      <c r="AK1269" s="142">
        <f t="shared" si="423"/>
        <v>5.5201804533749879E-98</v>
      </c>
      <c r="AL1269" s="142" t="str">
        <f t="shared" si="424"/>
        <v/>
      </c>
      <c r="AM1269" s="142" t="str">
        <f t="shared" si="425"/>
        <v/>
      </c>
      <c r="AQ1269" s="142">
        <v>575</v>
      </c>
      <c r="AR1269" s="142">
        <f t="shared" si="426"/>
        <v>-4887.0622819714254</v>
      </c>
      <c r="AS1269" s="142">
        <f t="shared" si="427"/>
        <v>3.2715652536396846E-5</v>
      </c>
      <c r="AT1269" s="142">
        <f t="shared" si="428"/>
        <v>4.4565462758543041E-2</v>
      </c>
      <c r="AU1269" s="142">
        <f t="shared" si="429"/>
        <v>3.2715652536396846E-5</v>
      </c>
      <c r="AV1269" s="142" t="str">
        <f t="shared" si="430"/>
        <v/>
      </c>
      <c r="AW1269" s="142" t="str">
        <f t="shared" si="431"/>
        <v/>
      </c>
      <c r="AX1269" s="142">
        <f t="shared" si="432"/>
        <v>2.4302199945414446E-6</v>
      </c>
      <c r="AY1269" s="142" t="str">
        <f t="shared" si="433"/>
        <v/>
      </c>
      <c r="AZ1269" s="142" t="str">
        <f t="shared" si="434"/>
        <v/>
      </c>
      <c r="BB1269" s="147"/>
      <c r="BC1269" s="147">
        <f t="shared" si="438"/>
        <v>3.7120000000000406</v>
      </c>
      <c r="BD1269" s="163">
        <f t="shared" si="439"/>
        <v>0.81228724456015589</v>
      </c>
      <c r="BE1269" s="147">
        <f t="shared" si="440"/>
        <v>7.0665711207140713E-4</v>
      </c>
      <c r="BF1269" s="147" t="str">
        <f t="shared" si="436"/>
        <v/>
      </c>
      <c r="BG1269" s="159" t="str">
        <f t="shared" si="437"/>
        <v/>
      </c>
    </row>
    <row r="1270" spans="1:59" ht="20.100000000000001" customHeight="1" x14ac:dyDescent="0.25">
      <c r="A1270" s="142">
        <v>576</v>
      </c>
      <c r="B1270" s="142">
        <f t="shared" ref="B1270:B1333" si="441">$B$688+(A1270*$B$691)</f>
        <v>-7935.6896384894535</v>
      </c>
      <c r="C1270" s="142">
        <f t="shared" ref="C1270:C1333" si="442">_xlfn.NORM.DIST($B1270,$B$685,$B$686,0)</f>
        <v>2.0236967821031563E-5</v>
      </c>
      <c r="D1270" s="142">
        <f t="shared" ref="D1270:D1333" si="443">_xlfn.NORM.DIST($B1270,$B$685,$B$686,1)</f>
        <v>4.4942940031339911E-2</v>
      </c>
      <c r="E1270" s="142">
        <f t="shared" ref="E1270:E1333" si="444">IF(OR(D1270&lt;$F$690,D1270&gt;$F$691),C1270,"")</f>
        <v>2.0236967821031563E-5</v>
      </c>
      <c r="F1270" s="142" t="str">
        <f t="shared" ref="F1270:F1333" si="445">IF(AND(D1270&gt;$F$690,D1270&lt;$F$691),C1270,"")</f>
        <v/>
      </c>
      <c r="G1270" s="142" t="str">
        <f t="shared" ref="G1270:G1333" si="446">IF(C1270=MAX($C$694:$C$2694),C1270,"")</f>
        <v/>
      </c>
      <c r="H1270" s="142"/>
      <c r="I1270" s="142"/>
      <c r="J1270" s="142">
        <f t="shared" ref="J1270:J1333" si="447">_xlfn.NORM.DIST(B1270,$F$686,$F$687,0)</f>
        <v>1.3676964115337274E-208</v>
      </c>
      <c r="K1270" s="142" t="str">
        <f t="shared" ref="K1270:K1333" si="448">IF(J1270=MAX($J$694:$J$2694),C1270,"")</f>
        <v/>
      </c>
      <c r="L1270" s="142" t="str">
        <f t="shared" ref="L1270:L1333" si="449">IF(K1270=MIN($K$694:$K$2694),K1270,"")</f>
        <v/>
      </c>
      <c r="M1270" s="142"/>
      <c r="N1270" s="142"/>
      <c r="O1270" s="142"/>
      <c r="P1270" s="142"/>
      <c r="Q1270" s="142">
        <v>576</v>
      </c>
      <c r="R1270" s="142">
        <f t="shared" ref="R1270:R1333" si="450">$R$688+(Q1270*$R$691)</f>
        <v>-36.389613851717229</v>
      </c>
      <c r="S1270" s="142">
        <f t="shared" ref="S1270:S1333" si="451">_xlfn.NORM.DIST(R1270,R$685,R$686,0)</f>
        <v>4.4131904368703862E-3</v>
      </c>
      <c r="T1270" s="142">
        <f t="shared" ref="T1270:T1333" si="452">_xlfn.NORM.DIST(R1270,R$685,R$686,1)</f>
        <v>4.4942940031339911E-2</v>
      </c>
      <c r="U1270" s="142">
        <f t="shared" ref="U1270:U1333" si="453">IF(OR(T1270&lt;$V$690,T1270&gt;$V$691),S1270,"")</f>
        <v>4.4131904368703862E-3</v>
      </c>
      <c r="V1270" s="142" t="str">
        <f t="shared" ref="V1270:V1333" si="454">IF(AND(T1270&gt;$V$690,T1270&lt;$V$691),S1270,"")</f>
        <v/>
      </c>
      <c r="W1270" s="142" t="str">
        <f t="shared" ref="W1270:W1333" si="455">IF(S1270=MAX($S$694:$S$2694),S1270,"")</f>
        <v/>
      </c>
      <c r="X1270" s="142">
        <f t="shared" ref="X1270:X1333" si="456">_xlfn.NORM.DIST(R1270,$V$686,$V$687,0)</f>
        <v>6.0439503221284624E-35</v>
      </c>
      <c r="Y1270" s="142" t="str">
        <f t="shared" ref="Y1270:Y1333" si="457">IF(X1270=MAX($X$694:$X$2694),S1270,"")</f>
        <v/>
      </c>
      <c r="Z1270" s="142" t="str">
        <f t="shared" ref="Z1270:Z1333" si="458">IF(Y1270=MIN($Y$694:$Y$2694),Y1270,"")</f>
        <v/>
      </c>
      <c r="AD1270" s="142">
        <v>576</v>
      </c>
      <c r="AE1270" s="142">
        <f t="shared" si="435"/>
        <v>-93.311313408642661</v>
      </c>
      <c r="AF1270" s="142">
        <f t="shared" ref="AF1270:AF1333" si="459">_xlfn.NORM.DIST(AE1270,AE$685,AE$686,0)</f>
        <v>1.7210592154941213E-3</v>
      </c>
      <c r="AG1270" s="142">
        <f t="shared" ref="AG1270:AG1333" si="460">_xlfn.NORM.DIST(AE1270,AE$685,AE$686,1)</f>
        <v>4.4942940031339911E-2</v>
      </c>
      <c r="AH1270" s="142">
        <f t="shared" ref="AH1270:AH1333" si="461">IF(OR(AG1270&lt;$V$690,AG1270&gt;$V$691),AF1270,"")</f>
        <v>1.7210592154941213E-3</v>
      </c>
      <c r="AI1270" s="142" t="str">
        <f t="shared" ref="AI1270:AI1333" si="462">IF(AND(AG1270&gt;$AI$690,AG1270&lt;$AI$691),AF1270,"")</f>
        <v/>
      </c>
      <c r="AJ1270" s="142" t="str">
        <f t="shared" ref="AJ1270:AJ1333" si="463">IF(AF1270=MAX($AF$694:$AF$2694),AF1270,"")</f>
        <v/>
      </c>
      <c r="AK1270" s="142">
        <f t="shared" ref="AK1270:AK1333" si="464">_xlfn.NORM.DIST(AE1270,$AI$686,$AI$687,0)</f>
        <v>6.002162676346681E-98</v>
      </c>
      <c r="AL1270" s="142" t="str">
        <f t="shared" ref="AL1270:AL1333" si="465">IF(AK1270=MAX($AK$694:$AK$2694),AF1270,"")</f>
        <v/>
      </c>
      <c r="AM1270" s="142" t="str">
        <f t="shared" ref="AM1270:AM1333" si="466">IF(AL1270=MIN($AL$694:$AL$2694),AL1270,"")</f>
        <v/>
      </c>
      <c r="AQ1270" s="142">
        <v>576</v>
      </c>
      <c r="AR1270" s="142">
        <f t="shared" ref="AR1270:AR1333" si="467">AR$688+(AQ1270*AR$691)</f>
        <v>-4875.5633118961987</v>
      </c>
      <c r="AS1270" s="142">
        <f t="shared" ref="AS1270:AS1333" si="468">_xlfn.NORM.DIST(AR1270,AR$685,AR$686,0)</f>
        <v>3.2938613566961658E-5</v>
      </c>
      <c r="AT1270" s="142">
        <f t="shared" ref="AT1270:AT1333" si="469">_xlfn.NORM.DIST(AR1270,AR$685,AR$686,1)</f>
        <v>4.4942940031339911E-2</v>
      </c>
      <c r="AU1270" s="142">
        <f t="shared" ref="AU1270:AU1333" si="470">IF(OR(AT1270&lt;$V$690,AT1270&gt;$V$691),AS1270,"")</f>
        <v>3.2938613566961658E-5</v>
      </c>
      <c r="AV1270" s="142" t="str">
        <f t="shared" ref="AV1270:AV1333" si="471">IF(AND(AT1270&gt;$AI$690,AT1270&lt;$AI$691),AS1270,"")</f>
        <v/>
      </c>
      <c r="AW1270" s="142" t="str">
        <f t="shared" ref="AW1270:AW1333" si="472">IF(AS1270=MAX($AS$694:$AS$2694),AS1270,"")</f>
        <v/>
      </c>
      <c r="AX1270" s="142">
        <f t="shared" ref="AX1270:AX1333" si="473">_xlfn.NORM.DIST(AR1270,$AV$686,$AV$687,0)</f>
        <v>2.4580067957453701E-6</v>
      </c>
      <c r="AY1270" s="142" t="str">
        <f t="shared" ref="AY1270:AY1333" si="474">IF(AX1270=MAX($AX$694:$AX$2694),AS1270,"")</f>
        <v/>
      </c>
      <c r="AZ1270" s="142" t="str">
        <f t="shared" ref="AZ1270:AZ1333" si="475">IF(AY1270=MIN($AY$694:$AY$2694),AY1270,"")</f>
        <v/>
      </c>
      <c r="BB1270" s="147"/>
      <c r="BC1270" s="147">
        <f t="shared" si="438"/>
        <v>3.7184000000000408</v>
      </c>
      <c r="BD1270" s="163">
        <f t="shared" si="439"/>
        <v>0.81158058744808448</v>
      </c>
      <c r="BE1270" s="147">
        <f t="shared" si="440"/>
        <v>7.0743693355057591E-4</v>
      </c>
      <c r="BF1270" s="147" t="str">
        <f t="shared" si="436"/>
        <v/>
      </c>
      <c r="BG1270" s="159" t="str">
        <f t="shared" si="437"/>
        <v/>
      </c>
    </row>
    <row r="1271" spans="1:59" ht="20.100000000000001" customHeight="1" x14ac:dyDescent="0.25">
      <c r="A1271" s="142">
        <v>577</v>
      </c>
      <c r="B1271" s="142">
        <f t="shared" si="441"/>
        <v>-7916.9733893420726</v>
      </c>
      <c r="C1271" s="142">
        <f t="shared" si="442"/>
        <v>2.0374559147953519E-5</v>
      </c>
      <c r="D1271" s="142">
        <f t="shared" si="443"/>
        <v>4.532298681244698E-2</v>
      </c>
      <c r="E1271" s="142">
        <f t="shared" si="444"/>
        <v>2.0374559147953519E-5</v>
      </c>
      <c r="F1271" s="142" t="str">
        <f t="shared" si="445"/>
        <v/>
      </c>
      <c r="G1271" s="142" t="str">
        <f t="shared" si="446"/>
        <v/>
      </c>
      <c r="H1271" s="142"/>
      <c r="I1271" s="142"/>
      <c r="J1271" s="142">
        <f t="shared" si="447"/>
        <v>1.5459835144456798E-208</v>
      </c>
      <c r="K1271" s="142" t="str">
        <f t="shared" si="448"/>
        <v/>
      </c>
      <c r="L1271" s="142" t="str">
        <f t="shared" si="449"/>
        <v/>
      </c>
      <c r="M1271" s="142"/>
      <c r="N1271" s="142"/>
      <c r="O1271" s="142"/>
      <c r="P1271" s="142"/>
      <c r="Q1271" s="142">
        <v>577</v>
      </c>
      <c r="R1271" s="142">
        <f t="shared" si="450"/>
        <v>-36.303789290746195</v>
      </c>
      <c r="S1271" s="142">
        <f t="shared" si="451"/>
        <v>4.4431957584945706E-3</v>
      </c>
      <c r="T1271" s="142">
        <f t="shared" si="452"/>
        <v>4.5322986812447015E-2</v>
      </c>
      <c r="U1271" s="142">
        <f t="shared" si="453"/>
        <v>4.4431957584945706E-3</v>
      </c>
      <c r="V1271" s="142" t="str">
        <f t="shared" si="454"/>
        <v/>
      </c>
      <c r="W1271" s="142" t="str">
        <f t="shared" si="455"/>
        <v/>
      </c>
      <c r="X1271" s="142">
        <f t="shared" si="456"/>
        <v>6.3469626316120797E-35</v>
      </c>
      <c r="Y1271" s="142" t="str">
        <f t="shared" si="457"/>
        <v/>
      </c>
      <c r="Z1271" s="142" t="str">
        <f t="shared" si="458"/>
        <v/>
      </c>
      <c r="AD1271" s="142">
        <v>577</v>
      </c>
      <c r="AE1271" s="142">
        <f t="shared" ref="AE1271:AE1334" si="476">$AE$688+(AD1271*$AE$691)</f>
        <v>-93.091239556263801</v>
      </c>
      <c r="AF1271" s="142">
        <f t="shared" si="459"/>
        <v>1.7327607126386188E-3</v>
      </c>
      <c r="AG1271" s="142">
        <f t="shared" si="460"/>
        <v>4.532298681244696E-2</v>
      </c>
      <c r="AH1271" s="142">
        <f t="shared" si="461"/>
        <v>1.7327607126386188E-3</v>
      </c>
      <c r="AI1271" s="142" t="str">
        <f t="shared" si="462"/>
        <v/>
      </c>
      <c r="AJ1271" s="142" t="str">
        <f t="shared" si="463"/>
        <v/>
      </c>
      <c r="AK1271" s="142">
        <f t="shared" si="464"/>
        <v>6.5261236814475249E-98</v>
      </c>
      <c r="AL1271" s="142" t="str">
        <f t="shared" si="465"/>
        <v/>
      </c>
      <c r="AM1271" s="142" t="str">
        <f t="shared" si="466"/>
        <v/>
      </c>
      <c r="AQ1271" s="142">
        <v>577</v>
      </c>
      <c r="AR1271" s="142">
        <f t="shared" si="467"/>
        <v>-4864.0643418209711</v>
      </c>
      <c r="AS1271" s="142">
        <f t="shared" si="468"/>
        <v>3.3162563497985319E-5</v>
      </c>
      <c r="AT1271" s="142">
        <f t="shared" si="469"/>
        <v>4.5322986812447015E-2</v>
      </c>
      <c r="AU1271" s="142">
        <f t="shared" si="470"/>
        <v>3.3162563497985319E-5</v>
      </c>
      <c r="AV1271" s="142" t="str">
        <f t="shared" si="471"/>
        <v/>
      </c>
      <c r="AW1271" s="142" t="str">
        <f t="shared" si="472"/>
        <v/>
      </c>
      <c r="AX1271" s="142">
        <f t="shared" si="473"/>
        <v>2.4860715299502132E-6</v>
      </c>
      <c r="AY1271" s="142" t="str">
        <f t="shared" si="474"/>
        <v/>
      </c>
      <c r="AZ1271" s="142" t="str">
        <f t="shared" si="475"/>
        <v/>
      </c>
      <c r="BB1271" s="147"/>
      <c r="BC1271" s="147">
        <f t="shared" si="438"/>
        <v>3.724800000000041</v>
      </c>
      <c r="BD1271" s="163">
        <f t="shared" si="439"/>
        <v>0.8108731505145339</v>
      </c>
      <c r="BE1271" s="147">
        <f t="shared" si="440"/>
        <v>7.0821237951124161E-4</v>
      </c>
      <c r="BF1271" s="147" t="str">
        <f t="shared" si="436"/>
        <v/>
      </c>
      <c r="BG1271" s="159" t="str">
        <f t="shared" si="437"/>
        <v/>
      </c>
    </row>
    <row r="1272" spans="1:59" ht="20.100000000000001" customHeight="1" x14ac:dyDescent="0.25">
      <c r="A1272" s="142">
        <v>578</v>
      </c>
      <c r="B1272" s="142">
        <f t="shared" si="441"/>
        <v>-7898.2571401946916</v>
      </c>
      <c r="C1272" s="142">
        <f t="shared" si="442"/>
        <v>2.0512757752799753E-5</v>
      </c>
      <c r="D1272" s="142">
        <f t="shared" si="443"/>
        <v>4.5705614470563663E-2</v>
      </c>
      <c r="E1272" s="142">
        <f t="shared" si="444"/>
        <v>2.0512757752799753E-5</v>
      </c>
      <c r="F1272" s="142" t="str">
        <f t="shared" si="445"/>
        <v/>
      </c>
      <c r="G1272" s="142" t="str">
        <f t="shared" si="446"/>
        <v/>
      </c>
      <c r="H1272" s="142"/>
      <c r="I1272" s="142"/>
      <c r="J1272" s="142">
        <f t="shared" si="447"/>
        <v>1.7474834079026153E-208</v>
      </c>
      <c r="K1272" s="142" t="str">
        <f t="shared" si="448"/>
        <v/>
      </c>
      <c r="L1272" s="142" t="str">
        <f t="shared" si="449"/>
        <v/>
      </c>
      <c r="M1272" s="142"/>
      <c r="N1272" s="142"/>
      <c r="O1272" s="142"/>
      <c r="P1272" s="142"/>
      <c r="Q1272" s="142">
        <v>578</v>
      </c>
      <c r="R1272" s="142">
        <f t="shared" si="450"/>
        <v>-36.217964729775169</v>
      </c>
      <c r="S1272" s="142">
        <f t="shared" si="451"/>
        <v>4.473333512662582E-3</v>
      </c>
      <c r="T1272" s="142">
        <f t="shared" si="452"/>
        <v>4.5705614470563663E-2</v>
      </c>
      <c r="U1272" s="142">
        <f t="shared" si="453"/>
        <v>4.473333512662582E-3</v>
      </c>
      <c r="V1272" s="142" t="str">
        <f t="shared" si="454"/>
        <v/>
      </c>
      <c r="W1272" s="142" t="str">
        <f t="shared" si="455"/>
        <v/>
      </c>
      <c r="X1272" s="142">
        <f t="shared" si="456"/>
        <v>6.665059764272416E-35</v>
      </c>
      <c r="Y1272" s="142" t="str">
        <f t="shared" si="457"/>
        <v/>
      </c>
      <c r="Z1272" s="142" t="str">
        <f t="shared" si="458"/>
        <v/>
      </c>
      <c r="AD1272" s="142">
        <v>578</v>
      </c>
      <c r="AE1272" s="142">
        <f t="shared" si="476"/>
        <v>-92.871165703884927</v>
      </c>
      <c r="AF1272" s="142">
        <f t="shared" si="459"/>
        <v>1.7445138559228537E-3</v>
      </c>
      <c r="AG1272" s="142">
        <f t="shared" si="460"/>
        <v>4.5705614470563628E-2</v>
      </c>
      <c r="AH1272" s="142">
        <f t="shared" si="461"/>
        <v>1.7445138559228537E-3</v>
      </c>
      <c r="AI1272" s="142" t="str">
        <f t="shared" si="462"/>
        <v/>
      </c>
      <c r="AJ1272" s="142" t="str">
        <f t="shared" si="463"/>
        <v/>
      </c>
      <c r="AK1272" s="142">
        <f t="shared" si="464"/>
        <v>7.0957105235069395E-98</v>
      </c>
      <c r="AL1272" s="142" t="str">
        <f t="shared" si="465"/>
        <v/>
      </c>
      <c r="AM1272" s="142" t="str">
        <f t="shared" si="466"/>
        <v/>
      </c>
      <c r="AQ1272" s="142">
        <v>578</v>
      </c>
      <c r="AR1272" s="142">
        <f t="shared" si="467"/>
        <v>-4852.5653717457444</v>
      </c>
      <c r="AS1272" s="142">
        <f t="shared" si="468"/>
        <v>3.3387501862308483E-5</v>
      </c>
      <c r="AT1272" s="142">
        <f t="shared" si="469"/>
        <v>4.5705614470563663E-2</v>
      </c>
      <c r="AU1272" s="142">
        <f t="shared" si="470"/>
        <v>3.3387501862308483E-5</v>
      </c>
      <c r="AV1272" s="142" t="str">
        <f t="shared" si="471"/>
        <v/>
      </c>
      <c r="AW1272" s="142" t="str">
        <f t="shared" si="472"/>
        <v/>
      </c>
      <c r="AX1272" s="142">
        <f t="shared" si="473"/>
        <v>2.5144164673147267E-6</v>
      </c>
      <c r="AY1272" s="142" t="str">
        <f t="shared" si="474"/>
        <v/>
      </c>
      <c r="AZ1272" s="142" t="str">
        <f t="shared" si="475"/>
        <v/>
      </c>
      <c r="BB1272" s="147"/>
      <c r="BC1272" s="147">
        <f t="shared" si="438"/>
        <v>3.7312000000000412</v>
      </c>
      <c r="BD1272" s="163">
        <f t="shared" si="439"/>
        <v>0.81016493813502266</v>
      </c>
      <c r="BE1272" s="147">
        <f t="shared" si="440"/>
        <v>7.0898345166614529E-4</v>
      </c>
      <c r="BF1272" s="147" t="str">
        <f t="shared" si="436"/>
        <v/>
      </c>
      <c r="BG1272" s="159" t="str">
        <f t="shared" si="437"/>
        <v/>
      </c>
    </row>
    <row r="1273" spans="1:59" ht="20.100000000000001" customHeight="1" x14ac:dyDescent="0.25">
      <c r="A1273" s="142">
        <v>579</v>
      </c>
      <c r="B1273" s="142">
        <f t="shared" si="441"/>
        <v>-7879.5408910473107</v>
      </c>
      <c r="C1273" s="142">
        <f t="shared" si="442"/>
        <v>2.0651563317357864E-5</v>
      </c>
      <c r="D1273" s="142">
        <f t="shared" si="443"/>
        <v>4.6090834368725755E-2</v>
      </c>
      <c r="E1273" s="142">
        <f t="shared" si="444"/>
        <v>2.0651563317357864E-5</v>
      </c>
      <c r="F1273" s="142" t="str">
        <f t="shared" si="445"/>
        <v/>
      </c>
      <c r="G1273" s="142" t="str">
        <f t="shared" si="446"/>
        <v/>
      </c>
      <c r="H1273" s="142"/>
      <c r="I1273" s="142"/>
      <c r="J1273" s="142">
        <f t="shared" si="447"/>
        <v>1.9752147248538769E-208</v>
      </c>
      <c r="K1273" s="142" t="str">
        <f t="shared" si="448"/>
        <v/>
      </c>
      <c r="L1273" s="142" t="str">
        <f t="shared" si="449"/>
        <v/>
      </c>
      <c r="M1273" s="142"/>
      <c r="N1273" s="142"/>
      <c r="O1273" s="142"/>
      <c r="P1273" s="142"/>
      <c r="Q1273" s="142">
        <v>579</v>
      </c>
      <c r="R1273" s="142">
        <f t="shared" si="450"/>
        <v>-36.132140168804135</v>
      </c>
      <c r="S1273" s="142">
        <f t="shared" si="451"/>
        <v>4.5036036299800405E-3</v>
      </c>
      <c r="T1273" s="142">
        <f t="shared" si="452"/>
        <v>4.6090834368725755E-2</v>
      </c>
      <c r="U1273" s="142">
        <f t="shared" si="453"/>
        <v>4.5036036299800405E-3</v>
      </c>
      <c r="V1273" s="142" t="str">
        <f t="shared" si="454"/>
        <v/>
      </c>
      <c r="W1273" s="142" t="str">
        <f t="shared" si="455"/>
        <v/>
      </c>
      <c r="X1273" s="142">
        <f t="shared" si="456"/>
        <v>6.9989873073164923E-35</v>
      </c>
      <c r="Y1273" s="142" t="str">
        <f t="shared" si="457"/>
        <v/>
      </c>
      <c r="Z1273" s="142" t="str">
        <f t="shared" si="458"/>
        <v/>
      </c>
      <c r="AD1273" s="142">
        <v>579</v>
      </c>
      <c r="AE1273" s="142">
        <f t="shared" si="476"/>
        <v>-92.651091851506052</v>
      </c>
      <c r="AF1273" s="142">
        <f t="shared" si="459"/>
        <v>1.7563186182843538E-3</v>
      </c>
      <c r="AG1273" s="142">
        <f t="shared" si="460"/>
        <v>4.6090834368725755E-2</v>
      </c>
      <c r="AH1273" s="142">
        <f t="shared" si="461"/>
        <v>1.7563186182843538E-3</v>
      </c>
      <c r="AI1273" s="142" t="str">
        <f t="shared" si="462"/>
        <v/>
      </c>
      <c r="AJ1273" s="142" t="str">
        <f t="shared" si="463"/>
        <v/>
      </c>
      <c r="AK1273" s="142">
        <f t="shared" si="464"/>
        <v>7.7148863110370446E-98</v>
      </c>
      <c r="AL1273" s="142" t="str">
        <f t="shared" si="465"/>
        <v/>
      </c>
      <c r="AM1273" s="142" t="str">
        <f t="shared" si="466"/>
        <v/>
      </c>
      <c r="AQ1273" s="142">
        <v>579</v>
      </c>
      <c r="AR1273" s="142">
        <f t="shared" si="467"/>
        <v>-4841.0664016705177</v>
      </c>
      <c r="AS1273" s="142">
        <f t="shared" si="468"/>
        <v>3.3613428141994105E-5</v>
      </c>
      <c r="AT1273" s="142">
        <f t="shared" si="469"/>
        <v>4.6090834368725755E-2</v>
      </c>
      <c r="AU1273" s="142">
        <f t="shared" si="470"/>
        <v>3.3613428141994105E-5</v>
      </c>
      <c r="AV1273" s="142" t="str">
        <f t="shared" si="471"/>
        <v/>
      </c>
      <c r="AW1273" s="142" t="str">
        <f t="shared" si="472"/>
        <v/>
      </c>
      <c r="AX1273" s="142">
        <f t="shared" si="473"/>
        <v>2.5430438903729285E-6</v>
      </c>
      <c r="AY1273" s="142" t="str">
        <f t="shared" si="474"/>
        <v/>
      </c>
      <c r="AZ1273" s="142" t="str">
        <f t="shared" si="475"/>
        <v/>
      </c>
      <c r="BB1273" s="147"/>
      <c r="BC1273" s="147">
        <f t="shared" si="438"/>
        <v>3.7376000000000413</v>
      </c>
      <c r="BD1273" s="163">
        <f t="shared" si="439"/>
        <v>0.80945595468335652</v>
      </c>
      <c r="BE1273" s="147">
        <f t="shared" si="440"/>
        <v>7.0975015179419731E-4</v>
      </c>
      <c r="BF1273" s="147" t="str">
        <f t="shared" si="436"/>
        <v/>
      </c>
      <c r="BG1273" s="159" t="str">
        <f t="shared" si="437"/>
        <v/>
      </c>
    </row>
    <row r="1274" spans="1:59" ht="20.100000000000001" customHeight="1" x14ac:dyDescent="0.25">
      <c r="A1274" s="147">
        <v>580</v>
      </c>
      <c r="B1274" s="142">
        <f t="shared" si="441"/>
        <v>-7860.8246418999297</v>
      </c>
      <c r="C1274" s="142">
        <f t="shared" si="442"/>
        <v>2.0790975492027263E-5</v>
      </c>
      <c r="D1274" s="142">
        <f t="shared" si="443"/>
        <v>4.6478657863720053E-2</v>
      </c>
      <c r="E1274" s="142">
        <f t="shared" si="444"/>
        <v>2.0790975492027263E-5</v>
      </c>
      <c r="F1274" s="142" t="str">
        <f t="shared" si="445"/>
        <v/>
      </c>
      <c r="G1274" s="142" t="str">
        <f t="shared" si="446"/>
        <v/>
      </c>
      <c r="H1274" s="142"/>
      <c r="I1274" s="142"/>
      <c r="J1274" s="142">
        <f t="shared" si="447"/>
        <v>2.2325881714031601E-208</v>
      </c>
      <c r="K1274" s="142" t="str">
        <f t="shared" si="448"/>
        <v/>
      </c>
      <c r="L1274" s="142" t="str">
        <f t="shared" si="449"/>
        <v/>
      </c>
      <c r="M1274" s="142"/>
      <c r="N1274" s="142"/>
      <c r="O1274" s="142"/>
      <c r="P1274" s="142"/>
      <c r="Q1274" s="147">
        <v>580</v>
      </c>
      <c r="R1274" s="142">
        <f t="shared" si="450"/>
        <v>-36.046315607833101</v>
      </c>
      <c r="S1274" s="142">
        <f t="shared" si="451"/>
        <v>4.5340060342075597E-3</v>
      </c>
      <c r="T1274" s="142">
        <f t="shared" si="452"/>
        <v>4.6478657863720081E-2</v>
      </c>
      <c r="U1274" s="142">
        <f t="shared" si="453"/>
        <v>4.5340060342075597E-3</v>
      </c>
      <c r="V1274" s="142" t="str">
        <f t="shared" si="454"/>
        <v/>
      </c>
      <c r="W1274" s="142" t="str">
        <f t="shared" si="455"/>
        <v/>
      </c>
      <c r="X1274" s="142">
        <f t="shared" si="456"/>
        <v>7.3495274301445323E-35</v>
      </c>
      <c r="Y1274" s="142" t="str">
        <f t="shared" si="457"/>
        <v/>
      </c>
      <c r="Z1274" s="142" t="str">
        <f t="shared" si="458"/>
        <v/>
      </c>
      <c r="AD1274" s="147">
        <v>580</v>
      </c>
      <c r="AE1274" s="142">
        <f t="shared" si="476"/>
        <v>-92.431017999127178</v>
      </c>
      <c r="AF1274" s="142">
        <f t="shared" si="459"/>
        <v>1.7681749699912279E-3</v>
      </c>
      <c r="AG1274" s="142">
        <f t="shared" si="460"/>
        <v>4.6478657863720019E-2</v>
      </c>
      <c r="AH1274" s="142">
        <f t="shared" si="461"/>
        <v>1.7681749699912279E-3</v>
      </c>
      <c r="AI1274" s="142" t="str">
        <f t="shared" si="462"/>
        <v/>
      </c>
      <c r="AJ1274" s="142" t="str">
        <f t="shared" si="463"/>
        <v/>
      </c>
      <c r="AK1274" s="142">
        <f t="shared" si="464"/>
        <v>8.3879575260480231E-98</v>
      </c>
      <c r="AL1274" s="142" t="str">
        <f t="shared" si="465"/>
        <v/>
      </c>
      <c r="AM1274" s="142" t="str">
        <f t="shared" si="466"/>
        <v/>
      </c>
      <c r="AQ1274" s="147">
        <v>580</v>
      </c>
      <c r="AR1274" s="142">
        <f t="shared" si="467"/>
        <v>-4829.5674315952911</v>
      </c>
      <c r="AS1274" s="142">
        <f t="shared" si="468"/>
        <v>3.3840341768016314E-5</v>
      </c>
      <c r="AT1274" s="142">
        <f t="shared" si="469"/>
        <v>4.6478657863720053E-2</v>
      </c>
      <c r="AU1274" s="142">
        <f t="shared" si="470"/>
        <v>3.3840341768016314E-5</v>
      </c>
      <c r="AV1274" s="142" t="str">
        <f t="shared" si="471"/>
        <v/>
      </c>
      <c r="AW1274" s="142" t="str">
        <f t="shared" si="472"/>
        <v/>
      </c>
      <c r="AX1274" s="142">
        <f t="shared" si="473"/>
        <v>2.571956094028298E-6</v>
      </c>
      <c r="AY1274" s="142" t="str">
        <f t="shared" si="474"/>
        <v/>
      </c>
      <c r="AZ1274" s="142" t="str">
        <f t="shared" si="475"/>
        <v/>
      </c>
      <c r="BB1274" s="147"/>
      <c r="BC1274" s="147">
        <f t="shared" si="438"/>
        <v>3.7440000000000415</v>
      </c>
      <c r="BD1274" s="163">
        <f t="shared" si="439"/>
        <v>0.80874620453156232</v>
      </c>
      <c r="BE1274" s="147">
        <f t="shared" si="440"/>
        <v>7.1051248173825687E-4</v>
      </c>
      <c r="BF1274" s="147" t="str">
        <f t="shared" si="436"/>
        <v/>
      </c>
      <c r="BG1274" s="159" t="str">
        <f t="shared" si="437"/>
        <v/>
      </c>
    </row>
    <row r="1275" spans="1:59" ht="20.100000000000001" customHeight="1" x14ac:dyDescent="0.25">
      <c r="A1275" s="142">
        <v>581</v>
      </c>
      <c r="B1275" s="142">
        <f t="shared" si="441"/>
        <v>-7842.1083927525488</v>
      </c>
      <c r="C1275" s="142">
        <f t="shared" si="442"/>
        <v>2.0930993895629193E-5</v>
      </c>
      <c r="D1275" s="142">
        <f t="shared" si="443"/>
        <v>4.6869096305494684E-2</v>
      </c>
      <c r="E1275" s="142">
        <f t="shared" si="444"/>
        <v>2.0930993895629193E-5</v>
      </c>
      <c r="F1275" s="142" t="str">
        <f t="shared" si="445"/>
        <v/>
      </c>
      <c r="G1275" s="142" t="str">
        <f t="shared" si="446"/>
        <v/>
      </c>
      <c r="H1275" s="142"/>
      <c r="I1275" s="142"/>
      <c r="J1275" s="142">
        <f t="shared" si="447"/>
        <v>2.5234573891186239E-208</v>
      </c>
      <c r="K1275" s="142" t="str">
        <f t="shared" si="448"/>
        <v/>
      </c>
      <c r="L1275" s="142" t="str">
        <f t="shared" si="449"/>
        <v/>
      </c>
      <c r="M1275" s="142"/>
      <c r="N1275" s="142"/>
      <c r="O1275" s="142"/>
      <c r="P1275" s="142"/>
      <c r="Q1275" s="142">
        <v>581</v>
      </c>
      <c r="R1275" s="142">
        <f t="shared" si="450"/>
        <v>-35.960491046862074</v>
      </c>
      <c r="S1275" s="142">
        <f t="shared" si="451"/>
        <v>4.5645406422193235E-3</v>
      </c>
      <c r="T1275" s="142">
        <f t="shared" si="452"/>
        <v>4.6869096305494684E-2</v>
      </c>
      <c r="U1275" s="142">
        <f t="shared" si="453"/>
        <v>4.5645406422193235E-3</v>
      </c>
      <c r="V1275" s="142" t="str">
        <f t="shared" si="454"/>
        <v/>
      </c>
      <c r="W1275" s="142" t="str">
        <f t="shared" si="455"/>
        <v/>
      </c>
      <c r="X1275" s="142">
        <f t="shared" si="456"/>
        <v>7.7175006658520127E-35</v>
      </c>
      <c r="Y1275" s="142" t="str">
        <f t="shared" si="457"/>
        <v/>
      </c>
      <c r="Z1275" s="142" t="str">
        <f t="shared" si="458"/>
        <v/>
      </c>
      <c r="AD1275" s="142">
        <v>581</v>
      </c>
      <c r="AE1275" s="142">
        <f t="shared" si="476"/>
        <v>-92.210944146748304</v>
      </c>
      <c r="AF1275" s="142">
        <f t="shared" si="459"/>
        <v>1.7800828786260108E-3</v>
      </c>
      <c r="AG1275" s="142">
        <f t="shared" si="460"/>
        <v>4.6869096305494684E-2</v>
      </c>
      <c r="AH1275" s="142">
        <f t="shared" si="461"/>
        <v>1.7800828786260108E-3</v>
      </c>
      <c r="AI1275" s="142" t="str">
        <f t="shared" si="462"/>
        <v/>
      </c>
      <c r="AJ1275" s="142" t="str">
        <f t="shared" si="463"/>
        <v/>
      </c>
      <c r="AK1275" s="142">
        <f t="shared" si="464"/>
        <v>9.1196036993866587E-98</v>
      </c>
      <c r="AL1275" s="142" t="str">
        <f t="shared" si="465"/>
        <v/>
      </c>
      <c r="AM1275" s="142" t="str">
        <f t="shared" si="466"/>
        <v/>
      </c>
      <c r="AQ1275" s="142">
        <v>581</v>
      </c>
      <c r="AR1275" s="142">
        <f t="shared" si="467"/>
        <v>-4818.0684615200644</v>
      </c>
      <c r="AS1275" s="142">
        <f t="shared" si="468"/>
        <v>3.4068242119951136E-5</v>
      </c>
      <c r="AT1275" s="142">
        <f t="shared" si="469"/>
        <v>4.6869096305494684E-2</v>
      </c>
      <c r="AU1275" s="142">
        <f t="shared" si="470"/>
        <v>3.4068242119951136E-5</v>
      </c>
      <c r="AV1275" s="142" t="str">
        <f t="shared" si="471"/>
        <v/>
      </c>
      <c r="AW1275" s="142" t="str">
        <f t="shared" si="472"/>
        <v/>
      </c>
      <c r="AX1275" s="142">
        <f t="shared" si="473"/>
        <v>2.6011553855468733E-6</v>
      </c>
      <c r="AY1275" s="142" t="str">
        <f t="shared" si="474"/>
        <v/>
      </c>
      <c r="AZ1275" s="142" t="str">
        <f t="shared" si="475"/>
        <v/>
      </c>
      <c r="BB1275" s="147"/>
      <c r="BC1275" s="147">
        <f t="shared" si="438"/>
        <v>3.7504000000000417</v>
      </c>
      <c r="BD1275" s="163">
        <f t="shared" si="439"/>
        <v>0.80803569204982406</v>
      </c>
      <c r="BE1275" s="147">
        <f t="shared" si="440"/>
        <v>7.1127044340513201E-4</v>
      </c>
      <c r="BF1275" s="147" t="str">
        <f t="shared" si="436"/>
        <v/>
      </c>
      <c r="BG1275" s="159" t="str">
        <f t="shared" si="437"/>
        <v/>
      </c>
    </row>
    <row r="1276" spans="1:59" ht="20.100000000000001" customHeight="1" x14ac:dyDescent="0.25">
      <c r="A1276" s="142">
        <v>582</v>
      </c>
      <c r="B1276" s="142">
        <f t="shared" si="441"/>
        <v>-7823.3921436051678</v>
      </c>
      <c r="C1276" s="142">
        <f t="shared" si="442"/>
        <v>2.1071618115218066E-5</v>
      </c>
      <c r="D1276" s="142">
        <f t="shared" si="443"/>
        <v>4.7262161036566809E-2</v>
      </c>
      <c r="E1276" s="142">
        <f t="shared" si="444"/>
        <v>2.1071618115218066E-5</v>
      </c>
      <c r="F1276" s="142" t="str">
        <f t="shared" si="445"/>
        <v/>
      </c>
      <c r="G1276" s="142" t="str">
        <f t="shared" si="446"/>
        <v/>
      </c>
      <c r="H1276" s="142"/>
      <c r="I1276" s="142"/>
      <c r="J1276" s="142">
        <f t="shared" si="447"/>
        <v>2.8521764074904448E-208</v>
      </c>
      <c r="K1276" s="142" t="str">
        <f t="shared" si="448"/>
        <v/>
      </c>
      <c r="L1276" s="142" t="str">
        <f t="shared" si="449"/>
        <v/>
      </c>
      <c r="M1276" s="142"/>
      <c r="N1276" s="142"/>
      <c r="O1276" s="142"/>
      <c r="P1276" s="142"/>
      <c r="Q1276" s="142">
        <v>582</v>
      </c>
      <c r="R1276" s="142">
        <f t="shared" si="450"/>
        <v>-35.874666485891041</v>
      </c>
      <c r="S1276" s="142">
        <f t="shared" si="451"/>
        <v>4.595207363961947E-3</v>
      </c>
      <c r="T1276" s="142">
        <f t="shared" si="452"/>
        <v>4.7262161036566809E-2</v>
      </c>
      <c r="U1276" s="142">
        <f t="shared" si="453"/>
        <v>4.595207363961947E-3</v>
      </c>
      <c r="V1276" s="142" t="str">
        <f t="shared" si="454"/>
        <v/>
      </c>
      <c r="W1276" s="142" t="str">
        <f t="shared" si="455"/>
        <v/>
      </c>
      <c r="X1276" s="142">
        <f t="shared" si="456"/>
        <v>8.1037677788239211E-35</v>
      </c>
      <c r="Y1276" s="142" t="str">
        <f t="shared" si="457"/>
        <v/>
      </c>
      <c r="Z1276" s="142" t="str">
        <f t="shared" si="458"/>
        <v/>
      </c>
      <c r="AD1276" s="142">
        <v>582</v>
      </c>
      <c r="AE1276" s="142">
        <f t="shared" si="476"/>
        <v>-91.990870294369415</v>
      </c>
      <c r="AF1276" s="142">
        <f t="shared" si="459"/>
        <v>1.7920423090696165E-3</v>
      </c>
      <c r="AG1276" s="142">
        <f t="shared" si="460"/>
        <v>4.7262161036566809E-2</v>
      </c>
      <c r="AH1276" s="142">
        <f t="shared" si="461"/>
        <v>1.7920423090696165E-3</v>
      </c>
      <c r="AI1276" s="142" t="str">
        <f t="shared" si="462"/>
        <v/>
      </c>
      <c r="AJ1276" s="142" t="str">
        <f t="shared" si="463"/>
        <v/>
      </c>
      <c r="AK1276" s="142">
        <f t="shared" si="464"/>
        <v>9.9149096441547704E-98</v>
      </c>
      <c r="AL1276" s="142" t="str">
        <f t="shared" si="465"/>
        <v/>
      </c>
      <c r="AM1276" s="142" t="str">
        <f t="shared" si="466"/>
        <v/>
      </c>
      <c r="AQ1276" s="142">
        <v>582</v>
      </c>
      <c r="AR1276" s="142">
        <f t="shared" si="467"/>
        <v>-4806.5694914448368</v>
      </c>
      <c r="AS1276" s="142">
        <f t="shared" si="468"/>
        <v>3.4297128525669491E-5</v>
      </c>
      <c r="AT1276" s="142">
        <f t="shared" si="469"/>
        <v>4.7262161036566858E-2</v>
      </c>
      <c r="AU1276" s="142">
        <f t="shared" si="470"/>
        <v>3.4297128525669491E-5</v>
      </c>
      <c r="AV1276" s="142" t="str">
        <f t="shared" si="471"/>
        <v/>
      </c>
      <c r="AW1276" s="142" t="str">
        <f t="shared" si="472"/>
        <v/>
      </c>
      <c r="AX1276" s="142">
        <f t="shared" si="473"/>
        <v>2.6306440845493217E-6</v>
      </c>
      <c r="AY1276" s="142" t="str">
        <f t="shared" si="474"/>
        <v/>
      </c>
      <c r="AZ1276" s="142" t="str">
        <f t="shared" si="475"/>
        <v/>
      </c>
      <c r="BB1276" s="147"/>
      <c r="BC1276" s="147">
        <f t="shared" si="438"/>
        <v>3.7568000000000419</v>
      </c>
      <c r="BD1276" s="163">
        <f t="shared" si="439"/>
        <v>0.80732442160641893</v>
      </c>
      <c r="BE1276" s="147">
        <f t="shared" si="440"/>
        <v>7.1202403876602371E-4</v>
      </c>
      <c r="BF1276" s="147" t="str">
        <f t="shared" si="436"/>
        <v/>
      </c>
      <c r="BG1276" s="159" t="str">
        <f t="shared" si="437"/>
        <v/>
      </c>
    </row>
    <row r="1277" spans="1:59" ht="20.100000000000001" customHeight="1" x14ac:dyDescent="0.25">
      <c r="A1277" s="142">
        <v>583</v>
      </c>
      <c r="B1277" s="142">
        <f t="shared" si="441"/>
        <v>-7804.6758944577869</v>
      </c>
      <c r="C1277" s="142">
        <f t="shared" si="442"/>
        <v>2.1212847705894029E-5</v>
      </c>
      <c r="D1277" s="142">
        <f t="shared" si="443"/>
        <v>4.7657863391425859E-2</v>
      </c>
      <c r="E1277" s="142">
        <f t="shared" si="444"/>
        <v>2.1212847705894029E-5</v>
      </c>
      <c r="F1277" s="142" t="str">
        <f t="shared" si="445"/>
        <v/>
      </c>
      <c r="G1277" s="142" t="str">
        <f t="shared" si="446"/>
        <v/>
      </c>
      <c r="H1277" s="142"/>
      <c r="I1277" s="142"/>
      <c r="J1277" s="142">
        <f t="shared" si="447"/>
        <v>3.2236645393730826E-208</v>
      </c>
      <c r="K1277" s="142" t="str">
        <f t="shared" si="448"/>
        <v/>
      </c>
      <c r="L1277" s="142" t="str">
        <f t="shared" si="449"/>
        <v/>
      </c>
      <c r="M1277" s="142"/>
      <c r="N1277" s="142"/>
      <c r="O1277" s="142"/>
      <c r="P1277" s="142"/>
      <c r="Q1277" s="142">
        <v>583</v>
      </c>
      <c r="R1277" s="142">
        <f t="shared" si="450"/>
        <v>-35.788841924920007</v>
      </c>
      <c r="S1277" s="142">
        <f t="shared" si="451"/>
        <v>4.6260061024135926E-3</v>
      </c>
      <c r="T1277" s="142">
        <f t="shared" si="452"/>
        <v>4.7657863391425859E-2</v>
      </c>
      <c r="U1277" s="142">
        <f t="shared" si="453"/>
        <v>4.6260061024135926E-3</v>
      </c>
      <c r="V1277" s="142" t="str">
        <f t="shared" si="454"/>
        <v/>
      </c>
      <c r="W1277" s="142" t="str">
        <f t="shared" si="455"/>
        <v/>
      </c>
      <c r="X1277" s="142">
        <f t="shared" si="456"/>
        <v>8.5092317225509493E-35</v>
      </c>
      <c r="Y1277" s="142" t="str">
        <f t="shared" si="457"/>
        <v/>
      </c>
      <c r="Z1277" s="142" t="str">
        <f t="shared" si="458"/>
        <v/>
      </c>
      <c r="AD1277" s="142">
        <v>583</v>
      </c>
      <c r="AE1277" s="142">
        <f t="shared" si="476"/>
        <v>-91.770796441990541</v>
      </c>
      <c r="AF1277" s="142">
        <f t="shared" si="459"/>
        <v>1.8040532234853981E-3</v>
      </c>
      <c r="AG1277" s="142">
        <f t="shared" si="460"/>
        <v>4.7657863391425859E-2</v>
      </c>
      <c r="AH1277" s="142">
        <f t="shared" si="461"/>
        <v>1.8040532234853981E-3</v>
      </c>
      <c r="AI1277" s="142" t="str">
        <f t="shared" si="462"/>
        <v/>
      </c>
      <c r="AJ1277" s="142" t="str">
        <f t="shared" si="463"/>
        <v/>
      </c>
      <c r="AK1277" s="142">
        <f t="shared" si="464"/>
        <v>1.0779400467150617E-97</v>
      </c>
      <c r="AL1277" s="142" t="str">
        <f t="shared" si="465"/>
        <v/>
      </c>
      <c r="AM1277" s="142" t="str">
        <f t="shared" si="466"/>
        <v/>
      </c>
      <c r="AQ1277" s="142">
        <v>583</v>
      </c>
      <c r="AR1277" s="142">
        <f t="shared" si="467"/>
        <v>-4795.0705213696101</v>
      </c>
      <c r="AS1277" s="142">
        <f t="shared" si="468"/>
        <v>3.452700026103199E-5</v>
      </c>
      <c r="AT1277" s="142">
        <f t="shared" si="469"/>
        <v>4.7657863391425859E-2</v>
      </c>
      <c r="AU1277" s="142">
        <f t="shared" si="470"/>
        <v>3.452700026103199E-5</v>
      </c>
      <c r="AV1277" s="142" t="str">
        <f t="shared" si="471"/>
        <v/>
      </c>
      <c r="AW1277" s="142" t="str">
        <f t="shared" si="472"/>
        <v/>
      </c>
      <c r="AX1277" s="142">
        <f t="shared" si="473"/>
        <v>2.6604245230018831E-6</v>
      </c>
      <c r="AY1277" s="142" t="str">
        <f t="shared" si="474"/>
        <v/>
      </c>
      <c r="AZ1277" s="142" t="str">
        <f t="shared" si="475"/>
        <v/>
      </c>
      <c r="BB1277" s="147"/>
      <c r="BC1277" s="147">
        <f t="shared" si="438"/>
        <v>3.7632000000000421</v>
      </c>
      <c r="BD1277" s="163">
        <f t="shared" si="439"/>
        <v>0.80661239756765291</v>
      </c>
      <c r="BE1277" s="147">
        <f t="shared" si="440"/>
        <v>7.127732698550826E-4</v>
      </c>
      <c r="BF1277" s="147" t="str">
        <f t="shared" si="436"/>
        <v/>
      </c>
      <c r="BG1277" s="159" t="str">
        <f t="shared" si="437"/>
        <v/>
      </c>
    </row>
    <row r="1278" spans="1:59" ht="20.100000000000001" customHeight="1" x14ac:dyDescent="0.25">
      <c r="A1278" s="142">
        <v>584</v>
      </c>
      <c r="B1278" s="142">
        <f t="shared" si="441"/>
        <v>-7785.9596453104059</v>
      </c>
      <c r="C1278" s="142">
        <f t="shared" si="442"/>
        <v>2.1354682190616862E-5</v>
      </c>
      <c r="D1278" s="142">
        <f t="shared" si="443"/>
        <v>4.8056214695934039E-2</v>
      </c>
      <c r="E1278" s="142">
        <f t="shared" si="444"/>
        <v>2.1354682190616862E-5</v>
      </c>
      <c r="F1278" s="142" t="str">
        <f t="shared" si="445"/>
        <v/>
      </c>
      <c r="G1278" s="142" t="str">
        <f t="shared" si="446"/>
        <v/>
      </c>
      <c r="H1278" s="142"/>
      <c r="I1278" s="142"/>
      <c r="J1278" s="142">
        <f t="shared" si="447"/>
        <v>3.6434796824774852E-208</v>
      </c>
      <c r="K1278" s="142" t="str">
        <f t="shared" si="448"/>
        <v/>
      </c>
      <c r="L1278" s="142" t="str">
        <f t="shared" si="449"/>
        <v/>
      </c>
      <c r="M1278" s="142"/>
      <c r="N1278" s="142"/>
      <c r="O1278" s="142"/>
      <c r="P1278" s="142"/>
      <c r="Q1278" s="142">
        <v>584</v>
      </c>
      <c r="R1278" s="142">
        <f t="shared" si="450"/>
        <v>-35.70301736394898</v>
      </c>
      <c r="S1278" s="142">
        <f t="shared" si="451"/>
        <v>4.6569367535433843E-3</v>
      </c>
      <c r="T1278" s="142">
        <f t="shared" si="452"/>
        <v>4.8056214695933991E-2</v>
      </c>
      <c r="U1278" s="142">
        <f t="shared" si="453"/>
        <v>4.6569367535433843E-3</v>
      </c>
      <c r="V1278" s="142" t="str">
        <f t="shared" si="454"/>
        <v/>
      </c>
      <c r="W1278" s="142" t="str">
        <f t="shared" si="455"/>
        <v/>
      </c>
      <c r="X1278" s="142">
        <f t="shared" si="456"/>
        <v>8.9348396919943799E-35</v>
      </c>
      <c r="Y1278" s="142" t="str">
        <f t="shared" si="457"/>
        <v/>
      </c>
      <c r="Z1278" s="142" t="str">
        <f t="shared" si="458"/>
        <v/>
      </c>
      <c r="AD1278" s="142">
        <v>584</v>
      </c>
      <c r="AE1278" s="142">
        <f t="shared" si="476"/>
        <v>-91.550722589611667</v>
      </c>
      <c r="AF1278" s="142">
        <f t="shared" si="459"/>
        <v>1.8161155813033207E-3</v>
      </c>
      <c r="AG1278" s="142">
        <f t="shared" si="460"/>
        <v>4.8056214695933991E-2</v>
      </c>
      <c r="AH1278" s="142">
        <f t="shared" si="461"/>
        <v>1.8161155813033207E-3</v>
      </c>
      <c r="AI1278" s="142" t="str">
        <f t="shared" si="462"/>
        <v/>
      </c>
      <c r="AJ1278" s="142" t="str">
        <f t="shared" si="463"/>
        <v/>
      </c>
      <c r="AK1278" s="142">
        <f t="shared" si="464"/>
        <v>1.1719079597159123E-97</v>
      </c>
      <c r="AL1278" s="142" t="str">
        <f t="shared" si="465"/>
        <v/>
      </c>
      <c r="AM1278" s="142" t="str">
        <f t="shared" si="466"/>
        <v/>
      </c>
      <c r="AQ1278" s="142">
        <v>584</v>
      </c>
      <c r="AR1278" s="142">
        <f t="shared" si="467"/>
        <v>-4783.5715512943834</v>
      </c>
      <c r="AS1278" s="142">
        <f t="shared" si="468"/>
        <v>3.4757856549586189E-5</v>
      </c>
      <c r="AT1278" s="142">
        <f t="shared" si="469"/>
        <v>4.8056214695933991E-2</v>
      </c>
      <c r="AU1278" s="142">
        <f t="shared" si="470"/>
        <v>3.4757856549586189E-5</v>
      </c>
      <c r="AV1278" s="142" t="str">
        <f t="shared" si="471"/>
        <v/>
      </c>
      <c r="AW1278" s="142" t="str">
        <f t="shared" si="472"/>
        <v/>
      </c>
      <c r="AX1278" s="142">
        <f t="shared" si="473"/>
        <v>2.6904990452062738E-6</v>
      </c>
      <c r="AY1278" s="142" t="str">
        <f t="shared" si="474"/>
        <v/>
      </c>
      <c r="AZ1278" s="142" t="str">
        <f t="shared" si="475"/>
        <v/>
      </c>
      <c r="BB1278" s="147"/>
      <c r="BC1278" s="147">
        <f t="shared" si="438"/>
        <v>3.7696000000000423</v>
      </c>
      <c r="BD1278" s="163">
        <f t="shared" si="439"/>
        <v>0.80589962429779782</v>
      </c>
      <c r="BE1278" s="147">
        <f t="shared" si="440"/>
        <v>7.1351813876896486E-4</v>
      </c>
      <c r="BF1278" s="147" t="str">
        <f t="shared" si="436"/>
        <v/>
      </c>
      <c r="BG1278" s="159" t="str">
        <f t="shared" si="437"/>
        <v/>
      </c>
    </row>
    <row r="1279" spans="1:59" ht="20.100000000000001" customHeight="1" x14ac:dyDescent="0.25">
      <c r="A1279" s="142">
        <v>585</v>
      </c>
      <c r="B1279" s="142">
        <f t="shared" si="441"/>
        <v>-7767.2433961630268</v>
      </c>
      <c r="C1279" s="142">
        <f t="shared" si="442"/>
        <v>2.149712106002114E-5</v>
      </c>
      <c r="D1279" s="142">
        <f t="shared" si="443"/>
        <v>4.845722626672281E-2</v>
      </c>
      <c r="E1279" s="142">
        <f t="shared" si="444"/>
        <v>2.149712106002114E-5</v>
      </c>
      <c r="F1279" s="142" t="str">
        <f t="shared" si="445"/>
        <v/>
      </c>
      <c r="G1279" s="142" t="str">
        <f t="shared" si="446"/>
        <v/>
      </c>
      <c r="H1279" s="142"/>
      <c r="I1279" s="142"/>
      <c r="J1279" s="142">
        <f t="shared" si="447"/>
        <v>4.1179011144261009E-208</v>
      </c>
      <c r="K1279" s="142" t="str">
        <f t="shared" si="448"/>
        <v/>
      </c>
      <c r="L1279" s="142" t="str">
        <f t="shared" si="449"/>
        <v/>
      </c>
      <c r="M1279" s="142"/>
      <c r="N1279" s="142"/>
      <c r="O1279" s="142"/>
      <c r="P1279" s="142"/>
      <c r="Q1279" s="142">
        <v>585</v>
      </c>
      <c r="R1279" s="142">
        <f t="shared" si="450"/>
        <v>-35.617192802977947</v>
      </c>
      <c r="S1279" s="142">
        <f t="shared" si="451"/>
        <v>4.6879992062711278E-3</v>
      </c>
      <c r="T1279" s="142">
        <f t="shared" si="452"/>
        <v>4.8457226266722837E-2</v>
      </c>
      <c r="U1279" s="142">
        <f t="shared" si="453"/>
        <v>4.6879992062711278E-3</v>
      </c>
      <c r="V1279" s="142" t="str">
        <f t="shared" si="454"/>
        <v/>
      </c>
      <c r="W1279" s="142" t="str">
        <f t="shared" si="455"/>
        <v/>
      </c>
      <c r="X1279" s="142">
        <f t="shared" si="456"/>
        <v>9.3815852750287172E-35</v>
      </c>
      <c r="Y1279" s="142" t="str">
        <f t="shared" si="457"/>
        <v/>
      </c>
      <c r="Z1279" s="142" t="str">
        <f t="shared" si="458"/>
        <v/>
      </c>
      <c r="AD1279" s="142">
        <v>585</v>
      </c>
      <c r="AE1279" s="142">
        <f t="shared" si="476"/>
        <v>-91.330648737232792</v>
      </c>
      <c r="AF1279" s="142">
        <f t="shared" si="459"/>
        <v>1.8282293392042474E-3</v>
      </c>
      <c r="AG1279" s="142">
        <f t="shared" si="460"/>
        <v>4.8457226266722837E-2</v>
      </c>
      <c r="AH1279" s="142">
        <f t="shared" si="461"/>
        <v>1.8282293392042474E-3</v>
      </c>
      <c r="AI1279" s="142" t="str">
        <f t="shared" si="462"/>
        <v/>
      </c>
      <c r="AJ1279" s="142" t="str">
        <f t="shared" si="463"/>
        <v/>
      </c>
      <c r="AK1279" s="142">
        <f t="shared" si="464"/>
        <v>1.2740470089355216E-97</v>
      </c>
      <c r="AL1279" s="142" t="str">
        <f t="shared" si="465"/>
        <v/>
      </c>
      <c r="AM1279" s="142" t="str">
        <f t="shared" si="466"/>
        <v/>
      </c>
      <c r="AQ1279" s="142">
        <v>585</v>
      </c>
      <c r="AR1279" s="142">
        <f t="shared" si="467"/>
        <v>-4772.0725812191567</v>
      </c>
      <c r="AS1279" s="142">
        <f t="shared" si="468"/>
        <v>3.4989696562265706E-5</v>
      </c>
      <c r="AT1279" s="142">
        <f t="shared" si="469"/>
        <v>4.8457226266722837E-2</v>
      </c>
      <c r="AU1279" s="142">
        <f t="shared" si="470"/>
        <v>3.4989696562265706E-5</v>
      </c>
      <c r="AV1279" s="142" t="str">
        <f t="shared" si="471"/>
        <v/>
      </c>
      <c r="AW1279" s="142" t="str">
        <f t="shared" si="472"/>
        <v/>
      </c>
      <c r="AX1279" s="142">
        <f t="shared" si="473"/>
        <v>2.7208700077884202E-6</v>
      </c>
      <c r="AY1279" s="142" t="str">
        <f t="shared" si="474"/>
        <v/>
      </c>
      <c r="AZ1279" s="142" t="str">
        <f t="shared" si="475"/>
        <v/>
      </c>
      <c r="BB1279" s="147"/>
      <c r="BC1279" s="147">
        <f t="shared" si="438"/>
        <v>3.7760000000000424</v>
      </c>
      <c r="BD1279" s="163">
        <f t="shared" si="439"/>
        <v>0.80518610615902886</v>
      </c>
      <c r="BE1279" s="147">
        <f t="shared" si="440"/>
        <v>7.1425864766827551E-4</v>
      </c>
      <c r="BF1279" s="147" t="str">
        <f t="shared" si="436"/>
        <v/>
      </c>
      <c r="BG1279" s="159" t="str">
        <f t="shared" si="437"/>
        <v/>
      </c>
    </row>
    <row r="1280" spans="1:59" ht="20.100000000000001" customHeight="1" x14ac:dyDescent="0.25">
      <c r="A1280" s="147">
        <v>586</v>
      </c>
      <c r="B1280" s="142">
        <f t="shared" si="441"/>
        <v>-7748.5271470156458</v>
      </c>
      <c r="C1280" s="142">
        <f t="shared" si="442"/>
        <v>2.1640163772232923E-5</v>
      </c>
      <c r="D1280" s="142">
        <f t="shared" si="443"/>
        <v>4.8860909410586482E-2</v>
      </c>
      <c r="E1280" s="142">
        <f t="shared" si="444"/>
        <v>2.1640163772232923E-5</v>
      </c>
      <c r="F1280" s="142" t="str">
        <f t="shared" si="445"/>
        <v/>
      </c>
      <c r="G1280" s="142" t="str">
        <f t="shared" si="446"/>
        <v/>
      </c>
      <c r="H1280" s="142"/>
      <c r="I1280" s="142"/>
      <c r="J1280" s="142">
        <f t="shared" si="447"/>
        <v>4.6540230094203147E-208</v>
      </c>
      <c r="K1280" s="142" t="str">
        <f t="shared" si="448"/>
        <v/>
      </c>
      <c r="L1280" s="142" t="str">
        <f t="shared" si="449"/>
        <v/>
      </c>
      <c r="M1280" s="142"/>
      <c r="N1280" s="142"/>
      <c r="O1280" s="142"/>
      <c r="P1280" s="142"/>
      <c r="Q1280" s="147">
        <v>586</v>
      </c>
      <c r="R1280" s="142">
        <f t="shared" si="450"/>
        <v>-35.531368242006913</v>
      </c>
      <c r="S1280" s="142">
        <f t="shared" si="451"/>
        <v>4.719193342427287E-3</v>
      </c>
      <c r="T1280" s="142">
        <f t="shared" si="452"/>
        <v>4.8860909410586496E-2</v>
      </c>
      <c r="U1280" s="142">
        <f t="shared" si="453"/>
        <v>4.719193342427287E-3</v>
      </c>
      <c r="V1280" s="142" t="str">
        <f t="shared" si="454"/>
        <v/>
      </c>
      <c r="W1280" s="142" t="str">
        <f t="shared" si="455"/>
        <v/>
      </c>
      <c r="X1280" s="142">
        <f t="shared" si="456"/>
        <v>9.8505107077057385E-35</v>
      </c>
      <c r="Y1280" s="142" t="str">
        <f t="shared" si="457"/>
        <v/>
      </c>
      <c r="Z1280" s="142" t="str">
        <f t="shared" si="458"/>
        <v/>
      </c>
      <c r="AD1280" s="147">
        <v>586</v>
      </c>
      <c r="AE1280" s="142">
        <f t="shared" si="476"/>
        <v>-91.110574884853918</v>
      </c>
      <c r="AF1280" s="142">
        <f t="shared" si="459"/>
        <v>1.840394451104337E-3</v>
      </c>
      <c r="AG1280" s="142">
        <f t="shared" si="460"/>
        <v>4.8860909410586482E-2</v>
      </c>
      <c r="AH1280" s="142">
        <f t="shared" si="461"/>
        <v>1.840394451104337E-3</v>
      </c>
      <c r="AI1280" s="142" t="str">
        <f t="shared" si="462"/>
        <v/>
      </c>
      <c r="AJ1280" s="142" t="str">
        <f t="shared" si="463"/>
        <v/>
      </c>
      <c r="AK1280" s="142">
        <f t="shared" si="464"/>
        <v>1.3850659487338767E-97</v>
      </c>
      <c r="AL1280" s="142" t="str">
        <f t="shared" si="465"/>
        <v/>
      </c>
      <c r="AM1280" s="142" t="str">
        <f t="shared" si="466"/>
        <v/>
      </c>
      <c r="AQ1280" s="147">
        <v>586</v>
      </c>
      <c r="AR1280" s="142">
        <f t="shared" si="467"/>
        <v>-4760.5736111439292</v>
      </c>
      <c r="AS1280" s="142">
        <f t="shared" si="468"/>
        <v>3.5222519417091697E-5</v>
      </c>
      <c r="AT1280" s="142">
        <f t="shared" si="469"/>
        <v>4.8860909410586496E-2</v>
      </c>
      <c r="AU1280" s="142">
        <f t="shared" si="470"/>
        <v>3.5222519417091697E-5</v>
      </c>
      <c r="AV1280" s="142" t="str">
        <f t="shared" si="471"/>
        <v/>
      </c>
      <c r="AW1280" s="142" t="str">
        <f t="shared" si="472"/>
        <v/>
      </c>
      <c r="AX1280" s="142">
        <f t="shared" si="473"/>
        <v>2.7515397796861151E-6</v>
      </c>
      <c r="AY1280" s="142" t="str">
        <f t="shared" si="474"/>
        <v/>
      </c>
      <c r="AZ1280" s="142" t="str">
        <f t="shared" si="475"/>
        <v/>
      </c>
      <c r="BB1280" s="147"/>
      <c r="BC1280" s="147">
        <f t="shared" si="438"/>
        <v>3.7824000000000426</v>
      </c>
      <c r="BD1280" s="163">
        <f t="shared" si="439"/>
        <v>0.80447184751136058</v>
      </c>
      <c r="BE1280" s="147">
        <f t="shared" si="440"/>
        <v>7.1499479877423777E-4</v>
      </c>
      <c r="BF1280" s="147" t="str">
        <f t="shared" si="436"/>
        <v/>
      </c>
      <c r="BG1280" s="159" t="str">
        <f t="shared" si="437"/>
        <v/>
      </c>
    </row>
    <row r="1281" spans="1:59" ht="20.100000000000001" customHeight="1" x14ac:dyDescent="0.25">
      <c r="A1281" s="142">
        <v>587</v>
      </c>
      <c r="B1281" s="142">
        <f t="shared" si="441"/>
        <v>-7729.8108978682649</v>
      </c>
      <c r="C1281" s="142">
        <f t="shared" si="442"/>
        <v>2.1783809752687596E-5</v>
      </c>
      <c r="D1281" s="142">
        <f t="shared" si="443"/>
        <v>4.926727542387168E-2</v>
      </c>
      <c r="E1281" s="142">
        <f t="shared" si="444"/>
        <v>2.1783809752687596E-5</v>
      </c>
      <c r="F1281" s="142" t="str">
        <f t="shared" si="445"/>
        <v/>
      </c>
      <c r="G1281" s="142" t="str">
        <f t="shared" si="446"/>
        <v/>
      </c>
      <c r="H1281" s="142"/>
      <c r="I1281" s="142"/>
      <c r="J1281" s="142">
        <f t="shared" si="447"/>
        <v>5.2598600632307074E-208</v>
      </c>
      <c r="K1281" s="142" t="str">
        <f t="shared" si="448"/>
        <v/>
      </c>
      <c r="L1281" s="142" t="str">
        <f t="shared" si="449"/>
        <v/>
      </c>
      <c r="M1281" s="142"/>
      <c r="N1281" s="142"/>
      <c r="O1281" s="142"/>
      <c r="P1281" s="142"/>
      <c r="Q1281" s="142">
        <v>587</v>
      </c>
      <c r="R1281" s="142">
        <f t="shared" si="450"/>
        <v>-35.445543681035886</v>
      </c>
      <c r="S1281" s="142">
        <f t="shared" si="451"/>
        <v>4.7505190367132955E-3</v>
      </c>
      <c r="T1281" s="142">
        <f t="shared" si="452"/>
        <v>4.9267275423871715E-2</v>
      </c>
      <c r="U1281" s="142">
        <f t="shared" si="453"/>
        <v>4.7505190367132955E-3</v>
      </c>
      <c r="V1281" s="142" t="str">
        <f t="shared" si="454"/>
        <v/>
      </c>
      <c r="W1281" s="142" t="str">
        <f t="shared" si="455"/>
        <v/>
      </c>
      <c r="X1281" s="142">
        <f t="shared" si="456"/>
        <v>1.0342709238313858E-34</v>
      </c>
      <c r="Y1281" s="142" t="str">
        <f t="shared" si="457"/>
        <v/>
      </c>
      <c r="Z1281" s="142" t="str">
        <f t="shared" si="458"/>
        <v/>
      </c>
      <c r="AD1281" s="142">
        <v>587</v>
      </c>
      <c r="AE1281" s="142">
        <f t="shared" si="476"/>
        <v>-90.890501032475044</v>
      </c>
      <c r="AF1281" s="142">
        <f t="shared" si="459"/>
        <v>1.852610868139565E-3</v>
      </c>
      <c r="AG1281" s="142">
        <f t="shared" si="460"/>
        <v>4.9267275423871715E-2</v>
      </c>
      <c r="AH1281" s="142">
        <f t="shared" si="461"/>
        <v>1.852610868139565E-3</v>
      </c>
      <c r="AI1281" s="142" t="str">
        <f t="shared" si="462"/>
        <v/>
      </c>
      <c r="AJ1281" s="142" t="str">
        <f t="shared" si="463"/>
        <v/>
      </c>
      <c r="AK1281" s="142">
        <f t="shared" si="464"/>
        <v>1.5057348548447787E-97</v>
      </c>
      <c r="AL1281" s="142" t="str">
        <f t="shared" si="465"/>
        <v/>
      </c>
      <c r="AM1281" s="142" t="str">
        <f t="shared" si="466"/>
        <v/>
      </c>
      <c r="AQ1281" s="142">
        <v>587</v>
      </c>
      <c r="AR1281" s="142">
        <f t="shared" si="467"/>
        <v>-4749.0746410687025</v>
      </c>
      <c r="AS1281" s="142">
        <f t="shared" si="468"/>
        <v>3.5456324178876533E-5</v>
      </c>
      <c r="AT1281" s="142">
        <f t="shared" si="469"/>
        <v>4.9267275423871715E-2</v>
      </c>
      <c r="AU1281" s="142">
        <f t="shared" si="470"/>
        <v>3.5456324178876533E-5</v>
      </c>
      <c r="AV1281" s="142" t="str">
        <f t="shared" si="471"/>
        <v/>
      </c>
      <c r="AW1281" s="142" t="str">
        <f t="shared" si="472"/>
        <v/>
      </c>
      <c r="AX1281" s="142">
        <f t="shared" si="473"/>
        <v>2.7825107421355179E-6</v>
      </c>
      <c r="AY1281" s="142" t="str">
        <f t="shared" si="474"/>
        <v/>
      </c>
      <c r="AZ1281" s="142" t="str">
        <f t="shared" si="475"/>
        <v/>
      </c>
      <c r="BB1281" s="147"/>
      <c r="BC1281" s="147">
        <f t="shared" si="438"/>
        <v>3.7888000000000428</v>
      </c>
      <c r="BD1281" s="163">
        <f t="shared" si="439"/>
        <v>0.80375685271258634</v>
      </c>
      <c r="BE1281" s="147">
        <f t="shared" si="440"/>
        <v>7.1572659437069142E-4</v>
      </c>
      <c r="BF1281" s="147" t="str">
        <f t="shared" si="436"/>
        <v/>
      </c>
      <c r="BG1281" s="159" t="str">
        <f t="shared" si="437"/>
        <v/>
      </c>
    </row>
    <row r="1282" spans="1:59" ht="20.100000000000001" customHeight="1" x14ac:dyDescent="0.25">
      <c r="A1282" s="142">
        <v>588</v>
      </c>
      <c r="B1282" s="142">
        <f t="shared" si="441"/>
        <v>-7711.0946487208839</v>
      </c>
      <c r="C1282" s="142">
        <f t="shared" si="442"/>
        <v>2.1928058393949314E-5</v>
      </c>
      <c r="D1282" s="142">
        <f t="shared" si="443"/>
        <v>4.9676335591864164E-2</v>
      </c>
      <c r="E1282" s="142">
        <f t="shared" si="444"/>
        <v>2.1928058393949314E-5</v>
      </c>
      <c r="F1282" s="142" t="str">
        <f t="shared" si="445"/>
        <v/>
      </c>
      <c r="G1282" s="142" t="str">
        <f t="shared" si="446"/>
        <v/>
      </c>
      <c r="H1282" s="142"/>
      <c r="I1282" s="142"/>
      <c r="J1282" s="142">
        <f t="shared" si="447"/>
        <v>5.9444667923371012E-208</v>
      </c>
      <c r="K1282" s="142" t="str">
        <f t="shared" si="448"/>
        <v/>
      </c>
      <c r="L1282" s="142" t="str">
        <f t="shared" si="449"/>
        <v/>
      </c>
      <c r="M1282" s="142"/>
      <c r="N1282" s="142"/>
      <c r="O1282" s="142"/>
      <c r="P1282" s="142"/>
      <c r="Q1282" s="142">
        <v>588</v>
      </c>
      <c r="R1282" s="142">
        <f t="shared" si="450"/>
        <v>-35.359719120064852</v>
      </c>
      <c r="S1282" s="142">
        <f t="shared" si="451"/>
        <v>4.7819761566621731E-3</v>
      </c>
      <c r="T1282" s="142">
        <f t="shared" si="452"/>
        <v>4.9676335591864164E-2</v>
      </c>
      <c r="U1282" s="142">
        <f t="shared" si="453"/>
        <v>4.7819761566621731E-3</v>
      </c>
      <c r="V1282" s="142" t="str">
        <f t="shared" si="454"/>
        <v/>
      </c>
      <c r="W1282" s="142" t="str">
        <f t="shared" si="455"/>
        <v/>
      </c>
      <c r="X1282" s="142">
        <f t="shared" si="456"/>
        <v>1.0859327605437307E-34</v>
      </c>
      <c r="Y1282" s="142" t="str">
        <f t="shared" si="457"/>
        <v/>
      </c>
      <c r="Z1282" s="142" t="str">
        <f t="shared" si="458"/>
        <v/>
      </c>
      <c r="AD1282" s="142">
        <v>588</v>
      </c>
      <c r="AE1282" s="142">
        <f t="shared" si="476"/>
        <v>-90.670427180096169</v>
      </c>
      <c r="AF1282" s="142">
        <f t="shared" si="459"/>
        <v>1.8648785386503604E-3</v>
      </c>
      <c r="AG1282" s="142">
        <f t="shared" si="460"/>
        <v>4.9676335591864164E-2</v>
      </c>
      <c r="AH1282" s="142">
        <f t="shared" si="461"/>
        <v>1.8648785386503604E-3</v>
      </c>
      <c r="AI1282" s="142" t="str">
        <f t="shared" si="462"/>
        <v/>
      </c>
      <c r="AJ1282" s="142" t="str">
        <f t="shared" si="463"/>
        <v/>
      </c>
      <c r="AK1282" s="142">
        <f t="shared" si="464"/>
        <v>1.6368904164150351E-97</v>
      </c>
      <c r="AL1282" s="142" t="str">
        <f t="shared" si="465"/>
        <v/>
      </c>
      <c r="AM1282" s="142" t="str">
        <f t="shared" si="466"/>
        <v/>
      </c>
      <c r="AQ1282" s="142">
        <v>588</v>
      </c>
      <c r="AR1282" s="142">
        <f t="shared" si="467"/>
        <v>-4737.5756709934758</v>
      </c>
      <c r="AS1282" s="142">
        <f t="shared" si="468"/>
        <v>3.5691109858929897E-5</v>
      </c>
      <c r="AT1282" s="142">
        <f t="shared" si="469"/>
        <v>4.9676335591864164E-2</v>
      </c>
      <c r="AU1282" s="142">
        <f t="shared" si="470"/>
        <v>3.5691109858929897E-5</v>
      </c>
      <c r="AV1282" s="142" t="str">
        <f t="shared" si="471"/>
        <v/>
      </c>
      <c r="AW1282" s="142" t="str">
        <f t="shared" si="472"/>
        <v/>
      </c>
      <c r="AX1282" s="142">
        <f t="shared" si="473"/>
        <v>2.8137852886565569E-6</v>
      </c>
      <c r="AY1282" s="142" t="str">
        <f t="shared" si="474"/>
        <v/>
      </c>
      <c r="AZ1282" s="142" t="str">
        <f t="shared" si="475"/>
        <v/>
      </c>
      <c r="BB1282" s="147"/>
      <c r="BC1282" s="147">
        <f t="shared" si="438"/>
        <v>3.795200000000043</v>
      </c>
      <c r="BD1282" s="163">
        <f t="shared" si="439"/>
        <v>0.80304112611821565</v>
      </c>
      <c r="BE1282" s="147">
        <f t="shared" si="440"/>
        <v>7.1645403680209441E-4</v>
      </c>
      <c r="BF1282" s="147" t="str">
        <f t="shared" si="436"/>
        <v/>
      </c>
      <c r="BG1282" s="159" t="str">
        <f t="shared" si="437"/>
        <v/>
      </c>
    </row>
    <row r="1283" spans="1:59" ht="20.100000000000001" customHeight="1" x14ac:dyDescent="0.25">
      <c r="A1283" s="142">
        <v>589</v>
      </c>
      <c r="B1283" s="142">
        <f t="shared" si="441"/>
        <v>-7692.378399573503</v>
      </c>
      <c r="C1283" s="142">
        <f t="shared" si="442"/>
        <v>2.2072909055531766E-5</v>
      </c>
      <c r="D1283" s="142">
        <f t="shared" si="443"/>
        <v>5.0088101188171662E-2</v>
      </c>
      <c r="E1283" s="142">
        <f t="shared" si="444"/>
        <v>2.2072909055531766E-5</v>
      </c>
      <c r="F1283" s="142" t="str">
        <f t="shared" si="445"/>
        <v/>
      </c>
      <c r="G1283" s="142" t="str">
        <f t="shared" si="446"/>
        <v/>
      </c>
      <c r="H1283" s="142"/>
      <c r="I1283" s="142"/>
      <c r="J1283" s="142">
        <f t="shared" si="447"/>
        <v>6.7180722752992266E-208</v>
      </c>
      <c r="K1283" s="142" t="str">
        <f t="shared" si="448"/>
        <v/>
      </c>
      <c r="L1283" s="142" t="str">
        <f t="shared" si="449"/>
        <v/>
      </c>
      <c r="M1283" s="142"/>
      <c r="N1283" s="142"/>
      <c r="O1283" s="142"/>
      <c r="P1283" s="142"/>
      <c r="Q1283" s="142">
        <v>589</v>
      </c>
      <c r="R1283" s="142">
        <f t="shared" si="450"/>
        <v>-35.273894559093826</v>
      </c>
      <c r="S1283" s="142">
        <f t="shared" si="451"/>
        <v>4.8135645625994308E-3</v>
      </c>
      <c r="T1283" s="142">
        <f t="shared" si="452"/>
        <v>5.0088101188171627E-2</v>
      </c>
      <c r="U1283" s="142">
        <f t="shared" si="453"/>
        <v>4.8135645625994308E-3</v>
      </c>
      <c r="V1283" s="142" t="str">
        <f t="shared" si="454"/>
        <v/>
      </c>
      <c r="W1283" s="142" t="str">
        <f t="shared" si="455"/>
        <v/>
      </c>
      <c r="X1283" s="142">
        <f t="shared" si="456"/>
        <v>1.1401568635471932E-34</v>
      </c>
      <c r="Y1283" s="142" t="str">
        <f t="shared" si="457"/>
        <v/>
      </c>
      <c r="Z1283" s="142" t="str">
        <f t="shared" si="458"/>
        <v/>
      </c>
      <c r="AD1283" s="142">
        <v>589</v>
      </c>
      <c r="AE1283" s="142">
        <f t="shared" si="476"/>
        <v>-90.450353327717295</v>
      </c>
      <c r="AF1283" s="142">
        <f t="shared" si="459"/>
        <v>1.8771974081663659E-3</v>
      </c>
      <c r="AG1283" s="142">
        <f t="shared" si="460"/>
        <v>5.0088101188171662E-2</v>
      </c>
      <c r="AH1283" s="142">
        <f t="shared" si="461"/>
        <v>1.8771974081663659E-3</v>
      </c>
      <c r="AI1283" s="142" t="str">
        <f t="shared" si="462"/>
        <v/>
      </c>
      <c r="AJ1283" s="142" t="str">
        <f t="shared" si="463"/>
        <v/>
      </c>
      <c r="AK1283" s="142">
        <f t="shared" si="464"/>
        <v>1.7794416835801538E-97</v>
      </c>
      <c r="AL1283" s="142" t="str">
        <f t="shared" si="465"/>
        <v/>
      </c>
      <c r="AM1283" s="142" t="str">
        <f t="shared" si="466"/>
        <v/>
      </c>
      <c r="AQ1283" s="142">
        <v>589</v>
      </c>
      <c r="AR1283" s="142">
        <f t="shared" si="467"/>
        <v>-4726.0767009182491</v>
      </c>
      <c r="AS1283" s="142">
        <f t="shared" si="468"/>
        <v>3.5926875414766991E-5</v>
      </c>
      <c r="AT1283" s="142">
        <f t="shared" si="469"/>
        <v>5.0088101188171662E-2</v>
      </c>
      <c r="AU1283" s="142">
        <f t="shared" si="470"/>
        <v>3.5926875414766991E-5</v>
      </c>
      <c r="AV1283" s="142" t="str">
        <f t="shared" si="471"/>
        <v/>
      </c>
      <c r="AW1283" s="142" t="str">
        <f t="shared" si="472"/>
        <v/>
      </c>
      <c r="AX1283" s="142">
        <f t="shared" si="473"/>
        <v>2.8453658250371186E-6</v>
      </c>
      <c r="AY1283" s="142" t="str">
        <f t="shared" si="474"/>
        <v/>
      </c>
      <c r="AZ1283" s="142" t="str">
        <f t="shared" si="475"/>
        <v/>
      </c>
      <c r="BB1283" s="147"/>
      <c r="BC1283" s="147">
        <f t="shared" si="438"/>
        <v>3.8016000000000432</v>
      </c>
      <c r="BD1283" s="163">
        <f t="shared" si="439"/>
        <v>0.80232467208141356</v>
      </c>
      <c r="BE1283" s="147">
        <f t="shared" si="440"/>
        <v>7.1717712847496617E-4</v>
      </c>
      <c r="BF1283" s="147" t="str">
        <f t="shared" si="436"/>
        <v/>
      </c>
      <c r="BG1283" s="159" t="str">
        <f t="shared" si="437"/>
        <v/>
      </c>
    </row>
    <row r="1284" spans="1:59" ht="20.100000000000001" customHeight="1" x14ac:dyDescent="0.25">
      <c r="A1284" s="142">
        <v>590</v>
      </c>
      <c r="B1284" s="142">
        <f t="shared" si="441"/>
        <v>-7673.662150426122</v>
      </c>
      <c r="C1284" s="142">
        <f t="shared" si="442"/>
        <v>2.2218361063720483E-5</v>
      </c>
      <c r="D1284" s="142">
        <f t="shared" si="443"/>
        <v>5.0502583474103704E-2</v>
      </c>
      <c r="E1284" s="142">
        <f t="shared" si="444"/>
        <v>2.2218361063720483E-5</v>
      </c>
      <c r="F1284" s="142" t="str">
        <f t="shared" si="445"/>
        <v/>
      </c>
      <c r="G1284" s="142" t="str">
        <f t="shared" si="446"/>
        <v/>
      </c>
      <c r="H1284" s="142"/>
      <c r="I1284" s="142"/>
      <c r="J1284" s="142">
        <f t="shared" si="447"/>
        <v>7.5922323327943283E-208</v>
      </c>
      <c r="K1284" s="142" t="str">
        <f t="shared" si="448"/>
        <v/>
      </c>
      <c r="L1284" s="142" t="str">
        <f t="shared" si="449"/>
        <v/>
      </c>
      <c r="M1284" s="142"/>
      <c r="N1284" s="142"/>
      <c r="O1284" s="142"/>
      <c r="P1284" s="142"/>
      <c r="Q1284" s="142">
        <v>590</v>
      </c>
      <c r="R1284" s="142">
        <f t="shared" si="450"/>
        <v>-35.188069998122792</v>
      </c>
      <c r="S1284" s="142">
        <f t="shared" si="451"/>
        <v>4.8452841076043369E-3</v>
      </c>
      <c r="T1284" s="142">
        <f t="shared" si="452"/>
        <v>5.0502583474103704E-2</v>
      </c>
      <c r="U1284" s="142">
        <f t="shared" si="453"/>
        <v>4.8452841076043369E-3</v>
      </c>
      <c r="V1284" s="142" t="str">
        <f t="shared" si="454"/>
        <v/>
      </c>
      <c r="W1284" s="142" t="str">
        <f t="shared" si="455"/>
        <v/>
      </c>
      <c r="X1284" s="142">
        <f t="shared" si="456"/>
        <v>1.1970693965311245E-34</v>
      </c>
      <c r="Y1284" s="142" t="str">
        <f t="shared" si="457"/>
        <v/>
      </c>
      <c r="Z1284" s="142" t="str">
        <f t="shared" si="458"/>
        <v/>
      </c>
      <c r="AD1284" s="142">
        <v>590</v>
      </c>
      <c r="AE1284" s="142">
        <f t="shared" si="476"/>
        <v>-90.230279475338421</v>
      </c>
      <c r="AF1284" s="142">
        <f t="shared" si="459"/>
        <v>1.8895674193913257E-3</v>
      </c>
      <c r="AG1284" s="142">
        <f t="shared" si="460"/>
        <v>5.0502583474103704E-2</v>
      </c>
      <c r="AH1284" s="142">
        <f t="shared" si="461"/>
        <v>1.8895674193913257E-3</v>
      </c>
      <c r="AI1284" s="142" t="str">
        <f t="shared" si="462"/>
        <v/>
      </c>
      <c r="AJ1284" s="142" t="str">
        <f t="shared" si="463"/>
        <v/>
      </c>
      <c r="AK1284" s="142">
        <f t="shared" si="464"/>
        <v>1.9343763096857546E-97</v>
      </c>
      <c r="AL1284" s="142" t="str">
        <f t="shared" si="465"/>
        <v/>
      </c>
      <c r="AM1284" s="142" t="str">
        <f t="shared" si="466"/>
        <v/>
      </c>
      <c r="AQ1284" s="142">
        <v>590</v>
      </c>
      <c r="AR1284" s="142">
        <f t="shared" si="467"/>
        <v>-4714.5777308430215</v>
      </c>
      <c r="AS1284" s="142">
        <f t="shared" si="468"/>
        <v>3.6163619749819382E-5</v>
      </c>
      <c r="AT1284" s="142">
        <f t="shared" si="469"/>
        <v>5.0502583474103732E-2</v>
      </c>
      <c r="AU1284" s="142">
        <f t="shared" si="470"/>
        <v>3.6163619749819382E-5</v>
      </c>
      <c r="AV1284" s="142" t="str">
        <f t="shared" si="471"/>
        <v/>
      </c>
      <c r="AW1284" s="142" t="str">
        <f t="shared" si="472"/>
        <v/>
      </c>
      <c r="AX1284" s="142">
        <f t="shared" si="473"/>
        <v>2.8772547693161217E-6</v>
      </c>
      <c r="AY1284" s="142" t="str">
        <f t="shared" si="474"/>
        <v/>
      </c>
      <c r="AZ1284" s="142" t="str">
        <f t="shared" si="475"/>
        <v/>
      </c>
      <c r="BB1284" s="147"/>
      <c r="BC1284" s="147">
        <f t="shared" si="438"/>
        <v>3.8080000000000434</v>
      </c>
      <c r="BD1284" s="163">
        <f t="shared" si="439"/>
        <v>0.80160749495293859</v>
      </c>
      <c r="BE1284" s="147">
        <f t="shared" si="440"/>
        <v>7.1789587185500103E-4</v>
      </c>
      <c r="BF1284" s="147" t="str">
        <f t="shared" si="436"/>
        <v/>
      </c>
      <c r="BG1284" s="159" t="str">
        <f t="shared" si="437"/>
        <v/>
      </c>
    </row>
    <row r="1285" spans="1:59" ht="20.100000000000001" customHeight="1" x14ac:dyDescent="0.25">
      <c r="A1285" s="142">
        <v>591</v>
      </c>
      <c r="B1285" s="142">
        <f t="shared" si="441"/>
        <v>-7654.9459012787411</v>
      </c>
      <c r="C1285" s="142">
        <f t="shared" si="442"/>
        <v>2.2364413711396563E-5</v>
      </c>
      <c r="D1285" s="142">
        <f t="shared" si="443"/>
        <v>5.0919793698048187E-2</v>
      </c>
      <c r="E1285" s="142">
        <f t="shared" si="444"/>
        <v>2.2364413711396563E-5</v>
      </c>
      <c r="F1285" s="142" t="str">
        <f t="shared" si="445"/>
        <v/>
      </c>
      <c r="G1285" s="142" t="str">
        <f t="shared" si="446"/>
        <v/>
      </c>
      <c r="H1285" s="142"/>
      <c r="I1285" s="142"/>
      <c r="J1285" s="142">
        <f t="shared" si="447"/>
        <v>8.5800014004858898E-208</v>
      </c>
      <c r="K1285" s="142" t="str">
        <f t="shared" si="448"/>
        <v/>
      </c>
      <c r="L1285" s="142" t="str">
        <f t="shared" si="449"/>
        <v/>
      </c>
      <c r="M1285" s="142"/>
      <c r="N1285" s="142"/>
      <c r="O1285" s="142"/>
      <c r="P1285" s="142"/>
      <c r="Q1285" s="142">
        <v>591</v>
      </c>
      <c r="R1285" s="142">
        <f t="shared" si="450"/>
        <v>-35.102245437151758</v>
      </c>
      <c r="S1285" s="142">
        <f t="shared" si="451"/>
        <v>4.8771346374714549E-3</v>
      </c>
      <c r="T1285" s="142">
        <f t="shared" si="452"/>
        <v>5.0919793698048187E-2</v>
      </c>
      <c r="U1285" s="142">
        <f t="shared" si="453"/>
        <v>4.8771346374714549E-3</v>
      </c>
      <c r="V1285" s="142" t="str">
        <f t="shared" si="454"/>
        <v/>
      </c>
      <c r="W1285" s="142" t="str">
        <f t="shared" si="455"/>
        <v/>
      </c>
      <c r="X1285" s="142">
        <f t="shared" si="456"/>
        <v>1.2568026896179907E-34</v>
      </c>
      <c r="Y1285" s="142" t="str">
        <f t="shared" si="457"/>
        <v/>
      </c>
      <c r="Z1285" s="142" t="str">
        <f t="shared" si="458"/>
        <v/>
      </c>
      <c r="AD1285" s="142">
        <v>591</v>
      </c>
      <c r="AE1285" s="142">
        <f t="shared" si="476"/>
        <v>-90.010205622959546</v>
      </c>
      <c r="AF1285" s="142">
        <f t="shared" si="459"/>
        <v>1.9019885121880934E-3</v>
      </c>
      <c r="AG1285" s="142">
        <f t="shared" si="460"/>
        <v>5.0919793698048187E-2</v>
      </c>
      <c r="AH1285" s="142">
        <f t="shared" si="461"/>
        <v>1.9019885121880934E-3</v>
      </c>
      <c r="AI1285" s="142" t="str">
        <f t="shared" si="462"/>
        <v/>
      </c>
      <c r="AJ1285" s="142" t="str">
        <f t="shared" si="463"/>
        <v/>
      </c>
      <c r="AK1285" s="142">
        <f t="shared" si="464"/>
        <v>2.102767330613779E-97</v>
      </c>
      <c r="AL1285" s="142" t="str">
        <f t="shared" si="465"/>
        <v/>
      </c>
      <c r="AM1285" s="142" t="str">
        <f t="shared" si="466"/>
        <v/>
      </c>
      <c r="AQ1285" s="142">
        <v>591</v>
      </c>
      <c r="AR1285" s="142">
        <f t="shared" si="467"/>
        <v>-4703.0787607677948</v>
      </c>
      <c r="AS1285" s="142">
        <f t="shared" si="468"/>
        <v>3.6401341713148011E-5</v>
      </c>
      <c r="AT1285" s="142">
        <f t="shared" si="469"/>
        <v>5.0919793698048187E-2</v>
      </c>
      <c r="AU1285" s="142">
        <f t="shared" si="470"/>
        <v>3.6401341713148011E-5</v>
      </c>
      <c r="AV1285" s="142" t="str">
        <f t="shared" si="471"/>
        <v/>
      </c>
      <c r="AW1285" s="142" t="str">
        <f t="shared" si="472"/>
        <v/>
      </c>
      <c r="AX1285" s="142">
        <f t="shared" si="473"/>
        <v>2.9094545517653763E-6</v>
      </c>
      <c r="AY1285" s="142" t="str">
        <f t="shared" si="474"/>
        <v/>
      </c>
      <c r="AZ1285" s="142" t="str">
        <f t="shared" si="475"/>
        <v/>
      </c>
      <c r="BB1285" s="147"/>
      <c r="BC1285" s="147">
        <f t="shared" si="438"/>
        <v>3.8144000000000435</v>
      </c>
      <c r="BD1285" s="163">
        <f t="shared" si="439"/>
        <v>0.80088959908108359</v>
      </c>
      <c r="BE1285" s="147">
        <f t="shared" si="440"/>
        <v>7.1861026946906659E-4</v>
      </c>
      <c r="BF1285" s="147" t="str">
        <f t="shared" si="436"/>
        <v/>
      </c>
      <c r="BG1285" s="159" t="str">
        <f t="shared" si="437"/>
        <v/>
      </c>
    </row>
    <row r="1286" spans="1:59" ht="20.100000000000001" customHeight="1" x14ac:dyDescent="0.25">
      <c r="A1286" s="142">
        <v>592</v>
      </c>
      <c r="B1286" s="142">
        <f t="shared" si="441"/>
        <v>-7636.2296521313601</v>
      </c>
      <c r="C1286" s="142">
        <f t="shared" si="442"/>
        <v>2.2511066257862012E-5</v>
      </c>
      <c r="D1286" s="142">
        <f t="shared" si="443"/>
        <v>5.1339743094844348E-2</v>
      </c>
      <c r="E1286" s="142">
        <f t="shared" si="444"/>
        <v>2.2511066257862012E-5</v>
      </c>
      <c r="F1286" s="142" t="str">
        <f t="shared" si="445"/>
        <v/>
      </c>
      <c r="G1286" s="142" t="str">
        <f t="shared" si="446"/>
        <v/>
      </c>
      <c r="H1286" s="142"/>
      <c r="I1286" s="142"/>
      <c r="J1286" s="142">
        <f t="shared" si="447"/>
        <v>9.6961266399891018E-208</v>
      </c>
      <c r="K1286" s="142" t="str">
        <f t="shared" si="448"/>
        <v/>
      </c>
      <c r="L1286" s="142" t="str">
        <f t="shared" si="449"/>
        <v/>
      </c>
      <c r="M1286" s="142"/>
      <c r="N1286" s="142"/>
      <c r="O1286" s="142"/>
      <c r="P1286" s="142"/>
      <c r="Q1286" s="142">
        <v>592</v>
      </c>
      <c r="R1286" s="142">
        <f t="shared" si="450"/>
        <v>-35.016420876180732</v>
      </c>
      <c r="S1286" s="142">
        <f t="shared" si="451"/>
        <v>4.9091159906725678E-3</v>
      </c>
      <c r="T1286" s="142">
        <f t="shared" si="452"/>
        <v>5.1339743094844313E-2</v>
      </c>
      <c r="U1286" s="142">
        <f t="shared" si="453"/>
        <v>4.9091159906725678E-3</v>
      </c>
      <c r="V1286" s="142" t="str">
        <f t="shared" si="454"/>
        <v/>
      </c>
      <c r="W1286" s="142" t="str">
        <f t="shared" si="455"/>
        <v/>
      </c>
      <c r="X1286" s="142">
        <f t="shared" si="456"/>
        <v>1.319495538489501E-34</v>
      </c>
      <c r="Y1286" s="142" t="str">
        <f t="shared" si="457"/>
        <v/>
      </c>
      <c r="Z1286" s="142" t="str">
        <f t="shared" si="458"/>
        <v/>
      </c>
      <c r="AD1286" s="142">
        <v>592</v>
      </c>
      <c r="AE1286" s="142">
        <f t="shared" si="476"/>
        <v>-89.790131770580672</v>
      </c>
      <c r="AF1286" s="142">
        <f t="shared" si="459"/>
        <v>1.9144606235637772E-3</v>
      </c>
      <c r="AG1286" s="142">
        <f t="shared" si="460"/>
        <v>5.1339743094844348E-2</v>
      </c>
      <c r="AH1286" s="142">
        <f t="shared" si="461"/>
        <v>1.9144606235637772E-3</v>
      </c>
      <c r="AI1286" s="142" t="str">
        <f t="shared" si="462"/>
        <v/>
      </c>
      <c r="AJ1286" s="142" t="str">
        <f t="shared" si="463"/>
        <v/>
      </c>
      <c r="AK1286" s="142">
        <f t="shared" si="464"/>
        <v>2.2857805273130981E-97</v>
      </c>
      <c r="AL1286" s="142" t="str">
        <f t="shared" si="465"/>
        <v/>
      </c>
      <c r="AM1286" s="142" t="str">
        <f t="shared" si="466"/>
        <v/>
      </c>
      <c r="AQ1286" s="142">
        <v>592</v>
      </c>
      <c r="AR1286" s="142">
        <f t="shared" si="467"/>
        <v>-4691.5797906925682</v>
      </c>
      <c r="AS1286" s="142">
        <f t="shared" si="468"/>
        <v>3.6640040099158987E-5</v>
      </c>
      <c r="AT1286" s="142">
        <f t="shared" si="469"/>
        <v>5.1339743094844348E-2</v>
      </c>
      <c r="AU1286" s="142">
        <f t="shared" si="470"/>
        <v>3.6640040099158987E-5</v>
      </c>
      <c r="AV1286" s="142" t="str">
        <f t="shared" si="471"/>
        <v/>
      </c>
      <c r="AW1286" s="142" t="str">
        <f t="shared" si="472"/>
        <v/>
      </c>
      <c r="AX1286" s="142">
        <f t="shared" si="473"/>
        <v>2.9419676148702988E-6</v>
      </c>
      <c r="AY1286" s="142" t="str">
        <f t="shared" si="474"/>
        <v/>
      </c>
      <c r="AZ1286" s="142" t="str">
        <f t="shared" si="475"/>
        <v/>
      </c>
      <c r="BB1286" s="147"/>
      <c r="BC1286" s="147">
        <f t="shared" si="438"/>
        <v>3.8208000000000437</v>
      </c>
      <c r="BD1286" s="163">
        <f t="shared" si="439"/>
        <v>0.80017098881161453</v>
      </c>
      <c r="BE1286" s="147">
        <f t="shared" si="440"/>
        <v>7.1932032390320533E-4</v>
      </c>
      <c r="BF1286" s="147" t="str">
        <f t="shared" si="436"/>
        <v/>
      </c>
      <c r="BG1286" s="159" t="str">
        <f t="shared" si="437"/>
        <v/>
      </c>
    </row>
    <row r="1287" spans="1:59" ht="20.100000000000001" customHeight="1" x14ac:dyDescent="0.25">
      <c r="A1287" s="147">
        <v>593</v>
      </c>
      <c r="B1287" s="142">
        <f t="shared" si="441"/>
        <v>-7617.5134029839792</v>
      </c>
      <c r="C1287" s="142">
        <f t="shared" si="442"/>
        <v>2.2658317928666509E-5</v>
      </c>
      <c r="D1287" s="142">
        <f t="shared" si="443"/>
        <v>5.1762442885152714E-2</v>
      </c>
      <c r="E1287" s="142">
        <f t="shared" si="444"/>
        <v>2.2658317928666509E-5</v>
      </c>
      <c r="F1287" s="142" t="str">
        <f t="shared" si="445"/>
        <v/>
      </c>
      <c r="G1287" s="142" t="str">
        <f t="shared" si="446"/>
        <v/>
      </c>
      <c r="H1287" s="142"/>
      <c r="I1287" s="142"/>
      <c r="J1287" s="142">
        <f t="shared" si="447"/>
        <v>1.0957267161687115E-207</v>
      </c>
      <c r="K1287" s="142" t="str">
        <f t="shared" si="448"/>
        <v/>
      </c>
      <c r="L1287" s="142" t="str">
        <f t="shared" si="449"/>
        <v/>
      </c>
      <c r="M1287" s="142"/>
      <c r="N1287" s="142"/>
      <c r="O1287" s="142"/>
      <c r="P1287" s="142"/>
      <c r="Q1287" s="147">
        <v>593</v>
      </c>
      <c r="R1287" s="142">
        <f t="shared" si="450"/>
        <v>-34.930596315209698</v>
      </c>
      <c r="S1287" s="142">
        <f t="shared" si="451"/>
        <v>4.9412279983189053E-3</v>
      </c>
      <c r="T1287" s="142">
        <f t="shared" si="452"/>
        <v>5.1762442885152714E-2</v>
      </c>
      <c r="U1287" s="142">
        <f t="shared" si="453"/>
        <v>4.9412279983189053E-3</v>
      </c>
      <c r="V1287" s="142" t="str">
        <f t="shared" si="454"/>
        <v/>
      </c>
      <c r="W1287" s="142" t="str">
        <f t="shared" si="455"/>
        <v/>
      </c>
      <c r="X1287" s="142">
        <f t="shared" si="456"/>
        <v>1.3852935179110948E-34</v>
      </c>
      <c r="Y1287" s="142" t="str">
        <f t="shared" si="457"/>
        <v/>
      </c>
      <c r="Z1287" s="142" t="str">
        <f t="shared" si="458"/>
        <v/>
      </c>
      <c r="AD1287" s="147">
        <v>593</v>
      </c>
      <c r="AE1287" s="142">
        <f t="shared" si="476"/>
        <v>-89.570057918201798</v>
      </c>
      <c r="AF1287" s="142">
        <f t="shared" si="459"/>
        <v>1.9269836876550099E-3</v>
      </c>
      <c r="AG1287" s="142">
        <f t="shared" si="460"/>
        <v>5.1762442885152714E-2</v>
      </c>
      <c r="AH1287" s="142">
        <f t="shared" si="461"/>
        <v>1.9269836876550099E-3</v>
      </c>
      <c r="AI1287" s="142" t="str">
        <f t="shared" si="462"/>
        <v/>
      </c>
      <c r="AJ1287" s="142" t="str">
        <f t="shared" si="463"/>
        <v/>
      </c>
      <c r="AK1287" s="142">
        <f t="shared" si="464"/>
        <v>2.4846824215716114E-97</v>
      </c>
      <c r="AL1287" s="142" t="str">
        <f t="shared" si="465"/>
        <v/>
      </c>
      <c r="AM1287" s="142" t="str">
        <f t="shared" si="466"/>
        <v/>
      </c>
      <c r="AQ1287" s="147">
        <v>593</v>
      </c>
      <c r="AR1287" s="142">
        <f t="shared" si="467"/>
        <v>-4680.0808206173415</v>
      </c>
      <c r="AS1287" s="142">
        <f t="shared" si="468"/>
        <v>3.687971364732158E-5</v>
      </c>
      <c r="AT1287" s="142">
        <f t="shared" si="469"/>
        <v>5.1762442885152714E-2</v>
      </c>
      <c r="AU1287" s="142">
        <f t="shared" si="470"/>
        <v>3.687971364732158E-5</v>
      </c>
      <c r="AV1287" s="142" t="str">
        <f t="shared" si="471"/>
        <v/>
      </c>
      <c r="AW1287" s="142" t="str">
        <f t="shared" si="472"/>
        <v/>
      </c>
      <c r="AX1287" s="142">
        <f t="shared" si="473"/>
        <v>2.9747964133093998E-6</v>
      </c>
      <c r="AY1287" s="142" t="str">
        <f t="shared" si="474"/>
        <v/>
      </c>
      <c r="AZ1287" s="142" t="str">
        <f t="shared" si="475"/>
        <v/>
      </c>
      <c r="BB1287" s="147"/>
      <c r="BC1287" s="147">
        <f t="shared" si="438"/>
        <v>3.8272000000000439</v>
      </c>
      <c r="BD1287" s="163">
        <f t="shared" si="439"/>
        <v>0.79945166848771132</v>
      </c>
      <c r="BE1287" s="147">
        <f t="shared" si="440"/>
        <v>7.2002603780307872E-4</v>
      </c>
      <c r="BF1287" s="147" t="str">
        <f t="shared" si="436"/>
        <v/>
      </c>
      <c r="BG1287" s="159" t="str">
        <f t="shared" si="437"/>
        <v/>
      </c>
    </row>
    <row r="1288" spans="1:59" ht="20.100000000000001" customHeight="1" x14ac:dyDescent="0.25">
      <c r="A1288" s="142">
        <v>594</v>
      </c>
      <c r="B1288" s="142">
        <f t="shared" si="441"/>
        <v>-7598.7971538365982</v>
      </c>
      <c r="C1288" s="142">
        <f t="shared" si="442"/>
        <v>2.2806167915435857E-5</v>
      </c>
      <c r="D1288" s="142">
        <f t="shared" si="443"/>
        <v>5.2187904274821964E-2</v>
      </c>
      <c r="E1288" s="142">
        <f t="shared" si="444"/>
        <v>2.2806167915435857E-5</v>
      </c>
      <c r="F1288" s="142" t="str">
        <f t="shared" si="445"/>
        <v/>
      </c>
      <c r="G1288" s="142" t="str">
        <f t="shared" si="446"/>
        <v/>
      </c>
      <c r="H1288" s="142"/>
      <c r="I1288" s="142"/>
      <c r="J1288" s="142">
        <f t="shared" si="447"/>
        <v>1.2382241604141836E-207</v>
      </c>
      <c r="K1288" s="142" t="str">
        <f t="shared" si="448"/>
        <v/>
      </c>
      <c r="L1288" s="142" t="str">
        <f t="shared" si="449"/>
        <v/>
      </c>
      <c r="M1288" s="142"/>
      <c r="N1288" s="142"/>
      <c r="O1288" s="142"/>
      <c r="P1288" s="142"/>
      <c r="Q1288" s="142">
        <v>594</v>
      </c>
      <c r="R1288" s="142">
        <f t="shared" si="450"/>
        <v>-34.844771754238664</v>
      </c>
      <c r="S1288" s="142">
        <f t="shared" si="451"/>
        <v>4.9734704841237097E-3</v>
      </c>
      <c r="T1288" s="142">
        <f t="shared" si="452"/>
        <v>5.2187904274821964E-2</v>
      </c>
      <c r="U1288" s="142">
        <f t="shared" si="453"/>
        <v>4.9734704841237097E-3</v>
      </c>
      <c r="V1288" s="142" t="str">
        <f t="shared" si="454"/>
        <v/>
      </c>
      <c r="W1288" s="142" t="str">
        <f t="shared" si="455"/>
        <v/>
      </c>
      <c r="X1288" s="142">
        <f t="shared" si="456"/>
        <v>1.4543493103423665E-34</v>
      </c>
      <c r="Y1288" s="142" t="str">
        <f t="shared" si="457"/>
        <v/>
      </c>
      <c r="Z1288" s="142" t="str">
        <f t="shared" si="458"/>
        <v/>
      </c>
      <c r="AD1288" s="142">
        <v>594</v>
      </c>
      <c r="AE1288" s="142">
        <f t="shared" si="476"/>
        <v>-89.349984065822923</v>
      </c>
      <c r="AF1288" s="142">
        <f t="shared" si="459"/>
        <v>1.939557635713356E-3</v>
      </c>
      <c r="AG1288" s="142">
        <f t="shared" si="460"/>
        <v>5.2187904274821964E-2</v>
      </c>
      <c r="AH1288" s="142">
        <f t="shared" si="461"/>
        <v>1.939557635713356E-3</v>
      </c>
      <c r="AI1288" s="142" t="str">
        <f t="shared" si="462"/>
        <v/>
      </c>
      <c r="AJ1288" s="142" t="str">
        <f t="shared" si="463"/>
        <v/>
      </c>
      <c r="AK1288" s="142">
        <f t="shared" si="464"/>
        <v>2.7008489593559434E-97</v>
      </c>
      <c r="AL1288" s="142" t="str">
        <f t="shared" si="465"/>
        <v/>
      </c>
      <c r="AM1288" s="142" t="str">
        <f t="shared" si="466"/>
        <v/>
      </c>
      <c r="AQ1288" s="142">
        <v>594</v>
      </c>
      <c r="AR1288" s="142">
        <f t="shared" si="467"/>
        <v>-4668.5818505421148</v>
      </c>
      <c r="AS1288" s="142">
        <f t="shared" si="468"/>
        <v>3.7120361041888982E-5</v>
      </c>
      <c r="AT1288" s="142">
        <f t="shared" si="469"/>
        <v>5.2187904274821929E-2</v>
      </c>
      <c r="AU1288" s="142">
        <f t="shared" si="470"/>
        <v>3.7120361041888982E-5</v>
      </c>
      <c r="AV1288" s="142" t="str">
        <f t="shared" si="471"/>
        <v/>
      </c>
      <c r="AW1288" s="142" t="str">
        <f t="shared" si="472"/>
        <v/>
      </c>
      <c r="AX1288" s="142">
        <f t="shared" si="473"/>
        <v>3.0079434139325526E-6</v>
      </c>
      <c r="AY1288" s="142" t="str">
        <f t="shared" si="474"/>
        <v/>
      </c>
      <c r="AZ1288" s="142" t="str">
        <f t="shared" si="475"/>
        <v/>
      </c>
      <c r="BB1288" s="147"/>
      <c r="BC1288" s="147">
        <f t="shared" si="438"/>
        <v>3.8336000000000441</v>
      </c>
      <c r="BD1288" s="163">
        <f t="shared" si="439"/>
        <v>0.79873164244990824</v>
      </c>
      <c r="BE1288" s="147">
        <f t="shared" si="440"/>
        <v>7.2072741387319006E-4</v>
      </c>
      <c r="BF1288" s="147" t="str">
        <f t="shared" si="436"/>
        <v/>
      </c>
      <c r="BG1288" s="159" t="str">
        <f t="shared" si="437"/>
        <v/>
      </c>
    </row>
    <row r="1289" spans="1:59" ht="20.100000000000001" customHeight="1" x14ac:dyDescent="0.25">
      <c r="A1289" s="142">
        <v>595</v>
      </c>
      <c r="B1289" s="142">
        <f t="shared" si="441"/>
        <v>-7580.0809046892173</v>
      </c>
      <c r="C1289" s="142">
        <f t="shared" si="442"/>
        <v>2.2954615375701941E-5</v>
      </c>
      <c r="D1289" s="142">
        <f t="shared" si="443"/>
        <v>5.2616138454252052E-2</v>
      </c>
      <c r="E1289" s="142">
        <f t="shared" si="444"/>
        <v>2.2954615375701941E-5</v>
      </c>
      <c r="F1289" s="142" t="str">
        <f t="shared" si="445"/>
        <v/>
      </c>
      <c r="G1289" s="142" t="str">
        <f t="shared" si="446"/>
        <v/>
      </c>
      <c r="H1289" s="142"/>
      <c r="I1289" s="142"/>
      <c r="J1289" s="142">
        <f t="shared" si="447"/>
        <v>1.3992307733497714E-207</v>
      </c>
      <c r="K1289" s="142" t="str">
        <f t="shared" si="448"/>
        <v/>
      </c>
      <c r="L1289" s="142" t="str">
        <f t="shared" si="449"/>
        <v/>
      </c>
      <c r="M1289" s="142"/>
      <c r="N1289" s="142"/>
      <c r="O1289" s="142"/>
      <c r="P1289" s="142"/>
      <c r="Q1289" s="142">
        <v>595</v>
      </c>
      <c r="R1289" s="142">
        <f t="shared" si="450"/>
        <v>-34.758947193267637</v>
      </c>
      <c r="S1289" s="142">
        <f t="shared" si="451"/>
        <v>5.0058432643651785E-3</v>
      </c>
      <c r="T1289" s="142">
        <f t="shared" si="452"/>
        <v>5.2616138454252052E-2</v>
      </c>
      <c r="U1289" s="142">
        <f t="shared" si="453"/>
        <v>5.0058432643651785E-3</v>
      </c>
      <c r="V1289" s="142" t="str">
        <f t="shared" si="454"/>
        <v/>
      </c>
      <c r="W1289" s="142" t="str">
        <f t="shared" si="455"/>
        <v/>
      </c>
      <c r="X1289" s="142">
        <f t="shared" si="456"/>
        <v>1.5268230503544927E-34</v>
      </c>
      <c r="Y1289" s="142" t="str">
        <f t="shared" si="457"/>
        <v/>
      </c>
      <c r="Z1289" s="142" t="str">
        <f t="shared" si="458"/>
        <v/>
      </c>
      <c r="AD1289" s="142">
        <v>595</v>
      </c>
      <c r="AE1289" s="142">
        <f t="shared" si="476"/>
        <v>-89.129910213444049</v>
      </c>
      <c r="AF1289" s="142">
        <f t="shared" si="459"/>
        <v>1.952182396090853E-3</v>
      </c>
      <c r="AG1289" s="142">
        <f t="shared" si="460"/>
        <v>5.2616138454252052E-2</v>
      </c>
      <c r="AH1289" s="142">
        <f t="shared" si="461"/>
        <v>1.952182396090853E-3</v>
      </c>
      <c r="AI1289" s="142" t="str">
        <f t="shared" si="462"/>
        <v/>
      </c>
      <c r="AJ1289" s="142" t="str">
        <f t="shared" si="463"/>
        <v/>
      </c>
      <c r="AK1289" s="142">
        <f t="shared" si="464"/>
        <v>2.9357749406909393E-97</v>
      </c>
      <c r="AL1289" s="142" t="str">
        <f t="shared" si="465"/>
        <v/>
      </c>
      <c r="AM1289" s="142" t="str">
        <f t="shared" si="466"/>
        <v/>
      </c>
      <c r="AQ1289" s="142">
        <v>595</v>
      </c>
      <c r="AR1289" s="142">
        <f t="shared" si="467"/>
        <v>-4657.0828804668872</v>
      </c>
      <c r="AS1289" s="142">
        <f t="shared" si="468"/>
        <v>3.7361980911621667E-5</v>
      </c>
      <c r="AT1289" s="142">
        <f t="shared" si="469"/>
        <v>5.261613845425208E-2</v>
      </c>
      <c r="AU1289" s="142">
        <f t="shared" si="470"/>
        <v>3.7361980911621667E-5</v>
      </c>
      <c r="AV1289" s="142" t="str">
        <f t="shared" si="471"/>
        <v/>
      </c>
      <c r="AW1289" s="142" t="str">
        <f t="shared" si="472"/>
        <v/>
      </c>
      <c r="AX1289" s="142">
        <f t="shared" si="473"/>
        <v>3.0414110957380739E-6</v>
      </c>
      <c r="AY1289" s="142" t="str">
        <f t="shared" si="474"/>
        <v/>
      </c>
      <c r="AZ1289" s="142" t="str">
        <f t="shared" si="475"/>
        <v/>
      </c>
      <c r="BB1289" s="147"/>
      <c r="BC1289" s="147">
        <f t="shared" si="438"/>
        <v>3.8400000000000443</v>
      </c>
      <c r="BD1289" s="163">
        <f t="shared" si="439"/>
        <v>0.79801091503603505</v>
      </c>
      <c r="BE1289" s="147">
        <f t="shared" si="440"/>
        <v>7.2142445487599627E-4</v>
      </c>
      <c r="BF1289" s="147" t="str">
        <f t="shared" si="436"/>
        <v/>
      </c>
      <c r="BG1289" s="159" t="str">
        <f t="shared" si="437"/>
        <v/>
      </c>
    </row>
    <row r="1290" spans="1:59" ht="20.100000000000001" customHeight="1" x14ac:dyDescent="0.25">
      <c r="A1290" s="142">
        <v>596</v>
      </c>
      <c r="B1290" s="142">
        <f t="shared" si="441"/>
        <v>-7561.3646555418381</v>
      </c>
      <c r="C1290" s="142">
        <f t="shared" si="442"/>
        <v>2.3103659432734379E-5</v>
      </c>
      <c r="D1290" s="142">
        <f t="shared" si="443"/>
        <v>5.3047156597754865E-2</v>
      </c>
      <c r="E1290" s="142">
        <f t="shared" si="444"/>
        <v>2.3103659432734379E-5</v>
      </c>
      <c r="F1290" s="142" t="str">
        <f t="shared" si="445"/>
        <v/>
      </c>
      <c r="G1290" s="142" t="str">
        <f t="shared" si="446"/>
        <v/>
      </c>
      <c r="H1290" s="142"/>
      <c r="I1290" s="142"/>
      <c r="J1290" s="142">
        <f t="shared" si="447"/>
        <v>1.5811478199038185E-207</v>
      </c>
      <c r="K1290" s="142" t="str">
        <f t="shared" si="448"/>
        <v/>
      </c>
      <c r="L1290" s="142" t="str">
        <f t="shared" si="449"/>
        <v/>
      </c>
      <c r="M1290" s="142"/>
      <c r="N1290" s="142"/>
      <c r="O1290" s="142"/>
      <c r="P1290" s="142"/>
      <c r="Q1290" s="142">
        <v>596</v>
      </c>
      <c r="R1290" s="142">
        <f t="shared" si="450"/>
        <v>-34.673122632296604</v>
      </c>
      <c r="S1290" s="142">
        <f t="shared" si="451"/>
        <v>5.0383461478497498E-3</v>
      </c>
      <c r="T1290" s="142">
        <f t="shared" si="452"/>
        <v>5.3047156597754899E-2</v>
      </c>
      <c r="U1290" s="142">
        <f t="shared" si="453"/>
        <v>5.0383461478497498E-3</v>
      </c>
      <c r="V1290" s="142" t="str">
        <f t="shared" si="454"/>
        <v/>
      </c>
      <c r="W1290" s="142" t="str">
        <f t="shared" si="455"/>
        <v/>
      </c>
      <c r="X1290" s="142">
        <f t="shared" si="456"/>
        <v>1.6028826856083442E-34</v>
      </c>
      <c r="Y1290" s="142" t="str">
        <f t="shared" si="457"/>
        <v/>
      </c>
      <c r="Z1290" s="142" t="str">
        <f t="shared" si="458"/>
        <v/>
      </c>
      <c r="AD1290" s="142">
        <v>596</v>
      </c>
      <c r="AE1290" s="142">
        <f t="shared" si="476"/>
        <v>-88.909836361065175</v>
      </c>
      <c r="AF1290" s="142">
        <f t="shared" si="459"/>
        <v>1.9648578942256939E-3</v>
      </c>
      <c r="AG1290" s="142">
        <f t="shared" si="460"/>
        <v>5.3047156597754899E-2</v>
      </c>
      <c r="AH1290" s="142">
        <f t="shared" si="461"/>
        <v>1.9648578942256939E-3</v>
      </c>
      <c r="AI1290" s="142" t="str">
        <f t="shared" si="462"/>
        <v/>
      </c>
      <c r="AJ1290" s="142" t="str">
        <f t="shared" si="463"/>
        <v/>
      </c>
      <c r="AK1290" s="142">
        <f t="shared" si="464"/>
        <v>3.1910842600971949E-97</v>
      </c>
      <c r="AL1290" s="142" t="str">
        <f t="shared" si="465"/>
        <v/>
      </c>
      <c r="AM1290" s="142" t="str">
        <f t="shared" si="466"/>
        <v/>
      </c>
      <c r="AQ1290" s="142">
        <v>596</v>
      </c>
      <c r="AR1290" s="142">
        <f t="shared" si="467"/>
        <v>-4645.5839103916605</v>
      </c>
      <c r="AS1290" s="142">
        <f t="shared" si="468"/>
        <v>3.7604571829513097E-5</v>
      </c>
      <c r="AT1290" s="142">
        <f t="shared" si="469"/>
        <v>5.3047156597754899E-2</v>
      </c>
      <c r="AU1290" s="142">
        <f t="shared" si="470"/>
        <v>3.7604571829513097E-5</v>
      </c>
      <c r="AV1290" s="142" t="str">
        <f t="shared" si="471"/>
        <v/>
      </c>
      <c r="AW1290" s="142" t="str">
        <f t="shared" si="472"/>
        <v/>
      </c>
      <c r="AX1290" s="142">
        <f t="shared" si="473"/>
        <v>3.0752019498485237E-6</v>
      </c>
      <c r="AY1290" s="142" t="str">
        <f t="shared" si="474"/>
        <v/>
      </c>
      <c r="AZ1290" s="142" t="str">
        <f t="shared" si="475"/>
        <v/>
      </c>
      <c r="BB1290" s="147"/>
      <c r="BC1290" s="147">
        <f t="shared" si="438"/>
        <v>3.8464000000000445</v>
      </c>
      <c r="BD1290" s="163">
        <f t="shared" si="439"/>
        <v>0.79728949058115905</v>
      </c>
      <c r="BE1290" s="147">
        <f t="shared" si="440"/>
        <v>7.2211716363412837E-4</v>
      </c>
      <c r="BF1290" s="147" t="str">
        <f t="shared" si="436"/>
        <v/>
      </c>
      <c r="BG1290" s="159" t="str">
        <f t="shared" si="437"/>
        <v/>
      </c>
    </row>
    <row r="1291" spans="1:59" ht="20.100000000000001" customHeight="1" x14ac:dyDescent="0.25">
      <c r="A1291" s="142">
        <v>597</v>
      </c>
      <c r="B1291" s="142">
        <f t="shared" si="441"/>
        <v>-7542.6484063944572</v>
      </c>
      <c r="C1291" s="142">
        <f t="shared" si="442"/>
        <v>2.3253299175373805E-5</v>
      </c>
      <c r="D1291" s="142">
        <f t="shared" si="443"/>
        <v>5.3480969862911225E-2</v>
      </c>
      <c r="E1291" s="142">
        <f t="shared" si="444"/>
        <v>2.3253299175373805E-5</v>
      </c>
      <c r="F1291" s="142" t="str">
        <f t="shared" si="445"/>
        <v/>
      </c>
      <c r="G1291" s="142" t="str">
        <f t="shared" si="446"/>
        <v/>
      </c>
      <c r="H1291" s="142"/>
      <c r="I1291" s="142"/>
      <c r="J1291" s="142">
        <f t="shared" si="447"/>
        <v>1.7866877114678586E-207</v>
      </c>
      <c r="K1291" s="142" t="str">
        <f t="shared" si="448"/>
        <v/>
      </c>
      <c r="L1291" s="142" t="str">
        <f t="shared" si="449"/>
        <v/>
      </c>
      <c r="M1291" s="142"/>
      <c r="N1291" s="142"/>
      <c r="O1291" s="142"/>
      <c r="P1291" s="142"/>
      <c r="Q1291" s="142">
        <v>597</v>
      </c>
      <c r="R1291" s="142">
        <f t="shared" si="450"/>
        <v>-34.58729807132557</v>
      </c>
      <c r="S1291" s="142">
        <f t="shared" si="451"/>
        <v>5.0709789358757192E-3</v>
      </c>
      <c r="T1291" s="142">
        <f t="shared" si="452"/>
        <v>5.348096986291126E-2</v>
      </c>
      <c r="U1291" s="142">
        <f t="shared" si="453"/>
        <v>5.0709789358757192E-3</v>
      </c>
      <c r="V1291" s="142" t="str">
        <f t="shared" si="454"/>
        <v/>
      </c>
      <c r="W1291" s="142" t="str">
        <f t="shared" si="455"/>
        <v/>
      </c>
      <c r="X1291" s="142">
        <f t="shared" si="456"/>
        <v>1.6827043551830504E-34</v>
      </c>
      <c r="Y1291" s="142" t="str">
        <f t="shared" si="457"/>
        <v/>
      </c>
      <c r="Z1291" s="142" t="str">
        <f t="shared" si="458"/>
        <v/>
      </c>
      <c r="AD1291" s="142">
        <v>597</v>
      </c>
      <c r="AE1291" s="142">
        <f t="shared" si="476"/>
        <v>-88.6897625086863</v>
      </c>
      <c r="AF1291" s="142">
        <f t="shared" si="459"/>
        <v>1.9775840526280461E-3</v>
      </c>
      <c r="AG1291" s="142">
        <f t="shared" si="460"/>
        <v>5.3480969862911225E-2</v>
      </c>
      <c r="AH1291" s="142">
        <f t="shared" si="461"/>
        <v>1.9775840526280461E-3</v>
      </c>
      <c r="AI1291" s="142" t="str">
        <f t="shared" si="462"/>
        <v/>
      </c>
      <c r="AJ1291" s="142" t="str">
        <f t="shared" si="463"/>
        <v/>
      </c>
      <c r="AK1291" s="142">
        <f t="shared" si="464"/>
        <v>3.4685410270742322E-97</v>
      </c>
      <c r="AL1291" s="142" t="str">
        <f t="shared" si="465"/>
        <v/>
      </c>
      <c r="AM1291" s="142" t="str">
        <f t="shared" si="466"/>
        <v/>
      </c>
      <c r="AQ1291" s="142">
        <v>597</v>
      </c>
      <c r="AR1291" s="142">
        <f t="shared" si="467"/>
        <v>-4634.0849403164339</v>
      </c>
      <c r="AS1291" s="142">
        <f t="shared" si="468"/>
        <v>3.7848132312518724E-5</v>
      </c>
      <c r="AT1291" s="142">
        <f t="shared" si="469"/>
        <v>5.3480969862911225E-2</v>
      </c>
      <c r="AU1291" s="142">
        <f t="shared" si="470"/>
        <v>3.7848132312518724E-5</v>
      </c>
      <c r="AV1291" s="142" t="str">
        <f t="shared" si="471"/>
        <v/>
      </c>
      <c r="AW1291" s="142" t="str">
        <f t="shared" si="472"/>
        <v/>
      </c>
      <c r="AX1291" s="142">
        <f t="shared" si="473"/>
        <v>3.109318479485334E-6</v>
      </c>
      <c r="AY1291" s="142" t="str">
        <f t="shared" si="474"/>
        <v/>
      </c>
      <c r="AZ1291" s="142" t="str">
        <f t="shared" si="475"/>
        <v/>
      </c>
      <c r="BB1291" s="147"/>
      <c r="BC1291" s="147">
        <f t="shared" si="438"/>
        <v>3.8528000000000446</v>
      </c>
      <c r="BD1291" s="163">
        <f t="shared" si="439"/>
        <v>0.79656737341752493</v>
      </c>
      <c r="BE1291" s="147">
        <f t="shared" si="440"/>
        <v>7.2280554302484035E-4</v>
      </c>
      <c r="BF1291" s="147" t="str">
        <f t="shared" si="436"/>
        <v/>
      </c>
      <c r="BG1291" s="159" t="str">
        <f t="shared" si="437"/>
        <v/>
      </c>
    </row>
    <row r="1292" spans="1:59" ht="20.100000000000001" customHeight="1" x14ac:dyDescent="0.25">
      <c r="A1292" s="142">
        <v>598</v>
      </c>
      <c r="B1292" s="142">
        <f t="shared" si="441"/>
        <v>-7523.9321572470762</v>
      </c>
      <c r="C1292" s="142">
        <f t="shared" si="442"/>
        <v>2.3403533657866798E-5</v>
      </c>
      <c r="D1292" s="142">
        <f t="shared" si="443"/>
        <v>5.3917589389924941E-2</v>
      </c>
      <c r="E1292" s="142">
        <f t="shared" si="444"/>
        <v>2.3403533657866798E-5</v>
      </c>
      <c r="F1292" s="142" t="str">
        <f t="shared" si="445"/>
        <v/>
      </c>
      <c r="G1292" s="142" t="str">
        <f t="shared" si="446"/>
        <v/>
      </c>
      <c r="H1292" s="142"/>
      <c r="I1292" s="142"/>
      <c r="J1292" s="142">
        <f t="shared" si="447"/>
        <v>2.0189142738507923E-207</v>
      </c>
      <c r="K1292" s="142" t="str">
        <f t="shared" si="448"/>
        <v/>
      </c>
      <c r="L1292" s="142" t="str">
        <f t="shared" si="449"/>
        <v/>
      </c>
      <c r="M1292" s="142"/>
      <c r="N1292" s="142"/>
      <c r="O1292" s="142"/>
      <c r="P1292" s="142"/>
      <c r="Q1292" s="142">
        <v>598</v>
      </c>
      <c r="R1292" s="142">
        <f t="shared" si="450"/>
        <v>-34.501473510354543</v>
      </c>
      <c r="S1292" s="142">
        <f t="shared" si="451"/>
        <v>5.1037414221972704E-3</v>
      </c>
      <c r="T1292" s="142">
        <f t="shared" si="452"/>
        <v>5.3917589389924983E-2</v>
      </c>
      <c r="U1292" s="142">
        <f t="shared" si="453"/>
        <v>5.1037414221972704E-3</v>
      </c>
      <c r="V1292" s="142" t="str">
        <f t="shared" si="454"/>
        <v/>
      </c>
      <c r="W1292" s="142" t="str">
        <f t="shared" si="455"/>
        <v/>
      </c>
      <c r="X1292" s="142">
        <f t="shared" si="456"/>
        <v>1.7664727860833145E-34</v>
      </c>
      <c r="Y1292" s="142" t="str">
        <f t="shared" si="457"/>
        <v/>
      </c>
      <c r="Z1292" s="142" t="str">
        <f t="shared" si="458"/>
        <v/>
      </c>
      <c r="AD1292" s="142">
        <v>598</v>
      </c>
      <c r="AE1292" s="142">
        <f t="shared" si="476"/>
        <v>-88.469688656307426</v>
      </c>
      <c r="AF1292" s="142">
        <f t="shared" si="459"/>
        <v>1.9903607908660168E-3</v>
      </c>
      <c r="AG1292" s="142">
        <f t="shared" si="460"/>
        <v>5.3917589389924983E-2</v>
      </c>
      <c r="AH1292" s="142">
        <f t="shared" si="461"/>
        <v>1.9903607908660168E-3</v>
      </c>
      <c r="AI1292" s="142" t="str">
        <f t="shared" si="462"/>
        <v/>
      </c>
      <c r="AJ1292" s="142" t="str">
        <f t="shared" si="463"/>
        <v/>
      </c>
      <c r="AK1292" s="142">
        <f t="shared" si="464"/>
        <v>3.7700616420706647E-97</v>
      </c>
      <c r="AL1292" s="142" t="str">
        <f t="shared" si="465"/>
        <v/>
      </c>
      <c r="AM1292" s="142" t="str">
        <f t="shared" si="466"/>
        <v/>
      </c>
      <c r="AQ1292" s="142">
        <v>598</v>
      </c>
      <c r="AR1292" s="142">
        <f t="shared" si="467"/>
        <v>-4622.5859702412072</v>
      </c>
      <c r="AS1292" s="142">
        <f t="shared" si="468"/>
        <v>3.8092660821287035E-5</v>
      </c>
      <c r="AT1292" s="142">
        <f t="shared" si="469"/>
        <v>5.3917589389924983E-2</v>
      </c>
      <c r="AU1292" s="142">
        <f t="shared" si="470"/>
        <v>3.8092660821287035E-5</v>
      </c>
      <c r="AV1292" s="142" t="str">
        <f t="shared" si="471"/>
        <v/>
      </c>
      <c r="AW1292" s="142" t="str">
        <f t="shared" si="472"/>
        <v/>
      </c>
      <c r="AX1292" s="142">
        <f t="shared" si="473"/>
        <v>3.143763199942092E-6</v>
      </c>
      <c r="AY1292" s="142" t="str">
        <f t="shared" si="474"/>
        <v/>
      </c>
      <c r="AZ1292" s="142" t="str">
        <f t="shared" si="475"/>
        <v/>
      </c>
      <c r="BB1292" s="147"/>
      <c r="BC1292" s="147">
        <f t="shared" si="438"/>
        <v>3.8592000000000448</v>
      </c>
      <c r="BD1292" s="163">
        <f t="shared" si="439"/>
        <v>0.79584456787450009</v>
      </c>
      <c r="BE1292" s="147">
        <f t="shared" si="440"/>
        <v>7.2348959598533824E-4</v>
      </c>
      <c r="BF1292" s="147" t="str">
        <f t="shared" si="436"/>
        <v/>
      </c>
      <c r="BG1292" s="159" t="str">
        <f t="shared" si="437"/>
        <v/>
      </c>
    </row>
    <row r="1293" spans="1:59" ht="20.100000000000001" customHeight="1" x14ac:dyDescent="0.25">
      <c r="A1293" s="147">
        <v>599</v>
      </c>
      <c r="B1293" s="142">
        <f t="shared" si="441"/>
        <v>-7505.2159080996953</v>
      </c>
      <c r="C1293" s="142">
        <f t="shared" si="442"/>
        <v>2.3554361899702556E-5</v>
      </c>
      <c r="D1293" s="142">
        <f t="shared" si="443"/>
        <v>5.4357026300973915E-2</v>
      </c>
      <c r="E1293" s="142">
        <f t="shared" si="444"/>
        <v>2.3554361899702556E-5</v>
      </c>
      <c r="F1293" s="142" t="str">
        <f t="shared" si="445"/>
        <v/>
      </c>
      <c r="G1293" s="142" t="str">
        <f t="shared" si="446"/>
        <v/>
      </c>
      <c r="H1293" s="142"/>
      <c r="I1293" s="142"/>
      <c r="J1293" s="142">
        <f t="shared" si="447"/>
        <v>2.2812882202527186E-207</v>
      </c>
      <c r="K1293" s="142" t="str">
        <f t="shared" si="448"/>
        <v/>
      </c>
      <c r="L1293" s="142" t="str">
        <f t="shared" si="449"/>
        <v/>
      </c>
      <c r="M1293" s="142"/>
      <c r="N1293" s="142"/>
      <c r="O1293" s="142"/>
      <c r="P1293" s="142"/>
      <c r="Q1293" s="147">
        <v>599</v>
      </c>
      <c r="R1293" s="142">
        <f t="shared" si="450"/>
        <v>-34.41564894938351</v>
      </c>
      <c r="S1293" s="142">
        <f t="shared" si="451"/>
        <v>5.1366333929888522E-3</v>
      </c>
      <c r="T1293" s="142">
        <f t="shared" si="452"/>
        <v>5.4357026300973915E-2</v>
      </c>
      <c r="U1293" s="142">
        <f t="shared" si="453"/>
        <v>5.1366333929888522E-3</v>
      </c>
      <c r="V1293" s="142" t="str">
        <f t="shared" si="454"/>
        <v/>
      </c>
      <c r="W1293" s="142" t="str">
        <f t="shared" si="455"/>
        <v/>
      </c>
      <c r="X1293" s="142">
        <f t="shared" si="456"/>
        <v>1.8543817087911704E-34</v>
      </c>
      <c r="Y1293" s="142" t="str">
        <f t="shared" si="457"/>
        <v/>
      </c>
      <c r="Z1293" s="142" t="str">
        <f t="shared" si="458"/>
        <v/>
      </c>
      <c r="AD1293" s="147">
        <v>599</v>
      </c>
      <c r="AE1293" s="142">
        <f t="shared" si="476"/>
        <v>-88.249614803928552</v>
      </c>
      <c r="AF1293" s="142">
        <f t="shared" si="459"/>
        <v>2.0031880255517603E-3</v>
      </c>
      <c r="AG1293" s="142">
        <f t="shared" si="460"/>
        <v>5.4357026300973915E-2</v>
      </c>
      <c r="AH1293" s="142">
        <f t="shared" si="461"/>
        <v>2.0031880255517603E-3</v>
      </c>
      <c r="AI1293" s="142" t="str">
        <f t="shared" si="462"/>
        <v/>
      </c>
      <c r="AJ1293" s="142" t="str">
        <f t="shared" si="463"/>
        <v/>
      </c>
      <c r="AK1293" s="142">
        <f t="shared" si="464"/>
        <v>4.0977279098189764E-97</v>
      </c>
      <c r="AL1293" s="142" t="str">
        <f t="shared" si="465"/>
        <v/>
      </c>
      <c r="AM1293" s="142" t="str">
        <f t="shared" si="466"/>
        <v/>
      </c>
      <c r="AQ1293" s="147">
        <v>599</v>
      </c>
      <c r="AR1293" s="142">
        <f t="shared" si="467"/>
        <v>-4611.0870001659796</v>
      </c>
      <c r="AS1293" s="142">
        <f t="shared" si="468"/>
        <v>3.8338155759893872E-5</v>
      </c>
      <c r="AT1293" s="142">
        <f t="shared" si="469"/>
        <v>5.4357026300973943E-2</v>
      </c>
      <c r="AU1293" s="142">
        <f t="shared" si="470"/>
        <v>3.8338155759893872E-5</v>
      </c>
      <c r="AV1293" s="142" t="str">
        <f t="shared" si="471"/>
        <v/>
      </c>
      <c r="AW1293" s="142" t="str">
        <f t="shared" si="472"/>
        <v/>
      </c>
      <c r="AX1293" s="142">
        <f t="shared" si="473"/>
        <v>3.178538638556631E-6</v>
      </c>
      <c r="AY1293" s="142" t="str">
        <f t="shared" si="474"/>
        <v/>
      </c>
      <c r="AZ1293" s="142" t="str">
        <f t="shared" si="475"/>
        <v/>
      </c>
      <c r="BB1293" s="147"/>
      <c r="BC1293" s="147">
        <f t="shared" si="438"/>
        <v>3.865600000000045</v>
      </c>
      <c r="BD1293" s="163">
        <f t="shared" si="439"/>
        <v>0.79512107827851475</v>
      </c>
      <c r="BE1293" s="147">
        <f t="shared" si="440"/>
        <v>7.2416932550889435E-4</v>
      </c>
      <c r="BF1293" s="147" t="str">
        <f t="shared" si="436"/>
        <v/>
      </c>
      <c r="BG1293" s="159" t="str">
        <f t="shared" si="437"/>
        <v/>
      </c>
    </row>
    <row r="1294" spans="1:59" ht="20.100000000000001" customHeight="1" x14ac:dyDescent="0.25">
      <c r="A1294" s="142">
        <v>600</v>
      </c>
      <c r="B1294" s="142">
        <f t="shared" si="441"/>
        <v>-7486.4996589523143</v>
      </c>
      <c r="C1294" s="142">
        <f t="shared" si="442"/>
        <v>2.3705782885451312E-5</v>
      </c>
      <c r="D1294" s="142">
        <f t="shared" si="443"/>
        <v>5.4799291699557967E-2</v>
      </c>
      <c r="E1294" s="142">
        <f t="shared" si="444"/>
        <v>2.3705782885451312E-5</v>
      </c>
      <c r="F1294" s="142" t="str">
        <f t="shared" si="445"/>
        <v/>
      </c>
      <c r="G1294" s="142" t="str">
        <f t="shared" si="446"/>
        <v/>
      </c>
      <c r="H1294" s="142"/>
      <c r="I1294" s="142"/>
      <c r="J1294" s="142">
        <f t="shared" si="447"/>
        <v>2.5777185012360695E-207</v>
      </c>
      <c r="K1294" s="142" t="str">
        <f t="shared" si="448"/>
        <v/>
      </c>
      <c r="L1294" s="142" t="str">
        <f t="shared" si="449"/>
        <v/>
      </c>
      <c r="M1294" s="142"/>
      <c r="N1294" s="142"/>
      <c r="O1294" s="142"/>
      <c r="P1294" s="142"/>
      <c r="Q1294" s="142">
        <v>600</v>
      </c>
      <c r="R1294" s="142">
        <f t="shared" si="450"/>
        <v>-34.329824388412476</v>
      </c>
      <c r="S1294" s="142">
        <f t="shared" si="451"/>
        <v>5.1696546268099313E-3</v>
      </c>
      <c r="T1294" s="142">
        <f t="shared" si="452"/>
        <v>5.4799291699558036E-2</v>
      </c>
      <c r="U1294" s="142">
        <f t="shared" si="453"/>
        <v>5.1696546268099313E-3</v>
      </c>
      <c r="V1294" s="142" t="str">
        <f t="shared" si="454"/>
        <v/>
      </c>
      <c r="W1294" s="142" t="str">
        <f t="shared" si="455"/>
        <v/>
      </c>
      <c r="X1294" s="142">
        <f t="shared" si="456"/>
        <v>1.9466342927702332E-34</v>
      </c>
      <c r="Y1294" s="142" t="str">
        <f t="shared" si="457"/>
        <v/>
      </c>
      <c r="Z1294" s="142" t="str">
        <f t="shared" si="458"/>
        <v/>
      </c>
      <c r="AD1294" s="142">
        <v>600</v>
      </c>
      <c r="AE1294" s="142">
        <f t="shared" si="476"/>
        <v>-88.029540951549677</v>
      </c>
      <c r="AF1294" s="142">
        <f t="shared" si="459"/>
        <v>2.0160656703277365E-3</v>
      </c>
      <c r="AG1294" s="142">
        <f t="shared" si="460"/>
        <v>5.4799291699558009E-2</v>
      </c>
      <c r="AH1294" s="142">
        <f t="shared" si="461"/>
        <v>2.0160656703277365E-3</v>
      </c>
      <c r="AI1294" s="142" t="str">
        <f t="shared" si="462"/>
        <v/>
      </c>
      <c r="AJ1294" s="142" t="str">
        <f t="shared" si="463"/>
        <v/>
      </c>
      <c r="AK1294" s="142">
        <f t="shared" si="464"/>
        <v>4.453801278923435E-97</v>
      </c>
      <c r="AL1294" s="142" t="str">
        <f t="shared" si="465"/>
        <v/>
      </c>
      <c r="AM1294" s="142" t="str">
        <f t="shared" si="466"/>
        <v/>
      </c>
      <c r="AQ1294" s="142">
        <v>600</v>
      </c>
      <c r="AR1294" s="142">
        <f t="shared" si="467"/>
        <v>-4599.5880300907529</v>
      </c>
      <c r="AS1294" s="142">
        <f t="shared" si="468"/>
        <v>3.858461547557929E-5</v>
      </c>
      <c r="AT1294" s="142">
        <f t="shared" si="469"/>
        <v>5.4799291699558009E-2</v>
      </c>
      <c r="AU1294" s="142">
        <f t="shared" si="470"/>
        <v>3.858461547557929E-5</v>
      </c>
      <c r="AV1294" s="142" t="str">
        <f t="shared" si="471"/>
        <v/>
      </c>
      <c r="AW1294" s="142" t="str">
        <f t="shared" si="472"/>
        <v/>
      </c>
      <c r="AX1294" s="142">
        <f t="shared" si="473"/>
        <v>3.213647334681784E-6</v>
      </c>
      <c r="AY1294" s="142" t="str">
        <f t="shared" si="474"/>
        <v/>
      </c>
      <c r="AZ1294" s="142" t="str">
        <f t="shared" si="475"/>
        <v/>
      </c>
      <c r="BB1294" s="147"/>
      <c r="BC1294" s="147">
        <f t="shared" si="438"/>
        <v>3.8720000000000452</v>
      </c>
      <c r="BD1294" s="163">
        <f t="shared" si="439"/>
        <v>0.79439690895300585</v>
      </c>
      <c r="BE1294" s="147">
        <f t="shared" si="440"/>
        <v>7.2484473464529131E-4</v>
      </c>
      <c r="BF1294" s="147" t="str">
        <f t="shared" si="436"/>
        <v/>
      </c>
      <c r="BG1294" s="159" t="str">
        <f t="shared" si="437"/>
        <v/>
      </c>
    </row>
    <row r="1295" spans="1:59" ht="20.100000000000001" customHeight="1" x14ac:dyDescent="0.25">
      <c r="A1295" s="142">
        <v>601</v>
      </c>
      <c r="B1295" s="142">
        <f t="shared" si="441"/>
        <v>-7467.7834098049334</v>
      </c>
      <c r="C1295" s="142">
        <f t="shared" si="442"/>
        <v>2.3857795564604472E-5</v>
      </c>
      <c r="D1295" s="142">
        <f t="shared" si="443"/>
        <v>5.524439666984398E-2</v>
      </c>
      <c r="E1295" s="142">
        <f t="shared" si="444"/>
        <v>2.3857795564604472E-5</v>
      </c>
      <c r="F1295" s="142" t="str">
        <f t="shared" si="445"/>
        <v/>
      </c>
      <c r="G1295" s="142" t="str">
        <f t="shared" si="446"/>
        <v/>
      </c>
      <c r="H1295" s="142"/>
      <c r="I1295" s="142"/>
      <c r="J1295" s="142">
        <f t="shared" si="447"/>
        <v>2.9126202903058956E-207</v>
      </c>
      <c r="K1295" s="142" t="str">
        <f t="shared" si="448"/>
        <v/>
      </c>
      <c r="L1295" s="142" t="str">
        <f t="shared" si="449"/>
        <v/>
      </c>
      <c r="M1295" s="142"/>
      <c r="N1295" s="142"/>
      <c r="O1295" s="142"/>
      <c r="P1295" s="142"/>
      <c r="Q1295" s="142">
        <v>601</v>
      </c>
      <c r="R1295" s="142">
        <f t="shared" si="450"/>
        <v>-34.243999827441449</v>
      </c>
      <c r="S1295" s="142">
        <f t="shared" si="451"/>
        <v>5.2028048945701282E-3</v>
      </c>
      <c r="T1295" s="142">
        <f t="shared" si="452"/>
        <v>5.524439666984398E-2</v>
      </c>
      <c r="U1295" s="142">
        <f t="shared" si="453"/>
        <v>5.2028048945701282E-3</v>
      </c>
      <c r="V1295" s="142" t="str">
        <f t="shared" si="454"/>
        <v/>
      </c>
      <c r="W1295" s="142" t="str">
        <f t="shared" si="455"/>
        <v/>
      </c>
      <c r="X1295" s="142">
        <f t="shared" si="456"/>
        <v>2.0434436028724675E-34</v>
      </c>
      <c r="Y1295" s="142" t="str">
        <f t="shared" si="457"/>
        <v/>
      </c>
      <c r="Z1295" s="142" t="str">
        <f t="shared" si="458"/>
        <v/>
      </c>
      <c r="AD1295" s="142">
        <v>601</v>
      </c>
      <c r="AE1295" s="142">
        <f t="shared" si="476"/>
        <v>-87.809467099170803</v>
      </c>
      <c r="AF1295" s="142">
        <f t="shared" si="459"/>
        <v>2.0289936358531143E-3</v>
      </c>
      <c r="AG1295" s="142">
        <f t="shared" si="460"/>
        <v>5.524439666984398E-2</v>
      </c>
      <c r="AH1295" s="142">
        <f t="shared" si="461"/>
        <v>2.0289936358531143E-3</v>
      </c>
      <c r="AI1295" s="142" t="str">
        <f t="shared" si="462"/>
        <v/>
      </c>
      <c r="AJ1295" s="142" t="str">
        <f t="shared" si="463"/>
        <v/>
      </c>
      <c r="AK1295" s="142">
        <f t="shared" si="464"/>
        <v>4.8407383041748627E-97</v>
      </c>
      <c r="AL1295" s="142" t="str">
        <f t="shared" si="465"/>
        <v/>
      </c>
      <c r="AM1295" s="142" t="str">
        <f t="shared" si="466"/>
        <v/>
      </c>
      <c r="AQ1295" s="142">
        <v>601</v>
      </c>
      <c r="AR1295" s="142">
        <f t="shared" si="467"/>
        <v>-4588.0890600155262</v>
      </c>
      <c r="AS1295" s="142">
        <f t="shared" si="468"/>
        <v>3.8832038258487527E-5</v>
      </c>
      <c r="AT1295" s="142">
        <f t="shared" si="469"/>
        <v>5.524439666984398E-2</v>
      </c>
      <c r="AU1295" s="142">
        <f t="shared" si="470"/>
        <v>3.8832038258487527E-5</v>
      </c>
      <c r="AV1295" s="142" t="str">
        <f t="shared" si="471"/>
        <v/>
      </c>
      <c r="AW1295" s="142" t="str">
        <f t="shared" si="472"/>
        <v/>
      </c>
      <c r="AX1295" s="142">
        <f t="shared" si="473"/>
        <v>3.249091839654915E-6</v>
      </c>
      <c r="AY1295" s="142" t="str">
        <f t="shared" si="474"/>
        <v/>
      </c>
      <c r="AZ1295" s="142" t="str">
        <f t="shared" si="475"/>
        <v/>
      </c>
      <c r="BB1295" s="147"/>
      <c r="BC1295" s="147">
        <f t="shared" si="438"/>
        <v>3.8784000000000454</v>
      </c>
      <c r="BD1295" s="163">
        <f t="shared" si="439"/>
        <v>0.79367206421836056</v>
      </c>
      <c r="BE1295" s="147">
        <f t="shared" si="440"/>
        <v>7.2551582650071111E-4</v>
      </c>
      <c r="BF1295" s="147" t="str">
        <f t="shared" si="436"/>
        <v/>
      </c>
      <c r="BG1295" s="159" t="str">
        <f t="shared" si="437"/>
        <v/>
      </c>
    </row>
    <row r="1296" spans="1:59" ht="20.100000000000001" customHeight="1" x14ac:dyDescent="0.25">
      <c r="A1296" s="142">
        <v>602</v>
      </c>
      <c r="B1296" s="142">
        <f t="shared" si="441"/>
        <v>-7449.0671606575524</v>
      </c>
      <c r="C1296" s="142">
        <f t="shared" si="442"/>
        <v>2.4010398851416533E-5</v>
      </c>
      <c r="D1296" s="142">
        <f t="shared" si="443"/>
        <v>5.5692352276007544E-2</v>
      </c>
      <c r="E1296" s="142">
        <f t="shared" si="444"/>
        <v>2.4010398851416533E-5</v>
      </c>
      <c r="F1296" s="142" t="str">
        <f t="shared" si="445"/>
        <v/>
      </c>
      <c r="G1296" s="142" t="str">
        <f t="shared" si="446"/>
        <v/>
      </c>
      <c r="H1296" s="142"/>
      <c r="I1296" s="142"/>
      <c r="J1296" s="142">
        <f t="shared" si="447"/>
        <v>3.2909804615229422E-207</v>
      </c>
      <c r="K1296" s="142" t="str">
        <f t="shared" si="448"/>
        <v/>
      </c>
      <c r="L1296" s="142" t="str">
        <f t="shared" si="449"/>
        <v/>
      </c>
      <c r="M1296" s="142"/>
      <c r="N1296" s="142"/>
      <c r="O1296" s="142"/>
      <c r="P1296" s="142"/>
      <c r="Q1296" s="142">
        <v>602</v>
      </c>
      <c r="R1296" s="142">
        <f t="shared" si="450"/>
        <v>-34.158175266470415</v>
      </c>
      <c r="S1296" s="142">
        <f t="shared" si="451"/>
        <v>5.2360839594947691E-3</v>
      </c>
      <c r="T1296" s="142">
        <f t="shared" si="452"/>
        <v>5.5692352276007544E-2</v>
      </c>
      <c r="U1296" s="142">
        <f t="shared" si="453"/>
        <v>5.2360839594947691E-3</v>
      </c>
      <c r="V1296" s="142" t="str">
        <f t="shared" si="454"/>
        <v/>
      </c>
      <c r="W1296" s="142" t="str">
        <f t="shared" si="455"/>
        <v/>
      </c>
      <c r="X1296" s="142">
        <f t="shared" si="456"/>
        <v>2.1450330776430917E-34</v>
      </c>
      <c r="Y1296" s="142" t="str">
        <f t="shared" si="457"/>
        <v/>
      </c>
      <c r="Z1296" s="142" t="str">
        <f t="shared" si="458"/>
        <v/>
      </c>
      <c r="AD1296" s="142">
        <v>602</v>
      </c>
      <c r="AE1296" s="142">
        <f t="shared" si="476"/>
        <v>-87.589393246791929</v>
      </c>
      <c r="AF1296" s="142">
        <f t="shared" si="459"/>
        <v>2.0419718297903324E-3</v>
      </c>
      <c r="AG1296" s="142">
        <f t="shared" si="460"/>
        <v>5.5692352276007544E-2</v>
      </c>
      <c r="AH1296" s="142">
        <f t="shared" si="461"/>
        <v>2.0419718297903324E-3</v>
      </c>
      <c r="AI1296" s="142" t="str">
        <f t="shared" si="462"/>
        <v/>
      </c>
      <c r="AJ1296" s="142" t="str">
        <f t="shared" si="463"/>
        <v/>
      </c>
      <c r="AK1296" s="142">
        <f t="shared" si="464"/>
        <v>5.2612074363160951E-97</v>
      </c>
      <c r="AL1296" s="142" t="str">
        <f t="shared" si="465"/>
        <v/>
      </c>
      <c r="AM1296" s="142" t="str">
        <f t="shared" si="466"/>
        <v/>
      </c>
      <c r="AQ1296" s="142">
        <v>602</v>
      </c>
      <c r="AR1296" s="142">
        <f t="shared" si="467"/>
        <v>-4576.5900899402995</v>
      </c>
      <c r="AS1296" s="142">
        <f t="shared" si="468"/>
        <v>3.9080422341409619E-5</v>
      </c>
      <c r="AT1296" s="142">
        <f t="shared" si="469"/>
        <v>5.5692352276007544E-2</v>
      </c>
      <c r="AU1296" s="142">
        <f t="shared" si="470"/>
        <v>3.9080422341409619E-5</v>
      </c>
      <c r="AV1296" s="142" t="str">
        <f t="shared" si="471"/>
        <v/>
      </c>
      <c r="AW1296" s="142" t="str">
        <f t="shared" si="472"/>
        <v/>
      </c>
      <c r="AX1296" s="142">
        <f t="shared" si="473"/>
        <v>3.2848747167660764E-6</v>
      </c>
      <c r="AY1296" s="142" t="str">
        <f t="shared" si="474"/>
        <v/>
      </c>
      <c r="AZ1296" s="142" t="str">
        <f t="shared" si="475"/>
        <v/>
      </c>
      <c r="BB1296" s="147"/>
      <c r="BC1296" s="147">
        <f t="shared" si="438"/>
        <v>3.8848000000000456</v>
      </c>
      <c r="BD1296" s="163">
        <f t="shared" si="439"/>
        <v>0.79294654839185985</v>
      </c>
      <c r="BE1296" s="147">
        <f t="shared" si="440"/>
        <v>7.2618260423717995E-4</v>
      </c>
      <c r="BF1296" s="147" t="str">
        <f t="shared" si="436"/>
        <v/>
      </c>
      <c r="BG1296" s="159" t="str">
        <f t="shared" si="437"/>
        <v/>
      </c>
    </row>
    <row r="1297" spans="1:59" ht="20.100000000000001" customHeight="1" x14ac:dyDescent="0.25">
      <c r="A1297" s="142">
        <v>603</v>
      </c>
      <c r="B1297" s="142">
        <f t="shared" si="441"/>
        <v>-7430.3509115101715</v>
      </c>
      <c r="C1297" s="142">
        <f t="shared" si="442"/>
        <v>2.4163591624748888E-5</v>
      </c>
      <c r="D1297" s="142">
        <f t="shared" si="443"/>
        <v>5.6143169561572441E-2</v>
      </c>
      <c r="E1297" s="142">
        <f t="shared" si="444"/>
        <v>2.4163591624748888E-5</v>
      </c>
      <c r="F1297" s="142" t="str">
        <f t="shared" si="445"/>
        <v/>
      </c>
      <c r="G1297" s="142" t="str">
        <f t="shared" si="446"/>
        <v/>
      </c>
      <c r="H1297" s="142"/>
      <c r="I1297" s="142"/>
      <c r="J1297" s="142">
        <f t="shared" si="447"/>
        <v>3.7184315259771398E-207</v>
      </c>
      <c r="K1297" s="142" t="str">
        <f t="shared" si="448"/>
        <v/>
      </c>
      <c r="L1297" s="142" t="str">
        <f t="shared" si="449"/>
        <v/>
      </c>
      <c r="M1297" s="142"/>
      <c r="N1297" s="142"/>
      <c r="O1297" s="142"/>
      <c r="P1297" s="142"/>
      <c r="Q1297" s="142">
        <v>603</v>
      </c>
      <c r="R1297" s="142">
        <f t="shared" si="450"/>
        <v>-34.072350705499389</v>
      </c>
      <c r="S1297" s="142">
        <f t="shared" si="451"/>
        <v>5.2694915770907869E-3</v>
      </c>
      <c r="T1297" s="142">
        <f t="shared" si="452"/>
        <v>5.6143169561572386E-2</v>
      </c>
      <c r="U1297" s="142">
        <f t="shared" si="453"/>
        <v>5.2694915770907869E-3</v>
      </c>
      <c r="V1297" s="142" t="str">
        <f t="shared" si="454"/>
        <v/>
      </c>
      <c r="W1297" s="142" t="str">
        <f t="shared" si="455"/>
        <v/>
      </c>
      <c r="X1297" s="142">
        <f t="shared" si="456"/>
        <v>2.2516370305663955E-34</v>
      </c>
      <c r="Y1297" s="142" t="str">
        <f t="shared" si="457"/>
        <v/>
      </c>
      <c r="Z1297" s="142" t="str">
        <f t="shared" si="458"/>
        <v/>
      </c>
      <c r="AD1297" s="142">
        <v>603</v>
      </c>
      <c r="AE1297" s="142">
        <f t="shared" si="476"/>
        <v>-87.369319394413054</v>
      </c>
      <c r="AF1297" s="142">
        <f t="shared" si="459"/>
        <v>2.0550001567918087E-3</v>
      </c>
      <c r="AG1297" s="142">
        <f t="shared" si="460"/>
        <v>5.6143169561572441E-2</v>
      </c>
      <c r="AH1297" s="142">
        <f t="shared" si="461"/>
        <v>2.0550001567918087E-3</v>
      </c>
      <c r="AI1297" s="142" t="str">
        <f t="shared" si="462"/>
        <v/>
      </c>
      <c r="AJ1297" s="142" t="str">
        <f t="shared" si="463"/>
        <v/>
      </c>
      <c r="AK1297" s="142">
        <f t="shared" si="464"/>
        <v>5.7181072529295345E-97</v>
      </c>
      <c r="AL1297" s="142" t="str">
        <f t="shared" si="465"/>
        <v/>
      </c>
      <c r="AM1297" s="142" t="str">
        <f t="shared" si="466"/>
        <v/>
      </c>
      <c r="AQ1297" s="142">
        <v>603</v>
      </c>
      <c r="AR1297" s="142">
        <f t="shared" si="467"/>
        <v>-4565.0911198650729</v>
      </c>
      <c r="AS1297" s="142">
        <f t="shared" si="468"/>
        <v>3.9329765899529083E-5</v>
      </c>
      <c r="AT1297" s="142">
        <f t="shared" si="469"/>
        <v>5.6143169561572386E-2</v>
      </c>
      <c r="AU1297" s="142">
        <f t="shared" si="470"/>
        <v>3.9329765899529083E-5</v>
      </c>
      <c r="AV1297" s="142" t="str">
        <f t="shared" si="471"/>
        <v/>
      </c>
      <c r="AW1297" s="142" t="str">
        <f t="shared" si="472"/>
        <v/>
      </c>
      <c r="AX1297" s="142">
        <f t="shared" si="473"/>
        <v>3.3209985412248988E-6</v>
      </c>
      <c r="AY1297" s="142" t="str">
        <f t="shared" si="474"/>
        <v/>
      </c>
      <c r="AZ1297" s="142" t="str">
        <f t="shared" si="475"/>
        <v/>
      </c>
      <c r="BB1297" s="147"/>
      <c r="BC1297" s="147">
        <f t="shared" si="438"/>
        <v>3.8912000000000457</v>
      </c>
      <c r="BD1297" s="163">
        <f t="shared" si="439"/>
        <v>0.79222036578762267</v>
      </c>
      <c r="BE1297" s="147">
        <f t="shared" si="440"/>
        <v>7.268450710719021E-4</v>
      </c>
      <c r="BF1297" s="147" t="str">
        <f t="shared" si="436"/>
        <v/>
      </c>
      <c r="BG1297" s="159" t="str">
        <f t="shared" si="437"/>
        <v/>
      </c>
    </row>
    <row r="1298" spans="1:59" ht="20.100000000000001" customHeight="1" x14ac:dyDescent="0.25">
      <c r="A1298" s="142">
        <v>604</v>
      </c>
      <c r="B1298" s="142">
        <f t="shared" si="441"/>
        <v>-7411.6346623627906</v>
      </c>
      <c r="C1298" s="142">
        <f t="shared" si="442"/>
        <v>2.4317372727915384E-5</v>
      </c>
      <c r="D1298" s="142">
        <f t="shared" si="443"/>
        <v>5.659685954874627E-2</v>
      </c>
      <c r="E1298" s="142">
        <f t="shared" si="444"/>
        <v>2.4317372727915384E-5</v>
      </c>
      <c r="F1298" s="142" t="str">
        <f t="shared" si="445"/>
        <v/>
      </c>
      <c r="G1298" s="142" t="str">
        <f t="shared" si="446"/>
        <v/>
      </c>
      <c r="H1298" s="142"/>
      <c r="I1298" s="142"/>
      <c r="J1298" s="142">
        <f t="shared" si="447"/>
        <v>4.2013351185390076E-207</v>
      </c>
      <c r="K1298" s="142" t="str">
        <f t="shared" si="448"/>
        <v/>
      </c>
      <c r="L1298" s="142" t="str">
        <f t="shared" si="449"/>
        <v/>
      </c>
      <c r="M1298" s="142"/>
      <c r="N1298" s="142"/>
      <c r="O1298" s="142"/>
      <c r="P1298" s="142"/>
      <c r="Q1298" s="142">
        <v>604</v>
      </c>
      <c r="R1298" s="142">
        <f t="shared" si="450"/>
        <v>-33.986526144528355</v>
      </c>
      <c r="S1298" s="142">
        <f t="shared" si="451"/>
        <v>5.3030274951130765E-3</v>
      </c>
      <c r="T1298" s="142">
        <f t="shared" si="452"/>
        <v>5.659685954874627E-2</v>
      </c>
      <c r="U1298" s="142">
        <f t="shared" si="453"/>
        <v>5.3030274951130765E-3</v>
      </c>
      <c r="V1298" s="142" t="str">
        <f t="shared" si="454"/>
        <v/>
      </c>
      <c r="W1298" s="142" t="str">
        <f t="shared" si="455"/>
        <v/>
      </c>
      <c r="X1298" s="142">
        <f t="shared" si="456"/>
        <v>2.3635011753423347E-34</v>
      </c>
      <c r="Y1298" s="142" t="str">
        <f t="shared" si="457"/>
        <v/>
      </c>
      <c r="Z1298" s="142" t="str">
        <f t="shared" si="458"/>
        <v/>
      </c>
      <c r="AD1298" s="142">
        <v>604</v>
      </c>
      <c r="AE1298" s="142">
        <f t="shared" si="476"/>
        <v>-87.14924554203418</v>
      </c>
      <c r="AF1298" s="142">
        <f t="shared" si="459"/>
        <v>2.06807851848681E-3</v>
      </c>
      <c r="AG1298" s="142">
        <f t="shared" si="460"/>
        <v>5.659685954874627E-2</v>
      </c>
      <c r="AH1298" s="142">
        <f t="shared" si="461"/>
        <v>2.06807851848681E-3</v>
      </c>
      <c r="AI1298" s="142" t="str">
        <f t="shared" si="462"/>
        <v/>
      </c>
      <c r="AJ1298" s="142" t="str">
        <f t="shared" si="463"/>
        <v/>
      </c>
      <c r="AK1298" s="142">
        <f t="shared" si="464"/>
        <v>6.2145862538110128E-97</v>
      </c>
      <c r="AL1298" s="142" t="str">
        <f t="shared" si="465"/>
        <v/>
      </c>
      <c r="AM1298" s="142" t="str">
        <f t="shared" si="466"/>
        <v/>
      </c>
      <c r="AQ1298" s="142">
        <v>604</v>
      </c>
      <c r="AR1298" s="142">
        <f t="shared" si="467"/>
        <v>-4553.5921497898453</v>
      </c>
      <c r="AS1298" s="142">
        <f t="shared" si="468"/>
        <v>3.9580067050170751E-5</v>
      </c>
      <c r="AT1298" s="142">
        <f t="shared" si="469"/>
        <v>5.659685954874627E-2</v>
      </c>
      <c r="AU1298" s="142">
        <f t="shared" si="470"/>
        <v>3.9580067050170751E-5</v>
      </c>
      <c r="AV1298" s="142" t="str">
        <f t="shared" si="471"/>
        <v/>
      </c>
      <c r="AW1298" s="142" t="str">
        <f t="shared" si="472"/>
        <v/>
      </c>
      <c r="AX1298" s="142">
        <f t="shared" si="473"/>
        <v>3.3574659001261474E-6</v>
      </c>
      <c r="AY1298" s="142" t="str">
        <f t="shared" si="474"/>
        <v/>
      </c>
      <c r="AZ1298" s="142" t="str">
        <f t="shared" si="475"/>
        <v/>
      </c>
      <c r="BB1298" s="147"/>
      <c r="BC1298" s="147">
        <f t="shared" si="438"/>
        <v>3.8976000000000459</v>
      </c>
      <c r="BD1298" s="163">
        <f t="shared" si="439"/>
        <v>0.79149352071655077</v>
      </c>
      <c r="BE1298" s="147">
        <f t="shared" si="440"/>
        <v>7.2750323027781505E-4</v>
      </c>
      <c r="BF1298" s="147" t="str">
        <f t="shared" si="436"/>
        <v/>
      </c>
      <c r="BG1298" s="159" t="str">
        <f t="shared" si="437"/>
        <v/>
      </c>
    </row>
    <row r="1299" spans="1:59" ht="20.100000000000001" customHeight="1" x14ac:dyDescent="0.25">
      <c r="A1299" s="142">
        <v>605</v>
      </c>
      <c r="B1299" s="142">
        <f t="shared" si="441"/>
        <v>-7392.9184132154096</v>
      </c>
      <c r="C1299" s="142">
        <f t="shared" si="442"/>
        <v>2.4471740968529816E-5</v>
      </c>
      <c r="D1299" s="142">
        <f t="shared" si="443"/>
        <v>5.7053433237754247E-2</v>
      </c>
      <c r="E1299" s="142">
        <f t="shared" si="444"/>
        <v>2.4471740968529816E-5</v>
      </c>
      <c r="F1299" s="142" t="str">
        <f t="shared" si="445"/>
        <v/>
      </c>
      <c r="G1299" s="142" t="str">
        <f t="shared" si="446"/>
        <v/>
      </c>
      <c r="H1299" s="142"/>
      <c r="I1299" s="142"/>
      <c r="J1299" s="142">
        <f t="shared" si="447"/>
        <v>4.7468762669836794E-207</v>
      </c>
      <c r="K1299" s="142" t="str">
        <f t="shared" si="448"/>
        <v/>
      </c>
      <c r="L1299" s="142" t="str">
        <f t="shared" si="449"/>
        <v/>
      </c>
      <c r="M1299" s="142"/>
      <c r="N1299" s="142"/>
      <c r="O1299" s="142"/>
      <c r="P1299" s="142"/>
      <c r="Q1299" s="142">
        <v>605</v>
      </c>
      <c r="R1299" s="142">
        <f t="shared" si="450"/>
        <v>-33.900701583557321</v>
      </c>
      <c r="S1299" s="142">
        <f t="shared" si="451"/>
        <v>5.3366914535312006E-3</v>
      </c>
      <c r="T1299" s="142">
        <f t="shared" si="452"/>
        <v>5.7053433237754247E-2</v>
      </c>
      <c r="U1299" s="142">
        <f t="shared" si="453"/>
        <v>5.3366914535312006E-3</v>
      </c>
      <c r="V1299" s="142" t="str">
        <f t="shared" si="454"/>
        <v/>
      </c>
      <c r="W1299" s="142" t="str">
        <f t="shared" si="455"/>
        <v/>
      </c>
      <c r="X1299" s="142">
        <f t="shared" si="456"/>
        <v>2.4808831763393548E-34</v>
      </c>
      <c r="Y1299" s="142" t="str">
        <f t="shared" si="457"/>
        <v/>
      </c>
      <c r="Z1299" s="142" t="str">
        <f t="shared" si="458"/>
        <v/>
      </c>
      <c r="AD1299" s="142">
        <v>605</v>
      </c>
      <c r="AE1299" s="142">
        <f t="shared" si="476"/>
        <v>-86.929171689655305</v>
      </c>
      <c r="AF1299" s="142">
        <f t="shared" si="459"/>
        <v>2.0812068134684809E-3</v>
      </c>
      <c r="AG1299" s="142">
        <f t="shared" si="460"/>
        <v>5.7053433237754247E-2</v>
      </c>
      <c r="AH1299" s="142">
        <f t="shared" si="461"/>
        <v>2.0812068134684809E-3</v>
      </c>
      <c r="AI1299" s="142" t="str">
        <f t="shared" si="462"/>
        <v/>
      </c>
      <c r="AJ1299" s="142" t="str">
        <f t="shared" si="463"/>
        <v/>
      </c>
      <c r="AK1299" s="142">
        <f t="shared" si="464"/>
        <v>6.7540643547557417E-97</v>
      </c>
      <c r="AL1299" s="142" t="str">
        <f t="shared" si="465"/>
        <v/>
      </c>
      <c r="AM1299" s="142" t="str">
        <f t="shared" si="466"/>
        <v/>
      </c>
      <c r="AQ1299" s="142">
        <v>605</v>
      </c>
      <c r="AR1299" s="142">
        <f t="shared" si="467"/>
        <v>-4542.0931797146186</v>
      </c>
      <c r="AS1299" s="142">
        <f t="shared" si="468"/>
        <v>3.9831323852552297E-5</v>
      </c>
      <c r="AT1299" s="142">
        <f t="shared" si="469"/>
        <v>5.7053433237754247E-2</v>
      </c>
      <c r="AU1299" s="142">
        <f t="shared" si="470"/>
        <v>3.9831323852552297E-5</v>
      </c>
      <c r="AV1299" s="142" t="str">
        <f t="shared" si="471"/>
        <v/>
      </c>
      <c r="AW1299" s="142" t="str">
        <f t="shared" si="472"/>
        <v/>
      </c>
      <c r="AX1299" s="142">
        <f t="shared" si="473"/>
        <v>3.3942793924139421E-6</v>
      </c>
      <c r="AY1299" s="142" t="str">
        <f t="shared" si="474"/>
        <v/>
      </c>
      <c r="AZ1299" s="142" t="str">
        <f t="shared" si="475"/>
        <v/>
      </c>
      <c r="BB1299" s="147"/>
      <c r="BC1299" s="147">
        <f t="shared" si="438"/>
        <v>3.9040000000000461</v>
      </c>
      <c r="BD1299" s="163">
        <f t="shared" si="439"/>
        <v>0.79076601748627295</v>
      </c>
      <c r="BE1299" s="147">
        <f t="shared" si="440"/>
        <v>7.2815708518159106E-4</v>
      </c>
      <c r="BF1299" s="147" t="str">
        <f t="shared" si="436"/>
        <v/>
      </c>
      <c r="BG1299" s="159" t="str">
        <f t="shared" si="437"/>
        <v/>
      </c>
    </row>
    <row r="1300" spans="1:59" ht="20.100000000000001" customHeight="1" x14ac:dyDescent="0.25">
      <c r="A1300" s="147">
        <v>606</v>
      </c>
      <c r="B1300" s="142">
        <f t="shared" si="441"/>
        <v>-7374.2021640680287</v>
      </c>
      <c r="C1300" s="142">
        <f t="shared" si="442"/>
        <v>2.4626695118355238E-5</v>
      </c>
      <c r="D1300" s="142">
        <f t="shared" si="443"/>
        <v>5.7512901606169016E-2</v>
      </c>
      <c r="E1300" s="142">
        <f t="shared" si="444"/>
        <v>2.4626695118355238E-5</v>
      </c>
      <c r="F1300" s="142" t="str">
        <f t="shared" si="445"/>
        <v/>
      </c>
      <c r="G1300" s="142" t="str">
        <f t="shared" si="446"/>
        <v/>
      </c>
      <c r="H1300" s="142"/>
      <c r="I1300" s="142"/>
      <c r="J1300" s="142">
        <f t="shared" si="447"/>
        <v>5.3631698343114273E-207</v>
      </c>
      <c r="K1300" s="142" t="str">
        <f t="shared" si="448"/>
        <v/>
      </c>
      <c r="L1300" s="142" t="str">
        <f t="shared" si="449"/>
        <v/>
      </c>
      <c r="M1300" s="142"/>
      <c r="N1300" s="142"/>
      <c r="O1300" s="142"/>
      <c r="P1300" s="142"/>
      <c r="Q1300" s="147">
        <v>606</v>
      </c>
      <c r="R1300" s="142">
        <f t="shared" si="450"/>
        <v>-33.814877022586295</v>
      </c>
      <c r="S1300" s="142">
        <f t="shared" si="451"/>
        <v>5.3704831844965566E-3</v>
      </c>
      <c r="T1300" s="142">
        <f t="shared" si="452"/>
        <v>5.7512901606169016E-2</v>
      </c>
      <c r="U1300" s="142">
        <f t="shared" si="453"/>
        <v>5.3704831844965566E-3</v>
      </c>
      <c r="V1300" s="142" t="str">
        <f t="shared" si="454"/>
        <v/>
      </c>
      <c r="W1300" s="142" t="str">
        <f t="shared" si="455"/>
        <v/>
      </c>
      <c r="X1300" s="142">
        <f t="shared" si="456"/>
        <v>2.6040532254181615E-34</v>
      </c>
      <c r="Y1300" s="142" t="str">
        <f t="shared" si="457"/>
        <v/>
      </c>
      <c r="Z1300" s="142" t="str">
        <f t="shared" si="458"/>
        <v/>
      </c>
      <c r="AD1300" s="147">
        <v>606</v>
      </c>
      <c r="AE1300" s="142">
        <f t="shared" si="476"/>
        <v>-86.709097837276431</v>
      </c>
      <c r="AF1300" s="142">
        <f t="shared" si="459"/>
        <v>2.0943849372810283E-3</v>
      </c>
      <c r="AG1300" s="142">
        <f t="shared" si="460"/>
        <v>5.7512901606169016E-2</v>
      </c>
      <c r="AH1300" s="142">
        <f t="shared" si="461"/>
        <v>2.0943849372810283E-3</v>
      </c>
      <c r="AI1300" s="142" t="str">
        <f t="shared" si="462"/>
        <v/>
      </c>
      <c r="AJ1300" s="142" t="str">
        <f t="shared" si="463"/>
        <v/>
      </c>
      <c r="AK1300" s="142">
        <f t="shared" si="464"/>
        <v>7.3402562250838321E-97</v>
      </c>
      <c r="AL1300" s="142" t="str">
        <f t="shared" si="465"/>
        <v/>
      </c>
      <c r="AM1300" s="142" t="str">
        <f t="shared" si="466"/>
        <v/>
      </c>
      <c r="AQ1300" s="147">
        <v>606</v>
      </c>
      <c r="AR1300" s="142">
        <f t="shared" si="467"/>
        <v>-4530.5942096393919</v>
      </c>
      <c r="AS1300" s="142">
        <f t="shared" si="468"/>
        <v>4.008353430753914E-5</v>
      </c>
      <c r="AT1300" s="142">
        <f t="shared" si="469"/>
        <v>5.7512901606169016E-2</v>
      </c>
      <c r="AU1300" s="142">
        <f t="shared" si="470"/>
        <v>4.008353430753914E-5</v>
      </c>
      <c r="AV1300" s="142" t="str">
        <f t="shared" si="471"/>
        <v/>
      </c>
      <c r="AW1300" s="142" t="str">
        <f t="shared" si="472"/>
        <v/>
      </c>
      <c r="AX1300" s="142">
        <f t="shared" si="473"/>
        <v>3.4314416288446258E-6</v>
      </c>
      <c r="AY1300" s="142" t="str">
        <f t="shared" si="474"/>
        <v/>
      </c>
      <c r="AZ1300" s="142" t="str">
        <f t="shared" si="475"/>
        <v/>
      </c>
      <c r="BB1300" s="147"/>
      <c r="BC1300" s="147">
        <f t="shared" si="438"/>
        <v>3.9104000000000463</v>
      </c>
      <c r="BD1300" s="163">
        <f t="shared" si="439"/>
        <v>0.79003786040109136</v>
      </c>
      <c r="BE1300" s="147">
        <f t="shared" si="440"/>
        <v>7.2880663916474742E-4</v>
      </c>
      <c r="BF1300" s="147" t="str">
        <f t="shared" si="436"/>
        <v/>
      </c>
      <c r="BG1300" s="159" t="str">
        <f t="shared" si="437"/>
        <v/>
      </c>
    </row>
    <row r="1301" spans="1:59" ht="20.100000000000001" customHeight="1" x14ac:dyDescent="0.25">
      <c r="A1301" s="142">
        <v>607</v>
      </c>
      <c r="B1301" s="142">
        <f t="shared" si="441"/>
        <v>-7355.4859149206495</v>
      </c>
      <c r="C1301" s="142">
        <f t="shared" si="442"/>
        <v>2.4782233913155251E-5</v>
      </c>
      <c r="D1301" s="142">
        <f t="shared" si="443"/>
        <v>5.7975275608238813E-2</v>
      </c>
      <c r="E1301" s="142">
        <f t="shared" si="444"/>
        <v>2.4782233913155251E-5</v>
      </c>
      <c r="F1301" s="142" t="str">
        <f t="shared" si="445"/>
        <v/>
      </c>
      <c r="G1301" s="142" t="str">
        <f t="shared" si="446"/>
        <v/>
      </c>
      <c r="H1301" s="142"/>
      <c r="I1301" s="142"/>
      <c r="J1301" s="142">
        <f t="shared" si="447"/>
        <v>6.0593807043083559E-207</v>
      </c>
      <c r="K1301" s="142" t="str">
        <f t="shared" si="448"/>
        <v/>
      </c>
      <c r="L1301" s="142" t="str">
        <f t="shared" si="449"/>
        <v/>
      </c>
      <c r="M1301" s="142"/>
      <c r="N1301" s="142"/>
      <c r="O1301" s="142"/>
      <c r="P1301" s="142"/>
      <c r="Q1301" s="142">
        <v>607</v>
      </c>
      <c r="R1301" s="142">
        <f t="shared" si="450"/>
        <v>-33.729052461615261</v>
      </c>
      <c r="S1301" s="142">
        <f t="shared" si="451"/>
        <v>5.4044024123099492E-3</v>
      </c>
      <c r="T1301" s="142">
        <f t="shared" si="452"/>
        <v>5.7975275608238869E-2</v>
      </c>
      <c r="U1301" s="142">
        <f t="shared" si="453"/>
        <v>5.4044024123099492E-3</v>
      </c>
      <c r="V1301" s="142" t="str">
        <f t="shared" si="454"/>
        <v/>
      </c>
      <c r="W1301" s="142" t="str">
        <f t="shared" si="455"/>
        <v/>
      </c>
      <c r="X1301" s="142">
        <f t="shared" si="456"/>
        <v>2.7332946463820958E-34</v>
      </c>
      <c r="Y1301" s="142" t="str">
        <f t="shared" si="457"/>
        <v/>
      </c>
      <c r="Z1301" s="142" t="str">
        <f t="shared" si="458"/>
        <v/>
      </c>
      <c r="AD1301" s="142">
        <v>607</v>
      </c>
      <c r="AE1301" s="142">
        <f t="shared" si="476"/>
        <v>-86.489023984897557</v>
      </c>
      <c r="AF1301" s="142">
        <f t="shared" si="459"/>
        <v>2.1076127824070771E-3</v>
      </c>
      <c r="AG1301" s="142">
        <f t="shared" si="460"/>
        <v>5.7975275608238869E-2</v>
      </c>
      <c r="AH1301" s="142">
        <f t="shared" si="461"/>
        <v>2.1076127824070771E-3</v>
      </c>
      <c r="AI1301" s="142" t="str">
        <f t="shared" si="462"/>
        <v/>
      </c>
      <c r="AJ1301" s="142" t="str">
        <f t="shared" si="463"/>
        <v/>
      </c>
      <c r="AK1301" s="142">
        <f t="shared" si="464"/>
        <v>7.9771966266593191E-97</v>
      </c>
      <c r="AL1301" s="142" t="str">
        <f t="shared" si="465"/>
        <v/>
      </c>
      <c r="AM1301" s="142" t="str">
        <f t="shared" si="466"/>
        <v/>
      </c>
      <c r="AQ1301" s="142">
        <v>607</v>
      </c>
      <c r="AR1301" s="142">
        <f t="shared" si="467"/>
        <v>-4519.0952395641652</v>
      </c>
      <c r="AS1301" s="142">
        <f t="shared" si="468"/>
        <v>4.0336696357402379E-5</v>
      </c>
      <c r="AT1301" s="142">
        <f t="shared" si="469"/>
        <v>5.7975275608238813E-2</v>
      </c>
      <c r="AU1301" s="142">
        <f t="shared" si="470"/>
        <v>4.0336696357402379E-5</v>
      </c>
      <c r="AV1301" s="142" t="str">
        <f t="shared" si="471"/>
        <v/>
      </c>
      <c r="AW1301" s="142" t="str">
        <f t="shared" si="472"/>
        <v/>
      </c>
      <c r="AX1301" s="142">
        <f t="shared" si="473"/>
        <v>3.4689552319482848E-6</v>
      </c>
      <c r="AY1301" s="142" t="str">
        <f t="shared" si="474"/>
        <v/>
      </c>
      <c r="AZ1301" s="142" t="str">
        <f t="shared" si="475"/>
        <v/>
      </c>
      <c r="BB1301" s="147"/>
      <c r="BC1301" s="147">
        <f t="shared" si="438"/>
        <v>3.9168000000000465</v>
      </c>
      <c r="BD1301" s="163">
        <f t="shared" si="439"/>
        <v>0.78930905376192662</v>
      </c>
      <c r="BE1301" s="147">
        <f t="shared" si="440"/>
        <v>7.2945189566320234E-4</v>
      </c>
      <c r="BF1301" s="147" t="str">
        <f t="shared" si="436"/>
        <v/>
      </c>
      <c r="BG1301" s="159" t="str">
        <f t="shared" si="437"/>
        <v/>
      </c>
    </row>
    <row r="1302" spans="1:59" ht="20.100000000000001" customHeight="1" x14ac:dyDescent="0.25">
      <c r="A1302" s="142">
        <v>608</v>
      </c>
      <c r="B1302" s="142">
        <f t="shared" si="441"/>
        <v>-7336.7696657732686</v>
      </c>
      <c r="C1302" s="142">
        <f t="shared" si="442"/>
        <v>2.4938356052547283E-5</v>
      </c>
      <c r="D1302" s="142">
        <f t="shared" si="443"/>
        <v>5.8440566174212026E-2</v>
      </c>
      <c r="E1302" s="142">
        <f t="shared" si="444"/>
        <v>2.4938356052547283E-5</v>
      </c>
      <c r="F1302" s="142" t="str">
        <f t="shared" si="445"/>
        <v/>
      </c>
      <c r="G1302" s="142" t="str">
        <f t="shared" si="446"/>
        <v/>
      </c>
      <c r="H1302" s="142"/>
      <c r="I1302" s="142"/>
      <c r="J1302" s="142">
        <f t="shared" si="447"/>
        <v>6.8458594825858919E-207</v>
      </c>
      <c r="K1302" s="142" t="str">
        <f t="shared" si="448"/>
        <v/>
      </c>
      <c r="L1302" s="142" t="str">
        <f t="shared" si="449"/>
        <v/>
      </c>
      <c r="M1302" s="142"/>
      <c r="N1302" s="142"/>
      <c r="O1302" s="142"/>
      <c r="P1302" s="142"/>
      <c r="Q1302" s="142">
        <v>608</v>
      </c>
      <c r="R1302" s="142">
        <f t="shared" si="450"/>
        <v>-33.643227900644227</v>
      </c>
      <c r="S1302" s="142">
        <f t="shared" si="451"/>
        <v>5.4384488533895563E-3</v>
      </c>
      <c r="T1302" s="142">
        <f t="shared" si="452"/>
        <v>5.8440566174212026E-2</v>
      </c>
      <c r="U1302" s="142">
        <f t="shared" si="453"/>
        <v>5.4384488533895563E-3</v>
      </c>
      <c r="V1302" s="142" t="str">
        <f t="shared" si="454"/>
        <v/>
      </c>
      <c r="W1302" s="142" t="str">
        <f t="shared" si="455"/>
        <v/>
      </c>
      <c r="X1302" s="142">
        <f t="shared" si="456"/>
        <v>2.8689045283640973E-34</v>
      </c>
      <c r="Y1302" s="142" t="str">
        <f t="shared" si="457"/>
        <v/>
      </c>
      <c r="Z1302" s="142" t="str">
        <f t="shared" si="458"/>
        <v/>
      </c>
      <c r="AD1302" s="142">
        <v>608</v>
      </c>
      <c r="AE1302" s="142">
        <f t="shared" si="476"/>
        <v>-86.268950132518682</v>
      </c>
      <c r="AF1302" s="142">
        <f t="shared" si="459"/>
        <v>2.1208902382551837E-3</v>
      </c>
      <c r="AG1302" s="142">
        <f t="shared" si="460"/>
        <v>5.8440566174212026E-2</v>
      </c>
      <c r="AH1302" s="142">
        <f t="shared" si="461"/>
        <v>2.1208902382551837E-3</v>
      </c>
      <c r="AI1302" s="142" t="str">
        <f t="shared" si="462"/>
        <v/>
      </c>
      <c r="AJ1302" s="142" t="str">
        <f t="shared" si="463"/>
        <v/>
      </c>
      <c r="AK1302" s="142">
        <f t="shared" si="464"/>
        <v>8.6692679256087393E-97</v>
      </c>
      <c r="AL1302" s="142" t="str">
        <f t="shared" si="465"/>
        <v/>
      </c>
      <c r="AM1302" s="142" t="str">
        <f t="shared" si="466"/>
        <v/>
      </c>
      <c r="AQ1302" s="142">
        <v>608</v>
      </c>
      <c r="AR1302" s="142">
        <f t="shared" si="467"/>
        <v>-4507.5962694889377</v>
      </c>
      <c r="AS1302" s="142">
        <f t="shared" si="468"/>
        <v>4.0590807885579902E-5</v>
      </c>
      <c r="AT1302" s="142">
        <f t="shared" si="469"/>
        <v>5.8440566174212026E-2</v>
      </c>
      <c r="AU1302" s="142">
        <f t="shared" si="470"/>
        <v>4.0590807885579902E-5</v>
      </c>
      <c r="AV1302" s="142" t="str">
        <f t="shared" si="471"/>
        <v/>
      </c>
      <c r="AW1302" s="142" t="str">
        <f t="shared" si="472"/>
        <v/>
      </c>
      <c r="AX1302" s="142">
        <f t="shared" si="473"/>
        <v>3.5068228359888974E-6</v>
      </c>
      <c r="AY1302" s="142" t="str">
        <f t="shared" si="474"/>
        <v/>
      </c>
      <c r="AZ1302" s="142" t="str">
        <f t="shared" si="475"/>
        <v/>
      </c>
      <c r="BB1302" s="147"/>
      <c r="BC1302" s="147">
        <f t="shared" si="438"/>
        <v>3.9232000000000466</v>
      </c>
      <c r="BD1302" s="163">
        <f t="shared" si="439"/>
        <v>0.78857960186626341</v>
      </c>
      <c r="BE1302" s="147">
        <f t="shared" si="440"/>
        <v>7.300928581653876E-4</v>
      </c>
      <c r="BF1302" s="147" t="str">
        <f t="shared" si="436"/>
        <v/>
      </c>
      <c r="BG1302" s="159" t="str">
        <f t="shared" si="437"/>
        <v/>
      </c>
    </row>
    <row r="1303" spans="1:59" ht="20.100000000000001" customHeight="1" x14ac:dyDescent="0.25">
      <c r="A1303" s="142">
        <v>609</v>
      </c>
      <c r="B1303" s="142">
        <f t="shared" si="441"/>
        <v>-7318.0534166258876</v>
      </c>
      <c r="C1303" s="142">
        <f t="shared" si="442"/>
        <v>2.5095060199857671E-5</v>
      </c>
      <c r="D1303" s="142">
        <f t="shared" si="443"/>
        <v>5.8908784209659282E-2</v>
      </c>
      <c r="E1303" s="142">
        <f t="shared" si="444"/>
        <v>2.5095060199857671E-5</v>
      </c>
      <c r="F1303" s="142" t="str">
        <f t="shared" si="445"/>
        <v/>
      </c>
      <c r="G1303" s="142" t="str">
        <f t="shared" si="446"/>
        <v/>
      </c>
      <c r="H1303" s="142"/>
      <c r="I1303" s="142"/>
      <c r="J1303" s="142">
        <f t="shared" si="447"/>
        <v>7.734295713637241E-207</v>
      </c>
      <c r="K1303" s="142" t="str">
        <f t="shared" si="448"/>
        <v/>
      </c>
      <c r="L1303" s="142" t="str">
        <f t="shared" si="449"/>
        <v/>
      </c>
      <c r="M1303" s="142"/>
      <c r="N1303" s="142"/>
      <c r="O1303" s="142"/>
      <c r="P1303" s="142"/>
      <c r="Q1303" s="142">
        <v>609</v>
      </c>
      <c r="R1303" s="142">
        <f t="shared" si="450"/>
        <v>-33.557403339673201</v>
      </c>
      <c r="S1303" s="142">
        <f t="shared" si="451"/>
        <v>5.4726222162393701E-3</v>
      </c>
      <c r="T1303" s="142">
        <f t="shared" si="452"/>
        <v>5.8908784209659282E-2</v>
      </c>
      <c r="U1303" s="142">
        <f t="shared" si="453"/>
        <v>5.4726222162393701E-3</v>
      </c>
      <c r="V1303" s="142" t="str">
        <f t="shared" si="454"/>
        <v/>
      </c>
      <c r="W1303" s="142" t="str">
        <f t="shared" si="455"/>
        <v/>
      </c>
      <c r="X1303" s="142">
        <f t="shared" si="456"/>
        <v>3.0111943895270904E-34</v>
      </c>
      <c r="Y1303" s="142" t="str">
        <f t="shared" si="457"/>
        <v/>
      </c>
      <c r="Z1303" s="142" t="str">
        <f t="shared" si="458"/>
        <v/>
      </c>
      <c r="AD1303" s="142">
        <v>609</v>
      </c>
      <c r="AE1303" s="142">
        <f t="shared" si="476"/>
        <v>-86.048876280139808</v>
      </c>
      <c r="AF1303" s="142">
        <f t="shared" si="459"/>
        <v>2.1342171911475243E-3</v>
      </c>
      <c r="AG1303" s="142">
        <f t="shared" si="460"/>
        <v>5.890878420965931E-2</v>
      </c>
      <c r="AH1303" s="142">
        <f t="shared" si="461"/>
        <v>2.1342171911475243E-3</v>
      </c>
      <c r="AI1303" s="142" t="str">
        <f t="shared" si="462"/>
        <v/>
      </c>
      <c r="AJ1303" s="142" t="str">
        <f t="shared" si="463"/>
        <v/>
      </c>
      <c r="AK1303" s="142">
        <f t="shared" si="464"/>
        <v>9.4212299625598142E-97</v>
      </c>
      <c r="AL1303" s="142" t="str">
        <f t="shared" si="465"/>
        <v/>
      </c>
      <c r="AM1303" s="142" t="str">
        <f t="shared" si="466"/>
        <v/>
      </c>
      <c r="AQ1303" s="142">
        <v>609</v>
      </c>
      <c r="AR1303" s="142">
        <f t="shared" si="467"/>
        <v>-4496.097299413711</v>
      </c>
      <c r="AS1303" s="142">
        <f t="shared" si="468"/>
        <v>4.0845866716440567E-5</v>
      </c>
      <c r="AT1303" s="142">
        <f t="shared" si="469"/>
        <v>5.890878420965931E-2</v>
      </c>
      <c r="AU1303" s="142">
        <f t="shared" si="470"/>
        <v>4.0845866716440567E-5</v>
      </c>
      <c r="AV1303" s="142" t="str">
        <f t="shared" si="471"/>
        <v/>
      </c>
      <c r="AW1303" s="142" t="str">
        <f t="shared" si="472"/>
        <v/>
      </c>
      <c r="AX1303" s="142">
        <f t="shared" si="473"/>
        <v>3.5450470869230811E-6</v>
      </c>
      <c r="AY1303" s="142" t="str">
        <f t="shared" si="474"/>
        <v/>
      </c>
      <c r="AZ1303" s="142" t="str">
        <f t="shared" si="475"/>
        <v/>
      </c>
      <c r="BB1303" s="147"/>
      <c r="BC1303" s="147">
        <f t="shared" si="438"/>
        <v>3.9296000000000468</v>
      </c>
      <c r="BD1303" s="163">
        <f t="shared" si="439"/>
        <v>0.78784950900809803</v>
      </c>
      <c r="BE1303" s="147">
        <f t="shared" si="440"/>
        <v>7.3072953021358078E-4</v>
      </c>
      <c r="BF1303" s="147" t="str">
        <f t="shared" si="436"/>
        <v/>
      </c>
      <c r="BG1303" s="159" t="str">
        <f t="shared" si="437"/>
        <v/>
      </c>
    </row>
    <row r="1304" spans="1:59" ht="20.100000000000001" customHeight="1" x14ac:dyDescent="0.25">
      <c r="A1304" s="142">
        <v>610</v>
      </c>
      <c r="B1304" s="142">
        <f t="shared" si="441"/>
        <v>-7299.3371674785067</v>
      </c>
      <c r="C1304" s="142">
        <f t="shared" si="442"/>
        <v>2.5252344981978956E-5</v>
      </c>
      <c r="D1304" s="142">
        <f t="shared" si="443"/>
        <v>5.9379940594793013E-2</v>
      </c>
      <c r="E1304" s="142">
        <f t="shared" si="444"/>
        <v>2.5252344981978956E-5</v>
      </c>
      <c r="F1304" s="142" t="str">
        <f t="shared" si="445"/>
        <v/>
      </c>
      <c r="G1304" s="142" t="str">
        <f t="shared" si="446"/>
        <v/>
      </c>
      <c r="H1304" s="142"/>
      <c r="I1304" s="142"/>
      <c r="J1304" s="142">
        <f t="shared" si="447"/>
        <v>8.7378908720698746E-207</v>
      </c>
      <c r="K1304" s="142" t="str">
        <f t="shared" si="448"/>
        <v/>
      </c>
      <c r="L1304" s="142" t="str">
        <f t="shared" si="449"/>
        <v/>
      </c>
      <c r="M1304" s="142"/>
      <c r="N1304" s="142"/>
      <c r="O1304" s="142"/>
      <c r="P1304" s="142"/>
      <c r="Q1304" s="142">
        <v>610</v>
      </c>
      <c r="R1304" s="142">
        <f t="shared" si="450"/>
        <v>-33.471578778702167</v>
      </c>
      <c r="S1304" s="142">
        <f t="shared" si="451"/>
        <v>5.506922201418055E-3</v>
      </c>
      <c r="T1304" s="142">
        <f t="shared" si="452"/>
        <v>5.9379940594793061E-2</v>
      </c>
      <c r="U1304" s="142">
        <f t="shared" si="453"/>
        <v>5.506922201418055E-3</v>
      </c>
      <c r="V1304" s="142" t="str">
        <f t="shared" si="454"/>
        <v/>
      </c>
      <c r="W1304" s="142" t="str">
        <f t="shared" si="455"/>
        <v/>
      </c>
      <c r="X1304" s="142">
        <f t="shared" si="456"/>
        <v>3.1604908725157089E-34</v>
      </c>
      <c r="Y1304" s="142" t="str">
        <f t="shared" si="457"/>
        <v/>
      </c>
      <c r="Z1304" s="142" t="str">
        <f t="shared" si="458"/>
        <v/>
      </c>
      <c r="AD1304" s="142">
        <v>610</v>
      </c>
      <c r="AE1304" s="142">
        <f t="shared" si="476"/>
        <v>-85.828802427760934</v>
      </c>
      <c r="AF1304" s="142">
        <f t="shared" si="459"/>
        <v>2.1475935243077467E-3</v>
      </c>
      <c r="AG1304" s="142">
        <f t="shared" si="460"/>
        <v>5.9379940594793061E-2</v>
      </c>
      <c r="AH1304" s="142">
        <f t="shared" si="461"/>
        <v>2.1475935243077467E-3</v>
      </c>
      <c r="AI1304" s="142" t="str">
        <f t="shared" si="462"/>
        <v/>
      </c>
      <c r="AJ1304" s="142" t="str">
        <f t="shared" si="463"/>
        <v/>
      </c>
      <c r="AK1304" s="142">
        <f t="shared" si="464"/>
        <v>1.0238252483053295E-96</v>
      </c>
      <c r="AL1304" s="142" t="str">
        <f t="shared" si="465"/>
        <v/>
      </c>
      <c r="AM1304" s="142" t="str">
        <f t="shared" si="466"/>
        <v/>
      </c>
      <c r="AQ1304" s="142">
        <v>610</v>
      </c>
      <c r="AR1304" s="142">
        <f t="shared" si="467"/>
        <v>-4484.5983293384843</v>
      </c>
      <c r="AS1304" s="142">
        <f t="shared" si="468"/>
        <v>4.1101870615051919E-5</v>
      </c>
      <c r="AT1304" s="142">
        <f t="shared" si="469"/>
        <v>5.9379940594793061E-2</v>
      </c>
      <c r="AU1304" s="142">
        <f t="shared" si="470"/>
        <v>4.1101870615051919E-5</v>
      </c>
      <c r="AV1304" s="142" t="str">
        <f t="shared" si="471"/>
        <v/>
      </c>
      <c r="AW1304" s="142" t="str">
        <f t="shared" si="472"/>
        <v/>
      </c>
      <c r="AX1304" s="142">
        <f t="shared" si="473"/>
        <v>3.5836306423575096E-6</v>
      </c>
      <c r="AY1304" s="142" t="str">
        <f t="shared" si="474"/>
        <v/>
      </c>
      <c r="AZ1304" s="142" t="str">
        <f t="shared" si="475"/>
        <v/>
      </c>
      <c r="BB1304" s="147"/>
      <c r="BC1304" s="147">
        <f t="shared" si="438"/>
        <v>3.936000000000047</v>
      </c>
      <c r="BD1304" s="163">
        <f t="shared" si="439"/>
        <v>0.78711877947788444</v>
      </c>
      <c r="BE1304" s="147">
        <f t="shared" si="440"/>
        <v>7.3136191540268403E-4</v>
      </c>
      <c r="BF1304" s="147" t="str">
        <f t="shared" si="436"/>
        <v/>
      </c>
      <c r="BG1304" s="159" t="str">
        <f t="shared" si="437"/>
        <v/>
      </c>
    </row>
    <row r="1305" spans="1:59" ht="20.100000000000001" customHeight="1" x14ac:dyDescent="0.25">
      <c r="A1305" s="142">
        <v>611</v>
      </c>
      <c r="B1305" s="142">
        <f t="shared" si="441"/>
        <v>-7280.6209183311257</v>
      </c>
      <c r="C1305" s="142">
        <f t="shared" si="442"/>
        <v>2.5410208989229028E-5</v>
      </c>
      <c r="D1305" s="142">
        <f t="shared" si="443"/>
        <v>5.9854046183784156E-2</v>
      </c>
      <c r="E1305" s="142">
        <f t="shared" si="444"/>
        <v>2.5410208989229028E-5</v>
      </c>
      <c r="F1305" s="142" t="str">
        <f t="shared" si="445"/>
        <v/>
      </c>
      <c r="G1305" s="142" t="str">
        <f t="shared" si="446"/>
        <v/>
      </c>
      <c r="H1305" s="142"/>
      <c r="I1305" s="142"/>
      <c r="J1305" s="142">
        <f t="shared" si="447"/>
        <v>9.8715536769016952E-207</v>
      </c>
      <c r="K1305" s="142" t="str">
        <f t="shared" si="448"/>
        <v/>
      </c>
      <c r="L1305" s="142" t="str">
        <f t="shared" si="449"/>
        <v/>
      </c>
      <c r="M1305" s="142"/>
      <c r="N1305" s="142"/>
      <c r="O1305" s="142"/>
      <c r="P1305" s="142"/>
      <c r="Q1305" s="142">
        <v>611</v>
      </c>
      <c r="R1305" s="142">
        <f t="shared" si="450"/>
        <v>-33.385754217731133</v>
      </c>
      <c r="S1305" s="142">
        <f t="shared" si="451"/>
        <v>5.5413485015082305E-3</v>
      </c>
      <c r="T1305" s="142">
        <f t="shared" si="452"/>
        <v>5.9854046183784204E-2</v>
      </c>
      <c r="U1305" s="142">
        <f t="shared" si="453"/>
        <v>5.5413485015082305E-3</v>
      </c>
      <c r="V1305" s="142" t="str">
        <f t="shared" si="454"/>
        <v/>
      </c>
      <c r="W1305" s="142" t="str">
        <f t="shared" si="455"/>
        <v/>
      </c>
      <c r="X1305" s="142">
        <f t="shared" si="456"/>
        <v>3.3171364731659653E-34</v>
      </c>
      <c r="Y1305" s="142" t="str">
        <f t="shared" si="457"/>
        <v/>
      </c>
      <c r="Z1305" s="142" t="str">
        <f t="shared" si="458"/>
        <v/>
      </c>
      <c r="AD1305" s="142">
        <v>611</v>
      </c>
      <c r="AE1305" s="142">
        <f t="shared" si="476"/>
        <v>-85.608728575382059</v>
      </c>
      <c r="AF1305" s="142">
        <f t="shared" si="459"/>
        <v>2.1610191178489985E-3</v>
      </c>
      <c r="AG1305" s="142">
        <f t="shared" si="460"/>
        <v>5.9854046183784204E-2</v>
      </c>
      <c r="AH1305" s="142">
        <f t="shared" si="461"/>
        <v>2.1610191178489985E-3</v>
      </c>
      <c r="AI1305" s="142" t="str">
        <f t="shared" si="462"/>
        <v/>
      </c>
      <c r="AJ1305" s="142" t="str">
        <f t="shared" si="463"/>
        <v/>
      </c>
      <c r="AK1305" s="142">
        <f t="shared" si="464"/>
        <v>1.1125950347001674E-96</v>
      </c>
      <c r="AL1305" s="142" t="str">
        <f t="shared" si="465"/>
        <v/>
      </c>
      <c r="AM1305" s="142" t="str">
        <f t="shared" si="466"/>
        <v/>
      </c>
      <c r="AQ1305" s="142">
        <v>611</v>
      </c>
      <c r="AR1305" s="142">
        <f t="shared" si="467"/>
        <v>-4473.0993592632576</v>
      </c>
      <c r="AS1305" s="142">
        <f t="shared" si="468"/>
        <v>4.1358817286950959E-5</v>
      </c>
      <c r="AT1305" s="142">
        <f t="shared" si="469"/>
        <v>5.9854046183784156E-2</v>
      </c>
      <c r="AU1305" s="142">
        <f t="shared" si="470"/>
        <v>4.1358817286950959E-5</v>
      </c>
      <c r="AV1305" s="142" t="str">
        <f t="shared" si="471"/>
        <v/>
      </c>
      <c r="AW1305" s="142" t="str">
        <f t="shared" si="472"/>
        <v/>
      </c>
      <c r="AX1305" s="142">
        <f t="shared" si="473"/>
        <v>3.6225761715048459E-6</v>
      </c>
      <c r="AY1305" s="142" t="str">
        <f t="shared" si="474"/>
        <v/>
      </c>
      <c r="AZ1305" s="142" t="str">
        <f t="shared" si="475"/>
        <v/>
      </c>
      <c r="BB1305" s="147"/>
      <c r="BC1305" s="147">
        <f t="shared" si="438"/>
        <v>3.9424000000000472</v>
      </c>
      <c r="BD1305" s="163">
        <f t="shared" si="439"/>
        <v>0.78638741756248176</v>
      </c>
      <c r="BE1305" s="147">
        <f t="shared" si="440"/>
        <v>7.3199001738055713E-4</v>
      </c>
      <c r="BF1305" s="147" t="str">
        <f t="shared" si="436"/>
        <v/>
      </c>
      <c r="BG1305" s="159" t="str">
        <f t="shared" si="437"/>
        <v/>
      </c>
    </row>
    <row r="1306" spans="1:59" ht="20.100000000000001" customHeight="1" x14ac:dyDescent="0.25">
      <c r="A1306" s="147">
        <v>612</v>
      </c>
      <c r="B1306" s="142">
        <f t="shared" si="441"/>
        <v>-7261.9046691837448</v>
      </c>
      <c r="C1306" s="142">
        <f t="shared" si="442"/>
        <v>2.5568650775212432E-5</v>
      </c>
      <c r="D1306" s="142">
        <f t="shared" si="443"/>
        <v>6.0331111804076423E-2</v>
      </c>
      <c r="E1306" s="142">
        <f t="shared" si="444"/>
        <v>2.5568650775212432E-5</v>
      </c>
      <c r="F1306" s="142" t="str">
        <f t="shared" si="445"/>
        <v/>
      </c>
      <c r="G1306" s="142" t="str">
        <f t="shared" si="446"/>
        <v/>
      </c>
      <c r="H1306" s="142"/>
      <c r="I1306" s="142"/>
      <c r="J1306" s="142">
        <f t="shared" si="447"/>
        <v>1.1152120605983879E-206</v>
      </c>
      <c r="K1306" s="142" t="str">
        <f t="shared" si="448"/>
        <v/>
      </c>
      <c r="L1306" s="142" t="str">
        <f t="shared" si="449"/>
        <v/>
      </c>
      <c r="M1306" s="142"/>
      <c r="N1306" s="142"/>
      <c r="O1306" s="142"/>
      <c r="P1306" s="142"/>
      <c r="Q1306" s="147">
        <v>612</v>
      </c>
      <c r="R1306" s="142">
        <f t="shared" si="450"/>
        <v>-33.299929656760106</v>
      </c>
      <c r="S1306" s="142">
        <f t="shared" si="451"/>
        <v>5.5759008010862286E-3</v>
      </c>
      <c r="T1306" s="142">
        <f t="shared" si="452"/>
        <v>6.0331111804076423E-2</v>
      </c>
      <c r="U1306" s="142">
        <f t="shared" si="453"/>
        <v>5.5759008010862286E-3</v>
      </c>
      <c r="V1306" s="142" t="str">
        <f t="shared" si="454"/>
        <v/>
      </c>
      <c r="W1306" s="142" t="str">
        <f t="shared" si="455"/>
        <v/>
      </c>
      <c r="X1306" s="142">
        <f t="shared" si="456"/>
        <v>3.4814903040512022E-34</v>
      </c>
      <c r="Y1306" s="142" t="str">
        <f t="shared" si="457"/>
        <v/>
      </c>
      <c r="Z1306" s="142" t="str">
        <f t="shared" si="458"/>
        <v/>
      </c>
      <c r="AD1306" s="147">
        <v>612</v>
      </c>
      <c r="AE1306" s="142">
        <f t="shared" si="476"/>
        <v>-85.388654723003185</v>
      </c>
      <c r="AF1306" s="142">
        <f t="shared" si="459"/>
        <v>2.1744938487621296E-3</v>
      </c>
      <c r="AG1306" s="142">
        <f t="shared" si="460"/>
        <v>6.0331111804076472E-2</v>
      </c>
      <c r="AH1306" s="142">
        <f t="shared" si="461"/>
        <v>2.1744938487621296E-3</v>
      </c>
      <c r="AI1306" s="142" t="str">
        <f t="shared" si="462"/>
        <v/>
      </c>
      <c r="AJ1306" s="142" t="str">
        <f t="shared" si="463"/>
        <v/>
      </c>
      <c r="AK1306" s="142">
        <f t="shared" si="464"/>
        <v>1.2090421754723732E-96</v>
      </c>
      <c r="AL1306" s="142" t="str">
        <f t="shared" si="465"/>
        <v/>
      </c>
      <c r="AM1306" s="142" t="str">
        <f t="shared" si="466"/>
        <v/>
      </c>
      <c r="AQ1306" s="147">
        <v>612</v>
      </c>
      <c r="AR1306" s="142">
        <f t="shared" si="467"/>
        <v>-4461.6003891880309</v>
      </c>
      <c r="AS1306" s="142">
        <f t="shared" si="468"/>
        <v>4.1616704377918354E-5</v>
      </c>
      <c r="AT1306" s="142">
        <f t="shared" si="469"/>
        <v>6.0331111804076423E-2</v>
      </c>
      <c r="AU1306" s="142">
        <f t="shared" si="470"/>
        <v>4.1616704377918354E-5</v>
      </c>
      <c r="AV1306" s="142" t="str">
        <f t="shared" si="471"/>
        <v/>
      </c>
      <c r="AW1306" s="142" t="str">
        <f t="shared" si="472"/>
        <v/>
      </c>
      <c r="AX1306" s="142">
        <f t="shared" si="473"/>
        <v>3.6618863551383249E-6</v>
      </c>
      <c r="AY1306" s="142" t="str">
        <f t="shared" si="474"/>
        <v/>
      </c>
      <c r="AZ1306" s="142" t="str">
        <f t="shared" si="475"/>
        <v/>
      </c>
      <c r="BB1306" s="147"/>
      <c r="BC1306" s="147">
        <f t="shared" si="438"/>
        <v>3.9488000000000474</v>
      </c>
      <c r="BD1306" s="163">
        <f t="shared" si="439"/>
        <v>0.7856554275451012</v>
      </c>
      <c r="BE1306" s="147">
        <f t="shared" si="440"/>
        <v>7.3261383984624118E-4</v>
      </c>
      <c r="BF1306" s="147" t="str">
        <f t="shared" si="436"/>
        <v/>
      </c>
      <c r="BG1306" s="159" t="str">
        <f t="shared" si="437"/>
        <v/>
      </c>
    </row>
    <row r="1307" spans="1:59" ht="20.100000000000001" customHeight="1" x14ac:dyDescent="0.25">
      <c r="A1307" s="142">
        <v>613</v>
      </c>
      <c r="B1307" s="142">
        <f t="shared" si="441"/>
        <v>-7243.1884200363638</v>
      </c>
      <c r="C1307" s="142">
        <f t="shared" si="442"/>
        <v>2.5727668856683712E-5</v>
      </c>
      <c r="D1307" s="142">
        <f t="shared" si="443"/>
        <v>6.0811148255697681E-2</v>
      </c>
      <c r="E1307" s="142">
        <f t="shared" si="444"/>
        <v>2.5727668856683712E-5</v>
      </c>
      <c r="F1307" s="142" t="str">
        <f t="shared" si="445"/>
        <v/>
      </c>
      <c r="G1307" s="142" t="str">
        <f t="shared" si="446"/>
        <v/>
      </c>
      <c r="H1307" s="142"/>
      <c r="I1307" s="142"/>
      <c r="J1307" s="142">
        <f t="shared" si="447"/>
        <v>1.2598604857980639E-206</v>
      </c>
      <c r="K1307" s="142" t="str">
        <f t="shared" si="448"/>
        <v/>
      </c>
      <c r="L1307" s="142" t="str">
        <f t="shared" si="449"/>
        <v/>
      </c>
      <c r="M1307" s="142"/>
      <c r="N1307" s="142"/>
      <c r="O1307" s="142"/>
      <c r="P1307" s="142"/>
      <c r="Q1307" s="142">
        <v>613</v>
      </c>
      <c r="R1307" s="142">
        <f t="shared" si="450"/>
        <v>-33.214105095789073</v>
      </c>
      <c r="S1307" s="142">
        <f t="shared" si="451"/>
        <v>5.6105787766923005E-3</v>
      </c>
      <c r="T1307" s="142">
        <f t="shared" si="452"/>
        <v>6.0811148255697681E-2</v>
      </c>
      <c r="U1307" s="142">
        <f t="shared" si="453"/>
        <v>5.6105787766923005E-3</v>
      </c>
      <c r="V1307" s="142" t="str">
        <f t="shared" si="454"/>
        <v/>
      </c>
      <c r="W1307" s="142" t="str">
        <f t="shared" si="455"/>
        <v/>
      </c>
      <c r="X1307" s="142">
        <f t="shared" si="456"/>
        <v>3.6539288945174048E-34</v>
      </c>
      <c r="Y1307" s="142" t="str">
        <f t="shared" si="457"/>
        <v/>
      </c>
      <c r="Z1307" s="142" t="str">
        <f t="shared" si="458"/>
        <v/>
      </c>
      <c r="AD1307" s="142">
        <v>613</v>
      </c>
      <c r="AE1307" s="142">
        <f t="shared" si="476"/>
        <v>-85.168580870624311</v>
      </c>
      <c r="AF1307" s="142">
        <f t="shared" si="459"/>
        <v>2.1880175909040687E-3</v>
      </c>
      <c r="AG1307" s="142">
        <f t="shared" si="460"/>
        <v>6.0811148255697681E-2</v>
      </c>
      <c r="AH1307" s="142">
        <f t="shared" si="461"/>
        <v>2.1880175909040687E-3</v>
      </c>
      <c r="AI1307" s="142" t="str">
        <f t="shared" si="462"/>
        <v/>
      </c>
      <c r="AJ1307" s="142" t="str">
        <f t="shared" si="463"/>
        <v/>
      </c>
      <c r="AK1307" s="142">
        <f t="shared" si="464"/>
        <v>1.3138289747304384E-96</v>
      </c>
      <c r="AL1307" s="142" t="str">
        <f t="shared" si="465"/>
        <v/>
      </c>
      <c r="AM1307" s="142" t="str">
        <f t="shared" si="466"/>
        <v/>
      </c>
      <c r="AQ1307" s="142">
        <v>613</v>
      </c>
      <c r="AR1307" s="142">
        <f t="shared" si="467"/>
        <v>-4450.1014191128033</v>
      </c>
      <c r="AS1307" s="142">
        <f t="shared" si="468"/>
        <v>4.1875529473756039E-5</v>
      </c>
      <c r="AT1307" s="142">
        <f t="shared" si="469"/>
        <v>6.0811148255697681E-2</v>
      </c>
      <c r="AU1307" s="142">
        <f t="shared" si="470"/>
        <v>4.1875529473756039E-5</v>
      </c>
      <c r="AV1307" s="142" t="str">
        <f t="shared" si="471"/>
        <v/>
      </c>
      <c r="AW1307" s="142" t="str">
        <f t="shared" si="472"/>
        <v/>
      </c>
      <c r="AX1307" s="142">
        <f t="shared" si="473"/>
        <v>3.7015638855448857E-6</v>
      </c>
      <c r="AY1307" s="142" t="str">
        <f t="shared" si="474"/>
        <v/>
      </c>
      <c r="AZ1307" s="142" t="str">
        <f t="shared" si="475"/>
        <v/>
      </c>
      <c r="BB1307" s="147"/>
      <c r="BC1307" s="147">
        <f t="shared" si="438"/>
        <v>3.9552000000000476</v>
      </c>
      <c r="BD1307" s="163">
        <f t="shared" si="439"/>
        <v>0.78492281370525496</v>
      </c>
      <c r="BE1307" s="147">
        <f t="shared" si="440"/>
        <v>7.3323338655062464E-4</v>
      </c>
      <c r="BF1307" s="147" t="str">
        <f t="shared" si="436"/>
        <v/>
      </c>
      <c r="BG1307" s="159" t="str">
        <f t="shared" si="437"/>
        <v/>
      </c>
    </row>
    <row r="1308" spans="1:59" ht="20.100000000000001" customHeight="1" x14ac:dyDescent="0.25">
      <c r="A1308" s="142">
        <v>614</v>
      </c>
      <c r="B1308" s="142">
        <f t="shared" si="441"/>
        <v>-7224.4721708889829</v>
      </c>
      <c r="C1308" s="142">
        <f t="shared" si="442"/>
        <v>2.5887261713412872E-5</v>
      </c>
      <c r="D1308" s="142">
        <f t="shared" si="443"/>
        <v>6.1294166310569179E-2</v>
      </c>
      <c r="E1308" s="142">
        <f t="shared" si="444"/>
        <v>2.5887261713412872E-5</v>
      </c>
      <c r="F1308" s="142" t="str">
        <f t="shared" si="445"/>
        <v/>
      </c>
      <c r="G1308" s="142" t="str">
        <f t="shared" si="446"/>
        <v/>
      </c>
      <c r="H1308" s="142"/>
      <c r="I1308" s="142"/>
      <c r="J1308" s="142">
        <f t="shared" si="447"/>
        <v>1.4232477427226551E-206</v>
      </c>
      <c r="K1308" s="142" t="str">
        <f t="shared" si="448"/>
        <v/>
      </c>
      <c r="L1308" s="142" t="str">
        <f t="shared" si="449"/>
        <v/>
      </c>
      <c r="M1308" s="142"/>
      <c r="N1308" s="142"/>
      <c r="O1308" s="142"/>
      <c r="P1308" s="142"/>
      <c r="Q1308" s="142">
        <v>614</v>
      </c>
      <c r="R1308" s="142">
        <f t="shared" si="450"/>
        <v>-33.128280534818039</v>
      </c>
      <c r="S1308" s="142">
        <f t="shared" si="451"/>
        <v>5.6453820968012502E-3</v>
      </c>
      <c r="T1308" s="142">
        <f t="shared" si="452"/>
        <v>6.1294166310569179E-2</v>
      </c>
      <c r="U1308" s="142">
        <f t="shared" si="453"/>
        <v>5.6453820968012502E-3</v>
      </c>
      <c r="V1308" s="142" t="str">
        <f t="shared" si="454"/>
        <v/>
      </c>
      <c r="W1308" s="142" t="str">
        <f t="shared" si="455"/>
        <v/>
      </c>
      <c r="X1308" s="142">
        <f t="shared" si="456"/>
        <v>3.8348470289348497E-34</v>
      </c>
      <c r="Y1308" s="142" t="str">
        <f t="shared" si="457"/>
        <v/>
      </c>
      <c r="Z1308" s="142" t="str">
        <f t="shared" si="458"/>
        <v/>
      </c>
      <c r="AD1308" s="142">
        <v>614</v>
      </c>
      <c r="AE1308" s="142">
        <f t="shared" si="476"/>
        <v>-84.948507018245436</v>
      </c>
      <c r="AF1308" s="142">
        <f t="shared" si="459"/>
        <v>2.2015902149863818E-3</v>
      </c>
      <c r="AG1308" s="142">
        <f t="shared" si="460"/>
        <v>6.1294166310569179E-2</v>
      </c>
      <c r="AH1308" s="142">
        <f t="shared" si="461"/>
        <v>2.2015902149863818E-3</v>
      </c>
      <c r="AI1308" s="142" t="str">
        <f t="shared" si="462"/>
        <v/>
      </c>
      <c r="AJ1308" s="142" t="str">
        <f t="shared" si="463"/>
        <v/>
      </c>
      <c r="AK1308" s="142">
        <f t="shared" si="464"/>
        <v>1.4276747261050338E-96</v>
      </c>
      <c r="AL1308" s="142" t="str">
        <f t="shared" si="465"/>
        <v/>
      </c>
      <c r="AM1308" s="142" t="str">
        <f t="shared" si="466"/>
        <v/>
      </c>
      <c r="AQ1308" s="142">
        <v>614</v>
      </c>
      <c r="AR1308" s="142">
        <f t="shared" si="467"/>
        <v>-4438.6024490375767</v>
      </c>
      <c r="AS1308" s="142">
        <f t="shared" si="468"/>
        <v>4.2135290100068122E-5</v>
      </c>
      <c r="AT1308" s="142">
        <f t="shared" si="469"/>
        <v>6.1294166310569179E-2</v>
      </c>
      <c r="AU1308" s="142">
        <f t="shared" si="470"/>
        <v>4.2135290100068122E-5</v>
      </c>
      <c r="AV1308" s="142" t="str">
        <f t="shared" si="471"/>
        <v/>
      </c>
      <c r="AW1308" s="142" t="str">
        <f t="shared" si="472"/>
        <v/>
      </c>
      <c r="AX1308" s="142">
        <f t="shared" si="473"/>
        <v>3.7416114664768751E-6</v>
      </c>
      <c r="AY1308" s="142" t="str">
        <f t="shared" si="474"/>
        <v/>
      </c>
      <c r="AZ1308" s="142" t="str">
        <f t="shared" si="475"/>
        <v/>
      </c>
      <c r="BB1308" s="147"/>
      <c r="BC1308" s="147">
        <f t="shared" si="438"/>
        <v>3.9616000000000477</v>
      </c>
      <c r="BD1308" s="163">
        <f t="shared" si="439"/>
        <v>0.78418958031870434</v>
      </c>
      <c r="BE1308" s="147">
        <f t="shared" si="440"/>
        <v>7.3384866129688753E-4</v>
      </c>
      <c r="BF1308" s="147" t="str">
        <f t="shared" si="436"/>
        <v/>
      </c>
      <c r="BG1308" s="159" t="str">
        <f t="shared" si="437"/>
        <v/>
      </c>
    </row>
    <row r="1309" spans="1:59" ht="20.100000000000001" customHeight="1" x14ac:dyDescent="0.25">
      <c r="A1309" s="142">
        <v>615</v>
      </c>
      <c r="B1309" s="142">
        <f t="shared" si="441"/>
        <v>-7205.7559217416019</v>
      </c>
      <c r="C1309" s="142">
        <f t="shared" si="442"/>
        <v>2.6047427788052872E-5</v>
      </c>
      <c r="D1309" s="142">
        <f t="shared" si="443"/>
        <v>6.1780176711811879E-2</v>
      </c>
      <c r="E1309" s="142">
        <f t="shared" si="444"/>
        <v>2.6047427788052872E-5</v>
      </c>
      <c r="F1309" s="142" t="str">
        <f t="shared" si="445"/>
        <v/>
      </c>
      <c r="G1309" s="142" t="str">
        <f t="shared" si="446"/>
        <v/>
      </c>
      <c r="H1309" s="142"/>
      <c r="I1309" s="142"/>
      <c r="J1309" s="142">
        <f t="shared" si="447"/>
        <v>1.6077984428526612E-206</v>
      </c>
      <c r="K1309" s="142" t="str">
        <f t="shared" si="448"/>
        <v/>
      </c>
      <c r="L1309" s="142" t="str">
        <f t="shared" si="449"/>
        <v/>
      </c>
      <c r="M1309" s="142"/>
      <c r="N1309" s="142"/>
      <c r="O1309" s="142"/>
      <c r="P1309" s="142"/>
      <c r="Q1309" s="142">
        <v>615</v>
      </c>
      <c r="R1309" s="142">
        <f t="shared" si="450"/>
        <v>-33.042455973847012</v>
      </c>
      <c r="S1309" s="142">
        <f t="shared" si="451"/>
        <v>5.6803104217935801E-3</v>
      </c>
      <c r="T1309" s="142">
        <f t="shared" si="452"/>
        <v>6.1780176711811879E-2</v>
      </c>
      <c r="U1309" s="142">
        <f t="shared" si="453"/>
        <v>5.6803104217935801E-3</v>
      </c>
      <c r="V1309" s="142" t="str">
        <f t="shared" si="454"/>
        <v/>
      </c>
      <c r="W1309" s="142" t="str">
        <f t="shared" si="455"/>
        <v/>
      </c>
      <c r="X1309" s="142">
        <f t="shared" si="456"/>
        <v>4.0246586249803487E-34</v>
      </c>
      <c r="Y1309" s="142" t="str">
        <f t="shared" si="457"/>
        <v/>
      </c>
      <c r="Z1309" s="142" t="str">
        <f t="shared" si="458"/>
        <v/>
      </c>
      <c r="AD1309" s="142">
        <v>615</v>
      </c>
      <c r="AE1309" s="142">
        <f t="shared" si="476"/>
        <v>-84.728433165866562</v>
      </c>
      <c r="AF1309" s="142">
        <f t="shared" si="459"/>
        <v>2.2152115885640091E-3</v>
      </c>
      <c r="AG1309" s="142">
        <f t="shared" si="460"/>
        <v>6.1780176711811879E-2</v>
      </c>
      <c r="AH1309" s="142">
        <f t="shared" si="461"/>
        <v>2.2152115885640091E-3</v>
      </c>
      <c r="AI1309" s="142" t="str">
        <f t="shared" si="462"/>
        <v/>
      </c>
      <c r="AJ1309" s="142" t="str">
        <f t="shared" si="463"/>
        <v/>
      </c>
      <c r="AK1309" s="142">
        <f t="shared" si="464"/>
        <v>1.551360603960138E-96</v>
      </c>
      <c r="AL1309" s="142" t="str">
        <f t="shared" si="465"/>
        <v/>
      </c>
      <c r="AM1309" s="142" t="str">
        <f t="shared" si="466"/>
        <v/>
      </c>
      <c r="AQ1309" s="142">
        <v>615</v>
      </c>
      <c r="AR1309" s="142">
        <f t="shared" si="467"/>
        <v>-4427.10347896235</v>
      </c>
      <c r="AS1309" s="142">
        <f t="shared" si="468"/>
        <v>4.2395983722045489E-5</v>
      </c>
      <c r="AT1309" s="142">
        <f t="shared" si="469"/>
        <v>6.1780176711811879E-2</v>
      </c>
      <c r="AU1309" s="142">
        <f t="shared" si="470"/>
        <v>4.2395983722045489E-5</v>
      </c>
      <c r="AV1309" s="142" t="str">
        <f t="shared" si="471"/>
        <v/>
      </c>
      <c r="AW1309" s="142" t="str">
        <f t="shared" si="472"/>
        <v/>
      </c>
      <c r="AX1309" s="142">
        <f t="shared" si="473"/>
        <v>3.7820318131023005E-6</v>
      </c>
      <c r="AY1309" s="142" t="str">
        <f t="shared" si="474"/>
        <v/>
      </c>
      <c r="AZ1309" s="142" t="str">
        <f t="shared" si="475"/>
        <v/>
      </c>
      <c r="BB1309" s="147"/>
      <c r="BC1309" s="147">
        <f t="shared" si="438"/>
        <v>3.9680000000000479</v>
      </c>
      <c r="BD1309" s="163">
        <f t="shared" si="439"/>
        <v>0.78345573165740745</v>
      </c>
      <c r="BE1309" s="147">
        <f t="shared" si="440"/>
        <v>7.3445966793828088E-4</v>
      </c>
      <c r="BF1309" s="147" t="str">
        <f t="shared" si="436"/>
        <v/>
      </c>
      <c r="BG1309" s="159" t="str">
        <f t="shared" si="437"/>
        <v/>
      </c>
    </row>
    <row r="1310" spans="1:59" ht="20.100000000000001" customHeight="1" x14ac:dyDescent="0.25">
      <c r="A1310" s="142">
        <v>616</v>
      </c>
      <c r="B1310" s="142">
        <f t="shared" si="441"/>
        <v>-7187.039672594221</v>
      </c>
      <c r="C1310" s="142">
        <f t="shared" si="442"/>
        <v>2.6208165486009513E-5</v>
      </c>
      <c r="D1310" s="142">
        <f t="shared" si="443"/>
        <v>6.2269190173050951E-2</v>
      </c>
      <c r="E1310" s="142">
        <f t="shared" si="444"/>
        <v>2.6208165486009513E-5</v>
      </c>
      <c r="F1310" s="142" t="str">
        <f t="shared" si="445"/>
        <v/>
      </c>
      <c r="G1310" s="142" t="str">
        <f t="shared" si="446"/>
        <v/>
      </c>
      <c r="H1310" s="142"/>
      <c r="I1310" s="142"/>
      <c r="J1310" s="142">
        <f t="shared" si="447"/>
        <v>1.8162505341284275E-206</v>
      </c>
      <c r="K1310" s="142" t="str">
        <f t="shared" si="448"/>
        <v/>
      </c>
      <c r="L1310" s="142" t="str">
        <f t="shared" si="449"/>
        <v/>
      </c>
      <c r="M1310" s="142"/>
      <c r="N1310" s="142"/>
      <c r="O1310" s="142"/>
      <c r="P1310" s="142"/>
      <c r="Q1310" s="142">
        <v>616</v>
      </c>
      <c r="R1310" s="142">
        <f t="shared" si="450"/>
        <v>-32.956631412875979</v>
      </c>
      <c r="S1310" s="142">
        <f t="shared" si="451"/>
        <v>5.7153634039270795E-3</v>
      </c>
      <c r="T1310" s="142">
        <f t="shared" si="452"/>
        <v>6.2269190173050951E-2</v>
      </c>
      <c r="U1310" s="142">
        <f t="shared" si="453"/>
        <v>5.7153634039270795E-3</v>
      </c>
      <c r="V1310" s="142" t="str">
        <f t="shared" si="454"/>
        <v/>
      </c>
      <c r="W1310" s="142" t="str">
        <f t="shared" si="455"/>
        <v/>
      </c>
      <c r="X1310" s="142">
        <f t="shared" si="456"/>
        <v>4.2237976538451727E-34</v>
      </c>
      <c r="Y1310" s="142" t="str">
        <f t="shared" si="457"/>
        <v/>
      </c>
      <c r="Z1310" s="142" t="str">
        <f t="shared" si="458"/>
        <v/>
      </c>
      <c r="AD1310" s="142">
        <v>616</v>
      </c>
      <c r="AE1310" s="142">
        <f t="shared" si="476"/>
        <v>-84.508359313487688</v>
      </c>
      <c r="AF1310" s="142">
        <f t="shared" si="459"/>
        <v>2.22888157602419E-3</v>
      </c>
      <c r="AG1310" s="142">
        <f t="shared" si="460"/>
        <v>6.2269190173050951E-2</v>
      </c>
      <c r="AH1310" s="142">
        <f t="shared" si="461"/>
        <v>2.22888157602419E-3</v>
      </c>
      <c r="AI1310" s="142" t="str">
        <f t="shared" si="462"/>
        <v/>
      </c>
      <c r="AJ1310" s="142" t="str">
        <f t="shared" si="463"/>
        <v/>
      </c>
      <c r="AK1310" s="142">
        <f t="shared" si="464"/>
        <v>1.6857349733140903E-96</v>
      </c>
      <c r="AL1310" s="142" t="str">
        <f t="shared" si="465"/>
        <v/>
      </c>
      <c r="AM1310" s="142" t="str">
        <f t="shared" si="466"/>
        <v/>
      </c>
      <c r="AQ1310" s="142">
        <v>616</v>
      </c>
      <c r="AR1310" s="142">
        <f t="shared" si="467"/>
        <v>-4415.6045088871233</v>
      </c>
      <c r="AS1310" s="142">
        <f t="shared" si="468"/>
        <v>4.2657607744253714E-5</v>
      </c>
      <c r="AT1310" s="142">
        <f t="shared" si="469"/>
        <v>6.226919017305093E-2</v>
      </c>
      <c r="AU1310" s="142">
        <f t="shared" si="470"/>
        <v>4.2657607744253714E-5</v>
      </c>
      <c r="AV1310" s="142" t="str">
        <f t="shared" si="471"/>
        <v/>
      </c>
      <c r="AW1310" s="142" t="str">
        <f t="shared" si="472"/>
        <v/>
      </c>
      <c r="AX1310" s="142">
        <f t="shared" si="473"/>
        <v>3.8228276519536326E-6</v>
      </c>
      <c r="AY1310" s="142" t="str">
        <f t="shared" si="474"/>
        <v/>
      </c>
      <c r="AZ1310" s="142" t="str">
        <f t="shared" si="475"/>
        <v/>
      </c>
      <c r="BB1310" s="147"/>
      <c r="BC1310" s="147">
        <f t="shared" si="438"/>
        <v>3.9744000000000481</v>
      </c>
      <c r="BD1310" s="163">
        <f t="shared" si="439"/>
        <v>0.78272127198946917</v>
      </c>
      <c r="BE1310" s="147">
        <f t="shared" si="440"/>
        <v>7.3506641037845988E-4</v>
      </c>
      <c r="BF1310" s="147" t="str">
        <f t="shared" si="436"/>
        <v/>
      </c>
      <c r="BG1310" s="159" t="str">
        <f t="shared" si="437"/>
        <v/>
      </c>
    </row>
    <row r="1311" spans="1:59" ht="20.100000000000001" customHeight="1" x14ac:dyDescent="0.25">
      <c r="A1311" s="142">
        <v>617</v>
      </c>
      <c r="B1311" s="142">
        <f t="shared" si="441"/>
        <v>-7168.32342344684</v>
      </c>
      <c r="C1311" s="142">
        <f t="shared" si="442"/>
        <v>2.6369473175313233E-5</v>
      </c>
      <c r="D1311" s="142">
        <f t="shared" si="443"/>
        <v>6.2761217377716921E-2</v>
      </c>
      <c r="E1311" s="142">
        <f t="shared" si="444"/>
        <v>2.6369473175313233E-5</v>
      </c>
      <c r="F1311" s="142" t="str">
        <f t="shared" si="445"/>
        <v/>
      </c>
      <c r="G1311" s="142" t="str">
        <f t="shared" si="446"/>
        <v/>
      </c>
      <c r="H1311" s="142"/>
      <c r="I1311" s="142"/>
      <c r="J1311" s="142">
        <f t="shared" si="447"/>
        <v>2.0516957442969872E-206</v>
      </c>
      <c r="K1311" s="142" t="str">
        <f t="shared" si="448"/>
        <v/>
      </c>
      <c r="L1311" s="142" t="str">
        <f t="shared" si="449"/>
        <v/>
      </c>
      <c r="M1311" s="142"/>
      <c r="N1311" s="142"/>
      <c r="O1311" s="142"/>
      <c r="P1311" s="142"/>
      <c r="Q1311" s="142">
        <v>617</v>
      </c>
      <c r="R1311" s="142">
        <f t="shared" si="450"/>
        <v>-32.870806851904952</v>
      </c>
      <c r="S1311" s="142">
        <f t="shared" si="451"/>
        <v>5.7505406873088784E-3</v>
      </c>
      <c r="T1311" s="142">
        <f t="shared" si="452"/>
        <v>6.2761217377716921E-2</v>
      </c>
      <c r="U1311" s="142">
        <f t="shared" si="453"/>
        <v>5.7505406873088784E-3</v>
      </c>
      <c r="V1311" s="142" t="str">
        <f t="shared" si="454"/>
        <v/>
      </c>
      <c r="W1311" s="142" t="str">
        <f t="shared" si="455"/>
        <v/>
      </c>
      <c r="X1311" s="142">
        <f t="shared" si="456"/>
        <v>4.4327191043519092E-34</v>
      </c>
      <c r="Y1311" s="142" t="str">
        <f t="shared" si="457"/>
        <v/>
      </c>
      <c r="Z1311" s="142" t="str">
        <f t="shared" si="458"/>
        <v/>
      </c>
      <c r="AD1311" s="142">
        <v>617</v>
      </c>
      <c r="AE1311" s="142">
        <f t="shared" si="476"/>
        <v>-84.288285461108813</v>
      </c>
      <c r="AF1311" s="142">
        <f t="shared" si="459"/>
        <v>2.2426000385755659E-3</v>
      </c>
      <c r="AG1311" s="142">
        <f t="shared" si="460"/>
        <v>6.2761217377716921E-2</v>
      </c>
      <c r="AH1311" s="142">
        <f t="shared" si="461"/>
        <v>2.2426000385755659E-3</v>
      </c>
      <c r="AI1311" s="142" t="str">
        <f t="shared" si="462"/>
        <v/>
      </c>
      <c r="AJ1311" s="142" t="str">
        <f t="shared" si="463"/>
        <v/>
      </c>
      <c r="AK1311" s="142">
        <f t="shared" si="464"/>
        <v>1.8317191542223795E-96</v>
      </c>
      <c r="AL1311" s="142" t="str">
        <f t="shared" si="465"/>
        <v/>
      </c>
      <c r="AM1311" s="142" t="str">
        <f t="shared" si="466"/>
        <v/>
      </c>
      <c r="AQ1311" s="142">
        <v>617</v>
      </c>
      <c r="AR1311" s="142">
        <f t="shared" si="467"/>
        <v>-4404.1055388118957</v>
      </c>
      <c r="AS1311" s="142">
        <f t="shared" si="468"/>
        <v>4.2920159510424579E-5</v>
      </c>
      <c r="AT1311" s="142">
        <f t="shared" si="469"/>
        <v>6.2761217377716921E-2</v>
      </c>
      <c r="AU1311" s="142">
        <f t="shared" si="470"/>
        <v>4.2920159510424579E-5</v>
      </c>
      <c r="AV1311" s="142" t="str">
        <f t="shared" si="471"/>
        <v/>
      </c>
      <c r="AW1311" s="142" t="str">
        <f t="shared" si="472"/>
        <v/>
      </c>
      <c r="AX1311" s="142">
        <f t="shared" si="473"/>
        <v>3.8640017208751367E-6</v>
      </c>
      <c r="AY1311" s="142" t="str">
        <f t="shared" si="474"/>
        <v/>
      </c>
      <c r="AZ1311" s="142" t="str">
        <f t="shared" si="475"/>
        <v/>
      </c>
      <c r="BB1311" s="147"/>
      <c r="BC1311" s="147">
        <f t="shared" si="438"/>
        <v>3.9808000000000483</v>
      </c>
      <c r="BD1311" s="163">
        <f t="shared" si="439"/>
        <v>0.78198620557909071</v>
      </c>
      <c r="BE1311" s="147">
        <f t="shared" si="440"/>
        <v>7.3566889257203893E-4</v>
      </c>
      <c r="BF1311" s="147" t="str">
        <f t="shared" si="436"/>
        <v/>
      </c>
      <c r="BG1311" s="159" t="str">
        <f t="shared" si="437"/>
        <v/>
      </c>
    </row>
    <row r="1312" spans="1:59" ht="20.100000000000001" customHeight="1" x14ac:dyDescent="0.25">
      <c r="A1312" s="142">
        <v>618</v>
      </c>
      <c r="B1312" s="142">
        <f t="shared" si="441"/>
        <v>-7149.6071742994609</v>
      </c>
      <c r="C1312" s="142">
        <f t="shared" si="442"/>
        <v>2.6531349186493248E-5</v>
      </c>
      <c r="D1312" s="142">
        <f t="shared" si="443"/>
        <v>6.3256268978345354E-2</v>
      </c>
      <c r="E1312" s="142">
        <f t="shared" si="444"/>
        <v>2.6531349186493248E-5</v>
      </c>
      <c r="F1312" s="142" t="str">
        <f t="shared" si="445"/>
        <v/>
      </c>
      <c r="G1312" s="142" t="str">
        <f t="shared" si="446"/>
        <v/>
      </c>
      <c r="H1312" s="142"/>
      <c r="I1312" s="142"/>
      <c r="J1312" s="142">
        <f t="shared" si="447"/>
        <v>2.3176252379954445E-206</v>
      </c>
      <c r="K1312" s="142" t="str">
        <f t="shared" si="448"/>
        <v/>
      </c>
      <c r="L1312" s="142" t="str">
        <f t="shared" si="449"/>
        <v/>
      </c>
      <c r="M1312" s="142"/>
      <c r="N1312" s="142"/>
      <c r="O1312" s="142"/>
      <c r="P1312" s="142"/>
      <c r="Q1312" s="142">
        <v>618</v>
      </c>
      <c r="R1312" s="142">
        <f t="shared" si="450"/>
        <v>-32.784982290933918</v>
      </c>
      <c r="S1312" s="142">
        <f t="shared" si="451"/>
        <v>5.7858419078680185E-3</v>
      </c>
      <c r="T1312" s="142">
        <f t="shared" si="452"/>
        <v>6.3256268978345354E-2</v>
      </c>
      <c r="U1312" s="142">
        <f t="shared" si="453"/>
        <v>5.7858419078680185E-3</v>
      </c>
      <c r="V1312" s="142" t="str">
        <f t="shared" si="454"/>
        <v/>
      </c>
      <c r="W1312" s="142" t="str">
        <f t="shared" si="455"/>
        <v/>
      </c>
      <c r="X1312" s="142">
        <f t="shared" si="456"/>
        <v>4.6518999930633683E-34</v>
      </c>
      <c r="Y1312" s="142" t="str">
        <f t="shared" si="457"/>
        <v/>
      </c>
      <c r="Z1312" s="142" t="str">
        <f t="shared" si="458"/>
        <v/>
      </c>
      <c r="AD1312" s="142">
        <v>618</v>
      </c>
      <c r="AE1312" s="142">
        <f t="shared" si="476"/>
        <v>-84.068211608729939</v>
      </c>
      <c r="AF1312" s="142">
        <f t="shared" si="459"/>
        <v>2.2563668342374782E-3</v>
      </c>
      <c r="AG1312" s="142">
        <f t="shared" si="460"/>
        <v>6.3256268978345395E-2</v>
      </c>
      <c r="AH1312" s="142">
        <f t="shared" si="461"/>
        <v>2.2563668342374782E-3</v>
      </c>
      <c r="AI1312" s="142" t="str">
        <f t="shared" si="462"/>
        <v/>
      </c>
      <c r="AJ1312" s="142" t="str">
        <f t="shared" si="463"/>
        <v/>
      </c>
      <c r="AK1312" s="142">
        <f t="shared" si="464"/>
        <v>1.9903136794139252E-96</v>
      </c>
      <c r="AL1312" s="142" t="str">
        <f t="shared" si="465"/>
        <v/>
      </c>
      <c r="AM1312" s="142" t="str">
        <f t="shared" si="466"/>
        <v/>
      </c>
      <c r="AQ1312" s="142">
        <v>618</v>
      </c>
      <c r="AR1312" s="142">
        <f t="shared" si="467"/>
        <v>-4392.606568736669</v>
      </c>
      <c r="AS1312" s="142">
        <f t="shared" si="468"/>
        <v>4.3183636303251168E-5</v>
      </c>
      <c r="AT1312" s="142">
        <f t="shared" si="469"/>
        <v>6.3256268978345395E-2</v>
      </c>
      <c r="AU1312" s="142">
        <f t="shared" si="470"/>
        <v>4.3183636303251168E-5</v>
      </c>
      <c r="AV1312" s="142" t="str">
        <f t="shared" si="471"/>
        <v/>
      </c>
      <c r="AW1312" s="142" t="str">
        <f t="shared" si="472"/>
        <v/>
      </c>
      <c r="AX1312" s="142">
        <f t="shared" si="473"/>
        <v>3.9055567689687247E-6</v>
      </c>
      <c r="AY1312" s="142" t="str">
        <f t="shared" si="474"/>
        <v/>
      </c>
      <c r="AZ1312" s="142" t="str">
        <f t="shared" si="475"/>
        <v/>
      </c>
      <c r="BB1312" s="147"/>
      <c r="BC1312" s="147">
        <f t="shared" si="438"/>
        <v>3.9872000000000485</v>
      </c>
      <c r="BD1312" s="163">
        <f t="shared" si="439"/>
        <v>0.78125053668651867</v>
      </c>
      <c r="BE1312" s="147">
        <f t="shared" si="440"/>
        <v>7.3626711852303739E-4</v>
      </c>
      <c r="BF1312" s="147" t="str">
        <f t="shared" si="436"/>
        <v/>
      </c>
      <c r="BG1312" s="159" t="str">
        <f t="shared" si="437"/>
        <v/>
      </c>
    </row>
    <row r="1313" spans="1:59" ht="20.100000000000001" customHeight="1" x14ac:dyDescent="0.25">
      <c r="A1313" s="147">
        <v>619</v>
      </c>
      <c r="B1313" s="142">
        <f t="shared" si="441"/>
        <v>-7130.8909251520799</v>
      </c>
      <c r="C1313" s="142">
        <f t="shared" si="442"/>
        <v>2.6693791812454027E-5</v>
      </c>
      <c r="D1313" s="142">
        <f t="shared" si="443"/>
        <v>6.375435559587371E-2</v>
      </c>
      <c r="E1313" s="142">
        <f t="shared" si="444"/>
        <v>2.6693791812454027E-5</v>
      </c>
      <c r="F1313" s="142" t="str">
        <f t="shared" si="445"/>
        <v/>
      </c>
      <c r="G1313" s="142" t="str">
        <f t="shared" si="446"/>
        <v/>
      </c>
      <c r="H1313" s="142"/>
      <c r="I1313" s="142"/>
      <c r="J1313" s="142">
        <f t="shared" si="447"/>
        <v>2.6179811588645389E-206</v>
      </c>
      <c r="K1313" s="142" t="str">
        <f t="shared" si="448"/>
        <v/>
      </c>
      <c r="L1313" s="142" t="str">
        <f t="shared" si="449"/>
        <v/>
      </c>
      <c r="M1313" s="142"/>
      <c r="N1313" s="142"/>
      <c r="O1313" s="142"/>
      <c r="P1313" s="142"/>
      <c r="Q1313" s="147">
        <v>619</v>
      </c>
      <c r="R1313" s="142">
        <f t="shared" si="450"/>
        <v>-32.699157729962884</v>
      </c>
      <c r="S1313" s="142">
        <f t="shared" si="451"/>
        <v>5.8212666933284783E-3</v>
      </c>
      <c r="T1313" s="142">
        <f t="shared" si="452"/>
        <v>6.3754355595873738E-2</v>
      </c>
      <c r="U1313" s="142">
        <f t="shared" si="453"/>
        <v>5.8212666933284783E-3</v>
      </c>
      <c r="V1313" s="142" t="str">
        <f t="shared" si="454"/>
        <v/>
      </c>
      <c r="W1313" s="142" t="str">
        <f t="shared" si="455"/>
        <v/>
      </c>
      <c r="X1313" s="142">
        <f t="shared" si="456"/>
        <v>4.8818404225546061E-34</v>
      </c>
      <c r="Y1313" s="142" t="str">
        <f t="shared" si="457"/>
        <v/>
      </c>
      <c r="Z1313" s="142" t="str">
        <f t="shared" si="458"/>
        <v/>
      </c>
      <c r="AD1313" s="147">
        <v>619</v>
      </c>
      <c r="AE1313" s="142">
        <f t="shared" si="476"/>
        <v>-83.848137756351065</v>
      </c>
      <c r="AF1313" s="142">
        <f t="shared" si="459"/>
        <v>2.2701818178294518E-3</v>
      </c>
      <c r="AG1313" s="142">
        <f t="shared" si="460"/>
        <v>6.3754355595873738E-2</v>
      </c>
      <c r="AH1313" s="142">
        <f t="shared" si="461"/>
        <v>2.2701818178294518E-3</v>
      </c>
      <c r="AI1313" s="142" t="str">
        <f t="shared" si="462"/>
        <v/>
      </c>
      <c r="AJ1313" s="142" t="str">
        <f t="shared" si="463"/>
        <v/>
      </c>
      <c r="AK1313" s="142">
        <f t="shared" si="464"/>
        <v>2.1626050872819269E-96</v>
      </c>
      <c r="AL1313" s="142" t="str">
        <f t="shared" si="465"/>
        <v/>
      </c>
      <c r="AM1313" s="142" t="str">
        <f t="shared" si="466"/>
        <v/>
      </c>
      <c r="AQ1313" s="147">
        <v>619</v>
      </c>
      <c r="AR1313" s="142">
        <f t="shared" si="467"/>
        <v>-4381.1075986614424</v>
      </c>
      <c r="AS1313" s="142">
        <f t="shared" si="468"/>
        <v>4.3448035344186726E-5</v>
      </c>
      <c r="AT1313" s="142">
        <f t="shared" si="469"/>
        <v>6.3754355595873738E-2</v>
      </c>
      <c r="AU1313" s="142">
        <f t="shared" si="470"/>
        <v>4.3448035344186726E-5</v>
      </c>
      <c r="AV1313" s="142" t="str">
        <f t="shared" si="471"/>
        <v/>
      </c>
      <c r="AW1313" s="142" t="str">
        <f t="shared" si="472"/>
        <v/>
      </c>
      <c r="AX1313" s="142">
        <f t="shared" si="473"/>
        <v>3.9474955565383245E-6</v>
      </c>
      <c r="AY1313" s="142" t="str">
        <f t="shared" si="474"/>
        <v/>
      </c>
      <c r="AZ1313" s="142" t="str">
        <f t="shared" si="475"/>
        <v/>
      </c>
      <c r="BB1313" s="147"/>
      <c r="BC1313" s="147">
        <f t="shared" si="438"/>
        <v>3.9936000000000487</v>
      </c>
      <c r="BD1313" s="163">
        <f t="shared" si="439"/>
        <v>0.78051426956799563</v>
      </c>
      <c r="BE1313" s="147">
        <f t="shared" si="440"/>
        <v>7.3686109228532359E-4</v>
      </c>
      <c r="BF1313" s="147" t="str">
        <f t="shared" si="436"/>
        <v/>
      </c>
      <c r="BG1313" s="159" t="str">
        <f t="shared" si="437"/>
        <v/>
      </c>
    </row>
    <row r="1314" spans="1:59" ht="20.100000000000001" customHeight="1" x14ac:dyDescent="0.25">
      <c r="A1314" s="142">
        <v>620</v>
      </c>
      <c r="B1314" s="142">
        <f t="shared" si="441"/>
        <v>-7112.174676004699</v>
      </c>
      <c r="C1314" s="142">
        <f t="shared" si="442"/>
        <v>2.6856799308353743E-5</v>
      </c>
      <c r="D1314" s="142">
        <f t="shared" si="443"/>
        <v>6.4255487818935766E-2</v>
      </c>
      <c r="E1314" s="142">
        <f t="shared" si="444"/>
        <v>2.6856799308353743E-5</v>
      </c>
      <c r="F1314" s="142" t="str">
        <f t="shared" si="445"/>
        <v/>
      </c>
      <c r="G1314" s="142" t="str">
        <f t="shared" si="446"/>
        <v/>
      </c>
      <c r="H1314" s="142"/>
      <c r="I1314" s="142"/>
      <c r="J1314" s="142">
        <f t="shared" si="447"/>
        <v>2.9572148143201914E-206</v>
      </c>
      <c r="K1314" s="142" t="str">
        <f t="shared" si="448"/>
        <v/>
      </c>
      <c r="L1314" s="142" t="str">
        <f t="shared" si="449"/>
        <v/>
      </c>
      <c r="M1314" s="142"/>
      <c r="N1314" s="142"/>
      <c r="O1314" s="142"/>
      <c r="P1314" s="142"/>
      <c r="Q1314" s="142">
        <v>620</v>
      </c>
      <c r="R1314" s="142">
        <f t="shared" si="450"/>
        <v>-32.613333168991858</v>
      </c>
      <c r="S1314" s="142">
        <f t="shared" si="451"/>
        <v>5.856814663182692E-3</v>
      </c>
      <c r="T1314" s="142">
        <f t="shared" si="452"/>
        <v>6.4255487818935766E-2</v>
      </c>
      <c r="U1314" s="142">
        <f t="shared" si="453"/>
        <v>5.856814663182692E-3</v>
      </c>
      <c r="V1314" s="142" t="str">
        <f t="shared" si="454"/>
        <v/>
      </c>
      <c r="W1314" s="142" t="str">
        <f t="shared" si="455"/>
        <v/>
      </c>
      <c r="X1314" s="142">
        <f t="shared" si="456"/>
        <v>5.123064690131313E-34</v>
      </c>
      <c r="Y1314" s="142" t="str">
        <f t="shared" si="457"/>
        <v/>
      </c>
      <c r="Z1314" s="142" t="str">
        <f t="shared" si="458"/>
        <v/>
      </c>
      <c r="AD1314" s="142">
        <v>620</v>
      </c>
      <c r="AE1314" s="142">
        <f t="shared" si="476"/>
        <v>-83.62806390397219</v>
      </c>
      <c r="AF1314" s="142">
        <f t="shared" si="459"/>
        <v>2.2840448409608741E-3</v>
      </c>
      <c r="AG1314" s="142">
        <f t="shared" si="460"/>
        <v>6.425548781893585E-2</v>
      </c>
      <c r="AH1314" s="142">
        <f t="shared" si="461"/>
        <v>2.2840448409608741E-3</v>
      </c>
      <c r="AI1314" s="142" t="str">
        <f t="shared" si="462"/>
        <v/>
      </c>
      <c r="AJ1314" s="142" t="str">
        <f t="shared" si="463"/>
        <v/>
      </c>
      <c r="AK1314" s="142">
        <f t="shared" si="464"/>
        <v>2.3497732959062456E-96</v>
      </c>
      <c r="AL1314" s="142" t="str">
        <f t="shared" si="465"/>
        <v/>
      </c>
      <c r="AM1314" s="142" t="str">
        <f t="shared" si="466"/>
        <v/>
      </c>
      <c r="AQ1314" s="142">
        <v>620</v>
      </c>
      <c r="AR1314" s="142">
        <f t="shared" si="467"/>
        <v>-4369.6086285862157</v>
      </c>
      <c r="AS1314" s="142">
        <f t="shared" si="468"/>
        <v>4.3713353793246977E-5</v>
      </c>
      <c r="AT1314" s="142">
        <f t="shared" si="469"/>
        <v>6.4255487818935766E-2</v>
      </c>
      <c r="AU1314" s="142">
        <f t="shared" si="470"/>
        <v>4.3713353793246977E-5</v>
      </c>
      <c r="AV1314" s="142" t="str">
        <f t="shared" si="471"/>
        <v/>
      </c>
      <c r="AW1314" s="142" t="str">
        <f t="shared" si="472"/>
        <v/>
      </c>
      <c r="AX1314" s="142">
        <f t="shared" si="473"/>
        <v>3.9898208550327364E-6</v>
      </c>
      <c r="AY1314" s="142" t="str">
        <f t="shared" si="474"/>
        <v/>
      </c>
      <c r="AZ1314" s="142" t="str">
        <f t="shared" si="475"/>
        <v/>
      </c>
      <c r="BB1314" s="147"/>
      <c r="BC1314" s="147">
        <f t="shared" si="438"/>
        <v>4.0000000000000488</v>
      </c>
      <c r="BD1314" s="163">
        <f t="shared" si="439"/>
        <v>0.77977740847571031</v>
      </c>
      <c r="BE1314" s="147">
        <f t="shared" si="440"/>
        <v>7.3745081796172673E-4</v>
      </c>
      <c r="BF1314" s="147" t="str">
        <f t="shared" si="436"/>
        <v/>
      </c>
      <c r="BG1314" s="159" t="str">
        <f t="shared" si="437"/>
        <v/>
      </c>
    </row>
    <row r="1315" spans="1:59" ht="20.100000000000001" customHeight="1" x14ac:dyDescent="0.25">
      <c r="A1315" s="142">
        <v>621</v>
      </c>
      <c r="B1315" s="142">
        <f t="shared" si="441"/>
        <v>-7093.458426857318</v>
      </c>
      <c r="C1315" s="142">
        <f t="shared" si="442"/>
        <v>2.7020369891485265E-5</v>
      </c>
      <c r="D1315" s="142">
        <f t="shared" si="443"/>
        <v>6.4759676203154592E-2</v>
      </c>
      <c r="E1315" s="142">
        <f t="shared" si="444"/>
        <v>2.7020369891485265E-5</v>
      </c>
      <c r="F1315" s="142" t="str">
        <f t="shared" si="445"/>
        <v/>
      </c>
      <c r="G1315" s="142" t="str">
        <f t="shared" si="446"/>
        <v/>
      </c>
      <c r="H1315" s="142"/>
      <c r="I1315" s="142"/>
      <c r="J1315" s="142">
        <f t="shared" si="447"/>
        <v>3.3403523580114444E-206</v>
      </c>
      <c r="K1315" s="142" t="str">
        <f t="shared" si="448"/>
        <v/>
      </c>
      <c r="L1315" s="142" t="str">
        <f t="shared" si="449"/>
        <v/>
      </c>
      <c r="M1315" s="142"/>
      <c r="N1315" s="142"/>
      <c r="O1315" s="142"/>
      <c r="P1315" s="142"/>
      <c r="Q1315" s="142">
        <v>621</v>
      </c>
      <c r="R1315" s="142">
        <f t="shared" si="450"/>
        <v>-32.527508608020824</v>
      </c>
      <c r="S1315" s="142">
        <f t="shared" si="451"/>
        <v>5.8924854286656119E-3</v>
      </c>
      <c r="T1315" s="142">
        <f t="shared" si="452"/>
        <v>6.4759676203154648E-2</v>
      </c>
      <c r="U1315" s="142">
        <f t="shared" si="453"/>
        <v>5.8924854286656119E-3</v>
      </c>
      <c r="V1315" s="142" t="str">
        <f t="shared" si="454"/>
        <v/>
      </c>
      <c r="W1315" s="142" t="str">
        <f t="shared" si="455"/>
        <v/>
      </c>
      <c r="X1315" s="142">
        <f t="shared" si="456"/>
        <v>5.376122449374667E-34</v>
      </c>
      <c r="Y1315" s="142" t="str">
        <f t="shared" si="457"/>
        <v/>
      </c>
      <c r="Z1315" s="142" t="str">
        <f t="shared" si="458"/>
        <v/>
      </c>
      <c r="AD1315" s="142">
        <v>621</v>
      </c>
      <c r="AE1315" s="142">
        <f t="shared" si="476"/>
        <v>-83.407990051593316</v>
      </c>
      <c r="AF1315" s="142">
        <f t="shared" si="459"/>
        <v>2.2979557520208648E-3</v>
      </c>
      <c r="AG1315" s="142">
        <f t="shared" si="460"/>
        <v>6.4759676203154648E-2</v>
      </c>
      <c r="AH1315" s="142">
        <f t="shared" si="461"/>
        <v>2.2979557520208648E-3</v>
      </c>
      <c r="AI1315" s="142" t="str">
        <f t="shared" si="462"/>
        <v/>
      </c>
      <c r="AJ1315" s="142" t="str">
        <f t="shared" si="463"/>
        <v/>
      </c>
      <c r="AK1315" s="142">
        <f t="shared" si="464"/>
        <v>2.553099607680694E-96</v>
      </c>
      <c r="AL1315" s="142" t="str">
        <f t="shared" si="465"/>
        <v/>
      </c>
      <c r="AM1315" s="142" t="str">
        <f t="shared" si="466"/>
        <v/>
      </c>
      <c r="AQ1315" s="142">
        <v>621</v>
      </c>
      <c r="AR1315" s="142">
        <f t="shared" si="467"/>
        <v>-4358.109658510989</v>
      </c>
      <c r="AS1315" s="142">
        <f t="shared" si="468"/>
        <v>4.3979588748816382E-5</v>
      </c>
      <c r="AT1315" s="142">
        <f t="shared" si="469"/>
        <v>6.4759676203154592E-2</v>
      </c>
      <c r="AU1315" s="142">
        <f t="shared" si="470"/>
        <v>4.3979588748816382E-5</v>
      </c>
      <c r="AV1315" s="142" t="str">
        <f t="shared" si="471"/>
        <v/>
      </c>
      <c r="AW1315" s="142" t="str">
        <f t="shared" si="472"/>
        <v/>
      </c>
      <c r="AX1315" s="142">
        <f t="shared" si="473"/>
        <v>4.0325354469869958E-6</v>
      </c>
      <c r="AY1315" s="142" t="str">
        <f t="shared" si="474"/>
        <v/>
      </c>
      <c r="AZ1315" s="142" t="str">
        <f t="shared" si="475"/>
        <v/>
      </c>
      <c r="BB1315" s="147"/>
      <c r="BC1315" s="147">
        <f t="shared" si="438"/>
        <v>4.006400000000049</v>
      </c>
      <c r="BD1315" s="163">
        <f t="shared" si="439"/>
        <v>0.77903995765774858</v>
      </c>
      <c r="BE1315" s="147">
        <f t="shared" si="440"/>
        <v>7.3803629970314866E-4</v>
      </c>
      <c r="BF1315" s="147" t="str">
        <f t="shared" si="436"/>
        <v/>
      </c>
      <c r="BG1315" s="159" t="str">
        <f t="shared" si="437"/>
        <v/>
      </c>
    </row>
    <row r="1316" spans="1:59" ht="20.100000000000001" customHeight="1" x14ac:dyDescent="0.25">
      <c r="A1316" s="142">
        <v>622</v>
      </c>
      <c r="B1316" s="142">
        <f t="shared" si="441"/>
        <v>-7074.7421777099371</v>
      </c>
      <c r="C1316" s="142">
        <f t="shared" si="442"/>
        <v>2.7184501741159392E-5</v>
      </c>
      <c r="D1316" s="142">
        <f t="shared" si="443"/>
        <v>6.5266931270432108E-2</v>
      </c>
      <c r="E1316" s="142">
        <f t="shared" si="444"/>
        <v>2.7184501741159392E-5</v>
      </c>
      <c r="F1316" s="142" t="str">
        <f t="shared" si="445"/>
        <v/>
      </c>
      <c r="G1316" s="142" t="str">
        <f t="shared" si="446"/>
        <v/>
      </c>
      <c r="H1316" s="142"/>
      <c r="I1316" s="142"/>
      <c r="J1316" s="142">
        <f t="shared" si="447"/>
        <v>3.7730689349337413E-206</v>
      </c>
      <c r="K1316" s="142" t="str">
        <f t="shared" si="448"/>
        <v/>
      </c>
      <c r="L1316" s="142" t="str">
        <f t="shared" si="449"/>
        <v/>
      </c>
      <c r="M1316" s="142"/>
      <c r="N1316" s="142"/>
      <c r="O1316" s="142"/>
      <c r="P1316" s="142"/>
      <c r="Q1316" s="142">
        <v>622</v>
      </c>
      <c r="R1316" s="142">
        <f t="shared" si="450"/>
        <v>-32.44168404704979</v>
      </c>
      <c r="S1316" s="142">
        <f t="shared" si="451"/>
        <v>5.9282785927291994E-3</v>
      </c>
      <c r="T1316" s="142">
        <f t="shared" si="452"/>
        <v>6.5266931270432108E-2</v>
      </c>
      <c r="U1316" s="142">
        <f t="shared" si="453"/>
        <v>5.9282785927291994E-3</v>
      </c>
      <c r="V1316" s="142" t="str">
        <f t="shared" si="454"/>
        <v/>
      </c>
      <c r="W1316" s="142" t="str">
        <f t="shared" si="455"/>
        <v/>
      </c>
      <c r="X1316" s="142">
        <f t="shared" si="456"/>
        <v>5.6415899270143805E-34</v>
      </c>
      <c r="Y1316" s="142" t="str">
        <f t="shared" si="457"/>
        <v/>
      </c>
      <c r="Z1316" s="142" t="str">
        <f t="shared" si="458"/>
        <v/>
      </c>
      <c r="AD1316" s="142">
        <v>622</v>
      </c>
      <c r="AE1316" s="142">
        <f t="shared" si="476"/>
        <v>-83.187916199214442</v>
      </c>
      <c r="AF1316" s="142">
        <f t="shared" si="459"/>
        <v>2.3119143961683438E-3</v>
      </c>
      <c r="AG1316" s="142">
        <f t="shared" si="460"/>
        <v>6.5266931270432108E-2</v>
      </c>
      <c r="AH1316" s="142">
        <f t="shared" si="461"/>
        <v>2.3119143961683438E-3</v>
      </c>
      <c r="AI1316" s="142" t="str">
        <f t="shared" si="462"/>
        <v/>
      </c>
      <c r="AJ1316" s="142" t="str">
        <f t="shared" si="463"/>
        <v/>
      </c>
      <c r="AK1316" s="142">
        <f t="shared" si="464"/>
        <v>2.7739753983279212E-96</v>
      </c>
      <c r="AL1316" s="142" t="str">
        <f t="shared" si="465"/>
        <v/>
      </c>
      <c r="AM1316" s="142" t="str">
        <f t="shared" si="466"/>
        <v/>
      </c>
      <c r="AQ1316" s="142">
        <v>622</v>
      </c>
      <c r="AR1316" s="142">
        <f t="shared" si="467"/>
        <v>-4346.6106884357614</v>
      </c>
      <c r="AS1316" s="142">
        <f t="shared" si="468"/>
        <v>4.4246737247457998E-5</v>
      </c>
      <c r="AT1316" s="142">
        <f t="shared" si="469"/>
        <v>6.5266931270432108E-2</v>
      </c>
      <c r="AU1316" s="142">
        <f t="shared" si="470"/>
        <v>4.4246737247457998E-5</v>
      </c>
      <c r="AV1316" s="142" t="str">
        <f t="shared" si="471"/>
        <v/>
      </c>
      <c r="AW1316" s="142" t="str">
        <f t="shared" si="472"/>
        <v/>
      </c>
      <c r="AX1316" s="142">
        <f t="shared" si="473"/>
        <v>4.075642125962203E-6</v>
      </c>
      <c r="AY1316" s="142" t="str">
        <f t="shared" si="474"/>
        <v/>
      </c>
      <c r="AZ1316" s="142" t="str">
        <f t="shared" si="475"/>
        <v/>
      </c>
      <c r="BB1316" s="147"/>
      <c r="BC1316" s="147">
        <f t="shared" si="438"/>
        <v>4.0128000000000492</v>
      </c>
      <c r="BD1316" s="163">
        <f t="shared" si="439"/>
        <v>0.77830192135804543</v>
      </c>
      <c r="BE1316" s="147">
        <f t="shared" si="440"/>
        <v>7.3861754171078431E-4</v>
      </c>
      <c r="BF1316" s="147" t="str">
        <f t="shared" si="436"/>
        <v/>
      </c>
      <c r="BG1316" s="159" t="str">
        <f t="shared" si="437"/>
        <v/>
      </c>
    </row>
    <row r="1317" spans="1:59" ht="20.100000000000001" customHeight="1" x14ac:dyDescent="0.25">
      <c r="A1317" s="142">
        <v>623</v>
      </c>
      <c r="B1317" s="142">
        <f t="shared" si="441"/>
        <v>-7056.0259285625561</v>
      </c>
      <c r="C1317" s="142">
        <f t="shared" si="442"/>
        <v>2.7349192998590357E-5</v>
      </c>
      <c r="D1317" s="142">
        <f t="shared" si="443"/>
        <v>6.5777263508237441E-2</v>
      </c>
      <c r="E1317" s="142">
        <f t="shared" si="444"/>
        <v>2.7349192998590357E-5</v>
      </c>
      <c r="F1317" s="142" t="str">
        <f t="shared" si="445"/>
        <v/>
      </c>
      <c r="G1317" s="142" t="str">
        <f t="shared" si="446"/>
        <v/>
      </c>
      <c r="H1317" s="142"/>
      <c r="I1317" s="142"/>
      <c r="J1317" s="142">
        <f t="shared" si="447"/>
        <v>4.261772378191324E-206</v>
      </c>
      <c r="K1317" s="142" t="str">
        <f t="shared" si="448"/>
        <v/>
      </c>
      <c r="L1317" s="142" t="str">
        <f t="shared" si="449"/>
        <v/>
      </c>
      <c r="M1317" s="142"/>
      <c r="N1317" s="142"/>
      <c r="O1317" s="142"/>
      <c r="P1317" s="142"/>
      <c r="Q1317" s="142">
        <v>623</v>
      </c>
      <c r="R1317" s="142">
        <f t="shared" si="450"/>
        <v>-32.355859486078764</v>
      </c>
      <c r="S1317" s="142">
        <f t="shared" si="451"/>
        <v>5.9641937500174913E-3</v>
      </c>
      <c r="T1317" s="142">
        <f t="shared" si="452"/>
        <v>6.5777263508237441E-2</v>
      </c>
      <c r="U1317" s="142">
        <f t="shared" si="453"/>
        <v>5.9641937500174913E-3</v>
      </c>
      <c r="V1317" s="142" t="str">
        <f t="shared" si="454"/>
        <v/>
      </c>
      <c r="W1317" s="142" t="str">
        <f t="shared" si="455"/>
        <v/>
      </c>
      <c r="X1317" s="142">
        <f t="shared" si="456"/>
        <v>5.9200711977411507E-34</v>
      </c>
      <c r="Y1317" s="142" t="str">
        <f t="shared" si="457"/>
        <v/>
      </c>
      <c r="Z1317" s="142" t="str">
        <f t="shared" si="458"/>
        <v/>
      </c>
      <c r="AD1317" s="142">
        <v>623</v>
      </c>
      <c r="AE1317" s="142">
        <f t="shared" si="476"/>
        <v>-82.967842346835567</v>
      </c>
      <c r="AF1317" s="142">
        <f t="shared" si="459"/>
        <v>2.3259206153222979E-3</v>
      </c>
      <c r="AG1317" s="142">
        <f t="shared" si="460"/>
        <v>6.5777263508237441E-2</v>
      </c>
      <c r="AH1317" s="142">
        <f t="shared" si="461"/>
        <v>2.3259206153222979E-3</v>
      </c>
      <c r="AI1317" s="142" t="str">
        <f t="shared" si="462"/>
        <v/>
      </c>
      <c r="AJ1317" s="142" t="str">
        <f t="shared" si="463"/>
        <v/>
      </c>
      <c r="AK1317" s="142">
        <f t="shared" si="464"/>
        <v>3.0139115486654501E-96</v>
      </c>
      <c r="AL1317" s="142" t="str">
        <f t="shared" si="465"/>
        <v/>
      </c>
      <c r="AM1317" s="142" t="str">
        <f t="shared" si="466"/>
        <v/>
      </c>
      <c r="AQ1317" s="142">
        <v>623</v>
      </c>
      <c r="AR1317" s="142">
        <f t="shared" si="467"/>
        <v>-4335.1117183605347</v>
      </c>
      <c r="AS1317" s="142">
        <f t="shared" si="468"/>
        <v>4.4514796263727122E-5</v>
      </c>
      <c r="AT1317" s="142">
        <f t="shared" si="469"/>
        <v>6.5777263508237441E-2</v>
      </c>
      <c r="AU1317" s="142">
        <f t="shared" si="470"/>
        <v>4.4514796263727122E-5</v>
      </c>
      <c r="AV1317" s="142" t="str">
        <f t="shared" si="471"/>
        <v/>
      </c>
      <c r="AW1317" s="142" t="str">
        <f t="shared" si="472"/>
        <v/>
      </c>
      <c r="AX1317" s="142">
        <f t="shared" si="473"/>
        <v>4.119143696483822E-6</v>
      </c>
      <c r="AY1317" s="142" t="str">
        <f t="shared" si="474"/>
        <v/>
      </c>
      <c r="AZ1317" s="142" t="str">
        <f t="shared" si="475"/>
        <v/>
      </c>
      <c r="BB1317" s="147"/>
      <c r="BC1317" s="147">
        <f t="shared" si="438"/>
        <v>4.0192000000000494</v>
      </c>
      <c r="BD1317" s="163">
        <f t="shared" si="439"/>
        <v>0.77756330381633465</v>
      </c>
      <c r="BE1317" s="147">
        <f t="shared" si="440"/>
        <v>7.3919454823190289E-4</v>
      </c>
      <c r="BF1317" s="147" t="str">
        <f t="shared" si="436"/>
        <v/>
      </c>
      <c r="BG1317" s="159" t="str">
        <f t="shared" si="437"/>
        <v/>
      </c>
    </row>
    <row r="1318" spans="1:59" ht="20.100000000000001" customHeight="1" x14ac:dyDescent="0.25">
      <c r="A1318" s="142">
        <v>624</v>
      </c>
      <c r="B1318" s="142">
        <f t="shared" si="441"/>
        <v>-7037.3096794151752</v>
      </c>
      <c r="C1318" s="142">
        <f t="shared" si="442"/>
        <v>2.7514441766783763E-5</v>
      </c>
      <c r="D1318" s="142">
        <f t="shared" si="443"/>
        <v>6.6290683368892989E-2</v>
      </c>
      <c r="E1318" s="142">
        <f t="shared" si="444"/>
        <v>2.7514441766783763E-5</v>
      </c>
      <c r="F1318" s="142" t="str">
        <f t="shared" si="445"/>
        <v/>
      </c>
      <c r="G1318" s="142" t="str">
        <f t="shared" si="446"/>
        <v/>
      </c>
      <c r="H1318" s="142"/>
      <c r="I1318" s="142"/>
      <c r="J1318" s="142">
        <f t="shared" si="447"/>
        <v>4.8136976863626025E-206</v>
      </c>
      <c r="K1318" s="142" t="str">
        <f t="shared" si="448"/>
        <v/>
      </c>
      <c r="L1318" s="142" t="str">
        <f t="shared" si="449"/>
        <v/>
      </c>
      <c r="M1318" s="142"/>
      <c r="N1318" s="142"/>
      <c r="O1318" s="142"/>
      <c r="P1318" s="142"/>
      <c r="Q1318" s="142">
        <v>624</v>
      </c>
      <c r="R1318" s="142">
        <f t="shared" si="450"/>
        <v>-32.27003492510773</v>
      </c>
      <c r="S1318" s="142">
        <f t="shared" si="451"/>
        <v>6.00023048684216E-3</v>
      </c>
      <c r="T1318" s="142">
        <f t="shared" si="452"/>
        <v>6.6290683368892989E-2</v>
      </c>
      <c r="U1318" s="142">
        <f t="shared" si="453"/>
        <v>6.00023048684216E-3</v>
      </c>
      <c r="V1318" s="142" t="str">
        <f t="shared" si="454"/>
        <v/>
      </c>
      <c r="W1318" s="142" t="str">
        <f t="shared" si="455"/>
        <v/>
      </c>
      <c r="X1318" s="142">
        <f t="shared" si="456"/>
        <v>6.2121995196967046E-34</v>
      </c>
      <c r="Y1318" s="142" t="str">
        <f t="shared" si="457"/>
        <v/>
      </c>
      <c r="Z1318" s="142" t="str">
        <f t="shared" si="458"/>
        <v/>
      </c>
      <c r="AD1318" s="142">
        <v>624</v>
      </c>
      <c r="AE1318" s="142">
        <f t="shared" si="476"/>
        <v>-82.747768494456693</v>
      </c>
      <c r="AF1318" s="142">
        <f t="shared" si="459"/>
        <v>2.3399742481522486E-3</v>
      </c>
      <c r="AG1318" s="142">
        <f t="shared" si="460"/>
        <v>6.6290683368892989E-2</v>
      </c>
      <c r="AH1318" s="142">
        <f t="shared" si="461"/>
        <v>2.3399742481522486E-3</v>
      </c>
      <c r="AI1318" s="142" t="str">
        <f t="shared" si="462"/>
        <v/>
      </c>
      <c r="AJ1318" s="142" t="str">
        <f t="shared" si="463"/>
        <v/>
      </c>
      <c r="AK1318" s="142">
        <f t="shared" si="464"/>
        <v>3.2745486824472717E-96</v>
      </c>
      <c r="AL1318" s="142" t="str">
        <f t="shared" si="465"/>
        <v/>
      </c>
      <c r="AM1318" s="142" t="str">
        <f t="shared" si="466"/>
        <v/>
      </c>
      <c r="AQ1318" s="142">
        <v>624</v>
      </c>
      <c r="AR1318" s="142">
        <f t="shared" si="467"/>
        <v>-4323.612748285308</v>
      </c>
      <c r="AS1318" s="142">
        <f t="shared" si="468"/>
        <v>4.4783762709988979E-5</v>
      </c>
      <c r="AT1318" s="142">
        <f t="shared" si="469"/>
        <v>6.6290683368892989E-2</v>
      </c>
      <c r="AU1318" s="142">
        <f t="shared" si="470"/>
        <v>4.4783762709988979E-5</v>
      </c>
      <c r="AV1318" s="142" t="str">
        <f t="shared" si="471"/>
        <v/>
      </c>
      <c r="AW1318" s="142" t="str">
        <f t="shared" si="472"/>
        <v/>
      </c>
      <c r="AX1318" s="142">
        <f t="shared" si="473"/>
        <v>4.163042973978449E-6</v>
      </c>
      <c r="AY1318" s="142" t="str">
        <f t="shared" si="474"/>
        <v/>
      </c>
      <c r="AZ1318" s="142" t="str">
        <f t="shared" si="475"/>
        <v/>
      </c>
      <c r="BB1318" s="147"/>
      <c r="BC1318" s="147">
        <f t="shared" si="438"/>
        <v>4.0256000000000496</v>
      </c>
      <c r="BD1318" s="163">
        <f t="shared" si="439"/>
        <v>0.77682410926810275</v>
      </c>
      <c r="BE1318" s="147">
        <f t="shared" si="440"/>
        <v>7.397673235625124E-4</v>
      </c>
      <c r="BF1318" s="147" t="str">
        <f t="shared" si="436"/>
        <v/>
      </c>
      <c r="BG1318" s="159" t="str">
        <f t="shared" si="437"/>
        <v/>
      </c>
    </row>
    <row r="1319" spans="1:59" ht="20.100000000000001" customHeight="1" x14ac:dyDescent="0.25">
      <c r="A1319" s="147">
        <v>625</v>
      </c>
      <c r="B1319" s="142">
        <f t="shared" si="441"/>
        <v>-7018.5934302677942</v>
      </c>
      <c r="C1319" s="142">
        <f t="shared" si="442"/>
        <v>2.7680246110426857E-5</v>
      </c>
      <c r="D1319" s="142">
        <f t="shared" si="443"/>
        <v>6.6807201268858057E-2</v>
      </c>
      <c r="E1319" s="142">
        <f t="shared" si="444"/>
        <v>2.7680246110426857E-5</v>
      </c>
      <c r="F1319" s="142" t="str">
        <f t="shared" si="445"/>
        <v/>
      </c>
      <c r="G1319" s="142" t="str">
        <f t="shared" si="446"/>
        <v/>
      </c>
      <c r="H1319" s="142"/>
      <c r="I1319" s="142"/>
      <c r="J1319" s="142">
        <f t="shared" si="447"/>
        <v>5.4370136683661652E-206</v>
      </c>
      <c r="K1319" s="142" t="str">
        <f t="shared" si="448"/>
        <v/>
      </c>
      <c r="L1319" s="142" t="str">
        <f t="shared" si="449"/>
        <v/>
      </c>
      <c r="M1319" s="142"/>
      <c r="N1319" s="142"/>
      <c r="O1319" s="142"/>
      <c r="P1319" s="142"/>
      <c r="Q1319" s="147">
        <v>625</v>
      </c>
      <c r="R1319" s="142">
        <f t="shared" si="450"/>
        <v>-32.184210364136696</v>
      </c>
      <c r="S1319" s="142">
        <f t="shared" si="451"/>
        <v>6.0363883811585597E-3</v>
      </c>
      <c r="T1319" s="142">
        <f t="shared" si="452"/>
        <v>6.6807201268858085E-2</v>
      </c>
      <c r="U1319" s="142">
        <f t="shared" si="453"/>
        <v>6.0363883811585597E-3</v>
      </c>
      <c r="V1319" s="142" t="str">
        <f t="shared" si="454"/>
        <v/>
      </c>
      <c r="W1319" s="142" t="str">
        <f t="shared" si="455"/>
        <v/>
      </c>
      <c r="X1319" s="142">
        <f t="shared" si="456"/>
        <v>6.5186387335034445E-34</v>
      </c>
      <c r="Y1319" s="142" t="str">
        <f t="shared" si="457"/>
        <v/>
      </c>
      <c r="Z1319" s="142" t="str">
        <f t="shared" si="458"/>
        <v/>
      </c>
      <c r="AD1319" s="147">
        <v>625</v>
      </c>
      <c r="AE1319" s="142">
        <f t="shared" si="476"/>
        <v>-82.527694642077819</v>
      </c>
      <c r="AF1319" s="142">
        <f t="shared" si="459"/>
        <v>2.3540751300689224E-3</v>
      </c>
      <c r="AG1319" s="142">
        <f t="shared" si="460"/>
        <v>6.6807201268858085E-2</v>
      </c>
      <c r="AH1319" s="142">
        <f t="shared" si="461"/>
        <v>2.3540751300689224E-3</v>
      </c>
      <c r="AI1319" s="142" t="str">
        <f t="shared" si="462"/>
        <v/>
      </c>
      <c r="AJ1319" s="142" t="str">
        <f t="shared" si="463"/>
        <v/>
      </c>
      <c r="AK1319" s="142">
        <f t="shared" si="464"/>
        <v>3.5576682789953798E-96</v>
      </c>
      <c r="AL1319" s="142" t="str">
        <f t="shared" si="465"/>
        <v/>
      </c>
      <c r="AM1319" s="142" t="str">
        <f t="shared" si="466"/>
        <v/>
      </c>
      <c r="AQ1319" s="147">
        <v>625</v>
      </c>
      <c r="AR1319" s="142">
        <f t="shared" si="467"/>
        <v>-4312.1137782100814</v>
      </c>
      <c r="AS1319" s="142">
        <f t="shared" si="468"/>
        <v>4.5053633436240164E-5</v>
      </c>
      <c r="AT1319" s="142">
        <f t="shared" si="469"/>
        <v>6.6807201268858057E-2</v>
      </c>
      <c r="AU1319" s="142">
        <f t="shared" si="470"/>
        <v>4.5053633436240164E-5</v>
      </c>
      <c r="AV1319" s="142" t="str">
        <f t="shared" si="471"/>
        <v/>
      </c>
      <c r="AW1319" s="142" t="str">
        <f t="shared" si="472"/>
        <v/>
      </c>
      <c r="AX1319" s="142">
        <f t="shared" si="473"/>
        <v>4.2073427847090129E-6</v>
      </c>
      <c r="AY1319" s="142" t="str">
        <f t="shared" si="474"/>
        <v/>
      </c>
      <c r="AZ1319" s="142" t="str">
        <f t="shared" si="475"/>
        <v/>
      </c>
      <c r="BB1319" s="147"/>
      <c r="BC1319" s="147">
        <f t="shared" si="438"/>
        <v>4.0320000000000498</v>
      </c>
      <c r="BD1319" s="163">
        <f t="shared" si="439"/>
        <v>0.77608434194454023</v>
      </c>
      <c r="BE1319" s="147">
        <f t="shared" si="440"/>
        <v>7.4033587204613838E-4</v>
      </c>
      <c r="BF1319" s="147" t="str">
        <f t="shared" si="436"/>
        <v/>
      </c>
      <c r="BG1319" s="159" t="str">
        <f t="shared" si="437"/>
        <v/>
      </c>
    </row>
    <row r="1320" spans="1:59" ht="20.100000000000001" customHeight="1" x14ac:dyDescent="0.25">
      <c r="A1320" s="142">
        <v>626</v>
      </c>
      <c r="B1320" s="142">
        <f t="shared" si="441"/>
        <v>-6999.8771811204133</v>
      </c>
      <c r="C1320" s="142">
        <f t="shared" si="442"/>
        <v>2.7846604055781266E-5</v>
      </c>
      <c r="D1320" s="142">
        <f t="shared" si="443"/>
        <v>6.7326827588010743E-2</v>
      </c>
      <c r="E1320" s="142">
        <f t="shared" si="444"/>
        <v>2.7846604055781266E-5</v>
      </c>
      <c r="F1320" s="142" t="str">
        <f t="shared" si="445"/>
        <v/>
      </c>
      <c r="G1320" s="142" t="str">
        <f t="shared" si="446"/>
        <v/>
      </c>
      <c r="H1320" s="142"/>
      <c r="I1320" s="142"/>
      <c r="J1320" s="142">
        <f t="shared" si="447"/>
        <v>6.1409433209006674E-206</v>
      </c>
      <c r="K1320" s="142" t="str">
        <f t="shared" si="448"/>
        <v/>
      </c>
      <c r="L1320" s="142" t="str">
        <f t="shared" si="449"/>
        <v/>
      </c>
      <c r="M1320" s="142"/>
      <c r="N1320" s="142"/>
      <c r="O1320" s="142"/>
      <c r="P1320" s="142"/>
      <c r="Q1320" s="142">
        <v>626</v>
      </c>
      <c r="R1320" s="142">
        <f t="shared" si="450"/>
        <v>-32.098385803165669</v>
      </c>
      <c r="S1320" s="142">
        <f t="shared" si="451"/>
        <v>6.0726670025423616E-3</v>
      </c>
      <c r="T1320" s="142">
        <f t="shared" si="452"/>
        <v>6.7326827588010688E-2</v>
      </c>
      <c r="U1320" s="142">
        <f t="shared" si="453"/>
        <v>6.0726670025423616E-3</v>
      </c>
      <c r="V1320" s="142" t="str">
        <f t="shared" si="454"/>
        <v/>
      </c>
      <c r="W1320" s="142" t="str">
        <f t="shared" si="455"/>
        <v/>
      </c>
      <c r="X1320" s="142">
        <f t="shared" si="456"/>
        <v>6.8400847278369579E-34</v>
      </c>
      <c r="Y1320" s="142" t="str">
        <f t="shared" si="457"/>
        <v/>
      </c>
      <c r="Z1320" s="142" t="str">
        <f t="shared" si="458"/>
        <v/>
      </c>
      <c r="AD1320" s="142">
        <v>626</v>
      </c>
      <c r="AE1320" s="142">
        <f t="shared" si="476"/>
        <v>-82.307620789698944</v>
      </c>
      <c r="AF1320" s="142">
        <f t="shared" si="459"/>
        <v>2.3682230932151258E-3</v>
      </c>
      <c r="AG1320" s="142">
        <f t="shared" si="460"/>
        <v>6.7326827588010743E-2</v>
      </c>
      <c r="AH1320" s="142">
        <f t="shared" si="461"/>
        <v>2.3682230932151258E-3</v>
      </c>
      <c r="AI1320" s="142" t="str">
        <f t="shared" si="462"/>
        <v/>
      </c>
      <c r="AJ1320" s="142" t="str">
        <f t="shared" si="463"/>
        <v/>
      </c>
      <c r="AK1320" s="142">
        <f t="shared" si="464"/>
        <v>3.865204735168293E-96</v>
      </c>
      <c r="AL1320" s="142" t="str">
        <f t="shared" si="465"/>
        <v/>
      </c>
      <c r="AM1320" s="142" t="str">
        <f t="shared" si="466"/>
        <v/>
      </c>
      <c r="AQ1320" s="142">
        <v>626</v>
      </c>
      <c r="AR1320" s="142">
        <f t="shared" si="467"/>
        <v>-4300.6148081348538</v>
      </c>
      <c r="AS1320" s="142">
        <f t="shared" si="468"/>
        <v>4.5324405229933873E-5</v>
      </c>
      <c r="AT1320" s="142">
        <f t="shared" si="469"/>
        <v>6.7326827588010743E-2</v>
      </c>
      <c r="AU1320" s="142">
        <f t="shared" si="470"/>
        <v>4.5324405229933873E-5</v>
      </c>
      <c r="AV1320" s="142" t="str">
        <f t="shared" si="471"/>
        <v/>
      </c>
      <c r="AW1320" s="142" t="str">
        <f t="shared" si="472"/>
        <v/>
      </c>
      <c r="AX1320" s="142">
        <f t="shared" si="473"/>
        <v>4.2520459657084286E-6</v>
      </c>
      <c r="AY1320" s="142" t="str">
        <f t="shared" si="474"/>
        <v/>
      </c>
      <c r="AZ1320" s="142" t="str">
        <f t="shared" si="475"/>
        <v/>
      </c>
      <c r="BB1320" s="147"/>
      <c r="BC1320" s="147">
        <f t="shared" si="438"/>
        <v>4.0384000000000499</v>
      </c>
      <c r="BD1320" s="163">
        <f t="shared" si="439"/>
        <v>0.7753440060724941</v>
      </c>
      <c r="BE1320" s="147">
        <f t="shared" si="440"/>
        <v>7.4090019807260266E-4</v>
      </c>
      <c r="BF1320" s="147" t="str">
        <f t="shared" si="436"/>
        <v/>
      </c>
      <c r="BG1320" s="159" t="str">
        <f t="shared" si="437"/>
        <v/>
      </c>
    </row>
    <row r="1321" spans="1:59" ht="20.100000000000001" customHeight="1" x14ac:dyDescent="0.25">
      <c r="A1321" s="142">
        <v>627</v>
      </c>
      <c r="B1321" s="142">
        <f t="shared" si="441"/>
        <v>-6981.1609319730323</v>
      </c>
      <c r="C1321" s="142">
        <f t="shared" si="442"/>
        <v>2.8013513590578094E-5</v>
      </c>
      <c r="D1321" s="142">
        <f t="shared" si="443"/>
        <v>6.7849572668927549E-2</v>
      </c>
      <c r="E1321" s="142">
        <f t="shared" si="444"/>
        <v>2.8013513590578094E-5</v>
      </c>
      <c r="F1321" s="142" t="str">
        <f t="shared" si="445"/>
        <v/>
      </c>
      <c r="G1321" s="142" t="str">
        <f t="shared" si="446"/>
        <v/>
      </c>
      <c r="H1321" s="142"/>
      <c r="I1321" s="142"/>
      <c r="J1321" s="142">
        <f t="shared" si="447"/>
        <v>6.9358997046106799E-206</v>
      </c>
      <c r="K1321" s="142" t="str">
        <f t="shared" si="448"/>
        <v/>
      </c>
      <c r="L1321" s="142" t="str">
        <f t="shared" si="449"/>
        <v/>
      </c>
      <c r="M1321" s="142"/>
      <c r="N1321" s="142"/>
      <c r="O1321" s="142"/>
      <c r="P1321" s="142"/>
      <c r="Q1321" s="142">
        <v>627</v>
      </c>
      <c r="R1321" s="142">
        <f t="shared" si="450"/>
        <v>-32.012561242194636</v>
      </c>
      <c r="S1321" s="142">
        <f t="shared" si="451"/>
        <v>6.1090659121666767E-3</v>
      </c>
      <c r="T1321" s="142">
        <f t="shared" si="452"/>
        <v>6.7849572668927549E-2</v>
      </c>
      <c r="U1321" s="142">
        <f t="shared" si="453"/>
        <v>6.1090659121666767E-3</v>
      </c>
      <c r="V1321" s="142" t="str">
        <f t="shared" si="454"/>
        <v/>
      </c>
      <c r="W1321" s="142" t="str">
        <f t="shared" si="455"/>
        <v/>
      </c>
      <c r="X1321" s="142">
        <f t="shared" si="456"/>
        <v>7.1772669746783853E-34</v>
      </c>
      <c r="Y1321" s="142" t="str">
        <f t="shared" si="457"/>
        <v/>
      </c>
      <c r="Z1321" s="142" t="str">
        <f t="shared" si="458"/>
        <v/>
      </c>
      <c r="AD1321" s="142">
        <v>627</v>
      </c>
      <c r="AE1321" s="142">
        <f t="shared" si="476"/>
        <v>-82.08754693732007</v>
      </c>
      <c r="AF1321" s="142">
        <f t="shared" si="459"/>
        <v>2.382417966456826E-3</v>
      </c>
      <c r="AG1321" s="142">
        <f t="shared" si="460"/>
        <v>6.7849572668927549E-2</v>
      </c>
      <c r="AH1321" s="142">
        <f t="shared" si="461"/>
        <v>2.382417966456826E-3</v>
      </c>
      <c r="AI1321" s="142" t="str">
        <f t="shared" si="462"/>
        <v/>
      </c>
      <c r="AJ1321" s="142" t="str">
        <f t="shared" si="463"/>
        <v/>
      </c>
      <c r="AK1321" s="142">
        <f t="shared" si="464"/>
        <v>4.1992584575572725E-96</v>
      </c>
      <c r="AL1321" s="142" t="str">
        <f t="shared" si="465"/>
        <v/>
      </c>
      <c r="AM1321" s="142" t="str">
        <f t="shared" si="466"/>
        <v/>
      </c>
      <c r="AQ1321" s="142">
        <v>627</v>
      </c>
      <c r="AR1321" s="142">
        <f t="shared" si="467"/>
        <v>-4289.1158380596271</v>
      </c>
      <c r="AS1321" s="142">
        <f t="shared" si="468"/>
        <v>4.5596074815809305E-5</v>
      </c>
      <c r="AT1321" s="142">
        <f t="shared" si="469"/>
        <v>6.7849572668927549E-2</v>
      </c>
      <c r="AU1321" s="142">
        <f t="shared" si="470"/>
        <v>4.5596074815809305E-5</v>
      </c>
      <c r="AV1321" s="142" t="str">
        <f t="shared" si="471"/>
        <v/>
      </c>
      <c r="AW1321" s="142" t="str">
        <f t="shared" si="472"/>
        <v/>
      </c>
      <c r="AX1321" s="142">
        <f t="shared" si="473"/>
        <v>4.2971553647116572E-6</v>
      </c>
      <c r="AY1321" s="142" t="str">
        <f t="shared" si="474"/>
        <v/>
      </c>
      <c r="AZ1321" s="142" t="str">
        <f t="shared" si="475"/>
        <v/>
      </c>
      <c r="BB1321" s="147"/>
      <c r="BC1321" s="147">
        <f t="shared" si="438"/>
        <v>4.0448000000000501</v>
      </c>
      <c r="BD1321" s="163">
        <f t="shared" si="439"/>
        <v>0.77460310587442149</v>
      </c>
      <c r="BE1321" s="147">
        <f t="shared" si="440"/>
        <v>7.4146030607902258E-4</v>
      </c>
      <c r="BF1321" s="147" t="str">
        <f t="shared" si="436"/>
        <v/>
      </c>
      <c r="BG1321" s="159" t="str">
        <f t="shared" si="437"/>
        <v/>
      </c>
    </row>
    <row r="1322" spans="1:59" ht="20.100000000000001" customHeight="1" x14ac:dyDescent="0.25">
      <c r="A1322" s="142">
        <v>628</v>
      </c>
      <c r="B1322" s="142">
        <f t="shared" si="441"/>
        <v>-6962.4446828256514</v>
      </c>
      <c r="C1322" s="142">
        <f t="shared" si="442"/>
        <v>2.8180972663915591E-5</v>
      </c>
      <c r="D1322" s="142">
        <f t="shared" si="443"/>
        <v>6.8375446816161783E-2</v>
      </c>
      <c r="E1322" s="142">
        <f t="shared" si="444"/>
        <v>2.8180972663915591E-5</v>
      </c>
      <c r="F1322" s="142" t="str">
        <f t="shared" si="445"/>
        <v/>
      </c>
      <c r="G1322" s="142" t="str">
        <f t="shared" si="446"/>
        <v/>
      </c>
      <c r="H1322" s="142"/>
      <c r="I1322" s="142"/>
      <c r="J1322" s="142">
        <f t="shared" si="447"/>
        <v>7.8336393119874913E-206</v>
      </c>
      <c r="K1322" s="142" t="str">
        <f t="shared" si="448"/>
        <v/>
      </c>
      <c r="L1322" s="142" t="str">
        <f t="shared" si="449"/>
        <v/>
      </c>
      <c r="M1322" s="142"/>
      <c r="N1322" s="142"/>
      <c r="O1322" s="142"/>
      <c r="P1322" s="142"/>
      <c r="Q1322" s="142">
        <v>628</v>
      </c>
      <c r="R1322" s="142">
        <f t="shared" si="450"/>
        <v>-31.926736681223602</v>
      </c>
      <c r="S1322" s="142">
        <f t="shared" si="451"/>
        <v>6.1455846627797095E-3</v>
      </c>
      <c r="T1322" s="142">
        <f t="shared" si="452"/>
        <v>6.8375446816161783E-2</v>
      </c>
      <c r="U1322" s="142">
        <f t="shared" si="453"/>
        <v>6.1455846627797095E-3</v>
      </c>
      <c r="V1322" s="142" t="str">
        <f t="shared" si="454"/>
        <v/>
      </c>
      <c r="W1322" s="142" t="str">
        <f t="shared" si="455"/>
        <v/>
      </c>
      <c r="X1322" s="142">
        <f t="shared" si="456"/>
        <v>7.5309501375302362E-34</v>
      </c>
      <c r="Y1322" s="142" t="str">
        <f t="shared" si="457"/>
        <v/>
      </c>
      <c r="Z1322" s="142" t="str">
        <f t="shared" si="458"/>
        <v/>
      </c>
      <c r="AD1322" s="142">
        <v>628</v>
      </c>
      <c r="AE1322" s="142">
        <f t="shared" si="476"/>
        <v>-81.867473084941196</v>
      </c>
      <c r="AF1322" s="142">
        <f t="shared" si="459"/>
        <v>2.3966595753744471E-3</v>
      </c>
      <c r="AG1322" s="142">
        <f t="shared" si="460"/>
        <v>6.8375446816161783E-2</v>
      </c>
      <c r="AH1322" s="142">
        <f t="shared" si="461"/>
        <v>2.3966595753744471E-3</v>
      </c>
      <c r="AI1322" s="142" t="str">
        <f t="shared" si="462"/>
        <v/>
      </c>
      <c r="AJ1322" s="142" t="str">
        <f t="shared" si="463"/>
        <v/>
      </c>
      <c r="AK1322" s="142">
        <f t="shared" si="464"/>
        <v>4.5621100726794582E-96</v>
      </c>
      <c r="AL1322" s="142" t="str">
        <f t="shared" si="465"/>
        <v/>
      </c>
      <c r="AM1322" s="142" t="str">
        <f t="shared" si="466"/>
        <v/>
      </c>
      <c r="AQ1322" s="142">
        <v>628</v>
      </c>
      <c r="AR1322" s="142">
        <f t="shared" si="467"/>
        <v>-4277.6168679844004</v>
      </c>
      <c r="AS1322" s="142">
        <f t="shared" si="468"/>
        <v>4.5868638855725037E-5</v>
      </c>
      <c r="AT1322" s="142">
        <f t="shared" si="469"/>
        <v>6.8375446816161728E-2</v>
      </c>
      <c r="AU1322" s="142">
        <f t="shared" si="470"/>
        <v>4.5868638855725037E-5</v>
      </c>
      <c r="AV1322" s="142" t="str">
        <f t="shared" si="471"/>
        <v/>
      </c>
      <c r="AW1322" s="142" t="str">
        <f t="shared" si="472"/>
        <v/>
      </c>
      <c r="AX1322" s="142">
        <f t="shared" si="473"/>
        <v>4.3426738400862109E-6</v>
      </c>
      <c r="AY1322" s="142" t="str">
        <f t="shared" si="474"/>
        <v/>
      </c>
      <c r="AZ1322" s="142" t="str">
        <f t="shared" si="475"/>
        <v/>
      </c>
      <c r="BB1322" s="147"/>
      <c r="BC1322" s="147">
        <f t="shared" si="438"/>
        <v>4.0512000000000503</v>
      </c>
      <c r="BD1322" s="163">
        <f t="shared" si="439"/>
        <v>0.77386164556834247</v>
      </c>
      <c r="BE1322" s="147">
        <f t="shared" si="440"/>
        <v>7.4201620054892281E-4</v>
      </c>
      <c r="BF1322" s="147" t="str">
        <f t="shared" si="436"/>
        <v/>
      </c>
      <c r="BG1322" s="159" t="str">
        <f t="shared" si="437"/>
        <v/>
      </c>
    </row>
    <row r="1323" spans="1:59" ht="20.100000000000001" customHeight="1" x14ac:dyDescent="0.25">
      <c r="A1323" s="142">
        <v>629</v>
      </c>
      <c r="B1323" s="142">
        <f t="shared" si="441"/>
        <v>-6943.7284336782723</v>
      </c>
      <c r="C1323" s="142">
        <f t="shared" si="442"/>
        <v>2.8348979186159178E-5</v>
      </c>
      <c r="D1323" s="142">
        <f t="shared" si="443"/>
        <v>6.8904460295518999E-2</v>
      </c>
      <c r="E1323" s="142">
        <f t="shared" si="444"/>
        <v>2.8348979186159178E-5</v>
      </c>
      <c r="F1323" s="142" t="str">
        <f t="shared" si="445"/>
        <v/>
      </c>
      <c r="G1323" s="142" t="str">
        <f t="shared" si="446"/>
        <v/>
      </c>
      <c r="H1323" s="142"/>
      <c r="I1323" s="142"/>
      <c r="J1323" s="142">
        <f t="shared" si="447"/>
        <v>8.8474351759881968E-206</v>
      </c>
      <c r="K1323" s="142" t="str">
        <f t="shared" si="448"/>
        <v/>
      </c>
      <c r="L1323" s="142" t="str">
        <f t="shared" si="449"/>
        <v/>
      </c>
      <c r="M1323" s="142"/>
      <c r="N1323" s="142"/>
      <c r="O1323" s="142"/>
      <c r="P1323" s="142"/>
      <c r="Q1323" s="142">
        <v>629</v>
      </c>
      <c r="R1323" s="142">
        <f t="shared" si="450"/>
        <v>-31.840912120252575</v>
      </c>
      <c r="S1323" s="142">
        <f t="shared" si="451"/>
        <v>6.1822227986829924E-3</v>
      </c>
      <c r="T1323" s="142">
        <f t="shared" si="452"/>
        <v>6.8904460295518999E-2</v>
      </c>
      <c r="U1323" s="142">
        <f t="shared" si="453"/>
        <v>6.1822227986829924E-3</v>
      </c>
      <c r="V1323" s="142" t="str">
        <f t="shared" si="454"/>
        <v/>
      </c>
      <c r="W1323" s="142" t="str">
        <f t="shared" si="455"/>
        <v/>
      </c>
      <c r="X1323" s="142">
        <f t="shared" si="456"/>
        <v>7.901935756041436E-34</v>
      </c>
      <c r="Y1323" s="142" t="str">
        <f t="shared" si="457"/>
        <v/>
      </c>
      <c r="Z1323" s="142" t="str">
        <f t="shared" si="458"/>
        <v/>
      </c>
      <c r="AD1323" s="142">
        <v>629</v>
      </c>
      <c r="AE1323" s="142">
        <f t="shared" si="476"/>
        <v>-81.647399232562321</v>
      </c>
      <c r="AF1323" s="142">
        <f t="shared" si="459"/>
        <v>2.4109477422543674E-3</v>
      </c>
      <c r="AG1323" s="142">
        <f t="shared" si="460"/>
        <v>6.8904460295519041E-2</v>
      </c>
      <c r="AH1323" s="142">
        <f t="shared" si="461"/>
        <v>2.4109477422543674E-3</v>
      </c>
      <c r="AI1323" s="142" t="str">
        <f t="shared" si="462"/>
        <v/>
      </c>
      <c r="AJ1323" s="142" t="str">
        <f t="shared" si="463"/>
        <v/>
      </c>
      <c r="AK1323" s="142">
        <f t="shared" si="464"/>
        <v>4.9562358503741578E-96</v>
      </c>
      <c r="AL1323" s="142" t="str">
        <f t="shared" si="465"/>
        <v/>
      </c>
      <c r="AM1323" s="142" t="str">
        <f t="shared" si="466"/>
        <v/>
      </c>
      <c r="AQ1323" s="142">
        <v>629</v>
      </c>
      <c r="AR1323" s="142">
        <f t="shared" si="467"/>
        <v>-4266.1178979091737</v>
      </c>
      <c r="AS1323" s="142">
        <f t="shared" si="468"/>
        <v>4.6142093948496402E-5</v>
      </c>
      <c r="AT1323" s="142">
        <f t="shared" si="469"/>
        <v>6.8904460295518999E-2</v>
      </c>
      <c r="AU1323" s="142">
        <f t="shared" si="470"/>
        <v>4.6142093948496402E-5</v>
      </c>
      <c r="AV1323" s="142" t="str">
        <f t="shared" si="471"/>
        <v/>
      </c>
      <c r="AW1323" s="142" t="str">
        <f t="shared" si="472"/>
        <v/>
      </c>
      <c r="AX1323" s="142">
        <f t="shared" si="473"/>
        <v>4.3886042607610367E-6</v>
      </c>
      <c r="AY1323" s="142" t="str">
        <f t="shared" si="474"/>
        <v/>
      </c>
      <c r="AZ1323" s="142" t="str">
        <f t="shared" si="475"/>
        <v/>
      </c>
      <c r="BB1323" s="147"/>
      <c r="BC1323" s="147">
        <f t="shared" si="438"/>
        <v>4.0576000000000505</v>
      </c>
      <c r="BD1323" s="163">
        <f t="shared" si="439"/>
        <v>0.77311962936779355</v>
      </c>
      <c r="BE1323" s="147">
        <f t="shared" si="440"/>
        <v>7.4256788601057E-4</v>
      </c>
      <c r="BF1323" s="147" t="str">
        <f t="shared" si="436"/>
        <v/>
      </c>
      <c r="BG1323" s="159" t="str">
        <f t="shared" si="437"/>
        <v/>
      </c>
    </row>
    <row r="1324" spans="1:59" ht="20.100000000000001" customHeight="1" x14ac:dyDescent="0.25">
      <c r="A1324" s="142">
        <v>630</v>
      </c>
      <c r="B1324" s="142">
        <f t="shared" si="441"/>
        <v>-6925.0121845308913</v>
      </c>
      <c r="C1324" s="142">
        <f t="shared" si="442"/>
        <v>2.8517531028844126E-5</v>
      </c>
      <c r="D1324" s="142">
        <f t="shared" si="443"/>
        <v>6.9436623333331657E-2</v>
      </c>
      <c r="E1324" s="142">
        <f t="shared" si="444"/>
        <v>2.8517531028844126E-5</v>
      </c>
      <c r="F1324" s="142" t="str">
        <f t="shared" si="445"/>
        <v/>
      </c>
      <c r="G1324" s="142" t="str">
        <f t="shared" si="446"/>
        <v/>
      </c>
      <c r="H1324" s="142"/>
      <c r="I1324" s="142"/>
      <c r="J1324" s="142">
        <f t="shared" si="447"/>
        <v>9.9922722571356636E-206</v>
      </c>
      <c r="K1324" s="142" t="str">
        <f t="shared" si="448"/>
        <v/>
      </c>
      <c r="L1324" s="142" t="str">
        <f t="shared" si="449"/>
        <v/>
      </c>
      <c r="M1324" s="142"/>
      <c r="N1324" s="142"/>
      <c r="O1324" s="142"/>
      <c r="P1324" s="142"/>
      <c r="Q1324" s="142">
        <v>630</v>
      </c>
      <c r="R1324" s="142">
        <f t="shared" si="450"/>
        <v>-31.755087559281542</v>
      </c>
      <c r="S1324" s="142">
        <f t="shared" si="451"/>
        <v>6.218979855710135E-3</v>
      </c>
      <c r="T1324" s="142">
        <f t="shared" si="452"/>
        <v>6.9436623333331754E-2</v>
      </c>
      <c r="U1324" s="142">
        <f t="shared" si="453"/>
        <v>6.218979855710135E-3</v>
      </c>
      <c r="V1324" s="142" t="str">
        <f t="shared" si="454"/>
        <v/>
      </c>
      <c r="W1324" s="142" t="str">
        <f t="shared" si="455"/>
        <v/>
      </c>
      <c r="X1324" s="142">
        <f t="shared" si="456"/>
        <v>8.2910640106371945E-34</v>
      </c>
      <c r="Y1324" s="142" t="str">
        <f t="shared" si="457"/>
        <v/>
      </c>
      <c r="Z1324" s="142" t="str">
        <f t="shared" si="458"/>
        <v/>
      </c>
      <c r="AD1324" s="142">
        <v>630</v>
      </c>
      <c r="AE1324" s="142">
        <f t="shared" si="476"/>
        <v>-81.427325380183447</v>
      </c>
      <c r="AF1324" s="142">
        <f t="shared" si="459"/>
        <v>2.42528228608064E-3</v>
      </c>
      <c r="AG1324" s="142">
        <f t="shared" si="460"/>
        <v>6.9436623333331754E-2</v>
      </c>
      <c r="AH1324" s="142">
        <f t="shared" si="461"/>
        <v>2.42528228608064E-3</v>
      </c>
      <c r="AI1324" s="142" t="str">
        <f t="shared" si="462"/>
        <v/>
      </c>
      <c r="AJ1324" s="142" t="str">
        <f t="shared" si="463"/>
        <v/>
      </c>
      <c r="AK1324" s="142">
        <f t="shared" si="464"/>
        <v>5.384324443726237E-96</v>
      </c>
      <c r="AL1324" s="142" t="str">
        <f t="shared" si="465"/>
        <v/>
      </c>
      <c r="AM1324" s="142" t="str">
        <f t="shared" si="466"/>
        <v/>
      </c>
      <c r="AQ1324" s="142">
        <v>630</v>
      </c>
      <c r="AR1324" s="142">
        <f t="shared" si="467"/>
        <v>-4254.6189278339461</v>
      </c>
      <c r="AS1324" s="142">
        <f t="shared" si="468"/>
        <v>4.641643662973688E-5</v>
      </c>
      <c r="AT1324" s="142">
        <f t="shared" si="469"/>
        <v>6.9436623333331754E-2</v>
      </c>
      <c r="AU1324" s="142">
        <f t="shared" si="470"/>
        <v>4.641643662973688E-5</v>
      </c>
      <c r="AV1324" s="142" t="str">
        <f t="shared" si="471"/>
        <v/>
      </c>
      <c r="AW1324" s="142" t="str">
        <f t="shared" si="472"/>
        <v/>
      </c>
      <c r="AX1324" s="142">
        <f t="shared" si="473"/>
        <v>4.4349495061538215E-6</v>
      </c>
      <c r="AY1324" s="142" t="str">
        <f t="shared" si="474"/>
        <v/>
      </c>
      <c r="AZ1324" s="142" t="str">
        <f t="shared" si="475"/>
        <v/>
      </c>
      <c r="BB1324" s="147"/>
      <c r="BC1324" s="147">
        <f t="shared" si="438"/>
        <v>4.0640000000000507</v>
      </c>
      <c r="BD1324" s="163">
        <f t="shared" si="439"/>
        <v>0.77237706148178298</v>
      </c>
      <c r="BE1324" s="147">
        <f t="shared" si="440"/>
        <v>7.4311536703974834E-4</v>
      </c>
      <c r="BF1324" s="147" t="str">
        <f t="shared" si="436"/>
        <v/>
      </c>
      <c r="BG1324" s="159" t="str">
        <f t="shared" si="437"/>
        <v/>
      </c>
    </row>
    <row r="1325" spans="1:59" ht="20.100000000000001" customHeight="1" x14ac:dyDescent="0.25">
      <c r="A1325" s="142">
        <v>631</v>
      </c>
      <c r="B1325" s="142">
        <f t="shared" si="441"/>
        <v>-6906.2959353835104</v>
      </c>
      <c r="C1325" s="142">
        <f t="shared" si="442"/>
        <v>2.86866260245806E-5</v>
      </c>
      <c r="D1325" s="142">
        <f t="shared" si="443"/>
        <v>6.9971946115731112E-2</v>
      </c>
      <c r="E1325" s="142">
        <f t="shared" si="444"/>
        <v>2.86866260245806E-5</v>
      </c>
      <c r="F1325" s="142" t="str">
        <f t="shared" si="445"/>
        <v/>
      </c>
      <c r="G1325" s="142" t="str">
        <f t="shared" si="446"/>
        <v/>
      </c>
      <c r="H1325" s="142"/>
      <c r="I1325" s="142"/>
      <c r="J1325" s="142">
        <f t="shared" si="447"/>
        <v>1.1285067972739712E-205</v>
      </c>
      <c r="K1325" s="142" t="str">
        <f t="shared" si="448"/>
        <v/>
      </c>
      <c r="L1325" s="142" t="str">
        <f t="shared" si="449"/>
        <v/>
      </c>
      <c r="M1325" s="142"/>
      <c r="N1325" s="142"/>
      <c r="O1325" s="142"/>
      <c r="P1325" s="142"/>
      <c r="Q1325" s="142">
        <v>631</v>
      </c>
      <c r="R1325" s="142">
        <f t="shared" si="450"/>
        <v>-31.669262998310515</v>
      </c>
      <c r="S1325" s="142">
        <f t="shared" si="451"/>
        <v>6.2558553612061321E-3</v>
      </c>
      <c r="T1325" s="142">
        <f t="shared" si="452"/>
        <v>6.9971946115731112E-2</v>
      </c>
      <c r="U1325" s="142">
        <f t="shared" si="453"/>
        <v>6.2558553612061321E-3</v>
      </c>
      <c r="V1325" s="142" t="str">
        <f t="shared" si="454"/>
        <v/>
      </c>
      <c r="W1325" s="142" t="str">
        <f t="shared" si="455"/>
        <v/>
      </c>
      <c r="X1325" s="142">
        <f t="shared" si="456"/>
        <v>8.6992155709248133E-34</v>
      </c>
      <c r="Y1325" s="142" t="str">
        <f t="shared" si="457"/>
        <v/>
      </c>
      <c r="Z1325" s="142" t="str">
        <f t="shared" si="458"/>
        <v/>
      </c>
      <c r="AD1325" s="142">
        <v>631</v>
      </c>
      <c r="AE1325" s="142">
        <f t="shared" si="476"/>
        <v>-81.207251527804573</v>
      </c>
      <c r="AF1325" s="142">
        <f t="shared" si="459"/>
        <v>2.4396630225269238E-3</v>
      </c>
      <c r="AG1325" s="142">
        <f t="shared" si="460"/>
        <v>6.9971946115731112E-2</v>
      </c>
      <c r="AH1325" s="142">
        <f t="shared" si="461"/>
        <v>2.4396630225269238E-3</v>
      </c>
      <c r="AI1325" s="142" t="str">
        <f t="shared" si="462"/>
        <v/>
      </c>
      <c r="AJ1325" s="142" t="str">
        <f t="shared" si="463"/>
        <v/>
      </c>
      <c r="AK1325" s="142">
        <f t="shared" si="464"/>
        <v>5.8492950575863918E-96</v>
      </c>
      <c r="AL1325" s="142" t="str">
        <f t="shared" si="465"/>
        <v/>
      </c>
      <c r="AM1325" s="142" t="str">
        <f t="shared" si="466"/>
        <v/>
      </c>
      <c r="AQ1325" s="142">
        <v>631</v>
      </c>
      <c r="AR1325" s="142">
        <f t="shared" si="467"/>
        <v>-4243.1199577587195</v>
      </c>
      <c r="AS1325" s="142">
        <f t="shared" si="468"/>
        <v>4.6691663371703723E-5</v>
      </c>
      <c r="AT1325" s="142">
        <f t="shared" si="469"/>
        <v>6.9971946115731112E-2</v>
      </c>
      <c r="AU1325" s="142">
        <f t="shared" si="470"/>
        <v>4.6691663371703723E-5</v>
      </c>
      <c r="AV1325" s="142" t="str">
        <f t="shared" si="471"/>
        <v/>
      </c>
      <c r="AW1325" s="142" t="str">
        <f t="shared" si="472"/>
        <v/>
      </c>
      <c r="AX1325" s="142">
        <f t="shared" si="473"/>
        <v>4.4817124660966582E-6</v>
      </c>
      <c r="AY1325" s="142" t="str">
        <f t="shared" si="474"/>
        <v/>
      </c>
      <c r="AZ1325" s="142" t="str">
        <f t="shared" si="475"/>
        <v/>
      </c>
      <c r="BB1325" s="147"/>
      <c r="BC1325" s="147">
        <f t="shared" si="438"/>
        <v>4.0704000000000509</v>
      </c>
      <c r="BD1325" s="163">
        <f t="shared" si="439"/>
        <v>0.77163394611474323</v>
      </c>
      <c r="BE1325" s="147">
        <f t="shared" si="440"/>
        <v>7.436586482558738E-4</v>
      </c>
      <c r="BF1325" s="147" t="str">
        <f t="shared" si="436"/>
        <v/>
      </c>
      <c r="BG1325" s="159" t="str">
        <f t="shared" si="437"/>
        <v/>
      </c>
    </row>
    <row r="1326" spans="1:59" ht="20.100000000000001" customHeight="1" x14ac:dyDescent="0.25">
      <c r="A1326" s="147">
        <v>632</v>
      </c>
      <c r="B1326" s="142">
        <f t="shared" si="441"/>
        <v>-6887.5796862361294</v>
      </c>
      <c r="C1326" s="142">
        <f t="shared" si="442"/>
        <v>2.8856261966961364E-5</v>
      </c>
      <c r="D1326" s="142">
        <f t="shared" si="443"/>
        <v>7.0510438787918114E-2</v>
      </c>
      <c r="E1326" s="142">
        <f t="shared" si="444"/>
        <v>2.8856261966961364E-5</v>
      </c>
      <c r="F1326" s="142" t="str">
        <f t="shared" si="445"/>
        <v/>
      </c>
      <c r="G1326" s="142" t="str">
        <f t="shared" si="446"/>
        <v/>
      </c>
      <c r="H1326" s="142"/>
      <c r="I1326" s="142"/>
      <c r="J1326" s="142">
        <f t="shared" si="447"/>
        <v>1.2744921099459105E-205</v>
      </c>
      <c r="K1326" s="142" t="str">
        <f t="shared" si="448"/>
        <v/>
      </c>
      <c r="L1326" s="142" t="str">
        <f t="shared" si="449"/>
        <v/>
      </c>
      <c r="M1326" s="142"/>
      <c r="N1326" s="142"/>
      <c r="O1326" s="142"/>
      <c r="P1326" s="142"/>
      <c r="Q1326" s="147">
        <v>632</v>
      </c>
      <c r="R1326" s="142">
        <f t="shared" si="450"/>
        <v>-31.583438437339481</v>
      </c>
      <c r="S1326" s="142">
        <f t="shared" si="451"/>
        <v>6.2928488340072437E-3</v>
      </c>
      <c r="T1326" s="142">
        <f t="shared" si="452"/>
        <v>7.0510438787918114E-2</v>
      </c>
      <c r="U1326" s="142">
        <f t="shared" si="453"/>
        <v>6.2928488340072437E-3</v>
      </c>
      <c r="V1326" s="142" t="str">
        <f t="shared" si="454"/>
        <v/>
      </c>
      <c r="W1326" s="142" t="str">
        <f t="shared" si="455"/>
        <v/>
      </c>
      <c r="X1326" s="142">
        <f t="shared" si="456"/>
        <v>9.1273135318206594E-34</v>
      </c>
      <c r="Y1326" s="142" t="str">
        <f t="shared" si="457"/>
        <v/>
      </c>
      <c r="Z1326" s="142" t="str">
        <f t="shared" si="458"/>
        <v/>
      </c>
      <c r="AD1326" s="147">
        <v>632</v>
      </c>
      <c r="AE1326" s="142">
        <f t="shared" si="476"/>
        <v>-80.987177675425698</v>
      </c>
      <c r="AF1326" s="142">
        <f t="shared" si="459"/>
        <v>2.4540897639486309E-3</v>
      </c>
      <c r="AG1326" s="142">
        <f t="shared" si="460"/>
        <v>7.051043878791817E-2</v>
      </c>
      <c r="AH1326" s="142">
        <f t="shared" si="461"/>
        <v>2.4540897639486309E-3</v>
      </c>
      <c r="AI1326" s="142" t="str">
        <f t="shared" si="462"/>
        <v/>
      </c>
      <c r="AJ1326" s="142" t="str">
        <f t="shared" si="463"/>
        <v/>
      </c>
      <c r="AK1326" s="142">
        <f t="shared" si="464"/>
        <v>6.3543171672916653E-96</v>
      </c>
      <c r="AL1326" s="142" t="str">
        <f t="shared" si="465"/>
        <v/>
      </c>
      <c r="AM1326" s="142" t="str">
        <f t="shared" si="466"/>
        <v/>
      </c>
      <c r="AQ1326" s="147">
        <v>632</v>
      </c>
      <c r="AR1326" s="142">
        <f t="shared" si="467"/>
        <v>-4231.6209876834928</v>
      </c>
      <c r="AS1326" s="142">
        <f t="shared" si="468"/>
        <v>4.6967770583147733E-5</v>
      </c>
      <c r="AT1326" s="142">
        <f t="shared" si="469"/>
        <v>7.051043878791817E-2</v>
      </c>
      <c r="AU1326" s="142">
        <f t="shared" si="470"/>
        <v>4.6967770583147733E-5</v>
      </c>
      <c r="AV1326" s="142" t="str">
        <f t="shared" si="471"/>
        <v/>
      </c>
      <c r="AW1326" s="142" t="str">
        <f t="shared" si="472"/>
        <v/>
      </c>
      <c r="AX1326" s="142">
        <f t="shared" si="473"/>
        <v>4.5288960407601223E-6</v>
      </c>
      <c r="AY1326" s="142" t="str">
        <f t="shared" si="474"/>
        <v/>
      </c>
      <c r="AZ1326" s="142" t="str">
        <f t="shared" si="475"/>
        <v/>
      </c>
      <c r="BB1326" s="147"/>
      <c r="BC1326" s="147">
        <f t="shared" si="438"/>
        <v>4.076800000000051</v>
      </c>
      <c r="BD1326" s="163">
        <f t="shared" si="439"/>
        <v>0.77089028746648736</v>
      </c>
      <c r="BE1326" s="147">
        <f t="shared" si="440"/>
        <v>7.4419773432476966E-4</v>
      </c>
      <c r="BF1326" s="147" t="str">
        <f t="shared" si="436"/>
        <v/>
      </c>
      <c r="BG1326" s="159" t="str">
        <f t="shared" si="437"/>
        <v/>
      </c>
    </row>
    <row r="1327" spans="1:59" ht="20.100000000000001" customHeight="1" x14ac:dyDescent="0.25">
      <c r="A1327" s="142">
        <v>633</v>
      </c>
      <c r="B1327" s="142">
        <f t="shared" si="441"/>
        <v>-6868.8634370887485</v>
      </c>
      <c r="C1327" s="142">
        <f t="shared" si="442"/>
        <v>2.9026436610472111E-5</v>
      </c>
      <c r="D1327" s="142">
        <f t="shared" si="443"/>
        <v>7.1052111453432251E-2</v>
      </c>
      <c r="E1327" s="142">
        <f t="shared" si="444"/>
        <v>2.9026436610472111E-5</v>
      </c>
      <c r="F1327" s="142" t="str">
        <f t="shared" si="445"/>
        <v/>
      </c>
      <c r="G1327" s="142" t="str">
        <f t="shared" si="446"/>
        <v/>
      </c>
      <c r="H1327" s="142"/>
      <c r="I1327" s="142"/>
      <c r="J1327" s="142">
        <f t="shared" si="447"/>
        <v>1.4393392695228311E-205</v>
      </c>
      <c r="K1327" s="142" t="str">
        <f t="shared" si="448"/>
        <v/>
      </c>
      <c r="L1327" s="142" t="str">
        <f t="shared" si="449"/>
        <v/>
      </c>
      <c r="M1327" s="142"/>
      <c r="N1327" s="142"/>
      <c r="O1327" s="142"/>
      <c r="P1327" s="142"/>
      <c r="Q1327" s="142">
        <v>633</v>
      </c>
      <c r="R1327" s="142">
        <f t="shared" si="450"/>
        <v>-31.497613876368447</v>
      </c>
      <c r="S1327" s="142">
        <f t="shared" si="451"/>
        <v>6.3299597844214163E-3</v>
      </c>
      <c r="T1327" s="142">
        <f t="shared" si="452"/>
        <v>7.1052111453432251E-2</v>
      </c>
      <c r="U1327" s="142">
        <f t="shared" si="453"/>
        <v>6.3299597844214163E-3</v>
      </c>
      <c r="V1327" s="142" t="str">
        <f t="shared" si="454"/>
        <v/>
      </c>
      <c r="W1327" s="142" t="str">
        <f t="shared" si="455"/>
        <v/>
      </c>
      <c r="X1327" s="142">
        <f t="shared" si="456"/>
        <v>9.5763254415284233E-34</v>
      </c>
      <c r="Y1327" s="142" t="str">
        <f t="shared" si="457"/>
        <v/>
      </c>
      <c r="Z1327" s="142" t="str">
        <f t="shared" si="458"/>
        <v/>
      </c>
      <c r="AD1327" s="142">
        <v>633</v>
      </c>
      <c r="AE1327" s="142">
        <f t="shared" si="476"/>
        <v>-80.767103823046824</v>
      </c>
      <c r="AF1327" s="142">
        <f t="shared" si="459"/>
        <v>2.468562319375301E-3</v>
      </c>
      <c r="AG1327" s="142">
        <f t="shared" si="460"/>
        <v>7.1052111453432251E-2</v>
      </c>
      <c r="AH1327" s="142">
        <f t="shared" si="461"/>
        <v>2.468562319375301E-3</v>
      </c>
      <c r="AI1327" s="142" t="str">
        <f t="shared" si="462"/>
        <v/>
      </c>
      <c r="AJ1327" s="142" t="str">
        <f t="shared" si="463"/>
        <v/>
      </c>
      <c r="AK1327" s="142">
        <f t="shared" si="464"/>
        <v>6.9028319195140607E-96</v>
      </c>
      <c r="AL1327" s="142" t="str">
        <f t="shared" si="465"/>
        <v/>
      </c>
      <c r="AM1327" s="142" t="str">
        <f t="shared" si="466"/>
        <v/>
      </c>
      <c r="AQ1327" s="142">
        <v>633</v>
      </c>
      <c r="AR1327" s="142">
        <f t="shared" si="467"/>
        <v>-4220.1220176082661</v>
      </c>
      <c r="AS1327" s="142">
        <f t="shared" si="468"/>
        <v>4.724475460916721E-5</v>
      </c>
      <c r="AT1327" s="142">
        <f t="shared" si="469"/>
        <v>7.1052111453432251E-2</v>
      </c>
      <c r="AU1327" s="142">
        <f t="shared" si="470"/>
        <v>4.724475460916721E-5</v>
      </c>
      <c r="AV1327" s="142" t="str">
        <f t="shared" si="471"/>
        <v/>
      </c>
      <c r="AW1327" s="142" t="str">
        <f t="shared" si="472"/>
        <v/>
      </c>
      <c r="AX1327" s="142">
        <f t="shared" si="473"/>
        <v>4.5765031405756767E-6</v>
      </c>
      <c r="AY1327" s="142" t="str">
        <f t="shared" si="474"/>
        <v/>
      </c>
      <c r="AZ1327" s="142" t="str">
        <f t="shared" si="475"/>
        <v/>
      </c>
      <c r="BB1327" s="147"/>
      <c r="BC1327" s="147">
        <f t="shared" si="438"/>
        <v>4.0832000000000512</v>
      </c>
      <c r="BD1327" s="163">
        <f t="shared" si="439"/>
        <v>0.77014608973216259</v>
      </c>
      <c r="BE1327" s="147">
        <f t="shared" si="440"/>
        <v>7.4473262995500278E-4</v>
      </c>
      <c r="BF1327" s="147" t="str">
        <f t="shared" si="436"/>
        <v/>
      </c>
      <c r="BG1327" s="159" t="str">
        <f t="shared" si="437"/>
        <v/>
      </c>
    </row>
    <row r="1328" spans="1:59" ht="20.100000000000001" customHeight="1" x14ac:dyDescent="0.25">
      <c r="A1328" s="142">
        <v>634</v>
      </c>
      <c r="B1328" s="142">
        <f t="shared" si="441"/>
        <v>-6850.1471879413675</v>
      </c>
      <c r="C1328" s="142">
        <f t="shared" si="442"/>
        <v>2.9197147670404328E-5</v>
      </c>
      <c r="D1328" s="142">
        <f t="shared" si="443"/>
        <v>7.159697417341862E-2</v>
      </c>
      <c r="E1328" s="142">
        <f t="shared" si="444"/>
        <v>2.9197147670404328E-5</v>
      </c>
      <c r="F1328" s="142" t="str">
        <f t="shared" si="445"/>
        <v/>
      </c>
      <c r="G1328" s="142" t="str">
        <f t="shared" si="446"/>
        <v/>
      </c>
      <c r="H1328" s="142"/>
      <c r="I1328" s="142"/>
      <c r="J1328" s="142">
        <f t="shared" si="447"/>
        <v>1.6254823154483152E-205</v>
      </c>
      <c r="K1328" s="142" t="str">
        <f t="shared" si="448"/>
        <v/>
      </c>
      <c r="L1328" s="142" t="str">
        <f t="shared" si="449"/>
        <v/>
      </c>
      <c r="M1328" s="142"/>
      <c r="N1328" s="142"/>
      <c r="O1328" s="142"/>
      <c r="P1328" s="142"/>
      <c r="Q1328" s="142">
        <v>634</v>
      </c>
      <c r="R1328" s="142">
        <f t="shared" si="450"/>
        <v>-31.411789315397421</v>
      </c>
      <c r="S1328" s="142">
        <f t="shared" si="451"/>
        <v>6.3671877142092888E-3</v>
      </c>
      <c r="T1328" s="142">
        <f t="shared" si="452"/>
        <v>7.159697417341862E-2</v>
      </c>
      <c r="U1328" s="142">
        <f t="shared" si="453"/>
        <v>6.3671877142092888E-3</v>
      </c>
      <c r="V1328" s="142" t="str">
        <f t="shared" si="454"/>
        <v/>
      </c>
      <c r="W1328" s="142" t="str">
        <f t="shared" si="455"/>
        <v/>
      </c>
      <c r="X1328" s="142">
        <f t="shared" si="456"/>
        <v>1.0047265425685745E-33</v>
      </c>
      <c r="Y1328" s="142" t="str">
        <f t="shared" si="457"/>
        <v/>
      </c>
      <c r="Z1328" s="142" t="str">
        <f t="shared" si="458"/>
        <v/>
      </c>
      <c r="AD1328" s="142">
        <v>634</v>
      </c>
      <c r="AE1328" s="142">
        <f t="shared" si="476"/>
        <v>-80.54702997066795</v>
      </c>
      <c r="AF1328" s="142">
        <f t="shared" si="459"/>
        <v>2.4830804945031853E-3</v>
      </c>
      <c r="AG1328" s="142">
        <f t="shared" si="460"/>
        <v>7.1596974173418634E-2</v>
      </c>
      <c r="AH1328" s="142">
        <f t="shared" si="461"/>
        <v>2.4830804945031853E-3</v>
      </c>
      <c r="AI1328" s="142" t="str">
        <f t="shared" si="462"/>
        <v/>
      </c>
      <c r="AJ1328" s="142" t="str">
        <f t="shared" si="463"/>
        <v/>
      </c>
      <c r="AK1328" s="142">
        <f t="shared" si="464"/>
        <v>7.4985753583415906E-96</v>
      </c>
      <c r="AL1328" s="142" t="str">
        <f t="shared" si="465"/>
        <v/>
      </c>
      <c r="AM1328" s="142" t="str">
        <f t="shared" si="466"/>
        <v/>
      </c>
      <c r="AQ1328" s="142">
        <v>634</v>
      </c>
      <c r="AR1328" s="142">
        <f t="shared" si="467"/>
        <v>-4208.6230475330394</v>
      </c>
      <c r="AS1328" s="142">
        <f t="shared" si="468"/>
        <v>4.7522611731066169E-5</v>
      </c>
      <c r="AT1328" s="142">
        <f t="shared" si="469"/>
        <v>7.159697417341862E-2</v>
      </c>
      <c r="AU1328" s="142">
        <f t="shared" si="470"/>
        <v>4.7522611731066169E-5</v>
      </c>
      <c r="AV1328" s="142" t="str">
        <f t="shared" si="471"/>
        <v/>
      </c>
      <c r="AW1328" s="142" t="str">
        <f t="shared" si="472"/>
        <v/>
      </c>
      <c r="AX1328" s="142">
        <f t="shared" si="473"/>
        <v>4.6245366861564697E-6</v>
      </c>
      <c r="AY1328" s="142" t="str">
        <f t="shared" si="474"/>
        <v/>
      </c>
      <c r="AZ1328" s="142" t="str">
        <f t="shared" si="475"/>
        <v/>
      </c>
      <c r="BB1328" s="147"/>
      <c r="BC1328" s="147">
        <f t="shared" si="438"/>
        <v>4.0896000000000514</v>
      </c>
      <c r="BD1328" s="163">
        <f t="shared" si="439"/>
        <v>0.76940135710220758</v>
      </c>
      <c r="BE1328" s="147">
        <f t="shared" si="440"/>
        <v>7.4526333990099225E-4</v>
      </c>
      <c r="BF1328" s="147" t="str">
        <f t="shared" si="436"/>
        <v/>
      </c>
      <c r="BG1328" s="159" t="str">
        <f t="shared" si="437"/>
        <v/>
      </c>
    </row>
    <row r="1329" spans="1:59" ht="20.100000000000001" customHeight="1" x14ac:dyDescent="0.25">
      <c r="A1329" s="142">
        <v>635</v>
      </c>
      <c r="B1329" s="142">
        <f t="shared" si="441"/>
        <v>-6831.4309387939866</v>
      </c>
      <c r="C1329" s="142">
        <f t="shared" si="442"/>
        <v>2.9368392822770755E-5</v>
      </c>
      <c r="D1329" s="142">
        <f t="shared" si="443"/>
        <v>7.2145036965893777E-2</v>
      </c>
      <c r="E1329" s="142">
        <f t="shared" si="444"/>
        <v>2.9368392822770755E-5</v>
      </c>
      <c r="F1329" s="142" t="str">
        <f t="shared" si="445"/>
        <v/>
      </c>
      <c r="G1329" s="142" t="str">
        <f t="shared" si="446"/>
        <v/>
      </c>
      <c r="H1329" s="142"/>
      <c r="I1329" s="142"/>
      <c r="J1329" s="142">
        <f t="shared" si="447"/>
        <v>1.8356690038514479E-205</v>
      </c>
      <c r="K1329" s="142" t="str">
        <f t="shared" si="448"/>
        <v/>
      </c>
      <c r="L1329" s="142" t="str">
        <f t="shared" si="449"/>
        <v/>
      </c>
      <c r="M1329" s="142"/>
      <c r="N1329" s="142"/>
      <c r="O1329" s="142"/>
      <c r="P1329" s="142"/>
      <c r="Q1329" s="142">
        <v>635</v>
      </c>
      <c r="R1329" s="142">
        <f t="shared" si="450"/>
        <v>-31.325964754426387</v>
      </c>
      <c r="S1329" s="142">
        <f t="shared" si="451"/>
        <v>6.404532116565778E-3</v>
      </c>
      <c r="T1329" s="142">
        <f t="shared" si="452"/>
        <v>7.2145036965893777E-2</v>
      </c>
      <c r="U1329" s="142">
        <f t="shared" si="453"/>
        <v>6.404532116565778E-3</v>
      </c>
      <c r="V1329" s="142" t="str">
        <f t="shared" si="454"/>
        <v/>
      </c>
      <c r="W1329" s="142" t="str">
        <f t="shared" si="455"/>
        <v/>
      </c>
      <c r="X1329" s="142">
        <f t="shared" si="456"/>
        <v>1.0541196412213144E-33</v>
      </c>
      <c r="Y1329" s="142" t="str">
        <f t="shared" si="457"/>
        <v/>
      </c>
      <c r="Z1329" s="142" t="str">
        <f t="shared" si="458"/>
        <v/>
      </c>
      <c r="AD1329" s="142">
        <v>635</v>
      </c>
      <c r="AE1329" s="142">
        <f t="shared" si="476"/>
        <v>-80.326956118289075</v>
      </c>
      <c r="AF1329" s="142">
        <f t="shared" si="459"/>
        <v>2.497644091688068E-3</v>
      </c>
      <c r="AG1329" s="142">
        <f t="shared" si="460"/>
        <v>7.2145036965893805E-2</v>
      </c>
      <c r="AH1329" s="142">
        <f t="shared" si="461"/>
        <v>2.497644091688068E-3</v>
      </c>
      <c r="AI1329" s="142" t="str">
        <f t="shared" si="462"/>
        <v/>
      </c>
      <c r="AJ1329" s="142" t="str">
        <f t="shared" si="463"/>
        <v/>
      </c>
      <c r="AK1329" s="142">
        <f t="shared" si="464"/>
        <v>8.1456036318750466E-96</v>
      </c>
      <c r="AL1329" s="142" t="str">
        <f t="shared" si="465"/>
        <v/>
      </c>
      <c r="AM1329" s="142" t="str">
        <f t="shared" si="466"/>
        <v/>
      </c>
      <c r="AQ1329" s="142">
        <v>635</v>
      </c>
      <c r="AR1329" s="142">
        <f t="shared" si="467"/>
        <v>-4197.1240774578118</v>
      </c>
      <c r="AS1329" s="142">
        <f t="shared" si="468"/>
        <v>4.7801338166216761E-5</v>
      </c>
      <c r="AT1329" s="142">
        <f t="shared" si="469"/>
        <v>7.2145036965893805E-2</v>
      </c>
      <c r="AU1329" s="142">
        <f t="shared" si="470"/>
        <v>4.7801338166216761E-5</v>
      </c>
      <c r="AV1329" s="142" t="str">
        <f t="shared" si="471"/>
        <v/>
      </c>
      <c r="AW1329" s="142" t="str">
        <f t="shared" si="472"/>
        <v/>
      </c>
      <c r="AX1329" s="142">
        <f t="shared" si="473"/>
        <v>4.6729996082164553E-6</v>
      </c>
      <c r="AY1329" s="142" t="str">
        <f t="shared" si="474"/>
        <v/>
      </c>
      <c r="AZ1329" s="142" t="str">
        <f t="shared" si="475"/>
        <v/>
      </c>
      <c r="BB1329" s="147"/>
      <c r="BC1329" s="147">
        <f t="shared" si="438"/>
        <v>4.0960000000000516</v>
      </c>
      <c r="BD1329" s="163">
        <f t="shared" si="439"/>
        <v>0.76865609376230659</v>
      </c>
      <c r="BE1329" s="147">
        <f t="shared" si="440"/>
        <v>7.4578986896089994E-4</v>
      </c>
      <c r="BF1329" s="147" t="str">
        <f t="shared" ref="BF1329:BF1392" si="477">IF(BD1329&lt;(1-$BB$693),BE1329,"")</f>
        <v/>
      </c>
      <c r="BG1329" s="159" t="str">
        <f t="shared" ref="BG1329:BG1392" si="478">IF(BD1329&lt;(1-$BB$699),BE1329,"")</f>
        <v/>
      </c>
    </row>
    <row r="1330" spans="1:59" ht="20.100000000000001" customHeight="1" x14ac:dyDescent="0.25">
      <c r="A1330" s="142">
        <v>636</v>
      </c>
      <c r="B1330" s="142">
        <f t="shared" si="441"/>
        <v>-6812.7146896466056</v>
      </c>
      <c r="C1330" s="142">
        <f t="shared" si="442"/>
        <v>2.9540169704223593E-5</v>
      </c>
      <c r="D1330" s="142">
        <f t="shared" si="443"/>
        <v>7.269630980500974E-2</v>
      </c>
      <c r="E1330" s="142">
        <f t="shared" si="444"/>
        <v>2.9540169704223593E-5</v>
      </c>
      <c r="F1330" s="142" t="str">
        <f t="shared" si="445"/>
        <v/>
      </c>
      <c r="G1330" s="142" t="str">
        <f t="shared" si="446"/>
        <v/>
      </c>
      <c r="H1330" s="142"/>
      <c r="I1330" s="142"/>
      <c r="J1330" s="142">
        <f t="shared" si="447"/>
        <v>2.0730011918409711E-205</v>
      </c>
      <c r="K1330" s="142" t="str">
        <f t="shared" si="448"/>
        <v/>
      </c>
      <c r="L1330" s="142" t="str">
        <f t="shared" si="449"/>
        <v/>
      </c>
      <c r="M1330" s="142"/>
      <c r="N1330" s="142"/>
      <c r="O1330" s="142"/>
      <c r="P1330" s="142"/>
      <c r="Q1330" s="142">
        <v>636</v>
      </c>
      <c r="R1330" s="142">
        <f t="shared" si="450"/>
        <v>-31.240140193455353</v>
      </c>
      <c r="S1330" s="142">
        <f t="shared" si="451"/>
        <v>6.4419924761022146E-3</v>
      </c>
      <c r="T1330" s="142">
        <f t="shared" si="452"/>
        <v>7.2696309805009796E-2</v>
      </c>
      <c r="U1330" s="142">
        <f t="shared" si="453"/>
        <v>6.4419924761022146E-3</v>
      </c>
      <c r="V1330" s="142" t="str">
        <f t="shared" si="454"/>
        <v/>
      </c>
      <c r="W1330" s="142" t="str">
        <f t="shared" si="455"/>
        <v/>
      </c>
      <c r="X1330" s="142">
        <f t="shared" si="456"/>
        <v>1.1059232461586986E-33</v>
      </c>
      <c r="Y1330" s="142" t="str">
        <f t="shared" si="457"/>
        <v/>
      </c>
      <c r="Z1330" s="142" t="str">
        <f t="shared" si="458"/>
        <v/>
      </c>
      <c r="AD1330" s="142">
        <v>636</v>
      </c>
      <c r="AE1330" s="142">
        <f t="shared" si="476"/>
        <v>-80.106882265910201</v>
      </c>
      <c r="AF1330" s="142">
        <f t="shared" si="459"/>
        <v>2.5122529099383009E-3</v>
      </c>
      <c r="AG1330" s="142">
        <f t="shared" si="460"/>
        <v>7.2696309805009796E-2</v>
      </c>
      <c r="AH1330" s="142">
        <f t="shared" si="461"/>
        <v>2.5122529099383009E-3</v>
      </c>
      <c r="AI1330" s="142" t="str">
        <f t="shared" si="462"/>
        <v/>
      </c>
      <c r="AJ1330" s="142" t="str">
        <f t="shared" si="463"/>
        <v/>
      </c>
      <c r="AK1330" s="142">
        <f t="shared" si="464"/>
        <v>8.8483203477519974E-96</v>
      </c>
      <c r="AL1330" s="142" t="str">
        <f t="shared" si="465"/>
        <v/>
      </c>
      <c r="AM1330" s="142" t="str">
        <f t="shared" si="466"/>
        <v/>
      </c>
      <c r="AQ1330" s="142">
        <v>636</v>
      </c>
      <c r="AR1330" s="142">
        <f t="shared" si="467"/>
        <v>-4185.6251073825852</v>
      </c>
      <c r="AS1330" s="142">
        <f t="shared" si="468"/>
        <v>4.8080930067926111E-5</v>
      </c>
      <c r="AT1330" s="142">
        <f t="shared" si="469"/>
        <v>7.2696309805009796E-2</v>
      </c>
      <c r="AU1330" s="142">
        <f t="shared" si="470"/>
        <v>4.8080930067926111E-5</v>
      </c>
      <c r="AV1330" s="142" t="str">
        <f t="shared" si="471"/>
        <v/>
      </c>
      <c r="AW1330" s="142" t="str">
        <f t="shared" si="472"/>
        <v/>
      </c>
      <c r="AX1330" s="142">
        <f t="shared" si="473"/>
        <v>4.721894847487864E-6</v>
      </c>
      <c r="AY1330" s="142" t="str">
        <f t="shared" si="474"/>
        <v/>
      </c>
      <c r="AZ1330" s="142" t="str">
        <f t="shared" si="475"/>
        <v/>
      </c>
      <c r="BB1330" s="147"/>
      <c r="BC1330" s="147">
        <f t="shared" ref="BC1330:BC1393" si="479">BC1329+$BF$686</f>
        <v>4.1024000000000518</v>
      </c>
      <c r="BD1330" s="163">
        <f t="shared" ref="BD1330:BD1393" si="480">_xlfn.CHISQ.DIST.RT(BC1330,7)</f>
        <v>0.76791030389334569</v>
      </c>
      <c r="BE1330" s="147">
        <f t="shared" ref="BE1330:BE1393" si="481">BD1330-BD1331</f>
        <v>7.4631222197540925E-4</v>
      </c>
      <c r="BF1330" s="147" t="str">
        <f t="shared" si="477"/>
        <v/>
      </c>
      <c r="BG1330" s="159" t="str">
        <f t="shared" si="478"/>
        <v/>
      </c>
    </row>
    <row r="1331" spans="1:59" ht="20.100000000000001" customHeight="1" x14ac:dyDescent="0.25">
      <c r="A1331" s="142">
        <v>637</v>
      </c>
      <c r="B1331" s="142">
        <f t="shared" si="441"/>
        <v>-6793.9984404992247</v>
      </c>
      <c r="C1331" s="142">
        <f t="shared" si="442"/>
        <v>2.9712475911975362E-5</v>
      </c>
      <c r="D1331" s="142">
        <f t="shared" si="443"/>
        <v>7.3250802620316594E-2</v>
      </c>
      <c r="E1331" s="142">
        <f t="shared" si="444"/>
        <v>2.9712475911975362E-5</v>
      </c>
      <c r="F1331" s="142" t="str">
        <f t="shared" si="445"/>
        <v/>
      </c>
      <c r="G1331" s="142" t="str">
        <f t="shared" si="446"/>
        <v/>
      </c>
      <c r="H1331" s="142"/>
      <c r="I1331" s="142"/>
      <c r="J1331" s="142">
        <f t="shared" si="447"/>
        <v>2.3409804139883488E-205</v>
      </c>
      <c r="K1331" s="142" t="str">
        <f t="shared" si="448"/>
        <v/>
      </c>
      <c r="L1331" s="142" t="str">
        <f t="shared" si="449"/>
        <v/>
      </c>
      <c r="M1331" s="142"/>
      <c r="N1331" s="142"/>
      <c r="O1331" s="142"/>
      <c r="P1331" s="142"/>
      <c r="Q1331" s="142">
        <v>637</v>
      </c>
      <c r="R1331" s="142">
        <f t="shared" si="450"/>
        <v>-31.154315632484327</v>
      </c>
      <c r="S1331" s="142">
        <f t="shared" si="451"/>
        <v>6.4795682688290846E-3</v>
      </c>
      <c r="T1331" s="142">
        <f t="shared" si="452"/>
        <v>7.3250802620316594E-2</v>
      </c>
      <c r="U1331" s="142">
        <f t="shared" si="453"/>
        <v>6.4795682688290846E-3</v>
      </c>
      <c r="V1331" s="142" t="str">
        <f t="shared" si="454"/>
        <v/>
      </c>
      <c r="W1331" s="142" t="str">
        <f t="shared" si="455"/>
        <v/>
      </c>
      <c r="X1331" s="142">
        <f t="shared" si="456"/>
        <v>1.1602541207505815E-33</v>
      </c>
      <c r="Y1331" s="142" t="str">
        <f t="shared" si="457"/>
        <v/>
      </c>
      <c r="Z1331" s="142" t="str">
        <f t="shared" si="458"/>
        <v/>
      </c>
      <c r="AD1331" s="142">
        <v>637</v>
      </c>
      <c r="AE1331" s="142">
        <f t="shared" si="476"/>
        <v>-79.886808413531327</v>
      </c>
      <c r="AF1331" s="142">
        <f t="shared" si="459"/>
        <v>2.5269067449080747E-3</v>
      </c>
      <c r="AG1331" s="142">
        <f t="shared" si="460"/>
        <v>7.3250802620316635E-2</v>
      </c>
      <c r="AH1331" s="142">
        <f t="shared" si="461"/>
        <v>2.5269067449080747E-3</v>
      </c>
      <c r="AI1331" s="142" t="str">
        <f t="shared" si="462"/>
        <v/>
      </c>
      <c r="AJ1331" s="142" t="str">
        <f t="shared" si="463"/>
        <v/>
      </c>
      <c r="AK1331" s="142">
        <f t="shared" si="464"/>
        <v>9.6115062603491874E-96</v>
      </c>
      <c r="AL1331" s="142" t="str">
        <f t="shared" si="465"/>
        <v/>
      </c>
      <c r="AM1331" s="142" t="str">
        <f t="shared" si="466"/>
        <v/>
      </c>
      <c r="AQ1331" s="142">
        <v>637</v>
      </c>
      <c r="AR1331" s="142">
        <f t="shared" si="467"/>
        <v>-4174.1261373073585</v>
      </c>
      <c r="AS1331" s="142">
        <f t="shared" si="468"/>
        <v>4.8361383525307466E-5</v>
      </c>
      <c r="AT1331" s="142">
        <f t="shared" si="469"/>
        <v>7.3250802620316594E-2</v>
      </c>
      <c r="AU1331" s="142">
        <f t="shared" si="470"/>
        <v>4.8361383525307466E-5</v>
      </c>
      <c r="AV1331" s="142" t="str">
        <f t="shared" si="471"/>
        <v/>
      </c>
      <c r="AW1331" s="142" t="str">
        <f t="shared" si="472"/>
        <v/>
      </c>
      <c r="AX1331" s="142">
        <f t="shared" si="473"/>
        <v>4.7712253546370048E-6</v>
      </c>
      <c r="AY1331" s="142" t="str">
        <f t="shared" si="474"/>
        <v/>
      </c>
      <c r="AZ1331" s="142" t="str">
        <f t="shared" si="475"/>
        <v/>
      </c>
      <c r="BB1331" s="147"/>
      <c r="BC1331" s="147">
        <f t="shared" si="479"/>
        <v>4.108800000000052</v>
      </c>
      <c r="BD1331" s="163">
        <f t="shared" si="480"/>
        <v>0.76716399167137028</v>
      </c>
      <c r="BE1331" s="147">
        <f t="shared" si="481"/>
        <v>7.468304038295015E-4</v>
      </c>
      <c r="BF1331" s="147" t="str">
        <f t="shared" si="477"/>
        <v/>
      </c>
      <c r="BG1331" s="159" t="str">
        <f t="shared" si="478"/>
        <v/>
      </c>
    </row>
    <row r="1332" spans="1:59" ht="20.100000000000001" customHeight="1" x14ac:dyDescent="0.25">
      <c r="A1332" s="147">
        <v>638</v>
      </c>
      <c r="B1332" s="142">
        <f t="shared" si="441"/>
        <v>-6775.2821913518437</v>
      </c>
      <c r="C1332" s="142">
        <f t="shared" si="442"/>
        <v>2.9885309003722399E-5</v>
      </c>
      <c r="D1332" s="142">
        <f t="shared" si="443"/>
        <v>7.3808525296023539E-2</v>
      </c>
      <c r="E1332" s="142">
        <f t="shared" si="444"/>
        <v>2.9885309003722399E-5</v>
      </c>
      <c r="F1332" s="142" t="str">
        <f t="shared" si="445"/>
        <v/>
      </c>
      <c r="G1332" s="142" t="str">
        <f t="shared" si="446"/>
        <v/>
      </c>
      <c r="H1332" s="142"/>
      <c r="I1332" s="142"/>
      <c r="J1332" s="142">
        <f t="shared" si="447"/>
        <v>2.6435593177266517E-205</v>
      </c>
      <c r="K1332" s="142" t="str">
        <f t="shared" si="448"/>
        <v/>
      </c>
      <c r="L1332" s="142" t="str">
        <f t="shared" si="449"/>
        <v/>
      </c>
      <c r="M1332" s="142"/>
      <c r="N1332" s="142"/>
      <c r="O1332" s="142"/>
      <c r="P1332" s="142"/>
      <c r="Q1332" s="147">
        <v>638</v>
      </c>
      <c r="R1332" s="142">
        <f t="shared" si="450"/>
        <v>-31.068491071513293</v>
      </c>
      <c r="S1332" s="142">
        <f t="shared" si="451"/>
        <v>6.5172589621393783E-3</v>
      </c>
      <c r="T1332" s="142">
        <f t="shared" si="452"/>
        <v>7.3808525296023483E-2</v>
      </c>
      <c r="U1332" s="142">
        <f t="shared" si="453"/>
        <v>6.5172589621393783E-3</v>
      </c>
      <c r="V1332" s="142" t="str">
        <f t="shared" si="454"/>
        <v/>
      </c>
      <c r="W1332" s="142" t="str">
        <f t="shared" si="455"/>
        <v/>
      </c>
      <c r="X1332" s="142">
        <f t="shared" si="456"/>
        <v>1.2172346413124078E-33</v>
      </c>
      <c r="Y1332" s="142" t="str">
        <f t="shared" si="457"/>
        <v/>
      </c>
      <c r="Z1332" s="142" t="str">
        <f t="shared" si="458"/>
        <v/>
      </c>
      <c r="AD1332" s="147">
        <v>638</v>
      </c>
      <c r="AE1332" s="142">
        <f t="shared" si="476"/>
        <v>-79.666734561152452</v>
      </c>
      <c r="AF1332" s="142">
        <f t="shared" si="459"/>
        <v>2.5416053888909162E-3</v>
      </c>
      <c r="AG1332" s="142">
        <f t="shared" si="460"/>
        <v>7.3808525296023539E-2</v>
      </c>
      <c r="AH1332" s="142">
        <f t="shared" si="461"/>
        <v>2.5416053888909162E-3</v>
      </c>
      <c r="AI1332" s="142" t="str">
        <f t="shared" si="462"/>
        <v/>
      </c>
      <c r="AJ1332" s="142" t="str">
        <f t="shared" si="463"/>
        <v/>
      </c>
      <c r="AK1332" s="142">
        <f t="shared" si="464"/>
        <v>1.0440351487860167E-95</v>
      </c>
      <c r="AL1332" s="142" t="str">
        <f t="shared" si="465"/>
        <v/>
      </c>
      <c r="AM1332" s="142" t="str">
        <f t="shared" si="466"/>
        <v/>
      </c>
      <c r="AQ1332" s="147">
        <v>638</v>
      </c>
      <c r="AR1332" s="142">
        <f t="shared" si="467"/>
        <v>-4162.6271672321318</v>
      </c>
      <c r="AS1332" s="142">
        <f t="shared" si="468"/>
        <v>4.864269456315585E-5</v>
      </c>
      <c r="AT1332" s="142">
        <f t="shared" si="469"/>
        <v>7.3808525296023483E-2</v>
      </c>
      <c r="AU1332" s="142">
        <f t="shared" si="470"/>
        <v>4.864269456315585E-5</v>
      </c>
      <c r="AV1332" s="142" t="str">
        <f t="shared" si="471"/>
        <v/>
      </c>
      <c r="AW1332" s="142" t="str">
        <f t="shared" si="472"/>
        <v/>
      </c>
      <c r="AX1332" s="142">
        <f t="shared" si="473"/>
        <v>4.8209940901783746E-6</v>
      </c>
      <c r="AY1332" s="142" t="str">
        <f t="shared" si="474"/>
        <v/>
      </c>
      <c r="AZ1332" s="142" t="str">
        <f t="shared" si="475"/>
        <v/>
      </c>
      <c r="BB1332" s="147"/>
      <c r="BC1332" s="147">
        <f t="shared" si="479"/>
        <v>4.1152000000000521</v>
      </c>
      <c r="BD1332" s="163">
        <f t="shared" si="480"/>
        <v>0.76641716126754078</v>
      </c>
      <c r="BE1332" s="147">
        <f t="shared" si="481"/>
        <v>7.4734441945012442E-4</v>
      </c>
      <c r="BF1332" s="147" t="str">
        <f t="shared" si="477"/>
        <v/>
      </c>
      <c r="BG1332" s="159" t="str">
        <f t="shared" si="478"/>
        <v/>
      </c>
    </row>
    <row r="1333" spans="1:59" ht="20.100000000000001" customHeight="1" x14ac:dyDescent="0.25">
      <c r="A1333" s="142">
        <v>639</v>
      </c>
      <c r="B1333" s="142">
        <f t="shared" si="441"/>
        <v>-6756.5659422044628</v>
      </c>
      <c r="C1333" s="142">
        <f t="shared" si="442"/>
        <v>3.0058666497571132E-5</v>
      </c>
      <c r="D1333" s="142">
        <f t="shared" si="443"/>
        <v>7.4369487670258624E-2</v>
      </c>
      <c r="E1333" s="142">
        <f t="shared" si="444"/>
        <v>3.0058666497571132E-5</v>
      </c>
      <c r="F1333" s="142" t="str">
        <f t="shared" si="445"/>
        <v/>
      </c>
      <c r="G1333" s="142" t="str">
        <f t="shared" si="446"/>
        <v/>
      </c>
      <c r="H1333" s="142"/>
      <c r="I1333" s="142"/>
      <c r="J1333" s="142">
        <f t="shared" si="447"/>
        <v>2.9851997099083462E-205</v>
      </c>
      <c r="K1333" s="142" t="str">
        <f t="shared" si="448"/>
        <v/>
      </c>
      <c r="L1333" s="142" t="str">
        <f t="shared" si="449"/>
        <v/>
      </c>
      <c r="M1333" s="142"/>
      <c r="N1333" s="142"/>
      <c r="O1333" s="142"/>
      <c r="P1333" s="142"/>
      <c r="Q1333" s="142">
        <v>639</v>
      </c>
      <c r="R1333" s="142">
        <f t="shared" si="450"/>
        <v>-30.982666510542259</v>
      </c>
      <c r="S1333" s="142">
        <f t="shared" si="451"/>
        <v>6.5550640147924721E-3</v>
      </c>
      <c r="T1333" s="142">
        <f t="shared" si="452"/>
        <v>7.4369487670258624E-2</v>
      </c>
      <c r="U1333" s="142">
        <f t="shared" si="453"/>
        <v>6.5550640147924721E-3</v>
      </c>
      <c r="V1333" s="142" t="str">
        <f t="shared" si="454"/>
        <v/>
      </c>
      <c r="W1333" s="142" t="str">
        <f t="shared" si="455"/>
        <v/>
      </c>
      <c r="X1333" s="142">
        <f t="shared" si="456"/>
        <v>1.2769930648290509E-33</v>
      </c>
      <c r="Y1333" s="142" t="str">
        <f t="shared" si="457"/>
        <v/>
      </c>
      <c r="Z1333" s="142" t="str">
        <f t="shared" si="458"/>
        <v/>
      </c>
      <c r="AD1333" s="142">
        <v>639</v>
      </c>
      <c r="AE1333" s="142">
        <f t="shared" si="476"/>
        <v>-79.446660708773578</v>
      </c>
      <c r="AF1333" s="142">
        <f t="shared" si="459"/>
        <v>2.5563486308134162E-3</v>
      </c>
      <c r="AG1333" s="142">
        <f t="shared" si="460"/>
        <v>7.4369487670258624E-2</v>
      </c>
      <c r="AH1333" s="142">
        <f t="shared" si="461"/>
        <v>2.5563486308134162E-3</v>
      </c>
      <c r="AI1333" s="142" t="str">
        <f t="shared" si="462"/>
        <v/>
      </c>
      <c r="AJ1333" s="142" t="str">
        <f t="shared" si="463"/>
        <v/>
      </c>
      <c r="AK1333" s="142">
        <f t="shared" si="464"/>
        <v>1.1340490474282495E-95</v>
      </c>
      <c r="AL1333" s="142" t="str">
        <f t="shared" si="465"/>
        <v/>
      </c>
      <c r="AM1333" s="142" t="str">
        <f t="shared" si="466"/>
        <v/>
      </c>
      <c r="AQ1333" s="142">
        <v>639</v>
      </c>
      <c r="AR1333" s="142">
        <f t="shared" si="467"/>
        <v>-4151.1281971569042</v>
      </c>
      <c r="AS1333" s="142">
        <f t="shared" si="468"/>
        <v>4.8924859141827865E-5</v>
      </c>
      <c r="AT1333" s="142">
        <f t="shared" si="469"/>
        <v>7.4369487670258624E-2</v>
      </c>
      <c r="AU1333" s="142">
        <f t="shared" si="470"/>
        <v>4.8924859141827865E-5</v>
      </c>
      <c r="AV1333" s="142" t="str">
        <f t="shared" si="471"/>
        <v/>
      </c>
      <c r="AW1333" s="142" t="str">
        <f t="shared" si="472"/>
        <v/>
      </c>
      <c r="AX1333" s="142">
        <f t="shared" si="473"/>
        <v>4.8712040243870884E-6</v>
      </c>
      <c r="AY1333" s="142" t="str">
        <f t="shared" si="474"/>
        <v/>
      </c>
      <c r="AZ1333" s="142" t="str">
        <f t="shared" si="475"/>
        <v/>
      </c>
      <c r="BB1333" s="147"/>
      <c r="BC1333" s="147">
        <f t="shared" si="479"/>
        <v>4.1216000000000523</v>
      </c>
      <c r="BD1333" s="163">
        <f t="shared" si="480"/>
        <v>0.76566981684809066</v>
      </c>
      <c r="BE1333" s="147">
        <f t="shared" si="481"/>
        <v>7.4785427380807956E-4</v>
      </c>
      <c r="BF1333" s="147" t="str">
        <f t="shared" si="477"/>
        <v/>
      </c>
      <c r="BG1333" s="159" t="str">
        <f t="shared" si="478"/>
        <v/>
      </c>
    </row>
    <row r="1334" spans="1:59" ht="20.100000000000001" customHeight="1" x14ac:dyDescent="0.25">
      <c r="A1334" s="142">
        <v>640</v>
      </c>
      <c r="B1334" s="142">
        <f t="shared" ref="B1334:B1397" si="482">$B$688+(A1334*$B$691)</f>
        <v>-6737.8496930570836</v>
      </c>
      <c r="C1334" s="142">
        <f t="shared" ref="C1334:C1397" si="483">_xlfn.NORM.DIST($B1334,$B$685,$B$686,0)</f>
        <v>3.0232545871967119E-5</v>
      </c>
      <c r="D1334" s="142">
        <f t="shared" ref="D1334:D1397" si="484">_xlfn.NORM.DIST($B1334,$B$685,$B$686,1)</f>
        <v>7.4933699534326992E-2</v>
      </c>
      <c r="E1334" s="142">
        <f t="shared" ref="E1334:E1397" si="485">IF(OR(D1334&lt;$F$690,D1334&gt;$F$691),C1334,"")</f>
        <v>3.0232545871967119E-5</v>
      </c>
      <c r="F1334" s="142" t="str">
        <f t="shared" ref="F1334:F1397" si="486">IF(AND(D1334&gt;$F$690,D1334&lt;$F$691),C1334,"")</f>
        <v/>
      </c>
      <c r="G1334" s="142" t="str">
        <f t="shared" ref="G1334:G1397" si="487">IF(C1334=MAX($C$694:$C$2694),C1334,"")</f>
        <v/>
      </c>
      <c r="H1334" s="142"/>
      <c r="I1334" s="142"/>
      <c r="J1334" s="142">
        <f t="shared" ref="J1334:J1397" si="488">_xlfn.NORM.DIST(B1334,$F$686,$F$687,0)</f>
        <v>3.3709380632191745E-205</v>
      </c>
      <c r="K1334" s="142" t="str">
        <f t="shared" ref="K1334:K1397" si="489">IF(J1334=MAX($J$694:$J$2694),C1334,"")</f>
        <v/>
      </c>
      <c r="L1334" s="142" t="str">
        <f t="shared" ref="L1334:L1397" si="490">IF(K1334=MIN($K$694:$K$2694),K1334,"")</f>
        <v/>
      </c>
      <c r="M1334" s="142"/>
      <c r="N1334" s="142"/>
      <c r="O1334" s="142"/>
      <c r="P1334" s="142"/>
      <c r="Q1334" s="142">
        <v>640</v>
      </c>
      <c r="R1334" s="142">
        <f t="shared" ref="R1334:R1397" si="491">$R$688+(Q1334*$R$691)</f>
        <v>-30.896841949571233</v>
      </c>
      <c r="S1334" s="142">
        <f t="shared" ref="S1334:S1397" si="492">_xlfn.NORM.DIST(R1334,R$685,R$686,0)</f>
        <v>6.5929828768986768E-3</v>
      </c>
      <c r="T1334" s="142">
        <f t="shared" ref="T1334:T1397" si="493">_xlfn.NORM.DIST(R1334,R$685,R$686,1)</f>
        <v>7.4933699534327061E-2</v>
      </c>
      <c r="U1334" s="142">
        <f t="shared" ref="U1334:U1397" si="494">IF(OR(T1334&lt;$V$690,T1334&gt;$V$691),S1334,"")</f>
        <v>6.5929828768986768E-3</v>
      </c>
      <c r="V1334" s="142" t="str">
        <f t="shared" ref="V1334:V1397" si="495">IF(AND(T1334&gt;$V$690,T1334&lt;$V$691),S1334,"")</f>
        <v/>
      </c>
      <c r="W1334" s="142" t="str">
        <f t="shared" ref="W1334:W1397" si="496">IF(S1334=MAX($S$694:$S$2694),S1334,"")</f>
        <v/>
      </c>
      <c r="X1334" s="142">
        <f t="shared" ref="X1334:X1397" si="497">_xlfn.NORM.DIST(R1334,$V$686,$V$687,0)</f>
        <v>1.339663809346924E-33</v>
      </c>
      <c r="Y1334" s="142" t="str">
        <f t="shared" ref="Y1334:Y1397" si="498">IF(X1334=MAX($X$694:$X$2694),S1334,"")</f>
        <v/>
      </c>
      <c r="Z1334" s="142" t="str">
        <f t="shared" ref="Z1334:Z1397" si="499">IF(Y1334=MIN($Y$694:$Y$2694),Y1334,"")</f>
        <v/>
      </c>
      <c r="AD1334" s="142">
        <v>640</v>
      </c>
      <c r="AE1334" s="142">
        <f t="shared" si="476"/>
        <v>-79.226586856394704</v>
      </c>
      <c r="AF1334" s="142">
        <f t="shared" ref="AF1334:AF1397" si="500">_xlfn.NORM.DIST(AE1334,AE$685,AE$686,0)</f>
        <v>2.5711362562291962E-3</v>
      </c>
      <c r="AG1334" s="142">
        <f t="shared" ref="AG1334:AG1397" si="501">_xlfn.NORM.DIST(AE1334,AE$685,AE$686,1)</f>
        <v>7.4933699534327061E-2</v>
      </c>
      <c r="AH1334" s="142">
        <f t="shared" ref="AH1334:AH1397" si="502">IF(OR(AG1334&lt;$V$690,AG1334&gt;$V$691),AF1334,"")</f>
        <v>2.5711362562291962E-3</v>
      </c>
      <c r="AI1334" s="142" t="str">
        <f t="shared" ref="AI1334:AI1397" si="503">IF(AND(AG1334&gt;$AI$690,AG1334&lt;$AI$691),AF1334,"")</f>
        <v/>
      </c>
      <c r="AJ1334" s="142" t="str">
        <f t="shared" ref="AJ1334:AJ1397" si="504">IF(AF1334=MAX($AF$694:$AF$2694),AF1334,"")</f>
        <v/>
      </c>
      <c r="AK1334" s="142">
        <f t="shared" ref="AK1334:AK1397" si="505">_xlfn.NORM.DIST(AE1334,$AI$686,$AI$687,0)</f>
        <v>1.2318039929565198E-95</v>
      </c>
      <c r="AL1334" s="142" t="str">
        <f t="shared" ref="AL1334:AL1397" si="506">IF(AK1334=MAX($AK$694:$AK$2694),AF1334,"")</f>
        <v/>
      </c>
      <c r="AM1334" s="142" t="str">
        <f t="shared" ref="AM1334:AM1397" si="507">IF(AL1334=MIN($AL$694:$AL$2694),AL1334,"")</f>
        <v/>
      </c>
      <c r="AQ1334" s="142">
        <v>640</v>
      </c>
      <c r="AR1334" s="142">
        <f t="shared" ref="AR1334:AR1397" si="508">AR$688+(AQ1334*AR$691)</f>
        <v>-4139.6292270816775</v>
      </c>
      <c r="AS1334" s="142">
        <f t="shared" ref="AS1334:AS1397" si="509">_xlfn.NORM.DIST(AR1334,AR$685,AR$686,0)</f>
        <v>4.9207873157126292E-5</v>
      </c>
      <c r="AT1334" s="142">
        <f t="shared" ref="AT1334:AT1397" si="510">_xlfn.NORM.DIST(AR1334,AR$685,AR$686,1)</f>
        <v>7.4933699534327061E-2</v>
      </c>
      <c r="AU1334" s="142">
        <f t="shared" ref="AU1334:AU1397" si="511">IF(OR(AT1334&lt;$V$690,AT1334&gt;$V$691),AS1334,"")</f>
        <v>4.9207873157126292E-5</v>
      </c>
      <c r="AV1334" s="142" t="str">
        <f t="shared" ref="AV1334:AV1397" si="512">IF(AND(AT1334&gt;$AI$690,AT1334&lt;$AI$691),AS1334,"")</f>
        <v/>
      </c>
      <c r="AW1334" s="142" t="str">
        <f t="shared" ref="AW1334:AW1397" si="513">IF(AS1334=MAX($AS$694:$AS$2694),AS1334,"")</f>
        <v/>
      </c>
      <c r="AX1334" s="142">
        <f t="shared" ref="AX1334:AX1397" si="514">_xlfn.NORM.DIST(AR1334,$AV$686,$AV$687,0)</f>
        <v>4.9218581372096071E-6</v>
      </c>
      <c r="AY1334" s="142" t="str">
        <f t="shared" ref="AY1334:AY1397" si="515">IF(AX1334=MAX($AX$694:$AX$2694),AS1334,"")</f>
        <v/>
      </c>
      <c r="AZ1334" s="142" t="str">
        <f t="shared" ref="AZ1334:AZ1397" si="516">IF(AY1334=MIN($AY$694:$AY$2694),AY1334,"")</f>
        <v/>
      </c>
      <c r="BB1334" s="147"/>
      <c r="BC1334" s="147">
        <f t="shared" si="479"/>
        <v>4.1280000000000525</v>
      </c>
      <c r="BD1334" s="163">
        <f t="shared" si="480"/>
        <v>0.76492196257428258</v>
      </c>
      <c r="BE1334" s="147">
        <f t="shared" si="481"/>
        <v>7.4835997191524672E-4</v>
      </c>
      <c r="BF1334" s="147" t="str">
        <f t="shared" si="477"/>
        <v/>
      </c>
      <c r="BG1334" s="159" t="str">
        <f t="shared" si="478"/>
        <v/>
      </c>
    </row>
    <row r="1335" spans="1:59" ht="20.100000000000001" customHeight="1" x14ac:dyDescent="0.25">
      <c r="A1335" s="142">
        <v>641</v>
      </c>
      <c r="B1335" s="142">
        <f t="shared" si="482"/>
        <v>-6719.1334439097027</v>
      </c>
      <c r="C1335" s="142">
        <f t="shared" si="483"/>
        <v>3.0406944565626849E-5</v>
      </c>
      <c r="D1335" s="142">
        <f t="shared" si="484"/>
        <v>7.5501170631968428E-2</v>
      </c>
      <c r="E1335" s="142">
        <f t="shared" si="485"/>
        <v>3.0406944565626849E-5</v>
      </c>
      <c r="F1335" s="142" t="str">
        <f t="shared" si="486"/>
        <v/>
      </c>
      <c r="G1335" s="142" t="str">
        <f t="shared" si="487"/>
        <v/>
      </c>
      <c r="H1335" s="142"/>
      <c r="I1335" s="142"/>
      <c r="J1335" s="142">
        <f t="shared" si="488"/>
        <v>3.8064594399569528E-205</v>
      </c>
      <c r="K1335" s="142" t="str">
        <f t="shared" si="489"/>
        <v/>
      </c>
      <c r="L1335" s="142" t="str">
        <f t="shared" si="490"/>
        <v/>
      </c>
      <c r="M1335" s="142"/>
      <c r="N1335" s="142"/>
      <c r="O1335" s="142"/>
      <c r="P1335" s="142"/>
      <c r="Q1335" s="142">
        <v>641</v>
      </c>
      <c r="R1335" s="142">
        <f t="shared" si="491"/>
        <v>-30.811017388600199</v>
      </c>
      <c r="S1335" s="142">
        <f t="shared" si="492"/>
        <v>6.6310149899043566E-3</v>
      </c>
      <c r="T1335" s="142">
        <f t="shared" si="493"/>
        <v>7.5501170631968456E-2</v>
      </c>
      <c r="U1335" s="142">
        <f t="shared" si="494"/>
        <v>6.6310149899043566E-3</v>
      </c>
      <c r="V1335" s="142" t="str">
        <f t="shared" si="495"/>
        <v/>
      </c>
      <c r="W1335" s="142" t="str">
        <f t="shared" si="496"/>
        <v/>
      </c>
      <c r="X1335" s="142">
        <f t="shared" si="497"/>
        <v>1.4053877476287817E-33</v>
      </c>
      <c r="Y1335" s="142" t="str">
        <f t="shared" si="498"/>
        <v/>
      </c>
      <c r="Z1335" s="142" t="str">
        <f t="shared" si="499"/>
        <v/>
      </c>
      <c r="AD1335" s="142">
        <v>641</v>
      </c>
      <c r="AE1335" s="142">
        <f t="shared" ref="AE1335:AE1398" si="517">$AE$688+(AD1335*$AE$691)</f>
        <v>-79.006513004015858</v>
      </c>
      <c r="AF1335" s="142">
        <f t="shared" si="500"/>
        <v>2.585968047313098E-3</v>
      </c>
      <c r="AG1335" s="142">
        <f t="shared" si="501"/>
        <v>7.5501170631968428E-2</v>
      </c>
      <c r="AH1335" s="142">
        <f t="shared" si="502"/>
        <v>2.585968047313098E-3</v>
      </c>
      <c r="AI1335" s="142" t="str">
        <f t="shared" si="503"/>
        <v/>
      </c>
      <c r="AJ1335" s="142" t="str">
        <f t="shared" si="504"/>
        <v/>
      </c>
      <c r="AK1335" s="142">
        <f t="shared" si="505"/>
        <v>1.3379640000947276E-95</v>
      </c>
      <c r="AL1335" s="142" t="str">
        <f t="shared" si="506"/>
        <v/>
      </c>
      <c r="AM1335" s="142" t="str">
        <f t="shared" si="507"/>
        <v/>
      </c>
      <c r="AQ1335" s="142">
        <v>641</v>
      </c>
      <c r="AR1335" s="142">
        <f t="shared" si="508"/>
        <v>-4128.1302570064508</v>
      </c>
      <c r="AS1335" s="142">
        <f t="shared" si="509"/>
        <v>4.9491732440188962E-5</v>
      </c>
      <c r="AT1335" s="142">
        <f t="shared" si="510"/>
        <v>7.5501170631968456E-2</v>
      </c>
      <c r="AU1335" s="142">
        <f t="shared" si="511"/>
        <v>4.9491732440188962E-5</v>
      </c>
      <c r="AV1335" s="142" t="str">
        <f t="shared" si="512"/>
        <v/>
      </c>
      <c r="AW1335" s="142" t="str">
        <f t="shared" si="513"/>
        <v/>
      </c>
      <c r="AX1335" s="142">
        <f t="shared" si="514"/>
        <v>4.9729594181727562E-6</v>
      </c>
      <c r="AY1335" s="142" t="str">
        <f t="shared" si="515"/>
        <v/>
      </c>
      <c r="AZ1335" s="142" t="str">
        <f t="shared" si="516"/>
        <v/>
      </c>
      <c r="BB1335" s="147"/>
      <c r="BC1335" s="147">
        <f t="shared" si="479"/>
        <v>4.1344000000000527</v>
      </c>
      <c r="BD1335" s="163">
        <f t="shared" si="480"/>
        <v>0.76417360260236733</v>
      </c>
      <c r="BE1335" s="147">
        <f t="shared" si="481"/>
        <v>7.4886151882569418E-4</v>
      </c>
      <c r="BF1335" s="147" t="str">
        <f t="shared" si="477"/>
        <v/>
      </c>
      <c r="BG1335" s="159" t="str">
        <f t="shared" si="478"/>
        <v/>
      </c>
    </row>
    <row r="1336" spans="1:59" ht="20.100000000000001" customHeight="1" x14ac:dyDescent="0.25">
      <c r="A1336" s="142">
        <v>642</v>
      </c>
      <c r="B1336" s="142">
        <f t="shared" si="482"/>
        <v>-6700.4171947623217</v>
      </c>
      <c r="C1336" s="142">
        <f t="shared" si="483"/>
        <v>3.0581859977472241E-5</v>
      </c>
      <c r="D1336" s="142">
        <f t="shared" si="484"/>
        <v>7.6071910658612477E-2</v>
      </c>
      <c r="E1336" s="142">
        <f t="shared" si="485"/>
        <v>3.0581859977472241E-5</v>
      </c>
      <c r="F1336" s="142" t="str">
        <f t="shared" si="486"/>
        <v/>
      </c>
      <c r="G1336" s="142" t="str">
        <f t="shared" si="487"/>
        <v/>
      </c>
      <c r="H1336" s="142"/>
      <c r="I1336" s="142"/>
      <c r="J1336" s="142">
        <f t="shared" si="488"/>
        <v>4.2981809134516335E-205</v>
      </c>
      <c r="K1336" s="142" t="str">
        <f t="shared" si="489"/>
        <v/>
      </c>
      <c r="L1336" s="142" t="str">
        <f t="shared" si="490"/>
        <v/>
      </c>
      <c r="M1336" s="142"/>
      <c r="N1336" s="142"/>
      <c r="O1336" s="142"/>
      <c r="P1336" s="142"/>
      <c r="Q1336" s="142">
        <v>642</v>
      </c>
      <c r="R1336" s="142">
        <f t="shared" si="491"/>
        <v>-30.725192827629165</v>
      </c>
      <c r="S1336" s="142">
        <f t="shared" si="492"/>
        <v>6.6691597865776598E-3</v>
      </c>
      <c r="T1336" s="142">
        <f t="shared" si="493"/>
        <v>7.6071910658612504E-2</v>
      </c>
      <c r="U1336" s="142">
        <f t="shared" si="494"/>
        <v>6.6691597865776598E-3</v>
      </c>
      <c r="V1336" s="142" t="str">
        <f t="shared" si="495"/>
        <v/>
      </c>
      <c r="W1336" s="142" t="str">
        <f t="shared" si="496"/>
        <v/>
      </c>
      <c r="X1336" s="142">
        <f t="shared" si="497"/>
        <v>1.4743125146936951E-33</v>
      </c>
      <c r="Y1336" s="142" t="str">
        <f t="shared" si="498"/>
        <v/>
      </c>
      <c r="Z1336" s="142" t="str">
        <f t="shared" si="499"/>
        <v/>
      </c>
      <c r="AD1336" s="142">
        <v>642</v>
      </c>
      <c r="AE1336" s="142">
        <f t="shared" si="517"/>
        <v>-78.786439151636984</v>
      </c>
      <c r="AF1336" s="142">
        <f t="shared" si="500"/>
        <v>2.600843782855633E-3</v>
      </c>
      <c r="AG1336" s="142">
        <f t="shared" si="501"/>
        <v>7.6071910658612477E-2</v>
      </c>
      <c r="AH1336" s="142">
        <f t="shared" si="502"/>
        <v>2.600843782855633E-3</v>
      </c>
      <c r="AI1336" s="142" t="str">
        <f t="shared" si="503"/>
        <v/>
      </c>
      <c r="AJ1336" s="142" t="str">
        <f t="shared" si="504"/>
        <v/>
      </c>
      <c r="AK1336" s="142">
        <f t="shared" si="505"/>
        <v>1.4532498949928551E-95</v>
      </c>
      <c r="AL1336" s="142" t="str">
        <f t="shared" si="506"/>
        <v/>
      </c>
      <c r="AM1336" s="142" t="str">
        <f t="shared" si="507"/>
        <v/>
      </c>
      <c r="AQ1336" s="142">
        <v>642</v>
      </c>
      <c r="AR1336" s="142">
        <f t="shared" si="508"/>
        <v>-4116.6312869312242</v>
      </c>
      <c r="AS1336" s="142">
        <f t="shared" si="509"/>
        <v>4.9776432757382412E-5</v>
      </c>
      <c r="AT1336" s="142">
        <f t="shared" si="510"/>
        <v>7.6071910658612504E-2</v>
      </c>
      <c r="AU1336" s="142">
        <f t="shared" si="511"/>
        <v>4.9776432757382412E-5</v>
      </c>
      <c r="AV1336" s="142" t="str">
        <f t="shared" si="512"/>
        <v/>
      </c>
      <c r="AW1336" s="142" t="str">
        <f t="shared" si="513"/>
        <v/>
      </c>
      <c r="AX1336" s="142">
        <f t="shared" si="514"/>
        <v>5.0245108662910271E-6</v>
      </c>
      <c r="AY1336" s="142" t="str">
        <f t="shared" si="515"/>
        <v/>
      </c>
      <c r="AZ1336" s="142" t="str">
        <f t="shared" si="516"/>
        <v/>
      </c>
      <c r="BB1336" s="147"/>
      <c r="BC1336" s="147">
        <f t="shared" si="479"/>
        <v>4.1408000000000529</v>
      </c>
      <c r="BD1336" s="163">
        <f t="shared" si="480"/>
        <v>0.76342474108354164</v>
      </c>
      <c r="BE1336" s="147">
        <f t="shared" si="481"/>
        <v>7.4935891963512358E-4</v>
      </c>
      <c r="BF1336" s="147" t="str">
        <f t="shared" si="477"/>
        <v/>
      </c>
      <c r="BG1336" s="159" t="str">
        <f t="shared" si="478"/>
        <v/>
      </c>
    </row>
    <row r="1337" spans="1:59" ht="20.100000000000001" customHeight="1" x14ac:dyDescent="0.25">
      <c r="A1337" s="142">
        <v>643</v>
      </c>
      <c r="B1337" s="142">
        <f t="shared" si="482"/>
        <v>-6681.7009456149408</v>
      </c>
      <c r="C1337" s="142">
        <f t="shared" si="483"/>
        <v>3.0757289466568103E-5</v>
      </c>
      <c r="D1337" s="142">
        <f t="shared" si="484"/>
        <v>7.6645929260633419E-2</v>
      </c>
      <c r="E1337" s="142">
        <f t="shared" si="485"/>
        <v>3.0757289466568103E-5</v>
      </c>
      <c r="F1337" s="142" t="str">
        <f t="shared" si="486"/>
        <v/>
      </c>
      <c r="G1337" s="142" t="str">
        <f t="shared" si="487"/>
        <v/>
      </c>
      <c r="H1337" s="142"/>
      <c r="I1337" s="142"/>
      <c r="J1337" s="142">
        <f t="shared" si="488"/>
        <v>4.853345705842503E-205</v>
      </c>
      <c r="K1337" s="142" t="str">
        <f t="shared" si="489"/>
        <v/>
      </c>
      <c r="L1337" s="142" t="str">
        <f t="shared" si="490"/>
        <v/>
      </c>
      <c r="M1337" s="142"/>
      <c r="N1337" s="142"/>
      <c r="O1337" s="142"/>
      <c r="P1337" s="142"/>
      <c r="Q1337" s="142">
        <v>643</v>
      </c>
      <c r="R1337" s="142">
        <f t="shared" si="491"/>
        <v>-30.639368266658138</v>
      </c>
      <c r="S1337" s="142">
        <f t="shared" si="492"/>
        <v>6.7074166909948472E-3</v>
      </c>
      <c r="T1337" s="142">
        <f t="shared" si="493"/>
        <v>7.6645929260633419E-2</v>
      </c>
      <c r="U1337" s="142">
        <f t="shared" si="494"/>
        <v>6.7074166909948472E-3</v>
      </c>
      <c r="V1337" s="142" t="str">
        <f t="shared" si="495"/>
        <v/>
      </c>
      <c r="W1337" s="142" t="str">
        <f t="shared" si="496"/>
        <v/>
      </c>
      <c r="X1337" s="142">
        <f t="shared" si="497"/>
        <v>1.5465928298931398E-33</v>
      </c>
      <c r="Y1337" s="142" t="str">
        <f t="shared" si="498"/>
        <v/>
      </c>
      <c r="Z1337" s="142" t="str">
        <f t="shared" si="499"/>
        <v/>
      </c>
      <c r="AD1337" s="142">
        <v>643</v>
      </c>
      <c r="AE1337" s="142">
        <f t="shared" si="517"/>
        <v>-78.566365299258109</v>
      </c>
      <c r="AF1337" s="142">
        <f t="shared" si="500"/>
        <v>2.6157632382576468E-3</v>
      </c>
      <c r="AG1337" s="142">
        <f t="shared" si="501"/>
        <v>7.6645929260633419E-2</v>
      </c>
      <c r="AH1337" s="142">
        <f t="shared" si="502"/>
        <v>2.6157632382576468E-3</v>
      </c>
      <c r="AI1337" s="142" t="str">
        <f t="shared" si="503"/>
        <v/>
      </c>
      <c r="AJ1337" s="142" t="str">
        <f t="shared" si="504"/>
        <v/>
      </c>
      <c r="AK1337" s="142">
        <f t="shared" si="505"/>
        <v>1.5784441632613111E-95</v>
      </c>
      <c r="AL1337" s="142" t="str">
        <f t="shared" si="506"/>
        <v/>
      </c>
      <c r="AM1337" s="142" t="str">
        <f t="shared" si="507"/>
        <v/>
      </c>
      <c r="AQ1337" s="142">
        <v>643</v>
      </c>
      <c r="AR1337" s="142">
        <f t="shared" si="508"/>
        <v>-4105.1323168559975</v>
      </c>
      <c r="AS1337" s="142">
        <f t="shared" si="509"/>
        <v>5.0061969810199839E-5</v>
      </c>
      <c r="AT1337" s="142">
        <f t="shared" si="510"/>
        <v>7.6645929260633419E-2</v>
      </c>
      <c r="AU1337" s="142">
        <f t="shared" si="511"/>
        <v>5.0061969810199839E-5</v>
      </c>
      <c r="AV1337" s="142" t="str">
        <f t="shared" si="512"/>
        <v/>
      </c>
      <c r="AW1337" s="142" t="str">
        <f t="shared" si="513"/>
        <v/>
      </c>
      <c r="AX1337" s="142">
        <f t="shared" si="514"/>
        <v>5.0765154899721552E-6</v>
      </c>
      <c r="AY1337" s="142" t="str">
        <f t="shared" si="515"/>
        <v/>
      </c>
      <c r="AZ1337" s="142" t="str">
        <f t="shared" si="516"/>
        <v/>
      </c>
      <c r="BB1337" s="147"/>
      <c r="BC1337" s="147">
        <f t="shared" si="479"/>
        <v>4.1472000000000531</v>
      </c>
      <c r="BD1337" s="163">
        <f t="shared" si="480"/>
        <v>0.76267538216390651</v>
      </c>
      <c r="BE1337" s="147">
        <f t="shared" si="481"/>
        <v>7.4985217948098093E-4</v>
      </c>
      <c r="BF1337" s="147" t="str">
        <f t="shared" si="477"/>
        <v/>
      </c>
      <c r="BG1337" s="159" t="str">
        <f t="shared" si="478"/>
        <v/>
      </c>
    </row>
    <row r="1338" spans="1:59" ht="20.100000000000001" customHeight="1" x14ac:dyDescent="0.25">
      <c r="A1338" s="142">
        <v>644</v>
      </c>
      <c r="B1338" s="142">
        <f t="shared" si="482"/>
        <v>-6662.9846964675598</v>
      </c>
      <c r="C1338" s="142">
        <f t="shared" si="483"/>
        <v>3.0933230352062352E-5</v>
      </c>
      <c r="D1338" s="142">
        <f t="shared" si="484"/>
        <v>7.7223236034603751E-2</v>
      </c>
      <c r="E1338" s="142">
        <f t="shared" si="485"/>
        <v>3.0933230352062352E-5</v>
      </c>
      <c r="F1338" s="142" t="str">
        <f t="shared" si="486"/>
        <v/>
      </c>
      <c r="G1338" s="142" t="str">
        <f t="shared" si="487"/>
        <v/>
      </c>
      <c r="H1338" s="142"/>
      <c r="I1338" s="142"/>
      <c r="J1338" s="142">
        <f t="shared" si="488"/>
        <v>5.4801294171423006E-205</v>
      </c>
      <c r="K1338" s="142" t="str">
        <f t="shared" si="489"/>
        <v/>
      </c>
      <c r="L1338" s="142" t="str">
        <f t="shared" si="490"/>
        <v/>
      </c>
      <c r="M1338" s="142"/>
      <c r="N1338" s="142"/>
      <c r="O1338" s="142"/>
      <c r="P1338" s="142"/>
      <c r="Q1338" s="142">
        <v>644</v>
      </c>
      <c r="R1338" s="142">
        <f t="shared" si="491"/>
        <v>-30.553543705687105</v>
      </c>
      <c r="S1338" s="142">
        <f t="shared" si="492"/>
        <v>6.7457851185272937E-3</v>
      </c>
      <c r="T1338" s="142">
        <f t="shared" si="493"/>
        <v>7.7223236034603807E-2</v>
      </c>
      <c r="U1338" s="142">
        <f t="shared" si="494"/>
        <v>6.7457851185272937E-3</v>
      </c>
      <c r="V1338" s="142" t="str">
        <f t="shared" si="495"/>
        <v/>
      </c>
      <c r="W1338" s="142" t="str">
        <f t="shared" si="496"/>
        <v/>
      </c>
      <c r="X1338" s="142">
        <f t="shared" si="497"/>
        <v>1.6223908342051738E-33</v>
      </c>
      <c r="Y1338" s="142" t="str">
        <f t="shared" si="498"/>
        <v/>
      </c>
      <c r="Z1338" s="142" t="str">
        <f t="shared" si="499"/>
        <v/>
      </c>
      <c r="AD1338" s="142">
        <v>644</v>
      </c>
      <c r="AE1338" s="142">
        <f t="shared" si="517"/>
        <v>-78.346291446879235</v>
      </c>
      <c r="AF1338" s="142">
        <f t="shared" si="500"/>
        <v>2.6307261855252392E-3</v>
      </c>
      <c r="AG1338" s="142">
        <f t="shared" si="501"/>
        <v>7.7223236034603723E-2</v>
      </c>
      <c r="AH1338" s="142">
        <f t="shared" si="502"/>
        <v>2.6307261855252392E-3</v>
      </c>
      <c r="AI1338" s="142" t="str">
        <f t="shared" si="503"/>
        <v/>
      </c>
      <c r="AJ1338" s="142" t="str">
        <f t="shared" si="504"/>
        <v/>
      </c>
      <c r="AK1338" s="142">
        <f t="shared" si="505"/>
        <v>1.7143962106317935E-95</v>
      </c>
      <c r="AL1338" s="142" t="str">
        <f t="shared" si="506"/>
        <v/>
      </c>
      <c r="AM1338" s="142" t="str">
        <f t="shared" si="507"/>
        <v/>
      </c>
      <c r="AQ1338" s="142">
        <v>644</v>
      </c>
      <c r="AR1338" s="142">
        <f t="shared" si="508"/>
        <v>-4093.6333467807699</v>
      </c>
      <c r="AS1338" s="142">
        <f t="shared" si="509"/>
        <v>5.0348339235163845E-5</v>
      </c>
      <c r="AT1338" s="142">
        <f t="shared" si="510"/>
        <v>7.7223236034603807E-2</v>
      </c>
      <c r="AU1338" s="142">
        <f t="shared" si="511"/>
        <v>5.0348339235163845E-5</v>
      </c>
      <c r="AV1338" s="142" t="str">
        <f t="shared" si="512"/>
        <v/>
      </c>
      <c r="AW1338" s="142" t="str">
        <f t="shared" si="513"/>
        <v/>
      </c>
      <c r="AX1338" s="142">
        <f t="shared" si="514"/>
        <v>5.1289763069209592E-6</v>
      </c>
      <c r="AY1338" s="142" t="str">
        <f t="shared" si="515"/>
        <v/>
      </c>
      <c r="AZ1338" s="142" t="str">
        <f t="shared" si="516"/>
        <v/>
      </c>
      <c r="BB1338" s="147"/>
      <c r="BC1338" s="147">
        <f t="shared" si="479"/>
        <v>4.1536000000000532</v>
      </c>
      <c r="BD1338" s="163">
        <f t="shared" si="480"/>
        <v>0.76192552998442553</v>
      </c>
      <c r="BE1338" s="147">
        <f t="shared" si="481"/>
        <v>7.5034130354079132E-4</v>
      </c>
      <c r="BF1338" s="147" t="str">
        <f t="shared" si="477"/>
        <v/>
      </c>
      <c r="BG1338" s="159" t="str">
        <f t="shared" si="478"/>
        <v/>
      </c>
    </row>
    <row r="1339" spans="1:59" ht="20.100000000000001" customHeight="1" x14ac:dyDescent="0.25">
      <c r="A1339" s="147">
        <v>645</v>
      </c>
      <c r="B1339" s="142">
        <f t="shared" si="482"/>
        <v>-6644.2684473201789</v>
      </c>
      <c r="C1339" s="142">
        <f t="shared" si="483"/>
        <v>3.1109679913129029E-5</v>
      </c>
      <c r="D1339" s="142">
        <f t="shared" si="484"/>
        <v>7.7803840526546347E-2</v>
      </c>
      <c r="E1339" s="142">
        <f t="shared" si="485"/>
        <v>3.1109679913129029E-5</v>
      </c>
      <c r="F1339" s="142" t="str">
        <f t="shared" si="486"/>
        <v/>
      </c>
      <c r="G1339" s="142" t="str">
        <f t="shared" si="487"/>
        <v/>
      </c>
      <c r="H1339" s="142"/>
      <c r="I1339" s="142"/>
      <c r="J1339" s="142">
        <f t="shared" si="488"/>
        <v>6.1877598966873494E-205</v>
      </c>
      <c r="K1339" s="142" t="str">
        <f t="shared" si="489"/>
        <v/>
      </c>
      <c r="L1339" s="142" t="str">
        <f t="shared" si="490"/>
        <v/>
      </c>
      <c r="M1339" s="142"/>
      <c r="N1339" s="142"/>
      <c r="O1339" s="142"/>
      <c r="P1339" s="142"/>
      <c r="Q1339" s="147">
        <v>645</v>
      </c>
      <c r="R1339" s="142">
        <f t="shared" si="491"/>
        <v>-30.467719144716078</v>
      </c>
      <c r="S1339" s="142">
        <f t="shared" si="492"/>
        <v>6.7842644758290393E-3</v>
      </c>
      <c r="T1339" s="142">
        <f t="shared" si="493"/>
        <v>7.7803840526546347E-2</v>
      </c>
      <c r="U1339" s="142">
        <f t="shared" si="494"/>
        <v>6.7842644758290393E-3</v>
      </c>
      <c r="V1339" s="142" t="str">
        <f t="shared" si="495"/>
        <v/>
      </c>
      <c r="W1339" s="142" t="str">
        <f t="shared" si="496"/>
        <v/>
      </c>
      <c r="X1339" s="142">
        <f t="shared" si="497"/>
        <v>1.7018764434588951E-33</v>
      </c>
      <c r="Y1339" s="142" t="str">
        <f t="shared" si="498"/>
        <v/>
      </c>
      <c r="Z1339" s="142" t="str">
        <f t="shared" si="499"/>
        <v/>
      </c>
      <c r="AD1339" s="147">
        <v>645</v>
      </c>
      <c r="AE1339" s="142">
        <f t="shared" si="517"/>
        <v>-78.126217594500361</v>
      </c>
      <c r="AF1339" s="142">
        <f t="shared" si="500"/>
        <v>2.6457323932649233E-3</v>
      </c>
      <c r="AG1339" s="142">
        <f t="shared" si="501"/>
        <v>7.7803840526546347E-2</v>
      </c>
      <c r="AH1339" s="142">
        <f t="shared" si="502"/>
        <v>2.6457323932649233E-3</v>
      </c>
      <c r="AI1339" s="142" t="str">
        <f t="shared" si="503"/>
        <v/>
      </c>
      <c r="AJ1339" s="142" t="str">
        <f t="shared" si="504"/>
        <v/>
      </c>
      <c r="AK1339" s="142">
        <f t="shared" si="505"/>
        <v>1.8620280712762881E-95</v>
      </c>
      <c r="AL1339" s="142" t="str">
        <f t="shared" si="506"/>
        <v/>
      </c>
      <c r="AM1339" s="142" t="str">
        <f t="shared" si="507"/>
        <v/>
      </c>
      <c r="AQ1339" s="147">
        <v>645</v>
      </c>
      <c r="AR1339" s="142">
        <f t="shared" si="508"/>
        <v>-4082.1343767055432</v>
      </c>
      <c r="AS1339" s="142">
        <f t="shared" si="509"/>
        <v>5.0635536603733797E-5</v>
      </c>
      <c r="AT1339" s="142">
        <f t="shared" si="510"/>
        <v>7.7803840526546347E-2</v>
      </c>
      <c r="AU1339" s="142">
        <f t="shared" si="511"/>
        <v>5.0635536603733797E-5</v>
      </c>
      <c r="AV1339" s="142" t="str">
        <f t="shared" si="512"/>
        <v/>
      </c>
      <c r="AW1339" s="142" t="str">
        <f t="shared" si="513"/>
        <v/>
      </c>
      <c r="AX1339" s="142">
        <f t="shared" si="514"/>
        <v>5.18189634404144E-6</v>
      </c>
      <c r="AY1339" s="142" t="str">
        <f t="shared" si="515"/>
        <v/>
      </c>
      <c r="AZ1339" s="142" t="str">
        <f t="shared" si="516"/>
        <v/>
      </c>
      <c r="BB1339" s="147"/>
      <c r="BC1339" s="147">
        <f t="shared" si="479"/>
        <v>4.1600000000000534</v>
      </c>
      <c r="BD1339" s="163">
        <f t="shared" si="480"/>
        <v>0.76117518868088474</v>
      </c>
      <c r="BE1339" s="147">
        <f t="shared" si="481"/>
        <v>7.5082629703304704E-4</v>
      </c>
      <c r="BF1339" s="147" t="str">
        <f t="shared" si="477"/>
        <v/>
      </c>
      <c r="BG1339" s="159" t="str">
        <f t="shared" si="478"/>
        <v/>
      </c>
    </row>
    <row r="1340" spans="1:59" ht="20.100000000000001" customHeight="1" x14ac:dyDescent="0.25">
      <c r="A1340" s="142">
        <v>646</v>
      </c>
      <c r="B1340" s="142">
        <f t="shared" si="482"/>
        <v>-6625.5521981727979</v>
      </c>
      <c r="C1340" s="142">
        <f t="shared" si="483"/>
        <v>3.1286635388914387E-5</v>
      </c>
      <c r="D1340" s="142">
        <f t="shared" si="484"/>
        <v>7.8387752231186159E-2</v>
      </c>
      <c r="E1340" s="142">
        <f t="shared" si="485"/>
        <v>3.1286635388914387E-5</v>
      </c>
      <c r="F1340" s="142" t="str">
        <f t="shared" si="486"/>
        <v/>
      </c>
      <c r="G1340" s="142" t="str">
        <f t="shared" si="487"/>
        <v/>
      </c>
      <c r="H1340" s="142"/>
      <c r="I1340" s="142"/>
      <c r="J1340" s="142">
        <f t="shared" si="488"/>
        <v>6.9866525068234234E-205</v>
      </c>
      <c r="K1340" s="142" t="str">
        <f t="shared" si="489"/>
        <v/>
      </c>
      <c r="L1340" s="142" t="str">
        <f t="shared" si="490"/>
        <v/>
      </c>
      <c r="M1340" s="142"/>
      <c r="N1340" s="142"/>
      <c r="O1340" s="142"/>
      <c r="P1340" s="142"/>
      <c r="Q1340" s="142">
        <v>646</v>
      </c>
      <c r="R1340" s="142">
        <f t="shared" si="491"/>
        <v>-30.381894583745044</v>
      </c>
      <c r="S1340" s="142">
        <f t="shared" si="492"/>
        <v>6.8228541608250388E-3</v>
      </c>
      <c r="T1340" s="142">
        <f t="shared" si="493"/>
        <v>7.8387752231186159E-2</v>
      </c>
      <c r="U1340" s="142">
        <f t="shared" si="494"/>
        <v>6.8228541608250388E-3</v>
      </c>
      <c r="V1340" s="142" t="str">
        <f t="shared" si="495"/>
        <v/>
      </c>
      <c r="W1340" s="142" t="str">
        <f t="shared" si="496"/>
        <v/>
      </c>
      <c r="X1340" s="142">
        <f t="shared" si="497"/>
        <v>1.785227718236579E-33</v>
      </c>
      <c r="Y1340" s="142" t="str">
        <f t="shared" si="498"/>
        <v/>
      </c>
      <c r="Z1340" s="142" t="str">
        <f t="shared" si="499"/>
        <v/>
      </c>
      <c r="AD1340" s="142">
        <v>646</v>
      </c>
      <c r="AE1340" s="142">
        <f t="shared" si="517"/>
        <v>-77.906143742121486</v>
      </c>
      <c r="AF1340" s="142">
        <f t="shared" si="500"/>
        <v>2.6607816266790325E-3</v>
      </c>
      <c r="AG1340" s="142">
        <f t="shared" si="501"/>
        <v>7.8387752231186117E-2</v>
      </c>
      <c r="AH1340" s="142">
        <f t="shared" si="502"/>
        <v>2.6607816266790325E-3</v>
      </c>
      <c r="AI1340" s="142" t="str">
        <f t="shared" si="503"/>
        <v/>
      </c>
      <c r="AJ1340" s="142" t="str">
        <f t="shared" si="504"/>
        <v/>
      </c>
      <c r="AK1340" s="142">
        <f t="shared" si="505"/>
        <v>2.0223406017739137E-95</v>
      </c>
      <c r="AL1340" s="142" t="str">
        <f t="shared" si="506"/>
        <v/>
      </c>
      <c r="AM1340" s="142" t="str">
        <f t="shared" si="507"/>
        <v/>
      </c>
      <c r="AQ1340" s="142">
        <v>646</v>
      </c>
      <c r="AR1340" s="142">
        <f t="shared" si="508"/>
        <v>-4070.6354066303165</v>
      </c>
      <c r="AS1340" s="142">
        <f t="shared" si="509"/>
        <v>5.0923557422217983E-5</v>
      </c>
      <c r="AT1340" s="142">
        <f t="shared" si="510"/>
        <v>7.8387752231186159E-2</v>
      </c>
      <c r="AU1340" s="142">
        <f t="shared" si="511"/>
        <v>5.0923557422217983E-5</v>
      </c>
      <c r="AV1340" s="142" t="str">
        <f t="shared" si="512"/>
        <v/>
      </c>
      <c r="AW1340" s="142" t="str">
        <f t="shared" si="513"/>
        <v/>
      </c>
      <c r="AX1340" s="142">
        <f t="shared" si="514"/>
        <v>5.235278637337125E-6</v>
      </c>
      <c r="AY1340" s="142" t="str">
        <f t="shared" si="515"/>
        <v/>
      </c>
      <c r="AZ1340" s="142" t="str">
        <f t="shared" si="516"/>
        <v/>
      </c>
      <c r="BB1340" s="147"/>
      <c r="BC1340" s="147">
        <f t="shared" si="479"/>
        <v>4.1664000000000536</v>
      </c>
      <c r="BD1340" s="163">
        <f t="shared" si="480"/>
        <v>0.76042436238385169</v>
      </c>
      <c r="BE1340" s="147">
        <f t="shared" si="481"/>
        <v>7.5130716521620844E-4</v>
      </c>
      <c r="BF1340" s="147" t="str">
        <f t="shared" si="477"/>
        <v/>
      </c>
      <c r="BG1340" s="159" t="str">
        <f t="shared" si="478"/>
        <v/>
      </c>
    </row>
    <row r="1341" spans="1:59" ht="20.100000000000001" customHeight="1" x14ac:dyDescent="0.25">
      <c r="A1341" s="142">
        <v>647</v>
      </c>
      <c r="B1341" s="142">
        <f t="shared" si="482"/>
        <v>-6606.835949025417</v>
      </c>
      <c r="C1341" s="142">
        <f t="shared" si="483"/>
        <v>3.1464093978485654E-5</v>
      </c>
      <c r="D1341" s="142">
        <f t="shared" si="484"/>
        <v>7.8974980591200089E-2</v>
      </c>
      <c r="E1341" s="142">
        <f t="shared" si="485"/>
        <v>3.1464093978485654E-5</v>
      </c>
      <c r="F1341" s="142" t="str">
        <f t="shared" si="486"/>
        <v/>
      </c>
      <c r="G1341" s="142" t="str">
        <f t="shared" si="487"/>
        <v/>
      </c>
      <c r="H1341" s="142"/>
      <c r="I1341" s="142"/>
      <c r="J1341" s="142">
        <f t="shared" si="488"/>
        <v>7.8885627528110209E-205</v>
      </c>
      <c r="K1341" s="142" t="str">
        <f t="shared" si="489"/>
        <v/>
      </c>
      <c r="L1341" s="142" t="str">
        <f t="shared" si="490"/>
        <v/>
      </c>
      <c r="M1341" s="142"/>
      <c r="N1341" s="142"/>
      <c r="O1341" s="142"/>
      <c r="P1341" s="142"/>
      <c r="Q1341" s="142">
        <v>647</v>
      </c>
      <c r="R1341" s="142">
        <f t="shared" si="491"/>
        <v>-30.296070022774011</v>
      </c>
      <c r="S1341" s="142">
        <f t="shared" si="492"/>
        <v>6.8615535626999867E-3</v>
      </c>
      <c r="T1341" s="142">
        <f t="shared" si="493"/>
        <v>7.8974980591200103E-2</v>
      </c>
      <c r="U1341" s="142">
        <f t="shared" si="494"/>
        <v>6.8615535626999867E-3</v>
      </c>
      <c r="V1341" s="142" t="str">
        <f t="shared" si="495"/>
        <v/>
      </c>
      <c r="W1341" s="142" t="str">
        <f t="shared" si="496"/>
        <v/>
      </c>
      <c r="X1341" s="142">
        <f t="shared" si="497"/>
        <v>1.8726312512340048E-33</v>
      </c>
      <c r="Y1341" s="142" t="str">
        <f t="shared" si="498"/>
        <v/>
      </c>
      <c r="Z1341" s="142" t="str">
        <f t="shared" si="499"/>
        <v/>
      </c>
      <c r="AD1341" s="142">
        <v>647</v>
      </c>
      <c r="AE1341" s="142">
        <f t="shared" si="517"/>
        <v>-77.686069889742612</v>
      </c>
      <c r="AF1341" s="142">
        <f t="shared" si="500"/>
        <v>2.6758736475613709E-3</v>
      </c>
      <c r="AG1341" s="142">
        <f t="shared" si="501"/>
        <v>7.8974980591200061E-2</v>
      </c>
      <c r="AH1341" s="142">
        <f t="shared" si="502"/>
        <v>2.6758736475613709E-3</v>
      </c>
      <c r="AI1341" s="142" t="str">
        <f t="shared" si="503"/>
        <v/>
      </c>
      <c r="AJ1341" s="142" t="str">
        <f t="shared" si="504"/>
        <v/>
      </c>
      <c r="AK1341" s="142">
        <f t="shared" si="505"/>
        <v>2.1964202019359211E-95</v>
      </c>
      <c r="AL1341" s="142" t="str">
        <f t="shared" si="506"/>
        <v/>
      </c>
      <c r="AM1341" s="142" t="str">
        <f t="shared" si="507"/>
        <v/>
      </c>
      <c r="AQ1341" s="142">
        <v>647</v>
      </c>
      <c r="AR1341" s="142">
        <f t="shared" si="508"/>
        <v>-4059.1364365550899</v>
      </c>
      <c r="AS1341" s="142">
        <f t="shared" si="509"/>
        <v>5.1212397131690235E-5</v>
      </c>
      <c r="AT1341" s="142">
        <f t="shared" si="510"/>
        <v>7.8974980591200089E-2</v>
      </c>
      <c r="AU1341" s="142">
        <f t="shared" si="511"/>
        <v>5.1212397131690235E-5</v>
      </c>
      <c r="AV1341" s="142" t="str">
        <f t="shared" si="512"/>
        <v/>
      </c>
      <c r="AW1341" s="142" t="str">
        <f t="shared" si="513"/>
        <v/>
      </c>
      <c r="AX1341" s="142">
        <f t="shared" si="514"/>
        <v>5.2891262318096532E-6</v>
      </c>
      <c r="AY1341" s="142" t="str">
        <f t="shared" si="515"/>
        <v/>
      </c>
      <c r="AZ1341" s="142" t="str">
        <f t="shared" si="516"/>
        <v/>
      </c>
      <c r="BB1341" s="147"/>
      <c r="BC1341" s="147">
        <f t="shared" si="479"/>
        <v>4.1728000000000538</v>
      </c>
      <c r="BD1341" s="163">
        <f t="shared" si="480"/>
        <v>0.75967305521863548</v>
      </c>
      <c r="BE1341" s="147">
        <f t="shared" si="481"/>
        <v>7.5178391338959205E-4</v>
      </c>
      <c r="BF1341" s="147" t="str">
        <f t="shared" si="477"/>
        <v/>
      </c>
      <c r="BG1341" s="159" t="str">
        <f t="shared" si="478"/>
        <v/>
      </c>
    </row>
    <row r="1342" spans="1:59" ht="20.100000000000001" customHeight="1" x14ac:dyDescent="0.25">
      <c r="A1342" s="142">
        <v>648</v>
      </c>
      <c r="B1342" s="142">
        <f t="shared" si="482"/>
        <v>-6588.119699878036</v>
      </c>
      <c r="C1342" s="142">
        <f t="shared" si="483"/>
        <v>3.164205284078289E-5</v>
      </c>
      <c r="D1342" s="142">
        <f t="shared" si="484"/>
        <v>7.9565534996466764E-2</v>
      </c>
      <c r="E1342" s="142">
        <f t="shared" si="485"/>
        <v>3.164205284078289E-5</v>
      </c>
      <c r="F1342" s="142" t="str">
        <f t="shared" si="486"/>
        <v/>
      </c>
      <c r="G1342" s="142" t="str">
        <f t="shared" si="487"/>
        <v/>
      </c>
      <c r="H1342" s="142"/>
      <c r="I1342" s="142"/>
      <c r="J1342" s="142">
        <f t="shared" si="488"/>
        <v>8.9067585058022606E-205</v>
      </c>
      <c r="K1342" s="142" t="str">
        <f t="shared" si="489"/>
        <v/>
      </c>
      <c r="L1342" s="142" t="str">
        <f t="shared" si="490"/>
        <v/>
      </c>
      <c r="M1342" s="142"/>
      <c r="N1342" s="142"/>
      <c r="O1342" s="142"/>
      <c r="P1342" s="142"/>
      <c r="Q1342" s="142">
        <v>648</v>
      </c>
      <c r="R1342" s="142">
        <f t="shared" si="491"/>
        <v>-30.210245461802984</v>
      </c>
      <c r="S1342" s="142">
        <f t="shared" si="492"/>
        <v>6.9003620618878049E-3</v>
      </c>
      <c r="T1342" s="142">
        <f t="shared" si="493"/>
        <v>7.9565534996466764E-2</v>
      </c>
      <c r="U1342" s="142">
        <f t="shared" si="494"/>
        <v>6.9003620618878049E-3</v>
      </c>
      <c r="V1342" s="142" t="str">
        <f t="shared" si="495"/>
        <v/>
      </c>
      <c r="W1342" s="142" t="str">
        <f t="shared" si="496"/>
        <v/>
      </c>
      <c r="X1342" s="142">
        <f t="shared" si="497"/>
        <v>1.964282572895628E-33</v>
      </c>
      <c r="Y1342" s="142" t="str">
        <f t="shared" si="498"/>
        <v/>
      </c>
      <c r="Z1342" s="142" t="str">
        <f t="shared" si="499"/>
        <v/>
      </c>
      <c r="AD1342" s="142">
        <v>648</v>
      </c>
      <c r="AE1342" s="142">
        <f t="shared" si="517"/>
        <v>-77.465996037363738</v>
      </c>
      <c r="AF1342" s="142">
        <f t="shared" si="500"/>
        <v>2.6910082142931127E-3</v>
      </c>
      <c r="AG1342" s="142">
        <f t="shared" si="501"/>
        <v>7.9565534996466708E-2</v>
      </c>
      <c r="AH1342" s="142">
        <f t="shared" si="502"/>
        <v>2.6910082142931127E-3</v>
      </c>
      <c r="AI1342" s="142" t="str">
        <f t="shared" si="503"/>
        <v/>
      </c>
      <c r="AJ1342" s="142" t="str">
        <f t="shared" si="504"/>
        <v/>
      </c>
      <c r="AK1342" s="142">
        <f t="shared" si="505"/>
        <v>2.3854461071841956E-95</v>
      </c>
      <c r="AL1342" s="142" t="str">
        <f t="shared" si="506"/>
        <v/>
      </c>
      <c r="AM1342" s="142" t="str">
        <f t="shared" si="507"/>
        <v/>
      </c>
      <c r="AQ1342" s="142">
        <v>648</v>
      </c>
      <c r="AR1342" s="142">
        <f t="shared" si="508"/>
        <v>-4047.6374664798623</v>
      </c>
      <c r="AS1342" s="142">
        <f t="shared" si="509"/>
        <v>5.1502051107911579E-5</v>
      </c>
      <c r="AT1342" s="142">
        <f t="shared" si="510"/>
        <v>7.9565534996466791E-2</v>
      </c>
      <c r="AU1342" s="142">
        <f t="shared" si="511"/>
        <v>5.1502051107911579E-5</v>
      </c>
      <c r="AV1342" s="142" t="str">
        <f t="shared" si="512"/>
        <v/>
      </c>
      <c r="AW1342" s="142" t="str">
        <f t="shared" si="513"/>
        <v/>
      </c>
      <c r="AX1342" s="142">
        <f t="shared" si="514"/>
        <v>5.3434421813555895E-6</v>
      </c>
      <c r="AY1342" s="142" t="str">
        <f t="shared" si="515"/>
        <v/>
      </c>
      <c r="AZ1342" s="142" t="str">
        <f t="shared" si="516"/>
        <v/>
      </c>
      <c r="BB1342" s="147"/>
      <c r="BC1342" s="147">
        <f t="shared" si="479"/>
        <v>4.179200000000054</v>
      </c>
      <c r="BD1342" s="163">
        <f t="shared" si="480"/>
        <v>0.75892127130524589</v>
      </c>
      <c r="BE1342" s="147">
        <f t="shared" si="481"/>
        <v>7.5225654689081711E-4</v>
      </c>
      <c r="BF1342" s="147" t="str">
        <f t="shared" si="477"/>
        <v/>
      </c>
      <c r="BG1342" s="159" t="str">
        <f t="shared" si="478"/>
        <v/>
      </c>
    </row>
    <row r="1343" spans="1:59" ht="20.100000000000001" customHeight="1" x14ac:dyDescent="0.25">
      <c r="A1343" s="142">
        <v>649</v>
      </c>
      <c r="B1343" s="142">
        <f t="shared" si="482"/>
        <v>-6569.4034507306551</v>
      </c>
      <c r="C1343" s="142">
        <f t="shared" si="483"/>
        <v>3.1820509094573698E-5</v>
      </c>
      <c r="D1343" s="142">
        <f t="shared" si="484"/>
        <v>8.015942478331485E-2</v>
      </c>
      <c r="E1343" s="142">
        <f t="shared" si="485"/>
        <v>3.1820509094573698E-5</v>
      </c>
      <c r="F1343" s="142" t="str">
        <f t="shared" si="486"/>
        <v/>
      </c>
      <c r="G1343" s="142" t="str">
        <f t="shared" si="487"/>
        <v/>
      </c>
      <c r="H1343" s="142"/>
      <c r="I1343" s="142"/>
      <c r="J1343" s="142">
        <f t="shared" si="488"/>
        <v>1.0056214330932756E-204</v>
      </c>
      <c r="K1343" s="142" t="str">
        <f t="shared" si="489"/>
        <v/>
      </c>
      <c r="L1343" s="142" t="str">
        <f t="shared" si="490"/>
        <v/>
      </c>
      <c r="M1343" s="142"/>
      <c r="N1343" s="142"/>
      <c r="O1343" s="142"/>
      <c r="P1343" s="142"/>
      <c r="Q1343" s="142">
        <v>649</v>
      </c>
      <c r="R1343" s="142">
        <f t="shared" si="491"/>
        <v>-30.12442090083195</v>
      </c>
      <c r="S1343" s="142">
        <f t="shared" si="492"/>
        <v>6.9392790300618042E-3</v>
      </c>
      <c r="T1343" s="142">
        <f t="shared" si="493"/>
        <v>8.015942478331485E-2</v>
      </c>
      <c r="U1343" s="142">
        <f t="shared" si="494"/>
        <v>6.9392790300618042E-3</v>
      </c>
      <c r="V1343" s="142" t="str">
        <f t="shared" si="495"/>
        <v/>
      </c>
      <c r="W1343" s="142" t="str">
        <f t="shared" si="496"/>
        <v/>
      </c>
      <c r="X1343" s="142">
        <f t="shared" si="497"/>
        <v>2.0603865761805305E-33</v>
      </c>
      <c r="Y1343" s="142" t="str">
        <f t="shared" si="498"/>
        <v/>
      </c>
      <c r="Z1343" s="142" t="str">
        <f t="shared" si="499"/>
        <v/>
      </c>
      <c r="AD1343" s="142">
        <v>649</v>
      </c>
      <c r="AE1343" s="142">
        <f t="shared" si="517"/>
        <v>-77.245922184984863</v>
      </c>
      <c r="AF1343" s="142">
        <f t="shared" si="500"/>
        <v>2.7061850818389526E-3</v>
      </c>
      <c r="AG1343" s="142">
        <f t="shared" si="501"/>
        <v>8.0159424783314809E-2</v>
      </c>
      <c r="AH1343" s="142">
        <f t="shared" si="502"/>
        <v>2.7061850818389526E-3</v>
      </c>
      <c r="AI1343" s="142" t="str">
        <f t="shared" si="503"/>
        <v/>
      </c>
      <c r="AJ1343" s="142" t="str">
        <f t="shared" si="504"/>
        <v/>
      </c>
      <c r="AK1343" s="142">
        <f t="shared" si="505"/>
        <v>2.5906983009641561E-95</v>
      </c>
      <c r="AL1343" s="142" t="str">
        <f t="shared" si="506"/>
        <v/>
      </c>
      <c r="AM1343" s="142" t="str">
        <f t="shared" si="507"/>
        <v/>
      </c>
      <c r="AQ1343" s="142">
        <v>649</v>
      </c>
      <c r="AR1343" s="142">
        <f t="shared" si="508"/>
        <v>-4036.1384964046356</v>
      </c>
      <c r="AS1343" s="142">
        <f t="shared" si="509"/>
        <v>5.1792514661256464E-5</v>
      </c>
      <c r="AT1343" s="142">
        <f t="shared" si="510"/>
        <v>8.0159424783314906E-2</v>
      </c>
      <c r="AU1343" s="142">
        <f t="shared" si="511"/>
        <v>5.1792514661256464E-5</v>
      </c>
      <c r="AV1343" s="142" t="str">
        <f t="shared" si="512"/>
        <v/>
      </c>
      <c r="AW1343" s="142" t="str">
        <f t="shared" si="513"/>
        <v/>
      </c>
      <c r="AX1343" s="142">
        <f t="shared" si="514"/>
        <v>5.3982295486614661E-6</v>
      </c>
      <c r="AY1343" s="142" t="str">
        <f t="shared" si="515"/>
        <v/>
      </c>
      <c r="AZ1343" s="142" t="str">
        <f t="shared" si="516"/>
        <v/>
      </c>
      <c r="BB1343" s="147"/>
      <c r="BC1343" s="147">
        <f t="shared" si="479"/>
        <v>4.1856000000000542</v>
      </c>
      <c r="BD1343" s="163">
        <f t="shared" si="480"/>
        <v>0.75816901475835508</v>
      </c>
      <c r="BE1343" s="147">
        <f t="shared" si="481"/>
        <v>7.5272507109769293E-4</v>
      </c>
      <c r="BF1343" s="147" t="str">
        <f t="shared" si="477"/>
        <v/>
      </c>
      <c r="BG1343" s="159" t="str">
        <f t="shared" si="478"/>
        <v/>
      </c>
    </row>
    <row r="1344" spans="1:59" ht="20.100000000000001" customHeight="1" x14ac:dyDescent="0.25">
      <c r="A1344" s="142">
        <v>650</v>
      </c>
      <c r="B1344" s="142">
        <f t="shared" si="482"/>
        <v>-6550.6872015832741</v>
      </c>
      <c r="C1344" s="142">
        <f t="shared" si="483"/>
        <v>3.1999459818410937E-5</v>
      </c>
      <c r="D1344" s="142">
        <f t="shared" si="484"/>
        <v>8.0756659233771053E-2</v>
      </c>
      <c r="E1344" s="142">
        <f t="shared" si="485"/>
        <v>3.1999459818410937E-5</v>
      </c>
      <c r="F1344" s="142" t="str">
        <f t="shared" si="486"/>
        <v/>
      </c>
      <c r="G1344" s="142" t="str">
        <f t="shared" si="487"/>
        <v/>
      </c>
      <c r="H1344" s="142"/>
      <c r="I1344" s="142"/>
      <c r="J1344" s="142">
        <f t="shared" si="488"/>
        <v>1.1353830754207414E-204</v>
      </c>
      <c r="K1344" s="142" t="str">
        <f t="shared" si="489"/>
        <v/>
      </c>
      <c r="L1344" s="142" t="str">
        <f t="shared" si="490"/>
        <v/>
      </c>
      <c r="M1344" s="142"/>
      <c r="N1344" s="142"/>
      <c r="O1344" s="142"/>
      <c r="P1344" s="142"/>
      <c r="Q1344" s="142">
        <v>650</v>
      </c>
      <c r="R1344" s="142">
        <f t="shared" si="491"/>
        <v>-30.038596339860916</v>
      </c>
      <c r="S1344" s="142">
        <f t="shared" si="492"/>
        <v>6.9783038301254215E-3</v>
      </c>
      <c r="T1344" s="142">
        <f t="shared" si="493"/>
        <v>8.0756659233771094E-2</v>
      </c>
      <c r="U1344" s="142">
        <f t="shared" si="494"/>
        <v>6.9783038301254215E-3</v>
      </c>
      <c r="V1344" s="142" t="str">
        <f t="shared" si="495"/>
        <v/>
      </c>
      <c r="W1344" s="142" t="str">
        <f t="shared" si="496"/>
        <v/>
      </c>
      <c r="X1344" s="142">
        <f t="shared" si="497"/>
        <v>2.1611579613543789E-33</v>
      </c>
      <c r="Y1344" s="142" t="str">
        <f t="shared" si="498"/>
        <v/>
      </c>
      <c r="Z1344" s="142" t="str">
        <f t="shared" si="499"/>
        <v/>
      </c>
      <c r="AD1344" s="142">
        <v>650</v>
      </c>
      <c r="AE1344" s="142">
        <f t="shared" si="517"/>
        <v>-77.025848332605989</v>
      </c>
      <c r="AF1344" s="142">
        <f t="shared" si="500"/>
        <v>2.7214040017435122E-3</v>
      </c>
      <c r="AG1344" s="142">
        <f t="shared" si="501"/>
        <v>8.0756659233771025E-2</v>
      </c>
      <c r="AH1344" s="142">
        <f t="shared" si="502"/>
        <v>2.7214040017435122E-3</v>
      </c>
      <c r="AI1344" s="142" t="str">
        <f t="shared" si="503"/>
        <v/>
      </c>
      <c r="AJ1344" s="142" t="str">
        <f t="shared" si="504"/>
        <v/>
      </c>
      <c r="AK1344" s="142">
        <f t="shared" si="505"/>
        <v>2.8135660997669005E-95</v>
      </c>
      <c r="AL1344" s="142" t="str">
        <f t="shared" si="506"/>
        <v/>
      </c>
      <c r="AM1344" s="142" t="str">
        <f t="shared" si="507"/>
        <v/>
      </c>
      <c r="AQ1344" s="142">
        <v>650</v>
      </c>
      <c r="AR1344" s="142">
        <f t="shared" si="508"/>
        <v>-4024.6395263294089</v>
      </c>
      <c r="AS1344" s="142">
        <f t="shared" si="509"/>
        <v>5.2083783036644046E-5</v>
      </c>
      <c r="AT1344" s="142">
        <f t="shared" si="510"/>
        <v>8.0756659233771053E-2</v>
      </c>
      <c r="AU1344" s="142">
        <f t="shared" si="511"/>
        <v>5.2083783036644046E-5</v>
      </c>
      <c r="AV1344" s="142" t="str">
        <f t="shared" si="512"/>
        <v/>
      </c>
      <c r="AW1344" s="142" t="str">
        <f t="shared" si="513"/>
        <v/>
      </c>
      <c r="AX1344" s="142">
        <f t="shared" si="514"/>
        <v>5.4534914050970272E-6</v>
      </c>
      <c r="AY1344" s="142" t="str">
        <f t="shared" si="515"/>
        <v/>
      </c>
      <c r="AZ1344" s="142" t="str">
        <f t="shared" si="516"/>
        <v/>
      </c>
      <c r="BB1344" s="147"/>
      <c r="BC1344" s="147">
        <f t="shared" si="479"/>
        <v>4.1920000000000543</v>
      </c>
      <c r="BD1344" s="163">
        <f t="shared" si="480"/>
        <v>0.75741628968725738</v>
      </c>
      <c r="BE1344" s="147">
        <f t="shared" si="481"/>
        <v>7.5318949142688663E-4</v>
      </c>
      <c r="BF1344" s="147" t="str">
        <f t="shared" si="477"/>
        <v/>
      </c>
      <c r="BG1344" s="159" t="str">
        <f t="shared" si="478"/>
        <v/>
      </c>
    </row>
    <row r="1345" spans="1:59" ht="20.100000000000001" customHeight="1" x14ac:dyDescent="0.25">
      <c r="A1345" s="147">
        <v>651</v>
      </c>
      <c r="B1345" s="142">
        <f t="shared" si="482"/>
        <v>-6531.9709524358932</v>
      </c>
      <c r="C1345" s="142">
        <f t="shared" si="483"/>
        <v>3.2178902050593444E-5</v>
      </c>
      <c r="D1345" s="142">
        <f t="shared" si="484"/>
        <v>8.1357247574806779E-2</v>
      </c>
      <c r="E1345" s="142">
        <f t="shared" si="485"/>
        <v>3.2178902050593444E-5</v>
      </c>
      <c r="F1345" s="142" t="str">
        <f t="shared" si="486"/>
        <v/>
      </c>
      <c r="G1345" s="142" t="str">
        <f t="shared" si="487"/>
        <v/>
      </c>
      <c r="H1345" s="142"/>
      <c r="I1345" s="142"/>
      <c r="J1345" s="142">
        <f t="shared" si="488"/>
        <v>1.2818681664687725E-204</v>
      </c>
      <c r="K1345" s="142" t="str">
        <f t="shared" si="489"/>
        <v/>
      </c>
      <c r="L1345" s="142" t="str">
        <f t="shared" si="490"/>
        <v/>
      </c>
      <c r="M1345" s="142"/>
      <c r="N1345" s="142"/>
      <c r="O1345" s="142"/>
      <c r="P1345" s="142"/>
      <c r="Q1345" s="147">
        <v>651</v>
      </c>
      <c r="R1345" s="142">
        <f t="shared" si="491"/>
        <v>-29.95277177888989</v>
      </c>
      <c r="S1345" s="142">
        <f t="shared" si="492"/>
        <v>7.01743581620366E-3</v>
      </c>
      <c r="T1345" s="142">
        <f t="shared" si="493"/>
        <v>8.1357247574806724E-2</v>
      </c>
      <c r="U1345" s="142">
        <f t="shared" si="494"/>
        <v>7.01743581620366E-3</v>
      </c>
      <c r="V1345" s="142" t="str">
        <f t="shared" si="495"/>
        <v/>
      </c>
      <c r="W1345" s="142" t="str">
        <f t="shared" si="496"/>
        <v/>
      </c>
      <c r="X1345" s="142">
        <f t="shared" si="497"/>
        <v>2.2668217017417929E-33</v>
      </c>
      <c r="Y1345" s="142" t="str">
        <f t="shared" si="498"/>
        <v/>
      </c>
      <c r="Z1345" s="142" t="str">
        <f t="shared" si="499"/>
        <v/>
      </c>
      <c r="AD1345" s="147">
        <v>651</v>
      </c>
      <c r="AE1345" s="142">
        <f t="shared" si="517"/>
        <v>-76.805774480227115</v>
      </c>
      <c r="AF1345" s="142">
        <f t="shared" si="500"/>
        <v>2.7366647221279939E-3</v>
      </c>
      <c r="AG1345" s="142">
        <f t="shared" si="501"/>
        <v>8.135724757480671E-2</v>
      </c>
      <c r="AH1345" s="142">
        <f t="shared" si="502"/>
        <v>2.7366647221279939E-3</v>
      </c>
      <c r="AI1345" s="142" t="str">
        <f t="shared" si="503"/>
        <v/>
      </c>
      <c r="AJ1345" s="142" t="str">
        <f t="shared" si="504"/>
        <v/>
      </c>
      <c r="AK1345" s="142">
        <f t="shared" si="505"/>
        <v>3.0555574677908801E-95</v>
      </c>
      <c r="AL1345" s="142" t="str">
        <f t="shared" si="506"/>
        <v/>
      </c>
      <c r="AM1345" s="142" t="str">
        <f t="shared" si="507"/>
        <v/>
      </c>
      <c r="AQ1345" s="147">
        <v>651</v>
      </c>
      <c r="AR1345" s="142">
        <f t="shared" si="508"/>
        <v>-4013.1405562541822</v>
      </c>
      <c r="AS1345" s="142">
        <f t="shared" si="509"/>
        <v>5.2375851413474173E-5</v>
      </c>
      <c r="AT1345" s="142">
        <f t="shared" si="510"/>
        <v>8.1357247574806724E-2</v>
      </c>
      <c r="AU1345" s="142">
        <f t="shared" si="511"/>
        <v>5.2375851413474173E-5</v>
      </c>
      <c r="AV1345" s="142" t="str">
        <f t="shared" si="512"/>
        <v/>
      </c>
      <c r="AW1345" s="142" t="str">
        <f t="shared" si="513"/>
        <v/>
      </c>
      <c r="AX1345" s="142">
        <f t="shared" si="514"/>
        <v>5.5092308306067025E-6</v>
      </c>
      <c r="AY1345" s="142" t="str">
        <f t="shared" si="515"/>
        <v/>
      </c>
      <c r="AZ1345" s="142" t="str">
        <f t="shared" si="516"/>
        <v/>
      </c>
      <c r="BB1345" s="147"/>
      <c r="BC1345" s="147">
        <f t="shared" si="479"/>
        <v>4.1984000000000545</v>
      </c>
      <c r="BD1345" s="163">
        <f t="shared" si="480"/>
        <v>0.7566631001958305</v>
      </c>
      <c r="BE1345" s="147">
        <f t="shared" si="481"/>
        <v>7.5364981333314596E-4</v>
      </c>
      <c r="BF1345" s="147" t="str">
        <f t="shared" si="477"/>
        <v/>
      </c>
      <c r="BG1345" s="159" t="str">
        <f t="shared" si="478"/>
        <v/>
      </c>
    </row>
    <row r="1346" spans="1:59" ht="20.100000000000001" customHeight="1" x14ac:dyDescent="0.25">
      <c r="A1346" s="142">
        <v>652</v>
      </c>
      <c r="B1346" s="142">
        <f t="shared" si="482"/>
        <v>-6513.2547032885141</v>
      </c>
      <c r="C1346" s="142">
        <f t="shared" si="483"/>
        <v>3.2358832789129626E-5</v>
      </c>
      <c r="D1346" s="142">
        <f t="shared" si="484"/>
        <v>8.1961198977584415E-2</v>
      </c>
      <c r="E1346" s="142">
        <f t="shared" si="485"/>
        <v>3.2358832789129626E-5</v>
      </c>
      <c r="F1346" s="142" t="str">
        <f t="shared" si="486"/>
        <v/>
      </c>
      <c r="G1346" s="142" t="str">
        <f t="shared" si="487"/>
        <v/>
      </c>
      <c r="H1346" s="142"/>
      <c r="I1346" s="142"/>
      <c r="J1346" s="142">
        <f t="shared" si="488"/>
        <v>1.4472293457707769E-204</v>
      </c>
      <c r="K1346" s="142" t="str">
        <f t="shared" si="489"/>
        <v/>
      </c>
      <c r="L1346" s="142" t="str">
        <f t="shared" si="490"/>
        <v/>
      </c>
      <c r="M1346" s="142"/>
      <c r="N1346" s="142"/>
      <c r="O1346" s="142"/>
      <c r="P1346" s="142"/>
      <c r="Q1346" s="142">
        <v>652</v>
      </c>
      <c r="R1346" s="142">
        <f t="shared" si="491"/>
        <v>-29.866947217918856</v>
      </c>
      <c r="S1346" s="142">
        <f t="shared" si="492"/>
        <v>7.0566743336351982E-3</v>
      </c>
      <c r="T1346" s="142">
        <f t="shared" si="493"/>
        <v>8.1961198977584443E-2</v>
      </c>
      <c r="U1346" s="142">
        <f t="shared" si="494"/>
        <v>7.0566743336351982E-3</v>
      </c>
      <c r="V1346" s="142" t="str">
        <f t="shared" si="495"/>
        <v/>
      </c>
      <c r="W1346" s="142" t="str">
        <f t="shared" si="496"/>
        <v/>
      </c>
      <c r="X1346" s="142">
        <f t="shared" si="497"/>
        <v>2.3776135314213526E-33</v>
      </c>
      <c r="Y1346" s="142" t="str">
        <f t="shared" si="498"/>
        <v/>
      </c>
      <c r="Z1346" s="142" t="str">
        <f t="shared" si="499"/>
        <v/>
      </c>
      <c r="AD1346" s="142">
        <v>652</v>
      </c>
      <c r="AE1346" s="142">
        <f t="shared" si="517"/>
        <v>-76.58570062784824</v>
      </c>
      <c r="AF1346" s="142">
        <f t="shared" si="500"/>
        <v>2.7519669876870947E-3</v>
      </c>
      <c r="AG1346" s="142">
        <f t="shared" si="501"/>
        <v>8.1961198977584415E-2</v>
      </c>
      <c r="AH1346" s="142">
        <f t="shared" si="502"/>
        <v>2.7519669876870947E-3</v>
      </c>
      <c r="AI1346" s="142" t="str">
        <f t="shared" si="503"/>
        <v/>
      </c>
      <c r="AJ1346" s="142" t="str">
        <f t="shared" si="504"/>
        <v/>
      </c>
      <c r="AK1346" s="142">
        <f t="shared" si="505"/>
        <v>3.3183091230871692E-95</v>
      </c>
      <c r="AL1346" s="142" t="str">
        <f t="shared" si="506"/>
        <v/>
      </c>
      <c r="AM1346" s="142" t="str">
        <f t="shared" si="507"/>
        <v/>
      </c>
      <c r="AQ1346" s="142">
        <v>652</v>
      </c>
      <c r="AR1346" s="142">
        <f t="shared" si="508"/>
        <v>-4001.6415861789555</v>
      </c>
      <c r="AS1346" s="142">
        <f t="shared" si="509"/>
        <v>5.26687149055682E-5</v>
      </c>
      <c r="AT1346" s="142">
        <f t="shared" si="510"/>
        <v>8.1961198977584415E-2</v>
      </c>
      <c r="AU1346" s="142">
        <f t="shared" si="511"/>
        <v>5.26687149055682E-5</v>
      </c>
      <c r="AV1346" s="142" t="str">
        <f t="shared" si="512"/>
        <v/>
      </c>
      <c r="AW1346" s="142" t="str">
        <f t="shared" si="513"/>
        <v/>
      </c>
      <c r="AX1346" s="142">
        <f t="shared" si="514"/>
        <v>5.5654509135992424E-6</v>
      </c>
      <c r="AY1346" s="142" t="str">
        <f t="shared" si="515"/>
        <v/>
      </c>
      <c r="AZ1346" s="142" t="str">
        <f t="shared" si="516"/>
        <v/>
      </c>
      <c r="BB1346" s="147"/>
      <c r="BC1346" s="147">
        <f t="shared" si="479"/>
        <v>4.2048000000000547</v>
      </c>
      <c r="BD1346" s="163">
        <f t="shared" si="480"/>
        <v>0.75590945038249735</v>
      </c>
      <c r="BE1346" s="147">
        <f t="shared" si="481"/>
        <v>7.5410604231029854E-4</v>
      </c>
      <c r="BF1346" s="147" t="str">
        <f t="shared" si="477"/>
        <v/>
      </c>
      <c r="BG1346" s="159" t="str">
        <f t="shared" si="478"/>
        <v/>
      </c>
    </row>
    <row r="1347" spans="1:59" ht="20.100000000000001" customHeight="1" x14ac:dyDescent="0.25">
      <c r="A1347" s="142">
        <v>653</v>
      </c>
      <c r="B1347" s="142">
        <f t="shared" si="482"/>
        <v>-6494.5384541411331</v>
      </c>
      <c r="C1347" s="142">
        <f t="shared" si="483"/>
        <v>3.2539248991704399E-5</v>
      </c>
      <c r="D1347" s="142">
        <f t="shared" si="484"/>
        <v>8.25685225567033E-2</v>
      </c>
      <c r="E1347" s="142">
        <f t="shared" si="485"/>
        <v>3.2539248991704399E-5</v>
      </c>
      <c r="F1347" s="142" t="str">
        <f t="shared" si="486"/>
        <v/>
      </c>
      <c r="G1347" s="142" t="str">
        <f t="shared" si="487"/>
        <v/>
      </c>
      <c r="H1347" s="142"/>
      <c r="I1347" s="142"/>
      <c r="J1347" s="142">
        <f t="shared" si="488"/>
        <v>1.6338959986297455E-204</v>
      </c>
      <c r="K1347" s="142" t="str">
        <f t="shared" si="489"/>
        <v/>
      </c>
      <c r="L1347" s="142" t="str">
        <f t="shared" si="490"/>
        <v/>
      </c>
      <c r="M1347" s="142"/>
      <c r="N1347" s="142"/>
      <c r="O1347" s="142"/>
      <c r="P1347" s="142"/>
      <c r="Q1347" s="142">
        <v>653</v>
      </c>
      <c r="R1347" s="142">
        <f t="shared" si="491"/>
        <v>-29.781122656947822</v>
      </c>
      <c r="S1347" s="142">
        <f t="shared" si="492"/>
        <v>7.0960187189650983E-3</v>
      </c>
      <c r="T1347" s="142">
        <f t="shared" si="493"/>
        <v>8.2568522556703369E-2</v>
      </c>
      <c r="U1347" s="142">
        <f t="shared" si="494"/>
        <v>7.0960187189650983E-3</v>
      </c>
      <c r="V1347" s="142" t="str">
        <f t="shared" si="495"/>
        <v/>
      </c>
      <c r="W1347" s="142" t="str">
        <f t="shared" si="496"/>
        <v/>
      </c>
      <c r="X1347" s="142">
        <f t="shared" si="497"/>
        <v>2.493780455886832E-33</v>
      </c>
      <c r="Y1347" s="142" t="str">
        <f t="shared" si="498"/>
        <v/>
      </c>
      <c r="Z1347" s="142" t="str">
        <f t="shared" si="499"/>
        <v/>
      </c>
      <c r="AD1347" s="142">
        <v>653</v>
      </c>
      <c r="AE1347" s="142">
        <f t="shared" si="517"/>
        <v>-76.365626775469366</v>
      </c>
      <c r="AF1347" s="142">
        <f t="shared" si="500"/>
        <v>2.7673105396861771E-3</v>
      </c>
      <c r="AG1347" s="142">
        <f t="shared" si="501"/>
        <v>8.25685225567033E-2</v>
      </c>
      <c r="AH1347" s="142">
        <f t="shared" si="502"/>
        <v>2.7673105396861771E-3</v>
      </c>
      <c r="AI1347" s="142" t="str">
        <f t="shared" si="503"/>
        <v/>
      </c>
      <c r="AJ1347" s="142" t="str">
        <f t="shared" si="504"/>
        <v/>
      </c>
      <c r="AK1347" s="142">
        <f t="shared" si="505"/>
        <v>3.6035975022670168E-95</v>
      </c>
      <c r="AL1347" s="142" t="str">
        <f t="shared" si="506"/>
        <v/>
      </c>
      <c r="AM1347" s="142" t="str">
        <f t="shared" si="507"/>
        <v/>
      </c>
      <c r="AQ1347" s="142">
        <v>653</v>
      </c>
      <c r="AR1347" s="142">
        <f t="shared" si="508"/>
        <v>-3990.142616103728</v>
      </c>
      <c r="AS1347" s="142">
        <f t="shared" si="509"/>
        <v>5.296236856111503E-5</v>
      </c>
      <c r="AT1347" s="142">
        <f t="shared" si="510"/>
        <v>8.2568522556703369E-2</v>
      </c>
      <c r="AU1347" s="142">
        <f t="shared" si="511"/>
        <v>5.296236856111503E-5</v>
      </c>
      <c r="AV1347" s="142" t="str">
        <f t="shared" si="512"/>
        <v/>
      </c>
      <c r="AW1347" s="142" t="str">
        <f t="shared" si="513"/>
        <v/>
      </c>
      <c r="AX1347" s="142">
        <f t="shared" si="514"/>
        <v>5.6221547508355901E-6</v>
      </c>
      <c r="AY1347" s="142" t="str">
        <f t="shared" si="515"/>
        <v/>
      </c>
      <c r="AZ1347" s="142" t="str">
        <f t="shared" si="516"/>
        <v/>
      </c>
      <c r="BB1347" s="147"/>
      <c r="BC1347" s="147">
        <f t="shared" si="479"/>
        <v>4.2112000000000549</v>
      </c>
      <c r="BD1347" s="163">
        <f t="shared" si="480"/>
        <v>0.75515534434018705</v>
      </c>
      <c r="BE1347" s="147">
        <f t="shared" si="481"/>
        <v>7.5455818388980855E-4</v>
      </c>
      <c r="BF1347" s="147" t="str">
        <f t="shared" si="477"/>
        <v/>
      </c>
      <c r="BG1347" s="159" t="str">
        <f t="shared" si="478"/>
        <v/>
      </c>
    </row>
    <row r="1348" spans="1:59" ht="20.100000000000001" customHeight="1" x14ac:dyDescent="0.25">
      <c r="A1348" s="142">
        <v>654</v>
      </c>
      <c r="B1348" s="142">
        <f t="shared" si="482"/>
        <v>-6475.8222049937522</v>
      </c>
      <c r="C1348" s="142">
        <f t="shared" si="483"/>
        <v>3.2720147575648728E-5</v>
      </c>
      <c r="D1348" s="142">
        <f t="shared" si="484"/>
        <v>8.3179227369444247E-2</v>
      </c>
      <c r="E1348" s="142">
        <f t="shared" si="485"/>
        <v>3.2720147575648728E-5</v>
      </c>
      <c r="F1348" s="142" t="str">
        <f t="shared" si="486"/>
        <v/>
      </c>
      <c r="G1348" s="142" t="str">
        <f t="shared" si="487"/>
        <v/>
      </c>
      <c r="H1348" s="142"/>
      <c r="I1348" s="142"/>
      <c r="J1348" s="142">
        <f t="shared" si="488"/>
        <v>1.8446097908549328E-204</v>
      </c>
      <c r="K1348" s="142" t="str">
        <f t="shared" si="489"/>
        <v/>
      </c>
      <c r="L1348" s="142" t="str">
        <f t="shared" si="490"/>
        <v/>
      </c>
      <c r="M1348" s="142"/>
      <c r="N1348" s="142"/>
      <c r="O1348" s="142"/>
      <c r="P1348" s="142"/>
      <c r="Q1348" s="142">
        <v>654</v>
      </c>
      <c r="R1348" s="142">
        <f t="shared" si="491"/>
        <v>-29.695298095976796</v>
      </c>
      <c r="S1348" s="142">
        <f t="shared" si="492"/>
        <v>7.1354682999382312E-3</v>
      </c>
      <c r="T1348" s="142">
        <f t="shared" si="493"/>
        <v>8.3179227369444289E-2</v>
      </c>
      <c r="U1348" s="142">
        <f t="shared" si="494"/>
        <v>7.1354682999382312E-3</v>
      </c>
      <c r="V1348" s="142" t="str">
        <f t="shared" si="495"/>
        <v/>
      </c>
      <c r="W1348" s="142" t="str">
        <f t="shared" si="496"/>
        <v/>
      </c>
      <c r="X1348" s="142">
        <f t="shared" si="497"/>
        <v>2.6155812867476747E-33</v>
      </c>
      <c r="Y1348" s="142" t="str">
        <f t="shared" si="498"/>
        <v/>
      </c>
      <c r="Z1348" s="142" t="str">
        <f t="shared" si="499"/>
        <v/>
      </c>
      <c r="AD1348" s="142">
        <v>654</v>
      </c>
      <c r="AE1348" s="142">
        <f t="shared" si="517"/>
        <v>-76.145552923090492</v>
      </c>
      <c r="AF1348" s="142">
        <f t="shared" si="500"/>
        <v>2.7826951159586988E-3</v>
      </c>
      <c r="AG1348" s="142">
        <f t="shared" si="501"/>
        <v>8.3179227369444247E-2</v>
      </c>
      <c r="AH1348" s="142">
        <f t="shared" si="502"/>
        <v>2.7826951159586988E-3</v>
      </c>
      <c r="AI1348" s="142" t="str">
        <f t="shared" si="503"/>
        <v/>
      </c>
      <c r="AJ1348" s="142" t="str">
        <f t="shared" si="504"/>
        <v/>
      </c>
      <c r="AK1348" s="142">
        <f t="shared" si="505"/>
        <v>3.9133506565194709E-95</v>
      </c>
      <c r="AL1348" s="142" t="str">
        <f t="shared" si="506"/>
        <v/>
      </c>
      <c r="AM1348" s="142" t="str">
        <f t="shared" si="507"/>
        <v/>
      </c>
      <c r="AQ1348" s="142">
        <v>654</v>
      </c>
      <c r="AR1348" s="142">
        <f t="shared" si="508"/>
        <v>-3978.6436460285013</v>
      </c>
      <c r="AS1348" s="142">
        <f t="shared" si="509"/>
        <v>5.3256807362621656E-5</v>
      </c>
      <c r="AT1348" s="142">
        <f t="shared" si="510"/>
        <v>8.3179227369444289E-2</v>
      </c>
      <c r="AU1348" s="142">
        <f t="shared" si="511"/>
        <v>5.3256807362621656E-5</v>
      </c>
      <c r="AV1348" s="142" t="str">
        <f t="shared" si="512"/>
        <v/>
      </c>
      <c r="AW1348" s="142" t="str">
        <f t="shared" si="513"/>
        <v/>
      </c>
      <c r="AX1348" s="142">
        <f t="shared" si="514"/>
        <v>5.6793454473149008E-6</v>
      </c>
      <c r="AY1348" s="142" t="str">
        <f t="shared" si="515"/>
        <v/>
      </c>
      <c r="AZ1348" s="142" t="str">
        <f t="shared" si="516"/>
        <v/>
      </c>
      <c r="BB1348" s="147"/>
      <c r="BC1348" s="147">
        <f t="shared" si="479"/>
        <v>4.2176000000000551</v>
      </c>
      <c r="BD1348" s="163">
        <f t="shared" si="480"/>
        <v>0.75440078615629724</v>
      </c>
      <c r="BE1348" s="147">
        <f t="shared" si="481"/>
        <v>7.5500624364066571E-4</v>
      </c>
      <c r="BF1348" s="147" t="str">
        <f t="shared" si="477"/>
        <v/>
      </c>
      <c r="BG1348" s="159" t="str">
        <f t="shared" si="478"/>
        <v/>
      </c>
    </row>
    <row r="1349" spans="1:59" ht="20.100000000000001" customHeight="1" x14ac:dyDescent="0.25">
      <c r="A1349" s="142">
        <v>655</v>
      </c>
      <c r="B1349" s="142">
        <f t="shared" si="482"/>
        <v>-6457.1059558463712</v>
      </c>
      <c r="C1349" s="142">
        <f t="shared" si="483"/>
        <v>3.2901525417912644E-5</v>
      </c>
      <c r="D1349" s="142">
        <f t="shared" si="484"/>
        <v>8.3793322415014249E-2</v>
      </c>
      <c r="E1349" s="142">
        <f t="shared" si="485"/>
        <v>3.2901525417912644E-5</v>
      </c>
      <c r="F1349" s="142" t="str">
        <f t="shared" si="486"/>
        <v/>
      </c>
      <c r="G1349" s="142" t="str">
        <f t="shared" si="487"/>
        <v/>
      </c>
      <c r="H1349" s="142"/>
      <c r="I1349" s="142"/>
      <c r="J1349" s="142">
        <f t="shared" si="488"/>
        <v>2.0824647605737266E-204</v>
      </c>
      <c r="K1349" s="142" t="str">
        <f t="shared" si="489"/>
        <v/>
      </c>
      <c r="L1349" s="142" t="str">
        <f t="shared" si="490"/>
        <v/>
      </c>
      <c r="M1349" s="142"/>
      <c r="N1349" s="142"/>
      <c r="O1349" s="142"/>
      <c r="P1349" s="142"/>
      <c r="Q1349" s="142">
        <v>655</v>
      </c>
      <c r="R1349" s="142">
        <f t="shared" si="491"/>
        <v>-29.609473535005762</v>
      </c>
      <c r="S1349" s="142">
        <f t="shared" si="492"/>
        <v>7.1750223954933686E-3</v>
      </c>
      <c r="T1349" s="142">
        <f t="shared" si="493"/>
        <v>8.3793322415014262E-2</v>
      </c>
      <c r="U1349" s="142">
        <f t="shared" si="494"/>
        <v>7.1750223954933686E-3</v>
      </c>
      <c r="V1349" s="142" t="str">
        <f t="shared" si="495"/>
        <v/>
      </c>
      <c r="W1349" s="142" t="str">
        <f t="shared" si="496"/>
        <v/>
      </c>
      <c r="X1349" s="142">
        <f t="shared" si="497"/>
        <v>2.7432872015913156E-33</v>
      </c>
      <c r="Y1349" s="142" t="str">
        <f t="shared" si="498"/>
        <v/>
      </c>
      <c r="Z1349" s="142" t="str">
        <f t="shared" si="499"/>
        <v/>
      </c>
      <c r="AD1349" s="142">
        <v>655</v>
      </c>
      <c r="AE1349" s="142">
        <f t="shared" si="517"/>
        <v>-75.925479070711617</v>
      </c>
      <c r="AF1349" s="142">
        <f t="shared" si="500"/>
        <v>2.7981204509039039E-3</v>
      </c>
      <c r="AG1349" s="142">
        <f t="shared" si="501"/>
        <v>8.3793322415014249E-2</v>
      </c>
      <c r="AH1349" s="142">
        <f t="shared" si="502"/>
        <v>2.7981204509039039E-3</v>
      </c>
      <c r="AI1349" s="142" t="str">
        <f t="shared" si="503"/>
        <v/>
      </c>
      <c r="AJ1349" s="142" t="str">
        <f t="shared" si="504"/>
        <v/>
      </c>
      <c r="AK1349" s="142">
        <f t="shared" si="505"/>
        <v>4.2496611578276493E-95</v>
      </c>
      <c r="AL1349" s="142" t="str">
        <f t="shared" si="506"/>
        <v/>
      </c>
      <c r="AM1349" s="142" t="str">
        <f t="shared" si="507"/>
        <v/>
      </c>
      <c r="AQ1349" s="142">
        <v>655</v>
      </c>
      <c r="AR1349" s="142">
        <f t="shared" si="508"/>
        <v>-3967.1446759532746</v>
      </c>
      <c r="AS1349" s="142">
        <f t="shared" si="509"/>
        <v>5.355202622686926E-5</v>
      </c>
      <c r="AT1349" s="142">
        <f t="shared" si="510"/>
        <v>8.3793322415014262E-2</v>
      </c>
      <c r="AU1349" s="142">
        <f t="shared" si="511"/>
        <v>5.355202622686926E-5</v>
      </c>
      <c r="AV1349" s="142" t="str">
        <f t="shared" si="512"/>
        <v/>
      </c>
      <c r="AW1349" s="142" t="str">
        <f t="shared" si="513"/>
        <v/>
      </c>
      <c r="AX1349" s="142">
        <f t="shared" si="514"/>
        <v>5.7370261161587439E-6</v>
      </c>
      <c r="AY1349" s="142" t="str">
        <f t="shared" si="515"/>
        <v/>
      </c>
      <c r="AZ1349" s="142" t="str">
        <f t="shared" si="516"/>
        <v/>
      </c>
      <c r="BB1349" s="147"/>
      <c r="BC1349" s="147">
        <f t="shared" si="479"/>
        <v>4.2240000000000553</v>
      </c>
      <c r="BD1349" s="163">
        <f t="shared" si="480"/>
        <v>0.75364577991265658</v>
      </c>
      <c r="BE1349" s="147">
        <f t="shared" si="481"/>
        <v>7.554502271696073E-4</v>
      </c>
      <c r="BF1349" s="147" t="str">
        <f t="shared" si="477"/>
        <v/>
      </c>
      <c r="BG1349" s="159" t="str">
        <f t="shared" si="478"/>
        <v/>
      </c>
    </row>
    <row r="1350" spans="1:59" ht="20.100000000000001" customHeight="1" x14ac:dyDescent="0.25">
      <c r="A1350" s="142">
        <v>656</v>
      </c>
      <c r="B1350" s="142">
        <f t="shared" si="482"/>
        <v>-6438.3897066989903</v>
      </c>
      <c r="C1350" s="142">
        <f t="shared" si="483"/>
        <v>3.3083379355041102E-5</v>
      </c>
      <c r="D1350" s="142">
        <f t="shared" si="484"/>
        <v>8.4410816633790436E-2</v>
      </c>
      <c r="E1350" s="142">
        <f t="shared" si="485"/>
        <v>3.3083379355041102E-5</v>
      </c>
      <c r="F1350" s="142" t="str">
        <f t="shared" si="486"/>
        <v/>
      </c>
      <c r="G1350" s="142" t="str">
        <f t="shared" si="487"/>
        <v/>
      </c>
      <c r="H1350" s="142"/>
      <c r="I1350" s="142"/>
      <c r="J1350" s="142">
        <f t="shared" si="488"/>
        <v>2.3509525507965762E-204</v>
      </c>
      <c r="K1350" s="142" t="str">
        <f t="shared" si="489"/>
        <v/>
      </c>
      <c r="L1350" s="142" t="str">
        <f t="shared" si="490"/>
        <v/>
      </c>
      <c r="M1350" s="142"/>
      <c r="N1350" s="142"/>
      <c r="O1350" s="142"/>
      <c r="P1350" s="142"/>
      <c r="Q1350" s="142">
        <v>656</v>
      </c>
      <c r="R1350" s="142">
        <f t="shared" si="491"/>
        <v>-29.523648974034728</v>
      </c>
      <c r="S1350" s="142">
        <f t="shared" si="492"/>
        <v>7.2146803157579088E-3</v>
      </c>
      <c r="T1350" s="142">
        <f t="shared" si="493"/>
        <v>8.4410816633790478E-2</v>
      </c>
      <c r="U1350" s="142">
        <f t="shared" si="494"/>
        <v>7.2146803157579088E-3</v>
      </c>
      <c r="V1350" s="142" t="str">
        <f t="shared" si="495"/>
        <v/>
      </c>
      <c r="W1350" s="142" t="str">
        <f t="shared" si="496"/>
        <v/>
      </c>
      <c r="X1350" s="142">
        <f t="shared" si="497"/>
        <v>2.877182330181286E-33</v>
      </c>
      <c r="Y1350" s="142" t="str">
        <f t="shared" si="498"/>
        <v/>
      </c>
      <c r="Z1350" s="142" t="str">
        <f t="shared" si="499"/>
        <v/>
      </c>
      <c r="AD1350" s="142">
        <v>656</v>
      </c>
      <c r="AE1350" s="142">
        <f t="shared" si="517"/>
        <v>-75.705405218332743</v>
      </c>
      <c r="AF1350" s="142">
        <f t="shared" si="500"/>
        <v>2.813586275484775E-3</v>
      </c>
      <c r="AG1350" s="142">
        <f t="shared" si="501"/>
        <v>8.4410816633790423E-2</v>
      </c>
      <c r="AH1350" s="142">
        <f t="shared" si="502"/>
        <v>2.813586275484775E-3</v>
      </c>
      <c r="AI1350" s="142" t="str">
        <f t="shared" si="503"/>
        <v/>
      </c>
      <c r="AJ1350" s="142" t="str">
        <f t="shared" si="504"/>
        <v/>
      </c>
      <c r="AK1350" s="142">
        <f t="shared" si="505"/>
        <v>4.6148001009452025E-95</v>
      </c>
      <c r="AL1350" s="142" t="str">
        <f t="shared" si="506"/>
        <v/>
      </c>
      <c r="AM1350" s="142" t="str">
        <f t="shared" si="507"/>
        <v/>
      </c>
      <c r="AQ1350" s="142">
        <v>656</v>
      </c>
      <c r="AR1350" s="142">
        <f t="shared" si="508"/>
        <v>-3955.6457058780479</v>
      </c>
      <c r="AS1350" s="142">
        <f t="shared" si="509"/>
        <v>5.384802000487386E-5</v>
      </c>
      <c r="AT1350" s="142">
        <f t="shared" si="510"/>
        <v>8.4410816633790436E-2</v>
      </c>
      <c r="AU1350" s="142">
        <f t="shared" si="511"/>
        <v>5.384802000487386E-5</v>
      </c>
      <c r="AV1350" s="142" t="str">
        <f t="shared" si="512"/>
        <v/>
      </c>
      <c r="AW1350" s="142" t="str">
        <f t="shared" si="513"/>
        <v/>
      </c>
      <c r="AX1350" s="142">
        <f t="shared" si="514"/>
        <v>5.7951998784934913E-6</v>
      </c>
      <c r="AY1350" s="142" t="str">
        <f t="shared" si="515"/>
        <v/>
      </c>
      <c r="AZ1350" s="142" t="str">
        <f t="shared" si="516"/>
        <v/>
      </c>
      <c r="BB1350" s="147"/>
      <c r="BC1350" s="147">
        <f t="shared" si="479"/>
        <v>4.2304000000000554</v>
      </c>
      <c r="BD1350" s="163">
        <f t="shared" si="480"/>
        <v>0.75289032968548697</v>
      </c>
      <c r="BE1350" s="147">
        <f t="shared" si="481"/>
        <v>7.558901401205631E-4</v>
      </c>
      <c r="BF1350" s="147" t="str">
        <f t="shared" si="477"/>
        <v/>
      </c>
      <c r="BG1350" s="159" t="str">
        <f t="shared" si="478"/>
        <v/>
      </c>
    </row>
    <row r="1351" spans="1:59" ht="20.100000000000001" customHeight="1" x14ac:dyDescent="0.25">
      <c r="A1351" s="142">
        <v>657</v>
      </c>
      <c r="B1351" s="142">
        <f t="shared" si="482"/>
        <v>-6419.6734575516093</v>
      </c>
      <c r="C1351" s="142">
        <f t="shared" si="483"/>
        <v>3.3265706183153032E-5</v>
      </c>
      <c r="D1351" s="142">
        <f t="shared" si="484"/>
        <v>8.5031718906563677E-2</v>
      </c>
      <c r="E1351" s="142">
        <f t="shared" si="485"/>
        <v>3.3265706183153032E-5</v>
      </c>
      <c r="F1351" s="142" t="str">
        <f t="shared" si="486"/>
        <v/>
      </c>
      <c r="G1351" s="142" t="str">
        <f t="shared" si="487"/>
        <v/>
      </c>
      <c r="H1351" s="142"/>
      <c r="I1351" s="142"/>
      <c r="J1351" s="142">
        <f t="shared" si="488"/>
        <v>2.6540134410901273E-204</v>
      </c>
      <c r="K1351" s="142" t="str">
        <f t="shared" si="489"/>
        <v/>
      </c>
      <c r="L1351" s="142" t="str">
        <f t="shared" si="490"/>
        <v/>
      </c>
      <c r="M1351" s="142"/>
      <c r="N1351" s="142"/>
      <c r="O1351" s="142"/>
      <c r="P1351" s="142"/>
      <c r="Q1351" s="142">
        <v>657</v>
      </c>
      <c r="R1351" s="142">
        <f t="shared" si="491"/>
        <v>-29.437824413063701</v>
      </c>
      <c r="S1351" s="142">
        <f t="shared" si="492"/>
        <v>7.2544413620433219E-3</v>
      </c>
      <c r="T1351" s="142">
        <f t="shared" si="493"/>
        <v>8.5031718906563677E-2</v>
      </c>
      <c r="U1351" s="142">
        <f t="shared" si="494"/>
        <v>7.2544413620433219E-3</v>
      </c>
      <c r="V1351" s="142" t="str">
        <f t="shared" si="495"/>
        <v/>
      </c>
      <c r="W1351" s="142" t="str">
        <f t="shared" si="496"/>
        <v/>
      </c>
      <c r="X1351" s="142">
        <f t="shared" si="497"/>
        <v>3.0175643682201429E-33</v>
      </c>
      <c r="Y1351" s="142" t="str">
        <f t="shared" si="498"/>
        <v/>
      </c>
      <c r="Z1351" s="142" t="str">
        <f t="shared" si="499"/>
        <v/>
      </c>
      <c r="AD1351" s="142">
        <v>657</v>
      </c>
      <c r="AE1351" s="142">
        <f t="shared" si="517"/>
        <v>-75.485331365953868</v>
      </c>
      <c r="AF1351" s="142">
        <f t="shared" si="500"/>
        <v>2.8290923172262527E-3</v>
      </c>
      <c r="AG1351" s="142">
        <f t="shared" si="501"/>
        <v>8.503171890656365E-2</v>
      </c>
      <c r="AH1351" s="142">
        <f t="shared" si="502"/>
        <v>2.8290923172262527E-3</v>
      </c>
      <c r="AI1351" s="142" t="str">
        <f t="shared" si="503"/>
        <v/>
      </c>
      <c r="AJ1351" s="142" t="str">
        <f t="shared" si="504"/>
        <v/>
      </c>
      <c r="AK1351" s="142">
        <f t="shared" si="505"/>
        <v>5.0112322939221008E-95</v>
      </c>
      <c r="AL1351" s="142" t="str">
        <f t="shared" si="506"/>
        <v/>
      </c>
      <c r="AM1351" s="142" t="str">
        <f t="shared" si="507"/>
        <v/>
      </c>
      <c r="AQ1351" s="142">
        <v>657</v>
      </c>
      <c r="AR1351" s="142">
        <f t="shared" si="508"/>
        <v>-3944.1467358028203</v>
      </c>
      <c r="AS1351" s="142">
        <f t="shared" si="509"/>
        <v>5.4144783481852253E-5</v>
      </c>
      <c r="AT1351" s="142">
        <f t="shared" si="510"/>
        <v>8.5031718906563747E-2</v>
      </c>
      <c r="AU1351" s="142">
        <f t="shared" si="511"/>
        <v>5.4144783481852253E-5</v>
      </c>
      <c r="AV1351" s="142" t="str">
        <f t="shared" si="512"/>
        <v/>
      </c>
      <c r="AW1351" s="142" t="str">
        <f t="shared" si="513"/>
        <v/>
      </c>
      <c r="AX1351" s="142">
        <f t="shared" si="514"/>
        <v>5.8538698633308371E-6</v>
      </c>
      <c r="AY1351" s="142" t="str">
        <f t="shared" si="515"/>
        <v/>
      </c>
      <c r="AZ1351" s="142" t="str">
        <f t="shared" si="516"/>
        <v/>
      </c>
      <c r="BB1351" s="147"/>
      <c r="BC1351" s="147">
        <f t="shared" si="479"/>
        <v>4.2368000000000556</v>
      </c>
      <c r="BD1351" s="163">
        <f t="shared" si="480"/>
        <v>0.75213443954536641</v>
      </c>
      <c r="BE1351" s="147">
        <f t="shared" si="481"/>
        <v>7.5632598817343411E-4</v>
      </c>
      <c r="BF1351" s="147" t="str">
        <f t="shared" si="477"/>
        <v/>
      </c>
      <c r="BG1351" s="159" t="str">
        <f t="shared" si="478"/>
        <v/>
      </c>
    </row>
    <row r="1352" spans="1:59" ht="20.100000000000001" customHeight="1" x14ac:dyDescent="0.25">
      <c r="A1352" s="147">
        <v>658</v>
      </c>
      <c r="B1352" s="142">
        <f t="shared" si="482"/>
        <v>-6400.9572084042284</v>
      </c>
      <c r="C1352" s="142">
        <f t="shared" si="483"/>
        <v>3.344850265792354E-5</v>
      </c>
      <c r="D1352" s="142">
        <f t="shared" si="484"/>
        <v>8.5656038053781747E-2</v>
      </c>
      <c r="E1352" s="142">
        <f t="shared" si="485"/>
        <v>3.344850265792354E-5</v>
      </c>
      <c r="F1352" s="142" t="str">
        <f t="shared" si="486"/>
        <v/>
      </c>
      <c r="G1352" s="142" t="str">
        <f t="shared" si="487"/>
        <v/>
      </c>
      <c r="H1352" s="142"/>
      <c r="I1352" s="142"/>
      <c r="J1352" s="142">
        <f t="shared" si="488"/>
        <v>2.9960939209101423E-204</v>
      </c>
      <c r="K1352" s="142" t="str">
        <f t="shared" si="489"/>
        <v/>
      </c>
      <c r="L1352" s="142" t="str">
        <f t="shared" si="490"/>
        <v/>
      </c>
      <c r="M1352" s="142"/>
      <c r="N1352" s="142"/>
      <c r="O1352" s="142"/>
      <c r="P1352" s="142"/>
      <c r="Q1352" s="147">
        <v>658</v>
      </c>
      <c r="R1352" s="142">
        <f t="shared" si="491"/>
        <v>-29.351999852092668</v>
      </c>
      <c r="S1352" s="142">
        <f t="shared" si="492"/>
        <v>7.2943048268412653E-3</v>
      </c>
      <c r="T1352" s="142">
        <f t="shared" si="493"/>
        <v>8.5656038053781747E-2</v>
      </c>
      <c r="U1352" s="142">
        <f t="shared" si="494"/>
        <v>7.2943048268412653E-3</v>
      </c>
      <c r="V1352" s="142" t="str">
        <f t="shared" si="495"/>
        <v/>
      </c>
      <c r="W1352" s="142" t="str">
        <f t="shared" si="496"/>
        <v/>
      </c>
      <c r="X1352" s="142">
        <f t="shared" si="497"/>
        <v>3.1647452199626175E-33</v>
      </c>
      <c r="Y1352" s="142" t="str">
        <f t="shared" si="498"/>
        <v/>
      </c>
      <c r="Z1352" s="142" t="str">
        <f t="shared" si="499"/>
        <v/>
      </c>
      <c r="AD1352" s="147">
        <v>658</v>
      </c>
      <c r="AE1352" s="142">
        <f t="shared" si="517"/>
        <v>-75.265257513574994</v>
      </c>
      <c r="AF1352" s="142">
        <f t="shared" si="500"/>
        <v>2.8446383002137172E-3</v>
      </c>
      <c r="AG1352" s="142">
        <f t="shared" si="501"/>
        <v>8.5656038053781719E-2</v>
      </c>
      <c r="AH1352" s="142">
        <f t="shared" si="502"/>
        <v>2.8446383002137172E-3</v>
      </c>
      <c r="AI1352" s="142" t="str">
        <f t="shared" si="503"/>
        <v/>
      </c>
      <c r="AJ1352" s="142" t="str">
        <f t="shared" si="504"/>
        <v/>
      </c>
      <c r="AK1352" s="142">
        <f t="shared" si="505"/>
        <v>5.4416327377930145E-95</v>
      </c>
      <c r="AL1352" s="142" t="str">
        <f t="shared" si="506"/>
        <v/>
      </c>
      <c r="AM1352" s="142" t="str">
        <f t="shared" si="507"/>
        <v/>
      </c>
      <c r="AQ1352" s="147">
        <v>658</v>
      </c>
      <c r="AR1352" s="142">
        <f t="shared" si="508"/>
        <v>-3932.6477657275937</v>
      </c>
      <c r="AS1352" s="142">
        <f t="shared" si="509"/>
        <v>5.4442311377192901E-5</v>
      </c>
      <c r="AT1352" s="142">
        <f t="shared" si="510"/>
        <v>8.5656038053781747E-2</v>
      </c>
      <c r="AU1352" s="142">
        <f t="shared" si="511"/>
        <v>5.4442311377192901E-5</v>
      </c>
      <c r="AV1352" s="142" t="str">
        <f t="shared" si="512"/>
        <v/>
      </c>
      <c r="AW1352" s="142" t="str">
        <f t="shared" si="513"/>
        <v/>
      </c>
      <c r="AX1352" s="142">
        <f t="shared" si="514"/>
        <v>5.9130392074465028E-6</v>
      </c>
      <c r="AY1352" s="142" t="str">
        <f t="shared" si="515"/>
        <v/>
      </c>
      <c r="AZ1352" s="142" t="str">
        <f t="shared" si="516"/>
        <v/>
      </c>
      <c r="BB1352" s="147"/>
      <c r="BC1352" s="147">
        <f t="shared" si="479"/>
        <v>4.2432000000000558</v>
      </c>
      <c r="BD1352" s="163">
        <f t="shared" si="480"/>
        <v>0.75137811355719297</v>
      </c>
      <c r="BE1352" s="147">
        <f t="shared" si="481"/>
        <v>7.5675777704531377E-4</v>
      </c>
      <c r="BF1352" s="147" t="str">
        <f t="shared" si="477"/>
        <v/>
      </c>
      <c r="BG1352" s="159" t="str">
        <f t="shared" si="478"/>
        <v/>
      </c>
    </row>
    <row r="1353" spans="1:59" ht="20.100000000000001" customHeight="1" x14ac:dyDescent="0.25">
      <c r="A1353" s="142">
        <v>659</v>
      </c>
      <c r="B1353" s="142">
        <f t="shared" si="482"/>
        <v>-6382.2409592568474</v>
      </c>
      <c r="C1353" s="142">
        <f t="shared" si="483"/>
        <v>3.3631765494569192E-5</v>
      </c>
      <c r="D1353" s="142">
        <f t="shared" si="484"/>
        <v>8.6283782834792155E-2</v>
      </c>
      <c r="E1353" s="142">
        <f t="shared" si="485"/>
        <v>3.3631765494569192E-5</v>
      </c>
      <c r="F1353" s="142" t="str">
        <f t="shared" si="486"/>
        <v/>
      </c>
      <c r="G1353" s="142" t="str">
        <f t="shared" si="487"/>
        <v/>
      </c>
      <c r="H1353" s="142"/>
      <c r="I1353" s="142"/>
      <c r="J1353" s="142">
        <f t="shared" si="488"/>
        <v>3.3822116421218994E-204</v>
      </c>
      <c r="K1353" s="142" t="str">
        <f t="shared" si="489"/>
        <v/>
      </c>
      <c r="L1353" s="142" t="str">
        <f t="shared" si="490"/>
        <v/>
      </c>
      <c r="M1353" s="142"/>
      <c r="N1353" s="142"/>
      <c r="O1353" s="142"/>
      <c r="P1353" s="142"/>
      <c r="Q1353" s="142">
        <v>659</v>
      </c>
      <c r="R1353" s="142">
        <f t="shared" si="491"/>
        <v>-29.266175291121641</v>
      </c>
      <c r="S1353" s="142">
        <f t="shared" si="492"/>
        <v>7.3342699938203698E-3</v>
      </c>
      <c r="T1353" s="142">
        <f t="shared" si="493"/>
        <v>8.6283782834792142E-2</v>
      </c>
      <c r="U1353" s="142">
        <f t="shared" si="494"/>
        <v>7.3342699938203698E-3</v>
      </c>
      <c r="V1353" s="142" t="str">
        <f t="shared" si="495"/>
        <v/>
      </c>
      <c r="W1353" s="142" t="str">
        <f t="shared" si="496"/>
        <v/>
      </c>
      <c r="X1353" s="142">
        <f t="shared" si="497"/>
        <v>3.3190516710231103E-33</v>
      </c>
      <c r="Y1353" s="142" t="str">
        <f t="shared" si="498"/>
        <v/>
      </c>
      <c r="Z1353" s="142" t="str">
        <f t="shared" si="499"/>
        <v/>
      </c>
      <c r="AD1353" s="142">
        <v>659</v>
      </c>
      <c r="AE1353" s="142">
        <f t="shared" si="517"/>
        <v>-75.04518366119612</v>
      </c>
      <c r="AF1353" s="142">
        <f t="shared" si="500"/>
        <v>2.8602239450917404E-3</v>
      </c>
      <c r="AG1353" s="142">
        <f t="shared" si="501"/>
        <v>8.6283782834792142E-2</v>
      </c>
      <c r="AH1353" s="142">
        <f t="shared" si="502"/>
        <v>2.8602239450917404E-3</v>
      </c>
      <c r="AI1353" s="142" t="str">
        <f t="shared" si="503"/>
        <v/>
      </c>
      <c r="AJ1353" s="142" t="str">
        <f t="shared" si="504"/>
        <v/>
      </c>
      <c r="AK1353" s="142">
        <f t="shared" si="505"/>
        <v>5.9089045045586035E-95</v>
      </c>
      <c r="AL1353" s="142" t="str">
        <f t="shared" si="506"/>
        <v/>
      </c>
      <c r="AM1353" s="142" t="str">
        <f t="shared" si="507"/>
        <v/>
      </c>
      <c r="AQ1353" s="142">
        <v>659</v>
      </c>
      <c r="AR1353" s="142">
        <f t="shared" si="508"/>
        <v>-3921.148795652367</v>
      </c>
      <c r="AS1353" s="142">
        <f t="shared" si="509"/>
        <v>5.4740598344432284E-5</v>
      </c>
      <c r="AT1353" s="142">
        <f t="shared" si="510"/>
        <v>8.6283782834792155E-2</v>
      </c>
      <c r="AU1353" s="142">
        <f t="shared" si="511"/>
        <v>5.4740598344432284E-5</v>
      </c>
      <c r="AV1353" s="142" t="str">
        <f t="shared" si="512"/>
        <v/>
      </c>
      <c r="AW1353" s="142" t="str">
        <f t="shared" si="513"/>
        <v/>
      </c>
      <c r="AX1353" s="142">
        <f t="shared" si="514"/>
        <v>5.9727110552570597E-6</v>
      </c>
      <c r="AY1353" s="142" t="str">
        <f t="shared" si="515"/>
        <v/>
      </c>
      <c r="AZ1353" s="142" t="str">
        <f t="shared" si="516"/>
        <v/>
      </c>
      <c r="BB1353" s="147"/>
      <c r="BC1353" s="147">
        <f t="shared" si="479"/>
        <v>4.249600000000056</v>
      </c>
      <c r="BD1353" s="163">
        <f t="shared" si="480"/>
        <v>0.75062135578014766</v>
      </c>
      <c r="BE1353" s="147">
        <f t="shared" si="481"/>
        <v>7.5718551248915578E-4</v>
      </c>
      <c r="BF1353" s="147" t="str">
        <f t="shared" si="477"/>
        <v/>
      </c>
      <c r="BG1353" s="159" t="str">
        <f t="shared" si="478"/>
        <v/>
      </c>
    </row>
    <row r="1354" spans="1:59" ht="20.100000000000001" customHeight="1" x14ac:dyDescent="0.25">
      <c r="A1354" s="142">
        <v>660</v>
      </c>
      <c r="B1354" s="142">
        <f t="shared" si="482"/>
        <v>-6363.5247101094665</v>
      </c>
      <c r="C1354" s="142">
        <f t="shared" si="483"/>
        <v>3.3815491367836502E-5</v>
      </c>
      <c r="D1354" s="142">
        <f t="shared" si="484"/>
        <v>8.6914961947085034E-2</v>
      </c>
      <c r="E1354" s="142">
        <f t="shared" si="485"/>
        <v>3.3815491367836502E-5</v>
      </c>
      <c r="F1354" s="142" t="str">
        <f t="shared" si="486"/>
        <v/>
      </c>
      <c r="G1354" s="142" t="str">
        <f t="shared" si="487"/>
        <v/>
      </c>
      <c r="H1354" s="142"/>
      <c r="I1354" s="142"/>
      <c r="J1354" s="142">
        <f t="shared" si="488"/>
        <v>3.8180286953111049E-204</v>
      </c>
      <c r="K1354" s="142" t="str">
        <f t="shared" si="489"/>
        <v/>
      </c>
      <c r="L1354" s="142" t="str">
        <f t="shared" si="490"/>
        <v/>
      </c>
      <c r="M1354" s="142"/>
      <c r="N1354" s="142"/>
      <c r="O1354" s="142"/>
      <c r="P1354" s="142"/>
      <c r="Q1354" s="142">
        <v>660</v>
      </c>
      <c r="R1354" s="142">
        <f t="shared" si="491"/>
        <v>-29.180350730150607</v>
      </c>
      <c r="S1354" s="142">
        <f t="shared" si="492"/>
        <v>7.3743361378237398E-3</v>
      </c>
      <c r="T1354" s="142">
        <f t="shared" si="493"/>
        <v>8.6914961947085034E-2</v>
      </c>
      <c r="U1354" s="142">
        <f t="shared" si="494"/>
        <v>7.3743361378237398E-3</v>
      </c>
      <c r="V1354" s="142" t="str">
        <f t="shared" si="495"/>
        <v/>
      </c>
      <c r="W1354" s="142" t="str">
        <f t="shared" si="496"/>
        <v/>
      </c>
      <c r="X1354" s="142">
        <f t="shared" si="497"/>
        <v>3.4808260927866559E-33</v>
      </c>
      <c r="Y1354" s="142" t="str">
        <f t="shared" si="498"/>
        <v/>
      </c>
      <c r="Z1354" s="142" t="str">
        <f t="shared" si="499"/>
        <v/>
      </c>
      <c r="AD1354" s="142">
        <v>660</v>
      </c>
      <c r="AE1354" s="142">
        <f t="shared" si="517"/>
        <v>-74.825109808817245</v>
      </c>
      <c r="AF1354" s="142">
        <f t="shared" si="500"/>
        <v>2.8758489690631083E-3</v>
      </c>
      <c r="AG1354" s="142">
        <f t="shared" si="501"/>
        <v>8.6914961947084993E-2</v>
      </c>
      <c r="AH1354" s="142">
        <f t="shared" si="502"/>
        <v>2.8758489690631083E-3</v>
      </c>
      <c r="AI1354" s="142" t="str">
        <f t="shared" si="503"/>
        <v/>
      </c>
      <c r="AJ1354" s="142" t="str">
        <f t="shared" si="504"/>
        <v/>
      </c>
      <c r="AK1354" s="142">
        <f t="shared" si="505"/>
        <v>6.4161981317726466E-95</v>
      </c>
      <c r="AL1354" s="142" t="str">
        <f t="shared" si="506"/>
        <v/>
      </c>
      <c r="AM1354" s="142" t="str">
        <f t="shared" si="507"/>
        <v/>
      </c>
      <c r="AQ1354" s="142">
        <v>660</v>
      </c>
      <c r="AR1354" s="142">
        <f t="shared" si="508"/>
        <v>-3909.6498255771403</v>
      </c>
      <c r="AS1354" s="142">
        <f t="shared" si="509"/>
        <v>5.5039638971235839E-5</v>
      </c>
      <c r="AT1354" s="142">
        <f t="shared" si="510"/>
        <v>8.6914961947085034E-2</v>
      </c>
      <c r="AU1354" s="142">
        <f t="shared" si="511"/>
        <v>5.5039638971235839E-5</v>
      </c>
      <c r="AV1354" s="142" t="str">
        <f t="shared" si="512"/>
        <v/>
      </c>
      <c r="AW1354" s="142" t="str">
        <f t="shared" si="513"/>
        <v/>
      </c>
      <c r="AX1354" s="142">
        <f t="shared" si="514"/>
        <v>6.0328885586949199E-6</v>
      </c>
      <c r="AY1354" s="142" t="str">
        <f t="shared" si="515"/>
        <v/>
      </c>
      <c r="AZ1354" s="142" t="str">
        <f t="shared" si="516"/>
        <v/>
      </c>
      <c r="BB1354" s="147"/>
      <c r="BC1354" s="147">
        <f t="shared" si="479"/>
        <v>4.2560000000000562</v>
      </c>
      <c r="BD1354" s="163">
        <f t="shared" si="480"/>
        <v>0.7498641702676585</v>
      </c>
      <c r="BE1354" s="147">
        <f t="shared" si="481"/>
        <v>7.5760920029388501E-4</v>
      </c>
      <c r="BF1354" s="147" t="str">
        <f t="shared" si="477"/>
        <v/>
      </c>
      <c r="BG1354" s="159" t="str">
        <f t="shared" si="478"/>
        <v/>
      </c>
    </row>
    <row r="1355" spans="1:59" ht="20.100000000000001" customHeight="1" x14ac:dyDescent="0.25">
      <c r="A1355" s="142">
        <v>661</v>
      </c>
      <c r="B1355" s="142">
        <f t="shared" si="482"/>
        <v>-6344.8084609620855</v>
      </c>
      <c r="C1355" s="142">
        <f t="shared" si="483"/>
        <v>3.3999676911993612E-5</v>
      </c>
      <c r="D1355" s="142">
        <f t="shared" si="484"/>
        <v>8.754958402553531E-2</v>
      </c>
      <c r="E1355" s="142">
        <f t="shared" si="485"/>
        <v>3.3999676911993612E-5</v>
      </c>
      <c r="F1355" s="142" t="str">
        <f t="shared" si="486"/>
        <v/>
      </c>
      <c r="G1355" s="142" t="str">
        <f t="shared" si="487"/>
        <v/>
      </c>
      <c r="H1355" s="142"/>
      <c r="I1355" s="142"/>
      <c r="J1355" s="142">
        <f t="shared" si="488"/>
        <v>4.3099342752681923E-204</v>
      </c>
      <c r="K1355" s="142" t="str">
        <f t="shared" si="489"/>
        <v/>
      </c>
      <c r="L1355" s="142" t="str">
        <f t="shared" si="490"/>
        <v/>
      </c>
      <c r="M1355" s="142"/>
      <c r="N1355" s="142"/>
      <c r="O1355" s="142"/>
      <c r="P1355" s="142"/>
      <c r="Q1355" s="142">
        <v>661</v>
      </c>
      <c r="R1355" s="142">
        <f t="shared" si="491"/>
        <v>-29.094526169179574</v>
      </c>
      <c r="S1355" s="142">
        <f t="shared" si="492"/>
        <v>7.4145025248671158E-3</v>
      </c>
      <c r="T1355" s="142">
        <f t="shared" si="493"/>
        <v>8.754958402553531E-2</v>
      </c>
      <c r="U1355" s="142">
        <f t="shared" si="494"/>
        <v>7.4145025248671158E-3</v>
      </c>
      <c r="V1355" s="142" t="str">
        <f t="shared" si="495"/>
        <v/>
      </c>
      <c r="W1355" s="142" t="str">
        <f t="shared" si="496"/>
        <v/>
      </c>
      <c r="X1355" s="142">
        <f t="shared" si="497"/>
        <v>3.6504271798926818E-33</v>
      </c>
      <c r="Y1355" s="142" t="str">
        <f t="shared" si="498"/>
        <v/>
      </c>
      <c r="Z1355" s="142" t="str">
        <f t="shared" si="499"/>
        <v/>
      </c>
      <c r="AD1355" s="142">
        <v>661</v>
      </c>
      <c r="AE1355" s="142">
        <f t="shared" si="517"/>
        <v>-74.605035956438371</v>
      </c>
      <c r="AF1355" s="142">
        <f t="shared" si="500"/>
        <v>2.8915130858881079E-3</v>
      </c>
      <c r="AG1355" s="142">
        <f t="shared" si="501"/>
        <v>8.7549584025535254E-2</v>
      </c>
      <c r="AH1355" s="142">
        <f t="shared" si="502"/>
        <v>2.8915130858881079E-3</v>
      </c>
      <c r="AI1355" s="142" t="str">
        <f t="shared" si="503"/>
        <v/>
      </c>
      <c r="AJ1355" s="142" t="str">
        <f t="shared" si="504"/>
        <v/>
      </c>
      <c r="AK1355" s="142">
        <f t="shared" si="505"/>
        <v>6.9669326620688202E-95</v>
      </c>
      <c r="AL1355" s="142" t="str">
        <f t="shared" si="506"/>
        <v/>
      </c>
      <c r="AM1355" s="142" t="str">
        <f t="shared" si="507"/>
        <v/>
      </c>
      <c r="AQ1355" s="142">
        <v>661</v>
      </c>
      <c r="AR1355" s="142">
        <f t="shared" si="508"/>
        <v>-3898.1508555019136</v>
      </c>
      <c r="AS1355" s="142">
        <f t="shared" si="509"/>
        <v>5.5339427779384567E-5</v>
      </c>
      <c r="AT1355" s="142">
        <f t="shared" si="510"/>
        <v>8.7549584025535254E-2</v>
      </c>
      <c r="AU1355" s="142">
        <f t="shared" si="511"/>
        <v>5.5339427779384567E-5</v>
      </c>
      <c r="AV1355" s="142" t="str">
        <f t="shared" si="512"/>
        <v/>
      </c>
      <c r="AW1355" s="142" t="str">
        <f t="shared" si="513"/>
        <v/>
      </c>
      <c r="AX1355" s="142">
        <f t="shared" si="514"/>
        <v>6.0935748770814175E-6</v>
      </c>
      <c r="AY1355" s="142" t="str">
        <f t="shared" si="515"/>
        <v/>
      </c>
      <c r="AZ1355" s="142" t="str">
        <f t="shared" si="516"/>
        <v/>
      </c>
      <c r="BB1355" s="147"/>
      <c r="BC1355" s="147">
        <f t="shared" si="479"/>
        <v>4.2624000000000564</v>
      </c>
      <c r="BD1355" s="163">
        <f t="shared" si="480"/>
        <v>0.74910656106736462</v>
      </c>
      <c r="BE1355" s="147">
        <f t="shared" si="481"/>
        <v>7.5802884628362044E-4</v>
      </c>
      <c r="BF1355" s="147" t="str">
        <f t="shared" si="477"/>
        <v/>
      </c>
      <c r="BG1355" s="159" t="str">
        <f t="shared" si="478"/>
        <v/>
      </c>
    </row>
    <row r="1356" spans="1:59" ht="20.100000000000001" customHeight="1" x14ac:dyDescent="0.25">
      <c r="A1356" s="142">
        <v>662</v>
      </c>
      <c r="B1356" s="142">
        <f t="shared" si="482"/>
        <v>-6326.0922118147046</v>
      </c>
      <c r="C1356" s="142">
        <f t="shared" si="483"/>
        <v>3.4184318720825133E-5</v>
      </c>
      <c r="D1356" s="142">
        <f t="shared" si="484"/>
        <v>8.8187657641645212E-2</v>
      </c>
      <c r="E1356" s="142">
        <f t="shared" si="485"/>
        <v>3.4184318720825133E-5</v>
      </c>
      <c r="F1356" s="142" t="str">
        <f t="shared" si="486"/>
        <v/>
      </c>
      <c r="G1356" s="142" t="str">
        <f t="shared" si="487"/>
        <v/>
      </c>
      <c r="H1356" s="142"/>
      <c r="I1356" s="142"/>
      <c r="J1356" s="142">
        <f t="shared" si="488"/>
        <v>4.8651379372254881E-204</v>
      </c>
      <c r="K1356" s="142" t="str">
        <f t="shared" si="489"/>
        <v/>
      </c>
      <c r="L1356" s="142" t="str">
        <f t="shared" si="490"/>
        <v/>
      </c>
      <c r="M1356" s="142"/>
      <c r="N1356" s="142"/>
      <c r="O1356" s="142"/>
      <c r="P1356" s="142"/>
      <c r="Q1356" s="142">
        <v>662</v>
      </c>
      <c r="R1356" s="142">
        <f t="shared" si="491"/>
        <v>-29.008701608208547</v>
      </c>
      <c r="S1356" s="142">
        <f t="shared" si="492"/>
        <v>7.4547684121377775E-3</v>
      </c>
      <c r="T1356" s="142">
        <f t="shared" si="493"/>
        <v>8.8187657641645156E-2</v>
      </c>
      <c r="U1356" s="142">
        <f t="shared" si="494"/>
        <v>7.4547684121377775E-3</v>
      </c>
      <c r="V1356" s="142" t="str">
        <f t="shared" si="495"/>
        <v/>
      </c>
      <c r="W1356" s="142" t="str">
        <f t="shared" si="496"/>
        <v/>
      </c>
      <c r="X1356" s="142">
        <f t="shared" si="497"/>
        <v>3.8282307223337905E-33</v>
      </c>
      <c r="Y1356" s="142" t="str">
        <f t="shared" si="498"/>
        <v/>
      </c>
      <c r="Z1356" s="142" t="str">
        <f t="shared" si="499"/>
        <v/>
      </c>
      <c r="AD1356" s="142">
        <v>662</v>
      </c>
      <c r="AE1356" s="142">
        <f t="shared" si="517"/>
        <v>-74.384962104059497</v>
      </c>
      <c r="AF1356" s="142">
        <f t="shared" si="500"/>
        <v>2.9072160058840929E-3</v>
      </c>
      <c r="AG1356" s="142">
        <f t="shared" si="501"/>
        <v>8.8187657641645156E-2</v>
      </c>
      <c r="AH1356" s="142">
        <f t="shared" si="502"/>
        <v>2.9072160058840929E-3</v>
      </c>
      <c r="AI1356" s="142" t="str">
        <f t="shared" si="503"/>
        <v/>
      </c>
      <c r="AJ1356" s="142" t="str">
        <f t="shared" si="504"/>
        <v/>
      </c>
      <c r="AK1356" s="142">
        <f t="shared" si="505"/>
        <v>7.5648184667562274E-95</v>
      </c>
      <c r="AL1356" s="142" t="str">
        <f t="shared" si="506"/>
        <v/>
      </c>
      <c r="AM1356" s="142" t="str">
        <f t="shared" si="507"/>
        <v/>
      </c>
      <c r="AQ1356" s="142">
        <v>662</v>
      </c>
      <c r="AR1356" s="142">
        <f t="shared" si="508"/>
        <v>-3886.651885426686</v>
      </c>
      <c r="AS1356" s="142">
        <f t="shared" si="509"/>
        <v>5.5639959224766715E-5</v>
      </c>
      <c r="AT1356" s="142">
        <f t="shared" si="510"/>
        <v>8.8187657641645212E-2</v>
      </c>
      <c r="AU1356" s="142">
        <f t="shared" si="511"/>
        <v>5.5639959224766715E-5</v>
      </c>
      <c r="AV1356" s="142" t="str">
        <f t="shared" si="512"/>
        <v/>
      </c>
      <c r="AW1356" s="142" t="str">
        <f t="shared" si="513"/>
        <v/>
      </c>
      <c r="AX1356" s="142">
        <f t="shared" si="514"/>
        <v>6.1547731769980962E-6</v>
      </c>
      <c r="AY1356" s="142" t="str">
        <f t="shared" si="515"/>
        <v/>
      </c>
      <c r="AZ1356" s="142" t="str">
        <f t="shared" si="516"/>
        <v/>
      </c>
      <c r="BB1356" s="147"/>
      <c r="BC1356" s="147">
        <f t="shared" si="479"/>
        <v>4.2688000000000565</v>
      </c>
      <c r="BD1356" s="163">
        <f t="shared" si="480"/>
        <v>0.748348532221081</v>
      </c>
      <c r="BE1356" s="147">
        <f t="shared" si="481"/>
        <v>7.5844445631811919E-4</v>
      </c>
      <c r="BF1356" s="147" t="str">
        <f t="shared" si="477"/>
        <v/>
      </c>
      <c r="BG1356" s="159" t="str">
        <f t="shared" si="478"/>
        <v/>
      </c>
    </row>
    <row r="1357" spans="1:59" ht="20.100000000000001" customHeight="1" x14ac:dyDescent="0.25">
      <c r="A1357" s="142">
        <v>663</v>
      </c>
      <c r="B1357" s="142">
        <f t="shared" si="482"/>
        <v>-6307.3759626673254</v>
      </c>
      <c r="C1357" s="142">
        <f t="shared" si="483"/>
        <v>3.4369413347630228E-5</v>
      </c>
      <c r="D1357" s="142">
        <f t="shared" si="484"/>
        <v>8.8829191302786534E-2</v>
      </c>
      <c r="E1357" s="142">
        <f t="shared" si="485"/>
        <v>3.4369413347630228E-5</v>
      </c>
      <c r="F1357" s="142" t="str">
        <f t="shared" si="486"/>
        <v/>
      </c>
      <c r="G1357" s="142" t="str">
        <f t="shared" si="487"/>
        <v/>
      </c>
      <c r="H1357" s="142"/>
      <c r="I1357" s="142"/>
      <c r="J1357" s="142">
        <f t="shared" si="488"/>
        <v>5.4917747989830173E-204</v>
      </c>
      <c r="K1357" s="142" t="str">
        <f t="shared" si="489"/>
        <v/>
      </c>
      <c r="L1357" s="142" t="str">
        <f t="shared" si="490"/>
        <v/>
      </c>
      <c r="M1357" s="142"/>
      <c r="N1357" s="142"/>
      <c r="O1357" s="142"/>
      <c r="P1357" s="142"/>
      <c r="Q1357" s="142">
        <v>663</v>
      </c>
      <c r="R1357" s="142">
        <f t="shared" si="491"/>
        <v>-28.922877047237513</v>
      </c>
      <c r="S1357" s="142">
        <f t="shared" si="492"/>
        <v>7.4951330479941193E-3</v>
      </c>
      <c r="T1357" s="142">
        <f t="shared" si="493"/>
        <v>8.8829191302786575E-2</v>
      </c>
      <c r="U1357" s="142">
        <f t="shared" si="494"/>
        <v>7.4951330479941193E-3</v>
      </c>
      <c r="V1357" s="142" t="str">
        <f t="shared" si="495"/>
        <v/>
      </c>
      <c r="W1357" s="142" t="str">
        <f t="shared" si="496"/>
        <v/>
      </c>
      <c r="X1357" s="142">
        <f t="shared" si="497"/>
        <v>4.014630413780773E-33</v>
      </c>
      <c r="Y1357" s="142" t="str">
        <f t="shared" si="498"/>
        <v/>
      </c>
      <c r="Z1357" s="142" t="str">
        <f t="shared" si="499"/>
        <v/>
      </c>
      <c r="AD1357" s="142">
        <v>663</v>
      </c>
      <c r="AE1357" s="142">
        <f t="shared" si="517"/>
        <v>-74.164888251680622</v>
      </c>
      <c r="AF1357" s="142">
        <f t="shared" si="500"/>
        <v>2.9229574359253222E-3</v>
      </c>
      <c r="AG1357" s="142">
        <f t="shared" si="501"/>
        <v>8.8829191302786534E-2</v>
      </c>
      <c r="AH1357" s="142">
        <f t="shared" si="502"/>
        <v>2.9229574359253222E-3</v>
      </c>
      <c r="AI1357" s="142" t="str">
        <f t="shared" si="503"/>
        <v/>
      </c>
      <c r="AJ1357" s="142" t="str">
        <f t="shared" si="504"/>
        <v/>
      </c>
      <c r="AK1357" s="142">
        <f t="shared" si="505"/>
        <v>8.2138820043738687E-95</v>
      </c>
      <c r="AL1357" s="142" t="str">
        <f t="shared" si="506"/>
        <v/>
      </c>
      <c r="AM1357" s="142" t="str">
        <f t="shared" si="507"/>
        <v/>
      </c>
      <c r="AQ1357" s="142">
        <v>663</v>
      </c>
      <c r="AR1357" s="142">
        <f t="shared" si="508"/>
        <v>-3875.1529153514593</v>
      </c>
      <c r="AS1357" s="142">
        <f t="shared" si="509"/>
        <v>5.5941227697374456E-5</v>
      </c>
      <c r="AT1357" s="142">
        <f t="shared" si="510"/>
        <v>8.8829191302786575E-2</v>
      </c>
      <c r="AU1357" s="142">
        <f t="shared" si="511"/>
        <v>5.5941227697374456E-5</v>
      </c>
      <c r="AV1357" s="142" t="str">
        <f t="shared" si="512"/>
        <v/>
      </c>
      <c r="AW1357" s="142" t="str">
        <f t="shared" si="513"/>
        <v/>
      </c>
      <c r="AX1357" s="142">
        <f t="shared" si="514"/>
        <v>6.2164866321559899E-6</v>
      </c>
      <c r="AY1357" s="142" t="str">
        <f t="shared" si="515"/>
        <v/>
      </c>
      <c r="AZ1357" s="142" t="str">
        <f t="shared" si="516"/>
        <v/>
      </c>
      <c r="BB1357" s="147"/>
      <c r="BC1357" s="147">
        <f t="shared" si="479"/>
        <v>4.2752000000000567</v>
      </c>
      <c r="BD1357" s="163">
        <f t="shared" si="480"/>
        <v>0.74759008776476288</v>
      </c>
      <c r="BE1357" s="147">
        <f t="shared" si="481"/>
        <v>7.5885603629244347E-4</v>
      </c>
      <c r="BF1357" s="147" t="str">
        <f t="shared" si="477"/>
        <v/>
      </c>
      <c r="BG1357" s="159" t="str">
        <f t="shared" si="478"/>
        <v/>
      </c>
    </row>
    <row r="1358" spans="1:59" ht="20.100000000000001" customHeight="1" x14ac:dyDescent="0.25">
      <c r="A1358" s="147">
        <v>664</v>
      </c>
      <c r="B1358" s="142">
        <f t="shared" si="482"/>
        <v>-6288.6597135199445</v>
      </c>
      <c r="C1358" s="142">
        <f t="shared" si="483"/>
        <v>3.4554957305223985E-5</v>
      </c>
      <c r="D1358" s="142">
        <f t="shared" si="484"/>
        <v>8.9474193451443057E-2</v>
      </c>
      <c r="E1358" s="142">
        <f t="shared" si="485"/>
        <v>3.4554957305223985E-5</v>
      </c>
      <c r="F1358" s="142" t="str">
        <f t="shared" si="486"/>
        <v/>
      </c>
      <c r="G1358" s="142" t="str">
        <f t="shared" si="487"/>
        <v/>
      </c>
      <c r="H1358" s="142"/>
      <c r="I1358" s="142"/>
      <c r="J1358" s="142">
        <f t="shared" si="488"/>
        <v>6.1990242172558407E-204</v>
      </c>
      <c r="K1358" s="142" t="str">
        <f t="shared" si="489"/>
        <v/>
      </c>
      <c r="L1358" s="142" t="str">
        <f t="shared" si="490"/>
        <v/>
      </c>
      <c r="M1358" s="142"/>
      <c r="N1358" s="142"/>
      <c r="O1358" s="142"/>
      <c r="P1358" s="142"/>
      <c r="Q1358" s="147">
        <v>664</v>
      </c>
      <c r="R1358" s="142">
        <f t="shared" si="491"/>
        <v>-28.837052486266479</v>
      </c>
      <c r="S1358" s="142">
        <f t="shared" si="492"/>
        <v>7.5355956719659204E-3</v>
      </c>
      <c r="T1358" s="142">
        <f t="shared" si="493"/>
        <v>8.9474193451443071E-2</v>
      </c>
      <c r="U1358" s="142">
        <f t="shared" si="494"/>
        <v>7.5355956719659204E-3</v>
      </c>
      <c r="V1358" s="142" t="str">
        <f t="shared" si="495"/>
        <v/>
      </c>
      <c r="W1358" s="142" t="str">
        <f t="shared" si="496"/>
        <v/>
      </c>
      <c r="X1358" s="142">
        <f t="shared" si="497"/>
        <v>4.2100386978173606E-33</v>
      </c>
      <c r="Y1358" s="142" t="str">
        <f t="shared" si="498"/>
        <v/>
      </c>
      <c r="Z1358" s="142" t="str">
        <f t="shared" si="499"/>
        <v/>
      </c>
      <c r="AD1358" s="147">
        <v>664</v>
      </c>
      <c r="AE1358" s="142">
        <f t="shared" si="517"/>
        <v>-73.944814399301748</v>
      </c>
      <c r="AF1358" s="142">
        <f t="shared" si="500"/>
        <v>2.9387370794430687E-3</v>
      </c>
      <c r="AG1358" s="142">
        <f t="shared" si="501"/>
        <v>8.9474193451443057E-2</v>
      </c>
      <c r="AH1358" s="142">
        <f t="shared" si="502"/>
        <v>2.9387370794430687E-3</v>
      </c>
      <c r="AI1358" s="142" t="str">
        <f t="shared" si="503"/>
        <v/>
      </c>
      <c r="AJ1358" s="142" t="str">
        <f t="shared" si="504"/>
        <v/>
      </c>
      <c r="AK1358" s="142">
        <f t="shared" si="505"/>
        <v>8.9184926778046009E-95</v>
      </c>
      <c r="AL1358" s="142" t="str">
        <f t="shared" si="506"/>
        <v/>
      </c>
      <c r="AM1358" s="142" t="str">
        <f t="shared" si="507"/>
        <v/>
      </c>
      <c r="AQ1358" s="147">
        <v>664</v>
      </c>
      <c r="AR1358" s="142">
        <f t="shared" si="508"/>
        <v>-3863.6539452762327</v>
      </c>
      <c r="AS1358" s="142">
        <f t="shared" si="509"/>
        <v>5.6243227521306283E-5</v>
      </c>
      <c r="AT1358" s="142">
        <f t="shared" si="510"/>
        <v>8.9474193451443071E-2</v>
      </c>
      <c r="AU1358" s="142">
        <f t="shared" si="511"/>
        <v>5.6243227521306283E-5</v>
      </c>
      <c r="AV1358" s="142" t="str">
        <f t="shared" si="512"/>
        <v/>
      </c>
      <c r="AW1358" s="142" t="str">
        <f t="shared" si="513"/>
        <v/>
      </c>
      <c r="AX1358" s="142">
        <f t="shared" si="514"/>
        <v>6.2787184232631538E-6</v>
      </c>
      <c r="AY1358" s="142" t="str">
        <f t="shared" si="515"/>
        <v/>
      </c>
      <c r="AZ1358" s="142" t="str">
        <f t="shared" si="516"/>
        <v/>
      </c>
      <c r="BB1358" s="147"/>
      <c r="BC1358" s="147">
        <f t="shared" si="479"/>
        <v>4.2816000000000569</v>
      </c>
      <c r="BD1358" s="163">
        <f t="shared" si="480"/>
        <v>0.74683123172847043</v>
      </c>
      <c r="BE1358" s="147">
        <f t="shared" si="481"/>
        <v>7.5926359213429606E-4</v>
      </c>
      <c r="BF1358" s="147" t="str">
        <f t="shared" si="477"/>
        <v/>
      </c>
      <c r="BG1358" s="159" t="str">
        <f t="shared" si="478"/>
        <v/>
      </c>
    </row>
    <row r="1359" spans="1:59" ht="20.100000000000001" customHeight="1" x14ac:dyDescent="0.25">
      <c r="A1359" s="142">
        <v>665</v>
      </c>
      <c r="B1359" s="142">
        <f t="shared" si="482"/>
        <v>-6269.9434643725635</v>
      </c>
      <c r="C1359" s="142">
        <f t="shared" si="483"/>
        <v>3.4740947065941921E-5</v>
      </c>
      <c r="D1359" s="142">
        <f t="shared" si="484"/>
        <v>9.0122672464452463E-2</v>
      </c>
      <c r="E1359" s="142">
        <f t="shared" si="485"/>
        <v>3.4740947065941921E-5</v>
      </c>
      <c r="F1359" s="142" t="str">
        <f t="shared" si="486"/>
        <v/>
      </c>
      <c r="G1359" s="142" t="str">
        <f t="shared" si="487"/>
        <v/>
      </c>
      <c r="H1359" s="142"/>
      <c r="I1359" s="142"/>
      <c r="J1359" s="142">
        <f t="shared" si="488"/>
        <v>6.9972436618742681E-204</v>
      </c>
      <c r="K1359" s="142" t="str">
        <f t="shared" si="489"/>
        <v/>
      </c>
      <c r="L1359" s="142" t="str">
        <f t="shared" si="490"/>
        <v/>
      </c>
      <c r="M1359" s="142"/>
      <c r="N1359" s="142"/>
      <c r="O1359" s="142"/>
      <c r="P1359" s="142"/>
      <c r="Q1359" s="142">
        <v>665</v>
      </c>
      <c r="R1359" s="142">
        <f t="shared" si="491"/>
        <v>-28.751227925295453</v>
      </c>
      <c r="S1359" s="142">
        <f t="shared" si="492"/>
        <v>7.5761555147553696E-3</v>
      </c>
      <c r="T1359" s="142">
        <f t="shared" si="493"/>
        <v>9.0122672464452463E-2</v>
      </c>
      <c r="U1359" s="142">
        <f t="shared" si="494"/>
        <v>7.5761555147553696E-3</v>
      </c>
      <c r="V1359" s="142" t="str">
        <f t="shared" si="495"/>
        <v/>
      </c>
      <c r="W1359" s="142" t="str">
        <f t="shared" si="496"/>
        <v/>
      </c>
      <c r="X1359" s="142">
        <f t="shared" si="497"/>
        <v>4.4148876538508166E-33</v>
      </c>
      <c r="Y1359" s="142" t="str">
        <f t="shared" si="498"/>
        <v/>
      </c>
      <c r="Z1359" s="142" t="str">
        <f t="shared" si="499"/>
        <v/>
      </c>
      <c r="AD1359" s="142">
        <v>665</v>
      </c>
      <c r="AE1359" s="142">
        <f t="shared" si="517"/>
        <v>-73.724740546922874</v>
      </c>
      <c r="AF1359" s="142">
        <f t="shared" si="500"/>
        <v>2.9545546364260116E-3</v>
      </c>
      <c r="AG1359" s="142">
        <f t="shared" si="501"/>
        <v>9.0122672464452463E-2</v>
      </c>
      <c r="AH1359" s="142">
        <f t="shared" si="502"/>
        <v>2.9545546364260116E-3</v>
      </c>
      <c r="AI1359" s="142" t="str">
        <f t="shared" si="503"/>
        <v/>
      </c>
      <c r="AJ1359" s="142" t="str">
        <f t="shared" si="504"/>
        <v/>
      </c>
      <c r="AK1359" s="142">
        <f t="shared" si="505"/>
        <v>9.6833919673670239E-95</v>
      </c>
      <c r="AL1359" s="142" t="str">
        <f t="shared" si="506"/>
        <v/>
      </c>
      <c r="AM1359" s="142" t="str">
        <f t="shared" si="507"/>
        <v/>
      </c>
      <c r="AQ1359" s="142">
        <v>665</v>
      </c>
      <c r="AR1359" s="142">
        <f t="shared" si="508"/>
        <v>-3852.154975201006</v>
      </c>
      <c r="AS1359" s="142">
        <f t="shared" si="509"/>
        <v>5.654595295477427E-5</v>
      </c>
      <c r="AT1359" s="142">
        <f t="shared" si="510"/>
        <v>9.0122672464452463E-2</v>
      </c>
      <c r="AU1359" s="142">
        <f t="shared" si="511"/>
        <v>5.654595295477427E-5</v>
      </c>
      <c r="AV1359" s="142" t="str">
        <f t="shared" si="512"/>
        <v/>
      </c>
      <c r="AW1359" s="142" t="str">
        <f t="shared" si="513"/>
        <v/>
      </c>
      <c r="AX1359" s="142">
        <f t="shared" si="514"/>
        <v>6.3414717378902202E-6</v>
      </c>
      <c r="AY1359" s="142" t="str">
        <f t="shared" si="515"/>
        <v/>
      </c>
      <c r="AZ1359" s="142" t="str">
        <f t="shared" si="516"/>
        <v/>
      </c>
      <c r="BB1359" s="147"/>
      <c r="BC1359" s="147">
        <f t="shared" si="479"/>
        <v>4.2880000000000571</v>
      </c>
      <c r="BD1359" s="163">
        <f t="shared" si="480"/>
        <v>0.74607196813633614</v>
      </c>
      <c r="BE1359" s="147">
        <f t="shared" si="481"/>
        <v>7.5966712980846118E-4</v>
      </c>
      <c r="BF1359" s="147" t="str">
        <f t="shared" si="477"/>
        <v/>
      </c>
      <c r="BG1359" s="159" t="str">
        <f t="shared" si="478"/>
        <v/>
      </c>
    </row>
    <row r="1360" spans="1:59" ht="20.100000000000001" customHeight="1" x14ac:dyDescent="0.25">
      <c r="A1360" s="142">
        <v>666</v>
      </c>
      <c r="B1360" s="142">
        <f t="shared" si="482"/>
        <v>-6251.2272152251826</v>
      </c>
      <c r="C1360" s="142">
        <f t="shared" si="483"/>
        <v>3.4927379061647881E-5</v>
      </c>
      <c r="D1360" s="142">
        <f t="shared" si="484"/>
        <v>9.0774636652249135E-2</v>
      </c>
      <c r="E1360" s="142">
        <f t="shared" si="485"/>
        <v>3.4927379061647881E-5</v>
      </c>
      <c r="F1360" s="142" t="str">
        <f t="shared" si="486"/>
        <v/>
      </c>
      <c r="G1360" s="142" t="str">
        <f t="shared" si="487"/>
        <v/>
      </c>
      <c r="H1360" s="142"/>
      <c r="I1360" s="142"/>
      <c r="J1360" s="142">
        <f t="shared" si="488"/>
        <v>7.8981197316388042E-204</v>
      </c>
      <c r="K1360" s="142" t="str">
        <f t="shared" si="489"/>
        <v/>
      </c>
      <c r="L1360" s="142" t="str">
        <f t="shared" si="490"/>
        <v/>
      </c>
      <c r="M1360" s="142"/>
      <c r="N1360" s="142"/>
      <c r="O1360" s="142"/>
      <c r="P1360" s="142"/>
      <c r="Q1360" s="142">
        <v>666</v>
      </c>
      <c r="R1360" s="142">
        <f t="shared" si="491"/>
        <v>-28.665403364324419</v>
      </c>
      <c r="S1360" s="142">
        <f t="shared" si="492"/>
        <v>7.6168117982387679E-3</v>
      </c>
      <c r="T1360" s="142">
        <f t="shared" si="493"/>
        <v>9.0774636652249163E-2</v>
      </c>
      <c r="U1360" s="142">
        <f t="shared" si="494"/>
        <v>7.6168117982387679E-3</v>
      </c>
      <c r="V1360" s="142" t="str">
        <f t="shared" si="495"/>
        <v/>
      </c>
      <c r="W1360" s="142" t="str">
        <f t="shared" si="496"/>
        <v/>
      </c>
      <c r="X1360" s="142">
        <f t="shared" si="497"/>
        <v>4.6296299245411539E-33</v>
      </c>
      <c r="Y1360" s="142" t="str">
        <f t="shared" si="498"/>
        <v/>
      </c>
      <c r="Z1360" s="142" t="str">
        <f t="shared" si="499"/>
        <v/>
      </c>
      <c r="AD1360" s="142">
        <v>666</v>
      </c>
      <c r="AE1360" s="142">
        <f t="shared" si="517"/>
        <v>-73.504666694543999</v>
      </c>
      <c r="AF1360" s="142">
        <f t="shared" si="500"/>
        <v>2.9704098034209034E-3</v>
      </c>
      <c r="AG1360" s="142">
        <f t="shared" si="501"/>
        <v>9.0774636652249135E-2</v>
      </c>
      <c r="AH1360" s="142">
        <f t="shared" si="502"/>
        <v>2.9704098034209034E-3</v>
      </c>
      <c r="AI1360" s="142" t="str">
        <f t="shared" si="503"/>
        <v/>
      </c>
      <c r="AJ1360" s="142" t="str">
        <f t="shared" si="504"/>
        <v/>
      </c>
      <c r="AK1360" s="142">
        <f t="shared" si="505"/>
        <v>1.051372503222882E-94</v>
      </c>
      <c r="AL1360" s="142" t="str">
        <f t="shared" si="506"/>
        <v/>
      </c>
      <c r="AM1360" s="142" t="str">
        <f t="shared" si="507"/>
        <v/>
      </c>
      <c r="AQ1360" s="142">
        <v>666</v>
      </c>
      <c r="AR1360" s="142">
        <f t="shared" si="508"/>
        <v>-3840.6560051257784</v>
      </c>
      <c r="AS1360" s="142">
        <f t="shared" si="509"/>
        <v>5.6849398190117032E-5</v>
      </c>
      <c r="AT1360" s="142">
        <f t="shared" si="510"/>
        <v>9.0774636652249219E-2</v>
      </c>
      <c r="AU1360" s="142">
        <f t="shared" si="511"/>
        <v>5.6849398190117032E-5</v>
      </c>
      <c r="AV1360" s="142" t="str">
        <f t="shared" si="512"/>
        <v/>
      </c>
      <c r="AW1360" s="142" t="str">
        <f t="shared" si="513"/>
        <v/>
      </c>
      <c r="AX1360" s="142">
        <f t="shared" si="514"/>
        <v>6.4047497703340687E-6</v>
      </c>
      <c r="AY1360" s="142" t="str">
        <f t="shared" si="515"/>
        <v/>
      </c>
      <c r="AZ1360" s="142" t="str">
        <f t="shared" si="516"/>
        <v/>
      </c>
      <c r="BB1360" s="147"/>
      <c r="BC1360" s="147">
        <f t="shared" si="479"/>
        <v>4.2944000000000573</v>
      </c>
      <c r="BD1360" s="163">
        <f t="shared" si="480"/>
        <v>0.74531230100652768</v>
      </c>
      <c r="BE1360" s="147">
        <f t="shared" si="481"/>
        <v>7.600666553118085E-4</v>
      </c>
      <c r="BF1360" s="147" t="str">
        <f t="shared" si="477"/>
        <v/>
      </c>
      <c r="BG1360" s="159" t="str">
        <f t="shared" si="478"/>
        <v/>
      </c>
    </row>
    <row r="1361" spans="1:59" ht="20.100000000000001" customHeight="1" x14ac:dyDescent="0.25">
      <c r="A1361" s="142">
        <v>667</v>
      </c>
      <c r="B1361" s="142">
        <f t="shared" si="482"/>
        <v>-6232.5109660778016</v>
      </c>
      <c r="C1361" s="142">
        <f t="shared" si="483"/>
        <v>3.5114249683745159E-5</v>
      </c>
      <c r="D1361" s="142">
        <f t="shared" si="484"/>
        <v>9.1430094258106734E-2</v>
      </c>
      <c r="E1361" s="142">
        <f t="shared" si="485"/>
        <v>3.5114249683745159E-5</v>
      </c>
      <c r="F1361" s="142" t="str">
        <f t="shared" si="486"/>
        <v/>
      </c>
      <c r="G1361" s="142" t="str">
        <f t="shared" si="487"/>
        <v/>
      </c>
      <c r="H1361" s="142"/>
      <c r="I1361" s="142"/>
      <c r="J1361" s="142">
        <f t="shared" si="488"/>
        <v>8.9148385039714508E-204</v>
      </c>
      <c r="K1361" s="142" t="str">
        <f t="shared" si="489"/>
        <v/>
      </c>
      <c r="L1361" s="142" t="str">
        <f t="shared" si="490"/>
        <v/>
      </c>
      <c r="M1361" s="142"/>
      <c r="N1361" s="142"/>
      <c r="O1361" s="142"/>
      <c r="P1361" s="142"/>
      <c r="Q1361" s="142">
        <v>667</v>
      </c>
      <c r="R1361" s="142">
        <f t="shared" si="491"/>
        <v>-28.579578803353385</v>
      </c>
      <c r="S1361" s="142">
        <f t="shared" si="492"/>
        <v>7.6575637354689427E-3</v>
      </c>
      <c r="T1361" s="142">
        <f t="shared" si="493"/>
        <v>9.1430094258106831E-2</v>
      </c>
      <c r="U1361" s="142">
        <f t="shared" si="494"/>
        <v>7.6575637354689427E-3</v>
      </c>
      <c r="V1361" s="142" t="str">
        <f t="shared" si="495"/>
        <v/>
      </c>
      <c r="W1361" s="142" t="str">
        <f t="shared" si="496"/>
        <v/>
      </c>
      <c r="X1361" s="142">
        <f t="shared" si="497"/>
        <v>4.854739686678965E-33</v>
      </c>
      <c r="Y1361" s="142" t="str">
        <f t="shared" si="498"/>
        <v/>
      </c>
      <c r="Z1361" s="142" t="str">
        <f t="shared" si="499"/>
        <v/>
      </c>
      <c r="AD1361" s="142">
        <v>667</v>
      </c>
      <c r="AE1361" s="142">
        <f t="shared" si="517"/>
        <v>-73.284592842165125</v>
      </c>
      <c r="AF1361" s="142">
        <f t="shared" si="500"/>
        <v>2.986302273533515E-3</v>
      </c>
      <c r="AG1361" s="142">
        <f t="shared" si="501"/>
        <v>9.1430094258106734E-2</v>
      </c>
      <c r="AH1361" s="142">
        <f t="shared" si="502"/>
        <v>2.986302273533515E-3</v>
      </c>
      <c r="AI1361" s="142" t="str">
        <f t="shared" si="503"/>
        <v/>
      </c>
      <c r="AJ1361" s="142" t="str">
        <f t="shared" si="504"/>
        <v/>
      </c>
      <c r="AK1361" s="142">
        <f t="shared" si="505"/>
        <v>1.1415074988738904E-94</v>
      </c>
      <c r="AL1361" s="142" t="str">
        <f t="shared" si="506"/>
        <v/>
      </c>
      <c r="AM1361" s="142" t="str">
        <f t="shared" si="507"/>
        <v/>
      </c>
      <c r="AQ1361" s="142">
        <v>667</v>
      </c>
      <c r="AR1361" s="142">
        <f t="shared" si="508"/>
        <v>-3829.1570350505517</v>
      </c>
      <c r="AS1361" s="142">
        <f t="shared" si="509"/>
        <v>5.7153557353817558E-5</v>
      </c>
      <c r="AT1361" s="142">
        <f t="shared" si="510"/>
        <v>9.1430094258106775E-2</v>
      </c>
      <c r="AU1361" s="142">
        <f t="shared" si="511"/>
        <v>5.7153557353817558E-5</v>
      </c>
      <c r="AV1361" s="142" t="str">
        <f t="shared" si="512"/>
        <v/>
      </c>
      <c r="AW1361" s="142" t="str">
        <f t="shared" si="513"/>
        <v/>
      </c>
      <c r="AX1361" s="142">
        <f t="shared" si="514"/>
        <v>6.468555721479607E-6</v>
      </c>
      <c r="AY1361" s="142" t="str">
        <f t="shared" si="515"/>
        <v/>
      </c>
      <c r="AZ1361" s="142" t="str">
        <f t="shared" si="516"/>
        <v/>
      </c>
      <c r="BB1361" s="147"/>
      <c r="BC1361" s="147">
        <f t="shared" si="479"/>
        <v>4.3008000000000575</v>
      </c>
      <c r="BD1361" s="163">
        <f t="shared" si="480"/>
        <v>0.74455223435121587</v>
      </c>
      <c r="BE1361" s="147">
        <f t="shared" si="481"/>
        <v>7.6046217467529154E-4</v>
      </c>
      <c r="BF1361" s="147" t="str">
        <f t="shared" si="477"/>
        <v/>
      </c>
      <c r="BG1361" s="159" t="str">
        <f t="shared" si="478"/>
        <v/>
      </c>
    </row>
    <row r="1362" spans="1:59" ht="20.100000000000001" customHeight="1" x14ac:dyDescent="0.25">
      <c r="A1362" s="142">
        <v>668</v>
      </c>
      <c r="B1362" s="142">
        <f t="shared" si="482"/>
        <v>-6213.7947169304207</v>
      </c>
      <c r="C1362" s="142">
        <f t="shared" si="483"/>
        <v>3.5301555283190922E-5</v>
      </c>
      <c r="D1362" s="142">
        <f t="shared" si="484"/>
        <v>9.2089053457381012E-2</v>
      </c>
      <c r="E1362" s="142">
        <f t="shared" si="485"/>
        <v>3.5301555283190922E-5</v>
      </c>
      <c r="F1362" s="142" t="str">
        <f t="shared" si="486"/>
        <v/>
      </c>
      <c r="G1362" s="142" t="str">
        <f t="shared" si="487"/>
        <v/>
      </c>
      <c r="H1362" s="142"/>
      <c r="I1362" s="142"/>
      <c r="J1362" s="142">
        <f t="shared" si="488"/>
        <v>1.0062277690496454E-203</v>
      </c>
      <c r="K1362" s="142" t="str">
        <f t="shared" si="489"/>
        <v/>
      </c>
      <c r="L1362" s="142" t="str">
        <f t="shared" si="490"/>
        <v/>
      </c>
      <c r="M1362" s="142"/>
      <c r="N1362" s="142"/>
      <c r="O1362" s="142"/>
      <c r="P1362" s="142"/>
      <c r="Q1362" s="142">
        <v>668</v>
      </c>
      <c r="R1362" s="142">
        <f t="shared" si="491"/>
        <v>-28.493754242382359</v>
      </c>
      <c r="S1362" s="142">
        <f t="shared" si="492"/>
        <v>7.6984105306784085E-3</v>
      </c>
      <c r="T1362" s="142">
        <f t="shared" si="493"/>
        <v>9.2089053457381012E-2</v>
      </c>
      <c r="U1362" s="142">
        <f t="shared" si="494"/>
        <v>7.6984105306784085E-3</v>
      </c>
      <c r="V1362" s="142" t="str">
        <f t="shared" si="495"/>
        <v/>
      </c>
      <c r="W1362" s="142" t="str">
        <f t="shared" si="496"/>
        <v/>
      </c>
      <c r="X1362" s="142">
        <f t="shared" si="497"/>
        <v>5.0907136675314692E-33</v>
      </c>
      <c r="Y1362" s="142" t="str">
        <f t="shared" si="498"/>
        <v/>
      </c>
      <c r="Z1362" s="142" t="str">
        <f t="shared" si="499"/>
        <v/>
      </c>
      <c r="AD1362" s="142">
        <v>668</v>
      </c>
      <c r="AE1362" s="142">
        <f t="shared" si="517"/>
        <v>-73.064518989786251</v>
      </c>
      <c r="AF1362" s="142">
        <f t="shared" si="500"/>
        <v>3.002231736429866E-3</v>
      </c>
      <c r="AG1362" s="142">
        <f t="shared" si="501"/>
        <v>9.208905345738097E-2</v>
      </c>
      <c r="AH1362" s="142">
        <f t="shared" si="502"/>
        <v>3.002231736429866E-3</v>
      </c>
      <c r="AI1362" s="142" t="str">
        <f t="shared" si="503"/>
        <v/>
      </c>
      <c r="AJ1362" s="142" t="str">
        <f t="shared" si="504"/>
        <v/>
      </c>
      <c r="AK1362" s="142">
        <f t="shared" si="505"/>
        <v>1.2393500091813706E-94</v>
      </c>
      <c r="AL1362" s="142" t="str">
        <f t="shared" si="506"/>
        <v/>
      </c>
      <c r="AM1362" s="142" t="str">
        <f t="shared" si="507"/>
        <v/>
      </c>
      <c r="AQ1362" s="142">
        <v>668</v>
      </c>
      <c r="AR1362" s="142">
        <f t="shared" si="508"/>
        <v>-3817.658064975325</v>
      </c>
      <c r="AS1362" s="142">
        <f t="shared" si="509"/>
        <v>5.7458424506527069E-5</v>
      </c>
      <c r="AT1362" s="142">
        <f t="shared" si="510"/>
        <v>9.2089053457381012E-2</v>
      </c>
      <c r="AU1362" s="142">
        <f t="shared" si="511"/>
        <v>5.7458424506527069E-5</v>
      </c>
      <c r="AV1362" s="142" t="str">
        <f t="shared" si="512"/>
        <v/>
      </c>
      <c r="AW1362" s="142" t="str">
        <f t="shared" si="513"/>
        <v/>
      </c>
      <c r="AX1362" s="142">
        <f t="shared" si="514"/>
        <v>6.5328927986596329E-6</v>
      </c>
      <c r="AY1362" s="142" t="str">
        <f t="shared" si="515"/>
        <v/>
      </c>
      <c r="AZ1362" s="142" t="str">
        <f t="shared" si="516"/>
        <v/>
      </c>
      <c r="BB1362" s="147"/>
      <c r="BC1362" s="147">
        <f t="shared" si="479"/>
        <v>4.3072000000000576</v>
      </c>
      <c r="BD1362" s="163">
        <f t="shared" si="480"/>
        <v>0.74379177217654058</v>
      </c>
      <c r="BE1362" s="147">
        <f t="shared" si="481"/>
        <v>7.6085369396383662E-4</v>
      </c>
      <c r="BF1362" s="147" t="str">
        <f t="shared" si="477"/>
        <v/>
      </c>
      <c r="BG1362" s="159" t="str">
        <f t="shared" si="478"/>
        <v/>
      </c>
    </row>
    <row r="1363" spans="1:59" ht="20.100000000000001" customHeight="1" x14ac:dyDescent="0.25">
      <c r="A1363" s="142">
        <v>669</v>
      </c>
      <c r="B1363" s="142">
        <f t="shared" si="482"/>
        <v>-6195.0784677830397</v>
      </c>
      <c r="C1363" s="142">
        <f t="shared" si="483"/>
        <v>3.5489292170514004E-5</v>
      </c>
      <c r="D1363" s="142">
        <f t="shared" si="484"/>
        <v>9.2751522356752797E-2</v>
      </c>
      <c r="E1363" s="142">
        <f t="shared" si="485"/>
        <v>3.5489292170514004E-5</v>
      </c>
      <c r="F1363" s="142" t="str">
        <f t="shared" si="486"/>
        <v/>
      </c>
      <c r="G1363" s="142" t="str">
        <f t="shared" si="487"/>
        <v/>
      </c>
      <c r="H1363" s="142"/>
      <c r="I1363" s="142"/>
      <c r="J1363" s="142">
        <f t="shared" si="488"/>
        <v>1.1357223386334937E-203</v>
      </c>
      <c r="K1363" s="142" t="str">
        <f t="shared" si="489"/>
        <v/>
      </c>
      <c r="L1363" s="142" t="str">
        <f t="shared" si="490"/>
        <v/>
      </c>
      <c r="M1363" s="142"/>
      <c r="N1363" s="142"/>
      <c r="O1363" s="142"/>
      <c r="P1363" s="142"/>
      <c r="Q1363" s="142">
        <v>669</v>
      </c>
      <c r="R1363" s="142">
        <f t="shared" si="491"/>
        <v>-28.407929681411325</v>
      </c>
      <c r="S1363" s="142">
        <f t="shared" si="492"/>
        <v>7.7393513792832569E-3</v>
      </c>
      <c r="T1363" s="142">
        <f t="shared" si="493"/>
        <v>9.2751522356752797E-2</v>
      </c>
      <c r="U1363" s="142">
        <f t="shared" si="494"/>
        <v>7.7393513792832569E-3</v>
      </c>
      <c r="V1363" s="142" t="str">
        <f t="shared" si="495"/>
        <v/>
      </c>
      <c r="W1363" s="142" t="str">
        <f t="shared" si="496"/>
        <v/>
      </c>
      <c r="X1363" s="142">
        <f t="shared" si="497"/>
        <v>5.338072208766699E-33</v>
      </c>
      <c r="Y1363" s="142" t="str">
        <f t="shared" si="498"/>
        <v/>
      </c>
      <c r="Z1363" s="142" t="str">
        <f t="shared" si="499"/>
        <v/>
      </c>
      <c r="AD1363" s="142">
        <v>669</v>
      </c>
      <c r="AE1363" s="142">
        <f t="shared" si="517"/>
        <v>-72.844445137407376</v>
      </c>
      <c r="AF1363" s="142">
        <f t="shared" si="500"/>
        <v>3.0181978783377353E-3</v>
      </c>
      <c r="AG1363" s="142">
        <f t="shared" si="501"/>
        <v>9.2751522356752755E-2</v>
      </c>
      <c r="AH1363" s="142">
        <f t="shared" si="502"/>
        <v>3.0181978783377353E-3</v>
      </c>
      <c r="AI1363" s="142" t="str">
        <f t="shared" si="503"/>
        <v/>
      </c>
      <c r="AJ1363" s="142" t="str">
        <f t="shared" si="504"/>
        <v/>
      </c>
      <c r="AK1363" s="142">
        <f t="shared" si="505"/>
        <v>1.3455574064597061E-94</v>
      </c>
      <c r="AL1363" s="142" t="str">
        <f t="shared" si="506"/>
        <v/>
      </c>
      <c r="AM1363" s="142" t="str">
        <f t="shared" si="507"/>
        <v/>
      </c>
      <c r="AQ1363" s="142">
        <v>669</v>
      </c>
      <c r="AR1363" s="142">
        <f t="shared" si="508"/>
        <v>-3806.1590949000984</v>
      </c>
      <c r="AS1363" s="142">
        <f t="shared" si="509"/>
        <v>5.7763993643093691E-5</v>
      </c>
      <c r="AT1363" s="142">
        <f t="shared" si="510"/>
        <v>9.2751522356752797E-2</v>
      </c>
      <c r="AU1363" s="142">
        <f t="shared" si="511"/>
        <v>5.7763993643093691E-5</v>
      </c>
      <c r="AV1363" s="142" t="str">
        <f t="shared" si="512"/>
        <v/>
      </c>
      <c r="AW1363" s="142" t="str">
        <f t="shared" si="513"/>
        <v/>
      </c>
      <c r="AX1363" s="142">
        <f t="shared" si="514"/>
        <v>6.597764215512787E-6</v>
      </c>
      <c r="AY1363" s="142" t="str">
        <f t="shared" si="515"/>
        <v/>
      </c>
      <c r="AZ1363" s="142" t="str">
        <f t="shared" si="516"/>
        <v/>
      </c>
      <c r="BB1363" s="147"/>
      <c r="BC1363" s="147">
        <f t="shared" si="479"/>
        <v>4.3136000000000578</v>
      </c>
      <c r="BD1363" s="163">
        <f t="shared" si="480"/>
        <v>0.74303091848257674</v>
      </c>
      <c r="BE1363" s="147">
        <f t="shared" si="481"/>
        <v>7.6124121927501065E-4</v>
      </c>
      <c r="BF1363" s="147" t="str">
        <f t="shared" si="477"/>
        <v/>
      </c>
      <c r="BG1363" s="159" t="str">
        <f t="shared" si="478"/>
        <v/>
      </c>
    </row>
    <row r="1364" spans="1:59" ht="20.100000000000001" customHeight="1" x14ac:dyDescent="0.25">
      <c r="A1364" s="142">
        <v>670</v>
      </c>
      <c r="B1364" s="142">
        <f t="shared" si="482"/>
        <v>-6176.3622186356588</v>
      </c>
      <c r="C1364" s="142">
        <f t="shared" si="483"/>
        <v>3.5677456615836E-5</v>
      </c>
      <c r="D1364" s="142">
        <f t="shared" si="484"/>
        <v>9.3417508993471829E-2</v>
      </c>
      <c r="E1364" s="142">
        <f t="shared" si="485"/>
        <v>3.5677456615836E-5</v>
      </c>
      <c r="F1364" s="142" t="str">
        <f t="shared" si="486"/>
        <v/>
      </c>
      <c r="G1364" s="142" t="str">
        <f t="shared" si="487"/>
        <v/>
      </c>
      <c r="H1364" s="142"/>
      <c r="I1364" s="142"/>
      <c r="J1364" s="142">
        <f t="shared" si="488"/>
        <v>1.2818614556931192E-203</v>
      </c>
      <c r="K1364" s="142" t="str">
        <f t="shared" si="489"/>
        <v/>
      </c>
      <c r="L1364" s="142" t="str">
        <f t="shared" si="490"/>
        <v/>
      </c>
      <c r="M1364" s="142"/>
      <c r="N1364" s="142"/>
      <c r="O1364" s="142"/>
      <c r="P1364" s="142"/>
      <c r="Q1364" s="142">
        <v>670</v>
      </c>
      <c r="R1364" s="142">
        <f t="shared" si="491"/>
        <v>-28.322105120440291</v>
      </c>
      <c r="S1364" s="142">
        <f t="shared" si="492"/>
        <v>7.7803854678877302E-3</v>
      </c>
      <c r="T1364" s="142">
        <f t="shared" si="493"/>
        <v>9.3417508993471843E-2</v>
      </c>
      <c r="U1364" s="142">
        <f t="shared" si="494"/>
        <v>7.7803854678877302E-3</v>
      </c>
      <c r="V1364" s="142" t="str">
        <f t="shared" si="495"/>
        <v/>
      </c>
      <c r="W1364" s="142" t="str">
        <f t="shared" si="496"/>
        <v/>
      </c>
      <c r="X1364" s="142">
        <f t="shared" si="497"/>
        <v>5.5973603801673327E-33</v>
      </c>
      <c r="Y1364" s="142" t="str">
        <f t="shared" si="498"/>
        <v/>
      </c>
      <c r="Z1364" s="142" t="str">
        <f t="shared" si="499"/>
        <v/>
      </c>
      <c r="AD1364" s="142">
        <v>670</v>
      </c>
      <c r="AE1364" s="142">
        <f t="shared" si="517"/>
        <v>-72.624371285028502</v>
      </c>
      <c r="AF1364" s="142">
        <f t="shared" si="500"/>
        <v>3.034200382048454E-3</v>
      </c>
      <c r="AG1364" s="142">
        <f t="shared" si="501"/>
        <v>9.3417508993471773E-2</v>
      </c>
      <c r="AH1364" s="142">
        <f t="shared" si="502"/>
        <v>3.034200382048454E-3</v>
      </c>
      <c r="AI1364" s="142" t="str">
        <f t="shared" si="503"/>
        <v/>
      </c>
      <c r="AJ1364" s="142" t="str">
        <f t="shared" si="504"/>
        <v/>
      </c>
      <c r="AK1364" s="142">
        <f t="shared" si="505"/>
        <v>1.4608429842273001E-94</v>
      </c>
      <c r="AL1364" s="142" t="str">
        <f t="shared" si="506"/>
        <v/>
      </c>
      <c r="AM1364" s="142" t="str">
        <f t="shared" si="507"/>
        <v/>
      </c>
      <c r="AQ1364" s="142">
        <v>670</v>
      </c>
      <c r="AR1364" s="142">
        <f t="shared" si="508"/>
        <v>-3794.6601248248717</v>
      </c>
      <c r="AS1364" s="142">
        <f t="shared" si="509"/>
        <v>5.8070258692596876E-5</v>
      </c>
      <c r="AT1364" s="142">
        <f t="shared" si="510"/>
        <v>9.3417508993471773E-2</v>
      </c>
      <c r="AU1364" s="142">
        <f t="shared" si="511"/>
        <v>5.8070258692596876E-5</v>
      </c>
      <c r="AV1364" s="142" t="str">
        <f t="shared" si="512"/>
        <v/>
      </c>
      <c r="AW1364" s="142" t="str">
        <f t="shared" si="513"/>
        <v/>
      </c>
      <c r="AX1364" s="142">
        <f t="shared" si="514"/>
        <v>6.6631731918395586E-6</v>
      </c>
      <c r="AY1364" s="142" t="str">
        <f t="shared" si="515"/>
        <v/>
      </c>
      <c r="AZ1364" s="142" t="str">
        <f t="shared" si="516"/>
        <v/>
      </c>
      <c r="BB1364" s="147"/>
      <c r="BC1364" s="147">
        <f t="shared" si="479"/>
        <v>4.320000000000058</v>
      </c>
      <c r="BD1364" s="163">
        <f t="shared" si="480"/>
        <v>0.74226967726330173</v>
      </c>
      <c r="BE1364" s="147">
        <f t="shared" si="481"/>
        <v>7.6162475673946517E-4</v>
      </c>
      <c r="BF1364" s="147" t="str">
        <f t="shared" si="477"/>
        <v/>
      </c>
      <c r="BG1364" s="159" t="str">
        <f t="shared" si="478"/>
        <v/>
      </c>
    </row>
    <row r="1365" spans="1:59" ht="20.100000000000001" customHeight="1" x14ac:dyDescent="0.25">
      <c r="A1365" s="147">
        <v>671</v>
      </c>
      <c r="B1365" s="142">
        <f t="shared" si="482"/>
        <v>-6157.6459694882778</v>
      </c>
      <c r="C1365" s="142">
        <f t="shared" si="483"/>
        <v>3.58660448488957E-5</v>
      </c>
      <c r="D1365" s="142">
        <f t="shared" si="484"/>
        <v>9.4087021334600535E-2</v>
      </c>
      <c r="E1365" s="142">
        <f t="shared" si="485"/>
        <v>3.58660448488957E-5</v>
      </c>
      <c r="F1365" s="142" t="str">
        <f t="shared" si="486"/>
        <v/>
      </c>
      <c r="G1365" s="142" t="str">
        <f t="shared" si="487"/>
        <v/>
      </c>
      <c r="H1365" s="142"/>
      <c r="I1365" s="142"/>
      <c r="J1365" s="142">
        <f t="shared" si="488"/>
        <v>1.4467818807526301E-203</v>
      </c>
      <c r="K1365" s="142" t="str">
        <f t="shared" si="489"/>
        <v/>
      </c>
      <c r="L1365" s="142" t="str">
        <f t="shared" si="490"/>
        <v/>
      </c>
      <c r="M1365" s="142"/>
      <c r="N1365" s="142"/>
      <c r="O1365" s="142"/>
      <c r="P1365" s="142"/>
      <c r="Q1365" s="147">
        <v>671</v>
      </c>
      <c r="R1365" s="142">
        <f t="shared" si="491"/>
        <v>-28.236280559469265</v>
      </c>
      <c r="S1365" s="142">
        <f t="shared" si="492"/>
        <v>7.821511974289562E-3</v>
      </c>
      <c r="T1365" s="142">
        <f t="shared" si="493"/>
        <v>9.4087021334600535E-2</v>
      </c>
      <c r="U1365" s="142">
        <f t="shared" si="494"/>
        <v>7.821511974289562E-3</v>
      </c>
      <c r="V1365" s="142" t="str">
        <f t="shared" si="495"/>
        <v/>
      </c>
      <c r="W1365" s="142" t="str">
        <f t="shared" si="496"/>
        <v/>
      </c>
      <c r="X1365" s="142">
        <f t="shared" si="497"/>
        <v>5.8691491454409472E-33</v>
      </c>
      <c r="Y1365" s="142" t="str">
        <f t="shared" si="498"/>
        <v/>
      </c>
      <c r="Z1365" s="142" t="str">
        <f t="shared" si="499"/>
        <v/>
      </c>
      <c r="AD1365" s="147">
        <v>671</v>
      </c>
      <c r="AE1365" s="142">
        <f t="shared" si="517"/>
        <v>-72.404297432649628</v>
      </c>
      <c r="AF1365" s="142">
        <f t="shared" si="500"/>
        <v>3.050238926918988E-3</v>
      </c>
      <c r="AG1365" s="142">
        <f t="shared" si="501"/>
        <v>9.4087021334600465E-2</v>
      </c>
      <c r="AH1365" s="142">
        <f t="shared" si="502"/>
        <v>3.050238926918988E-3</v>
      </c>
      <c r="AI1365" s="142" t="str">
        <f t="shared" si="503"/>
        <v/>
      </c>
      <c r="AJ1365" s="142" t="str">
        <f t="shared" si="504"/>
        <v/>
      </c>
      <c r="AK1365" s="142">
        <f t="shared" si="505"/>
        <v>1.5859807018257304E-94</v>
      </c>
      <c r="AL1365" s="142" t="str">
        <f t="shared" si="506"/>
        <v/>
      </c>
      <c r="AM1365" s="142" t="str">
        <f t="shared" si="507"/>
        <v/>
      </c>
      <c r="AQ1365" s="147">
        <v>671</v>
      </c>
      <c r="AR1365" s="142">
        <f t="shared" si="508"/>
        <v>-3783.1611547496441</v>
      </c>
      <c r="AS1365" s="142">
        <f t="shared" si="509"/>
        <v>5.8377213518387243E-5</v>
      </c>
      <c r="AT1365" s="142">
        <f t="shared" si="510"/>
        <v>9.4087021334600535E-2</v>
      </c>
      <c r="AU1365" s="142">
        <f t="shared" si="511"/>
        <v>5.8377213518387243E-5</v>
      </c>
      <c r="AV1365" s="142" t="str">
        <f t="shared" si="512"/>
        <v/>
      </c>
      <c r="AW1365" s="142" t="str">
        <f t="shared" si="513"/>
        <v/>
      </c>
      <c r="AX1365" s="142">
        <f t="shared" si="514"/>
        <v>6.7291229534564434E-6</v>
      </c>
      <c r="AY1365" s="142" t="str">
        <f t="shared" si="515"/>
        <v/>
      </c>
      <c r="AZ1365" s="142" t="str">
        <f t="shared" si="516"/>
        <v/>
      </c>
      <c r="BB1365" s="147"/>
      <c r="BC1365" s="147">
        <f t="shared" si="479"/>
        <v>4.3264000000000582</v>
      </c>
      <c r="BD1365" s="163">
        <f t="shared" si="480"/>
        <v>0.74150805250656227</v>
      </c>
      <c r="BE1365" s="147">
        <f t="shared" si="481"/>
        <v>7.6200431251971512E-4</v>
      </c>
      <c r="BF1365" s="147" t="str">
        <f t="shared" si="477"/>
        <v/>
      </c>
      <c r="BG1365" s="159" t="str">
        <f t="shared" si="478"/>
        <v/>
      </c>
    </row>
    <row r="1366" spans="1:59" ht="20.100000000000001" customHeight="1" x14ac:dyDescent="0.25">
      <c r="A1366" s="142">
        <v>672</v>
      </c>
      <c r="B1366" s="142">
        <f t="shared" si="482"/>
        <v>-6138.9297203408969</v>
      </c>
      <c r="C1366" s="142">
        <f t="shared" si="483"/>
        <v>3.6055053059076968E-5</v>
      </c>
      <c r="D1366" s="142">
        <f t="shared" si="484"/>
        <v>9.4760067276258478E-2</v>
      </c>
      <c r="E1366" s="142">
        <f t="shared" si="485"/>
        <v>3.6055053059076968E-5</v>
      </c>
      <c r="F1366" s="142" t="str">
        <f t="shared" si="486"/>
        <v/>
      </c>
      <c r="G1366" s="142" t="str">
        <f t="shared" si="487"/>
        <v/>
      </c>
      <c r="H1366" s="142"/>
      <c r="I1366" s="142"/>
      <c r="J1366" s="142">
        <f t="shared" si="488"/>
        <v>1.6328943433012184E-203</v>
      </c>
      <c r="K1366" s="142" t="str">
        <f t="shared" si="489"/>
        <v/>
      </c>
      <c r="L1366" s="142" t="str">
        <f t="shared" si="490"/>
        <v/>
      </c>
      <c r="M1366" s="142"/>
      <c r="N1366" s="142"/>
      <c r="O1366" s="142"/>
      <c r="P1366" s="142"/>
      <c r="Q1366" s="142">
        <v>672</v>
      </c>
      <c r="R1366" s="142">
        <f t="shared" si="491"/>
        <v>-28.150455998498231</v>
      </c>
      <c r="S1366" s="142">
        <f t="shared" si="492"/>
        <v>7.8627300674860671E-3</v>
      </c>
      <c r="T1366" s="142">
        <f t="shared" si="493"/>
        <v>9.4760067276258478E-2</v>
      </c>
      <c r="U1366" s="142">
        <f t="shared" si="494"/>
        <v>7.8627300674860671E-3</v>
      </c>
      <c r="V1366" s="142" t="str">
        <f t="shared" si="495"/>
        <v/>
      </c>
      <c r="W1366" s="142" t="str">
        <f t="shared" si="496"/>
        <v/>
      </c>
      <c r="X1366" s="142">
        <f t="shared" si="497"/>
        <v>6.1540365825475879E-33</v>
      </c>
      <c r="Y1366" s="142" t="str">
        <f t="shared" si="498"/>
        <v/>
      </c>
      <c r="Z1366" s="142" t="str">
        <f t="shared" si="499"/>
        <v/>
      </c>
      <c r="AD1366" s="142">
        <v>672</v>
      </c>
      <c r="AE1366" s="142">
        <f t="shared" si="517"/>
        <v>-72.184223580270753</v>
      </c>
      <c r="AF1366" s="142">
        <f t="shared" si="500"/>
        <v>3.0663131888743009E-3</v>
      </c>
      <c r="AG1366" s="142">
        <f t="shared" si="501"/>
        <v>9.4760067276258436E-2</v>
      </c>
      <c r="AH1366" s="142">
        <f t="shared" si="502"/>
        <v>3.0663131888743009E-3</v>
      </c>
      <c r="AI1366" s="142" t="str">
        <f t="shared" si="503"/>
        <v/>
      </c>
      <c r="AJ1366" s="142" t="str">
        <f t="shared" si="504"/>
        <v/>
      </c>
      <c r="AK1366" s="142">
        <f t="shared" si="505"/>
        <v>1.7218103305327799E-94</v>
      </c>
      <c r="AL1366" s="142" t="str">
        <f t="shared" si="506"/>
        <v/>
      </c>
      <c r="AM1366" s="142" t="str">
        <f t="shared" si="507"/>
        <v/>
      </c>
      <c r="AQ1366" s="142">
        <v>672</v>
      </c>
      <c r="AR1366" s="142">
        <f t="shared" si="508"/>
        <v>-3771.6621846744174</v>
      </c>
      <c r="AS1366" s="142">
        <f t="shared" si="509"/>
        <v>5.8684851918131779E-5</v>
      </c>
      <c r="AT1366" s="142">
        <f t="shared" si="510"/>
        <v>9.4760067276258478E-2</v>
      </c>
      <c r="AU1366" s="142">
        <f t="shared" si="511"/>
        <v>5.8684851918131779E-5</v>
      </c>
      <c r="AV1366" s="142" t="str">
        <f t="shared" si="512"/>
        <v/>
      </c>
      <c r="AW1366" s="142" t="str">
        <f t="shared" si="513"/>
        <v/>
      </c>
      <c r="AX1366" s="142">
        <f t="shared" si="514"/>
        <v>6.7956167320480148E-6</v>
      </c>
      <c r="AY1366" s="142" t="str">
        <f t="shared" si="515"/>
        <v/>
      </c>
      <c r="AZ1366" s="142" t="str">
        <f t="shared" si="516"/>
        <v/>
      </c>
      <c r="BB1366" s="147"/>
      <c r="BC1366" s="147">
        <f t="shared" si="479"/>
        <v>4.3328000000000584</v>
      </c>
      <c r="BD1366" s="163">
        <f t="shared" si="480"/>
        <v>0.74074604819404255</v>
      </c>
      <c r="BE1366" s="147">
        <f t="shared" si="481"/>
        <v>7.6237989281169316E-4</v>
      </c>
      <c r="BF1366" s="147" t="str">
        <f t="shared" si="477"/>
        <v/>
      </c>
      <c r="BG1366" s="159" t="str">
        <f t="shared" si="478"/>
        <v/>
      </c>
    </row>
    <row r="1367" spans="1:59" ht="20.100000000000001" customHeight="1" x14ac:dyDescent="0.25">
      <c r="A1367" s="142">
        <v>673</v>
      </c>
      <c r="B1367" s="142">
        <f t="shared" si="482"/>
        <v>-6120.2134711935159</v>
      </c>
      <c r="C1367" s="142">
        <f t="shared" si="483"/>
        <v>3.6244477395439858E-5</v>
      </c>
      <c r="D1367" s="142">
        <f t="shared" si="484"/>
        <v>9.5436654642867408E-2</v>
      </c>
      <c r="E1367" s="142">
        <f t="shared" si="485"/>
        <v>3.6244477395439858E-5</v>
      </c>
      <c r="F1367" s="142" t="str">
        <f t="shared" si="486"/>
        <v/>
      </c>
      <c r="G1367" s="142" t="str">
        <f t="shared" si="487"/>
        <v/>
      </c>
      <c r="H1367" s="142"/>
      <c r="I1367" s="142"/>
      <c r="J1367" s="142">
        <f t="shared" si="488"/>
        <v>1.8429186256030186E-203</v>
      </c>
      <c r="K1367" s="142" t="str">
        <f t="shared" si="489"/>
        <v/>
      </c>
      <c r="L1367" s="142" t="str">
        <f t="shared" si="490"/>
        <v/>
      </c>
      <c r="M1367" s="142"/>
      <c r="N1367" s="142"/>
      <c r="O1367" s="142"/>
      <c r="P1367" s="142"/>
      <c r="Q1367" s="142">
        <v>673</v>
      </c>
      <c r="R1367" s="142">
        <f t="shared" si="491"/>
        <v>-28.064631437527204</v>
      </c>
      <c r="S1367" s="142">
        <f t="shared" si="492"/>
        <v>7.90403890768091E-3</v>
      </c>
      <c r="T1367" s="142">
        <f t="shared" si="493"/>
        <v>9.5436654642867408E-2</v>
      </c>
      <c r="U1367" s="142">
        <f t="shared" si="494"/>
        <v>7.90403890768091E-3</v>
      </c>
      <c r="V1367" s="142" t="str">
        <f t="shared" si="495"/>
        <v/>
      </c>
      <c r="W1367" s="142" t="str">
        <f t="shared" si="496"/>
        <v/>
      </c>
      <c r="X1367" s="142">
        <f t="shared" si="497"/>
        <v>6.4526491610695128E-33</v>
      </c>
      <c r="Y1367" s="142" t="str">
        <f t="shared" si="498"/>
        <v/>
      </c>
      <c r="Z1367" s="142" t="str">
        <f t="shared" si="499"/>
        <v/>
      </c>
      <c r="AD1367" s="142">
        <v>673</v>
      </c>
      <c r="AE1367" s="142">
        <f t="shared" si="517"/>
        <v>-71.964149727891879</v>
      </c>
      <c r="AF1367" s="142">
        <f t="shared" si="500"/>
        <v>3.0824228404100124E-3</v>
      </c>
      <c r="AG1367" s="142">
        <f t="shared" si="501"/>
        <v>9.5436654642867408E-2</v>
      </c>
      <c r="AH1367" s="142">
        <f t="shared" si="502"/>
        <v>3.0824228404100124E-3</v>
      </c>
      <c r="AI1367" s="142" t="str">
        <f t="shared" si="503"/>
        <v/>
      </c>
      <c r="AJ1367" s="142" t="str">
        <f t="shared" si="504"/>
        <v/>
      </c>
      <c r="AK1367" s="142">
        <f t="shared" si="505"/>
        <v>1.8692430350528405E-94</v>
      </c>
      <c r="AL1367" s="142" t="str">
        <f t="shared" si="506"/>
        <v/>
      </c>
      <c r="AM1367" s="142" t="str">
        <f t="shared" si="507"/>
        <v/>
      </c>
      <c r="AQ1367" s="142">
        <v>673</v>
      </c>
      <c r="AR1367" s="142">
        <f t="shared" si="508"/>
        <v>-3760.1632145991907</v>
      </c>
      <c r="AS1367" s="142">
        <f t="shared" si="509"/>
        <v>5.8993167623864681E-5</v>
      </c>
      <c r="AT1367" s="142">
        <f t="shared" si="510"/>
        <v>9.5436654642867408E-2</v>
      </c>
      <c r="AU1367" s="142">
        <f t="shared" si="511"/>
        <v>5.8993167623864681E-5</v>
      </c>
      <c r="AV1367" s="142" t="str">
        <f t="shared" si="512"/>
        <v/>
      </c>
      <c r="AW1367" s="142" t="str">
        <f t="shared" si="513"/>
        <v/>
      </c>
      <c r="AX1367" s="142">
        <f t="shared" si="514"/>
        <v>6.8626577650172544E-6</v>
      </c>
      <c r="AY1367" s="142" t="str">
        <f t="shared" si="515"/>
        <v/>
      </c>
      <c r="AZ1367" s="142" t="str">
        <f t="shared" si="516"/>
        <v/>
      </c>
      <c r="BB1367" s="147"/>
      <c r="BC1367" s="147">
        <f t="shared" si="479"/>
        <v>4.3392000000000586</v>
      </c>
      <c r="BD1367" s="163">
        <f t="shared" si="480"/>
        <v>0.73998366830123086</v>
      </c>
      <c r="BE1367" s="147">
        <f t="shared" si="481"/>
        <v>7.6275150384230717E-4</v>
      </c>
      <c r="BF1367" s="147" t="str">
        <f t="shared" si="477"/>
        <v/>
      </c>
      <c r="BG1367" s="159" t="str">
        <f t="shared" si="478"/>
        <v/>
      </c>
    </row>
    <row r="1368" spans="1:59" ht="20.100000000000001" customHeight="1" x14ac:dyDescent="0.25">
      <c r="A1368" s="142">
        <v>674</v>
      </c>
      <c r="B1368" s="142">
        <f t="shared" si="482"/>
        <v>-6101.4972220461368</v>
      </c>
      <c r="C1368" s="142">
        <f t="shared" si="483"/>
        <v>3.6434313966755308E-5</v>
      </c>
      <c r="D1368" s="142">
        <f t="shared" si="484"/>
        <v>9.6116791186396849E-2</v>
      </c>
      <c r="E1368" s="142">
        <f t="shared" si="485"/>
        <v>3.6434313966755308E-5</v>
      </c>
      <c r="F1368" s="142" t="str">
        <f t="shared" si="486"/>
        <v/>
      </c>
      <c r="G1368" s="142" t="str">
        <f t="shared" si="487"/>
        <v/>
      </c>
      <c r="H1368" s="142"/>
      <c r="I1368" s="142"/>
      <c r="J1368" s="142">
        <f t="shared" si="488"/>
        <v>2.0799231336530765E-203</v>
      </c>
      <c r="K1368" s="142" t="str">
        <f t="shared" si="489"/>
        <v/>
      </c>
      <c r="L1368" s="142" t="str">
        <f t="shared" si="490"/>
        <v/>
      </c>
      <c r="M1368" s="142"/>
      <c r="N1368" s="142"/>
      <c r="O1368" s="142"/>
      <c r="P1368" s="142"/>
      <c r="Q1368" s="142">
        <v>674</v>
      </c>
      <c r="R1368" s="142">
        <f t="shared" si="491"/>
        <v>-27.97880687655617</v>
      </c>
      <c r="S1368" s="142">
        <f t="shared" si="492"/>
        <v>7.9454376462916934E-3</v>
      </c>
      <c r="T1368" s="142">
        <f t="shared" si="493"/>
        <v>9.6116791186396863E-2</v>
      </c>
      <c r="U1368" s="142">
        <f t="shared" si="494"/>
        <v>7.9454376462916934E-3</v>
      </c>
      <c r="V1368" s="142" t="str">
        <f t="shared" si="495"/>
        <v/>
      </c>
      <c r="W1368" s="142" t="str">
        <f t="shared" si="496"/>
        <v/>
      </c>
      <c r="X1368" s="142">
        <f t="shared" si="497"/>
        <v>6.7656430792689977E-33</v>
      </c>
      <c r="Y1368" s="142" t="str">
        <f t="shared" si="498"/>
        <v/>
      </c>
      <c r="Z1368" s="142" t="str">
        <f t="shared" si="499"/>
        <v/>
      </c>
      <c r="AD1368" s="142">
        <v>674</v>
      </c>
      <c r="AE1368" s="142">
        <f t="shared" si="517"/>
        <v>-71.744075875513005</v>
      </c>
      <c r="AF1368" s="142">
        <f t="shared" si="500"/>
        <v>3.0985675505953362E-3</v>
      </c>
      <c r="AG1368" s="142">
        <f t="shared" si="501"/>
        <v>9.6116791186396849E-2</v>
      </c>
      <c r="AH1368" s="142">
        <f t="shared" si="502"/>
        <v>3.0985675505953362E-3</v>
      </c>
      <c r="AI1368" s="142" t="str">
        <f t="shared" si="503"/>
        <v/>
      </c>
      <c r="AJ1368" s="142" t="str">
        <f t="shared" si="504"/>
        <v/>
      </c>
      <c r="AK1368" s="142">
        <f t="shared" si="505"/>
        <v>2.029267427119628E-94</v>
      </c>
      <c r="AL1368" s="142" t="str">
        <f t="shared" si="506"/>
        <v/>
      </c>
      <c r="AM1368" s="142" t="str">
        <f t="shared" si="507"/>
        <v/>
      </c>
      <c r="AQ1368" s="142">
        <v>674</v>
      </c>
      <c r="AR1368" s="142">
        <f t="shared" si="508"/>
        <v>-3748.664244523964</v>
      </c>
      <c r="AS1368" s="142">
        <f t="shared" si="509"/>
        <v>5.9302154302043713E-5</v>
      </c>
      <c r="AT1368" s="142">
        <f t="shared" si="510"/>
        <v>9.6116791186396849E-2</v>
      </c>
      <c r="AU1368" s="142">
        <f t="shared" si="511"/>
        <v>5.9302154302043713E-5</v>
      </c>
      <c r="AV1368" s="142" t="str">
        <f t="shared" si="512"/>
        <v/>
      </c>
      <c r="AW1368" s="142" t="str">
        <f t="shared" si="513"/>
        <v/>
      </c>
      <c r="AX1368" s="142">
        <f t="shared" si="514"/>
        <v>6.9302492953337851E-6</v>
      </c>
      <c r="AY1368" s="142" t="str">
        <f t="shared" si="515"/>
        <v/>
      </c>
      <c r="AZ1368" s="142" t="str">
        <f t="shared" si="516"/>
        <v/>
      </c>
      <c r="BB1368" s="147"/>
      <c r="BC1368" s="147">
        <f t="shared" si="479"/>
        <v>4.3456000000000587</v>
      </c>
      <c r="BD1368" s="163">
        <f t="shared" si="480"/>
        <v>0.73922091679738855</v>
      </c>
      <c r="BE1368" s="147">
        <f t="shared" si="481"/>
        <v>7.6311915187077251E-4</v>
      </c>
      <c r="BF1368" s="147" t="str">
        <f t="shared" si="477"/>
        <v/>
      </c>
      <c r="BG1368" s="159" t="str">
        <f t="shared" si="478"/>
        <v/>
      </c>
    </row>
    <row r="1369" spans="1:59" ht="20.100000000000001" customHeight="1" x14ac:dyDescent="0.25">
      <c r="A1369" s="142">
        <v>675</v>
      </c>
      <c r="B1369" s="142">
        <f t="shared" si="482"/>
        <v>-6082.7809728987559</v>
      </c>
      <c r="C1369" s="142">
        <f t="shared" si="483"/>
        <v>3.6624558841543151E-5</v>
      </c>
      <c r="D1369" s="142">
        <f t="shared" si="484"/>
        <v>9.6800484585610316E-2</v>
      </c>
      <c r="E1369" s="142">
        <f t="shared" si="485"/>
        <v>3.6624558841543151E-5</v>
      </c>
      <c r="F1369" s="142" t="str">
        <f t="shared" si="486"/>
        <v/>
      </c>
      <c r="G1369" s="142" t="str">
        <f t="shared" si="487"/>
        <v/>
      </c>
      <c r="H1369" s="142"/>
      <c r="I1369" s="142"/>
      <c r="J1369" s="142">
        <f t="shared" si="488"/>
        <v>2.3473695284618246E-203</v>
      </c>
      <c r="K1369" s="142" t="str">
        <f t="shared" si="489"/>
        <v/>
      </c>
      <c r="L1369" s="142" t="str">
        <f t="shared" si="490"/>
        <v/>
      </c>
      <c r="M1369" s="142"/>
      <c r="N1369" s="142"/>
      <c r="O1369" s="142"/>
      <c r="P1369" s="142"/>
      <c r="Q1369" s="142">
        <v>675</v>
      </c>
      <c r="R1369" s="142">
        <f t="shared" si="491"/>
        <v>-27.892982315585137</v>
      </c>
      <c r="S1369" s="142">
        <f t="shared" si="492"/>
        <v>7.9869254259582086E-3</v>
      </c>
      <c r="T1369" s="142">
        <f t="shared" si="493"/>
        <v>9.6800484585610344E-2</v>
      </c>
      <c r="U1369" s="142">
        <f t="shared" si="494"/>
        <v>7.9869254259582086E-3</v>
      </c>
      <c r="V1369" s="142" t="str">
        <f t="shared" si="495"/>
        <v/>
      </c>
      <c r="W1369" s="142" t="str">
        <f t="shared" si="496"/>
        <v/>
      </c>
      <c r="X1369" s="142">
        <f t="shared" si="497"/>
        <v>7.0937056635996461E-33</v>
      </c>
      <c r="Y1369" s="142" t="str">
        <f t="shared" si="498"/>
        <v/>
      </c>
      <c r="Z1369" s="142" t="str">
        <f t="shared" si="499"/>
        <v/>
      </c>
      <c r="AD1369" s="142">
        <v>675</v>
      </c>
      <c r="AE1369" s="142">
        <f t="shared" si="517"/>
        <v>-71.52400202313413</v>
      </c>
      <c r="AF1369" s="142">
        <f t="shared" si="500"/>
        <v>3.114746985076319E-3</v>
      </c>
      <c r="AG1369" s="142">
        <f t="shared" si="501"/>
        <v>9.6800484585610316E-2</v>
      </c>
      <c r="AH1369" s="142">
        <f t="shared" si="502"/>
        <v>3.114746985076319E-3</v>
      </c>
      <c r="AI1369" s="142" t="str">
        <f t="shared" si="503"/>
        <v/>
      </c>
      <c r="AJ1369" s="142" t="str">
        <f t="shared" si="504"/>
        <v/>
      </c>
      <c r="AK1369" s="142">
        <f t="shared" si="505"/>
        <v>2.2029561310412388E-94</v>
      </c>
      <c r="AL1369" s="142" t="str">
        <f t="shared" si="506"/>
        <v/>
      </c>
      <c r="AM1369" s="142" t="str">
        <f t="shared" si="507"/>
        <v/>
      </c>
      <c r="AQ1369" s="142">
        <v>675</v>
      </c>
      <c r="AR1369" s="142">
        <f t="shared" si="508"/>
        <v>-3737.1652744487365</v>
      </c>
      <c r="AS1369" s="142">
        <f t="shared" si="509"/>
        <v>5.9611805553612126E-5</v>
      </c>
      <c r="AT1369" s="142">
        <f t="shared" si="510"/>
        <v>9.6800484585610344E-2</v>
      </c>
      <c r="AU1369" s="142">
        <f t="shared" si="511"/>
        <v>5.9611805553612126E-5</v>
      </c>
      <c r="AV1369" s="142" t="str">
        <f t="shared" si="512"/>
        <v/>
      </c>
      <c r="AW1369" s="142" t="str">
        <f t="shared" si="513"/>
        <v/>
      </c>
      <c r="AX1369" s="142">
        <f t="shared" si="514"/>
        <v>6.9983945713802692E-6</v>
      </c>
      <c r="AY1369" s="142" t="str">
        <f t="shared" si="515"/>
        <v/>
      </c>
      <c r="AZ1369" s="142" t="str">
        <f t="shared" si="516"/>
        <v/>
      </c>
      <c r="BB1369" s="147"/>
      <c r="BC1369" s="147">
        <f t="shared" si="479"/>
        <v>4.3520000000000589</v>
      </c>
      <c r="BD1369" s="163">
        <f t="shared" si="480"/>
        <v>0.73845779764551778</v>
      </c>
      <c r="BE1369" s="147">
        <f t="shared" si="481"/>
        <v>7.6348284318650261E-4</v>
      </c>
      <c r="BF1369" s="147" t="str">
        <f t="shared" si="477"/>
        <v/>
      </c>
      <c r="BG1369" s="159" t="str">
        <f t="shared" si="478"/>
        <v/>
      </c>
    </row>
    <row r="1370" spans="1:59" ht="20.100000000000001" customHeight="1" x14ac:dyDescent="0.25">
      <c r="A1370" s="142">
        <v>676</v>
      </c>
      <c r="B1370" s="142">
        <f t="shared" si="482"/>
        <v>-6064.0647237513749</v>
      </c>
      <c r="C1370" s="142">
        <f t="shared" si="483"/>
        <v>3.6815208048113499E-5</v>
      </c>
      <c r="D1370" s="142">
        <f t="shared" si="484"/>
        <v>9.7487742445312456E-2</v>
      </c>
      <c r="E1370" s="142">
        <f t="shared" si="485"/>
        <v>3.6815208048113499E-5</v>
      </c>
      <c r="F1370" s="142" t="str">
        <f t="shared" si="486"/>
        <v/>
      </c>
      <c r="G1370" s="142" t="str">
        <f t="shared" si="487"/>
        <v/>
      </c>
      <c r="H1370" s="142"/>
      <c r="I1370" s="142"/>
      <c r="J1370" s="142">
        <f t="shared" si="488"/>
        <v>2.6491630639641479E-203</v>
      </c>
      <c r="K1370" s="142" t="str">
        <f t="shared" si="489"/>
        <v/>
      </c>
      <c r="L1370" s="142" t="str">
        <f t="shared" si="490"/>
        <v/>
      </c>
      <c r="M1370" s="142"/>
      <c r="N1370" s="142"/>
      <c r="O1370" s="142"/>
      <c r="P1370" s="142"/>
      <c r="Q1370" s="142">
        <v>676</v>
      </c>
      <c r="R1370" s="142">
        <f t="shared" si="491"/>
        <v>-27.80715775461411</v>
      </c>
      <c r="S1370" s="142">
        <f t="shared" si="492"/>
        <v>8.0285013805515022E-3</v>
      </c>
      <c r="T1370" s="142">
        <f t="shared" si="493"/>
        <v>9.7487742445312456E-2</v>
      </c>
      <c r="U1370" s="142">
        <f t="shared" si="494"/>
        <v>8.0285013805515022E-3</v>
      </c>
      <c r="V1370" s="142" t="str">
        <f t="shared" si="495"/>
        <v/>
      </c>
      <c r="W1370" s="142" t="str">
        <f t="shared" si="496"/>
        <v/>
      </c>
      <c r="X1370" s="142">
        <f t="shared" si="497"/>
        <v>7.4375568335628712E-33</v>
      </c>
      <c r="Y1370" s="142" t="str">
        <f t="shared" si="498"/>
        <v/>
      </c>
      <c r="Z1370" s="142" t="str">
        <f t="shared" si="499"/>
        <v/>
      </c>
      <c r="AD1370" s="142">
        <v>676</v>
      </c>
      <c r="AE1370" s="142">
        <f t="shared" si="517"/>
        <v>-71.303928170755256</v>
      </c>
      <c r="AF1370" s="142">
        <f t="shared" si="500"/>
        <v>3.1309608060793607E-3</v>
      </c>
      <c r="AG1370" s="142">
        <f t="shared" si="501"/>
        <v>9.7487742445312414E-2</v>
      </c>
      <c r="AH1370" s="142">
        <f t="shared" si="502"/>
        <v>3.1309608060793607E-3</v>
      </c>
      <c r="AI1370" s="142" t="str">
        <f t="shared" si="503"/>
        <v/>
      </c>
      <c r="AJ1370" s="142" t="str">
        <f t="shared" si="504"/>
        <v/>
      </c>
      <c r="AK1370" s="142">
        <f t="shared" si="505"/>
        <v>2.3914729043622215E-94</v>
      </c>
      <c r="AL1370" s="142" t="str">
        <f t="shared" si="506"/>
        <v/>
      </c>
      <c r="AM1370" s="142" t="str">
        <f t="shared" si="507"/>
        <v/>
      </c>
      <c r="AQ1370" s="142">
        <v>676</v>
      </c>
      <c r="AR1370" s="142">
        <f t="shared" si="508"/>
        <v>-3725.6663043735098</v>
      </c>
      <c r="AS1370" s="142">
        <f t="shared" si="509"/>
        <v>5.9922114914065934E-5</v>
      </c>
      <c r="AT1370" s="142">
        <f t="shared" si="510"/>
        <v>9.7487742445312484E-2</v>
      </c>
      <c r="AU1370" s="142">
        <f t="shared" si="511"/>
        <v>5.9922114914065934E-5</v>
      </c>
      <c r="AV1370" s="142" t="str">
        <f t="shared" si="512"/>
        <v/>
      </c>
      <c r="AW1370" s="142" t="str">
        <f t="shared" si="513"/>
        <v/>
      </c>
      <c r="AX1370" s="142">
        <f t="shared" si="514"/>
        <v>7.0670968467967262E-6</v>
      </c>
      <c r="AY1370" s="142" t="str">
        <f t="shared" si="515"/>
        <v/>
      </c>
      <c r="AZ1370" s="142" t="str">
        <f t="shared" si="516"/>
        <v/>
      </c>
      <c r="BB1370" s="147"/>
      <c r="BC1370" s="147">
        <f t="shared" si="479"/>
        <v>4.3584000000000591</v>
      </c>
      <c r="BD1370" s="163">
        <f t="shared" si="480"/>
        <v>0.73769431480233127</v>
      </c>
      <c r="BE1370" s="147">
        <f t="shared" si="481"/>
        <v>7.6384258411177353E-4</v>
      </c>
      <c r="BF1370" s="147" t="str">
        <f t="shared" si="477"/>
        <v/>
      </c>
      <c r="BG1370" s="159" t="str">
        <f t="shared" si="478"/>
        <v/>
      </c>
    </row>
    <row r="1371" spans="1:59" ht="20.100000000000001" customHeight="1" x14ac:dyDescent="0.25">
      <c r="A1371" s="147">
        <v>677</v>
      </c>
      <c r="B1371" s="142">
        <f t="shared" si="482"/>
        <v>-6045.348474603994</v>
      </c>
      <c r="C1371" s="142">
        <f t="shared" si="483"/>
        <v>3.7006257574611696E-5</v>
      </c>
      <c r="D1371" s="142">
        <f t="shared" si="484"/>
        <v>9.8178572295596789E-2</v>
      </c>
      <c r="E1371" s="142">
        <f t="shared" si="485"/>
        <v>3.7006257574611696E-5</v>
      </c>
      <c r="F1371" s="142" t="str">
        <f t="shared" si="486"/>
        <v/>
      </c>
      <c r="G1371" s="142" t="str">
        <f t="shared" si="487"/>
        <v/>
      </c>
      <c r="H1371" s="142"/>
      <c r="I1371" s="142"/>
      <c r="J1371" s="142">
        <f t="shared" si="488"/>
        <v>2.9897093603017735E-203</v>
      </c>
      <c r="K1371" s="142" t="str">
        <f t="shared" si="489"/>
        <v/>
      </c>
      <c r="L1371" s="142" t="str">
        <f t="shared" si="490"/>
        <v/>
      </c>
      <c r="M1371" s="142"/>
      <c r="N1371" s="142"/>
      <c r="O1371" s="142"/>
      <c r="P1371" s="142"/>
      <c r="Q1371" s="147">
        <v>677</v>
      </c>
      <c r="R1371" s="142">
        <f t="shared" si="491"/>
        <v>-27.721333193643076</v>
      </c>
      <c r="S1371" s="142">
        <f t="shared" si="492"/>
        <v>8.0701646351836638E-3</v>
      </c>
      <c r="T1371" s="142">
        <f t="shared" si="493"/>
        <v>9.8178572295596803E-2</v>
      </c>
      <c r="U1371" s="142">
        <f t="shared" si="494"/>
        <v>8.0701646351836638E-3</v>
      </c>
      <c r="V1371" s="142" t="str">
        <f t="shared" si="495"/>
        <v/>
      </c>
      <c r="W1371" s="142" t="str">
        <f t="shared" si="496"/>
        <v/>
      </c>
      <c r="X1371" s="142">
        <f t="shared" si="497"/>
        <v>7.7979506349383401E-33</v>
      </c>
      <c r="Y1371" s="142" t="str">
        <f t="shared" si="498"/>
        <v/>
      </c>
      <c r="Z1371" s="142" t="str">
        <f t="shared" si="499"/>
        <v/>
      </c>
      <c r="AD1371" s="147">
        <v>677</v>
      </c>
      <c r="AE1371" s="142">
        <f t="shared" si="517"/>
        <v>-71.083854318376382</v>
      </c>
      <c r="AF1371" s="142">
        <f t="shared" si="500"/>
        <v>3.1472086724150376E-3</v>
      </c>
      <c r="AG1371" s="142">
        <f t="shared" si="501"/>
        <v>9.8178572295596775E-2</v>
      </c>
      <c r="AH1371" s="142">
        <f t="shared" si="502"/>
        <v>3.1472086724150376E-3</v>
      </c>
      <c r="AI1371" s="142" t="str">
        <f t="shared" si="503"/>
        <v/>
      </c>
      <c r="AJ1371" s="142" t="str">
        <f t="shared" si="504"/>
        <v/>
      </c>
      <c r="AK1371" s="142">
        <f t="shared" si="505"/>
        <v>2.5960803604585305E-94</v>
      </c>
      <c r="AL1371" s="142" t="str">
        <f t="shared" si="506"/>
        <v/>
      </c>
      <c r="AM1371" s="142" t="str">
        <f t="shared" si="507"/>
        <v/>
      </c>
      <c r="AQ1371" s="147">
        <v>677</v>
      </c>
      <c r="AR1371" s="142">
        <f t="shared" si="508"/>
        <v>-3714.1673342982831</v>
      </c>
      <c r="AS1371" s="142">
        <f t="shared" si="509"/>
        <v>6.0233075853527185E-5</v>
      </c>
      <c r="AT1371" s="142">
        <f t="shared" si="510"/>
        <v>9.8178572295596803E-2</v>
      </c>
      <c r="AU1371" s="142">
        <f t="shared" si="511"/>
        <v>6.0233075853527185E-5</v>
      </c>
      <c r="AV1371" s="142" t="str">
        <f t="shared" si="512"/>
        <v/>
      </c>
      <c r="AW1371" s="142" t="str">
        <f t="shared" si="513"/>
        <v/>
      </c>
      <c r="AX1371" s="142">
        <f t="shared" si="514"/>
        <v>7.1363593803230563E-6</v>
      </c>
      <c r="AY1371" s="142" t="str">
        <f t="shared" si="515"/>
        <v/>
      </c>
      <c r="AZ1371" s="142" t="str">
        <f t="shared" si="516"/>
        <v/>
      </c>
      <c r="BB1371" s="147"/>
      <c r="BC1371" s="147">
        <f t="shared" si="479"/>
        <v>4.3648000000000593</v>
      </c>
      <c r="BD1371" s="163">
        <f t="shared" si="480"/>
        <v>0.7369304722182195</v>
      </c>
      <c r="BE1371" s="147">
        <f t="shared" si="481"/>
        <v>7.6419838099839321E-4</v>
      </c>
      <c r="BF1371" s="147" t="str">
        <f t="shared" si="477"/>
        <v/>
      </c>
      <c r="BG1371" s="159" t="str">
        <f t="shared" si="478"/>
        <v/>
      </c>
    </row>
    <row r="1372" spans="1:59" ht="20.100000000000001" customHeight="1" x14ac:dyDescent="0.25">
      <c r="A1372" s="142">
        <v>678</v>
      </c>
      <c r="B1372" s="142">
        <f t="shared" si="482"/>
        <v>-6026.632225456613</v>
      </c>
      <c r="C1372" s="142">
        <f t="shared" si="483"/>
        <v>3.7197703369066641E-5</v>
      </c>
      <c r="D1372" s="142">
        <f t="shared" si="484"/>
        <v>9.8872981591094533E-2</v>
      </c>
      <c r="E1372" s="142">
        <f t="shared" si="485"/>
        <v>3.7197703369066641E-5</v>
      </c>
      <c r="F1372" s="142" t="str">
        <f t="shared" si="486"/>
        <v/>
      </c>
      <c r="G1372" s="142" t="str">
        <f t="shared" si="487"/>
        <v/>
      </c>
      <c r="H1372" s="142"/>
      <c r="I1372" s="142"/>
      <c r="J1372" s="142">
        <f t="shared" si="488"/>
        <v>3.3739784341748327E-203</v>
      </c>
      <c r="K1372" s="142" t="str">
        <f t="shared" si="489"/>
        <v/>
      </c>
      <c r="L1372" s="142" t="str">
        <f t="shared" si="490"/>
        <v/>
      </c>
      <c r="M1372" s="142"/>
      <c r="N1372" s="142"/>
      <c r="O1372" s="142"/>
      <c r="P1372" s="142"/>
      <c r="Q1372" s="142">
        <v>678</v>
      </c>
      <c r="R1372" s="142">
        <f t="shared" si="491"/>
        <v>-27.635508632672042</v>
      </c>
      <c r="S1372" s="142">
        <f t="shared" si="492"/>
        <v>8.1119143062183523E-3</v>
      </c>
      <c r="T1372" s="142">
        <f t="shared" si="493"/>
        <v>9.8872981591094602E-2</v>
      </c>
      <c r="U1372" s="142">
        <f t="shared" si="494"/>
        <v>8.1119143062183523E-3</v>
      </c>
      <c r="V1372" s="142" t="str">
        <f t="shared" si="495"/>
        <v/>
      </c>
      <c r="W1372" s="142" t="str">
        <f t="shared" si="496"/>
        <v/>
      </c>
      <c r="X1372" s="142">
        <f t="shared" si="497"/>
        <v>8.1756768445483053E-33</v>
      </c>
      <c r="Y1372" s="142" t="str">
        <f t="shared" si="498"/>
        <v/>
      </c>
      <c r="Z1372" s="142" t="str">
        <f t="shared" si="499"/>
        <v/>
      </c>
      <c r="AD1372" s="142">
        <v>678</v>
      </c>
      <c r="AE1372" s="142">
        <f t="shared" si="517"/>
        <v>-70.863780465997507</v>
      </c>
      <c r="AF1372" s="142">
        <f t="shared" si="500"/>
        <v>3.1634902394822076E-3</v>
      </c>
      <c r="AG1372" s="142">
        <f t="shared" si="501"/>
        <v>9.8872981591094491E-2</v>
      </c>
      <c r="AH1372" s="142">
        <f t="shared" si="502"/>
        <v>3.1634902394822076E-3</v>
      </c>
      <c r="AI1372" s="142" t="str">
        <f t="shared" si="503"/>
        <v/>
      </c>
      <c r="AJ1372" s="142" t="str">
        <f t="shared" si="504"/>
        <v/>
      </c>
      <c r="AK1372" s="142">
        <f t="shared" si="505"/>
        <v>2.8181483438077207E-94</v>
      </c>
      <c r="AL1372" s="142" t="str">
        <f t="shared" si="506"/>
        <v/>
      </c>
      <c r="AM1372" s="142" t="str">
        <f t="shared" si="507"/>
        <v/>
      </c>
      <c r="AQ1372" s="142">
        <v>678</v>
      </c>
      <c r="AR1372" s="142">
        <f t="shared" si="508"/>
        <v>-3702.6683642230564</v>
      </c>
      <c r="AS1372" s="142">
        <f t="shared" si="509"/>
        <v>6.0544681776822554E-5</v>
      </c>
      <c r="AT1372" s="142">
        <f t="shared" si="510"/>
        <v>9.8872981591094533E-2</v>
      </c>
      <c r="AU1372" s="142">
        <f t="shared" si="511"/>
        <v>6.0544681776822554E-5</v>
      </c>
      <c r="AV1372" s="142" t="str">
        <f t="shared" si="512"/>
        <v/>
      </c>
      <c r="AW1372" s="142" t="str">
        <f t="shared" si="513"/>
        <v/>
      </c>
      <c r="AX1372" s="142">
        <f t="shared" si="514"/>
        <v>7.2061854356394772E-6</v>
      </c>
      <c r="AY1372" s="142" t="str">
        <f t="shared" si="515"/>
        <v/>
      </c>
      <c r="AZ1372" s="142" t="str">
        <f t="shared" si="516"/>
        <v/>
      </c>
      <c r="BB1372" s="147"/>
      <c r="BC1372" s="147">
        <f t="shared" si="479"/>
        <v>4.3712000000000595</v>
      </c>
      <c r="BD1372" s="163">
        <f t="shared" si="480"/>
        <v>0.73616627383722111</v>
      </c>
      <c r="BE1372" s="147">
        <f t="shared" si="481"/>
        <v>7.6455024022881179E-4</v>
      </c>
      <c r="BF1372" s="147" t="str">
        <f t="shared" si="477"/>
        <v/>
      </c>
      <c r="BG1372" s="159" t="str">
        <f t="shared" si="478"/>
        <v/>
      </c>
    </row>
    <row r="1373" spans="1:59" ht="20.100000000000001" customHeight="1" x14ac:dyDescent="0.25">
      <c r="A1373" s="142">
        <v>679</v>
      </c>
      <c r="B1373" s="142">
        <f t="shared" si="482"/>
        <v>-6007.9159763092321</v>
      </c>
      <c r="C1373" s="142">
        <f t="shared" si="483"/>
        <v>3.7389541339442623E-5</v>
      </c>
      <c r="D1373" s="142">
        <f t="shared" si="484"/>
        <v>9.9570977710224148E-2</v>
      </c>
      <c r="E1373" s="142">
        <f t="shared" si="485"/>
        <v>3.7389541339442623E-5</v>
      </c>
      <c r="F1373" s="142" t="str">
        <f t="shared" si="486"/>
        <v/>
      </c>
      <c r="G1373" s="142" t="str">
        <f t="shared" si="487"/>
        <v/>
      </c>
      <c r="H1373" s="142"/>
      <c r="I1373" s="142"/>
      <c r="J1373" s="142">
        <f t="shared" si="488"/>
        <v>3.8075769127267633E-203</v>
      </c>
      <c r="K1373" s="142" t="str">
        <f t="shared" si="489"/>
        <v/>
      </c>
      <c r="L1373" s="142" t="str">
        <f t="shared" si="490"/>
        <v/>
      </c>
      <c r="M1373" s="142"/>
      <c r="N1373" s="142"/>
      <c r="O1373" s="142"/>
      <c r="P1373" s="142"/>
      <c r="Q1373" s="142">
        <v>679</v>
      </c>
      <c r="R1373" s="142">
        <f t="shared" si="491"/>
        <v>-27.549684071701016</v>
      </c>
      <c r="S1373" s="142">
        <f t="shared" si="492"/>
        <v>8.1537495012821096E-3</v>
      </c>
      <c r="T1373" s="142">
        <f t="shared" si="493"/>
        <v>9.9570977710224148E-2</v>
      </c>
      <c r="U1373" s="142">
        <f t="shared" si="494"/>
        <v>8.1537495012821096E-3</v>
      </c>
      <c r="V1373" s="142" t="str">
        <f t="shared" si="495"/>
        <v/>
      </c>
      <c r="W1373" s="142" t="str">
        <f t="shared" si="496"/>
        <v/>
      </c>
      <c r="X1373" s="142">
        <f t="shared" si="497"/>
        <v>8.5715626498703121E-33</v>
      </c>
      <c r="Y1373" s="142" t="str">
        <f t="shared" si="498"/>
        <v/>
      </c>
      <c r="Z1373" s="142" t="str">
        <f t="shared" si="499"/>
        <v/>
      </c>
      <c r="AD1373" s="142">
        <v>679</v>
      </c>
      <c r="AE1373" s="142">
        <f t="shared" si="517"/>
        <v>-70.643706613618633</v>
      </c>
      <c r="AF1373" s="142">
        <f t="shared" si="500"/>
        <v>3.1798051592724216E-3</v>
      </c>
      <c r="AG1373" s="142">
        <f t="shared" si="501"/>
        <v>9.9570977710224121E-2</v>
      </c>
      <c r="AH1373" s="142">
        <f t="shared" si="502"/>
        <v>3.1798051592724216E-3</v>
      </c>
      <c r="AI1373" s="142" t="str">
        <f t="shared" si="503"/>
        <v/>
      </c>
      <c r="AJ1373" s="142" t="str">
        <f t="shared" si="504"/>
        <v/>
      </c>
      <c r="AK1373" s="142">
        <f t="shared" si="505"/>
        <v>3.0591630129504888E-94</v>
      </c>
      <c r="AL1373" s="142" t="str">
        <f t="shared" si="506"/>
        <v/>
      </c>
      <c r="AM1373" s="142" t="str">
        <f t="shared" si="507"/>
        <v/>
      </c>
      <c r="AQ1373" s="142">
        <v>679</v>
      </c>
      <c r="AR1373" s="142">
        <f t="shared" si="508"/>
        <v>-3691.1693941478288</v>
      </c>
      <c r="AS1373" s="142">
        <f t="shared" si="509"/>
        <v>6.0856926023567765E-5</v>
      </c>
      <c r="AT1373" s="142">
        <f t="shared" si="510"/>
        <v>9.9570977710224218E-2</v>
      </c>
      <c r="AU1373" s="142">
        <f t="shared" si="511"/>
        <v>6.0856926023567765E-5</v>
      </c>
      <c r="AV1373" s="142" t="str">
        <f t="shared" si="512"/>
        <v/>
      </c>
      <c r="AW1373" s="142" t="str">
        <f t="shared" si="513"/>
        <v/>
      </c>
      <c r="AX1373" s="142">
        <f t="shared" si="514"/>
        <v>7.2765782812050966E-6</v>
      </c>
      <c r="AY1373" s="142" t="str">
        <f t="shared" si="515"/>
        <v/>
      </c>
      <c r="AZ1373" s="142" t="str">
        <f t="shared" si="516"/>
        <v/>
      </c>
      <c r="BB1373" s="147"/>
      <c r="BC1373" s="147">
        <f t="shared" si="479"/>
        <v>4.3776000000000597</v>
      </c>
      <c r="BD1373" s="163">
        <f t="shared" si="480"/>
        <v>0.7354017235969923</v>
      </c>
      <c r="BE1373" s="147">
        <f t="shared" si="481"/>
        <v>7.6489816821612155E-4</v>
      </c>
      <c r="BF1373" s="147" t="str">
        <f t="shared" si="477"/>
        <v/>
      </c>
      <c r="BG1373" s="159" t="str">
        <f t="shared" si="478"/>
        <v/>
      </c>
    </row>
    <row r="1374" spans="1:59" ht="20.100000000000001" customHeight="1" x14ac:dyDescent="0.25">
      <c r="A1374" s="142">
        <v>680</v>
      </c>
      <c r="B1374" s="142">
        <f t="shared" si="482"/>
        <v>-5989.1997271618511</v>
      </c>
      <c r="C1374" s="142">
        <f t="shared" si="483"/>
        <v>3.7581767353694589E-5</v>
      </c>
      <c r="D1374" s="142">
        <f t="shared" si="484"/>
        <v>0.10027256795444205</v>
      </c>
      <c r="E1374" s="142">
        <f t="shared" si="485"/>
        <v>3.7581767353694589E-5</v>
      </c>
      <c r="F1374" s="142" t="str">
        <f t="shared" si="486"/>
        <v/>
      </c>
      <c r="G1374" s="142" t="str">
        <f t="shared" si="487"/>
        <v/>
      </c>
      <c r="H1374" s="142"/>
      <c r="I1374" s="142"/>
      <c r="J1374" s="142">
        <f t="shared" si="488"/>
        <v>4.2968294755734886E-203</v>
      </c>
      <c r="K1374" s="142" t="str">
        <f t="shared" si="489"/>
        <v/>
      </c>
      <c r="L1374" s="142" t="str">
        <f t="shared" si="490"/>
        <v/>
      </c>
      <c r="M1374" s="142"/>
      <c r="N1374" s="142"/>
      <c r="O1374" s="142"/>
      <c r="P1374" s="142"/>
      <c r="Q1374" s="142">
        <v>680</v>
      </c>
      <c r="R1374" s="142">
        <f t="shared" si="491"/>
        <v>-27.463859510729982</v>
      </c>
      <c r="S1374" s="142">
        <f t="shared" si="492"/>
        <v>8.1956693192764291E-3</v>
      </c>
      <c r="T1374" s="142">
        <f t="shared" si="493"/>
        <v>0.10027256795444212</v>
      </c>
      <c r="U1374" s="142">
        <f t="shared" si="494"/>
        <v>8.1956693192764291E-3</v>
      </c>
      <c r="V1374" s="142" t="str">
        <f t="shared" si="495"/>
        <v/>
      </c>
      <c r="W1374" s="142" t="str">
        <f t="shared" si="496"/>
        <v/>
      </c>
      <c r="X1374" s="142">
        <f t="shared" si="497"/>
        <v>8.9864744069562075E-33</v>
      </c>
      <c r="Y1374" s="142" t="str">
        <f t="shared" si="498"/>
        <v/>
      </c>
      <c r="Z1374" s="142" t="str">
        <f t="shared" si="499"/>
        <v/>
      </c>
      <c r="AD1374" s="142">
        <v>680</v>
      </c>
      <c r="AE1374" s="142">
        <f t="shared" si="517"/>
        <v>-70.423632761239759</v>
      </c>
      <c r="AF1374" s="142">
        <f t="shared" si="500"/>
        <v>3.1961530803746247E-3</v>
      </c>
      <c r="AG1374" s="142">
        <f t="shared" si="501"/>
        <v>0.10027256795444203</v>
      </c>
      <c r="AH1374" s="142">
        <f t="shared" si="502"/>
        <v>3.1961530803746247E-3</v>
      </c>
      <c r="AI1374" s="142" t="str">
        <f t="shared" si="503"/>
        <v/>
      </c>
      <c r="AJ1374" s="142" t="str">
        <f t="shared" si="504"/>
        <v/>
      </c>
      <c r="AK1374" s="142">
        <f t="shared" si="505"/>
        <v>3.3207366907818258E-94</v>
      </c>
      <c r="AL1374" s="142" t="str">
        <f t="shared" si="506"/>
        <v/>
      </c>
      <c r="AM1374" s="142" t="str">
        <f t="shared" si="507"/>
        <v/>
      </c>
      <c r="AQ1374" s="142">
        <v>680</v>
      </c>
      <c r="AR1374" s="142">
        <f t="shared" si="508"/>
        <v>-3679.6704240726021</v>
      </c>
      <c r="AS1374" s="142">
        <f t="shared" si="509"/>
        <v>6.1169801868257419E-5</v>
      </c>
      <c r="AT1374" s="142">
        <f t="shared" si="510"/>
        <v>0.10027256795444212</v>
      </c>
      <c r="AU1374" s="142">
        <f t="shared" si="511"/>
        <v>6.1169801868257419E-5</v>
      </c>
      <c r="AV1374" s="142" t="str">
        <f t="shared" si="512"/>
        <v/>
      </c>
      <c r="AW1374" s="142" t="str">
        <f t="shared" si="513"/>
        <v/>
      </c>
      <c r="AX1374" s="142">
        <f t="shared" si="514"/>
        <v>7.3475411900943833E-6</v>
      </c>
      <c r="AY1374" s="142" t="str">
        <f t="shared" si="515"/>
        <v/>
      </c>
      <c r="AZ1374" s="142" t="str">
        <f t="shared" si="516"/>
        <v/>
      </c>
      <c r="BB1374" s="147"/>
      <c r="BC1374" s="147">
        <f t="shared" si="479"/>
        <v>4.3840000000000598</v>
      </c>
      <c r="BD1374" s="163">
        <f t="shared" si="480"/>
        <v>0.73463682542877617</v>
      </c>
      <c r="BE1374" s="147">
        <f t="shared" si="481"/>
        <v>7.6524217140316875E-4</v>
      </c>
      <c r="BF1374" s="147" t="str">
        <f t="shared" si="477"/>
        <v/>
      </c>
      <c r="BG1374" s="159" t="str">
        <f t="shared" si="478"/>
        <v/>
      </c>
    </row>
    <row r="1375" spans="1:59" ht="20.100000000000001" customHeight="1" x14ac:dyDescent="0.25">
      <c r="A1375" s="142">
        <v>681</v>
      </c>
      <c r="B1375" s="142">
        <f t="shared" si="482"/>
        <v>-5970.4834780144702</v>
      </c>
      <c r="C1375" s="142">
        <f t="shared" si="483"/>
        <v>3.7774377239826963E-5</v>
      </c>
      <c r="D1375" s="142">
        <f t="shared" si="484"/>
        <v>0.10097775954749438</v>
      </c>
      <c r="E1375" s="142">
        <f t="shared" si="485"/>
        <v>3.7774377239826963E-5</v>
      </c>
      <c r="F1375" s="142" t="str">
        <f t="shared" si="486"/>
        <v/>
      </c>
      <c r="G1375" s="142" t="str">
        <f t="shared" si="487"/>
        <v/>
      </c>
      <c r="H1375" s="142"/>
      <c r="I1375" s="142"/>
      <c r="J1375" s="142">
        <f t="shared" si="488"/>
        <v>4.8488707027595424E-203</v>
      </c>
      <c r="K1375" s="142" t="str">
        <f t="shared" si="489"/>
        <v/>
      </c>
      <c r="L1375" s="142" t="str">
        <f t="shared" si="490"/>
        <v/>
      </c>
      <c r="M1375" s="142"/>
      <c r="N1375" s="142"/>
      <c r="O1375" s="142"/>
      <c r="P1375" s="142"/>
      <c r="Q1375" s="142">
        <v>681</v>
      </c>
      <c r="R1375" s="142">
        <f t="shared" si="491"/>
        <v>-27.378034949758948</v>
      </c>
      <c r="S1375" s="142">
        <f t="shared" si="492"/>
        <v>8.2376728503905424E-3</v>
      </c>
      <c r="T1375" s="142">
        <f t="shared" si="493"/>
        <v>0.10097775954749438</v>
      </c>
      <c r="U1375" s="142">
        <f t="shared" si="494"/>
        <v>8.2376728503905424E-3</v>
      </c>
      <c r="V1375" s="142" t="str">
        <f t="shared" si="495"/>
        <v/>
      </c>
      <c r="W1375" s="142" t="str">
        <f t="shared" si="496"/>
        <v/>
      </c>
      <c r="X1375" s="142">
        <f t="shared" si="497"/>
        <v>9.4213194802792245E-33</v>
      </c>
      <c r="Y1375" s="142" t="str">
        <f t="shared" si="498"/>
        <v/>
      </c>
      <c r="Z1375" s="142" t="str">
        <f t="shared" si="499"/>
        <v/>
      </c>
      <c r="AD1375" s="142">
        <v>681</v>
      </c>
      <c r="AE1375" s="142">
        <f t="shared" si="517"/>
        <v>-70.203558908860884</v>
      </c>
      <c r="AF1375" s="142">
        <f t="shared" si="500"/>
        <v>3.2125336479801561E-3</v>
      </c>
      <c r="AG1375" s="142">
        <f t="shared" si="501"/>
        <v>0.10097775954749429</v>
      </c>
      <c r="AH1375" s="142">
        <f t="shared" si="502"/>
        <v>3.2125336479801561E-3</v>
      </c>
      <c r="AI1375" s="142" t="str">
        <f t="shared" si="503"/>
        <v/>
      </c>
      <c r="AJ1375" s="142" t="str">
        <f t="shared" si="504"/>
        <v/>
      </c>
      <c r="AK1375" s="142">
        <f t="shared" si="505"/>
        <v>3.6046185468248278E-94</v>
      </c>
      <c r="AL1375" s="142" t="str">
        <f t="shared" si="506"/>
        <v/>
      </c>
      <c r="AM1375" s="142" t="str">
        <f t="shared" si="507"/>
        <v/>
      </c>
      <c r="AQ1375" s="142">
        <v>681</v>
      </c>
      <c r="AR1375" s="142">
        <f t="shared" si="508"/>
        <v>-3668.1714539973755</v>
      </c>
      <c r="AS1375" s="142">
        <f t="shared" si="509"/>
        <v>6.1483302520360902E-5</v>
      </c>
      <c r="AT1375" s="142">
        <f t="shared" si="510"/>
        <v>0.10097775954749438</v>
      </c>
      <c r="AU1375" s="142">
        <f t="shared" si="511"/>
        <v>6.1483302520360902E-5</v>
      </c>
      <c r="AV1375" s="142" t="str">
        <f t="shared" si="512"/>
        <v/>
      </c>
      <c r="AW1375" s="142" t="str">
        <f t="shared" si="513"/>
        <v/>
      </c>
      <c r="AX1375" s="142">
        <f t="shared" si="514"/>
        <v>7.4190774398318514E-6</v>
      </c>
      <c r="AY1375" s="142" t="str">
        <f t="shared" si="515"/>
        <v/>
      </c>
      <c r="AZ1375" s="142" t="str">
        <f t="shared" si="516"/>
        <v/>
      </c>
      <c r="BB1375" s="147"/>
      <c r="BC1375" s="147">
        <f t="shared" si="479"/>
        <v>4.39040000000006</v>
      </c>
      <c r="BD1375" s="163">
        <f t="shared" si="480"/>
        <v>0.73387158325737301</v>
      </c>
      <c r="BE1375" s="147">
        <f t="shared" si="481"/>
        <v>7.6558225626210952E-4</v>
      </c>
      <c r="BF1375" s="147" t="str">
        <f t="shared" si="477"/>
        <v/>
      </c>
      <c r="BG1375" s="159" t="str">
        <f t="shared" si="478"/>
        <v/>
      </c>
    </row>
    <row r="1376" spans="1:59" ht="20.100000000000001" customHeight="1" x14ac:dyDescent="0.25">
      <c r="A1376" s="142">
        <v>682</v>
      </c>
      <c r="B1376" s="142">
        <f t="shared" si="482"/>
        <v>-5951.7672288670892</v>
      </c>
      <c r="C1376" s="142">
        <f t="shared" si="483"/>
        <v>3.7967366785955907E-5</v>
      </c>
      <c r="D1376" s="142">
        <f t="shared" si="484"/>
        <v>0.10168655963466959</v>
      </c>
      <c r="E1376" s="142">
        <f t="shared" si="485"/>
        <v>3.7967366785955907E-5</v>
      </c>
      <c r="F1376" s="142" t="str">
        <f t="shared" si="486"/>
        <v/>
      </c>
      <c r="G1376" s="142" t="str">
        <f t="shared" si="487"/>
        <v/>
      </c>
      <c r="H1376" s="142"/>
      <c r="I1376" s="142"/>
      <c r="J1376" s="142">
        <f t="shared" si="488"/>
        <v>5.4717486565361309E-203</v>
      </c>
      <c r="K1376" s="142" t="str">
        <f t="shared" si="489"/>
        <v/>
      </c>
      <c r="L1376" s="142" t="str">
        <f t="shared" si="490"/>
        <v/>
      </c>
      <c r="M1376" s="142"/>
      <c r="N1376" s="142"/>
      <c r="O1376" s="142"/>
      <c r="P1376" s="142"/>
      <c r="Q1376" s="142">
        <v>682</v>
      </c>
      <c r="R1376" s="142">
        <f t="shared" si="491"/>
        <v>-27.292210388787922</v>
      </c>
      <c r="S1376" s="142">
        <f t="shared" si="492"/>
        <v>8.2797591761150421E-3</v>
      </c>
      <c r="T1376" s="142">
        <f t="shared" si="493"/>
        <v>0.10168655963466956</v>
      </c>
      <c r="U1376" s="142">
        <f t="shared" si="494"/>
        <v>8.2797591761150421E-3</v>
      </c>
      <c r="V1376" s="142" t="str">
        <f t="shared" si="495"/>
        <v/>
      </c>
      <c r="W1376" s="142" t="str">
        <f t="shared" si="496"/>
        <v/>
      </c>
      <c r="X1376" s="142">
        <f t="shared" si="497"/>
        <v>9.8770481682976507E-33</v>
      </c>
      <c r="Y1376" s="142" t="str">
        <f t="shared" si="498"/>
        <v/>
      </c>
      <c r="Z1376" s="142" t="str">
        <f t="shared" si="499"/>
        <v/>
      </c>
      <c r="AD1376" s="142">
        <v>682</v>
      </c>
      <c r="AE1376" s="142">
        <f t="shared" si="517"/>
        <v>-69.98348505648201</v>
      </c>
      <c r="AF1376" s="142">
        <f t="shared" si="500"/>
        <v>3.2289465038880484E-3</v>
      </c>
      <c r="AG1376" s="142">
        <f t="shared" si="501"/>
        <v>0.10168655963466952</v>
      </c>
      <c r="AH1376" s="142">
        <f t="shared" si="502"/>
        <v>3.2289465038880484E-3</v>
      </c>
      <c r="AI1376" s="142" t="str">
        <f t="shared" si="503"/>
        <v/>
      </c>
      <c r="AJ1376" s="142" t="str">
        <f t="shared" si="504"/>
        <v/>
      </c>
      <c r="AK1376" s="142">
        <f t="shared" si="505"/>
        <v>3.9127061815668275E-94</v>
      </c>
      <c r="AL1376" s="142" t="str">
        <f t="shared" si="506"/>
        <v/>
      </c>
      <c r="AM1376" s="142" t="str">
        <f t="shared" si="507"/>
        <v/>
      </c>
      <c r="AQ1376" s="142">
        <v>682</v>
      </c>
      <c r="AR1376" s="142">
        <f t="shared" si="508"/>
        <v>-3656.6724839221488</v>
      </c>
      <c r="AS1376" s="142">
        <f t="shared" si="509"/>
        <v>6.1797421124423587E-5</v>
      </c>
      <c r="AT1376" s="142">
        <f t="shared" si="510"/>
        <v>0.10168655963466956</v>
      </c>
      <c r="AU1376" s="142">
        <f t="shared" si="511"/>
        <v>6.1797421124423587E-5</v>
      </c>
      <c r="AV1376" s="142" t="str">
        <f t="shared" si="512"/>
        <v/>
      </c>
      <c r="AW1376" s="142" t="str">
        <f t="shared" si="513"/>
        <v/>
      </c>
      <c r="AX1376" s="142">
        <f t="shared" si="514"/>
        <v>7.4911903122246289E-6</v>
      </c>
      <c r="AY1376" s="142" t="str">
        <f t="shared" si="515"/>
        <v/>
      </c>
      <c r="AZ1376" s="142" t="str">
        <f t="shared" si="516"/>
        <v/>
      </c>
      <c r="BB1376" s="147"/>
      <c r="BC1376" s="147">
        <f t="shared" si="479"/>
        <v>4.3968000000000602</v>
      </c>
      <c r="BD1376" s="163">
        <f t="shared" si="480"/>
        <v>0.7331060010011109</v>
      </c>
      <c r="BE1376" s="147">
        <f t="shared" si="481"/>
        <v>7.6591842929529808E-4</v>
      </c>
      <c r="BF1376" s="147" t="str">
        <f t="shared" si="477"/>
        <v/>
      </c>
      <c r="BG1376" s="159" t="str">
        <f t="shared" si="478"/>
        <v/>
      </c>
    </row>
    <row r="1377" spans="1:59" ht="20.100000000000001" customHeight="1" x14ac:dyDescent="0.25">
      <c r="A1377" s="142">
        <v>683</v>
      </c>
      <c r="B1377" s="142">
        <f t="shared" si="482"/>
        <v>-5933.0509797197083</v>
      </c>
      <c r="C1377" s="142">
        <f t="shared" si="483"/>
        <v>3.8160731740375182E-5</v>
      </c>
      <c r="D1377" s="142">
        <f t="shared" si="484"/>
        <v>0.10239897528205288</v>
      </c>
      <c r="E1377" s="142">
        <f t="shared" si="485"/>
        <v>3.8160731740375182E-5</v>
      </c>
      <c r="F1377" s="142" t="str">
        <f t="shared" si="486"/>
        <v/>
      </c>
      <c r="G1377" s="142" t="str">
        <f t="shared" si="487"/>
        <v/>
      </c>
      <c r="H1377" s="142"/>
      <c r="I1377" s="142"/>
      <c r="J1377" s="142">
        <f t="shared" si="488"/>
        <v>6.1745416941253155E-203</v>
      </c>
      <c r="K1377" s="142" t="str">
        <f t="shared" si="489"/>
        <v/>
      </c>
      <c r="L1377" s="142" t="str">
        <f t="shared" si="490"/>
        <v/>
      </c>
      <c r="M1377" s="142"/>
      <c r="N1377" s="142"/>
      <c r="O1377" s="142"/>
      <c r="P1377" s="142"/>
      <c r="Q1377" s="142">
        <v>683</v>
      </c>
      <c r="R1377" s="142">
        <f t="shared" si="491"/>
        <v>-27.206385827816888</v>
      </c>
      <c r="S1377" s="142">
        <f t="shared" si="492"/>
        <v>8.3219273692562226E-3</v>
      </c>
      <c r="T1377" s="142">
        <f t="shared" si="493"/>
        <v>0.10239897528205288</v>
      </c>
      <c r="U1377" s="142">
        <f t="shared" si="494"/>
        <v>8.3219273692562226E-3</v>
      </c>
      <c r="V1377" s="142" t="str">
        <f t="shared" si="495"/>
        <v/>
      </c>
      <c r="W1377" s="142" t="str">
        <f t="shared" si="496"/>
        <v/>
      </c>
      <c r="X1377" s="142">
        <f t="shared" si="497"/>
        <v>1.0354655718688983E-32</v>
      </c>
      <c r="Y1377" s="142" t="str">
        <f t="shared" si="498"/>
        <v/>
      </c>
      <c r="Z1377" s="142" t="str">
        <f t="shared" si="499"/>
        <v/>
      </c>
      <c r="AD1377" s="142">
        <v>683</v>
      </c>
      <c r="AE1377" s="142">
        <f t="shared" si="517"/>
        <v>-69.763411204103136</v>
      </c>
      <c r="AF1377" s="142">
        <f t="shared" si="500"/>
        <v>3.2453912865106232E-3</v>
      </c>
      <c r="AG1377" s="142">
        <f t="shared" si="501"/>
        <v>0.10239897528205279</v>
      </c>
      <c r="AH1377" s="142">
        <f t="shared" si="502"/>
        <v>3.2453912865106232E-3</v>
      </c>
      <c r="AI1377" s="142" t="str">
        <f t="shared" si="503"/>
        <v/>
      </c>
      <c r="AJ1377" s="142" t="str">
        <f t="shared" si="504"/>
        <v/>
      </c>
      <c r="AK1377" s="142">
        <f t="shared" si="505"/>
        <v>4.2470581888346698E-94</v>
      </c>
      <c r="AL1377" s="142" t="str">
        <f t="shared" si="506"/>
        <v/>
      </c>
      <c r="AM1377" s="142" t="str">
        <f t="shared" si="507"/>
        <v/>
      </c>
      <c r="AQ1377" s="142">
        <v>683</v>
      </c>
      <c r="AR1377" s="142">
        <f t="shared" si="508"/>
        <v>-3645.1735138469221</v>
      </c>
      <c r="AS1377" s="142">
        <f t="shared" si="509"/>
        <v>6.2112150760174192E-5</v>
      </c>
      <c r="AT1377" s="142">
        <f t="shared" si="510"/>
        <v>0.10239897528205286</v>
      </c>
      <c r="AU1377" s="142">
        <f t="shared" si="511"/>
        <v>6.2112150760174192E-5</v>
      </c>
      <c r="AV1377" s="142" t="str">
        <f t="shared" si="512"/>
        <v/>
      </c>
      <c r="AW1377" s="142" t="str">
        <f t="shared" si="513"/>
        <v/>
      </c>
      <c r="AX1377" s="142">
        <f t="shared" si="514"/>
        <v>7.5638830931930897E-6</v>
      </c>
      <c r="AY1377" s="142" t="str">
        <f t="shared" si="515"/>
        <v/>
      </c>
      <c r="AZ1377" s="142" t="str">
        <f t="shared" si="516"/>
        <v/>
      </c>
      <c r="BB1377" s="147"/>
      <c r="BC1377" s="147">
        <f t="shared" si="479"/>
        <v>4.4032000000000604</v>
      </c>
      <c r="BD1377" s="163">
        <f t="shared" si="480"/>
        <v>0.7323400825718156</v>
      </c>
      <c r="BE1377" s="147">
        <f t="shared" si="481"/>
        <v>7.6625069703362136E-4</v>
      </c>
      <c r="BF1377" s="147" t="str">
        <f t="shared" si="477"/>
        <v/>
      </c>
      <c r="BG1377" s="159" t="str">
        <f t="shared" si="478"/>
        <v/>
      </c>
    </row>
    <row r="1378" spans="1:59" ht="20.100000000000001" customHeight="1" x14ac:dyDescent="0.25">
      <c r="A1378" s="147">
        <v>684</v>
      </c>
      <c r="B1378" s="142">
        <f t="shared" si="482"/>
        <v>-5914.3347305723273</v>
      </c>
      <c r="C1378" s="142">
        <f t="shared" si="483"/>
        <v>3.8354467811625496E-5</v>
      </c>
      <c r="D1378" s="142">
        <f t="shared" si="484"/>
        <v>0.10311501347578129</v>
      </c>
      <c r="E1378" s="142">
        <f t="shared" si="485"/>
        <v>3.8354467811625496E-5</v>
      </c>
      <c r="F1378" s="142" t="str">
        <f t="shared" si="486"/>
        <v/>
      </c>
      <c r="G1378" s="142" t="str">
        <f t="shared" si="487"/>
        <v/>
      </c>
      <c r="H1378" s="142"/>
      <c r="I1378" s="142"/>
      <c r="J1378" s="142">
        <f t="shared" si="488"/>
        <v>6.9674901993866638E-203</v>
      </c>
      <c r="K1378" s="142" t="str">
        <f t="shared" si="489"/>
        <v/>
      </c>
      <c r="L1378" s="142" t="str">
        <f t="shared" si="490"/>
        <v/>
      </c>
      <c r="M1378" s="142"/>
      <c r="N1378" s="142"/>
      <c r="O1378" s="142"/>
      <c r="P1378" s="142"/>
      <c r="Q1378" s="147">
        <v>684</v>
      </c>
      <c r="R1378" s="142">
        <f t="shared" si="491"/>
        <v>-27.120561266845854</v>
      </c>
      <c r="S1378" s="142">
        <f t="shared" si="492"/>
        <v>8.3641764939511847E-3</v>
      </c>
      <c r="T1378" s="142">
        <f t="shared" si="493"/>
        <v>0.10311501347578129</v>
      </c>
      <c r="U1378" s="142">
        <f t="shared" si="494"/>
        <v>8.3641764939511847E-3</v>
      </c>
      <c r="V1378" s="142" t="str">
        <f t="shared" si="495"/>
        <v/>
      </c>
      <c r="W1378" s="142" t="str">
        <f t="shared" si="496"/>
        <v/>
      </c>
      <c r="X1378" s="142">
        <f t="shared" si="497"/>
        <v>1.085518443740237E-32</v>
      </c>
      <c r="Y1378" s="142" t="str">
        <f t="shared" si="498"/>
        <v/>
      </c>
      <c r="Z1378" s="142" t="str">
        <f t="shared" si="499"/>
        <v/>
      </c>
      <c r="AD1378" s="147">
        <v>684</v>
      </c>
      <c r="AE1378" s="142">
        <f t="shared" si="517"/>
        <v>-69.543337351724261</v>
      </c>
      <c r="AF1378" s="142">
        <f t="shared" si="500"/>
        <v>3.2618676308793899E-3</v>
      </c>
      <c r="AG1378" s="142">
        <f t="shared" si="501"/>
        <v>0.10311501347578123</v>
      </c>
      <c r="AH1378" s="142">
        <f t="shared" si="502"/>
        <v>3.2618676308793899E-3</v>
      </c>
      <c r="AI1378" s="142" t="str">
        <f t="shared" si="503"/>
        <v/>
      </c>
      <c r="AJ1378" s="142" t="str">
        <f t="shared" si="504"/>
        <v/>
      </c>
      <c r="AK1378" s="142">
        <f t="shared" si="505"/>
        <v>4.6099077785549611E-94</v>
      </c>
      <c r="AL1378" s="142" t="str">
        <f t="shared" si="506"/>
        <v/>
      </c>
      <c r="AM1378" s="142" t="str">
        <f t="shared" si="507"/>
        <v/>
      </c>
      <c r="AQ1378" s="147">
        <v>684</v>
      </c>
      <c r="AR1378" s="142">
        <f t="shared" si="508"/>
        <v>-3633.6745437716945</v>
      </c>
      <c r="AS1378" s="142">
        <f t="shared" si="509"/>
        <v>6.2427484442637417E-5</v>
      </c>
      <c r="AT1378" s="142">
        <f t="shared" si="510"/>
        <v>0.10311501347578129</v>
      </c>
      <c r="AU1378" s="142">
        <f t="shared" si="511"/>
        <v>6.2427484442637417E-5</v>
      </c>
      <c r="AV1378" s="142" t="str">
        <f t="shared" si="512"/>
        <v/>
      </c>
      <c r="AW1378" s="142" t="str">
        <f t="shared" si="513"/>
        <v/>
      </c>
      <c r="AX1378" s="142">
        <f t="shared" si="514"/>
        <v>7.6371590725995766E-6</v>
      </c>
      <c r="AY1378" s="142" t="str">
        <f t="shared" si="515"/>
        <v/>
      </c>
      <c r="AZ1378" s="142" t="str">
        <f t="shared" si="516"/>
        <v/>
      </c>
      <c r="BB1378" s="147"/>
      <c r="BC1378" s="147">
        <f t="shared" si="479"/>
        <v>4.4096000000000606</v>
      </c>
      <c r="BD1378" s="163">
        <f t="shared" si="480"/>
        <v>0.73157383187478198</v>
      </c>
      <c r="BE1378" s="147">
        <f t="shared" si="481"/>
        <v>7.6657906603605497E-4</v>
      </c>
      <c r="BF1378" s="147" t="str">
        <f t="shared" si="477"/>
        <v/>
      </c>
      <c r="BG1378" s="159" t="str">
        <f t="shared" si="478"/>
        <v/>
      </c>
    </row>
    <row r="1379" spans="1:59" ht="20.100000000000001" customHeight="1" x14ac:dyDescent="0.25">
      <c r="A1379" s="142">
        <v>685</v>
      </c>
      <c r="B1379" s="142">
        <f t="shared" si="482"/>
        <v>-5895.6184814249482</v>
      </c>
      <c r="C1379" s="142">
        <f t="shared" si="483"/>
        <v>3.8548570668567324E-5</v>
      </c>
      <c r="D1379" s="142">
        <f t="shared" si="484"/>
        <v>0.10383468112130036</v>
      </c>
      <c r="E1379" s="142">
        <f t="shared" si="485"/>
        <v>3.8548570668567324E-5</v>
      </c>
      <c r="F1379" s="142" t="str">
        <f t="shared" si="486"/>
        <v/>
      </c>
      <c r="G1379" s="142" t="str">
        <f t="shared" si="487"/>
        <v/>
      </c>
      <c r="H1379" s="142"/>
      <c r="I1379" s="142"/>
      <c r="J1379" s="142">
        <f t="shared" si="488"/>
        <v>7.8621451364126766E-203</v>
      </c>
      <c r="K1379" s="142" t="str">
        <f t="shared" si="489"/>
        <v/>
      </c>
      <c r="L1379" s="142" t="str">
        <f t="shared" si="490"/>
        <v/>
      </c>
      <c r="M1379" s="142"/>
      <c r="N1379" s="142"/>
      <c r="O1379" s="142"/>
      <c r="P1379" s="142"/>
      <c r="Q1379" s="142">
        <v>685</v>
      </c>
      <c r="R1379" s="142">
        <f t="shared" si="491"/>
        <v>-27.034736705874828</v>
      </c>
      <c r="S1379" s="142">
        <f t="shared" si="492"/>
        <v>8.4065056056837582E-3</v>
      </c>
      <c r="T1379" s="142">
        <f t="shared" si="493"/>
        <v>0.10383468112130037</v>
      </c>
      <c r="U1379" s="142">
        <f t="shared" si="494"/>
        <v>8.4065056056837582E-3</v>
      </c>
      <c r="V1379" s="142" t="str">
        <f t="shared" si="495"/>
        <v/>
      </c>
      <c r="W1379" s="142" t="str">
        <f t="shared" si="496"/>
        <v/>
      </c>
      <c r="X1379" s="142">
        <f t="shared" si="497"/>
        <v>1.1379725895856486E-32</v>
      </c>
      <c r="Y1379" s="142" t="str">
        <f t="shared" si="498"/>
        <v/>
      </c>
      <c r="Z1379" s="142" t="str">
        <f t="shared" si="499"/>
        <v/>
      </c>
      <c r="AD1379" s="142">
        <v>685</v>
      </c>
      <c r="AE1379" s="142">
        <f t="shared" si="517"/>
        <v>-69.323263499345387</v>
      </c>
      <c r="AF1379" s="142">
        <f t="shared" si="500"/>
        <v>3.2783751686512454E-3</v>
      </c>
      <c r="AG1379" s="142">
        <f t="shared" si="501"/>
        <v>0.10383468112130036</v>
      </c>
      <c r="AH1379" s="142">
        <f t="shared" si="502"/>
        <v>3.2783751686512454E-3</v>
      </c>
      <c r="AI1379" s="142" t="str">
        <f t="shared" si="503"/>
        <v/>
      </c>
      <c r="AJ1379" s="142" t="str">
        <f t="shared" si="504"/>
        <v/>
      </c>
      <c r="AK1379" s="142">
        <f t="shared" si="505"/>
        <v>5.0036775491729781E-94</v>
      </c>
      <c r="AL1379" s="142" t="str">
        <f t="shared" si="506"/>
        <v/>
      </c>
      <c r="AM1379" s="142" t="str">
        <f t="shared" si="507"/>
        <v/>
      </c>
      <c r="AQ1379" s="142">
        <v>685</v>
      </c>
      <c r="AR1379" s="142">
        <f t="shared" si="508"/>
        <v>-3622.1755736964678</v>
      </c>
      <c r="AS1379" s="142">
        <f t="shared" si="509"/>
        <v>6.2743415122252686E-5</v>
      </c>
      <c r="AT1379" s="142">
        <f t="shared" si="510"/>
        <v>0.10383468112130038</v>
      </c>
      <c r="AU1379" s="142">
        <f t="shared" si="511"/>
        <v>6.2743415122252686E-5</v>
      </c>
      <c r="AV1379" s="142" t="str">
        <f t="shared" si="512"/>
        <v/>
      </c>
      <c r="AW1379" s="142" t="str">
        <f t="shared" si="513"/>
        <v/>
      </c>
      <c r="AX1379" s="142">
        <f t="shared" si="514"/>
        <v>7.7110215440749833E-6</v>
      </c>
      <c r="AY1379" s="142" t="str">
        <f t="shared" si="515"/>
        <v/>
      </c>
      <c r="AZ1379" s="142" t="str">
        <f t="shared" si="516"/>
        <v/>
      </c>
      <c r="BB1379" s="147"/>
      <c r="BC1379" s="147">
        <f t="shared" si="479"/>
        <v>4.4160000000000608</v>
      </c>
      <c r="BD1379" s="163">
        <f t="shared" si="480"/>
        <v>0.73080725280874592</v>
      </c>
      <c r="BE1379" s="147">
        <f t="shared" si="481"/>
        <v>7.6690354289243867E-4</v>
      </c>
      <c r="BF1379" s="147" t="str">
        <f t="shared" si="477"/>
        <v/>
      </c>
      <c r="BG1379" s="159" t="str">
        <f t="shared" si="478"/>
        <v/>
      </c>
    </row>
    <row r="1380" spans="1:59" ht="20.100000000000001" customHeight="1" x14ac:dyDescent="0.25">
      <c r="A1380" s="142">
        <v>686</v>
      </c>
      <c r="B1380" s="142">
        <f t="shared" si="482"/>
        <v>-5876.9022322775672</v>
      </c>
      <c r="C1380" s="142">
        <f t="shared" si="483"/>
        <v>3.8743035940457497E-5</v>
      </c>
      <c r="D1380" s="142">
        <f t="shared" si="484"/>
        <v>0.10455798504262229</v>
      </c>
      <c r="E1380" s="142">
        <f t="shared" si="485"/>
        <v>3.8743035940457497E-5</v>
      </c>
      <c r="F1380" s="142" t="str">
        <f t="shared" si="486"/>
        <v/>
      </c>
      <c r="G1380" s="142" t="str">
        <f t="shared" si="487"/>
        <v/>
      </c>
      <c r="H1380" s="142"/>
      <c r="I1380" s="142"/>
      <c r="J1380" s="142">
        <f t="shared" si="488"/>
        <v>8.8715355704653919E-203</v>
      </c>
      <c r="K1380" s="142" t="str">
        <f t="shared" si="489"/>
        <v/>
      </c>
      <c r="L1380" s="142" t="str">
        <f t="shared" si="490"/>
        <v/>
      </c>
      <c r="M1380" s="142"/>
      <c r="N1380" s="142"/>
      <c r="O1380" s="142"/>
      <c r="P1380" s="142"/>
      <c r="Q1380" s="142">
        <v>686</v>
      </c>
      <c r="R1380" s="142">
        <f t="shared" si="491"/>
        <v>-26.948912144903794</v>
      </c>
      <c r="S1380" s="142">
        <f t="shared" si="492"/>
        <v>8.4489137513011677E-3</v>
      </c>
      <c r="T1380" s="142">
        <f t="shared" si="493"/>
        <v>0.10455798504262231</v>
      </c>
      <c r="U1380" s="142">
        <f t="shared" si="494"/>
        <v>8.4489137513011677E-3</v>
      </c>
      <c r="V1380" s="142" t="str">
        <f t="shared" si="495"/>
        <v/>
      </c>
      <c r="W1380" s="142" t="str">
        <f t="shared" si="496"/>
        <v/>
      </c>
      <c r="X1380" s="142">
        <f t="shared" si="497"/>
        <v>1.1929423240809075E-32</v>
      </c>
      <c r="Y1380" s="142" t="str">
        <f t="shared" si="498"/>
        <v/>
      </c>
      <c r="Z1380" s="142" t="str">
        <f t="shared" si="499"/>
        <v/>
      </c>
      <c r="AD1380" s="142">
        <v>686</v>
      </c>
      <c r="AE1380" s="142">
        <f t="shared" si="517"/>
        <v>-69.103189646966513</v>
      </c>
      <c r="AF1380" s="142">
        <f t="shared" si="500"/>
        <v>3.2949135281149745E-3</v>
      </c>
      <c r="AG1380" s="142">
        <f t="shared" si="501"/>
        <v>0.10455798504262227</v>
      </c>
      <c r="AH1380" s="142">
        <f t="shared" si="502"/>
        <v>3.2949135281149745E-3</v>
      </c>
      <c r="AI1380" s="142" t="str">
        <f t="shared" si="503"/>
        <v/>
      </c>
      <c r="AJ1380" s="142" t="str">
        <f t="shared" si="504"/>
        <v/>
      </c>
      <c r="AK1380" s="142">
        <f t="shared" si="505"/>
        <v>5.4309955064928509E-94</v>
      </c>
      <c r="AL1380" s="142" t="str">
        <f t="shared" si="506"/>
        <v/>
      </c>
      <c r="AM1380" s="142" t="str">
        <f t="shared" si="507"/>
        <v/>
      </c>
      <c r="AQ1380" s="142">
        <v>686</v>
      </c>
      <c r="AR1380" s="142">
        <f t="shared" si="508"/>
        <v>-3610.6766036212412</v>
      </c>
      <c r="AS1380" s="142">
        <f t="shared" si="509"/>
        <v>6.3059935684998619E-5</v>
      </c>
      <c r="AT1380" s="142">
        <f t="shared" si="510"/>
        <v>0.10455798504262231</v>
      </c>
      <c r="AU1380" s="142">
        <f t="shared" si="511"/>
        <v>6.3059935684998619E-5</v>
      </c>
      <c r="AV1380" s="142" t="str">
        <f t="shared" si="512"/>
        <v/>
      </c>
      <c r="AW1380" s="142" t="str">
        <f t="shared" si="513"/>
        <v/>
      </c>
      <c r="AX1380" s="142">
        <f t="shared" si="514"/>
        <v>7.7854738048435606E-6</v>
      </c>
      <c r="AY1380" s="142" t="str">
        <f t="shared" si="515"/>
        <v/>
      </c>
      <c r="AZ1380" s="142" t="str">
        <f t="shared" si="516"/>
        <v/>
      </c>
      <c r="BB1380" s="147"/>
      <c r="BC1380" s="147">
        <f t="shared" si="479"/>
        <v>4.4224000000000609</v>
      </c>
      <c r="BD1380" s="163">
        <f t="shared" si="480"/>
        <v>0.73004034926585348</v>
      </c>
      <c r="BE1380" s="147">
        <f t="shared" si="481"/>
        <v>7.6722413421792535E-4</v>
      </c>
      <c r="BF1380" s="147" t="str">
        <f t="shared" si="477"/>
        <v/>
      </c>
      <c r="BG1380" s="159" t="str">
        <f t="shared" si="478"/>
        <v/>
      </c>
    </row>
    <row r="1381" spans="1:59" ht="20.100000000000001" customHeight="1" x14ac:dyDescent="0.25">
      <c r="A1381" s="142">
        <v>687</v>
      </c>
      <c r="B1381" s="142">
        <f t="shared" si="482"/>
        <v>-5858.1859831301863</v>
      </c>
      <c r="C1381" s="142">
        <f t="shared" si="483"/>
        <v>3.8937859217029018E-5</v>
      </c>
      <c r="D1381" s="142">
        <f t="shared" si="484"/>
        <v>0.10528493198158523</v>
      </c>
      <c r="E1381" s="142">
        <f t="shared" si="485"/>
        <v>3.8937859217029018E-5</v>
      </c>
      <c r="F1381" s="142" t="str">
        <f t="shared" si="486"/>
        <v/>
      </c>
      <c r="G1381" s="142" t="str">
        <f t="shared" si="487"/>
        <v/>
      </c>
      <c r="H1381" s="142"/>
      <c r="I1381" s="142"/>
      <c r="J1381" s="142">
        <f t="shared" si="488"/>
        <v>1.00103575749689E-202</v>
      </c>
      <c r="K1381" s="142" t="str">
        <f t="shared" si="489"/>
        <v/>
      </c>
      <c r="L1381" s="142" t="str">
        <f t="shared" si="490"/>
        <v/>
      </c>
      <c r="M1381" s="142"/>
      <c r="N1381" s="142"/>
      <c r="O1381" s="142"/>
      <c r="P1381" s="142"/>
      <c r="Q1381" s="142">
        <v>687</v>
      </c>
      <c r="R1381" s="142">
        <f t="shared" si="491"/>
        <v>-26.863087583932767</v>
      </c>
      <c r="S1381" s="142">
        <f t="shared" si="492"/>
        <v>8.4913999690314525E-3</v>
      </c>
      <c r="T1381" s="142">
        <f t="shared" si="493"/>
        <v>0.10528493198158523</v>
      </c>
      <c r="U1381" s="142">
        <f t="shared" si="494"/>
        <v>8.4913999690314525E-3</v>
      </c>
      <c r="V1381" s="142" t="str">
        <f t="shared" si="495"/>
        <v/>
      </c>
      <c r="W1381" s="142" t="str">
        <f t="shared" si="496"/>
        <v/>
      </c>
      <c r="X1381" s="142">
        <f t="shared" si="497"/>
        <v>1.2505473611641732E-32</v>
      </c>
      <c r="Y1381" s="142" t="str">
        <f t="shared" si="498"/>
        <v/>
      </c>
      <c r="Z1381" s="142" t="str">
        <f t="shared" si="499"/>
        <v/>
      </c>
      <c r="AD1381" s="142">
        <v>687</v>
      </c>
      <c r="AE1381" s="142">
        <f t="shared" si="517"/>
        <v>-68.883115794587638</v>
      </c>
      <c r="AF1381" s="142">
        <f t="shared" si="500"/>
        <v>3.3114823341980535E-3</v>
      </c>
      <c r="AG1381" s="142">
        <f t="shared" si="501"/>
        <v>0.10528493198158523</v>
      </c>
      <c r="AH1381" s="142">
        <f t="shared" si="502"/>
        <v>3.3114823341980535E-3</v>
      </c>
      <c r="AI1381" s="142" t="str">
        <f t="shared" si="503"/>
        <v/>
      </c>
      <c r="AJ1381" s="142" t="str">
        <f t="shared" si="504"/>
        <v/>
      </c>
      <c r="AK1381" s="142">
        <f t="shared" si="505"/>
        <v>5.8947124338183995E-94</v>
      </c>
      <c r="AL1381" s="142" t="str">
        <f t="shared" si="506"/>
        <v/>
      </c>
      <c r="AM1381" s="142" t="str">
        <f t="shared" si="507"/>
        <v/>
      </c>
      <c r="AQ1381" s="142">
        <v>687</v>
      </c>
      <c r="AR1381" s="142">
        <f t="shared" si="508"/>
        <v>-3599.1776335460145</v>
      </c>
      <c r="AS1381" s="142">
        <f t="shared" si="509"/>
        <v>6.3377038952523159E-5</v>
      </c>
      <c r="AT1381" s="142">
        <f t="shared" si="510"/>
        <v>0.10528493198158523</v>
      </c>
      <c r="AU1381" s="142">
        <f t="shared" si="511"/>
        <v>6.3377038952523159E-5</v>
      </c>
      <c r="AV1381" s="142" t="str">
        <f t="shared" si="512"/>
        <v/>
      </c>
      <c r="AW1381" s="142" t="str">
        <f t="shared" si="513"/>
        <v/>
      </c>
      <c r="AX1381" s="142">
        <f t="shared" si="514"/>
        <v>7.8605191555455482E-6</v>
      </c>
      <c r="AY1381" s="142" t="str">
        <f t="shared" si="515"/>
        <v/>
      </c>
      <c r="AZ1381" s="142" t="str">
        <f t="shared" si="516"/>
        <v/>
      </c>
      <c r="BB1381" s="147"/>
      <c r="BC1381" s="147">
        <f t="shared" si="479"/>
        <v>4.4288000000000611</v>
      </c>
      <c r="BD1381" s="163">
        <f t="shared" si="480"/>
        <v>0.72927312513163556</v>
      </c>
      <c r="BE1381" s="147">
        <f t="shared" si="481"/>
        <v>7.6754084665808797E-4</v>
      </c>
      <c r="BF1381" s="147" t="str">
        <f t="shared" si="477"/>
        <v/>
      </c>
      <c r="BG1381" s="159" t="str">
        <f t="shared" si="478"/>
        <v/>
      </c>
    </row>
    <row r="1382" spans="1:59" ht="20.100000000000001" customHeight="1" x14ac:dyDescent="0.25">
      <c r="A1382" s="142">
        <v>688</v>
      </c>
      <c r="B1382" s="142">
        <f t="shared" si="482"/>
        <v>-5839.4697339828053</v>
      </c>
      <c r="C1382" s="142">
        <f t="shared" si="483"/>
        <v>3.9133036048574796E-5</v>
      </c>
      <c r="D1382" s="142">
        <f t="shared" si="484"/>
        <v>0.10601552859711459</v>
      </c>
      <c r="E1382" s="142">
        <f t="shared" si="485"/>
        <v>3.9133036048574796E-5</v>
      </c>
      <c r="F1382" s="142" t="str">
        <f t="shared" si="486"/>
        <v/>
      </c>
      <c r="G1382" s="142" t="str">
        <f t="shared" si="487"/>
        <v/>
      </c>
      <c r="H1382" s="142"/>
      <c r="I1382" s="142"/>
      <c r="J1382" s="142">
        <f t="shared" si="488"/>
        <v>1.1295187251350321E-202</v>
      </c>
      <c r="K1382" s="142" t="str">
        <f t="shared" si="489"/>
        <v/>
      </c>
      <c r="L1382" s="142" t="str">
        <f t="shared" si="490"/>
        <v/>
      </c>
      <c r="M1382" s="142"/>
      <c r="N1382" s="142"/>
      <c r="O1382" s="142"/>
      <c r="P1382" s="142"/>
      <c r="Q1382" s="142">
        <v>688</v>
      </c>
      <c r="R1382" s="142">
        <f t="shared" si="491"/>
        <v>-26.777263022961733</v>
      </c>
      <c r="S1382" s="142">
        <f t="shared" si="492"/>
        <v>8.5339632885017402E-3</v>
      </c>
      <c r="T1382" s="142">
        <f t="shared" si="493"/>
        <v>0.10601552859711459</v>
      </c>
      <c r="U1382" s="142">
        <f t="shared" si="494"/>
        <v>8.5339632885017402E-3</v>
      </c>
      <c r="V1382" s="142" t="str">
        <f t="shared" si="495"/>
        <v/>
      </c>
      <c r="W1382" s="142" t="str">
        <f t="shared" si="496"/>
        <v/>
      </c>
      <c r="X1382" s="142">
        <f t="shared" si="497"/>
        <v>1.3109130670005381E-32</v>
      </c>
      <c r="Y1382" s="142" t="str">
        <f t="shared" si="498"/>
        <v/>
      </c>
      <c r="Z1382" s="142" t="str">
        <f t="shared" si="499"/>
        <v/>
      </c>
      <c r="AD1382" s="142">
        <v>688</v>
      </c>
      <c r="AE1382" s="142">
        <f t="shared" si="517"/>
        <v>-68.663041942208764</v>
      </c>
      <c r="AF1382" s="142">
        <f t="shared" si="500"/>
        <v>3.3280812084737592E-3</v>
      </c>
      <c r="AG1382" s="142">
        <f t="shared" si="501"/>
        <v>0.10601552859711454</v>
      </c>
      <c r="AH1382" s="142">
        <f t="shared" si="502"/>
        <v>3.3280812084737592E-3</v>
      </c>
      <c r="AI1382" s="142" t="str">
        <f t="shared" si="503"/>
        <v/>
      </c>
      <c r="AJ1382" s="142" t="str">
        <f t="shared" si="504"/>
        <v/>
      </c>
      <c r="AK1382" s="142">
        <f t="shared" si="505"/>
        <v>6.397920727086366E-94</v>
      </c>
      <c r="AL1382" s="142" t="str">
        <f t="shared" si="506"/>
        <v/>
      </c>
      <c r="AM1382" s="142" t="str">
        <f t="shared" si="507"/>
        <v/>
      </c>
      <c r="AQ1382" s="142">
        <v>688</v>
      </c>
      <c r="AR1382" s="142">
        <f t="shared" si="508"/>
        <v>-3587.6786634707869</v>
      </c>
      <c r="AS1382" s="142">
        <f t="shared" si="509"/>
        <v>6.3694717682279779E-5</v>
      </c>
      <c r="AT1382" s="142">
        <f t="shared" si="510"/>
        <v>0.10601552859711465</v>
      </c>
      <c r="AU1382" s="142">
        <f t="shared" si="511"/>
        <v>6.3694717682279779E-5</v>
      </c>
      <c r="AV1382" s="142" t="str">
        <f t="shared" si="512"/>
        <v/>
      </c>
      <c r="AW1382" s="142" t="str">
        <f t="shared" si="513"/>
        <v/>
      </c>
      <c r="AX1382" s="142">
        <f t="shared" si="514"/>
        <v>7.9361609000579832E-6</v>
      </c>
      <c r="AY1382" s="142" t="str">
        <f t="shared" si="515"/>
        <v/>
      </c>
      <c r="AZ1382" s="142" t="str">
        <f t="shared" si="516"/>
        <v/>
      </c>
      <c r="BB1382" s="147"/>
      <c r="BC1382" s="147">
        <f t="shared" si="479"/>
        <v>4.4352000000000613</v>
      </c>
      <c r="BD1382" s="163">
        <f t="shared" si="480"/>
        <v>0.72850558428497747</v>
      </c>
      <c r="BE1382" s="147">
        <f t="shared" si="481"/>
        <v>7.6785368688470079E-4</v>
      </c>
      <c r="BF1382" s="147" t="str">
        <f t="shared" si="477"/>
        <v/>
      </c>
      <c r="BG1382" s="159" t="str">
        <f t="shared" si="478"/>
        <v/>
      </c>
    </row>
    <row r="1383" spans="1:59" ht="20.100000000000001" customHeight="1" x14ac:dyDescent="0.25">
      <c r="A1383" s="142">
        <v>689</v>
      </c>
      <c r="B1383" s="142">
        <f t="shared" si="482"/>
        <v>-5820.7534848354244</v>
      </c>
      <c r="C1383" s="142">
        <f t="shared" si="483"/>
        <v>3.9328561946034756E-5</v>
      </c>
      <c r="D1383" s="142">
        <f t="shared" si="484"/>
        <v>0.1067497814644854</v>
      </c>
      <c r="E1383" s="142">
        <f t="shared" si="485"/>
        <v>3.9328561946034756E-5</v>
      </c>
      <c r="F1383" s="142" t="str">
        <f t="shared" si="486"/>
        <v/>
      </c>
      <c r="G1383" s="142" t="str">
        <f t="shared" si="487"/>
        <v/>
      </c>
      <c r="H1383" s="142"/>
      <c r="I1383" s="142"/>
      <c r="J1383" s="142">
        <f t="shared" si="488"/>
        <v>1.2744720935680162E-202</v>
      </c>
      <c r="K1383" s="142" t="str">
        <f t="shared" si="489"/>
        <v/>
      </c>
      <c r="L1383" s="142" t="str">
        <f t="shared" si="490"/>
        <v/>
      </c>
      <c r="M1383" s="142"/>
      <c r="N1383" s="142"/>
      <c r="O1383" s="142"/>
      <c r="P1383" s="142"/>
      <c r="Q1383" s="142">
        <v>689</v>
      </c>
      <c r="R1383" s="142">
        <f t="shared" si="491"/>
        <v>-26.6914384619907</v>
      </c>
      <c r="S1383" s="142">
        <f t="shared" si="492"/>
        <v>8.5766027307572178E-3</v>
      </c>
      <c r="T1383" s="142">
        <f t="shared" si="493"/>
        <v>0.10674978146448547</v>
      </c>
      <c r="U1383" s="142">
        <f t="shared" si="494"/>
        <v>8.5766027307572178E-3</v>
      </c>
      <c r="V1383" s="142" t="str">
        <f t="shared" si="495"/>
        <v/>
      </c>
      <c r="W1383" s="142" t="str">
        <f t="shared" si="496"/>
        <v/>
      </c>
      <c r="X1383" s="142">
        <f t="shared" si="497"/>
        <v>1.3741707247007533E-32</v>
      </c>
      <c r="Y1383" s="142" t="str">
        <f t="shared" si="498"/>
        <v/>
      </c>
      <c r="Z1383" s="142" t="str">
        <f t="shared" si="499"/>
        <v/>
      </c>
      <c r="AD1383" s="142">
        <v>689</v>
      </c>
      <c r="AE1383" s="142">
        <f t="shared" si="517"/>
        <v>-68.44296808982989</v>
      </c>
      <c r="AF1383" s="142">
        <f t="shared" si="500"/>
        <v>3.344709769168583E-3</v>
      </c>
      <c r="AG1383" s="142">
        <f t="shared" si="501"/>
        <v>0.10674978146448538</v>
      </c>
      <c r="AH1383" s="142">
        <f t="shared" si="502"/>
        <v>3.344709769168583E-3</v>
      </c>
      <c r="AI1383" s="142" t="str">
        <f t="shared" si="503"/>
        <v/>
      </c>
      <c r="AJ1383" s="142" t="str">
        <f t="shared" si="504"/>
        <v/>
      </c>
      <c r="AK1383" s="142">
        <f t="shared" si="505"/>
        <v>6.9439748182208578E-94</v>
      </c>
      <c r="AL1383" s="142" t="str">
        <f t="shared" si="506"/>
        <v/>
      </c>
      <c r="AM1383" s="142" t="str">
        <f t="shared" si="507"/>
        <v/>
      </c>
      <c r="AQ1383" s="142">
        <v>689</v>
      </c>
      <c r="AR1383" s="142">
        <f t="shared" si="508"/>
        <v>-3576.1796933955602</v>
      </c>
      <c r="AS1383" s="142">
        <f t="shared" si="509"/>
        <v>6.4012964567669088E-5</v>
      </c>
      <c r="AT1383" s="142">
        <f t="shared" si="510"/>
        <v>0.10674978146448547</v>
      </c>
      <c r="AU1383" s="142">
        <f t="shared" si="511"/>
        <v>6.4012964567669088E-5</v>
      </c>
      <c r="AV1383" s="142" t="str">
        <f t="shared" si="512"/>
        <v/>
      </c>
      <c r="AW1383" s="142" t="str">
        <f t="shared" si="513"/>
        <v/>
      </c>
      <c r="AX1383" s="142">
        <f t="shared" si="514"/>
        <v>8.0124023453133269E-6</v>
      </c>
      <c r="AY1383" s="142" t="str">
        <f t="shared" si="515"/>
        <v/>
      </c>
      <c r="AZ1383" s="142" t="str">
        <f t="shared" si="516"/>
        <v/>
      </c>
      <c r="BB1383" s="147"/>
      <c r="BC1383" s="147">
        <f t="shared" si="479"/>
        <v>4.4416000000000615</v>
      </c>
      <c r="BD1383" s="163">
        <f t="shared" si="480"/>
        <v>0.72773773059809277</v>
      </c>
      <c r="BE1383" s="147">
        <f t="shared" si="481"/>
        <v>7.6816266159807078E-4</v>
      </c>
      <c r="BF1383" s="147" t="str">
        <f t="shared" si="477"/>
        <v/>
      </c>
      <c r="BG1383" s="159" t="str">
        <f t="shared" si="478"/>
        <v/>
      </c>
    </row>
    <row r="1384" spans="1:59" ht="20.100000000000001" customHeight="1" x14ac:dyDescent="0.25">
      <c r="A1384" s="147">
        <v>690</v>
      </c>
      <c r="B1384" s="142">
        <f t="shared" si="482"/>
        <v>-5802.0372356880434</v>
      </c>
      <c r="C1384" s="142">
        <f t="shared" si="483"/>
        <v>3.9524432381086572E-5</v>
      </c>
      <c r="D1384" s="142">
        <f t="shared" si="484"/>
        <v>0.1074876970745869</v>
      </c>
      <c r="E1384" s="142">
        <f t="shared" si="485"/>
        <v>3.9524432381086572E-5</v>
      </c>
      <c r="F1384" s="142" t="str">
        <f t="shared" si="486"/>
        <v/>
      </c>
      <c r="G1384" s="142" t="str">
        <f t="shared" si="487"/>
        <v/>
      </c>
      <c r="H1384" s="142"/>
      <c r="I1384" s="142"/>
      <c r="J1384" s="142">
        <f t="shared" si="488"/>
        <v>1.4380046057502049E-202</v>
      </c>
      <c r="K1384" s="142" t="str">
        <f t="shared" si="489"/>
        <v/>
      </c>
      <c r="L1384" s="142" t="str">
        <f t="shared" si="490"/>
        <v/>
      </c>
      <c r="M1384" s="142"/>
      <c r="N1384" s="142"/>
      <c r="O1384" s="142"/>
      <c r="P1384" s="142"/>
      <c r="Q1384" s="147">
        <v>690</v>
      </c>
      <c r="R1384" s="142">
        <f t="shared" si="491"/>
        <v>-26.605613901019673</v>
      </c>
      <c r="S1384" s="142">
        <f t="shared" si="492"/>
        <v>8.6193173082809299E-3</v>
      </c>
      <c r="T1384" s="142">
        <f t="shared" si="493"/>
        <v>0.1074876970745869</v>
      </c>
      <c r="U1384" s="142">
        <f t="shared" si="494"/>
        <v>8.6193173082809299E-3</v>
      </c>
      <c r="V1384" s="142" t="str">
        <f t="shared" si="495"/>
        <v/>
      </c>
      <c r="W1384" s="142" t="str">
        <f t="shared" si="496"/>
        <v/>
      </c>
      <c r="X1384" s="142">
        <f t="shared" si="497"/>
        <v>1.4404578113360164E-32</v>
      </c>
      <c r="Y1384" s="142" t="str">
        <f t="shared" si="498"/>
        <v/>
      </c>
      <c r="Z1384" s="142" t="str">
        <f t="shared" si="499"/>
        <v/>
      </c>
      <c r="AD1384" s="147">
        <v>690</v>
      </c>
      <c r="AE1384" s="142">
        <f t="shared" si="517"/>
        <v>-68.222894237451015</v>
      </c>
      <c r="AF1384" s="142">
        <f t="shared" si="500"/>
        <v>3.3613676311699467E-3</v>
      </c>
      <c r="AG1384" s="142">
        <f t="shared" si="501"/>
        <v>0.10748769707458684</v>
      </c>
      <c r="AH1384" s="142">
        <f t="shared" si="502"/>
        <v>3.3613676311699467E-3</v>
      </c>
      <c r="AI1384" s="142" t="str">
        <f t="shared" si="503"/>
        <v/>
      </c>
      <c r="AJ1384" s="142" t="str">
        <f t="shared" si="504"/>
        <v/>
      </c>
      <c r="AK1384" s="142">
        <f t="shared" si="505"/>
        <v>7.5365133202632594E-94</v>
      </c>
      <c r="AL1384" s="142" t="str">
        <f t="shared" si="506"/>
        <v/>
      </c>
      <c r="AM1384" s="142" t="str">
        <f t="shared" si="507"/>
        <v/>
      </c>
      <c r="AQ1384" s="147">
        <v>690</v>
      </c>
      <c r="AR1384" s="142">
        <f t="shared" si="508"/>
        <v>-3564.6807233203335</v>
      </c>
      <c r="AS1384" s="142">
        <f t="shared" si="509"/>
        <v>6.4331772238186786E-5</v>
      </c>
      <c r="AT1384" s="142">
        <f t="shared" si="510"/>
        <v>0.10748769707458694</v>
      </c>
      <c r="AU1384" s="142">
        <f t="shared" si="511"/>
        <v>6.4331772238186786E-5</v>
      </c>
      <c r="AV1384" s="142" t="str">
        <f t="shared" si="512"/>
        <v/>
      </c>
      <c r="AW1384" s="142" t="str">
        <f t="shared" si="513"/>
        <v/>
      </c>
      <c r="AX1384" s="142">
        <f t="shared" si="514"/>
        <v>8.089246801116314E-6</v>
      </c>
      <c r="AY1384" s="142" t="str">
        <f t="shared" si="515"/>
        <v/>
      </c>
      <c r="AZ1384" s="142" t="str">
        <f t="shared" si="516"/>
        <v/>
      </c>
      <c r="BB1384" s="147"/>
      <c r="BC1384" s="147">
        <f t="shared" si="479"/>
        <v>4.4480000000000617</v>
      </c>
      <c r="BD1384" s="163">
        <f t="shared" si="480"/>
        <v>0.7269695679364947</v>
      </c>
      <c r="BE1384" s="147">
        <f t="shared" si="481"/>
        <v>7.6846777752481721E-4</v>
      </c>
      <c r="BF1384" s="147" t="str">
        <f t="shared" si="477"/>
        <v/>
      </c>
      <c r="BG1384" s="159" t="str">
        <f t="shared" si="478"/>
        <v/>
      </c>
    </row>
    <row r="1385" spans="1:59" ht="20.100000000000001" customHeight="1" x14ac:dyDescent="0.25">
      <c r="A1385" s="142">
        <v>691</v>
      </c>
      <c r="B1385" s="142">
        <f t="shared" si="482"/>
        <v>-5783.3209865406625</v>
      </c>
      <c r="C1385" s="142">
        <f t="shared" si="483"/>
        <v>3.9720642786240107E-5</v>
      </c>
      <c r="D1385" s="142">
        <f t="shared" si="484"/>
        <v>0.10822928183318836</v>
      </c>
      <c r="E1385" s="142">
        <f t="shared" si="485"/>
        <v>3.9720642786240107E-5</v>
      </c>
      <c r="F1385" s="142" t="str">
        <f t="shared" si="486"/>
        <v/>
      </c>
      <c r="G1385" s="142" t="str">
        <f t="shared" si="487"/>
        <v/>
      </c>
      <c r="H1385" s="142"/>
      <c r="I1385" s="142"/>
      <c r="J1385" s="142">
        <f t="shared" si="488"/>
        <v>1.6224946557428551E-202</v>
      </c>
      <c r="K1385" s="142" t="str">
        <f t="shared" si="489"/>
        <v/>
      </c>
      <c r="L1385" s="142" t="str">
        <f t="shared" si="490"/>
        <v/>
      </c>
      <c r="M1385" s="142"/>
      <c r="N1385" s="142"/>
      <c r="O1385" s="142"/>
      <c r="P1385" s="142"/>
      <c r="Q1385" s="142">
        <v>691</v>
      </c>
      <c r="R1385" s="142">
        <f t="shared" si="491"/>
        <v>-26.519789340048639</v>
      </c>
      <c r="S1385" s="142">
        <f t="shared" si="492"/>
        <v>8.6621060250143805E-3</v>
      </c>
      <c r="T1385" s="142">
        <f t="shared" si="493"/>
        <v>0.1082292818331884</v>
      </c>
      <c r="U1385" s="142">
        <f t="shared" si="494"/>
        <v>8.6621060250143805E-3</v>
      </c>
      <c r="V1385" s="142" t="str">
        <f t="shared" si="495"/>
        <v/>
      </c>
      <c r="W1385" s="142" t="str">
        <f t="shared" si="496"/>
        <v/>
      </c>
      <c r="X1385" s="142">
        <f t="shared" si="497"/>
        <v>1.5099182878147093E-32</v>
      </c>
      <c r="Y1385" s="142" t="str">
        <f t="shared" si="498"/>
        <v/>
      </c>
      <c r="Z1385" s="142" t="str">
        <f t="shared" si="499"/>
        <v/>
      </c>
      <c r="AD1385" s="142">
        <v>691</v>
      </c>
      <c r="AE1385" s="142">
        <f t="shared" si="517"/>
        <v>-68.002820385072141</v>
      </c>
      <c r="AF1385" s="142">
        <f t="shared" si="500"/>
        <v>3.3780544060342311E-3</v>
      </c>
      <c r="AG1385" s="142">
        <f t="shared" si="501"/>
        <v>0.10822928183318832</v>
      </c>
      <c r="AH1385" s="142">
        <f t="shared" si="502"/>
        <v>3.3780544060342311E-3</v>
      </c>
      <c r="AI1385" s="142" t="str">
        <f t="shared" si="503"/>
        <v/>
      </c>
      <c r="AJ1385" s="142" t="str">
        <f t="shared" si="504"/>
        <v/>
      </c>
      <c r="AK1385" s="142">
        <f t="shared" si="505"/>
        <v>8.179483039054074E-94</v>
      </c>
      <c r="AL1385" s="142" t="str">
        <f t="shared" si="506"/>
        <v/>
      </c>
      <c r="AM1385" s="142" t="str">
        <f t="shared" si="507"/>
        <v/>
      </c>
      <c r="AQ1385" s="142">
        <v>691</v>
      </c>
      <c r="AR1385" s="142">
        <f t="shared" si="508"/>
        <v>-3553.1817532451068</v>
      </c>
      <c r="AS1385" s="142">
        <f t="shared" si="509"/>
        <v>6.4651133259577162E-5</v>
      </c>
      <c r="AT1385" s="142">
        <f t="shared" si="510"/>
        <v>0.10822928183318836</v>
      </c>
      <c r="AU1385" s="142">
        <f t="shared" si="511"/>
        <v>6.4651133259577162E-5</v>
      </c>
      <c r="AV1385" s="142" t="str">
        <f t="shared" si="512"/>
        <v/>
      </c>
      <c r="AW1385" s="142" t="str">
        <f t="shared" si="513"/>
        <v/>
      </c>
      <c r="AX1385" s="142">
        <f t="shared" si="514"/>
        <v>8.166697579958637E-6</v>
      </c>
      <c r="AY1385" s="142" t="str">
        <f t="shared" si="515"/>
        <v/>
      </c>
      <c r="AZ1385" s="142" t="str">
        <f t="shared" si="516"/>
        <v/>
      </c>
      <c r="BB1385" s="147"/>
      <c r="BC1385" s="147">
        <f t="shared" si="479"/>
        <v>4.4544000000000619</v>
      </c>
      <c r="BD1385" s="163">
        <f t="shared" si="480"/>
        <v>0.72620110015896988</v>
      </c>
      <c r="BE1385" s="147">
        <f t="shared" si="481"/>
        <v>7.6876904141909286E-4</v>
      </c>
      <c r="BF1385" s="147" t="str">
        <f t="shared" si="477"/>
        <v/>
      </c>
      <c r="BG1385" s="159" t="str">
        <f t="shared" si="478"/>
        <v/>
      </c>
    </row>
    <row r="1386" spans="1:59" ht="20.100000000000001" customHeight="1" x14ac:dyDescent="0.25">
      <c r="A1386" s="142">
        <v>692</v>
      </c>
      <c r="B1386" s="142">
        <f t="shared" si="482"/>
        <v>-5764.6047373932815</v>
      </c>
      <c r="C1386" s="142">
        <f t="shared" si="483"/>
        <v>3.9917188554935294E-5</v>
      </c>
      <c r="D1386" s="142">
        <f t="shared" si="484"/>
        <v>0.10897454206020696</v>
      </c>
      <c r="E1386" s="142">
        <f t="shared" si="485"/>
        <v>3.9917188554935294E-5</v>
      </c>
      <c r="F1386" s="142" t="str">
        <f t="shared" si="486"/>
        <v/>
      </c>
      <c r="G1386" s="142" t="str">
        <f t="shared" si="487"/>
        <v/>
      </c>
      <c r="H1386" s="142"/>
      <c r="I1386" s="142"/>
      <c r="J1386" s="142">
        <f t="shared" si="488"/>
        <v>1.8306247267239574E-202</v>
      </c>
      <c r="K1386" s="142" t="str">
        <f t="shared" si="489"/>
        <v/>
      </c>
      <c r="L1386" s="142" t="str">
        <f t="shared" si="490"/>
        <v/>
      </c>
      <c r="M1386" s="142"/>
      <c r="N1386" s="142"/>
      <c r="O1386" s="142"/>
      <c r="P1386" s="142"/>
      <c r="Q1386" s="142">
        <v>692</v>
      </c>
      <c r="R1386" s="142">
        <f t="shared" si="491"/>
        <v>-26.433964779077606</v>
      </c>
      <c r="S1386" s="142">
        <f t="shared" si="492"/>
        <v>8.7049678763788663E-3</v>
      </c>
      <c r="T1386" s="142">
        <f t="shared" si="493"/>
        <v>0.10897454206020703</v>
      </c>
      <c r="U1386" s="142">
        <f t="shared" si="494"/>
        <v>8.7049678763788663E-3</v>
      </c>
      <c r="V1386" s="142" t="str">
        <f t="shared" si="495"/>
        <v/>
      </c>
      <c r="W1386" s="142" t="str">
        <f t="shared" si="496"/>
        <v/>
      </c>
      <c r="X1386" s="142">
        <f t="shared" si="497"/>
        <v>1.5827029022133537E-32</v>
      </c>
      <c r="Y1386" s="142" t="str">
        <f t="shared" si="498"/>
        <v/>
      </c>
      <c r="Z1386" s="142" t="str">
        <f t="shared" si="499"/>
        <v/>
      </c>
      <c r="AD1386" s="142">
        <v>692</v>
      </c>
      <c r="AE1386" s="142">
        <f t="shared" si="517"/>
        <v>-67.782746532693267</v>
      </c>
      <c r="AF1386" s="142">
        <f t="shared" si="500"/>
        <v>3.3947697019951046E-3</v>
      </c>
      <c r="AG1386" s="142">
        <f t="shared" si="501"/>
        <v>0.10897454206020692</v>
      </c>
      <c r="AH1386" s="142">
        <f t="shared" si="502"/>
        <v>3.3947697019951046E-3</v>
      </c>
      <c r="AI1386" s="142" t="str">
        <f t="shared" si="503"/>
        <v/>
      </c>
      <c r="AJ1386" s="142" t="str">
        <f t="shared" si="504"/>
        <v/>
      </c>
      <c r="AK1386" s="142">
        <f t="shared" si="505"/>
        <v>8.8771650083556734E-94</v>
      </c>
      <c r="AL1386" s="142" t="str">
        <f t="shared" si="506"/>
        <v/>
      </c>
      <c r="AM1386" s="142" t="str">
        <f t="shared" si="507"/>
        <v/>
      </c>
      <c r="AQ1386" s="142">
        <v>692</v>
      </c>
      <c r="AR1386" s="142">
        <f t="shared" si="508"/>
        <v>-3541.6827831698802</v>
      </c>
      <c r="AS1386" s="142">
        <f t="shared" si="509"/>
        <v>6.4971040133992604E-5</v>
      </c>
      <c r="AT1386" s="142">
        <f t="shared" si="510"/>
        <v>0.10897454206020696</v>
      </c>
      <c r="AU1386" s="142">
        <f t="shared" si="511"/>
        <v>6.4971040133992604E-5</v>
      </c>
      <c r="AV1386" s="142" t="str">
        <f t="shared" si="512"/>
        <v/>
      </c>
      <c r="AW1386" s="142" t="str">
        <f t="shared" si="513"/>
        <v/>
      </c>
      <c r="AX1386" s="142">
        <f t="shared" si="514"/>
        <v>8.2447579968317558E-6</v>
      </c>
      <c r="AY1386" s="142" t="str">
        <f t="shared" si="515"/>
        <v/>
      </c>
      <c r="AZ1386" s="142" t="str">
        <f t="shared" si="516"/>
        <v/>
      </c>
      <c r="BB1386" s="147"/>
      <c r="BC1386" s="147">
        <f t="shared" si="479"/>
        <v>4.460800000000062</v>
      </c>
      <c r="BD1386" s="163">
        <f t="shared" si="480"/>
        <v>0.72543233111755079</v>
      </c>
      <c r="BE1386" s="147">
        <f t="shared" si="481"/>
        <v>7.6906646006136281E-4</v>
      </c>
      <c r="BF1386" s="147" t="str">
        <f t="shared" si="477"/>
        <v/>
      </c>
      <c r="BG1386" s="159" t="str">
        <f t="shared" si="478"/>
        <v/>
      </c>
    </row>
    <row r="1387" spans="1:59" ht="20.100000000000001" customHeight="1" x14ac:dyDescent="0.25">
      <c r="A1387" s="142">
        <v>693</v>
      </c>
      <c r="B1387" s="142">
        <f t="shared" si="482"/>
        <v>-5745.8884882459006</v>
      </c>
      <c r="C1387" s="142">
        <f t="shared" si="483"/>
        <v>4.0114065041643806E-5</v>
      </c>
      <c r="D1387" s="142">
        <f t="shared" si="484"/>
        <v>0.10972348398897766</v>
      </c>
      <c r="E1387" s="142">
        <f t="shared" si="485"/>
        <v>4.0114065041643806E-5</v>
      </c>
      <c r="F1387" s="142" t="str">
        <f t="shared" si="486"/>
        <v/>
      </c>
      <c r="G1387" s="142" t="str">
        <f t="shared" si="487"/>
        <v/>
      </c>
      <c r="H1387" s="142"/>
      <c r="I1387" s="142"/>
      <c r="J1387" s="142">
        <f t="shared" si="488"/>
        <v>2.0654202216750889E-202</v>
      </c>
      <c r="K1387" s="142" t="str">
        <f t="shared" si="489"/>
        <v/>
      </c>
      <c r="L1387" s="142" t="str">
        <f t="shared" si="490"/>
        <v/>
      </c>
      <c r="M1387" s="142"/>
      <c r="N1387" s="142"/>
      <c r="O1387" s="142"/>
      <c r="P1387" s="142"/>
      <c r="Q1387" s="142">
        <v>693</v>
      </c>
      <c r="R1387" s="142">
        <f t="shared" si="491"/>
        <v>-26.348140218106579</v>
      </c>
      <c r="S1387" s="142">
        <f t="shared" si="492"/>
        <v>8.7479018492976519E-3</v>
      </c>
      <c r="T1387" s="142">
        <f t="shared" si="493"/>
        <v>0.10972348398897763</v>
      </c>
      <c r="U1387" s="142">
        <f t="shared" si="494"/>
        <v>8.7479018492976519E-3</v>
      </c>
      <c r="V1387" s="142" t="str">
        <f t="shared" si="495"/>
        <v/>
      </c>
      <c r="W1387" s="142" t="str">
        <f t="shared" si="496"/>
        <v/>
      </c>
      <c r="X1387" s="142">
        <f t="shared" si="497"/>
        <v>1.6589695071809692E-32</v>
      </c>
      <c r="Y1387" s="142" t="str">
        <f t="shared" si="498"/>
        <v/>
      </c>
      <c r="Z1387" s="142" t="str">
        <f t="shared" si="499"/>
        <v/>
      </c>
      <c r="AD1387" s="142">
        <v>693</v>
      </c>
      <c r="AE1387" s="142">
        <f t="shared" si="517"/>
        <v>-67.562672680314392</v>
      </c>
      <c r="AF1387" s="142">
        <f t="shared" si="500"/>
        <v>3.4115131239721677E-3</v>
      </c>
      <c r="AG1387" s="142">
        <f t="shared" si="501"/>
        <v>0.10972348398897759</v>
      </c>
      <c r="AH1387" s="142">
        <f t="shared" si="502"/>
        <v>3.4115131239721677E-3</v>
      </c>
      <c r="AI1387" s="142" t="str">
        <f t="shared" si="503"/>
        <v/>
      </c>
      <c r="AJ1387" s="142" t="str">
        <f t="shared" si="504"/>
        <v/>
      </c>
      <c r="AK1387" s="142">
        <f t="shared" si="505"/>
        <v>9.6342027184922312E-94</v>
      </c>
      <c r="AL1387" s="142" t="str">
        <f t="shared" si="506"/>
        <v/>
      </c>
      <c r="AM1387" s="142" t="str">
        <f t="shared" si="507"/>
        <v/>
      </c>
      <c r="AQ1387" s="142">
        <v>693</v>
      </c>
      <c r="AR1387" s="142">
        <f t="shared" si="508"/>
        <v>-3530.1838130946526</v>
      </c>
      <c r="AS1387" s="142">
        <f t="shared" si="509"/>
        <v>6.52914853001589E-5</v>
      </c>
      <c r="AT1387" s="142">
        <f t="shared" si="510"/>
        <v>0.10972348398897766</v>
      </c>
      <c r="AU1387" s="142">
        <f t="shared" si="511"/>
        <v>6.52914853001589E-5</v>
      </c>
      <c r="AV1387" s="142" t="str">
        <f t="shared" si="512"/>
        <v/>
      </c>
      <c r="AW1387" s="142" t="str">
        <f t="shared" si="513"/>
        <v/>
      </c>
      <c r="AX1387" s="142">
        <f t="shared" si="514"/>
        <v>8.3234313690376171E-6</v>
      </c>
      <c r="AY1387" s="142" t="str">
        <f t="shared" si="515"/>
        <v/>
      </c>
      <c r="AZ1387" s="142" t="str">
        <f t="shared" si="516"/>
        <v/>
      </c>
      <c r="BB1387" s="147"/>
      <c r="BC1387" s="147">
        <f t="shared" si="479"/>
        <v>4.4672000000000622</v>
      </c>
      <c r="BD1387" s="163">
        <f t="shared" si="480"/>
        <v>0.72466326465748943</v>
      </c>
      <c r="BE1387" s="147">
        <f t="shared" si="481"/>
        <v>7.6936004025829341E-4</v>
      </c>
      <c r="BF1387" s="147" t="str">
        <f t="shared" si="477"/>
        <v/>
      </c>
      <c r="BG1387" s="159" t="str">
        <f t="shared" si="478"/>
        <v/>
      </c>
    </row>
    <row r="1388" spans="1:59" ht="20.100000000000001" customHeight="1" x14ac:dyDescent="0.25">
      <c r="A1388" s="142">
        <v>694</v>
      </c>
      <c r="B1388" s="142">
        <f t="shared" si="482"/>
        <v>-5727.1722390985196</v>
      </c>
      <c r="C1388" s="142">
        <f t="shared" si="483"/>
        <v>4.0311267561974198E-5</v>
      </c>
      <c r="D1388" s="142">
        <f t="shared" si="484"/>
        <v>0.11047611376552452</v>
      </c>
      <c r="E1388" s="142">
        <f t="shared" si="485"/>
        <v>4.0311267561974198E-5</v>
      </c>
      <c r="F1388" s="142" t="str">
        <f t="shared" si="486"/>
        <v/>
      </c>
      <c r="G1388" s="142" t="str">
        <f t="shared" si="487"/>
        <v/>
      </c>
      <c r="H1388" s="142"/>
      <c r="I1388" s="142"/>
      <c r="J1388" s="142">
        <f t="shared" si="488"/>
        <v>2.3302932463462399E-202</v>
      </c>
      <c r="K1388" s="142" t="str">
        <f t="shared" si="489"/>
        <v/>
      </c>
      <c r="L1388" s="142" t="str">
        <f t="shared" si="490"/>
        <v/>
      </c>
      <c r="M1388" s="142"/>
      <c r="N1388" s="142"/>
      <c r="O1388" s="142"/>
      <c r="P1388" s="142"/>
      <c r="Q1388" s="142">
        <v>694</v>
      </c>
      <c r="R1388" s="142">
        <f t="shared" si="491"/>
        <v>-26.262315657135545</v>
      </c>
      <c r="S1388" s="142">
        <f t="shared" si="492"/>
        <v>8.7909069222189239E-3</v>
      </c>
      <c r="T1388" s="142">
        <f t="shared" si="493"/>
        <v>0.11047611376552452</v>
      </c>
      <c r="U1388" s="142">
        <f t="shared" si="494"/>
        <v>8.7909069222189239E-3</v>
      </c>
      <c r="V1388" s="142" t="str">
        <f t="shared" si="495"/>
        <v/>
      </c>
      <c r="W1388" s="142" t="str">
        <f t="shared" si="496"/>
        <v/>
      </c>
      <c r="X1388" s="142">
        <f t="shared" si="497"/>
        <v>1.7388833920646525E-32</v>
      </c>
      <c r="Y1388" s="142" t="str">
        <f t="shared" si="498"/>
        <v/>
      </c>
      <c r="Z1388" s="142" t="str">
        <f t="shared" si="499"/>
        <v/>
      </c>
      <c r="AD1388" s="142">
        <v>694</v>
      </c>
      <c r="AE1388" s="142">
        <f t="shared" si="517"/>
        <v>-67.342598827935518</v>
      </c>
      <c r="AF1388" s="142">
        <f t="shared" si="500"/>
        <v>3.4282842735798955E-3</v>
      </c>
      <c r="AG1388" s="142">
        <f t="shared" si="501"/>
        <v>0.11047611376552445</v>
      </c>
      <c r="AH1388" s="142">
        <f t="shared" si="502"/>
        <v>3.4282842735798955E-3</v>
      </c>
      <c r="AI1388" s="142" t="str">
        <f t="shared" si="503"/>
        <v/>
      </c>
      <c r="AJ1388" s="142" t="str">
        <f t="shared" si="504"/>
        <v/>
      </c>
      <c r="AK1388" s="142">
        <f t="shared" si="505"/>
        <v>1.0455632722804103E-93</v>
      </c>
      <c r="AL1388" s="142" t="str">
        <f t="shared" si="506"/>
        <v/>
      </c>
      <c r="AM1388" s="142" t="str">
        <f t="shared" si="507"/>
        <v/>
      </c>
      <c r="AQ1388" s="142">
        <v>694</v>
      </c>
      <c r="AR1388" s="142">
        <f t="shared" si="508"/>
        <v>-3518.6848430194259</v>
      </c>
      <c r="AS1388" s="142">
        <f t="shared" si="509"/>
        <v>6.5612461133546503E-5</v>
      </c>
      <c r="AT1388" s="142">
        <f t="shared" si="510"/>
        <v>0.11047611376552452</v>
      </c>
      <c r="AU1388" s="142">
        <f t="shared" si="511"/>
        <v>6.5612461133546503E-5</v>
      </c>
      <c r="AV1388" s="142" t="str">
        <f t="shared" si="512"/>
        <v/>
      </c>
      <c r="AW1388" s="142" t="str">
        <f t="shared" si="513"/>
        <v/>
      </c>
      <c r="AX1388" s="142">
        <f t="shared" si="514"/>
        <v>8.4027210159974242E-6</v>
      </c>
      <c r="AY1388" s="142" t="str">
        <f t="shared" si="515"/>
        <v/>
      </c>
      <c r="AZ1388" s="142" t="str">
        <f t="shared" si="516"/>
        <v/>
      </c>
      <c r="BB1388" s="147"/>
      <c r="BC1388" s="147">
        <f t="shared" si="479"/>
        <v>4.4736000000000624</v>
      </c>
      <c r="BD1388" s="163">
        <f t="shared" si="480"/>
        <v>0.72389390461723113</v>
      </c>
      <c r="BE1388" s="147">
        <f t="shared" si="481"/>
        <v>7.6964978884330737E-4</v>
      </c>
      <c r="BF1388" s="147" t="str">
        <f t="shared" si="477"/>
        <v/>
      </c>
      <c r="BG1388" s="159" t="str">
        <f t="shared" si="478"/>
        <v/>
      </c>
    </row>
    <row r="1389" spans="1:59" ht="20.100000000000001" customHeight="1" x14ac:dyDescent="0.25">
      <c r="A1389" s="142">
        <v>695</v>
      </c>
      <c r="B1389" s="142">
        <f t="shared" si="482"/>
        <v>-5708.4559899511387</v>
      </c>
      <c r="C1389" s="142">
        <f t="shared" si="483"/>
        <v>4.0508791392780876E-5</v>
      </c>
      <c r="D1389" s="142">
        <f t="shared" si="484"/>
        <v>0.11123243744783465</v>
      </c>
      <c r="E1389" s="142">
        <f t="shared" si="485"/>
        <v>4.0508791392780876E-5</v>
      </c>
      <c r="F1389" s="142" t="str">
        <f t="shared" si="486"/>
        <v/>
      </c>
      <c r="G1389" s="142" t="str">
        <f t="shared" si="487"/>
        <v/>
      </c>
      <c r="H1389" s="142"/>
      <c r="I1389" s="142"/>
      <c r="J1389" s="142">
        <f t="shared" si="488"/>
        <v>2.6290919752843774E-202</v>
      </c>
      <c r="K1389" s="142" t="str">
        <f t="shared" si="489"/>
        <v/>
      </c>
      <c r="L1389" s="142" t="str">
        <f t="shared" si="490"/>
        <v/>
      </c>
      <c r="M1389" s="142"/>
      <c r="N1389" s="142"/>
      <c r="O1389" s="142"/>
      <c r="P1389" s="142"/>
      <c r="Q1389" s="142">
        <v>695</v>
      </c>
      <c r="R1389" s="142">
        <f t="shared" si="491"/>
        <v>-26.176491096164511</v>
      </c>
      <c r="S1389" s="142">
        <f t="shared" si="492"/>
        <v>8.8339820651395003E-3</v>
      </c>
      <c r="T1389" s="142">
        <f t="shared" si="493"/>
        <v>0.11123243744783465</v>
      </c>
      <c r="U1389" s="142">
        <f t="shared" si="494"/>
        <v>8.8339820651395003E-3</v>
      </c>
      <c r="V1389" s="142" t="str">
        <f t="shared" si="495"/>
        <v/>
      </c>
      <c r="W1389" s="142" t="str">
        <f t="shared" si="496"/>
        <v/>
      </c>
      <c r="X1389" s="142">
        <f t="shared" si="497"/>
        <v>1.8226176304326297E-32</v>
      </c>
      <c r="Y1389" s="142" t="str">
        <f t="shared" si="498"/>
        <v/>
      </c>
      <c r="Z1389" s="142" t="str">
        <f t="shared" si="499"/>
        <v/>
      </c>
      <c r="AD1389" s="142">
        <v>695</v>
      </c>
      <c r="AE1389" s="142">
        <f t="shared" si="517"/>
        <v>-67.122524975556644</v>
      </c>
      <c r="AF1389" s="142">
        <f t="shared" si="500"/>
        <v>3.4450827491369022E-3</v>
      </c>
      <c r="AG1389" s="142">
        <f t="shared" si="501"/>
        <v>0.11123243744783456</v>
      </c>
      <c r="AH1389" s="142">
        <f t="shared" si="502"/>
        <v>3.4450827491369022E-3</v>
      </c>
      <c r="AI1389" s="142" t="str">
        <f t="shared" si="503"/>
        <v/>
      </c>
      <c r="AJ1389" s="142" t="str">
        <f t="shared" si="504"/>
        <v/>
      </c>
      <c r="AK1389" s="142">
        <f t="shared" si="505"/>
        <v>1.1346917821673954E-93</v>
      </c>
      <c r="AL1389" s="142" t="str">
        <f t="shared" si="506"/>
        <v/>
      </c>
      <c r="AM1389" s="142" t="str">
        <f t="shared" si="507"/>
        <v/>
      </c>
      <c r="AQ1389" s="142">
        <v>695</v>
      </c>
      <c r="AR1389" s="142">
        <f t="shared" si="508"/>
        <v>-3507.1858729441992</v>
      </c>
      <c r="AS1389" s="142">
        <f t="shared" si="509"/>
        <v>6.5933959946547782E-5</v>
      </c>
      <c r="AT1389" s="142">
        <f t="shared" si="510"/>
        <v>0.11123243744783459</v>
      </c>
      <c r="AU1389" s="142">
        <f t="shared" si="511"/>
        <v>6.5933959946547782E-5</v>
      </c>
      <c r="AV1389" s="142" t="str">
        <f t="shared" si="512"/>
        <v/>
      </c>
      <c r="AW1389" s="142" t="str">
        <f t="shared" si="513"/>
        <v/>
      </c>
      <c r="AX1389" s="142">
        <f t="shared" si="514"/>
        <v>8.4826302590584314E-6</v>
      </c>
      <c r="AY1389" s="142" t="str">
        <f t="shared" si="515"/>
        <v/>
      </c>
      <c r="AZ1389" s="142" t="str">
        <f t="shared" si="516"/>
        <v/>
      </c>
      <c r="BB1389" s="147"/>
      <c r="BC1389" s="147">
        <f t="shared" si="479"/>
        <v>4.4800000000000626</v>
      </c>
      <c r="BD1389" s="163">
        <f t="shared" si="480"/>
        <v>0.72312425482838782</v>
      </c>
      <c r="BE1389" s="147">
        <f t="shared" si="481"/>
        <v>7.6993571267536254E-4</v>
      </c>
      <c r="BF1389" s="147" t="str">
        <f t="shared" si="477"/>
        <v/>
      </c>
      <c r="BG1389" s="159" t="str">
        <f t="shared" si="478"/>
        <v/>
      </c>
    </row>
    <row r="1390" spans="1:59" ht="20.100000000000001" customHeight="1" x14ac:dyDescent="0.25">
      <c r="A1390" s="142">
        <v>696</v>
      </c>
      <c r="B1390" s="142">
        <f t="shared" si="482"/>
        <v>-5689.7397408037596</v>
      </c>
      <c r="C1390" s="142">
        <f t="shared" si="483"/>
        <v>4.0706631772276481E-5</v>
      </c>
      <c r="D1390" s="142">
        <f t="shared" si="484"/>
        <v>0.11199246100513362</v>
      </c>
      <c r="E1390" s="142">
        <f t="shared" si="485"/>
        <v>4.0706631772276481E-5</v>
      </c>
      <c r="F1390" s="142" t="str">
        <f t="shared" si="486"/>
        <v/>
      </c>
      <c r="G1390" s="142" t="str">
        <f t="shared" si="487"/>
        <v/>
      </c>
      <c r="H1390" s="142"/>
      <c r="I1390" s="142"/>
      <c r="J1390" s="142">
        <f t="shared" si="488"/>
        <v>2.9661563119727944E-202</v>
      </c>
      <c r="K1390" s="142" t="str">
        <f t="shared" si="489"/>
        <v/>
      </c>
      <c r="L1390" s="142" t="str">
        <f t="shared" si="490"/>
        <v/>
      </c>
      <c r="M1390" s="142"/>
      <c r="N1390" s="142"/>
      <c r="O1390" s="142"/>
      <c r="P1390" s="142"/>
      <c r="Q1390" s="142">
        <v>696</v>
      </c>
      <c r="R1390" s="142">
        <f t="shared" si="491"/>
        <v>-26.090666535193485</v>
      </c>
      <c r="S1390" s="142">
        <f t="shared" si="492"/>
        <v>8.8771262396293901E-3</v>
      </c>
      <c r="T1390" s="142">
        <f t="shared" si="493"/>
        <v>0.11199246100513364</v>
      </c>
      <c r="U1390" s="142">
        <f t="shared" si="494"/>
        <v>8.8771262396293901E-3</v>
      </c>
      <c r="V1390" s="142" t="str">
        <f t="shared" si="495"/>
        <v/>
      </c>
      <c r="W1390" s="142" t="str">
        <f t="shared" si="496"/>
        <v/>
      </c>
      <c r="X1390" s="142">
        <f t="shared" si="497"/>
        <v>1.910353443702923E-32</v>
      </c>
      <c r="Y1390" s="142" t="str">
        <f t="shared" si="498"/>
        <v/>
      </c>
      <c r="Z1390" s="142" t="str">
        <f t="shared" si="499"/>
        <v/>
      </c>
      <c r="AD1390" s="142">
        <v>696</v>
      </c>
      <c r="AE1390" s="142">
        <f t="shared" si="517"/>
        <v>-66.902451123177769</v>
      </c>
      <c r="AF1390" s="142">
        <f t="shared" si="500"/>
        <v>3.4619081456755056E-3</v>
      </c>
      <c r="AG1390" s="142">
        <f t="shared" si="501"/>
        <v>0.11199246100513362</v>
      </c>
      <c r="AH1390" s="142">
        <f t="shared" si="502"/>
        <v>3.4619081456755056E-3</v>
      </c>
      <c r="AI1390" s="142" t="str">
        <f t="shared" si="503"/>
        <v/>
      </c>
      <c r="AJ1390" s="142" t="str">
        <f t="shared" si="504"/>
        <v/>
      </c>
      <c r="AK1390" s="142">
        <f t="shared" si="505"/>
        <v>1.2313983040622553E-93</v>
      </c>
      <c r="AL1390" s="142" t="str">
        <f t="shared" si="506"/>
        <v/>
      </c>
      <c r="AM1390" s="142" t="str">
        <f t="shared" si="507"/>
        <v/>
      </c>
      <c r="AQ1390" s="142">
        <v>696</v>
      </c>
      <c r="AR1390" s="142">
        <f t="shared" si="508"/>
        <v>-3495.6869028689725</v>
      </c>
      <c r="AS1390" s="142">
        <f t="shared" si="509"/>
        <v>6.6255973988660132E-5</v>
      </c>
      <c r="AT1390" s="142">
        <f t="shared" si="510"/>
        <v>0.11199246100513364</v>
      </c>
      <c r="AU1390" s="142">
        <f t="shared" si="511"/>
        <v>6.6255973988660132E-5</v>
      </c>
      <c r="AV1390" s="142" t="str">
        <f t="shared" si="512"/>
        <v/>
      </c>
      <c r="AW1390" s="142" t="str">
        <f t="shared" si="513"/>
        <v/>
      </c>
      <c r="AX1390" s="142">
        <f t="shared" si="514"/>
        <v>8.5631624212987235E-6</v>
      </c>
      <c r="AY1390" s="142" t="str">
        <f t="shared" si="515"/>
        <v/>
      </c>
      <c r="AZ1390" s="142" t="str">
        <f t="shared" si="516"/>
        <v/>
      </c>
      <c r="BB1390" s="147"/>
      <c r="BC1390" s="147">
        <f t="shared" si="479"/>
        <v>4.4864000000000628</v>
      </c>
      <c r="BD1390" s="163">
        <f t="shared" si="480"/>
        <v>0.72235431911571246</v>
      </c>
      <c r="BE1390" s="147">
        <f t="shared" si="481"/>
        <v>7.7021781863884087E-4</v>
      </c>
      <c r="BF1390" s="147" t="str">
        <f t="shared" si="477"/>
        <v/>
      </c>
      <c r="BG1390" s="159" t="str">
        <f t="shared" si="478"/>
        <v/>
      </c>
    </row>
    <row r="1391" spans="1:59" ht="20.100000000000001" customHeight="1" x14ac:dyDescent="0.25">
      <c r="A1391" s="147">
        <v>697</v>
      </c>
      <c r="B1391" s="142">
        <f t="shared" si="482"/>
        <v>-5671.0234916563786</v>
      </c>
      <c r="C1391" s="142">
        <f t="shared" si="483"/>
        <v>4.0904783900148203E-5</v>
      </c>
      <c r="D1391" s="142">
        <f t="shared" si="484"/>
        <v>0.11275619031716386</v>
      </c>
      <c r="E1391" s="142">
        <f t="shared" si="485"/>
        <v>4.0904783900148203E-5</v>
      </c>
      <c r="F1391" s="142" t="str">
        <f t="shared" si="486"/>
        <v/>
      </c>
      <c r="G1391" s="142" t="str">
        <f t="shared" si="487"/>
        <v/>
      </c>
      <c r="H1391" s="142"/>
      <c r="I1391" s="142"/>
      <c r="J1391" s="142">
        <f t="shared" si="488"/>
        <v>3.3463806445554822E-202</v>
      </c>
      <c r="K1391" s="142" t="str">
        <f t="shared" si="489"/>
        <v/>
      </c>
      <c r="L1391" s="142" t="str">
        <f t="shared" si="490"/>
        <v/>
      </c>
      <c r="M1391" s="142"/>
      <c r="N1391" s="142"/>
      <c r="O1391" s="142"/>
      <c r="P1391" s="142"/>
      <c r="Q1391" s="147">
        <v>697</v>
      </c>
      <c r="R1391" s="142">
        <f t="shared" si="491"/>
        <v>-26.004841974222451</v>
      </c>
      <c r="S1391" s="142">
        <f t="shared" si="492"/>
        <v>8.9203383988571295E-3</v>
      </c>
      <c r="T1391" s="142">
        <f t="shared" si="493"/>
        <v>0.11275619031716393</v>
      </c>
      <c r="U1391" s="142">
        <f t="shared" si="494"/>
        <v>8.9203383988571295E-3</v>
      </c>
      <c r="V1391" s="142" t="str">
        <f t="shared" si="495"/>
        <v/>
      </c>
      <c r="W1391" s="142" t="str">
        <f t="shared" si="496"/>
        <v/>
      </c>
      <c r="X1391" s="142">
        <f t="shared" si="497"/>
        <v>2.002280581618243E-32</v>
      </c>
      <c r="Y1391" s="142" t="str">
        <f t="shared" si="498"/>
        <v/>
      </c>
      <c r="Z1391" s="142" t="str">
        <f t="shared" si="499"/>
        <v/>
      </c>
      <c r="AD1391" s="147">
        <v>697</v>
      </c>
      <c r="AE1391" s="142">
        <f t="shared" si="517"/>
        <v>-66.682377270798895</v>
      </c>
      <c r="AF1391" s="142">
        <f t="shared" si="500"/>
        <v>3.4787600549516053E-3</v>
      </c>
      <c r="AG1391" s="142">
        <f t="shared" si="501"/>
        <v>0.11275619031716386</v>
      </c>
      <c r="AH1391" s="142">
        <f t="shared" si="502"/>
        <v>3.4787600549516053E-3</v>
      </c>
      <c r="AI1391" s="142" t="str">
        <f t="shared" si="503"/>
        <v/>
      </c>
      <c r="AJ1391" s="142" t="str">
        <f t="shared" si="504"/>
        <v/>
      </c>
      <c r="AK1391" s="142">
        <f t="shared" si="505"/>
        <v>1.3363254637102943E-93</v>
      </c>
      <c r="AL1391" s="142" t="str">
        <f t="shared" si="506"/>
        <v/>
      </c>
      <c r="AM1391" s="142" t="str">
        <f t="shared" si="507"/>
        <v/>
      </c>
      <c r="AQ1391" s="147">
        <v>697</v>
      </c>
      <c r="AR1391" s="142">
        <f t="shared" si="508"/>
        <v>-3484.1879327937449</v>
      </c>
      <c r="AS1391" s="142">
        <f t="shared" si="509"/>
        <v>6.657849544667495E-5</v>
      </c>
      <c r="AT1391" s="142">
        <f t="shared" si="510"/>
        <v>0.11275619031716393</v>
      </c>
      <c r="AU1391" s="142">
        <f t="shared" si="511"/>
        <v>6.657849544667495E-5</v>
      </c>
      <c r="AV1391" s="142" t="str">
        <f t="shared" si="512"/>
        <v/>
      </c>
      <c r="AW1391" s="142" t="str">
        <f t="shared" si="513"/>
        <v/>
      </c>
      <c r="AX1391" s="142">
        <f t="shared" si="514"/>
        <v>8.644320827329959E-6</v>
      </c>
      <c r="AY1391" s="142" t="str">
        <f t="shared" si="515"/>
        <v/>
      </c>
      <c r="AZ1391" s="142" t="str">
        <f t="shared" si="516"/>
        <v/>
      </c>
      <c r="BB1391" s="147"/>
      <c r="BC1391" s="147">
        <f t="shared" si="479"/>
        <v>4.492800000000063</v>
      </c>
      <c r="BD1391" s="163">
        <f t="shared" si="480"/>
        <v>0.72158410129707362</v>
      </c>
      <c r="BE1391" s="147">
        <f t="shared" si="481"/>
        <v>7.7049611364332637E-4</v>
      </c>
      <c r="BF1391" s="147" t="str">
        <f t="shared" si="477"/>
        <v/>
      </c>
      <c r="BG1391" s="159" t="str">
        <f t="shared" si="478"/>
        <v/>
      </c>
    </row>
    <row r="1392" spans="1:59" ht="20.100000000000001" customHeight="1" x14ac:dyDescent="0.25">
      <c r="A1392" s="142">
        <v>698</v>
      </c>
      <c r="B1392" s="142">
        <f t="shared" si="482"/>
        <v>-5652.3072425089977</v>
      </c>
      <c r="C1392" s="142">
        <f t="shared" si="483"/>
        <v>4.1103242937677397E-5</v>
      </c>
      <c r="D1392" s="142">
        <f t="shared" si="484"/>
        <v>0.11352363117346403</v>
      </c>
      <c r="E1392" s="142">
        <f t="shared" si="485"/>
        <v>4.1103242937677397E-5</v>
      </c>
      <c r="F1392" s="142" t="str">
        <f t="shared" si="486"/>
        <v/>
      </c>
      <c r="G1392" s="142" t="str">
        <f t="shared" si="487"/>
        <v/>
      </c>
      <c r="H1392" s="142"/>
      <c r="I1392" s="142"/>
      <c r="J1392" s="142">
        <f t="shared" si="488"/>
        <v>3.7752846005698876E-202</v>
      </c>
      <c r="K1392" s="142" t="str">
        <f t="shared" si="489"/>
        <v/>
      </c>
      <c r="L1392" s="142" t="str">
        <f t="shared" si="490"/>
        <v/>
      </c>
      <c r="M1392" s="142"/>
      <c r="N1392" s="142"/>
      <c r="O1392" s="142"/>
      <c r="P1392" s="142"/>
      <c r="Q1392" s="142">
        <v>698</v>
      </c>
      <c r="R1392" s="142">
        <f t="shared" si="491"/>
        <v>-25.919017413251417</v>
      </c>
      <c r="S1392" s="142">
        <f t="shared" si="492"/>
        <v>8.9636174876158749E-3</v>
      </c>
      <c r="T1392" s="142">
        <f t="shared" si="493"/>
        <v>0.1135236311734641</v>
      </c>
      <c r="U1392" s="142">
        <f t="shared" si="494"/>
        <v>8.9636174876158749E-3</v>
      </c>
      <c r="V1392" s="142" t="str">
        <f t="shared" si="495"/>
        <v/>
      </c>
      <c r="W1392" s="142" t="str">
        <f t="shared" si="496"/>
        <v/>
      </c>
      <c r="X1392" s="142">
        <f t="shared" si="497"/>
        <v>2.0985977203397822E-32</v>
      </c>
      <c r="Y1392" s="142" t="str">
        <f t="shared" si="498"/>
        <v/>
      </c>
      <c r="Z1392" s="142" t="str">
        <f t="shared" si="499"/>
        <v/>
      </c>
      <c r="AD1392" s="142">
        <v>698</v>
      </c>
      <c r="AE1392" s="142">
        <f t="shared" si="517"/>
        <v>-66.462303418420021</v>
      </c>
      <c r="AF1392" s="142">
        <f t="shared" si="500"/>
        <v>3.4956380654548756E-3</v>
      </c>
      <c r="AG1392" s="142">
        <f t="shared" si="501"/>
        <v>0.11352363117346399</v>
      </c>
      <c r="AH1392" s="142">
        <f t="shared" si="502"/>
        <v>3.4956380654548756E-3</v>
      </c>
      <c r="AI1392" s="142" t="str">
        <f t="shared" si="503"/>
        <v/>
      </c>
      <c r="AJ1392" s="142" t="str">
        <f t="shared" si="504"/>
        <v/>
      </c>
      <c r="AK1392" s="142">
        <f t="shared" si="505"/>
        <v>1.4501702390250968E-93</v>
      </c>
      <c r="AL1392" s="142" t="str">
        <f t="shared" si="506"/>
        <v/>
      </c>
      <c r="AM1392" s="142" t="str">
        <f t="shared" si="507"/>
        <v/>
      </c>
      <c r="AQ1392" s="142">
        <v>698</v>
      </c>
      <c r="AR1392" s="142">
        <f t="shared" si="508"/>
        <v>-3472.6889627185183</v>
      </c>
      <c r="AS1392" s="142">
        <f t="shared" si="509"/>
        <v>6.6901516444872682E-5</v>
      </c>
      <c r="AT1392" s="142">
        <f t="shared" si="510"/>
        <v>0.1135236311734641</v>
      </c>
      <c r="AU1392" s="142">
        <f t="shared" si="511"/>
        <v>6.6901516444872682E-5</v>
      </c>
      <c r="AV1392" s="142" t="str">
        <f t="shared" si="512"/>
        <v/>
      </c>
      <c r="AW1392" s="142" t="str">
        <f t="shared" si="513"/>
        <v/>
      </c>
      <c r="AX1392" s="142">
        <f t="shared" si="514"/>
        <v>8.7261088030981491E-6</v>
      </c>
      <c r="AY1392" s="142" t="str">
        <f t="shared" si="515"/>
        <v/>
      </c>
      <c r="AZ1392" s="142" t="str">
        <f t="shared" si="516"/>
        <v/>
      </c>
      <c r="BB1392" s="147"/>
      <c r="BC1392" s="147">
        <f t="shared" si="479"/>
        <v>4.4992000000000631</v>
      </c>
      <c r="BD1392" s="163">
        <f t="shared" si="480"/>
        <v>0.72081360518343029</v>
      </c>
      <c r="BE1392" s="147">
        <f t="shared" si="481"/>
        <v>7.7077060462427127E-4</v>
      </c>
      <c r="BF1392" s="147" t="str">
        <f t="shared" si="477"/>
        <v/>
      </c>
      <c r="BG1392" s="159" t="str">
        <f t="shared" si="478"/>
        <v/>
      </c>
    </row>
    <row r="1393" spans="1:59" ht="20.100000000000001" customHeight="1" x14ac:dyDescent="0.25">
      <c r="A1393" s="142">
        <v>699</v>
      </c>
      <c r="B1393" s="142">
        <f t="shared" si="482"/>
        <v>-5633.5909933616167</v>
      </c>
      <c r="C1393" s="142">
        <f t="shared" si="483"/>
        <v>4.1302004007863193E-5</v>
      </c>
      <c r="D1393" s="142">
        <f t="shared" si="484"/>
        <v>0.11429478927265178</v>
      </c>
      <c r="E1393" s="142">
        <f t="shared" si="485"/>
        <v>4.1302004007863193E-5</v>
      </c>
      <c r="F1393" s="142" t="str">
        <f t="shared" si="486"/>
        <v/>
      </c>
      <c r="G1393" s="142" t="str">
        <f t="shared" si="487"/>
        <v/>
      </c>
      <c r="H1393" s="142"/>
      <c r="I1393" s="142"/>
      <c r="J1393" s="142">
        <f t="shared" si="488"/>
        <v>4.2590928189642603E-202</v>
      </c>
      <c r="K1393" s="142" t="str">
        <f t="shared" si="489"/>
        <v/>
      </c>
      <c r="L1393" s="142" t="str">
        <f t="shared" si="490"/>
        <v/>
      </c>
      <c r="M1393" s="142"/>
      <c r="N1393" s="142"/>
      <c r="O1393" s="142"/>
      <c r="P1393" s="142"/>
      <c r="Q1393" s="142">
        <v>699</v>
      </c>
      <c r="R1393" s="142">
        <f t="shared" si="491"/>
        <v>-25.833192852280391</v>
      </c>
      <c r="S1393" s="142">
        <f t="shared" si="492"/>
        <v>9.0069624423503667E-3</v>
      </c>
      <c r="T1393" s="142">
        <f t="shared" si="493"/>
        <v>0.11429478927265178</v>
      </c>
      <c r="U1393" s="142">
        <f t="shared" si="494"/>
        <v>9.0069624423503667E-3</v>
      </c>
      <c r="V1393" s="142" t="str">
        <f t="shared" si="495"/>
        <v/>
      </c>
      <c r="W1393" s="142" t="str">
        <f t="shared" si="496"/>
        <v/>
      </c>
      <c r="X1393" s="142">
        <f t="shared" si="497"/>
        <v>2.1995128789700162E-32</v>
      </c>
      <c r="Y1393" s="142" t="str">
        <f t="shared" si="498"/>
        <v/>
      </c>
      <c r="Z1393" s="142" t="str">
        <f t="shared" si="499"/>
        <v/>
      </c>
      <c r="AD1393" s="142">
        <v>699</v>
      </c>
      <c r="AE1393" s="142">
        <f t="shared" si="517"/>
        <v>-66.242229566041146</v>
      </c>
      <c r="AF1393" s="142">
        <f t="shared" si="500"/>
        <v>3.5125417624192602E-3</v>
      </c>
      <c r="AG1393" s="142">
        <f t="shared" si="501"/>
        <v>0.11429478927265174</v>
      </c>
      <c r="AH1393" s="142">
        <f t="shared" si="502"/>
        <v>3.5125417624192602E-3</v>
      </c>
      <c r="AI1393" s="142" t="str">
        <f t="shared" si="503"/>
        <v/>
      </c>
      <c r="AJ1393" s="142" t="str">
        <f t="shared" si="504"/>
        <v/>
      </c>
      <c r="AK1393" s="142">
        <f t="shared" si="505"/>
        <v>1.5736885449185194E-93</v>
      </c>
      <c r="AL1393" s="142" t="str">
        <f t="shared" si="506"/>
        <v/>
      </c>
      <c r="AM1393" s="142" t="str">
        <f t="shared" si="507"/>
        <v/>
      </c>
      <c r="AQ1393" s="142">
        <v>699</v>
      </c>
      <c r="AR1393" s="142">
        <f t="shared" si="508"/>
        <v>-3461.1899926432916</v>
      </c>
      <c r="AS1393" s="142">
        <f t="shared" si="509"/>
        <v>6.7225029045223862E-5</v>
      </c>
      <c r="AT1393" s="142">
        <f t="shared" si="510"/>
        <v>0.11429478927265178</v>
      </c>
      <c r="AU1393" s="142">
        <f t="shared" si="511"/>
        <v>6.7225029045223862E-5</v>
      </c>
      <c r="AV1393" s="142" t="str">
        <f t="shared" si="512"/>
        <v/>
      </c>
      <c r="AW1393" s="142" t="str">
        <f t="shared" si="513"/>
        <v/>
      </c>
      <c r="AX1393" s="142">
        <f t="shared" si="514"/>
        <v>8.8085296756824746E-6</v>
      </c>
      <c r="AY1393" s="142" t="str">
        <f t="shared" si="515"/>
        <v/>
      </c>
      <c r="AZ1393" s="142" t="str">
        <f t="shared" si="516"/>
        <v/>
      </c>
      <c r="BB1393" s="147"/>
      <c r="BC1393" s="147">
        <f t="shared" si="479"/>
        <v>4.5056000000000633</v>
      </c>
      <c r="BD1393" s="163">
        <f t="shared" si="480"/>
        <v>0.72004283457880602</v>
      </c>
      <c r="BE1393" s="147">
        <f t="shared" si="481"/>
        <v>7.7104129854055348E-4</v>
      </c>
      <c r="BF1393" s="147" t="str">
        <f t="shared" ref="BF1393:BF1456" si="518">IF(BD1393&lt;(1-$BB$693),BE1393,"")</f>
        <v/>
      </c>
      <c r="BG1393" s="159" t="str">
        <f t="shared" ref="BG1393:BG1456" si="519">IF(BD1393&lt;(1-$BB$699),BE1393,"")</f>
        <v/>
      </c>
    </row>
    <row r="1394" spans="1:59" ht="20.100000000000001" customHeight="1" x14ac:dyDescent="0.25">
      <c r="A1394" s="142">
        <v>700</v>
      </c>
      <c r="B1394" s="142">
        <f t="shared" si="482"/>
        <v>-5614.8747442142358</v>
      </c>
      <c r="C1394" s="142">
        <f t="shared" si="483"/>
        <v>4.1501062195549588E-5</v>
      </c>
      <c r="D1394" s="142">
        <f t="shared" si="484"/>
        <v>0.11506967022170828</v>
      </c>
      <c r="E1394" s="142">
        <f t="shared" si="485"/>
        <v>4.1501062195549588E-5</v>
      </c>
      <c r="F1394" s="142" t="str">
        <f t="shared" si="486"/>
        <v/>
      </c>
      <c r="G1394" s="142" t="str">
        <f t="shared" si="487"/>
        <v/>
      </c>
      <c r="H1394" s="142"/>
      <c r="I1394" s="142"/>
      <c r="J1394" s="142">
        <f t="shared" si="488"/>
        <v>4.8048248871581526E-202</v>
      </c>
      <c r="K1394" s="142" t="str">
        <f t="shared" si="489"/>
        <v/>
      </c>
      <c r="L1394" s="142" t="str">
        <f t="shared" si="490"/>
        <v/>
      </c>
      <c r="M1394" s="142"/>
      <c r="N1394" s="142"/>
      <c r="O1394" s="142"/>
      <c r="P1394" s="142"/>
      <c r="Q1394" s="142">
        <v>700</v>
      </c>
      <c r="R1394" s="142">
        <f t="shared" si="491"/>
        <v>-25.747368291309357</v>
      </c>
      <c r="S1394" s="142">
        <f t="shared" si="492"/>
        <v>9.0503721911846472E-3</v>
      </c>
      <c r="T1394" s="142">
        <f t="shared" si="493"/>
        <v>0.1150696702217083</v>
      </c>
      <c r="U1394" s="142">
        <f t="shared" si="494"/>
        <v>9.0503721911846472E-3</v>
      </c>
      <c r="V1394" s="142" t="str">
        <f t="shared" si="495"/>
        <v/>
      </c>
      <c r="W1394" s="142" t="str">
        <f t="shared" si="496"/>
        <v/>
      </c>
      <c r="X1394" s="142">
        <f t="shared" si="497"/>
        <v>2.3052438553494216E-32</v>
      </c>
      <c r="Y1394" s="142" t="str">
        <f t="shared" si="498"/>
        <v/>
      </c>
      <c r="Z1394" s="142" t="str">
        <f t="shared" si="499"/>
        <v/>
      </c>
      <c r="AD1394" s="142">
        <v>700</v>
      </c>
      <c r="AE1394" s="142">
        <f t="shared" si="517"/>
        <v>-66.022155713662272</v>
      </c>
      <c r="AF1394" s="142">
        <f t="shared" si="500"/>
        <v>3.5294707278337922E-3</v>
      </c>
      <c r="AG1394" s="142">
        <f t="shared" si="501"/>
        <v>0.11506967022170821</v>
      </c>
      <c r="AH1394" s="142">
        <f t="shared" si="502"/>
        <v>3.5294707278337922E-3</v>
      </c>
      <c r="AI1394" s="142" t="str">
        <f t="shared" si="503"/>
        <v/>
      </c>
      <c r="AJ1394" s="142" t="str">
        <f t="shared" si="504"/>
        <v/>
      </c>
      <c r="AK1394" s="142">
        <f t="shared" si="505"/>
        <v>1.7077002038461755E-93</v>
      </c>
      <c r="AL1394" s="142" t="str">
        <f t="shared" si="506"/>
        <v/>
      </c>
      <c r="AM1394" s="142" t="str">
        <f t="shared" si="507"/>
        <v/>
      </c>
      <c r="AQ1394" s="142">
        <v>700</v>
      </c>
      <c r="AR1394" s="142">
        <f t="shared" si="508"/>
        <v>-3449.6910225680649</v>
      </c>
      <c r="AS1394" s="142">
        <f t="shared" si="509"/>
        <v>6.7549025247596019E-5</v>
      </c>
      <c r="AT1394" s="142">
        <f t="shared" si="510"/>
        <v>0.11506967022170828</v>
      </c>
      <c r="AU1394" s="142">
        <f t="shared" si="511"/>
        <v>6.7549025247596019E-5</v>
      </c>
      <c r="AV1394" s="142" t="str">
        <f t="shared" si="512"/>
        <v/>
      </c>
      <c r="AW1394" s="142" t="str">
        <f t="shared" si="513"/>
        <v/>
      </c>
      <c r="AX1394" s="142">
        <f t="shared" si="514"/>
        <v>8.8915867730920292E-6</v>
      </c>
      <c r="AY1394" s="142" t="str">
        <f t="shared" si="515"/>
        <v/>
      </c>
      <c r="AZ1394" s="142" t="str">
        <f t="shared" si="516"/>
        <v/>
      </c>
      <c r="BB1394" s="147"/>
      <c r="BC1394" s="147">
        <f t="shared" ref="BC1394:BC1457" si="520">BC1393+$BF$686</f>
        <v>4.5120000000000635</v>
      </c>
      <c r="BD1394" s="163">
        <f t="shared" ref="BD1394:BD1457" si="521">_xlfn.CHISQ.DIST.RT(BC1394,7)</f>
        <v>0.71927179328026547</v>
      </c>
      <c r="BE1394" s="147">
        <f t="shared" ref="BE1394:BE1457" si="522">BD1394-BD1395</f>
        <v>7.7130820237747422E-4</v>
      </c>
      <c r="BF1394" s="147" t="str">
        <f t="shared" si="518"/>
        <v/>
      </c>
      <c r="BG1394" s="159" t="str">
        <f t="shared" si="519"/>
        <v/>
      </c>
    </row>
    <row r="1395" spans="1:59" ht="20.100000000000001" customHeight="1" x14ac:dyDescent="0.25">
      <c r="A1395" s="142">
        <v>701</v>
      </c>
      <c r="B1395" s="142">
        <f t="shared" si="482"/>
        <v>-5596.1584950668548</v>
      </c>
      <c r="C1395" s="142">
        <f t="shared" si="483"/>
        <v>4.1700412547556315E-5</v>
      </c>
      <c r="D1395" s="142">
        <f t="shared" si="484"/>
        <v>0.11584827953526544</v>
      </c>
      <c r="E1395" s="142">
        <f t="shared" si="485"/>
        <v>4.1700412547556315E-5</v>
      </c>
      <c r="F1395" s="142" t="str">
        <f t="shared" si="486"/>
        <v/>
      </c>
      <c r="G1395" s="142" t="str">
        <f t="shared" si="487"/>
        <v/>
      </c>
      <c r="H1395" s="142"/>
      <c r="I1395" s="142"/>
      <c r="J1395" s="142">
        <f t="shared" si="488"/>
        <v>5.4203967368221421E-202</v>
      </c>
      <c r="K1395" s="142" t="str">
        <f t="shared" si="489"/>
        <v/>
      </c>
      <c r="L1395" s="142" t="str">
        <f t="shared" si="490"/>
        <v/>
      </c>
      <c r="M1395" s="142"/>
      <c r="N1395" s="142"/>
      <c r="O1395" s="142"/>
      <c r="P1395" s="142"/>
      <c r="Q1395" s="142">
        <v>701</v>
      </c>
      <c r="R1395" s="142">
        <f t="shared" si="491"/>
        <v>-25.66154373033833</v>
      </c>
      <c r="S1395" s="142">
        <f t="shared" si="492"/>
        <v>9.0938456539505705E-3</v>
      </c>
      <c r="T1395" s="142">
        <f t="shared" si="493"/>
        <v>0.11584827953526544</v>
      </c>
      <c r="U1395" s="142">
        <f t="shared" si="494"/>
        <v>9.0938456539505705E-3</v>
      </c>
      <c r="V1395" s="142" t="str">
        <f t="shared" si="495"/>
        <v/>
      </c>
      <c r="W1395" s="142" t="str">
        <f t="shared" si="496"/>
        <v/>
      </c>
      <c r="X1395" s="142">
        <f t="shared" si="497"/>
        <v>2.4160186820125369E-32</v>
      </c>
      <c r="Y1395" s="142" t="str">
        <f t="shared" si="498"/>
        <v/>
      </c>
      <c r="Z1395" s="142" t="str">
        <f t="shared" si="499"/>
        <v/>
      </c>
      <c r="AD1395" s="142">
        <v>701</v>
      </c>
      <c r="AE1395" s="142">
        <f t="shared" si="517"/>
        <v>-65.802081861283398</v>
      </c>
      <c r="AF1395" s="142">
        <f t="shared" si="500"/>
        <v>3.546424540453715E-3</v>
      </c>
      <c r="AG1395" s="142">
        <f t="shared" si="501"/>
        <v>0.11584827953526536</v>
      </c>
      <c r="AH1395" s="142">
        <f t="shared" si="502"/>
        <v>3.546424540453715E-3</v>
      </c>
      <c r="AI1395" s="142" t="str">
        <f t="shared" si="503"/>
        <v/>
      </c>
      <c r="AJ1395" s="142" t="str">
        <f t="shared" si="504"/>
        <v/>
      </c>
      <c r="AK1395" s="142">
        <f t="shared" si="505"/>
        <v>1.853094334432164E-93</v>
      </c>
      <c r="AL1395" s="142" t="str">
        <f t="shared" si="506"/>
        <v/>
      </c>
      <c r="AM1395" s="142" t="str">
        <f t="shared" si="507"/>
        <v/>
      </c>
      <c r="AQ1395" s="142">
        <v>701</v>
      </c>
      <c r="AR1395" s="142">
        <f t="shared" si="508"/>
        <v>-3438.1920524928382</v>
      </c>
      <c r="AS1395" s="142">
        <f t="shared" si="509"/>
        <v>6.7873496989966602E-5</v>
      </c>
      <c r="AT1395" s="142">
        <f t="shared" si="510"/>
        <v>0.11584827953526544</v>
      </c>
      <c r="AU1395" s="142">
        <f t="shared" si="511"/>
        <v>6.7873496989966602E-5</v>
      </c>
      <c r="AV1395" s="142" t="str">
        <f t="shared" si="512"/>
        <v/>
      </c>
      <c r="AW1395" s="142" t="str">
        <f t="shared" si="513"/>
        <v/>
      </c>
      <c r="AX1395" s="142">
        <f t="shared" si="514"/>
        <v>8.9752834240606707E-6</v>
      </c>
      <c r="AY1395" s="142" t="str">
        <f t="shared" si="515"/>
        <v/>
      </c>
      <c r="AZ1395" s="142" t="str">
        <f t="shared" si="516"/>
        <v/>
      </c>
      <c r="BB1395" s="147"/>
      <c r="BC1395" s="147">
        <f t="shared" si="520"/>
        <v>4.5184000000000637</v>
      </c>
      <c r="BD1395" s="163">
        <f t="shared" si="521"/>
        <v>0.718500485077888</v>
      </c>
      <c r="BE1395" s="147">
        <f t="shared" si="522"/>
        <v>7.715713231426502E-4</v>
      </c>
      <c r="BF1395" s="147" t="str">
        <f t="shared" si="518"/>
        <v/>
      </c>
      <c r="BG1395" s="159" t="str">
        <f t="shared" si="519"/>
        <v/>
      </c>
    </row>
    <row r="1396" spans="1:59" ht="20.100000000000001" customHeight="1" x14ac:dyDescent="0.25">
      <c r="A1396" s="142">
        <v>702</v>
      </c>
      <c r="B1396" s="142">
        <f t="shared" si="482"/>
        <v>-5577.4422459194739</v>
      </c>
      <c r="C1396" s="142">
        <f t="shared" si="483"/>
        <v>4.1900050072813309E-5</v>
      </c>
      <c r="D1396" s="142">
        <f t="shared" si="484"/>
        <v>0.11663062263489539</v>
      </c>
      <c r="E1396" s="142">
        <f t="shared" si="485"/>
        <v>4.1900050072813309E-5</v>
      </c>
      <c r="F1396" s="142" t="str">
        <f t="shared" si="486"/>
        <v/>
      </c>
      <c r="G1396" s="142" t="str">
        <f t="shared" si="487"/>
        <v/>
      </c>
      <c r="H1396" s="142"/>
      <c r="I1396" s="142"/>
      <c r="J1396" s="142">
        <f t="shared" si="488"/>
        <v>6.114734956445405E-202</v>
      </c>
      <c r="K1396" s="142" t="str">
        <f t="shared" si="489"/>
        <v/>
      </c>
      <c r="L1396" s="142" t="str">
        <f t="shared" si="490"/>
        <v/>
      </c>
      <c r="M1396" s="142"/>
      <c r="N1396" s="142"/>
      <c r="O1396" s="142"/>
      <c r="P1396" s="142"/>
      <c r="Q1396" s="142">
        <v>702</v>
      </c>
      <c r="R1396" s="142">
        <f t="shared" si="491"/>
        <v>-25.575719169367297</v>
      </c>
      <c r="S1396" s="142">
        <f t="shared" si="492"/>
        <v>9.1373817422171644E-3</v>
      </c>
      <c r="T1396" s="142">
        <f t="shared" si="493"/>
        <v>0.11663062263489539</v>
      </c>
      <c r="U1396" s="142">
        <f t="shared" si="494"/>
        <v>9.1373817422171644E-3</v>
      </c>
      <c r="V1396" s="142" t="str">
        <f t="shared" si="495"/>
        <v/>
      </c>
      <c r="W1396" s="142" t="str">
        <f t="shared" si="496"/>
        <v/>
      </c>
      <c r="X1396" s="142">
        <f t="shared" si="497"/>
        <v>2.5320761032267033E-32</v>
      </c>
      <c r="Y1396" s="142" t="str">
        <f t="shared" si="498"/>
        <v/>
      </c>
      <c r="Z1396" s="142" t="str">
        <f t="shared" si="499"/>
        <v/>
      </c>
      <c r="AD1396" s="142">
        <v>702</v>
      </c>
      <c r="AE1396" s="142">
        <f t="shared" si="517"/>
        <v>-65.582008008904523</v>
      </c>
      <c r="AF1396" s="142">
        <f t="shared" si="500"/>
        <v>3.5634027758119249E-3</v>
      </c>
      <c r="AG1396" s="142">
        <f t="shared" si="501"/>
        <v>0.11663062263489532</v>
      </c>
      <c r="AH1396" s="142">
        <f t="shared" si="502"/>
        <v>3.5634027758119249E-3</v>
      </c>
      <c r="AI1396" s="142" t="str">
        <f t="shared" si="503"/>
        <v/>
      </c>
      <c r="AJ1396" s="142" t="str">
        <f t="shared" si="504"/>
        <v/>
      </c>
      <c r="AK1396" s="142">
        <f t="shared" si="505"/>
        <v>2.0108351932454819E-93</v>
      </c>
      <c r="AL1396" s="142" t="str">
        <f t="shared" si="506"/>
        <v/>
      </c>
      <c r="AM1396" s="142" t="str">
        <f t="shared" si="507"/>
        <v/>
      </c>
      <c r="AQ1396" s="142">
        <v>702</v>
      </c>
      <c r="AR1396" s="142">
        <f t="shared" si="508"/>
        <v>-3426.6930824176106</v>
      </c>
      <c r="AS1396" s="142">
        <f t="shared" si="509"/>
        <v>6.8198436148641901E-5</v>
      </c>
      <c r="AT1396" s="142">
        <f t="shared" si="510"/>
        <v>0.11663062263489543</v>
      </c>
      <c r="AU1396" s="142">
        <f t="shared" si="511"/>
        <v>6.8198436148641901E-5</v>
      </c>
      <c r="AV1396" s="142" t="str">
        <f t="shared" si="512"/>
        <v/>
      </c>
      <c r="AW1396" s="142" t="str">
        <f t="shared" si="513"/>
        <v/>
      </c>
      <c r="AX1396" s="142">
        <f t="shared" si="514"/>
        <v>9.0596229578397347E-6</v>
      </c>
      <c r="AY1396" s="142" t="str">
        <f t="shared" si="515"/>
        <v/>
      </c>
      <c r="AZ1396" s="142" t="str">
        <f t="shared" si="516"/>
        <v/>
      </c>
      <c r="BB1396" s="147"/>
      <c r="BC1396" s="147">
        <f t="shared" si="520"/>
        <v>4.5248000000000639</v>
      </c>
      <c r="BD1396" s="163">
        <f t="shared" si="521"/>
        <v>0.71772891375474535</v>
      </c>
      <c r="BE1396" s="147">
        <f t="shared" si="522"/>
        <v>7.7183066786912224E-4</v>
      </c>
      <c r="BF1396" s="147" t="str">
        <f t="shared" si="518"/>
        <v/>
      </c>
      <c r="BG1396" s="159" t="str">
        <f t="shared" si="519"/>
        <v/>
      </c>
    </row>
    <row r="1397" spans="1:59" ht="20.100000000000001" customHeight="1" x14ac:dyDescent="0.25">
      <c r="A1397" s="147">
        <v>703</v>
      </c>
      <c r="B1397" s="142">
        <f t="shared" si="482"/>
        <v>-5558.7259967720929</v>
      </c>
      <c r="C1397" s="142">
        <f t="shared" si="483"/>
        <v>4.2099969742498906E-5</v>
      </c>
      <c r="D1397" s="142">
        <f t="shared" si="484"/>
        <v>0.11741670484840271</v>
      </c>
      <c r="E1397" s="142">
        <f t="shared" si="485"/>
        <v>4.2099969742498906E-5</v>
      </c>
      <c r="F1397" s="142" t="str">
        <f t="shared" si="486"/>
        <v/>
      </c>
      <c r="G1397" s="142" t="str">
        <f t="shared" si="487"/>
        <v/>
      </c>
      <c r="H1397" s="142"/>
      <c r="I1397" s="142"/>
      <c r="J1397" s="142">
        <f t="shared" si="488"/>
        <v>6.8979056641041107E-202</v>
      </c>
      <c r="K1397" s="142" t="str">
        <f t="shared" si="489"/>
        <v/>
      </c>
      <c r="L1397" s="142" t="str">
        <f t="shared" si="490"/>
        <v/>
      </c>
      <c r="M1397" s="142"/>
      <c r="N1397" s="142"/>
      <c r="O1397" s="142"/>
      <c r="P1397" s="142"/>
      <c r="Q1397" s="147">
        <v>703</v>
      </c>
      <c r="R1397" s="142">
        <f t="shared" si="491"/>
        <v>-25.489894608396263</v>
      </c>
      <c r="S1397" s="142">
        <f t="shared" si="492"/>
        <v>9.1809793593207439E-3</v>
      </c>
      <c r="T1397" s="142">
        <f t="shared" si="493"/>
        <v>0.11741670484840276</v>
      </c>
      <c r="U1397" s="142">
        <f t="shared" si="494"/>
        <v>9.1809793593207439E-3</v>
      </c>
      <c r="V1397" s="142" t="str">
        <f t="shared" si="495"/>
        <v/>
      </c>
      <c r="W1397" s="142" t="str">
        <f t="shared" si="496"/>
        <v/>
      </c>
      <c r="X1397" s="142">
        <f t="shared" si="497"/>
        <v>2.6536660740808055E-32</v>
      </c>
      <c r="Y1397" s="142" t="str">
        <f t="shared" si="498"/>
        <v/>
      </c>
      <c r="Z1397" s="142" t="str">
        <f t="shared" si="499"/>
        <v/>
      </c>
      <c r="AD1397" s="147">
        <v>703</v>
      </c>
      <c r="AE1397" s="142">
        <f t="shared" si="517"/>
        <v>-65.361934156525649</v>
      </c>
      <c r="AF1397" s="142">
        <f t="shared" si="500"/>
        <v>3.5804050062307208E-3</v>
      </c>
      <c r="AG1397" s="142">
        <f t="shared" si="501"/>
        <v>0.11741670484840273</v>
      </c>
      <c r="AH1397" s="142">
        <f t="shared" si="502"/>
        <v>3.5804050062307208E-3</v>
      </c>
      <c r="AI1397" s="142" t="str">
        <f t="shared" si="503"/>
        <v/>
      </c>
      <c r="AJ1397" s="142" t="str">
        <f t="shared" si="504"/>
        <v/>
      </c>
      <c r="AK1397" s="142">
        <f t="shared" si="505"/>
        <v>2.1819685077287997E-93</v>
      </c>
      <c r="AL1397" s="142" t="str">
        <f t="shared" si="506"/>
        <v/>
      </c>
      <c r="AM1397" s="142" t="str">
        <f t="shared" si="507"/>
        <v/>
      </c>
      <c r="AQ1397" s="147">
        <v>703</v>
      </c>
      <c r="AR1397" s="142">
        <f t="shared" si="508"/>
        <v>-3415.194112342384</v>
      </c>
      <c r="AS1397" s="142">
        <f t="shared" si="509"/>
        <v>6.8523834538481947E-5</v>
      </c>
      <c r="AT1397" s="142">
        <f t="shared" si="510"/>
        <v>0.11741670484840276</v>
      </c>
      <c r="AU1397" s="142">
        <f t="shared" si="511"/>
        <v>6.8523834538481947E-5</v>
      </c>
      <c r="AV1397" s="142" t="str">
        <f t="shared" si="512"/>
        <v/>
      </c>
      <c r="AW1397" s="142" t="str">
        <f t="shared" si="513"/>
        <v/>
      </c>
      <c r="AX1397" s="142">
        <f t="shared" si="514"/>
        <v>9.1446087039888767E-6</v>
      </c>
      <c r="AY1397" s="142" t="str">
        <f t="shared" si="515"/>
        <v/>
      </c>
      <c r="AZ1397" s="142" t="str">
        <f t="shared" si="516"/>
        <v/>
      </c>
      <c r="BB1397" s="147"/>
      <c r="BC1397" s="147">
        <f t="shared" si="520"/>
        <v>4.5312000000000641</v>
      </c>
      <c r="BD1397" s="163">
        <f t="shared" si="521"/>
        <v>0.71695708308687622</v>
      </c>
      <c r="BE1397" s="147">
        <f t="shared" si="522"/>
        <v>7.7208624361346789E-4</v>
      </c>
      <c r="BF1397" s="147" t="str">
        <f t="shared" si="518"/>
        <v/>
      </c>
      <c r="BG1397" s="159" t="str">
        <f t="shared" si="519"/>
        <v/>
      </c>
    </row>
    <row r="1398" spans="1:59" ht="20.100000000000001" customHeight="1" x14ac:dyDescent="0.25">
      <c r="A1398" s="142">
        <v>704</v>
      </c>
      <c r="B1398" s="142">
        <f t="shared" ref="B1398:B1461" si="523">$B$688+(A1398*$B$691)</f>
        <v>-5540.009747624712</v>
      </c>
      <c r="C1398" s="142">
        <f t="shared" ref="C1398:C1461" si="524">_xlfn.NORM.DIST($B1398,$B$685,$B$686,0)</f>
        <v>4.2300166490181713E-5</v>
      </c>
      <c r="D1398" s="142">
        <f t="shared" ref="D1398:D1461" si="525">_xlfn.NORM.DIST($B1398,$B$685,$B$686,1)</f>
        <v>0.11820653140911908</v>
      </c>
      <c r="E1398" s="142">
        <f t="shared" ref="E1398:E1461" si="526">IF(OR(D1398&lt;$F$690,D1398&gt;$F$691),C1398,"")</f>
        <v>4.2300166490181713E-5</v>
      </c>
      <c r="F1398" s="142" t="str">
        <f t="shared" ref="F1398:F1461" si="527">IF(AND(D1398&gt;$F$690,D1398&lt;$F$691),C1398,"")</f>
        <v/>
      </c>
      <c r="G1398" s="142" t="str">
        <f t="shared" ref="G1398:G1461" si="528">IF(C1398=MAX($C$694:$C$2694),C1398,"")</f>
        <v/>
      </c>
      <c r="H1398" s="142"/>
      <c r="I1398" s="142"/>
      <c r="J1398" s="142">
        <f t="shared" ref="J1398:J1461" si="529">_xlfn.NORM.DIST(B1398,$F$686,$F$687,0)</f>
        <v>7.78125979265462E-202</v>
      </c>
      <c r="K1398" s="142" t="str">
        <f t="shared" ref="K1398:K1461" si="530">IF(J1398=MAX($J$694:$J$2694),C1398,"")</f>
        <v/>
      </c>
      <c r="L1398" s="142" t="str">
        <f t="shared" ref="L1398:L1461" si="531">IF(K1398=MIN($K$694:$K$2694),K1398,"")</f>
        <v/>
      </c>
      <c r="M1398" s="142"/>
      <c r="N1398" s="142"/>
      <c r="O1398" s="142"/>
      <c r="P1398" s="142"/>
      <c r="Q1398" s="142">
        <v>704</v>
      </c>
      <c r="R1398" s="142">
        <f t="shared" ref="R1398:R1461" si="532">$R$688+(Q1398*$R$691)</f>
        <v>-25.404070047425236</v>
      </c>
      <c r="S1398" s="142">
        <f t="shared" ref="S1398:S1461" si="533">_xlfn.NORM.DIST(R1398,R$685,R$686,0)</f>
        <v>9.2246374003958527E-3</v>
      </c>
      <c r="T1398" s="142">
        <f t="shared" ref="T1398:T1461" si="534">_xlfn.NORM.DIST(R1398,R$685,R$686,1)</f>
        <v>0.11820653140911908</v>
      </c>
      <c r="U1398" s="142">
        <f t="shared" ref="U1398:U1461" si="535">IF(OR(T1398&lt;$V$690,T1398&gt;$V$691),S1398,"")</f>
        <v>9.2246374003958527E-3</v>
      </c>
      <c r="V1398" s="142" t="str">
        <f t="shared" ref="V1398:V1461" si="536">IF(AND(T1398&gt;$V$690,T1398&lt;$V$691),S1398,"")</f>
        <v/>
      </c>
      <c r="W1398" s="142" t="str">
        <f t="shared" ref="W1398:W1461" si="537">IF(S1398=MAX($S$694:$S$2694),S1398,"")</f>
        <v/>
      </c>
      <c r="X1398" s="142">
        <f t="shared" ref="X1398:X1461" si="538">_xlfn.NORM.DIST(R1398,$V$686,$V$687,0)</f>
        <v>2.7810502826344485E-32</v>
      </c>
      <c r="Y1398" s="142" t="str">
        <f t="shared" ref="Y1398:Y1461" si="539">IF(X1398=MAX($X$694:$X$2694),S1398,"")</f>
        <v/>
      </c>
      <c r="Z1398" s="142" t="str">
        <f t="shared" ref="Z1398:Z1461" si="540">IF(Y1398=MIN($Y$694:$Y$2694),Y1398,"")</f>
        <v/>
      </c>
      <c r="AD1398" s="142">
        <v>704</v>
      </c>
      <c r="AE1398" s="142">
        <f t="shared" si="517"/>
        <v>-65.141860304146775</v>
      </c>
      <c r="AF1398" s="142">
        <f t="shared" ref="AF1398:AF1461" si="541">_xlfn.NORM.DIST(AE1398,AE$685,AE$686,0)</f>
        <v>3.5974308008338706E-3</v>
      </c>
      <c r="AG1398" s="142">
        <f t="shared" ref="AG1398:AG1461" si="542">_xlfn.NORM.DIST(AE1398,AE$685,AE$686,1)</f>
        <v>0.11820653140911903</v>
      </c>
      <c r="AH1398" s="142">
        <f t="shared" ref="AH1398:AH1461" si="543">IF(OR(AG1398&lt;$V$690,AG1398&gt;$V$691),AF1398,"")</f>
        <v>3.5974308008338706E-3</v>
      </c>
      <c r="AI1398" s="142" t="str">
        <f t="shared" ref="AI1398:AI1461" si="544">IF(AND(AG1398&gt;$AI$690,AG1398&lt;$AI$691),AF1398,"")</f>
        <v/>
      </c>
      <c r="AJ1398" s="142" t="str">
        <f t="shared" ref="AJ1398:AJ1461" si="545">IF(AF1398=MAX($AF$694:$AF$2694),AF1398,"")</f>
        <v/>
      </c>
      <c r="AK1398" s="142">
        <f t="shared" ref="AK1398:AK1461" si="546">_xlfn.NORM.DIST(AE1398,$AI$686,$AI$687,0)</f>
        <v>2.3676283414654708E-93</v>
      </c>
      <c r="AL1398" s="142" t="str">
        <f t="shared" ref="AL1398:AL1461" si="547">IF(AK1398=MAX($AK$694:$AK$2694),AF1398,"")</f>
        <v/>
      </c>
      <c r="AM1398" s="142" t="str">
        <f t="shared" ref="AM1398:AM1461" si="548">IF(AL1398=MIN($AL$694:$AL$2694),AL1398,"")</f>
        <v/>
      </c>
      <c r="AQ1398" s="142">
        <v>704</v>
      </c>
      <c r="AR1398" s="142">
        <f t="shared" ref="AR1398:AR1461" si="549">AR$688+(AQ1398*AR$691)</f>
        <v>-3403.6951422671573</v>
      </c>
      <c r="AS1398" s="142">
        <f t="shared" ref="AS1398:AS1461" si="550">_xlfn.NORM.DIST(AR1398,AR$685,AR$686,0)</f>
        <v>6.8849683913131495E-5</v>
      </c>
      <c r="AT1398" s="142">
        <f t="shared" ref="AT1398:AT1461" si="551">_xlfn.NORM.DIST(AR1398,AR$685,AR$686,1)</f>
        <v>0.11820653140911908</v>
      </c>
      <c r="AU1398" s="142">
        <f t="shared" ref="AU1398:AU1461" si="552">IF(OR(AT1398&lt;$V$690,AT1398&gt;$V$691),AS1398,"")</f>
        <v>6.8849683913131495E-5</v>
      </c>
      <c r="AV1398" s="142" t="str">
        <f t="shared" ref="AV1398:AV1461" si="553">IF(AND(AT1398&gt;$AI$690,AT1398&lt;$AI$691),AS1398,"")</f>
        <v/>
      </c>
      <c r="AW1398" s="142" t="str">
        <f t="shared" ref="AW1398:AW1461" si="554">IF(AS1398=MAX($AS$694:$AS$2694),AS1398,"")</f>
        <v/>
      </c>
      <c r="AX1398" s="142">
        <f t="shared" ref="AX1398:AX1461" si="555">_xlfn.NORM.DIST(AR1398,$AV$686,$AV$687,0)</f>
        <v>9.2302439921648797E-6</v>
      </c>
      <c r="AY1398" s="142" t="str">
        <f t="shared" ref="AY1398:AY1461" si="556">IF(AX1398=MAX($AX$694:$AX$2694),AS1398,"")</f>
        <v/>
      </c>
      <c r="AZ1398" s="142" t="str">
        <f t="shared" ref="AZ1398:AZ1461" si="557">IF(AY1398=MIN($AY$694:$AY$2694),AY1398,"")</f>
        <v/>
      </c>
      <c r="BB1398" s="147"/>
      <c r="BC1398" s="147">
        <f t="shared" si="520"/>
        <v>4.5376000000000642</v>
      </c>
      <c r="BD1398" s="163">
        <f t="shared" si="521"/>
        <v>0.71618499684326276</v>
      </c>
      <c r="BE1398" s="147">
        <f t="shared" si="522"/>
        <v>7.7233805745502426E-4</v>
      </c>
      <c r="BF1398" s="147" t="str">
        <f t="shared" si="518"/>
        <v/>
      </c>
      <c r="BG1398" s="159" t="str">
        <f t="shared" si="519"/>
        <v/>
      </c>
    </row>
    <row r="1399" spans="1:59" ht="20.100000000000001" customHeight="1" x14ac:dyDescent="0.25">
      <c r="A1399" s="142">
        <v>705</v>
      </c>
      <c r="B1399" s="142">
        <f t="shared" si="523"/>
        <v>-5521.293498477331</v>
      </c>
      <c r="C1399" s="142">
        <f t="shared" si="524"/>
        <v>4.250063521196618E-5</v>
      </c>
      <c r="D1399" s="142">
        <f t="shared" si="525"/>
        <v>0.11900010745520075</v>
      </c>
      <c r="E1399" s="142">
        <f t="shared" si="526"/>
        <v>4.250063521196618E-5</v>
      </c>
      <c r="F1399" s="142" t="str">
        <f t="shared" si="527"/>
        <v/>
      </c>
      <c r="G1399" s="142" t="str">
        <f t="shared" si="528"/>
        <v/>
      </c>
      <c r="H1399" s="142"/>
      <c r="I1399" s="142"/>
      <c r="J1399" s="142">
        <f t="shared" si="529"/>
        <v>8.7775968748837143E-202</v>
      </c>
      <c r="K1399" s="142" t="str">
        <f t="shared" si="530"/>
        <v/>
      </c>
      <c r="L1399" s="142" t="str">
        <f t="shared" si="531"/>
        <v/>
      </c>
      <c r="M1399" s="142"/>
      <c r="N1399" s="142"/>
      <c r="O1399" s="142"/>
      <c r="P1399" s="142"/>
      <c r="Q1399" s="142">
        <v>705</v>
      </c>
      <c r="R1399" s="142">
        <f t="shared" si="532"/>
        <v>-25.318245486454202</v>
      </c>
      <c r="S1399" s="142">
        <f t="shared" si="533"/>
        <v>9.2683547524070251E-3</v>
      </c>
      <c r="T1399" s="142">
        <f t="shared" si="534"/>
        <v>0.11900010745520068</v>
      </c>
      <c r="U1399" s="142">
        <f t="shared" si="535"/>
        <v>9.2683547524070251E-3</v>
      </c>
      <c r="V1399" s="142" t="str">
        <f t="shared" si="536"/>
        <v/>
      </c>
      <c r="W1399" s="142" t="str">
        <f t="shared" si="537"/>
        <v/>
      </c>
      <c r="X1399" s="142">
        <f t="shared" si="538"/>
        <v>2.9145026961840482E-32</v>
      </c>
      <c r="Y1399" s="142" t="str">
        <f t="shared" si="539"/>
        <v/>
      </c>
      <c r="Z1399" s="142" t="str">
        <f t="shared" si="540"/>
        <v/>
      </c>
      <c r="AD1399" s="142">
        <v>705</v>
      </c>
      <c r="AE1399" s="142">
        <f t="shared" ref="AE1399:AE1462" si="558">$AE$688+(AD1399*$AE$691)</f>
        <v>-64.9217864517679</v>
      </c>
      <c r="AF1399" s="142">
        <f t="shared" si="541"/>
        <v>3.6144797255589925E-3</v>
      </c>
      <c r="AG1399" s="142">
        <f t="shared" si="542"/>
        <v>0.11900010745520065</v>
      </c>
      <c r="AH1399" s="142">
        <f t="shared" si="543"/>
        <v>3.6144797255589925E-3</v>
      </c>
      <c r="AI1399" s="142" t="str">
        <f t="shared" si="544"/>
        <v/>
      </c>
      <c r="AJ1399" s="142" t="str">
        <f t="shared" si="545"/>
        <v/>
      </c>
      <c r="AK1399" s="142">
        <f t="shared" si="546"/>
        <v>2.5690445364126747E-93</v>
      </c>
      <c r="AL1399" s="142" t="str">
        <f t="shared" si="547"/>
        <v/>
      </c>
      <c r="AM1399" s="142" t="str">
        <f t="shared" si="548"/>
        <v/>
      </c>
      <c r="AQ1399" s="142">
        <v>705</v>
      </c>
      <c r="AR1399" s="142">
        <f t="shared" si="549"/>
        <v>-3392.1961721919306</v>
      </c>
      <c r="AS1399" s="142">
        <f t="shared" si="550"/>
        <v>6.9175975965256935E-5</v>
      </c>
      <c r="AT1399" s="142">
        <f t="shared" si="551"/>
        <v>0.11900010745520068</v>
      </c>
      <c r="AU1399" s="142">
        <f t="shared" si="552"/>
        <v>6.9175975965256935E-5</v>
      </c>
      <c r="AV1399" s="142" t="str">
        <f t="shared" si="553"/>
        <v/>
      </c>
      <c r="AW1399" s="142" t="str">
        <f t="shared" si="554"/>
        <v/>
      </c>
      <c r="AX1399" s="142">
        <f t="shared" si="555"/>
        <v>9.316532151908497E-6</v>
      </c>
      <c r="AY1399" s="142" t="str">
        <f t="shared" si="556"/>
        <v/>
      </c>
      <c r="AZ1399" s="142" t="str">
        <f t="shared" si="557"/>
        <v/>
      </c>
      <c r="BB1399" s="147"/>
      <c r="BC1399" s="147">
        <f t="shared" si="520"/>
        <v>4.5440000000000644</v>
      </c>
      <c r="BD1399" s="163">
        <f t="shared" si="521"/>
        <v>0.71541265878580773</v>
      </c>
      <c r="BE1399" s="147">
        <f t="shared" si="522"/>
        <v>7.7258611649722031E-4</v>
      </c>
      <c r="BF1399" s="147" t="str">
        <f t="shared" si="518"/>
        <v/>
      </c>
      <c r="BG1399" s="159" t="str">
        <f t="shared" si="519"/>
        <v/>
      </c>
    </row>
    <row r="1400" spans="1:59" ht="20.100000000000001" customHeight="1" x14ac:dyDescent="0.25">
      <c r="A1400" s="142">
        <v>706</v>
      </c>
      <c r="B1400" s="142">
        <f t="shared" si="523"/>
        <v>-5502.5772493299501</v>
      </c>
      <c r="C1400" s="142">
        <f t="shared" si="524"/>
        <v>4.2701370766641893E-5</v>
      </c>
      <c r="D1400" s="142">
        <f t="shared" si="525"/>
        <v>0.11979743802892868</v>
      </c>
      <c r="E1400" s="142">
        <f t="shared" si="526"/>
        <v>4.2701370766641893E-5</v>
      </c>
      <c r="F1400" s="142" t="str">
        <f t="shared" si="527"/>
        <v/>
      </c>
      <c r="G1400" s="142" t="str">
        <f t="shared" si="528"/>
        <v/>
      </c>
      <c r="H1400" s="142"/>
      <c r="I1400" s="142"/>
      <c r="J1400" s="142">
        <f t="shared" si="529"/>
        <v>9.9013496813503937E-202</v>
      </c>
      <c r="K1400" s="142" t="str">
        <f t="shared" si="530"/>
        <v/>
      </c>
      <c r="L1400" s="142" t="str">
        <f t="shared" si="531"/>
        <v/>
      </c>
      <c r="M1400" s="142"/>
      <c r="N1400" s="142"/>
      <c r="O1400" s="142"/>
      <c r="P1400" s="142"/>
      <c r="Q1400" s="142">
        <v>706</v>
      </c>
      <c r="R1400" s="142">
        <f t="shared" si="532"/>
        <v>-25.232420925483169</v>
      </c>
      <c r="S1400" s="142">
        <f t="shared" si="533"/>
        <v>9.3121302941813287E-3</v>
      </c>
      <c r="T1400" s="142">
        <f t="shared" si="534"/>
        <v>0.11979743802892868</v>
      </c>
      <c r="U1400" s="142">
        <f t="shared" si="535"/>
        <v>9.3121302941813287E-3</v>
      </c>
      <c r="V1400" s="142" t="str">
        <f t="shared" si="536"/>
        <v/>
      </c>
      <c r="W1400" s="142" t="str">
        <f t="shared" si="537"/>
        <v/>
      </c>
      <c r="X1400" s="142">
        <f t="shared" si="538"/>
        <v>3.0543101327493198E-32</v>
      </c>
      <c r="Y1400" s="142" t="str">
        <f t="shared" si="539"/>
        <v/>
      </c>
      <c r="Z1400" s="142" t="str">
        <f t="shared" si="540"/>
        <v/>
      </c>
      <c r="AD1400" s="142">
        <v>706</v>
      </c>
      <c r="AE1400" s="142">
        <f t="shared" si="558"/>
        <v>-64.701712599389026</v>
      </c>
      <c r="AF1400" s="142">
        <f t="shared" si="541"/>
        <v>3.6315513431702494E-3</v>
      </c>
      <c r="AG1400" s="142">
        <f t="shared" si="542"/>
        <v>0.11979743802892859</v>
      </c>
      <c r="AH1400" s="142">
        <f t="shared" si="543"/>
        <v>3.6315513431702494E-3</v>
      </c>
      <c r="AI1400" s="142" t="str">
        <f t="shared" si="544"/>
        <v/>
      </c>
      <c r="AJ1400" s="142" t="str">
        <f t="shared" si="545"/>
        <v/>
      </c>
      <c r="AK1400" s="142">
        <f t="shared" si="546"/>
        <v>2.7875507804546648E-93</v>
      </c>
      <c r="AL1400" s="142" t="str">
        <f t="shared" si="547"/>
        <v/>
      </c>
      <c r="AM1400" s="142" t="str">
        <f t="shared" si="548"/>
        <v/>
      </c>
      <c r="AQ1400" s="142">
        <v>706</v>
      </c>
      <c r="AR1400" s="142">
        <f t="shared" si="549"/>
        <v>-3380.697202116703</v>
      </c>
      <c r="AS1400" s="142">
        <f t="shared" si="550"/>
        <v>6.9502702326789309E-5</v>
      </c>
      <c r="AT1400" s="142">
        <f t="shared" si="551"/>
        <v>0.11979743802892868</v>
      </c>
      <c r="AU1400" s="142">
        <f t="shared" si="552"/>
        <v>6.9502702326789309E-5</v>
      </c>
      <c r="AV1400" s="142" t="str">
        <f t="shared" si="553"/>
        <v/>
      </c>
      <c r="AW1400" s="142" t="str">
        <f t="shared" si="554"/>
        <v/>
      </c>
      <c r="AX1400" s="142">
        <f t="shared" si="555"/>
        <v>9.4034765124292409E-6</v>
      </c>
      <c r="AY1400" s="142" t="str">
        <f t="shared" si="556"/>
        <v/>
      </c>
      <c r="AZ1400" s="142" t="str">
        <f t="shared" si="557"/>
        <v/>
      </c>
      <c r="BB1400" s="147"/>
      <c r="BC1400" s="147">
        <f t="shared" si="520"/>
        <v>4.5504000000000646</v>
      </c>
      <c r="BD1400" s="163">
        <f t="shared" si="521"/>
        <v>0.71464007266931051</v>
      </c>
      <c r="BE1400" s="147">
        <f t="shared" si="522"/>
        <v>7.7283042786624456E-4</v>
      </c>
      <c r="BF1400" s="147" t="str">
        <f t="shared" si="518"/>
        <v/>
      </c>
      <c r="BG1400" s="159" t="str">
        <f t="shared" si="519"/>
        <v/>
      </c>
    </row>
    <row r="1401" spans="1:59" ht="20.100000000000001" customHeight="1" x14ac:dyDescent="0.25">
      <c r="A1401" s="142">
        <v>707</v>
      </c>
      <c r="B1401" s="142">
        <f t="shared" si="523"/>
        <v>-5483.8610001825709</v>
      </c>
      <c r="C1401" s="142">
        <f t="shared" si="524"/>
        <v>4.2902367975836512E-5</v>
      </c>
      <c r="D1401" s="142">
        <f t="shared" si="525"/>
        <v>0.12059852807601174</v>
      </c>
      <c r="E1401" s="142">
        <f t="shared" si="526"/>
        <v>4.2902367975836512E-5</v>
      </c>
      <c r="F1401" s="142" t="str">
        <f t="shared" si="527"/>
        <v/>
      </c>
      <c r="G1401" s="142" t="str">
        <f t="shared" si="528"/>
        <v/>
      </c>
      <c r="H1401" s="142"/>
      <c r="I1401" s="142"/>
      <c r="J1401" s="142">
        <f t="shared" si="529"/>
        <v>1.1168792362501282E-201</v>
      </c>
      <c r="K1401" s="142" t="str">
        <f t="shared" si="530"/>
        <v/>
      </c>
      <c r="L1401" s="142" t="str">
        <f t="shared" si="531"/>
        <v/>
      </c>
      <c r="M1401" s="142"/>
      <c r="N1401" s="142"/>
      <c r="O1401" s="142"/>
      <c r="P1401" s="142"/>
      <c r="Q1401" s="142">
        <v>707</v>
      </c>
      <c r="R1401" s="142">
        <f t="shared" si="532"/>
        <v>-25.146596364512142</v>
      </c>
      <c r="S1401" s="142">
        <f t="shared" si="533"/>
        <v>9.3559628964417062E-3</v>
      </c>
      <c r="T1401" s="142">
        <f t="shared" si="534"/>
        <v>0.12059852807601175</v>
      </c>
      <c r="U1401" s="142">
        <f t="shared" si="535"/>
        <v>9.3559628964417062E-3</v>
      </c>
      <c r="V1401" s="142" t="str">
        <f t="shared" si="536"/>
        <v/>
      </c>
      <c r="W1401" s="142" t="str">
        <f t="shared" si="537"/>
        <v/>
      </c>
      <c r="X1401" s="142">
        <f t="shared" si="538"/>
        <v>3.2007728589364598E-32</v>
      </c>
      <c r="Y1401" s="142" t="str">
        <f t="shared" si="539"/>
        <v/>
      </c>
      <c r="Z1401" s="142" t="str">
        <f t="shared" si="540"/>
        <v/>
      </c>
      <c r="AD1401" s="142">
        <v>707</v>
      </c>
      <c r="AE1401" s="142">
        <f t="shared" si="558"/>
        <v>-64.481638747010152</v>
      </c>
      <c r="AF1401" s="142">
        <f t="shared" si="541"/>
        <v>3.6486452132713574E-3</v>
      </c>
      <c r="AG1401" s="142">
        <f t="shared" si="542"/>
        <v>0.12059852807601174</v>
      </c>
      <c r="AH1401" s="142">
        <f t="shared" si="543"/>
        <v>3.6486452132713574E-3</v>
      </c>
      <c r="AI1401" s="142" t="str">
        <f t="shared" si="544"/>
        <v/>
      </c>
      <c r="AJ1401" s="142" t="str">
        <f t="shared" si="545"/>
        <v/>
      </c>
      <c r="AK1401" s="142">
        <f t="shared" si="546"/>
        <v>3.0245933526826903E-93</v>
      </c>
      <c r="AL1401" s="142" t="str">
        <f t="shared" si="547"/>
        <v/>
      </c>
      <c r="AM1401" s="142" t="str">
        <f t="shared" si="548"/>
        <v/>
      </c>
      <c r="AQ1401" s="142">
        <v>707</v>
      </c>
      <c r="AR1401" s="142">
        <f t="shared" si="549"/>
        <v>-3369.1982320414763</v>
      </c>
      <c r="AS1401" s="142">
        <f t="shared" si="550"/>
        <v>6.9829854569173141E-5</v>
      </c>
      <c r="AT1401" s="142">
        <f t="shared" si="551"/>
        <v>0.12059852807601179</v>
      </c>
      <c r="AU1401" s="142">
        <f t="shared" si="552"/>
        <v>6.9829854569173141E-5</v>
      </c>
      <c r="AV1401" s="142" t="str">
        <f t="shared" si="553"/>
        <v/>
      </c>
      <c r="AW1401" s="142" t="str">
        <f t="shared" si="554"/>
        <v/>
      </c>
      <c r="AX1401" s="142">
        <f t="shared" si="555"/>
        <v>9.4910804023882074E-6</v>
      </c>
      <c r="AY1401" s="142" t="str">
        <f t="shared" si="556"/>
        <v/>
      </c>
      <c r="AZ1401" s="142" t="str">
        <f t="shared" si="557"/>
        <v/>
      </c>
      <c r="BB1401" s="147"/>
      <c r="BC1401" s="147">
        <f t="shared" si="520"/>
        <v>4.5568000000000648</v>
      </c>
      <c r="BD1401" s="163">
        <f t="shared" si="521"/>
        <v>0.71386724224144427</v>
      </c>
      <c r="BE1401" s="147">
        <f t="shared" si="522"/>
        <v>7.7307099871126717E-4</v>
      </c>
      <c r="BF1401" s="147" t="str">
        <f t="shared" si="518"/>
        <v/>
      </c>
      <c r="BG1401" s="159" t="str">
        <f t="shared" si="519"/>
        <v/>
      </c>
    </row>
    <row r="1402" spans="1:59" ht="20.100000000000001" customHeight="1" x14ac:dyDescent="0.25">
      <c r="A1402" s="142">
        <v>708</v>
      </c>
      <c r="B1402" s="142">
        <f t="shared" si="523"/>
        <v>-5465.14475103519</v>
      </c>
      <c r="C1402" s="142">
        <f t="shared" si="524"/>
        <v>4.3103621624172517E-5</v>
      </c>
      <c r="D1402" s="142">
        <f t="shared" si="525"/>
        <v>0.12140338244489259</v>
      </c>
      <c r="E1402" s="142">
        <f t="shared" si="526"/>
        <v>4.3103621624172517E-5</v>
      </c>
      <c r="F1402" s="142" t="str">
        <f t="shared" si="527"/>
        <v/>
      </c>
      <c r="G1402" s="142" t="str">
        <f t="shared" si="528"/>
        <v/>
      </c>
      <c r="H1402" s="142"/>
      <c r="I1402" s="142"/>
      <c r="J1402" s="142">
        <f t="shared" si="529"/>
        <v>1.2598275083327204E-201</v>
      </c>
      <c r="K1402" s="142" t="str">
        <f t="shared" si="530"/>
        <v/>
      </c>
      <c r="L1402" s="142" t="str">
        <f t="shared" si="531"/>
        <v/>
      </c>
      <c r="M1402" s="142"/>
      <c r="N1402" s="142"/>
      <c r="O1402" s="142"/>
      <c r="P1402" s="142"/>
      <c r="Q1402" s="142">
        <v>708</v>
      </c>
      <c r="R1402" s="142">
        <f t="shared" si="532"/>
        <v>-25.060771803541108</v>
      </c>
      <c r="S1402" s="142">
        <f t="shared" si="533"/>
        <v>9.3998514218411825E-3</v>
      </c>
      <c r="T1402" s="142">
        <f t="shared" si="534"/>
        <v>0.12140338244489265</v>
      </c>
      <c r="U1402" s="142">
        <f t="shared" si="535"/>
        <v>9.3998514218411825E-3</v>
      </c>
      <c r="V1402" s="142" t="str">
        <f t="shared" si="536"/>
        <v/>
      </c>
      <c r="W1402" s="142" t="str">
        <f t="shared" si="537"/>
        <v/>
      </c>
      <c r="X1402" s="142">
        <f t="shared" si="538"/>
        <v>3.3542052153830764E-32</v>
      </c>
      <c r="Y1402" s="142" t="str">
        <f t="shared" si="539"/>
        <v/>
      </c>
      <c r="Z1402" s="142" t="str">
        <f t="shared" si="540"/>
        <v/>
      </c>
      <c r="AD1402" s="142">
        <v>708</v>
      </c>
      <c r="AE1402" s="142">
        <f t="shared" si="558"/>
        <v>-64.261564894631277</v>
      </c>
      <c r="AF1402" s="142">
        <f t="shared" si="541"/>
        <v>3.6657608923189133E-3</v>
      </c>
      <c r="AG1402" s="142">
        <f t="shared" si="542"/>
        <v>0.12140338244489259</v>
      </c>
      <c r="AH1402" s="142">
        <f t="shared" si="543"/>
        <v>3.6657608923189133E-3</v>
      </c>
      <c r="AI1402" s="142" t="str">
        <f t="shared" si="544"/>
        <v/>
      </c>
      <c r="AJ1402" s="142" t="str">
        <f t="shared" si="545"/>
        <v/>
      </c>
      <c r="AK1402" s="142">
        <f t="shared" si="546"/>
        <v>3.2817406031722758E-93</v>
      </c>
      <c r="AL1402" s="142" t="str">
        <f t="shared" si="547"/>
        <v/>
      </c>
      <c r="AM1402" s="142" t="str">
        <f t="shared" si="548"/>
        <v/>
      </c>
      <c r="AQ1402" s="142">
        <v>708</v>
      </c>
      <c r="AR1402" s="142">
        <f t="shared" si="549"/>
        <v>-3357.6992619662497</v>
      </c>
      <c r="AS1402" s="142">
        <f t="shared" si="550"/>
        <v>7.0157424203621583E-5</v>
      </c>
      <c r="AT1402" s="142">
        <f t="shared" si="551"/>
        <v>0.12140338244489265</v>
      </c>
      <c r="AU1402" s="142">
        <f t="shared" si="552"/>
        <v>7.0157424203621583E-5</v>
      </c>
      <c r="AV1402" s="142" t="str">
        <f t="shared" si="553"/>
        <v/>
      </c>
      <c r="AW1402" s="142" t="str">
        <f t="shared" si="554"/>
        <v/>
      </c>
      <c r="AX1402" s="142">
        <f t="shared" si="555"/>
        <v>9.5793471496789873E-6</v>
      </c>
      <c r="AY1402" s="142" t="str">
        <f t="shared" si="556"/>
        <v/>
      </c>
      <c r="AZ1402" s="142" t="str">
        <f t="shared" si="557"/>
        <v/>
      </c>
      <c r="BB1402" s="147"/>
      <c r="BC1402" s="147">
        <f t="shared" si="520"/>
        <v>4.563200000000065</v>
      </c>
      <c r="BD1402" s="163">
        <f t="shared" si="521"/>
        <v>0.713094171242733</v>
      </c>
      <c r="BE1402" s="147">
        <f t="shared" si="522"/>
        <v>7.7330783620366272E-4</v>
      </c>
      <c r="BF1402" s="147" t="str">
        <f t="shared" si="518"/>
        <v/>
      </c>
      <c r="BG1402" s="159" t="str">
        <f t="shared" si="519"/>
        <v/>
      </c>
    </row>
    <row r="1403" spans="1:59" ht="20.100000000000001" customHeight="1" x14ac:dyDescent="0.25">
      <c r="A1403" s="142">
        <v>709</v>
      </c>
      <c r="B1403" s="142">
        <f t="shared" si="523"/>
        <v>-5446.428501887809</v>
      </c>
      <c r="C1403" s="142">
        <f t="shared" si="524"/>
        <v>4.3305126459427449E-5</v>
      </c>
      <c r="D1403" s="142">
        <f t="shared" si="525"/>
        <v>0.12221200588605655</v>
      </c>
      <c r="E1403" s="142">
        <f t="shared" si="526"/>
        <v>4.3305126459427449E-5</v>
      </c>
      <c r="F1403" s="142" t="str">
        <f t="shared" si="527"/>
        <v/>
      </c>
      <c r="G1403" s="142" t="str">
        <f t="shared" si="528"/>
        <v/>
      </c>
      <c r="H1403" s="142"/>
      <c r="I1403" s="142"/>
      <c r="J1403" s="142">
        <f t="shared" si="529"/>
        <v>1.4210488518333107E-201</v>
      </c>
      <c r="K1403" s="142" t="str">
        <f t="shared" si="530"/>
        <v/>
      </c>
      <c r="L1403" s="142" t="str">
        <f t="shared" si="531"/>
        <v/>
      </c>
      <c r="M1403" s="142"/>
      <c r="N1403" s="142"/>
      <c r="O1403" s="142"/>
      <c r="P1403" s="142"/>
      <c r="Q1403" s="142">
        <v>709</v>
      </c>
      <c r="R1403" s="142">
        <f t="shared" si="532"/>
        <v>-24.974947242570074</v>
      </c>
      <c r="S1403" s="142">
        <f t="shared" si="533"/>
        <v>9.4437947249977998E-3</v>
      </c>
      <c r="T1403" s="142">
        <f t="shared" si="534"/>
        <v>0.12221200588605666</v>
      </c>
      <c r="U1403" s="142">
        <f t="shared" si="535"/>
        <v>9.4437947249977998E-3</v>
      </c>
      <c r="V1403" s="142" t="str">
        <f t="shared" si="536"/>
        <v/>
      </c>
      <c r="W1403" s="142" t="str">
        <f t="shared" si="537"/>
        <v/>
      </c>
      <c r="X1403" s="142">
        <f t="shared" si="538"/>
        <v>3.5149362710478281E-32</v>
      </c>
      <c r="Y1403" s="142" t="str">
        <f t="shared" si="539"/>
        <v/>
      </c>
      <c r="Z1403" s="142" t="str">
        <f t="shared" si="540"/>
        <v/>
      </c>
      <c r="AD1403" s="142">
        <v>709</v>
      </c>
      <c r="AE1403" s="142">
        <f t="shared" si="558"/>
        <v>-64.041491042252403</v>
      </c>
      <c r="AF1403" s="142">
        <f t="shared" si="541"/>
        <v>3.6828979336360284E-3</v>
      </c>
      <c r="AG1403" s="142">
        <f t="shared" si="542"/>
        <v>0.12221200588605655</v>
      </c>
      <c r="AH1403" s="142">
        <f t="shared" si="543"/>
        <v>3.6828979336360284E-3</v>
      </c>
      <c r="AI1403" s="142" t="str">
        <f t="shared" si="544"/>
        <v/>
      </c>
      <c r="AJ1403" s="142" t="str">
        <f t="shared" si="545"/>
        <v/>
      </c>
      <c r="AK1403" s="142">
        <f t="shared" si="546"/>
        <v>3.5606932287920242E-93</v>
      </c>
      <c r="AL1403" s="142" t="str">
        <f t="shared" si="547"/>
        <v/>
      </c>
      <c r="AM1403" s="142" t="str">
        <f t="shared" si="548"/>
        <v/>
      </c>
      <c r="AQ1403" s="142">
        <v>709</v>
      </c>
      <c r="AR1403" s="142">
        <f t="shared" si="549"/>
        <v>-3346.200291891023</v>
      </c>
      <c r="AS1403" s="142">
        <f t="shared" si="550"/>
        <v>7.0485402681377474E-5</v>
      </c>
      <c r="AT1403" s="142">
        <f t="shared" si="551"/>
        <v>0.1222120058860566</v>
      </c>
      <c r="AU1403" s="142">
        <f t="shared" si="552"/>
        <v>7.0485402681377474E-5</v>
      </c>
      <c r="AV1403" s="142" t="str">
        <f t="shared" si="553"/>
        <v/>
      </c>
      <c r="AW1403" s="142" t="str">
        <f t="shared" si="554"/>
        <v/>
      </c>
      <c r="AX1403" s="142">
        <f t="shared" si="555"/>
        <v>9.6682800812065468E-6</v>
      </c>
      <c r="AY1403" s="142" t="str">
        <f t="shared" si="556"/>
        <v/>
      </c>
      <c r="AZ1403" s="142" t="str">
        <f t="shared" si="557"/>
        <v/>
      </c>
      <c r="BB1403" s="147"/>
      <c r="BC1403" s="147">
        <f t="shared" si="520"/>
        <v>4.5696000000000652</v>
      </c>
      <c r="BD1403" s="163">
        <f t="shared" si="521"/>
        <v>0.71232086340652934</v>
      </c>
      <c r="BE1403" s="147">
        <f t="shared" si="522"/>
        <v>7.7354094753689928E-4</v>
      </c>
      <c r="BF1403" s="147" t="str">
        <f t="shared" si="518"/>
        <v/>
      </c>
      <c r="BG1403" s="159" t="str">
        <f t="shared" si="519"/>
        <v/>
      </c>
    </row>
    <row r="1404" spans="1:59" ht="20.100000000000001" customHeight="1" x14ac:dyDescent="0.25">
      <c r="A1404" s="147">
        <v>710</v>
      </c>
      <c r="B1404" s="142">
        <f t="shared" si="523"/>
        <v>-5427.7122527404281</v>
      </c>
      <c r="C1404" s="142">
        <f t="shared" si="524"/>
        <v>4.3506877192698165E-5</v>
      </c>
      <c r="D1404" s="142">
        <f t="shared" si="525"/>
        <v>0.12302440305134332</v>
      </c>
      <c r="E1404" s="142">
        <f t="shared" si="526"/>
        <v>4.3506877192698165E-5</v>
      </c>
      <c r="F1404" s="142" t="str">
        <f t="shared" si="527"/>
        <v/>
      </c>
      <c r="G1404" s="142" t="str">
        <f t="shared" si="528"/>
        <v/>
      </c>
      <c r="H1404" s="142"/>
      <c r="I1404" s="142"/>
      <c r="J1404" s="142">
        <f t="shared" si="529"/>
        <v>1.6028762002108417E-201</v>
      </c>
      <c r="K1404" s="142" t="str">
        <f t="shared" si="530"/>
        <v/>
      </c>
      <c r="L1404" s="142" t="str">
        <f t="shared" si="531"/>
        <v/>
      </c>
      <c r="M1404" s="142"/>
      <c r="N1404" s="142"/>
      <c r="O1404" s="142"/>
      <c r="P1404" s="142"/>
      <c r="Q1404" s="147">
        <v>710</v>
      </c>
      <c r="R1404" s="142">
        <f t="shared" si="532"/>
        <v>-24.889122681599048</v>
      </c>
      <c r="S1404" s="142">
        <f t="shared" si="533"/>
        <v>9.4877916525304175E-3</v>
      </c>
      <c r="T1404" s="142">
        <f t="shared" si="534"/>
        <v>0.12302440305134338</v>
      </c>
      <c r="U1404" s="142">
        <f t="shared" si="535"/>
        <v>9.4877916525304175E-3</v>
      </c>
      <c r="V1404" s="142" t="str">
        <f t="shared" si="536"/>
        <v/>
      </c>
      <c r="W1404" s="142" t="str">
        <f t="shared" si="537"/>
        <v/>
      </c>
      <c r="X1404" s="142">
        <f t="shared" si="538"/>
        <v>3.6833105076625916E-32</v>
      </c>
      <c r="Y1404" s="142" t="str">
        <f t="shared" si="539"/>
        <v/>
      </c>
      <c r="Z1404" s="142" t="str">
        <f t="shared" si="540"/>
        <v/>
      </c>
      <c r="AD1404" s="147">
        <v>710</v>
      </c>
      <c r="AE1404" s="142">
        <f t="shared" si="558"/>
        <v>-63.821417189873529</v>
      </c>
      <c r="AF1404" s="142">
        <f t="shared" si="541"/>
        <v>3.7000558874262894E-3</v>
      </c>
      <c r="AG1404" s="142">
        <f t="shared" si="542"/>
        <v>0.12302440305134332</v>
      </c>
      <c r="AH1404" s="142">
        <f t="shared" si="543"/>
        <v>3.7000558874262894E-3</v>
      </c>
      <c r="AI1404" s="142" t="str">
        <f t="shared" si="544"/>
        <v/>
      </c>
      <c r="AJ1404" s="142" t="str">
        <f t="shared" si="545"/>
        <v/>
      </c>
      <c r="AK1404" s="142">
        <f t="shared" si="546"/>
        <v>3.863295411694602E-93</v>
      </c>
      <c r="AL1404" s="142" t="str">
        <f t="shared" si="547"/>
        <v/>
      </c>
      <c r="AM1404" s="142" t="str">
        <f t="shared" si="548"/>
        <v/>
      </c>
      <c r="AQ1404" s="147">
        <v>710</v>
      </c>
      <c r="AR1404" s="142">
        <f t="shared" si="549"/>
        <v>-3334.7013218157963</v>
      </c>
      <c r="AS1404" s="142">
        <f t="shared" si="550"/>
        <v>7.0813781393980297E-5</v>
      </c>
      <c r="AT1404" s="142">
        <f t="shared" si="551"/>
        <v>0.12302440305134338</v>
      </c>
      <c r="AU1404" s="142">
        <f t="shared" si="552"/>
        <v>7.0813781393980297E-5</v>
      </c>
      <c r="AV1404" s="142" t="str">
        <f t="shared" si="553"/>
        <v/>
      </c>
      <c r="AW1404" s="142" t="str">
        <f t="shared" si="554"/>
        <v/>
      </c>
      <c r="AX1404" s="142">
        <f t="shared" si="555"/>
        <v>9.7578825226640714E-6</v>
      </c>
      <c r="AY1404" s="142" t="str">
        <f t="shared" si="556"/>
        <v/>
      </c>
      <c r="AZ1404" s="142" t="str">
        <f t="shared" si="557"/>
        <v/>
      </c>
      <c r="BB1404" s="147"/>
      <c r="BC1404" s="147">
        <f t="shared" si="520"/>
        <v>4.5760000000000653</v>
      </c>
      <c r="BD1404" s="163">
        <f t="shared" si="521"/>
        <v>0.71154732245899244</v>
      </c>
      <c r="BE1404" s="147">
        <f t="shared" si="522"/>
        <v>7.7377033992720445E-4</v>
      </c>
      <c r="BF1404" s="147" t="str">
        <f t="shared" si="518"/>
        <v/>
      </c>
      <c r="BG1404" s="159" t="str">
        <f t="shared" si="519"/>
        <v/>
      </c>
    </row>
    <row r="1405" spans="1:59" ht="20.100000000000001" customHeight="1" x14ac:dyDescent="0.25">
      <c r="A1405" s="142">
        <v>711</v>
      </c>
      <c r="B1405" s="142">
        <f t="shared" si="523"/>
        <v>-5408.9960035930471</v>
      </c>
      <c r="C1405" s="142">
        <f t="shared" si="524"/>
        <v>4.3708868498568523E-5</v>
      </c>
      <c r="D1405" s="142">
        <f t="shared" si="525"/>
        <v>0.12384057849326245</v>
      </c>
      <c r="E1405" s="142">
        <f t="shared" si="526"/>
        <v>4.3708868498568523E-5</v>
      </c>
      <c r="F1405" s="142" t="str">
        <f t="shared" si="527"/>
        <v/>
      </c>
      <c r="G1405" s="142" t="str">
        <f t="shared" si="528"/>
        <v/>
      </c>
      <c r="H1405" s="142"/>
      <c r="I1405" s="142"/>
      <c r="J1405" s="142">
        <f t="shared" si="529"/>
        <v>1.8079399612637065E-201</v>
      </c>
      <c r="K1405" s="142" t="str">
        <f t="shared" si="530"/>
        <v/>
      </c>
      <c r="L1405" s="142" t="str">
        <f t="shared" si="531"/>
        <v/>
      </c>
      <c r="M1405" s="142"/>
      <c r="N1405" s="142"/>
      <c r="O1405" s="142"/>
      <c r="P1405" s="142"/>
      <c r="Q1405" s="142">
        <v>711</v>
      </c>
      <c r="R1405" s="142">
        <f t="shared" si="532"/>
        <v>-24.803298120628014</v>
      </c>
      <c r="S1405" s="142">
        <f t="shared" si="533"/>
        <v>9.5318410430953217E-3</v>
      </c>
      <c r="T1405" s="142">
        <f t="shared" si="534"/>
        <v>0.12384057849326245</v>
      </c>
      <c r="U1405" s="142">
        <f t="shared" si="535"/>
        <v>9.5318410430953217E-3</v>
      </c>
      <c r="V1405" s="142" t="str">
        <f t="shared" si="536"/>
        <v/>
      </c>
      <c r="W1405" s="142" t="str">
        <f t="shared" si="537"/>
        <v/>
      </c>
      <c r="X1405" s="142">
        <f t="shared" si="538"/>
        <v>3.8596885357267498E-32</v>
      </c>
      <c r="Y1405" s="142" t="str">
        <f t="shared" si="539"/>
        <v/>
      </c>
      <c r="Z1405" s="142" t="str">
        <f t="shared" si="540"/>
        <v/>
      </c>
      <c r="AD1405" s="142">
        <v>711</v>
      </c>
      <c r="AE1405" s="142">
        <f t="shared" si="558"/>
        <v>-63.601343337494654</v>
      </c>
      <c r="AF1405" s="142">
        <f t="shared" si="541"/>
        <v>3.7172343007880254E-3</v>
      </c>
      <c r="AG1405" s="142">
        <f t="shared" si="542"/>
        <v>0.12384057849326242</v>
      </c>
      <c r="AH1405" s="142">
        <f t="shared" si="543"/>
        <v>3.7172343007880254E-3</v>
      </c>
      <c r="AI1405" s="142" t="str">
        <f t="shared" si="544"/>
        <v/>
      </c>
      <c r="AJ1405" s="142" t="str">
        <f t="shared" si="545"/>
        <v/>
      </c>
      <c r="AK1405" s="142">
        <f t="shared" si="546"/>
        <v>4.1915468927302881E-93</v>
      </c>
      <c r="AL1405" s="142" t="str">
        <f t="shared" si="547"/>
        <v/>
      </c>
      <c r="AM1405" s="142" t="str">
        <f t="shared" si="548"/>
        <v/>
      </c>
      <c r="AQ1405" s="142">
        <v>711</v>
      </c>
      <c r="AR1405" s="142">
        <f t="shared" si="549"/>
        <v>-3323.2023517405687</v>
      </c>
      <c r="AS1405" s="142">
        <f t="shared" si="550"/>
        <v>7.1142551673539442E-5</v>
      </c>
      <c r="AT1405" s="142">
        <f t="shared" si="551"/>
        <v>0.12384057849326249</v>
      </c>
      <c r="AU1405" s="142">
        <f t="shared" si="552"/>
        <v>7.1142551673539442E-5</v>
      </c>
      <c r="AV1405" s="142" t="str">
        <f t="shared" si="553"/>
        <v/>
      </c>
      <c r="AW1405" s="142" t="str">
        <f t="shared" si="554"/>
        <v/>
      </c>
      <c r="AX1405" s="142">
        <f t="shared" si="555"/>
        <v>9.8481577983079249E-6</v>
      </c>
      <c r="AY1405" s="142" t="str">
        <f t="shared" si="556"/>
        <v/>
      </c>
      <c r="AZ1405" s="142" t="str">
        <f t="shared" si="557"/>
        <v/>
      </c>
      <c r="BB1405" s="147"/>
      <c r="BC1405" s="147">
        <f t="shared" si="520"/>
        <v>4.5824000000000655</v>
      </c>
      <c r="BD1405" s="163">
        <f t="shared" si="521"/>
        <v>0.71077355211906523</v>
      </c>
      <c r="BE1405" s="147">
        <f t="shared" si="522"/>
        <v>7.73996020611456E-4</v>
      </c>
      <c r="BF1405" s="147" t="str">
        <f t="shared" si="518"/>
        <v/>
      </c>
      <c r="BG1405" s="159" t="str">
        <f t="shared" si="519"/>
        <v/>
      </c>
    </row>
    <row r="1406" spans="1:59" ht="20.100000000000001" customHeight="1" x14ac:dyDescent="0.25">
      <c r="A1406" s="142">
        <v>712</v>
      </c>
      <c r="B1406" s="142">
        <f t="shared" si="523"/>
        <v>-5390.2797544456662</v>
      </c>
      <c r="C1406" s="142">
        <f t="shared" si="524"/>
        <v>4.3911095015280895E-5</v>
      </c>
      <c r="D1406" s="142">
        <f t="shared" si="525"/>
        <v>0.12466053666431108</v>
      </c>
      <c r="E1406" s="142">
        <f t="shared" si="526"/>
        <v>4.3911095015280895E-5</v>
      </c>
      <c r="F1406" s="142" t="str">
        <f t="shared" si="527"/>
        <v/>
      </c>
      <c r="G1406" s="142" t="str">
        <f t="shared" si="528"/>
        <v/>
      </c>
      <c r="H1406" s="142"/>
      <c r="I1406" s="142"/>
      <c r="J1406" s="142">
        <f t="shared" si="529"/>
        <v>2.0392059007257577E-201</v>
      </c>
      <c r="K1406" s="142" t="str">
        <f t="shared" si="530"/>
        <v/>
      </c>
      <c r="L1406" s="142" t="str">
        <f t="shared" si="531"/>
        <v/>
      </c>
      <c r="M1406" s="142"/>
      <c r="N1406" s="142"/>
      <c r="O1406" s="142"/>
      <c r="P1406" s="142"/>
      <c r="Q1406" s="142">
        <v>712</v>
      </c>
      <c r="R1406" s="142">
        <f t="shared" si="532"/>
        <v>-24.71747355965698</v>
      </c>
      <c r="S1406" s="142">
        <f t="shared" si="533"/>
        <v>9.5759417274235911E-3</v>
      </c>
      <c r="T1406" s="142">
        <f t="shared" si="534"/>
        <v>0.12466053666431112</v>
      </c>
      <c r="U1406" s="142">
        <f t="shared" si="535"/>
        <v>9.5759417274235911E-3</v>
      </c>
      <c r="V1406" s="142" t="str">
        <f t="shared" si="536"/>
        <v/>
      </c>
      <c r="W1406" s="142" t="str">
        <f t="shared" si="537"/>
        <v/>
      </c>
      <c r="X1406" s="142">
        <f t="shared" si="538"/>
        <v>4.0444478434840264E-32</v>
      </c>
      <c r="Y1406" s="142" t="str">
        <f t="shared" si="539"/>
        <v/>
      </c>
      <c r="Z1406" s="142" t="str">
        <f t="shared" si="540"/>
        <v/>
      </c>
      <c r="AD1406" s="142">
        <v>712</v>
      </c>
      <c r="AE1406" s="142">
        <f t="shared" si="558"/>
        <v>-63.38126948511578</v>
      </c>
      <c r="AF1406" s="142">
        <f t="shared" si="541"/>
        <v>3.7344327177288974E-3</v>
      </c>
      <c r="AG1406" s="142">
        <f t="shared" si="542"/>
        <v>0.12466053666431107</v>
      </c>
      <c r="AH1406" s="142">
        <f t="shared" si="543"/>
        <v>3.7344327177288974E-3</v>
      </c>
      <c r="AI1406" s="142" t="str">
        <f t="shared" si="544"/>
        <v/>
      </c>
      <c r="AJ1406" s="142" t="str">
        <f t="shared" si="545"/>
        <v/>
      </c>
      <c r="AK1406" s="142">
        <f t="shared" si="546"/>
        <v>4.5476160580357762E-93</v>
      </c>
      <c r="AL1406" s="142" t="str">
        <f t="shared" si="547"/>
        <v/>
      </c>
      <c r="AM1406" s="142" t="str">
        <f t="shared" si="548"/>
        <v/>
      </c>
      <c r="AQ1406" s="142">
        <v>712</v>
      </c>
      <c r="AR1406" s="142">
        <f t="shared" si="549"/>
        <v>-3311.703381665342</v>
      </c>
      <c r="AS1406" s="142">
        <f t="shared" si="550"/>
        <v>7.1471704793013116E-5</v>
      </c>
      <c r="AT1406" s="142">
        <f t="shared" si="551"/>
        <v>0.12466053666431108</v>
      </c>
      <c r="AU1406" s="142">
        <f t="shared" si="552"/>
        <v>7.1471704793013116E-5</v>
      </c>
      <c r="AV1406" s="142" t="str">
        <f t="shared" si="553"/>
        <v/>
      </c>
      <c r="AW1406" s="142" t="str">
        <f t="shared" si="554"/>
        <v/>
      </c>
      <c r="AX1406" s="142">
        <f t="shared" si="555"/>
        <v>9.9391092307305524E-6</v>
      </c>
      <c r="AY1406" s="142" t="str">
        <f t="shared" si="556"/>
        <v/>
      </c>
      <c r="AZ1406" s="142" t="str">
        <f t="shared" si="557"/>
        <v/>
      </c>
      <c r="BB1406" s="147"/>
      <c r="BC1406" s="147">
        <f t="shared" si="520"/>
        <v>4.5888000000000657</v>
      </c>
      <c r="BD1406" s="163">
        <f t="shared" si="521"/>
        <v>0.70999955609845378</v>
      </c>
      <c r="BE1406" s="147">
        <f t="shared" si="522"/>
        <v>7.7421799685006842E-4</v>
      </c>
      <c r="BF1406" s="147" t="str">
        <f t="shared" si="518"/>
        <v/>
      </c>
      <c r="BG1406" s="159" t="str">
        <f t="shared" si="519"/>
        <v/>
      </c>
    </row>
    <row r="1407" spans="1:59" ht="20.100000000000001" customHeight="1" x14ac:dyDescent="0.25">
      <c r="A1407" s="142">
        <v>713</v>
      </c>
      <c r="B1407" s="142">
        <f t="shared" si="523"/>
        <v>-5371.5635052982852</v>
      </c>
      <c r="C1407" s="142">
        <f t="shared" si="524"/>
        <v>4.4113551344911474E-5</v>
      </c>
      <c r="D1407" s="142">
        <f t="shared" si="525"/>
        <v>0.12548428191629579</v>
      </c>
      <c r="E1407" s="142">
        <f t="shared" si="526"/>
        <v>4.4113551344911474E-5</v>
      </c>
      <c r="F1407" s="142" t="str">
        <f t="shared" si="527"/>
        <v/>
      </c>
      <c r="G1407" s="142" t="str">
        <f t="shared" si="528"/>
        <v/>
      </c>
      <c r="H1407" s="142"/>
      <c r="I1407" s="142"/>
      <c r="J1407" s="142">
        <f t="shared" si="529"/>
        <v>2.3000178442919108E-201</v>
      </c>
      <c r="K1407" s="142" t="str">
        <f t="shared" si="530"/>
        <v/>
      </c>
      <c r="L1407" s="142" t="str">
        <f t="shared" si="531"/>
        <v/>
      </c>
      <c r="M1407" s="142"/>
      <c r="N1407" s="142"/>
      <c r="O1407" s="142"/>
      <c r="P1407" s="142"/>
      <c r="Q1407" s="142">
        <v>713</v>
      </c>
      <c r="R1407" s="142">
        <f t="shared" si="532"/>
        <v>-24.631648998685954</v>
      </c>
      <c r="S1407" s="142">
        <f t="shared" si="533"/>
        <v>9.6200925283593409E-3</v>
      </c>
      <c r="T1407" s="142">
        <f t="shared" si="534"/>
        <v>0.12548428191629579</v>
      </c>
      <c r="U1407" s="142">
        <f t="shared" si="535"/>
        <v>9.6200925283593409E-3</v>
      </c>
      <c r="V1407" s="142" t="str">
        <f t="shared" si="536"/>
        <v/>
      </c>
      <c r="W1407" s="142" t="str">
        <f t="shared" si="537"/>
        <v/>
      </c>
      <c r="X1407" s="142">
        <f t="shared" si="538"/>
        <v>4.2379835803882095E-32</v>
      </c>
      <c r="Y1407" s="142" t="str">
        <f t="shared" si="539"/>
        <v/>
      </c>
      <c r="Z1407" s="142" t="str">
        <f t="shared" si="540"/>
        <v/>
      </c>
      <c r="AD1407" s="142">
        <v>713</v>
      </c>
      <c r="AE1407" s="142">
        <f t="shared" si="558"/>
        <v>-63.161195632736906</v>
      </c>
      <c r="AF1407" s="142">
        <f t="shared" si="541"/>
        <v>3.751650679180795E-3</v>
      </c>
      <c r="AG1407" s="142">
        <f t="shared" si="542"/>
        <v>0.12548428191629576</v>
      </c>
      <c r="AH1407" s="142">
        <f t="shared" si="543"/>
        <v>3.751650679180795E-3</v>
      </c>
      <c r="AI1407" s="142" t="str">
        <f t="shared" si="544"/>
        <v/>
      </c>
      <c r="AJ1407" s="142" t="str">
        <f t="shared" si="545"/>
        <v/>
      </c>
      <c r="AK1407" s="142">
        <f t="shared" si="546"/>
        <v>4.933854123601172E-93</v>
      </c>
      <c r="AL1407" s="142" t="str">
        <f t="shared" si="547"/>
        <v/>
      </c>
      <c r="AM1407" s="142" t="str">
        <f t="shared" si="548"/>
        <v/>
      </c>
      <c r="AQ1407" s="142">
        <v>713</v>
      </c>
      <c r="AR1407" s="142">
        <f t="shared" si="549"/>
        <v>-3300.2044115901153</v>
      </c>
      <c r="AS1407" s="142">
        <f t="shared" si="550"/>
        <v>7.1801231966493959E-5</v>
      </c>
      <c r="AT1407" s="142">
        <f t="shared" si="551"/>
        <v>0.12548428191629579</v>
      </c>
      <c r="AU1407" s="142">
        <f t="shared" si="552"/>
        <v>7.1801231966493959E-5</v>
      </c>
      <c r="AV1407" s="142" t="str">
        <f t="shared" si="553"/>
        <v/>
      </c>
      <c r="AW1407" s="142" t="str">
        <f t="shared" si="554"/>
        <v/>
      </c>
      <c r="AX1407" s="142">
        <f t="shared" si="555"/>
        <v>1.0030740140631567E-5</v>
      </c>
      <c r="AY1407" s="142" t="str">
        <f t="shared" si="556"/>
        <v/>
      </c>
      <c r="AZ1407" s="142" t="str">
        <f t="shared" si="557"/>
        <v/>
      </c>
      <c r="BB1407" s="147"/>
      <c r="BC1407" s="147">
        <f t="shared" si="520"/>
        <v>4.5952000000000659</v>
      </c>
      <c r="BD1407" s="163">
        <f t="shared" si="521"/>
        <v>0.70922533810160371</v>
      </c>
      <c r="BE1407" s="147">
        <f t="shared" si="522"/>
        <v>7.7443627592221898E-4</v>
      </c>
      <c r="BF1407" s="147" t="str">
        <f t="shared" si="518"/>
        <v/>
      </c>
      <c r="BG1407" s="159" t="str">
        <f t="shared" si="519"/>
        <v/>
      </c>
    </row>
    <row r="1408" spans="1:59" ht="20.100000000000001" customHeight="1" x14ac:dyDescent="0.25">
      <c r="A1408" s="142">
        <v>714</v>
      </c>
      <c r="B1408" s="142">
        <f t="shared" si="523"/>
        <v>-5352.8472561509043</v>
      </c>
      <c r="C1408" s="142">
        <f t="shared" si="524"/>
        <v>4.4316232053549106E-5</v>
      </c>
      <c r="D1408" s="142">
        <f t="shared" si="525"/>
        <v>0.12631181849965725</v>
      </c>
      <c r="E1408" s="142">
        <f t="shared" si="526"/>
        <v>4.4316232053549106E-5</v>
      </c>
      <c r="F1408" s="142" t="str">
        <f t="shared" si="527"/>
        <v/>
      </c>
      <c r="G1408" s="142" t="str">
        <f t="shared" si="528"/>
        <v/>
      </c>
      <c r="H1408" s="142"/>
      <c r="I1408" s="142"/>
      <c r="J1408" s="142">
        <f t="shared" si="529"/>
        <v>2.5941458101617796E-201</v>
      </c>
      <c r="K1408" s="142" t="str">
        <f t="shared" si="530"/>
        <v/>
      </c>
      <c r="L1408" s="142" t="str">
        <f t="shared" si="531"/>
        <v/>
      </c>
      <c r="M1408" s="142"/>
      <c r="N1408" s="142"/>
      <c r="O1408" s="142"/>
      <c r="P1408" s="142"/>
      <c r="Q1408" s="142">
        <v>714</v>
      </c>
      <c r="R1408" s="142">
        <f t="shared" si="532"/>
        <v>-24.54582443771492</v>
      </c>
      <c r="S1408" s="142">
        <f t="shared" si="533"/>
        <v>9.6642922608987242E-3</v>
      </c>
      <c r="T1408" s="142">
        <f t="shared" si="534"/>
        <v>0.12631181849965725</v>
      </c>
      <c r="U1408" s="142">
        <f t="shared" si="535"/>
        <v>9.6642922608987242E-3</v>
      </c>
      <c r="V1408" s="142" t="str">
        <f t="shared" si="536"/>
        <v/>
      </c>
      <c r="W1408" s="142" t="str">
        <f t="shared" si="537"/>
        <v/>
      </c>
      <c r="X1408" s="142">
        <f t="shared" si="538"/>
        <v>4.4407093766327102E-32</v>
      </c>
      <c r="Y1408" s="142" t="str">
        <f t="shared" si="539"/>
        <v/>
      </c>
      <c r="Z1408" s="142" t="str">
        <f t="shared" si="540"/>
        <v/>
      </c>
      <c r="AD1408" s="142">
        <v>714</v>
      </c>
      <c r="AE1408" s="142">
        <f t="shared" si="558"/>
        <v>-62.941121780358031</v>
      </c>
      <c r="AF1408" s="142">
        <f t="shared" si="541"/>
        <v>3.7688877230150587E-3</v>
      </c>
      <c r="AG1408" s="142">
        <f t="shared" si="542"/>
        <v>0.12631181849965725</v>
      </c>
      <c r="AH1408" s="142">
        <f t="shared" si="543"/>
        <v>3.7688877230150587E-3</v>
      </c>
      <c r="AI1408" s="142" t="str">
        <f t="shared" si="544"/>
        <v/>
      </c>
      <c r="AJ1408" s="142" t="str">
        <f t="shared" si="545"/>
        <v/>
      </c>
      <c r="AK1408" s="142">
        <f t="shared" si="546"/>
        <v>5.3528105096762037E-93</v>
      </c>
      <c r="AL1408" s="142" t="str">
        <f t="shared" si="547"/>
        <v/>
      </c>
      <c r="AM1408" s="142" t="str">
        <f t="shared" si="548"/>
        <v/>
      </c>
      <c r="AQ1408" s="142">
        <v>714</v>
      </c>
      <c r="AR1408" s="142">
        <f t="shared" si="549"/>
        <v>-3288.7054415148887</v>
      </c>
      <c r="AS1408" s="142">
        <f t="shared" si="550"/>
        <v>7.2131124349499818E-5</v>
      </c>
      <c r="AT1408" s="142">
        <f t="shared" si="551"/>
        <v>0.12631181849965725</v>
      </c>
      <c r="AU1408" s="142">
        <f t="shared" si="552"/>
        <v>7.2131124349499818E-5</v>
      </c>
      <c r="AV1408" s="142" t="str">
        <f t="shared" si="553"/>
        <v/>
      </c>
      <c r="AW1408" s="142" t="str">
        <f t="shared" si="554"/>
        <v/>
      </c>
      <c r="AX1408" s="142">
        <f t="shared" si="555"/>
        <v>1.0123053846586657E-5</v>
      </c>
      <c r="AY1408" s="142" t="str">
        <f t="shared" si="556"/>
        <v/>
      </c>
      <c r="AZ1408" s="142" t="str">
        <f t="shared" si="557"/>
        <v/>
      </c>
      <c r="BB1408" s="147"/>
      <c r="BC1408" s="147">
        <f t="shared" si="520"/>
        <v>4.6016000000000661</v>
      </c>
      <c r="BD1408" s="163">
        <f t="shared" si="521"/>
        <v>0.70845090182568149</v>
      </c>
      <c r="BE1408" s="147">
        <f t="shared" si="522"/>
        <v>7.7465086512984449E-4</v>
      </c>
      <c r="BF1408" s="147" t="str">
        <f t="shared" si="518"/>
        <v/>
      </c>
      <c r="BG1408" s="159" t="str">
        <f t="shared" si="519"/>
        <v/>
      </c>
    </row>
    <row r="1409" spans="1:59" ht="20.100000000000001" customHeight="1" x14ac:dyDescent="0.25">
      <c r="A1409" s="142">
        <v>715</v>
      </c>
      <c r="B1409" s="142">
        <f t="shared" si="523"/>
        <v>-5334.1310070035233</v>
      </c>
      <c r="C1409" s="142">
        <f t="shared" si="524"/>
        <v>4.4519131671478013E-5</v>
      </c>
      <c r="D1409" s="142">
        <f t="shared" si="525"/>
        <v>0.12714315056279824</v>
      </c>
      <c r="E1409" s="142">
        <f t="shared" si="526"/>
        <v>4.4519131671478013E-5</v>
      </c>
      <c r="F1409" s="142" t="str">
        <f t="shared" si="527"/>
        <v/>
      </c>
      <c r="G1409" s="142" t="str">
        <f t="shared" si="528"/>
        <v/>
      </c>
      <c r="H1409" s="142"/>
      <c r="I1409" s="142"/>
      <c r="J1409" s="142">
        <f t="shared" si="529"/>
        <v>2.9258402618327183E-201</v>
      </c>
      <c r="K1409" s="142" t="str">
        <f t="shared" si="530"/>
        <v/>
      </c>
      <c r="L1409" s="142" t="str">
        <f t="shared" si="531"/>
        <v/>
      </c>
      <c r="M1409" s="142"/>
      <c r="N1409" s="142"/>
      <c r="O1409" s="142"/>
      <c r="P1409" s="142"/>
      <c r="Q1409" s="142">
        <v>715</v>
      </c>
      <c r="R1409" s="142">
        <f t="shared" si="532"/>
        <v>-24.459999876743893</v>
      </c>
      <c r="S1409" s="142">
        <f t="shared" si="533"/>
        <v>9.7085397322297772E-3</v>
      </c>
      <c r="T1409" s="142">
        <f t="shared" si="534"/>
        <v>0.12714315056279824</v>
      </c>
      <c r="U1409" s="142">
        <f t="shared" si="535"/>
        <v>9.7085397322297772E-3</v>
      </c>
      <c r="V1409" s="142" t="str">
        <f t="shared" si="536"/>
        <v/>
      </c>
      <c r="W1409" s="142" t="str">
        <f t="shared" si="537"/>
        <v/>
      </c>
      <c r="X1409" s="142">
        <f t="shared" si="538"/>
        <v>4.6530582003895824E-32</v>
      </c>
      <c r="Y1409" s="142" t="str">
        <f t="shared" si="539"/>
        <v/>
      </c>
      <c r="Z1409" s="142" t="str">
        <f t="shared" si="540"/>
        <v/>
      </c>
      <c r="AD1409" s="142">
        <v>715</v>
      </c>
      <c r="AE1409" s="142">
        <f t="shared" si="558"/>
        <v>-62.721047927979157</v>
      </c>
      <c r="AF1409" s="142">
        <f t="shared" si="541"/>
        <v>3.7861433840580077E-3</v>
      </c>
      <c r="AG1409" s="142">
        <f t="shared" si="542"/>
        <v>0.12714315056279821</v>
      </c>
      <c r="AH1409" s="142">
        <f t="shared" si="543"/>
        <v>3.7861433840580077E-3</v>
      </c>
      <c r="AI1409" s="142" t="str">
        <f t="shared" si="544"/>
        <v/>
      </c>
      <c r="AJ1409" s="142" t="str">
        <f t="shared" si="545"/>
        <v/>
      </c>
      <c r="AK1409" s="142">
        <f t="shared" si="546"/>
        <v>5.8072495045660089E-93</v>
      </c>
      <c r="AL1409" s="142" t="str">
        <f t="shared" si="547"/>
        <v/>
      </c>
      <c r="AM1409" s="142" t="str">
        <f t="shared" si="548"/>
        <v/>
      </c>
      <c r="AQ1409" s="142">
        <v>715</v>
      </c>
      <c r="AR1409" s="142">
        <f t="shared" si="549"/>
        <v>-3277.206471439662</v>
      </c>
      <c r="AS1409" s="142">
        <f t="shared" si="550"/>
        <v>7.2461373039271344E-5</v>
      </c>
      <c r="AT1409" s="142">
        <f t="shared" si="551"/>
        <v>0.12714315056279821</v>
      </c>
      <c r="AU1409" s="142">
        <f t="shared" si="552"/>
        <v>7.2461373039271344E-5</v>
      </c>
      <c r="AV1409" s="142" t="str">
        <f t="shared" si="553"/>
        <v/>
      </c>
      <c r="AW1409" s="142" t="str">
        <f t="shared" si="554"/>
        <v/>
      </c>
      <c r="AX1409" s="142">
        <f t="shared" si="555"/>
        <v>1.0216053664814683E-5</v>
      </c>
      <c r="AY1409" s="142" t="str">
        <f t="shared" si="556"/>
        <v/>
      </c>
      <c r="AZ1409" s="142" t="str">
        <f t="shared" si="557"/>
        <v/>
      </c>
      <c r="BB1409" s="147"/>
      <c r="BC1409" s="147">
        <f t="shared" si="520"/>
        <v>4.6080000000000663</v>
      </c>
      <c r="BD1409" s="163">
        <f t="shared" si="521"/>
        <v>0.70767625096055164</v>
      </c>
      <c r="BE1409" s="147">
        <f t="shared" si="522"/>
        <v>7.7486177179553195E-4</v>
      </c>
      <c r="BF1409" s="147" t="str">
        <f t="shared" si="518"/>
        <v/>
      </c>
      <c r="BG1409" s="159" t="str">
        <f t="shared" si="519"/>
        <v/>
      </c>
    </row>
    <row r="1410" spans="1:59" ht="20.100000000000001" customHeight="1" x14ac:dyDescent="0.25">
      <c r="A1410" s="147">
        <v>716</v>
      </c>
      <c r="B1410" s="142">
        <f t="shared" si="523"/>
        <v>-5315.4147578561424</v>
      </c>
      <c r="C1410" s="142">
        <f t="shared" si="524"/>
        <v>4.4722244693364125E-5</v>
      </c>
      <c r="D1410" s="142">
        <f t="shared" si="525"/>
        <v>0.12797828215141541</v>
      </c>
      <c r="E1410" s="142">
        <f t="shared" si="526"/>
        <v>4.4722244693364125E-5</v>
      </c>
      <c r="F1410" s="142" t="str">
        <f t="shared" si="527"/>
        <v/>
      </c>
      <c r="G1410" s="142" t="str">
        <f t="shared" si="528"/>
        <v/>
      </c>
      <c r="H1410" s="142"/>
      <c r="I1410" s="142"/>
      <c r="J1410" s="142">
        <f t="shared" si="529"/>
        <v>3.2998932583752285E-201</v>
      </c>
      <c r="K1410" s="142" t="str">
        <f t="shared" si="530"/>
        <v/>
      </c>
      <c r="L1410" s="142" t="str">
        <f t="shared" si="531"/>
        <v/>
      </c>
      <c r="M1410" s="142"/>
      <c r="N1410" s="142"/>
      <c r="O1410" s="142"/>
      <c r="P1410" s="142"/>
      <c r="Q1410" s="147">
        <v>716</v>
      </c>
      <c r="R1410" s="142">
        <f t="shared" si="532"/>
        <v>-24.37417531577286</v>
      </c>
      <c r="S1410" s="142">
        <f t="shared" si="533"/>
        <v>9.7528337417730464E-3</v>
      </c>
      <c r="T1410" s="142">
        <f t="shared" si="534"/>
        <v>0.12797828215141541</v>
      </c>
      <c r="U1410" s="142">
        <f t="shared" si="535"/>
        <v>9.7528337417730464E-3</v>
      </c>
      <c r="V1410" s="142" t="str">
        <f t="shared" si="536"/>
        <v/>
      </c>
      <c r="W1410" s="142" t="str">
        <f t="shared" si="537"/>
        <v/>
      </c>
      <c r="X1410" s="142">
        <f t="shared" si="538"/>
        <v>4.8754832544776019E-32</v>
      </c>
      <c r="Y1410" s="142" t="str">
        <f t="shared" si="539"/>
        <v/>
      </c>
      <c r="Z1410" s="142" t="str">
        <f t="shared" si="540"/>
        <v/>
      </c>
      <c r="AD1410" s="147">
        <v>716</v>
      </c>
      <c r="AE1410" s="142">
        <f t="shared" si="558"/>
        <v>-62.500974075600283</v>
      </c>
      <c r="AF1410" s="142">
        <f t="shared" si="541"/>
        <v>3.8034171941067956E-3</v>
      </c>
      <c r="AG1410" s="142">
        <f t="shared" si="542"/>
        <v>0.12797828215141535</v>
      </c>
      <c r="AH1410" s="142">
        <f t="shared" si="543"/>
        <v>3.8034171941067956E-3</v>
      </c>
      <c r="AI1410" s="142" t="str">
        <f t="shared" si="544"/>
        <v/>
      </c>
      <c r="AJ1410" s="142" t="str">
        <f t="shared" si="545"/>
        <v/>
      </c>
      <c r="AK1410" s="142">
        <f t="shared" si="546"/>
        <v>6.3001683256464295E-93</v>
      </c>
      <c r="AL1410" s="142" t="str">
        <f t="shared" si="547"/>
        <v/>
      </c>
      <c r="AM1410" s="142" t="str">
        <f t="shared" si="548"/>
        <v/>
      </c>
      <c r="AQ1410" s="147">
        <v>716</v>
      </c>
      <c r="AR1410" s="142">
        <f t="shared" si="549"/>
        <v>-3265.7075013644353</v>
      </c>
      <c r="AS1410" s="142">
        <f t="shared" si="550"/>
        <v>7.2791969075075246E-5</v>
      </c>
      <c r="AT1410" s="142">
        <f t="shared" si="551"/>
        <v>0.12797828215141535</v>
      </c>
      <c r="AU1410" s="142">
        <f t="shared" si="552"/>
        <v>7.2791969075075246E-5</v>
      </c>
      <c r="AV1410" s="142" t="str">
        <f t="shared" si="553"/>
        <v/>
      </c>
      <c r="AW1410" s="142" t="str">
        <f t="shared" si="554"/>
        <v/>
      </c>
      <c r="AX1410" s="142">
        <f t="shared" si="555"/>
        <v>1.0309742908942791E-5</v>
      </c>
      <c r="AY1410" s="142" t="str">
        <f t="shared" si="556"/>
        <v/>
      </c>
      <c r="AZ1410" s="142" t="str">
        <f t="shared" si="557"/>
        <v/>
      </c>
      <c r="BB1410" s="147"/>
      <c r="BC1410" s="147">
        <f t="shared" si="520"/>
        <v>4.6144000000000664</v>
      </c>
      <c r="BD1410" s="163">
        <f t="shared" si="521"/>
        <v>0.70690138918875611</v>
      </c>
      <c r="BE1410" s="147">
        <f t="shared" si="522"/>
        <v>7.7506900326151928E-4</v>
      </c>
      <c r="BF1410" s="147" t="str">
        <f t="shared" si="518"/>
        <v/>
      </c>
      <c r="BG1410" s="159" t="str">
        <f t="shared" si="519"/>
        <v/>
      </c>
    </row>
    <row r="1411" spans="1:59" ht="20.100000000000001" customHeight="1" x14ac:dyDescent="0.25">
      <c r="A1411" s="142">
        <v>717</v>
      </c>
      <c r="B1411" s="142">
        <f t="shared" si="523"/>
        <v>-5296.6985087087614</v>
      </c>
      <c r="C1411" s="142">
        <f t="shared" si="524"/>
        <v>4.4925565578445088E-5</v>
      </c>
      <c r="D1411" s="142">
        <f t="shared" si="525"/>
        <v>0.12881721720783429</v>
      </c>
      <c r="E1411" s="142">
        <f t="shared" si="526"/>
        <v>4.4925565578445088E-5</v>
      </c>
      <c r="F1411" s="142" t="str">
        <f t="shared" si="527"/>
        <v/>
      </c>
      <c r="G1411" s="142" t="str">
        <f t="shared" si="528"/>
        <v/>
      </c>
      <c r="H1411" s="142"/>
      <c r="I1411" s="142"/>
      <c r="J1411" s="142">
        <f t="shared" si="529"/>
        <v>3.7217073780082015E-201</v>
      </c>
      <c r="K1411" s="142" t="str">
        <f t="shared" si="530"/>
        <v/>
      </c>
      <c r="L1411" s="142" t="str">
        <f t="shared" si="531"/>
        <v/>
      </c>
      <c r="M1411" s="142"/>
      <c r="N1411" s="142"/>
      <c r="O1411" s="142"/>
      <c r="P1411" s="142"/>
      <c r="Q1411" s="142">
        <v>717</v>
      </c>
      <c r="R1411" s="142">
        <f t="shared" si="532"/>
        <v>-24.288350754801826</v>
      </c>
      <c r="S1411" s="142">
        <f t="shared" si="533"/>
        <v>9.7971730812230449E-3</v>
      </c>
      <c r="T1411" s="142">
        <f t="shared" si="534"/>
        <v>0.12881721720783434</v>
      </c>
      <c r="U1411" s="142">
        <f t="shared" si="535"/>
        <v>9.7971730812230449E-3</v>
      </c>
      <c r="V1411" s="142" t="str">
        <f t="shared" si="536"/>
        <v/>
      </c>
      <c r="W1411" s="142" t="str">
        <f t="shared" si="537"/>
        <v/>
      </c>
      <c r="X1411" s="142">
        <f t="shared" si="538"/>
        <v>5.1084589142581752E-32</v>
      </c>
      <c r="Y1411" s="142" t="str">
        <f t="shared" si="539"/>
        <v/>
      </c>
      <c r="Z1411" s="142" t="str">
        <f t="shared" si="540"/>
        <v/>
      </c>
      <c r="AD1411" s="142">
        <v>717</v>
      </c>
      <c r="AE1411" s="142">
        <f t="shared" si="558"/>
        <v>-62.280900223221408</v>
      </c>
      <c r="AF1411" s="142">
        <f t="shared" si="541"/>
        <v>3.8207086819455694E-3</v>
      </c>
      <c r="AG1411" s="142">
        <f t="shared" si="542"/>
        <v>0.12881721720783423</v>
      </c>
      <c r="AH1411" s="142">
        <f t="shared" si="543"/>
        <v>3.8207086819455694E-3</v>
      </c>
      <c r="AI1411" s="142" t="str">
        <f t="shared" si="544"/>
        <v/>
      </c>
      <c r="AJ1411" s="142" t="str">
        <f t="shared" si="545"/>
        <v/>
      </c>
      <c r="AK1411" s="142">
        <f t="shared" si="546"/>
        <v>6.8348166944468217E-93</v>
      </c>
      <c r="AL1411" s="142" t="str">
        <f t="shared" si="547"/>
        <v/>
      </c>
      <c r="AM1411" s="142" t="str">
        <f t="shared" si="548"/>
        <v/>
      </c>
      <c r="AQ1411" s="142">
        <v>717</v>
      </c>
      <c r="AR1411" s="142">
        <f t="shared" si="549"/>
        <v>-3254.2085312892068</v>
      </c>
      <c r="AS1411" s="142">
        <f t="shared" si="550"/>
        <v>7.3122903438513611E-5</v>
      </c>
      <c r="AT1411" s="142">
        <f t="shared" si="551"/>
        <v>0.12881721720783434</v>
      </c>
      <c r="AU1411" s="142">
        <f t="shared" si="552"/>
        <v>7.3122903438513611E-5</v>
      </c>
      <c r="AV1411" s="142" t="str">
        <f t="shared" si="553"/>
        <v/>
      </c>
      <c r="AW1411" s="142" t="str">
        <f t="shared" si="554"/>
        <v/>
      </c>
      <c r="AX1411" s="142">
        <f t="shared" si="555"/>
        <v>1.0404124889769544E-5</v>
      </c>
      <c r="AY1411" s="142" t="str">
        <f t="shared" si="556"/>
        <v/>
      </c>
      <c r="AZ1411" s="142" t="str">
        <f t="shared" si="557"/>
        <v/>
      </c>
      <c r="BB1411" s="147"/>
      <c r="BC1411" s="147">
        <f t="shared" si="520"/>
        <v>4.6208000000000666</v>
      </c>
      <c r="BD1411" s="163">
        <f t="shared" si="521"/>
        <v>0.70612632018549459</v>
      </c>
      <c r="BE1411" s="147">
        <f t="shared" si="522"/>
        <v>7.7527256689158275E-4</v>
      </c>
      <c r="BF1411" s="147" t="str">
        <f t="shared" si="518"/>
        <v/>
      </c>
      <c r="BG1411" s="159" t="str">
        <f t="shared" si="519"/>
        <v/>
      </c>
    </row>
    <row r="1412" spans="1:59" ht="20.100000000000001" customHeight="1" x14ac:dyDescent="0.25">
      <c r="A1412" s="142">
        <v>718</v>
      </c>
      <c r="B1412" s="142">
        <f t="shared" si="523"/>
        <v>-5277.9822595613823</v>
      </c>
      <c r="C1412" s="142">
        <f t="shared" si="524"/>
        <v>4.5129088750724137E-5</v>
      </c>
      <c r="D1412" s="142">
        <f t="shared" si="525"/>
        <v>0.12965995957034815</v>
      </c>
      <c r="E1412" s="142">
        <f t="shared" si="526"/>
        <v>4.5129088750724137E-5</v>
      </c>
      <c r="F1412" s="142" t="str">
        <f t="shared" si="527"/>
        <v/>
      </c>
      <c r="G1412" s="142" t="str">
        <f t="shared" si="528"/>
        <v/>
      </c>
      <c r="H1412" s="142"/>
      <c r="I1412" s="142"/>
      <c r="J1412" s="142">
        <f t="shared" si="529"/>
        <v>4.1973734018359796E-201</v>
      </c>
      <c r="K1412" s="142" t="str">
        <f t="shared" si="530"/>
        <v/>
      </c>
      <c r="L1412" s="142" t="str">
        <f t="shared" si="531"/>
        <v/>
      </c>
      <c r="M1412" s="142"/>
      <c r="N1412" s="142"/>
      <c r="O1412" s="142"/>
      <c r="P1412" s="142"/>
      <c r="Q1412" s="142">
        <v>718</v>
      </c>
      <c r="R1412" s="142">
        <f t="shared" si="532"/>
        <v>-24.202526193830799</v>
      </c>
      <c r="S1412" s="142">
        <f t="shared" si="533"/>
        <v>9.8415565345904964E-3</v>
      </c>
      <c r="T1412" s="142">
        <f t="shared" si="534"/>
        <v>0.1296599595703482</v>
      </c>
      <c r="U1412" s="142">
        <f t="shared" si="535"/>
        <v>9.8415565345904964E-3</v>
      </c>
      <c r="V1412" s="142" t="str">
        <f t="shared" si="536"/>
        <v/>
      </c>
      <c r="W1412" s="142" t="str">
        <f t="shared" si="537"/>
        <v/>
      </c>
      <c r="X1412" s="142">
        <f t="shared" si="538"/>
        <v>5.3524817086384476E-32</v>
      </c>
      <c r="Y1412" s="142" t="str">
        <f t="shared" si="539"/>
        <v/>
      </c>
      <c r="Z1412" s="142" t="str">
        <f t="shared" si="540"/>
        <v/>
      </c>
      <c r="AD1412" s="142">
        <v>718</v>
      </c>
      <c r="AE1412" s="142">
        <f t="shared" si="558"/>
        <v>-62.060826370842534</v>
      </c>
      <c r="AF1412" s="142">
        <f t="shared" si="541"/>
        <v>3.8380173733619499E-3</v>
      </c>
      <c r="AG1412" s="142">
        <f t="shared" si="542"/>
        <v>0.12965995957034815</v>
      </c>
      <c r="AH1412" s="142">
        <f t="shared" si="543"/>
        <v>3.8380173733619499E-3</v>
      </c>
      <c r="AI1412" s="142" t="str">
        <f t="shared" si="544"/>
        <v/>
      </c>
      <c r="AJ1412" s="142" t="str">
        <f t="shared" si="545"/>
        <v/>
      </c>
      <c r="AK1412" s="142">
        <f t="shared" si="546"/>
        <v>7.4147180523724559E-93</v>
      </c>
      <c r="AL1412" s="142" t="str">
        <f t="shared" si="547"/>
        <v/>
      </c>
      <c r="AM1412" s="142" t="str">
        <f t="shared" si="548"/>
        <v/>
      </c>
      <c r="AQ1412" s="142">
        <v>718</v>
      </c>
      <c r="AR1412" s="142">
        <f t="shared" si="549"/>
        <v>-3242.7095612139801</v>
      </c>
      <c r="AS1412" s="142">
        <f t="shared" si="550"/>
        <v>7.3454167053839151E-5</v>
      </c>
      <c r="AT1412" s="142">
        <f t="shared" si="551"/>
        <v>0.12965995957034829</v>
      </c>
      <c r="AU1412" s="142">
        <f t="shared" si="552"/>
        <v>7.3454167053839151E-5</v>
      </c>
      <c r="AV1412" s="142" t="str">
        <f t="shared" si="553"/>
        <v/>
      </c>
      <c r="AW1412" s="142" t="str">
        <f t="shared" si="554"/>
        <v/>
      </c>
      <c r="AX1412" s="142">
        <f t="shared" si="555"/>
        <v>1.0499202915026105E-5</v>
      </c>
      <c r="AY1412" s="142" t="str">
        <f t="shared" si="556"/>
        <v/>
      </c>
      <c r="AZ1412" s="142" t="str">
        <f t="shared" si="557"/>
        <v/>
      </c>
      <c r="BB1412" s="147"/>
      <c r="BC1412" s="147">
        <f t="shared" si="520"/>
        <v>4.6272000000000668</v>
      </c>
      <c r="BD1412" s="163">
        <f t="shared" si="521"/>
        <v>0.70535104761860301</v>
      </c>
      <c r="BE1412" s="147">
        <f t="shared" si="522"/>
        <v>7.7547247006870546E-4</v>
      </c>
      <c r="BF1412" s="147" t="str">
        <f t="shared" si="518"/>
        <v/>
      </c>
      <c r="BG1412" s="159" t="str">
        <f t="shared" si="519"/>
        <v/>
      </c>
    </row>
    <row r="1413" spans="1:59" ht="20.100000000000001" customHeight="1" x14ac:dyDescent="0.25">
      <c r="A1413" s="142">
        <v>719</v>
      </c>
      <c r="B1413" s="142">
        <f t="shared" si="523"/>
        <v>-5259.2660104140014</v>
      </c>
      <c r="C1413" s="142">
        <f t="shared" si="524"/>
        <v>4.5332808599167542E-5</v>
      </c>
      <c r="D1413" s="142">
        <f t="shared" si="525"/>
        <v>0.13050651297256047</v>
      </c>
      <c r="E1413" s="142">
        <f t="shared" si="526"/>
        <v>4.5332808599167542E-5</v>
      </c>
      <c r="F1413" s="142" t="str">
        <f t="shared" si="527"/>
        <v/>
      </c>
      <c r="G1413" s="142" t="str">
        <f t="shared" si="528"/>
        <v/>
      </c>
      <c r="H1413" s="142"/>
      <c r="I1413" s="142"/>
      <c r="J1413" s="142">
        <f t="shared" si="529"/>
        <v>4.7337578697627307E-201</v>
      </c>
      <c r="K1413" s="142" t="str">
        <f t="shared" si="530"/>
        <v/>
      </c>
      <c r="L1413" s="142" t="str">
        <f t="shared" si="531"/>
        <v/>
      </c>
      <c r="M1413" s="142"/>
      <c r="N1413" s="142"/>
      <c r="O1413" s="142"/>
      <c r="P1413" s="142"/>
      <c r="Q1413" s="142">
        <v>719</v>
      </c>
      <c r="R1413" s="142">
        <f t="shared" si="532"/>
        <v>-24.116701632859765</v>
      </c>
      <c r="S1413" s="142">
        <f t="shared" si="533"/>
        <v>9.8859828782454345E-3</v>
      </c>
      <c r="T1413" s="142">
        <f t="shared" si="534"/>
        <v>0.13050651297256052</v>
      </c>
      <c r="U1413" s="142">
        <f t="shared" si="535"/>
        <v>9.8859828782454345E-3</v>
      </c>
      <c r="V1413" s="142" t="str">
        <f t="shared" si="536"/>
        <v/>
      </c>
      <c r="W1413" s="142" t="str">
        <f t="shared" si="537"/>
        <v/>
      </c>
      <c r="X1413" s="142">
        <f t="shared" si="538"/>
        <v>5.6080713461448479E-32</v>
      </c>
      <c r="Y1413" s="142" t="str">
        <f t="shared" si="539"/>
        <v/>
      </c>
      <c r="Z1413" s="142" t="str">
        <f t="shared" si="540"/>
        <v/>
      </c>
      <c r="AD1413" s="142">
        <v>719</v>
      </c>
      <c r="AE1413" s="142">
        <f t="shared" si="558"/>
        <v>-61.84075251846366</v>
      </c>
      <c r="AF1413" s="142">
        <f t="shared" si="541"/>
        <v>3.8553427911638305E-3</v>
      </c>
      <c r="AG1413" s="142">
        <f t="shared" si="542"/>
        <v>0.13050651297256047</v>
      </c>
      <c r="AH1413" s="142">
        <f t="shared" si="543"/>
        <v>3.8553427911638305E-3</v>
      </c>
      <c r="AI1413" s="142" t="str">
        <f t="shared" si="544"/>
        <v/>
      </c>
      <c r="AJ1413" s="142" t="str">
        <f t="shared" si="545"/>
        <v/>
      </c>
      <c r="AK1413" s="142">
        <f t="shared" si="546"/>
        <v>8.0436925542108921E-93</v>
      </c>
      <c r="AL1413" s="142" t="str">
        <f t="shared" si="547"/>
        <v/>
      </c>
      <c r="AM1413" s="142" t="str">
        <f t="shared" si="548"/>
        <v/>
      </c>
      <c r="AQ1413" s="142">
        <v>719</v>
      </c>
      <c r="AR1413" s="142">
        <f t="shared" si="549"/>
        <v>-3231.2105911387534</v>
      </c>
      <c r="AS1413" s="142">
        <f t="shared" si="550"/>
        <v>7.3785750788277034E-5</v>
      </c>
      <c r="AT1413" s="142">
        <f t="shared" si="551"/>
        <v>0.13050651297256058</v>
      </c>
      <c r="AU1413" s="142">
        <f t="shared" si="552"/>
        <v>7.3785750788277034E-5</v>
      </c>
      <c r="AV1413" s="142" t="str">
        <f t="shared" si="553"/>
        <v/>
      </c>
      <c r="AW1413" s="142" t="str">
        <f t="shared" si="554"/>
        <v/>
      </c>
      <c r="AX1413" s="142">
        <f t="shared" si="555"/>
        <v>1.0594980289135545E-5</v>
      </c>
      <c r="AY1413" s="142" t="str">
        <f t="shared" si="556"/>
        <v/>
      </c>
      <c r="AZ1413" s="142" t="str">
        <f t="shared" si="557"/>
        <v/>
      </c>
      <c r="BB1413" s="147"/>
      <c r="BC1413" s="147">
        <f t="shared" si="520"/>
        <v>4.633600000000067</v>
      </c>
      <c r="BD1413" s="163">
        <f t="shared" si="521"/>
        <v>0.70457557514853431</v>
      </c>
      <c r="BE1413" s="147">
        <f t="shared" si="522"/>
        <v>7.7566872019629862E-4</v>
      </c>
      <c r="BF1413" s="147" t="str">
        <f t="shared" si="518"/>
        <v/>
      </c>
      <c r="BG1413" s="159" t="str">
        <f t="shared" si="519"/>
        <v/>
      </c>
    </row>
    <row r="1414" spans="1:59" ht="20.100000000000001" customHeight="1" x14ac:dyDescent="0.25">
      <c r="A1414" s="142">
        <v>720</v>
      </c>
      <c r="B1414" s="142">
        <f t="shared" si="523"/>
        <v>-5240.5497612666204</v>
      </c>
      <c r="C1414" s="142">
        <f t="shared" si="524"/>
        <v>4.5536719477905739E-5</v>
      </c>
      <c r="D1414" s="142">
        <f t="shared" si="525"/>
        <v>0.13135688104273069</v>
      </c>
      <c r="E1414" s="142">
        <f t="shared" si="526"/>
        <v>4.5536719477905739E-5</v>
      </c>
      <c r="F1414" s="142" t="str">
        <f t="shared" si="527"/>
        <v/>
      </c>
      <c r="G1414" s="142" t="str">
        <f t="shared" si="528"/>
        <v/>
      </c>
      <c r="H1414" s="142"/>
      <c r="I1414" s="142"/>
      <c r="J1414" s="142">
        <f t="shared" si="529"/>
        <v>5.3386017615649789E-201</v>
      </c>
      <c r="K1414" s="142" t="str">
        <f t="shared" si="530"/>
        <v/>
      </c>
      <c r="L1414" s="142" t="str">
        <f t="shared" si="531"/>
        <v/>
      </c>
      <c r="M1414" s="142"/>
      <c r="N1414" s="142"/>
      <c r="O1414" s="142"/>
      <c r="P1414" s="142"/>
      <c r="Q1414" s="142">
        <v>720</v>
      </c>
      <c r="R1414" s="142">
        <f t="shared" si="532"/>
        <v>-24.030877071888732</v>
      </c>
      <c r="S1414" s="142">
        <f t="shared" si="533"/>
        <v>9.9304508809610476E-3</v>
      </c>
      <c r="T1414" s="142">
        <f t="shared" si="534"/>
        <v>0.13135688104273074</v>
      </c>
      <c r="U1414" s="142">
        <f t="shared" si="535"/>
        <v>9.9304508809610476E-3</v>
      </c>
      <c r="V1414" s="142" t="str">
        <f t="shared" si="536"/>
        <v/>
      </c>
      <c r="W1414" s="142" t="str">
        <f t="shared" si="537"/>
        <v/>
      </c>
      <c r="X1414" s="142">
        <f t="shared" si="538"/>
        <v>5.8757717881205167E-32</v>
      </c>
      <c r="Y1414" s="142" t="str">
        <f t="shared" si="539"/>
        <v/>
      </c>
      <c r="Z1414" s="142" t="str">
        <f t="shared" si="540"/>
        <v/>
      </c>
      <c r="AD1414" s="142">
        <v>720</v>
      </c>
      <c r="AE1414" s="142">
        <f t="shared" si="558"/>
        <v>-61.620678666084785</v>
      </c>
      <c r="AF1414" s="142">
        <f t="shared" si="541"/>
        <v>3.8726844551964816E-3</v>
      </c>
      <c r="AG1414" s="142">
        <f t="shared" si="542"/>
        <v>0.13135688104273069</v>
      </c>
      <c r="AH1414" s="142">
        <f t="shared" si="543"/>
        <v>3.8726844551964816E-3</v>
      </c>
      <c r="AI1414" s="142" t="str">
        <f t="shared" si="544"/>
        <v/>
      </c>
      <c r="AJ1414" s="142" t="str">
        <f t="shared" si="545"/>
        <v/>
      </c>
      <c r="AK1414" s="142">
        <f t="shared" si="546"/>
        <v>8.7258819879744955E-93</v>
      </c>
      <c r="AL1414" s="142" t="str">
        <f t="shared" si="547"/>
        <v/>
      </c>
      <c r="AM1414" s="142" t="str">
        <f t="shared" si="548"/>
        <v/>
      </c>
      <c r="AQ1414" s="142">
        <v>720</v>
      </c>
      <c r="AR1414" s="142">
        <f t="shared" si="549"/>
        <v>-3219.7116210635268</v>
      </c>
      <c r="AS1414" s="142">
        <f t="shared" si="550"/>
        <v>7.411764545235203E-5</v>
      </c>
      <c r="AT1414" s="142">
        <f t="shared" si="551"/>
        <v>0.13135688104273074</v>
      </c>
      <c r="AU1414" s="142">
        <f t="shared" si="552"/>
        <v>7.411764545235203E-5</v>
      </c>
      <c r="AV1414" s="142" t="str">
        <f t="shared" si="553"/>
        <v/>
      </c>
      <c r="AW1414" s="142" t="str">
        <f t="shared" si="554"/>
        <v/>
      </c>
      <c r="AX1414" s="142">
        <f t="shared" si="555"/>
        <v>1.0691460312970127E-5</v>
      </c>
      <c r="AY1414" s="142" t="str">
        <f t="shared" si="556"/>
        <v/>
      </c>
      <c r="AZ1414" s="142" t="str">
        <f t="shared" si="557"/>
        <v/>
      </c>
      <c r="BB1414" s="147"/>
      <c r="BC1414" s="147">
        <f t="shared" si="520"/>
        <v>4.6400000000000672</v>
      </c>
      <c r="BD1414" s="163">
        <f t="shared" si="521"/>
        <v>0.70379990642833801</v>
      </c>
      <c r="BE1414" s="147">
        <f t="shared" si="522"/>
        <v>7.7586132469675828E-4</v>
      </c>
      <c r="BF1414" s="147" t="str">
        <f t="shared" si="518"/>
        <v/>
      </c>
      <c r="BG1414" s="159" t="str">
        <f t="shared" si="519"/>
        <v/>
      </c>
    </row>
    <row r="1415" spans="1:59" ht="20.100000000000001" customHeight="1" x14ac:dyDescent="0.25">
      <c r="A1415" s="142">
        <v>721</v>
      </c>
      <c r="B1415" s="142">
        <f t="shared" si="523"/>
        <v>-5221.8335121192395</v>
      </c>
      <c r="C1415" s="142">
        <f t="shared" si="524"/>
        <v>4.5740815706438348E-5</v>
      </c>
      <c r="D1415" s="142">
        <f t="shared" si="525"/>
        <v>0.1322110673031244</v>
      </c>
      <c r="E1415" s="142">
        <f t="shared" si="526"/>
        <v>4.5740815706438348E-5</v>
      </c>
      <c r="F1415" s="142" t="str">
        <f t="shared" si="527"/>
        <v/>
      </c>
      <c r="G1415" s="142" t="str">
        <f t="shared" si="528"/>
        <v/>
      </c>
      <c r="H1415" s="142"/>
      <c r="I1415" s="142"/>
      <c r="J1415" s="142">
        <f t="shared" si="529"/>
        <v>6.0206317149392723E-201</v>
      </c>
      <c r="K1415" s="142" t="str">
        <f t="shared" si="530"/>
        <v/>
      </c>
      <c r="L1415" s="142" t="str">
        <f t="shared" si="531"/>
        <v/>
      </c>
      <c r="M1415" s="142"/>
      <c r="N1415" s="142"/>
      <c r="O1415" s="142"/>
      <c r="P1415" s="142"/>
      <c r="Q1415" s="142">
        <v>721</v>
      </c>
      <c r="R1415" s="142">
        <f t="shared" si="532"/>
        <v>-23.945052510917705</v>
      </c>
      <c r="S1415" s="142">
        <f t="shared" si="533"/>
        <v>9.9749593039583535E-3</v>
      </c>
      <c r="T1415" s="142">
        <f t="shared" si="534"/>
        <v>0.1322110673031244</v>
      </c>
      <c r="U1415" s="142">
        <f t="shared" si="535"/>
        <v>9.9749593039583535E-3</v>
      </c>
      <c r="V1415" s="142" t="str">
        <f t="shared" si="536"/>
        <v/>
      </c>
      <c r="W1415" s="142" t="str">
        <f t="shared" si="537"/>
        <v/>
      </c>
      <c r="X1415" s="142">
        <f t="shared" si="538"/>
        <v>6.1561523711924141E-32</v>
      </c>
      <c r="Y1415" s="142" t="str">
        <f t="shared" si="539"/>
        <v/>
      </c>
      <c r="Z1415" s="142" t="str">
        <f t="shared" si="540"/>
        <v/>
      </c>
      <c r="AD1415" s="142">
        <v>721</v>
      </c>
      <c r="AE1415" s="142">
        <f t="shared" si="558"/>
        <v>-61.400604813705911</v>
      </c>
      <c r="AF1415" s="142">
        <f t="shared" si="541"/>
        <v>3.8900418823599806E-3</v>
      </c>
      <c r="AG1415" s="142">
        <f t="shared" si="542"/>
        <v>0.1322110673031244</v>
      </c>
      <c r="AH1415" s="142">
        <f t="shared" si="543"/>
        <v>3.8900418823599806E-3</v>
      </c>
      <c r="AI1415" s="142" t="str">
        <f t="shared" si="544"/>
        <v/>
      </c>
      <c r="AJ1415" s="142" t="str">
        <f t="shared" si="545"/>
        <v/>
      </c>
      <c r="AK1415" s="142">
        <f t="shared" si="546"/>
        <v>9.4657767820437532E-93</v>
      </c>
      <c r="AL1415" s="142" t="str">
        <f t="shared" si="547"/>
        <v/>
      </c>
      <c r="AM1415" s="142" t="str">
        <f t="shared" si="548"/>
        <v/>
      </c>
      <c r="AQ1415" s="142">
        <v>721</v>
      </c>
      <c r="AR1415" s="142">
        <f t="shared" si="549"/>
        <v>-3208.2126509883001</v>
      </c>
      <c r="AS1415" s="142">
        <f t="shared" si="550"/>
        <v>7.4449841800222036E-5</v>
      </c>
      <c r="AT1415" s="142">
        <f t="shared" si="551"/>
        <v>0.1322110673031244</v>
      </c>
      <c r="AU1415" s="142">
        <f t="shared" si="552"/>
        <v>7.4449841800222036E-5</v>
      </c>
      <c r="AV1415" s="142" t="str">
        <f t="shared" si="553"/>
        <v/>
      </c>
      <c r="AW1415" s="142" t="str">
        <f t="shared" si="554"/>
        <v/>
      </c>
      <c r="AX1415" s="142">
        <f t="shared" si="555"/>
        <v>1.0788646283606696E-5</v>
      </c>
      <c r="AY1415" s="142" t="str">
        <f t="shared" si="556"/>
        <v/>
      </c>
      <c r="AZ1415" s="142" t="str">
        <f t="shared" si="557"/>
        <v/>
      </c>
      <c r="BB1415" s="147"/>
      <c r="BC1415" s="147">
        <f t="shared" si="520"/>
        <v>4.6464000000000674</v>
      </c>
      <c r="BD1415" s="163">
        <f t="shared" si="521"/>
        <v>0.70302404510364125</v>
      </c>
      <c r="BE1415" s="147">
        <f t="shared" si="522"/>
        <v>7.7605029101290857E-4</v>
      </c>
      <c r="BF1415" s="147" t="str">
        <f t="shared" si="518"/>
        <v/>
      </c>
      <c r="BG1415" s="159" t="str">
        <f t="shared" si="519"/>
        <v/>
      </c>
    </row>
    <row r="1416" spans="1:59" ht="20.100000000000001" customHeight="1" x14ac:dyDescent="0.25">
      <c r="A1416" s="142">
        <v>722</v>
      </c>
      <c r="B1416" s="142">
        <f t="shared" si="523"/>
        <v>-5203.1172629718585</v>
      </c>
      <c r="C1416" s="142">
        <f t="shared" si="524"/>
        <v>4.5945091569842639E-5</v>
      </c>
      <c r="D1416" s="142">
        <f t="shared" si="525"/>
        <v>0.13306907516936706</v>
      </c>
      <c r="E1416" s="142">
        <f t="shared" si="526"/>
        <v>4.5945091569842639E-5</v>
      </c>
      <c r="F1416" s="142" t="str">
        <f t="shared" si="527"/>
        <v/>
      </c>
      <c r="G1416" s="142" t="str">
        <f t="shared" si="528"/>
        <v/>
      </c>
      <c r="H1416" s="142"/>
      <c r="I1416" s="142"/>
      <c r="J1416" s="142">
        <f t="shared" si="529"/>
        <v>6.7896853712583473E-201</v>
      </c>
      <c r="K1416" s="142" t="str">
        <f t="shared" si="530"/>
        <v/>
      </c>
      <c r="L1416" s="142" t="str">
        <f t="shared" si="531"/>
        <v/>
      </c>
      <c r="M1416" s="142"/>
      <c r="N1416" s="142"/>
      <c r="O1416" s="142"/>
      <c r="P1416" s="142"/>
      <c r="Q1416" s="142">
        <v>722</v>
      </c>
      <c r="R1416" s="142">
        <f t="shared" si="532"/>
        <v>-23.859227949946671</v>
      </c>
      <c r="S1416" s="142">
        <f t="shared" si="533"/>
        <v>1.0019506900951731E-2</v>
      </c>
      <c r="T1416" s="142">
        <f t="shared" si="534"/>
        <v>0.13306907516936708</v>
      </c>
      <c r="U1416" s="142">
        <f t="shared" si="535"/>
        <v>1.0019506900951731E-2</v>
      </c>
      <c r="V1416" s="142" t="str">
        <f t="shared" si="536"/>
        <v/>
      </c>
      <c r="W1416" s="142" t="str">
        <f t="shared" si="537"/>
        <v/>
      </c>
      <c r="X1416" s="142">
        <f t="shared" si="538"/>
        <v>6.4498089812503452E-32</v>
      </c>
      <c r="Y1416" s="142" t="str">
        <f t="shared" si="539"/>
        <v/>
      </c>
      <c r="Z1416" s="142" t="str">
        <f t="shared" si="540"/>
        <v/>
      </c>
      <c r="AD1416" s="142">
        <v>722</v>
      </c>
      <c r="AE1416" s="142">
        <f t="shared" si="558"/>
        <v>-61.180530961327037</v>
      </c>
      <c r="AF1416" s="142">
        <f t="shared" si="541"/>
        <v>3.9074145866269507E-3</v>
      </c>
      <c r="AG1416" s="142">
        <f t="shared" si="542"/>
        <v>0.13306907516936706</v>
      </c>
      <c r="AH1416" s="142">
        <f t="shared" si="543"/>
        <v>3.9074145866269507E-3</v>
      </c>
      <c r="AI1416" s="142" t="str">
        <f t="shared" si="544"/>
        <v/>
      </c>
      <c r="AJ1416" s="142" t="str">
        <f t="shared" si="545"/>
        <v/>
      </c>
      <c r="AK1416" s="142">
        <f t="shared" si="546"/>
        <v>1.0268245273949128E-92</v>
      </c>
      <c r="AL1416" s="142" t="str">
        <f t="shared" si="547"/>
        <v/>
      </c>
      <c r="AM1416" s="142" t="str">
        <f t="shared" si="548"/>
        <v/>
      </c>
      <c r="AQ1416" s="142">
        <v>722</v>
      </c>
      <c r="AR1416" s="142">
        <f t="shared" si="549"/>
        <v>-3196.7136809130734</v>
      </c>
      <c r="AS1416" s="142">
        <f t="shared" si="550"/>
        <v>7.4782330530017734E-5</v>
      </c>
      <c r="AT1416" s="142">
        <f t="shared" si="551"/>
        <v>0.13306907516936708</v>
      </c>
      <c r="AU1416" s="142">
        <f t="shared" si="552"/>
        <v>7.4782330530017734E-5</v>
      </c>
      <c r="AV1416" s="142" t="str">
        <f t="shared" si="553"/>
        <v/>
      </c>
      <c r="AW1416" s="142" t="str">
        <f t="shared" si="554"/>
        <v/>
      </c>
      <c r="AX1416" s="142">
        <f t="shared" si="555"/>
        <v>1.088654149408021E-5</v>
      </c>
      <c r="AY1416" s="142" t="str">
        <f t="shared" si="556"/>
        <v/>
      </c>
      <c r="AZ1416" s="142" t="str">
        <f t="shared" si="557"/>
        <v/>
      </c>
      <c r="BB1416" s="147"/>
      <c r="BC1416" s="147">
        <f t="shared" si="520"/>
        <v>4.6528000000000675</v>
      </c>
      <c r="BD1416" s="163">
        <f t="shared" si="521"/>
        <v>0.70224799481262834</v>
      </c>
      <c r="BE1416" s="147">
        <f t="shared" si="522"/>
        <v>7.7623562660522616E-4</v>
      </c>
      <c r="BF1416" s="147" t="str">
        <f t="shared" si="518"/>
        <v/>
      </c>
      <c r="BG1416" s="159" t="str">
        <f t="shared" si="519"/>
        <v/>
      </c>
    </row>
    <row r="1417" spans="1:59" ht="20.100000000000001" customHeight="1" x14ac:dyDescent="0.25">
      <c r="A1417" s="147">
        <v>723</v>
      </c>
      <c r="B1417" s="142">
        <f t="shared" si="523"/>
        <v>-5184.4010138244776</v>
      </c>
      <c r="C1417" s="142">
        <f t="shared" si="524"/>
        <v>4.6149541318985928E-5</v>
      </c>
      <c r="D1417" s="142">
        <f t="shared" si="525"/>
        <v>0.13393090794980189</v>
      </c>
      <c r="E1417" s="142">
        <f t="shared" si="526"/>
        <v>4.6149541318985928E-5</v>
      </c>
      <c r="F1417" s="142" t="str">
        <f t="shared" si="527"/>
        <v/>
      </c>
      <c r="G1417" s="142" t="str">
        <f t="shared" si="528"/>
        <v/>
      </c>
      <c r="H1417" s="142"/>
      <c r="I1417" s="142"/>
      <c r="J1417" s="142">
        <f t="shared" si="529"/>
        <v>7.6568526413848063E-201</v>
      </c>
      <c r="K1417" s="142" t="str">
        <f t="shared" si="530"/>
        <v/>
      </c>
      <c r="L1417" s="142" t="str">
        <f t="shared" si="531"/>
        <v/>
      </c>
      <c r="M1417" s="142"/>
      <c r="N1417" s="142"/>
      <c r="O1417" s="142"/>
      <c r="P1417" s="142"/>
      <c r="Q1417" s="147">
        <v>723</v>
      </c>
      <c r="R1417" s="142">
        <f t="shared" si="532"/>
        <v>-23.773403388975638</v>
      </c>
      <c r="S1417" s="142">
        <f t="shared" si="533"/>
        <v>1.0064092418195177E-2</v>
      </c>
      <c r="T1417" s="142">
        <f t="shared" si="534"/>
        <v>0.13393090794980197</v>
      </c>
      <c r="U1417" s="142">
        <f t="shared" si="535"/>
        <v>1.0064092418195177E-2</v>
      </c>
      <c r="V1417" s="142" t="str">
        <f t="shared" si="536"/>
        <v/>
      </c>
      <c r="W1417" s="142" t="str">
        <f t="shared" si="537"/>
        <v/>
      </c>
      <c r="X1417" s="142">
        <f t="shared" si="538"/>
        <v>6.7573652812805525E-32</v>
      </c>
      <c r="Y1417" s="142" t="str">
        <f t="shared" si="539"/>
        <v/>
      </c>
      <c r="Z1417" s="142" t="str">
        <f t="shared" si="540"/>
        <v/>
      </c>
      <c r="AD1417" s="147">
        <v>723</v>
      </c>
      <c r="AE1417" s="142">
        <f t="shared" si="558"/>
        <v>-60.960457108948162</v>
      </c>
      <c r="AF1417" s="142">
        <f t="shared" si="541"/>
        <v>3.9248020790606146E-3</v>
      </c>
      <c r="AG1417" s="142">
        <f t="shared" si="542"/>
        <v>0.13393090794980184</v>
      </c>
      <c r="AH1417" s="142">
        <f t="shared" si="543"/>
        <v>3.9248020790606146E-3</v>
      </c>
      <c r="AI1417" s="142" t="str">
        <f t="shared" si="544"/>
        <v/>
      </c>
      <c r="AJ1417" s="142" t="str">
        <f t="shared" si="545"/>
        <v/>
      </c>
      <c r="AK1417" s="142">
        <f t="shared" si="546"/>
        <v>1.1138565429698429E-92</v>
      </c>
      <c r="AL1417" s="142" t="str">
        <f t="shared" si="547"/>
        <v/>
      </c>
      <c r="AM1417" s="142" t="str">
        <f t="shared" si="548"/>
        <v/>
      </c>
      <c r="AQ1417" s="147">
        <v>723</v>
      </c>
      <c r="AR1417" s="142">
        <f t="shared" si="549"/>
        <v>-3185.2147108378467</v>
      </c>
      <c r="AS1417" s="142">
        <f t="shared" si="550"/>
        <v>7.5115102284188025E-5</v>
      </c>
      <c r="AT1417" s="142">
        <f t="shared" si="551"/>
        <v>0.13393090794980189</v>
      </c>
      <c r="AU1417" s="142">
        <f t="shared" si="552"/>
        <v>7.5115102284188025E-5</v>
      </c>
      <c r="AV1417" s="142" t="str">
        <f t="shared" si="553"/>
        <v/>
      </c>
      <c r="AW1417" s="142" t="str">
        <f t="shared" si="554"/>
        <v/>
      </c>
      <c r="AX1417" s="142">
        <f t="shared" si="555"/>
        <v>1.0985149233135202E-5</v>
      </c>
      <c r="AY1417" s="142" t="str">
        <f t="shared" si="556"/>
        <v/>
      </c>
      <c r="AZ1417" s="142" t="str">
        <f t="shared" si="557"/>
        <v/>
      </c>
      <c r="BB1417" s="147"/>
      <c r="BC1417" s="147">
        <f t="shared" si="520"/>
        <v>4.6592000000000677</v>
      </c>
      <c r="BD1417" s="163">
        <f t="shared" si="521"/>
        <v>0.70147175918602311</v>
      </c>
      <c r="BE1417" s="147">
        <f t="shared" si="522"/>
        <v>7.7641733895483789E-4</v>
      </c>
      <c r="BF1417" s="147" t="str">
        <f t="shared" si="518"/>
        <v/>
      </c>
      <c r="BG1417" s="159" t="str">
        <f t="shared" si="519"/>
        <v/>
      </c>
    </row>
    <row r="1418" spans="1:59" ht="20.100000000000001" customHeight="1" x14ac:dyDescent="0.25">
      <c r="A1418" s="142">
        <v>724</v>
      </c>
      <c r="B1418" s="142">
        <f t="shared" si="523"/>
        <v>-5165.6847646770966</v>
      </c>
      <c r="C1418" s="142">
        <f t="shared" si="524"/>
        <v>4.635415917074141E-5</v>
      </c>
      <c r="D1418" s="142">
        <f t="shared" si="525"/>
        <v>0.13479656884485122</v>
      </c>
      <c r="E1418" s="142">
        <f t="shared" si="526"/>
        <v>4.635415917074141E-5</v>
      </c>
      <c r="F1418" s="142" t="str">
        <f t="shared" si="527"/>
        <v/>
      </c>
      <c r="G1418" s="142" t="str">
        <f t="shared" si="528"/>
        <v/>
      </c>
      <c r="H1418" s="142"/>
      <c r="I1418" s="142"/>
      <c r="J1418" s="142">
        <f t="shared" si="529"/>
        <v>8.6346349109617321E-201</v>
      </c>
      <c r="K1418" s="142" t="str">
        <f t="shared" si="530"/>
        <v/>
      </c>
      <c r="L1418" s="142" t="str">
        <f t="shared" si="531"/>
        <v/>
      </c>
      <c r="M1418" s="142"/>
      <c r="N1418" s="142"/>
      <c r="O1418" s="142"/>
      <c r="P1418" s="142"/>
      <c r="Q1418" s="142">
        <v>724</v>
      </c>
      <c r="R1418" s="142">
        <f t="shared" si="532"/>
        <v>-23.687578828004611</v>
      </c>
      <c r="S1418" s="142">
        <f t="shared" si="533"/>
        <v>1.0108714594529408E-2</v>
      </c>
      <c r="T1418" s="142">
        <f t="shared" si="534"/>
        <v>0.13479656884485122</v>
      </c>
      <c r="U1418" s="142">
        <f t="shared" si="535"/>
        <v>1.0108714594529408E-2</v>
      </c>
      <c r="V1418" s="142" t="str">
        <f t="shared" si="536"/>
        <v/>
      </c>
      <c r="W1418" s="142" t="str">
        <f t="shared" si="537"/>
        <v/>
      </c>
      <c r="X1418" s="142">
        <f t="shared" si="538"/>
        <v>7.0794739955041683E-32</v>
      </c>
      <c r="Y1418" s="142" t="str">
        <f t="shared" si="539"/>
        <v/>
      </c>
      <c r="Z1418" s="142" t="str">
        <f t="shared" si="540"/>
        <v/>
      </c>
      <c r="AD1418" s="142">
        <v>724</v>
      </c>
      <c r="AE1418" s="142">
        <f t="shared" si="558"/>
        <v>-60.740383256569288</v>
      </c>
      <c r="AF1418" s="142">
        <f t="shared" si="541"/>
        <v>3.9422038678331604E-3</v>
      </c>
      <c r="AG1418" s="142">
        <f t="shared" si="542"/>
        <v>0.13479656884485117</v>
      </c>
      <c r="AH1418" s="142">
        <f t="shared" si="543"/>
        <v>3.9422038678331604E-3</v>
      </c>
      <c r="AI1418" s="142" t="str">
        <f t="shared" si="544"/>
        <v/>
      </c>
      <c r="AJ1418" s="142" t="str">
        <f t="shared" si="545"/>
        <v/>
      </c>
      <c r="AK1418" s="142">
        <f t="shared" si="546"/>
        <v>1.208245921823261E-92</v>
      </c>
      <c r="AL1418" s="142" t="str">
        <f t="shared" si="547"/>
        <v/>
      </c>
      <c r="AM1418" s="142" t="str">
        <f t="shared" si="548"/>
        <v/>
      </c>
      <c r="AQ1418" s="142">
        <v>724</v>
      </c>
      <c r="AR1418" s="142">
        <f t="shared" si="549"/>
        <v>-3173.71574076262</v>
      </c>
      <c r="AS1418" s="142">
        <f t="shared" si="550"/>
        <v>7.5448147649851506E-5</v>
      </c>
      <c r="AT1418" s="142">
        <f t="shared" si="551"/>
        <v>0.13479656884485117</v>
      </c>
      <c r="AU1418" s="142">
        <f t="shared" si="552"/>
        <v>7.5448147649851506E-5</v>
      </c>
      <c r="AV1418" s="142" t="str">
        <f t="shared" si="553"/>
        <v/>
      </c>
      <c r="AW1418" s="142" t="str">
        <f t="shared" si="554"/>
        <v/>
      </c>
      <c r="AX1418" s="142">
        <f t="shared" si="555"/>
        <v>1.1084472784975465E-5</v>
      </c>
      <c r="AY1418" s="142" t="str">
        <f t="shared" si="556"/>
        <v/>
      </c>
      <c r="AZ1418" s="142" t="str">
        <f t="shared" si="557"/>
        <v/>
      </c>
      <c r="BB1418" s="147"/>
      <c r="BC1418" s="147">
        <f t="shared" si="520"/>
        <v>4.6656000000000679</v>
      </c>
      <c r="BD1418" s="163">
        <f t="shared" si="521"/>
        <v>0.70069534184706828</v>
      </c>
      <c r="BE1418" s="147">
        <f t="shared" si="522"/>
        <v>7.7659543555985699E-4</v>
      </c>
      <c r="BF1418" s="147" t="str">
        <f t="shared" si="518"/>
        <v/>
      </c>
      <c r="BG1418" s="159" t="str">
        <f t="shared" si="519"/>
        <v/>
      </c>
    </row>
    <row r="1419" spans="1:59" ht="20.100000000000001" customHeight="1" x14ac:dyDescent="0.25">
      <c r="A1419" s="142">
        <v>725</v>
      </c>
      <c r="B1419" s="142">
        <f t="shared" si="523"/>
        <v>-5146.9685155297157</v>
      </c>
      <c r="C1419" s="142">
        <f t="shared" si="524"/>
        <v>4.6558939308208028E-5</v>
      </c>
      <c r="D1419" s="142">
        <f t="shared" si="525"/>
        <v>0.13566606094638267</v>
      </c>
      <c r="E1419" s="142">
        <f t="shared" si="526"/>
        <v>4.6558939308208028E-5</v>
      </c>
      <c r="F1419" s="142" t="str">
        <f t="shared" si="527"/>
        <v/>
      </c>
      <c r="G1419" s="142" t="str">
        <f t="shared" si="528"/>
        <v/>
      </c>
      <c r="H1419" s="142"/>
      <c r="I1419" s="142"/>
      <c r="J1419" s="142">
        <f t="shared" si="529"/>
        <v>9.7371244604410206E-201</v>
      </c>
      <c r="K1419" s="142" t="str">
        <f t="shared" si="530"/>
        <v/>
      </c>
      <c r="L1419" s="142" t="str">
        <f t="shared" si="531"/>
        <v/>
      </c>
      <c r="M1419" s="142"/>
      <c r="N1419" s="142"/>
      <c r="O1419" s="142"/>
      <c r="P1419" s="142"/>
      <c r="Q1419" s="142">
        <v>725</v>
      </c>
      <c r="R1419" s="142">
        <f t="shared" si="532"/>
        <v>-23.601754267033577</v>
      </c>
      <c r="S1419" s="142">
        <f t="shared" si="533"/>
        <v>1.0153372161429796E-2</v>
      </c>
      <c r="T1419" s="142">
        <f t="shared" si="534"/>
        <v>0.13566606094638267</v>
      </c>
      <c r="U1419" s="142">
        <f t="shared" si="535"/>
        <v>1.0153372161429796E-2</v>
      </c>
      <c r="V1419" s="142" t="str">
        <f t="shared" si="536"/>
        <v/>
      </c>
      <c r="W1419" s="142" t="str">
        <f t="shared" si="537"/>
        <v/>
      </c>
      <c r="X1419" s="142">
        <f t="shared" si="538"/>
        <v>7.4168182523803208E-32</v>
      </c>
      <c r="Y1419" s="142" t="str">
        <f t="shared" si="539"/>
        <v/>
      </c>
      <c r="Z1419" s="142" t="str">
        <f t="shared" si="540"/>
        <v/>
      </c>
      <c r="AD1419" s="142">
        <v>725</v>
      </c>
      <c r="AE1419" s="142">
        <f t="shared" si="558"/>
        <v>-60.520309404190414</v>
      </c>
      <c r="AF1419" s="142">
        <f t="shared" si="541"/>
        <v>3.9596194582444278E-3</v>
      </c>
      <c r="AG1419" s="142">
        <f t="shared" si="542"/>
        <v>0.13566606094638264</v>
      </c>
      <c r="AH1419" s="142">
        <f t="shared" si="543"/>
        <v>3.9596194582444278E-3</v>
      </c>
      <c r="AI1419" s="142" t="str">
        <f t="shared" si="544"/>
        <v/>
      </c>
      <c r="AJ1419" s="142" t="str">
        <f t="shared" si="545"/>
        <v/>
      </c>
      <c r="AK1419" s="142">
        <f t="shared" si="546"/>
        <v>1.3106129862700871E-92</v>
      </c>
      <c r="AL1419" s="142" t="str">
        <f t="shared" si="547"/>
        <v/>
      </c>
      <c r="AM1419" s="142" t="str">
        <f t="shared" si="548"/>
        <v/>
      </c>
      <c r="AQ1419" s="142">
        <v>725</v>
      </c>
      <c r="AR1419" s="142">
        <f t="shared" si="549"/>
        <v>-3162.2167706873934</v>
      </c>
      <c r="AS1419" s="142">
        <f t="shared" si="550"/>
        <v>7.5781457159154186E-5</v>
      </c>
      <c r="AT1419" s="142">
        <f t="shared" si="551"/>
        <v>0.13566606094638264</v>
      </c>
      <c r="AU1419" s="142">
        <f t="shared" si="552"/>
        <v>7.5781457159154186E-5</v>
      </c>
      <c r="AV1419" s="142" t="str">
        <f t="shared" si="553"/>
        <v/>
      </c>
      <c r="AW1419" s="142" t="str">
        <f t="shared" si="554"/>
        <v/>
      </c>
      <c r="AX1419" s="142">
        <f t="shared" si="555"/>
        <v>1.1184515429011788E-5</v>
      </c>
      <c r="AY1419" s="142" t="str">
        <f t="shared" si="556"/>
        <v/>
      </c>
      <c r="AZ1419" s="142" t="str">
        <f t="shared" si="557"/>
        <v/>
      </c>
      <c r="BB1419" s="147"/>
      <c r="BC1419" s="147">
        <f t="shared" si="520"/>
        <v>4.6720000000000681</v>
      </c>
      <c r="BD1419" s="163">
        <f t="shared" si="521"/>
        <v>0.69991874641150842</v>
      </c>
      <c r="BE1419" s="147">
        <f t="shared" si="522"/>
        <v>7.7676992393882482E-4</v>
      </c>
      <c r="BF1419" s="147" t="str">
        <f t="shared" si="518"/>
        <v/>
      </c>
      <c r="BG1419" s="159" t="str">
        <f t="shared" si="519"/>
        <v/>
      </c>
    </row>
    <row r="1420" spans="1:59" ht="20.100000000000001" customHeight="1" x14ac:dyDescent="0.25">
      <c r="A1420" s="142">
        <v>726</v>
      </c>
      <c r="B1420" s="142">
        <f t="shared" si="523"/>
        <v>-5128.2522663823347</v>
      </c>
      <c r="C1420" s="142">
        <f t="shared" si="524"/>
        <v>4.6763875880933692E-5</v>
      </c>
      <c r="D1420" s="142">
        <f t="shared" si="525"/>
        <v>0.13653938723707901</v>
      </c>
      <c r="E1420" s="142">
        <f t="shared" si="526"/>
        <v>4.6763875880933692E-5</v>
      </c>
      <c r="F1420" s="142" t="str">
        <f t="shared" si="527"/>
        <v/>
      </c>
      <c r="G1420" s="142" t="str">
        <f t="shared" si="528"/>
        <v/>
      </c>
      <c r="H1420" s="142"/>
      <c r="I1420" s="142"/>
      <c r="J1420" s="142">
        <f t="shared" si="529"/>
        <v>1.0980206663329339E-200</v>
      </c>
      <c r="K1420" s="142" t="str">
        <f t="shared" si="530"/>
        <v/>
      </c>
      <c r="L1420" s="142" t="str">
        <f t="shared" si="531"/>
        <v/>
      </c>
      <c r="M1420" s="142"/>
      <c r="N1420" s="142"/>
      <c r="O1420" s="142"/>
      <c r="P1420" s="142"/>
      <c r="Q1420" s="142">
        <v>726</v>
      </c>
      <c r="R1420" s="142">
        <f t="shared" si="532"/>
        <v>-23.515929706062543</v>
      </c>
      <c r="S1420" s="142">
        <f t="shared" si="533"/>
        <v>1.0198063843055043E-2</v>
      </c>
      <c r="T1420" s="142">
        <f t="shared" si="534"/>
        <v>0.13653938723707901</v>
      </c>
      <c r="U1420" s="142">
        <f t="shared" si="535"/>
        <v>1.0198063843055043E-2</v>
      </c>
      <c r="V1420" s="142" t="str">
        <f t="shared" si="536"/>
        <v/>
      </c>
      <c r="W1420" s="142" t="str">
        <f t="shared" si="537"/>
        <v/>
      </c>
      <c r="X1420" s="142">
        <f t="shared" si="538"/>
        <v>7.7701129891468517E-32</v>
      </c>
      <c r="Y1420" s="142" t="str">
        <f t="shared" si="539"/>
        <v/>
      </c>
      <c r="Z1420" s="142" t="str">
        <f t="shared" si="540"/>
        <v/>
      </c>
      <c r="AD1420" s="142">
        <v>726</v>
      </c>
      <c r="AE1420" s="142">
        <f t="shared" si="558"/>
        <v>-60.300235551811539</v>
      </c>
      <c r="AF1420" s="142">
        <f t="shared" si="541"/>
        <v>3.9770483527409002E-3</v>
      </c>
      <c r="AG1420" s="142">
        <f t="shared" si="542"/>
        <v>0.1365393872370789</v>
      </c>
      <c r="AH1420" s="142">
        <f t="shared" si="543"/>
        <v>3.9770483527409002E-3</v>
      </c>
      <c r="AI1420" s="142" t="str">
        <f t="shared" si="544"/>
        <v/>
      </c>
      <c r="AJ1420" s="142" t="str">
        <f t="shared" si="545"/>
        <v/>
      </c>
      <c r="AK1420" s="142">
        <f t="shared" si="546"/>
        <v>1.4216302208619378E-92</v>
      </c>
      <c r="AL1420" s="142" t="str">
        <f t="shared" si="547"/>
        <v/>
      </c>
      <c r="AM1420" s="142" t="str">
        <f t="shared" si="548"/>
        <v/>
      </c>
      <c r="AQ1420" s="142">
        <v>726</v>
      </c>
      <c r="AR1420" s="142">
        <f t="shared" si="549"/>
        <v>-3150.7178006121649</v>
      </c>
      <c r="AS1420" s="142">
        <f t="shared" si="550"/>
        <v>7.6115021289632938E-5</v>
      </c>
      <c r="AT1420" s="142">
        <f t="shared" si="551"/>
        <v>0.13653938723707901</v>
      </c>
      <c r="AU1420" s="142">
        <f t="shared" si="552"/>
        <v>7.6115021289632938E-5</v>
      </c>
      <c r="AV1420" s="142" t="str">
        <f t="shared" si="553"/>
        <v/>
      </c>
      <c r="AW1420" s="142" t="str">
        <f t="shared" si="554"/>
        <v/>
      </c>
      <c r="AX1420" s="142">
        <f t="shared" si="555"/>
        <v>1.1285280439607801E-5</v>
      </c>
      <c r="AY1420" s="142" t="str">
        <f t="shared" si="556"/>
        <v/>
      </c>
      <c r="AZ1420" s="142" t="str">
        <f t="shared" si="557"/>
        <v/>
      </c>
      <c r="BB1420" s="147"/>
      <c r="BC1420" s="147">
        <f t="shared" si="520"/>
        <v>4.6784000000000683</v>
      </c>
      <c r="BD1420" s="163">
        <f t="shared" si="521"/>
        <v>0.69914197648756959</v>
      </c>
      <c r="BE1420" s="147">
        <f t="shared" si="522"/>
        <v>7.7694081162626993E-4</v>
      </c>
      <c r="BF1420" s="147" t="str">
        <f t="shared" si="518"/>
        <v/>
      </c>
      <c r="BG1420" s="159" t="str">
        <f t="shared" si="519"/>
        <v/>
      </c>
    </row>
    <row r="1421" spans="1:59" ht="20.100000000000001" customHeight="1" x14ac:dyDescent="0.25">
      <c r="A1421" s="142">
        <v>727</v>
      </c>
      <c r="B1421" s="142">
        <f t="shared" si="523"/>
        <v>-5109.5360172349538</v>
      </c>
      <c r="C1421" s="142">
        <f t="shared" si="524"/>
        <v>4.6968963005142319E-5</v>
      </c>
      <c r="D1421" s="142">
        <f t="shared" si="525"/>
        <v>0.13741655058981209</v>
      </c>
      <c r="E1421" s="142">
        <f t="shared" si="526"/>
        <v>4.6968963005142319E-5</v>
      </c>
      <c r="F1421" s="142" t="str">
        <f t="shared" si="527"/>
        <v/>
      </c>
      <c r="G1421" s="142" t="str">
        <f t="shared" si="528"/>
        <v/>
      </c>
      <c r="H1421" s="142"/>
      <c r="I1421" s="142"/>
      <c r="J1421" s="142">
        <f t="shared" si="529"/>
        <v>1.2381787850783855E-200</v>
      </c>
      <c r="K1421" s="142" t="str">
        <f t="shared" si="530"/>
        <v/>
      </c>
      <c r="L1421" s="142" t="str">
        <f t="shared" si="531"/>
        <v/>
      </c>
      <c r="M1421" s="142"/>
      <c r="N1421" s="142"/>
      <c r="O1421" s="142"/>
      <c r="P1421" s="142"/>
      <c r="Q1421" s="142">
        <v>727</v>
      </c>
      <c r="R1421" s="142">
        <f t="shared" si="532"/>
        <v>-23.430105145091517</v>
      </c>
      <c r="S1421" s="142">
        <f t="shared" si="533"/>
        <v>1.02427883562967E-2</v>
      </c>
      <c r="T1421" s="142">
        <f t="shared" si="534"/>
        <v>0.13741655058981209</v>
      </c>
      <c r="U1421" s="142">
        <f t="shared" si="535"/>
        <v>1.02427883562967E-2</v>
      </c>
      <c r="V1421" s="142" t="str">
        <f t="shared" si="536"/>
        <v/>
      </c>
      <c r="W1421" s="142" t="str">
        <f t="shared" si="537"/>
        <v/>
      </c>
      <c r="X1421" s="142">
        <f t="shared" si="538"/>
        <v>8.1401064206968421E-32</v>
      </c>
      <c r="Y1421" s="142" t="str">
        <f t="shared" si="539"/>
        <v/>
      </c>
      <c r="Z1421" s="142" t="str">
        <f t="shared" si="540"/>
        <v/>
      </c>
      <c r="AD1421" s="142">
        <v>727</v>
      </c>
      <c r="AE1421" s="142">
        <f t="shared" si="558"/>
        <v>-60.080161699432665</v>
      </c>
      <c r="AF1421" s="142">
        <f t="shared" si="541"/>
        <v>3.9944900509350156E-3</v>
      </c>
      <c r="AG1421" s="142">
        <f t="shared" si="542"/>
        <v>0.13741655058981206</v>
      </c>
      <c r="AH1421" s="142">
        <f t="shared" si="543"/>
        <v>3.9944900509350156E-3</v>
      </c>
      <c r="AI1421" s="142" t="str">
        <f t="shared" si="544"/>
        <v/>
      </c>
      <c r="AJ1421" s="142" t="str">
        <f t="shared" si="545"/>
        <v/>
      </c>
      <c r="AK1421" s="142">
        <f t="shared" si="546"/>
        <v>1.5420266469040581E-92</v>
      </c>
      <c r="AL1421" s="142" t="str">
        <f t="shared" si="547"/>
        <v/>
      </c>
      <c r="AM1421" s="142" t="str">
        <f t="shared" si="548"/>
        <v/>
      </c>
      <c r="AQ1421" s="142">
        <v>727</v>
      </c>
      <c r="AR1421" s="142">
        <f t="shared" si="549"/>
        <v>-3139.2188305369382</v>
      </c>
      <c r="AS1421" s="142">
        <f t="shared" si="550"/>
        <v>7.6448830464584874E-5</v>
      </c>
      <c r="AT1421" s="142">
        <f t="shared" si="551"/>
        <v>0.13741655058981214</v>
      </c>
      <c r="AU1421" s="142">
        <f t="shared" si="552"/>
        <v>7.6448830464584874E-5</v>
      </c>
      <c r="AV1421" s="142" t="str">
        <f t="shared" si="553"/>
        <v/>
      </c>
      <c r="AW1421" s="142" t="str">
        <f t="shared" si="554"/>
        <v/>
      </c>
      <c r="AX1421" s="142">
        <f t="shared" si="555"/>
        <v>1.1386771085823875E-5</v>
      </c>
      <c r="AY1421" s="142" t="str">
        <f t="shared" si="556"/>
        <v/>
      </c>
      <c r="AZ1421" s="142" t="str">
        <f t="shared" si="557"/>
        <v/>
      </c>
      <c r="BB1421" s="147"/>
      <c r="BC1421" s="147">
        <f t="shared" si="520"/>
        <v>4.6848000000000685</v>
      </c>
      <c r="BD1421" s="163">
        <f t="shared" si="521"/>
        <v>0.69836503567594332</v>
      </c>
      <c r="BE1421" s="147">
        <f t="shared" si="522"/>
        <v>7.7710810617681592E-4</v>
      </c>
      <c r="BF1421" s="147" t="str">
        <f t="shared" si="518"/>
        <v/>
      </c>
      <c r="BG1421" s="159" t="str">
        <f t="shared" si="519"/>
        <v/>
      </c>
    </row>
    <row r="1422" spans="1:59" ht="20.100000000000001" customHeight="1" x14ac:dyDescent="0.25">
      <c r="A1422" s="142">
        <v>728</v>
      </c>
      <c r="B1422" s="142">
        <f t="shared" si="523"/>
        <v>-5090.8197680875728</v>
      </c>
      <c r="C1422" s="142">
        <f t="shared" si="524"/>
        <v>4.7174194763964606E-5</v>
      </c>
      <c r="D1422" s="142">
        <f t="shared" si="525"/>
        <v>0.13829755376702166</v>
      </c>
      <c r="E1422" s="142">
        <f t="shared" si="526"/>
        <v>4.7174194763964606E-5</v>
      </c>
      <c r="F1422" s="142" t="str">
        <f t="shared" si="527"/>
        <v/>
      </c>
      <c r="G1422" s="142" t="str">
        <f t="shared" si="528"/>
        <v/>
      </c>
      <c r="H1422" s="142"/>
      <c r="I1422" s="142"/>
      <c r="J1422" s="142">
        <f t="shared" si="529"/>
        <v>1.396205209640645E-200</v>
      </c>
      <c r="K1422" s="142" t="str">
        <f t="shared" si="530"/>
        <v/>
      </c>
      <c r="L1422" s="142" t="str">
        <f t="shared" si="531"/>
        <v/>
      </c>
      <c r="M1422" s="142"/>
      <c r="N1422" s="142"/>
      <c r="O1422" s="142"/>
      <c r="P1422" s="142"/>
      <c r="Q1422" s="142">
        <v>728</v>
      </c>
      <c r="R1422" s="142">
        <f t="shared" si="532"/>
        <v>-23.344280584120483</v>
      </c>
      <c r="S1422" s="142">
        <f t="shared" si="533"/>
        <v>1.02875444108295E-2</v>
      </c>
      <c r="T1422" s="142">
        <f t="shared" si="534"/>
        <v>0.13829755376702166</v>
      </c>
      <c r="U1422" s="142">
        <f t="shared" si="535"/>
        <v>1.02875444108295E-2</v>
      </c>
      <c r="V1422" s="142" t="str">
        <f t="shared" si="536"/>
        <v/>
      </c>
      <c r="W1422" s="142" t="str">
        <f t="shared" si="537"/>
        <v/>
      </c>
      <c r="X1422" s="142">
        <f t="shared" si="538"/>
        <v>8.5275815757097222E-32</v>
      </c>
      <c r="Y1422" s="142" t="str">
        <f t="shared" si="539"/>
        <v/>
      </c>
      <c r="Z1422" s="142" t="str">
        <f t="shared" si="540"/>
        <v/>
      </c>
      <c r="AD1422" s="142">
        <v>728</v>
      </c>
      <c r="AE1422" s="142">
        <f t="shared" si="558"/>
        <v>-59.860087847053791</v>
      </c>
      <c r="AF1422" s="142">
        <f t="shared" si="541"/>
        <v>4.0119440496247842E-3</v>
      </c>
      <c r="AG1422" s="142">
        <f t="shared" si="542"/>
        <v>0.1382975537670216</v>
      </c>
      <c r="AH1422" s="142">
        <f t="shared" si="543"/>
        <v>4.0119440496247842E-3</v>
      </c>
      <c r="AI1422" s="142" t="str">
        <f t="shared" si="544"/>
        <v/>
      </c>
      <c r="AJ1422" s="142" t="str">
        <f t="shared" si="545"/>
        <v/>
      </c>
      <c r="AK1422" s="142">
        <f t="shared" si="546"/>
        <v>1.67259256284372E-92</v>
      </c>
      <c r="AL1422" s="142" t="str">
        <f t="shared" si="547"/>
        <v/>
      </c>
      <c r="AM1422" s="142" t="str">
        <f t="shared" si="548"/>
        <v/>
      </c>
      <c r="AQ1422" s="142">
        <v>728</v>
      </c>
      <c r="AR1422" s="142">
        <f t="shared" si="549"/>
        <v>-3127.7198604617115</v>
      </c>
      <c r="AS1422" s="142">
        <f t="shared" si="550"/>
        <v>7.6782875053443183E-5</v>
      </c>
      <c r="AT1422" s="142">
        <f t="shared" si="551"/>
        <v>0.13829755376702171</v>
      </c>
      <c r="AU1422" s="142">
        <f t="shared" si="552"/>
        <v>7.6782875053443183E-5</v>
      </c>
      <c r="AV1422" s="142" t="str">
        <f t="shared" si="553"/>
        <v/>
      </c>
      <c r="AW1422" s="142" t="str">
        <f t="shared" si="554"/>
        <v/>
      </c>
      <c r="AX1422" s="142">
        <f t="shared" si="555"/>
        <v>1.1488990631159237E-5</v>
      </c>
      <c r="AY1422" s="142" t="str">
        <f t="shared" si="556"/>
        <v/>
      </c>
      <c r="AZ1422" s="142" t="str">
        <f t="shared" si="557"/>
        <v/>
      </c>
      <c r="BB1422" s="147"/>
      <c r="BC1422" s="147">
        <f t="shared" si="520"/>
        <v>4.6912000000000686</v>
      </c>
      <c r="BD1422" s="163">
        <f t="shared" si="521"/>
        <v>0.69758792756976651</v>
      </c>
      <c r="BE1422" s="147">
        <f t="shared" si="522"/>
        <v>7.7727181516129562E-4</v>
      </c>
      <c r="BF1422" s="147" t="str">
        <f t="shared" si="518"/>
        <v/>
      </c>
      <c r="BG1422" s="159" t="str">
        <f t="shared" si="519"/>
        <v/>
      </c>
    </row>
    <row r="1423" spans="1:59" ht="20.100000000000001" customHeight="1" x14ac:dyDescent="0.25">
      <c r="A1423" s="147">
        <v>729</v>
      </c>
      <c r="B1423" s="142">
        <f t="shared" si="523"/>
        <v>-5072.1035189401919</v>
      </c>
      <c r="C1423" s="142">
        <f t="shared" si="524"/>
        <v>4.7379565207672333E-5</v>
      </c>
      <c r="D1423" s="142">
        <f t="shared" si="525"/>
        <v>0.13918239942009802</v>
      </c>
      <c r="E1423" s="142">
        <f t="shared" si="526"/>
        <v>4.7379565207672333E-5</v>
      </c>
      <c r="F1423" s="142" t="str">
        <f t="shared" si="527"/>
        <v/>
      </c>
      <c r="G1423" s="142" t="str">
        <f t="shared" si="528"/>
        <v/>
      </c>
      <c r="H1423" s="142"/>
      <c r="I1423" s="142"/>
      <c r="J1423" s="142">
        <f t="shared" si="529"/>
        <v>1.5743750587115227E-200</v>
      </c>
      <c r="K1423" s="142" t="str">
        <f t="shared" si="530"/>
        <v/>
      </c>
      <c r="L1423" s="142" t="str">
        <f t="shared" si="531"/>
        <v/>
      </c>
      <c r="M1423" s="142"/>
      <c r="N1423" s="142"/>
      <c r="O1423" s="142"/>
      <c r="P1423" s="142"/>
      <c r="Q1423" s="147">
        <v>729</v>
      </c>
      <c r="R1423" s="142">
        <f t="shared" si="532"/>
        <v>-23.258456023149456</v>
      </c>
      <c r="S1423" s="142">
        <f t="shared" si="533"/>
        <v>1.0332330709162434E-2</v>
      </c>
      <c r="T1423" s="142">
        <f t="shared" si="534"/>
        <v>0.139182399420098</v>
      </c>
      <c r="U1423" s="142">
        <f t="shared" si="535"/>
        <v>1.0332330709162434E-2</v>
      </c>
      <c r="V1423" s="142" t="str">
        <f t="shared" si="536"/>
        <v/>
      </c>
      <c r="W1423" s="142" t="str">
        <f t="shared" si="537"/>
        <v/>
      </c>
      <c r="X1423" s="142">
        <f t="shared" si="538"/>
        <v>8.9333579030908081E-32</v>
      </c>
      <c r="Y1423" s="142" t="str">
        <f t="shared" si="539"/>
        <v/>
      </c>
      <c r="Z1423" s="142" t="str">
        <f t="shared" si="540"/>
        <v/>
      </c>
      <c r="AD1423" s="147">
        <v>729</v>
      </c>
      <c r="AE1423" s="142">
        <f t="shared" si="558"/>
        <v>-59.640013994674916</v>
      </c>
      <c r="AF1423" s="142">
        <f t="shared" si="541"/>
        <v>4.0294098428137201E-3</v>
      </c>
      <c r="AG1423" s="142">
        <f t="shared" si="542"/>
        <v>0.139182399420098</v>
      </c>
      <c r="AH1423" s="142">
        <f t="shared" si="543"/>
        <v>4.0294098428137201E-3</v>
      </c>
      <c r="AI1423" s="142" t="str">
        <f t="shared" si="544"/>
        <v/>
      </c>
      <c r="AJ1423" s="142" t="str">
        <f t="shared" si="545"/>
        <v/>
      </c>
      <c r="AK1423" s="142">
        <f t="shared" si="546"/>
        <v>1.8141846810500411E-92</v>
      </c>
      <c r="AL1423" s="142" t="str">
        <f t="shared" si="547"/>
        <v/>
      </c>
      <c r="AM1423" s="142" t="str">
        <f t="shared" si="548"/>
        <v/>
      </c>
      <c r="AQ1423" s="147">
        <v>729</v>
      </c>
      <c r="AR1423" s="142">
        <f t="shared" si="549"/>
        <v>-3116.2208903864848</v>
      </c>
      <c r="AS1423" s="142">
        <f t="shared" si="550"/>
        <v>7.7117145372158308E-5</v>
      </c>
      <c r="AT1423" s="142">
        <f t="shared" si="551"/>
        <v>0.13918239942009802</v>
      </c>
      <c r="AU1423" s="142">
        <f t="shared" si="552"/>
        <v>7.7117145372158308E-5</v>
      </c>
      <c r="AV1423" s="142" t="str">
        <f t="shared" si="553"/>
        <v/>
      </c>
      <c r="AW1423" s="142" t="str">
        <f t="shared" si="554"/>
        <v/>
      </c>
      <c r="AX1423" s="142">
        <f t="shared" si="555"/>
        <v>1.1591942333292128E-5</v>
      </c>
      <c r="AY1423" s="142" t="str">
        <f t="shared" si="556"/>
        <v/>
      </c>
      <c r="AZ1423" s="142" t="str">
        <f t="shared" si="557"/>
        <v/>
      </c>
      <c r="BB1423" s="147"/>
      <c r="BC1423" s="147">
        <f t="shared" si="520"/>
        <v>4.6976000000000688</v>
      </c>
      <c r="BD1423" s="163">
        <f t="shared" si="521"/>
        <v>0.69681065575460521</v>
      </c>
      <c r="BE1423" s="147">
        <f t="shared" si="522"/>
        <v>7.7743194616908262E-4</v>
      </c>
      <c r="BF1423" s="147" t="str">
        <f t="shared" si="518"/>
        <v/>
      </c>
      <c r="BG1423" s="159" t="str">
        <f t="shared" si="519"/>
        <v/>
      </c>
    </row>
    <row r="1424" spans="1:59" ht="20.100000000000001" customHeight="1" x14ac:dyDescent="0.25">
      <c r="A1424" s="142">
        <v>730</v>
      </c>
      <c r="B1424" s="142">
        <f t="shared" si="523"/>
        <v>-5053.3872697928127</v>
      </c>
      <c r="C1424" s="142">
        <f t="shared" si="524"/>
        <v>4.7585068353916419E-5</v>
      </c>
      <c r="D1424" s="142">
        <f t="shared" si="525"/>
        <v>0.14007109008876906</v>
      </c>
      <c r="E1424" s="142">
        <f t="shared" si="526"/>
        <v>4.7585068353916419E-5</v>
      </c>
      <c r="F1424" s="142" t="str">
        <f t="shared" si="527"/>
        <v/>
      </c>
      <c r="G1424" s="142" t="str">
        <f t="shared" si="528"/>
        <v/>
      </c>
      <c r="H1424" s="142"/>
      <c r="I1424" s="142"/>
      <c r="J1424" s="142">
        <f t="shared" si="529"/>
        <v>1.7752527710014464E-200</v>
      </c>
      <c r="K1424" s="142" t="str">
        <f t="shared" si="530"/>
        <v/>
      </c>
      <c r="L1424" s="142" t="str">
        <f t="shared" si="531"/>
        <v/>
      </c>
      <c r="M1424" s="142"/>
      <c r="N1424" s="142"/>
      <c r="O1424" s="142"/>
      <c r="P1424" s="142"/>
      <c r="Q1424" s="142">
        <v>730</v>
      </c>
      <c r="R1424" s="142">
        <f t="shared" si="532"/>
        <v>-23.172631462178423</v>
      </c>
      <c r="S1424" s="142">
        <f t="shared" si="533"/>
        <v>1.0377145946690694E-2</v>
      </c>
      <c r="T1424" s="142">
        <f t="shared" si="534"/>
        <v>0.14007109008876903</v>
      </c>
      <c r="U1424" s="142">
        <f t="shared" si="535"/>
        <v>1.0377145946690694E-2</v>
      </c>
      <c r="V1424" s="142" t="str">
        <f t="shared" si="536"/>
        <v/>
      </c>
      <c r="W1424" s="142" t="str">
        <f t="shared" si="537"/>
        <v/>
      </c>
      <c r="X1424" s="142">
        <f t="shared" si="538"/>
        <v>9.3582929519090628E-32</v>
      </c>
      <c r="Y1424" s="142" t="str">
        <f t="shared" si="539"/>
        <v/>
      </c>
      <c r="Z1424" s="142" t="str">
        <f t="shared" si="540"/>
        <v/>
      </c>
      <c r="AD1424" s="142">
        <v>730</v>
      </c>
      <c r="AE1424" s="142">
        <f t="shared" si="558"/>
        <v>-59.419940142296042</v>
      </c>
      <c r="AF1424" s="142">
        <f t="shared" si="541"/>
        <v>4.0468869217310894E-3</v>
      </c>
      <c r="AG1424" s="142">
        <f t="shared" si="542"/>
        <v>0.14007109008876906</v>
      </c>
      <c r="AH1424" s="142">
        <f t="shared" si="543"/>
        <v>4.0468869217310894E-3</v>
      </c>
      <c r="AI1424" s="142" t="str">
        <f t="shared" si="544"/>
        <v/>
      </c>
      <c r="AJ1424" s="142" t="str">
        <f t="shared" si="545"/>
        <v/>
      </c>
      <c r="AK1424" s="142">
        <f t="shared" si="546"/>
        <v>1.9677316940386137E-92</v>
      </c>
      <c r="AL1424" s="142" t="str">
        <f t="shared" si="547"/>
        <v/>
      </c>
      <c r="AM1424" s="142" t="str">
        <f t="shared" si="548"/>
        <v/>
      </c>
      <c r="AQ1424" s="142">
        <v>730</v>
      </c>
      <c r="AR1424" s="142">
        <f t="shared" si="549"/>
        <v>-3104.7219203112581</v>
      </c>
      <c r="AS1424" s="142">
        <f t="shared" si="550"/>
        <v>7.7451631683585567E-5</v>
      </c>
      <c r="AT1424" s="142">
        <f t="shared" si="551"/>
        <v>0.14007109008876903</v>
      </c>
      <c r="AU1424" s="142">
        <f t="shared" si="552"/>
        <v>7.7451631683585567E-5</v>
      </c>
      <c r="AV1424" s="142" t="str">
        <f t="shared" si="553"/>
        <v/>
      </c>
      <c r="AW1424" s="142" t="str">
        <f t="shared" si="554"/>
        <v/>
      </c>
      <c r="AX1424" s="142">
        <f t="shared" si="555"/>
        <v>1.1695629443818164E-5</v>
      </c>
      <c r="AY1424" s="142" t="str">
        <f t="shared" si="556"/>
        <v/>
      </c>
      <c r="AZ1424" s="142" t="str">
        <f t="shared" si="557"/>
        <v/>
      </c>
      <c r="BB1424" s="147"/>
      <c r="BC1424" s="147">
        <f t="shared" si="520"/>
        <v>4.704000000000069</v>
      </c>
      <c r="BD1424" s="163">
        <f t="shared" si="521"/>
        <v>0.69603322380843613</v>
      </c>
      <c r="BE1424" s="147">
        <f t="shared" si="522"/>
        <v>7.7758850680642588E-4</v>
      </c>
      <c r="BF1424" s="147" t="str">
        <f t="shared" si="518"/>
        <v/>
      </c>
      <c r="BG1424" s="159" t="str">
        <f t="shared" si="519"/>
        <v/>
      </c>
    </row>
    <row r="1425" spans="1:59" ht="20.100000000000001" customHeight="1" x14ac:dyDescent="0.25">
      <c r="A1425" s="142">
        <v>731</v>
      </c>
      <c r="B1425" s="142">
        <f t="shared" si="523"/>
        <v>-5034.6710206454318</v>
      </c>
      <c r="C1425" s="142">
        <f t="shared" si="524"/>
        <v>4.779069818796863E-5</v>
      </c>
      <c r="D1425" s="142">
        <f t="shared" si="525"/>
        <v>0.14096362820049227</v>
      </c>
      <c r="E1425" s="142">
        <f t="shared" si="526"/>
        <v>4.779069818796863E-5</v>
      </c>
      <c r="F1425" s="142" t="str">
        <f t="shared" si="527"/>
        <v/>
      </c>
      <c r="G1425" s="142" t="str">
        <f t="shared" si="528"/>
        <v/>
      </c>
      <c r="H1425" s="142"/>
      <c r="I1425" s="142"/>
      <c r="J1425" s="142">
        <f t="shared" si="529"/>
        <v>2.0017288507938142E-200</v>
      </c>
      <c r="K1425" s="142" t="str">
        <f t="shared" si="530"/>
        <v/>
      </c>
      <c r="L1425" s="142" t="str">
        <f t="shared" si="531"/>
        <v/>
      </c>
      <c r="M1425" s="142"/>
      <c r="N1425" s="142"/>
      <c r="O1425" s="142"/>
      <c r="P1425" s="142"/>
      <c r="Q1425" s="142">
        <v>731</v>
      </c>
      <c r="R1425" s="142">
        <f t="shared" si="532"/>
        <v>-23.086806901207389</v>
      </c>
      <c r="S1425" s="142">
        <f t="shared" si="533"/>
        <v>1.0421988811748342E-2</v>
      </c>
      <c r="T1425" s="142">
        <f t="shared" si="534"/>
        <v>0.14096362820049227</v>
      </c>
      <c r="U1425" s="142">
        <f t="shared" si="535"/>
        <v>1.0421988811748342E-2</v>
      </c>
      <c r="V1425" s="142" t="str">
        <f t="shared" si="536"/>
        <v/>
      </c>
      <c r="W1425" s="142" t="str">
        <f t="shared" si="537"/>
        <v/>
      </c>
      <c r="X1425" s="142">
        <f t="shared" si="538"/>
        <v>9.8032841281676817E-32</v>
      </c>
      <c r="Y1425" s="142" t="str">
        <f t="shared" si="539"/>
        <v/>
      </c>
      <c r="Z1425" s="142" t="str">
        <f t="shared" si="540"/>
        <v/>
      </c>
      <c r="AD1425" s="142">
        <v>731</v>
      </c>
      <c r="AE1425" s="142">
        <f t="shared" si="558"/>
        <v>-59.199866289917168</v>
      </c>
      <c r="AF1425" s="142">
        <f t="shared" si="541"/>
        <v>4.0643747748524599E-3</v>
      </c>
      <c r="AG1425" s="142">
        <f t="shared" si="542"/>
        <v>0.14096362820049227</v>
      </c>
      <c r="AH1425" s="142">
        <f t="shared" si="543"/>
        <v>4.0643747748524599E-3</v>
      </c>
      <c r="AI1425" s="142" t="str">
        <f t="shared" si="544"/>
        <v/>
      </c>
      <c r="AJ1425" s="142" t="str">
        <f t="shared" si="545"/>
        <v/>
      </c>
      <c r="AK1425" s="142">
        <f t="shared" si="546"/>
        <v>2.1342403059486108E-92</v>
      </c>
      <c r="AL1425" s="142" t="str">
        <f t="shared" si="547"/>
        <v/>
      </c>
      <c r="AM1425" s="142" t="str">
        <f t="shared" si="548"/>
        <v/>
      </c>
      <c r="AQ1425" s="142">
        <v>731</v>
      </c>
      <c r="AR1425" s="142">
        <f t="shared" si="549"/>
        <v>-3093.2229502360315</v>
      </c>
      <c r="AS1425" s="142">
        <f t="shared" si="550"/>
        <v>7.7786324197878399E-5</v>
      </c>
      <c r="AT1425" s="142">
        <f t="shared" si="551"/>
        <v>0.14096362820049227</v>
      </c>
      <c r="AU1425" s="142">
        <f t="shared" si="552"/>
        <v>7.7786324197878399E-5</v>
      </c>
      <c r="AV1425" s="142" t="str">
        <f t="shared" si="553"/>
        <v/>
      </c>
      <c r="AW1425" s="142" t="str">
        <f t="shared" si="554"/>
        <v/>
      </c>
      <c r="AX1425" s="142">
        <f t="shared" si="555"/>
        <v>1.1800055207986739E-5</v>
      </c>
      <c r="AY1425" s="142" t="str">
        <f t="shared" si="556"/>
        <v/>
      </c>
      <c r="AZ1425" s="142" t="str">
        <f t="shared" si="557"/>
        <v/>
      </c>
      <c r="BB1425" s="147"/>
      <c r="BC1425" s="147">
        <f t="shared" si="520"/>
        <v>4.7104000000000692</v>
      </c>
      <c r="BD1425" s="163">
        <f t="shared" si="521"/>
        <v>0.6952556353016297</v>
      </c>
      <c r="BE1425" s="147">
        <f t="shared" si="522"/>
        <v>7.777415046966718E-4</v>
      </c>
      <c r="BF1425" s="147" t="str">
        <f t="shared" si="518"/>
        <v/>
      </c>
      <c r="BG1425" s="159" t="str">
        <f t="shared" si="519"/>
        <v/>
      </c>
    </row>
    <row r="1426" spans="1:59" ht="20.100000000000001" customHeight="1" x14ac:dyDescent="0.25">
      <c r="A1426" s="142">
        <v>732</v>
      </c>
      <c r="B1426" s="142">
        <f t="shared" si="523"/>
        <v>-5015.9547714980508</v>
      </c>
      <c r="C1426" s="142">
        <f t="shared" si="524"/>
        <v>4.7996448662966892E-5</v>
      </c>
      <c r="D1426" s="142">
        <f t="shared" si="525"/>
        <v>0.14186001606985091</v>
      </c>
      <c r="E1426" s="142">
        <f t="shared" si="526"/>
        <v>4.7996448662966892E-5</v>
      </c>
      <c r="F1426" s="142" t="str">
        <f t="shared" si="527"/>
        <v/>
      </c>
      <c r="G1426" s="142" t="str">
        <f t="shared" si="528"/>
        <v/>
      </c>
      <c r="H1426" s="142"/>
      <c r="I1426" s="142"/>
      <c r="J1426" s="142">
        <f t="shared" si="529"/>
        <v>2.2570612745245588E-200</v>
      </c>
      <c r="K1426" s="142" t="str">
        <f t="shared" si="530"/>
        <v/>
      </c>
      <c r="L1426" s="142" t="str">
        <f t="shared" si="531"/>
        <v/>
      </c>
      <c r="M1426" s="142"/>
      <c r="N1426" s="142"/>
      <c r="O1426" s="142"/>
      <c r="P1426" s="142"/>
      <c r="Q1426" s="142">
        <v>732</v>
      </c>
      <c r="R1426" s="142">
        <f t="shared" si="532"/>
        <v>-23.000982340236362</v>
      </c>
      <c r="S1426" s="142">
        <f t="shared" si="533"/>
        <v>1.0466857985661843E-2</v>
      </c>
      <c r="T1426" s="142">
        <f t="shared" si="534"/>
        <v>0.14186001606985091</v>
      </c>
      <c r="U1426" s="142">
        <f t="shared" si="535"/>
        <v>1.0466857985661843E-2</v>
      </c>
      <c r="V1426" s="142" t="str">
        <f t="shared" si="536"/>
        <v/>
      </c>
      <c r="W1426" s="142" t="str">
        <f t="shared" si="537"/>
        <v/>
      </c>
      <c r="X1426" s="142">
        <f t="shared" si="538"/>
        <v>1.0269270531887214E-31</v>
      </c>
      <c r="Y1426" s="142" t="str">
        <f t="shared" si="539"/>
        <v/>
      </c>
      <c r="Z1426" s="142" t="str">
        <f t="shared" si="540"/>
        <v/>
      </c>
      <c r="AD1426" s="142">
        <v>732</v>
      </c>
      <c r="AE1426" s="142">
        <f t="shared" si="558"/>
        <v>-58.979792437538293</v>
      </c>
      <c r="AF1426" s="142">
        <f t="shared" si="541"/>
        <v>4.0818728879205663E-3</v>
      </c>
      <c r="AG1426" s="142">
        <f t="shared" si="542"/>
        <v>0.14186001606985091</v>
      </c>
      <c r="AH1426" s="142">
        <f t="shared" si="543"/>
        <v>4.0818728879205663E-3</v>
      </c>
      <c r="AI1426" s="142" t="str">
        <f t="shared" si="544"/>
        <v/>
      </c>
      <c r="AJ1426" s="142" t="str">
        <f t="shared" si="545"/>
        <v/>
      </c>
      <c r="AK1426" s="142">
        <f t="shared" si="546"/>
        <v>2.3148017680516098E-92</v>
      </c>
      <c r="AL1426" s="142" t="str">
        <f t="shared" si="547"/>
        <v/>
      </c>
      <c r="AM1426" s="142" t="str">
        <f t="shared" si="548"/>
        <v/>
      </c>
      <c r="AQ1426" s="142">
        <v>732</v>
      </c>
      <c r="AR1426" s="142">
        <f t="shared" si="549"/>
        <v>-3081.7239801608048</v>
      </c>
      <c r="AS1426" s="142">
        <f t="shared" si="550"/>
        <v>7.8121213072887763E-5</v>
      </c>
      <c r="AT1426" s="142">
        <f t="shared" si="551"/>
        <v>0.14186001606985091</v>
      </c>
      <c r="AU1426" s="142">
        <f t="shared" si="552"/>
        <v>7.8121213072887763E-5</v>
      </c>
      <c r="AV1426" s="142" t="str">
        <f t="shared" si="553"/>
        <v/>
      </c>
      <c r="AW1426" s="142" t="str">
        <f t="shared" si="554"/>
        <v/>
      </c>
      <c r="AX1426" s="142">
        <f t="shared" si="555"/>
        <v>1.1905222864435684E-5</v>
      </c>
      <c r="AY1426" s="142" t="str">
        <f t="shared" si="556"/>
        <v/>
      </c>
      <c r="AZ1426" s="142" t="str">
        <f t="shared" si="557"/>
        <v/>
      </c>
      <c r="BB1426" s="147"/>
      <c r="BC1426" s="147">
        <f t="shared" si="520"/>
        <v>4.7168000000000694</v>
      </c>
      <c r="BD1426" s="163">
        <f t="shared" si="521"/>
        <v>0.69447789379693303</v>
      </c>
      <c r="BE1426" s="147">
        <f t="shared" si="522"/>
        <v>7.7789094748070831E-4</v>
      </c>
      <c r="BF1426" s="147" t="str">
        <f t="shared" si="518"/>
        <v/>
      </c>
      <c r="BG1426" s="159" t="str">
        <f t="shared" si="519"/>
        <v/>
      </c>
    </row>
    <row r="1427" spans="1:59" ht="20.100000000000001" customHeight="1" x14ac:dyDescent="0.25">
      <c r="A1427" s="142">
        <v>733</v>
      </c>
      <c r="B1427" s="142">
        <f t="shared" si="523"/>
        <v>-4997.2385223506699</v>
      </c>
      <c r="C1427" s="142">
        <f t="shared" si="524"/>
        <v>4.8202313700164251E-5</v>
      </c>
      <c r="D1427" s="142">
        <f t="shared" si="525"/>
        <v>0.14276025589795485</v>
      </c>
      <c r="E1427" s="142">
        <f t="shared" si="526"/>
        <v>4.8202313700164251E-5</v>
      </c>
      <c r="F1427" s="142" t="str">
        <f t="shared" si="527"/>
        <v/>
      </c>
      <c r="G1427" s="142" t="str">
        <f t="shared" si="528"/>
        <v/>
      </c>
      <c r="H1427" s="142"/>
      <c r="I1427" s="142"/>
      <c r="J1427" s="142">
        <f t="shared" si="529"/>
        <v>2.5449221488613687E-200</v>
      </c>
      <c r="K1427" s="142" t="str">
        <f t="shared" si="530"/>
        <v/>
      </c>
      <c r="L1427" s="142" t="str">
        <f t="shared" si="531"/>
        <v/>
      </c>
      <c r="M1427" s="142"/>
      <c r="N1427" s="142"/>
      <c r="O1427" s="142"/>
      <c r="P1427" s="142"/>
      <c r="Q1427" s="142">
        <v>733</v>
      </c>
      <c r="R1427" s="142">
        <f t="shared" si="532"/>
        <v>-22.915157779265328</v>
      </c>
      <c r="S1427" s="142">
        <f t="shared" si="533"/>
        <v>1.0511752142804358E-2</v>
      </c>
      <c r="T1427" s="142">
        <f t="shared" si="534"/>
        <v>0.14276025589795491</v>
      </c>
      <c r="U1427" s="142">
        <f t="shared" si="535"/>
        <v>1.0511752142804358E-2</v>
      </c>
      <c r="V1427" s="142" t="str">
        <f t="shared" si="536"/>
        <v/>
      </c>
      <c r="W1427" s="142" t="str">
        <f t="shared" si="537"/>
        <v/>
      </c>
      <c r="X1427" s="142">
        <f t="shared" si="538"/>
        <v>1.0757234878146898E-31</v>
      </c>
      <c r="Y1427" s="142" t="str">
        <f t="shared" si="539"/>
        <v/>
      </c>
      <c r="Z1427" s="142" t="str">
        <f t="shared" si="540"/>
        <v/>
      </c>
      <c r="AD1427" s="142">
        <v>733</v>
      </c>
      <c r="AE1427" s="142">
        <f t="shared" si="558"/>
        <v>-58.759718585159419</v>
      </c>
      <c r="AF1427" s="142">
        <f t="shared" si="541"/>
        <v>4.0993807439664871E-3</v>
      </c>
      <c r="AG1427" s="142">
        <f t="shared" si="542"/>
        <v>0.14276025589795485</v>
      </c>
      <c r="AH1427" s="142">
        <f t="shared" si="543"/>
        <v>4.0993807439664871E-3</v>
      </c>
      <c r="AI1427" s="142" t="str">
        <f t="shared" si="544"/>
        <v/>
      </c>
      <c r="AJ1427" s="142" t="str">
        <f t="shared" si="545"/>
        <v/>
      </c>
      <c r="AK1427" s="142">
        <f t="shared" si="546"/>
        <v>2.5105989603000405E-92</v>
      </c>
      <c r="AL1427" s="142" t="str">
        <f t="shared" si="547"/>
        <v/>
      </c>
      <c r="AM1427" s="142" t="str">
        <f t="shared" si="548"/>
        <v/>
      </c>
      <c r="AQ1427" s="142">
        <v>733</v>
      </c>
      <c r="AR1427" s="142">
        <f t="shared" si="549"/>
        <v>-3070.2250100855781</v>
      </c>
      <c r="AS1427" s="142">
        <f t="shared" si="550"/>
        <v>7.8456288414567411E-5</v>
      </c>
      <c r="AT1427" s="142">
        <f t="shared" si="551"/>
        <v>0.14276025589795485</v>
      </c>
      <c r="AU1427" s="142">
        <f t="shared" si="552"/>
        <v>7.8456288414567411E-5</v>
      </c>
      <c r="AV1427" s="142" t="str">
        <f t="shared" si="553"/>
        <v/>
      </c>
      <c r="AW1427" s="142" t="str">
        <f t="shared" si="554"/>
        <v/>
      </c>
      <c r="AX1427" s="142">
        <f t="shared" si="555"/>
        <v>1.201113564492402E-5</v>
      </c>
      <c r="AY1427" s="142" t="str">
        <f t="shared" si="556"/>
        <v/>
      </c>
      <c r="AZ1427" s="142" t="str">
        <f t="shared" si="557"/>
        <v/>
      </c>
      <c r="BB1427" s="147"/>
      <c r="BC1427" s="147">
        <f t="shared" si="520"/>
        <v>4.7232000000000696</v>
      </c>
      <c r="BD1427" s="163">
        <f t="shared" si="521"/>
        <v>0.69370000284945232</v>
      </c>
      <c r="BE1427" s="147">
        <f t="shared" si="522"/>
        <v>7.7803684281485541E-4</v>
      </c>
      <c r="BF1427" s="147" t="str">
        <f t="shared" si="518"/>
        <v/>
      </c>
      <c r="BG1427" s="159" t="str">
        <f t="shared" si="519"/>
        <v/>
      </c>
    </row>
    <row r="1428" spans="1:59" ht="20.100000000000001" customHeight="1" x14ac:dyDescent="0.25">
      <c r="A1428" s="142">
        <v>734</v>
      </c>
      <c r="B1428" s="142">
        <f t="shared" si="523"/>
        <v>-4978.5222732032889</v>
      </c>
      <c r="C1428" s="142">
        <f t="shared" si="524"/>
        <v>4.8408287189181475E-5</v>
      </c>
      <c r="D1428" s="142">
        <f t="shared" si="525"/>
        <v>0.14366434977184614</v>
      </c>
      <c r="E1428" s="142">
        <f t="shared" si="526"/>
        <v>4.8408287189181475E-5</v>
      </c>
      <c r="F1428" s="142" t="str">
        <f t="shared" si="527"/>
        <v/>
      </c>
      <c r="G1428" s="142" t="str">
        <f t="shared" si="528"/>
        <v/>
      </c>
      <c r="H1428" s="142"/>
      <c r="I1428" s="142"/>
      <c r="J1428" s="142">
        <f t="shared" si="529"/>
        <v>2.8694502854816902E-200</v>
      </c>
      <c r="K1428" s="142" t="str">
        <f t="shared" si="530"/>
        <v/>
      </c>
      <c r="L1428" s="142" t="str">
        <f t="shared" si="531"/>
        <v/>
      </c>
      <c r="M1428" s="142"/>
      <c r="N1428" s="142"/>
      <c r="O1428" s="142"/>
      <c r="P1428" s="142"/>
      <c r="Q1428" s="142">
        <v>734</v>
      </c>
      <c r="R1428" s="142">
        <f t="shared" si="532"/>
        <v>-22.829333218294295</v>
      </c>
      <c r="S1428" s="142">
        <f t="shared" si="533"/>
        <v>1.0556669950650799E-2</v>
      </c>
      <c r="T1428" s="142">
        <f t="shared" si="534"/>
        <v>0.14366434977184625</v>
      </c>
      <c r="U1428" s="142">
        <f t="shared" si="535"/>
        <v>1.0556669950650799E-2</v>
      </c>
      <c r="V1428" s="142" t="str">
        <f t="shared" si="536"/>
        <v/>
      </c>
      <c r="W1428" s="142" t="str">
        <f t="shared" si="537"/>
        <v/>
      </c>
      <c r="X1428" s="142">
        <f t="shared" si="538"/>
        <v>1.1268205505881466E-31</v>
      </c>
      <c r="Y1428" s="142" t="str">
        <f t="shared" si="539"/>
        <v/>
      </c>
      <c r="Z1428" s="142" t="str">
        <f t="shared" si="540"/>
        <v/>
      </c>
      <c r="AD1428" s="142">
        <v>734</v>
      </c>
      <c r="AE1428" s="142">
        <f t="shared" si="558"/>
        <v>-58.539644732780545</v>
      </c>
      <c r="AF1428" s="142">
        <f t="shared" si="541"/>
        <v>4.1168978233311225E-3</v>
      </c>
      <c r="AG1428" s="142">
        <f t="shared" si="542"/>
        <v>0.14366434977184614</v>
      </c>
      <c r="AH1428" s="142">
        <f t="shared" si="543"/>
        <v>4.1168978233311225E-3</v>
      </c>
      <c r="AI1428" s="142" t="str">
        <f t="shared" si="544"/>
        <v/>
      </c>
      <c r="AJ1428" s="142" t="str">
        <f t="shared" si="545"/>
        <v/>
      </c>
      <c r="AK1428" s="142">
        <f t="shared" si="546"/>
        <v>2.7229140644112459E-92</v>
      </c>
      <c r="AL1428" s="142" t="str">
        <f t="shared" si="547"/>
        <v/>
      </c>
      <c r="AM1428" s="142" t="str">
        <f t="shared" si="548"/>
        <v/>
      </c>
      <c r="AQ1428" s="142">
        <v>734</v>
      </c>
      <c r="AR1428" s="142">
        <f t="shared" si="549"/>
        <v>-3058.7260400103514</v>
      </c>
      <c r="AS1428" s="142">
        <f t="shared" si="550"/>
        <v>7.8791540277384841E-5</v>
      </c>
      <c r="AT1428" s="142">
        <f t="shared" si="551"/>
        <v>0.14366434977184614</v>
      </c>
      <c r="AU1428" s="142">
        <f t="shared" si="552"/>
        <v>7.8791540277384841E-5</v>
      </c>
      <c r="AV1428" s="142" t="str">
        <f t="shared" si="553"/>
        <v/>
      </c>
      <c r="AW1428" s="142" t="str">
        <f t="shared" si="554"/>
        <v/>
      </c>
      <c r="AX1428" s="142">
        <f t="shared" si="555"/>
        <v>1.2117796774062911E-5</v>
      </c>
      <c r="AY1428" s="142" t="str">
        <f t="shared" si="556"/>
        <v/>
      </c>
      <c r="AZ1428" s="142" t="str">
        <f t="shared" si="557"/>
        <v/>
      </c>
      <c r="BB1428" s="147"/>
      <c r="BC1428" s="147">
        <f t="shared" si="520"/>
        <v>4.7296000000000697</v>
      </c>
      <c r="BD1428" s="163">
        <f t="shared" si="521"/>
        <v>0.69292196600663747</v>
      </c>
      <c r="BE1428" s="147">
        <f t="shared" si="522"/>
        <v>7.7817919837341876E-4</v>
      </c>
      <c r="BF1428" s="147" t="str">
        <f t="shared" si="518"/>
        <v/>
      </c>
      <c r="BG1428" s="159" t="str">
        <f t="shared" si="519"/>
        <v/>
      </c>
    </row>
    <row r="1429" spans="1:59" ht="20.100000000000001" customHeight="1" x14ac:dyDescent="0.25">
      <c r="A1429" s="142">
        <v>735</v>
      </c>
      <c r="B1429" s="142">
        <f t="shared" si="523"/>
        <v>-4959.806024055908</v>
      </c>
      <c r="C1429" s="142">
        <f t="shared" si="524"/>
        <v>4.8614362988263341E-5</v>
      </c>
      <c r="D1429" s="142">
        <f t="shared" si="525"/>
        <v>0.14457229966390966</v>
      </c>
      <c r="E1429" s="142">
        <f t="shared" si="526"/>
        <v>4.8614362988263341E-5</v>
      </c>
      <c r="F1429" s="142" t="str">
        <f t="shared" si="527"/>
        <v/>
      </c>
      <c r="G1429" s="142" t="str">
        <f t="shared" si="528"/>
        <v/>
      </c>
      <c r="H1429" s="142"/>
      <c r="I1429" s="142"/>
      <c r="J1429" s="142">
        <f t="shared" si="529"/>
        <v>3.235310441881654E-200</v>
      </c>
      <c r="K1429" s="142" t="str">
        <f t="shared" si="530"/>
        <v/>
      </c>
      <c r="L1429" s="142" t="str">
        <f t="shared" si="531"/>
        <v/>
      </c>
      <c r="M1429" s="142"/>
      <c r="N1429" s="142"/>
      <c r="O1429" s="142"/>
      <c r="P1429" s="142"/>
      <c r="Q1429" s="142">
        <v>735</v>
      </c>
      <c r="R1429" s="142">
        <f t="shared" si="532"/>
        <v>-22.743508657323268</v>
      </c>
      <c r="S1429" s="142">
        <f t="shared" si="533"/>
        <v>1.0601610069833733E-2</v>
      </c>
      <c r="T1429" s="142">
        <f t="shared" si="534"/>
        <v>0.14457229966390958</v>
      </c>
      <c r="U1429" s="142">
        <f t="shared" si="535"/>
        <v>1.0601610069833733E-2</v>
      </c>
      <c r="V1429" s="142" t="str">
        <f t="shared" si="536"/>
        <v/>
      </c>
      <c r="W1429" s="142" t="str">
        <f t="shared" si="537"/>
        <v/>
      </c>
      <c r="X1429" s="142">
        <f t="shared" si="538"/>
        <v>1.1803258478410852E-31</v>
      </c>
      <c r="Y1429" s="142" t="str">
        <f t="shared" si="539"/>
        <v/>
      </c>
      <c r="Z1429" s="142" t="str">
        <f t="shared" si="540"/>
        <v/>
      </c>
      <c r="AD1429" s="142">
        <v>735</v>
      </c>
      <c r="AE1429" s="142">
        <f t="shared" si="558"/>
        <v>-58.31957088040167</v>
      </c>
      <c r="AF1429" s="142">
        <f t="shared" si="541"/>
        <v>4.1344236036869892E-3</v>
      </c>
      <c r="AG1429" s="142">
        <f t="shared" si="542"/>
        <v>0.14457229966390958</v>
      </c>
      <c r="AH1429" s="142">
        <f t="shared" si="543"/>
        <v>4.1344236036869892E-3</v>
      </c>
      <c r="AI1429" s="142" t="str">
        <f t="shared" si="544"/>
        <v/>
      </c>
      <c r="AJ1429" s="142" t="str">
        <f t="shared" si="545"/>
        <v/>
      </c>
      <c r="AK1429" s="142">
        <f t="shared" si="546"/>
        <v>2.9531368777657008E-92</v>
      </c>
      <c r="AL1429" s="142" t="str">
        <f t="shared" si="547"/>
        <v/>
      </c>
      <c r="AM1429" s="142" t="str">
        <f t="shared" si="548"/>
        <v/>
      </c>
      <c r="AQ1429" s="142">
        <v>735</v>
      </c>
      <c r="AR1429" s="142">
        <f t="shared" si="549"/>
        <v>-3047.2270699351229</v>
      </c>
      <c r="AS1429" s="142">
        <f t="shared" si="550"/>
        <v>7.9126958664738618E-5</v>
      </c>
      <c r="AT1429" s="142">
        <f t="shared" si="551"/>
        <v>0.14457229966390969</v>
      </c>
      <c r="AU1429" s="142">
        <f t="shared" si="552"/>
        <v>7.9126958664738618E-5</v>
      </c>
      <c r="AV1429" s="142" t="str">
        <f t="shared" si="553"/>
        <v/>
      </c>
      <c r="AW1429" s="142" t="str">
        <f t="shared" si="554"/>
        <v/>
      </c>
      <c r="AX1429" s="142">
        <f t="shared" si="555"/>
        <v>1.22252094690448E-5</v>
      </c>
      <c r="AY1429" s="142" t="str">
        <f t="shared" si="556"/>
        <v/>
      </c>
      <c r="AZ1429" s="142" t="str">
        <f t="shared" si="557"/>
        <v/>
      </c>
      <c r="BB1429" s="147"/>
      <c r="BC1429" s="147">
        <f t="shared" si="520"/>
        <v>4.7360000000000699</v>
      </c>
      <c r="BD1429" s="163">
        <f t="shared" si="521"/>
        <v>0.69214378680826405</v>
      </c>
      <c r="BE1429" s="147">
        <f t="shared" si="522"/>
        <v>7.783180218452479E-4</v>
      </c>
      <c r="BF1429" s="147" t="str">
        <f t="shared" si="518"/>
        <v/>
      </c>
      <c r="BG1429" s="159" t="str">
        <f t="shared" si="519"/>
        <v/>
      </c>
    </row>
    <row r="1430" spans="1:59" ht="20.100000000000001" customHeight="1" x14ac:dyDescent="0.25">
      <c r="A1430" s="147">
        <v>736</v>
      </c>
      <c r="B1430" s="142">
        <f t="shared" si="523"/>
        <v>-4941.089774908527</v>
      </c>
      <c r="C1430" s="142">
        <f t="shared" si="524"/>
        <v>4.8820534924538323E-5</v>
      </c>
      <c r="D1430" s="142">
        <f t="shared" si="525"/>
        <v>0.14548410743128762</v>
      </c>
      <c r="E1430" s="142">
        <f t="shared" si="526"/>
        <v>4.8820534924538323E-5</v>
      </c>
      <c r="F1430" s="142" t="str">
        <f t="shared" si="527"/>
        <v/>
      </c>
      <c r="G1430" s="142" t="str">
        <f t="shared" si="528"/>
        <v/>
      </c>
      <c r="H1430" s="142"/>
      <c r="I1430" s="142"/>
      <c r="J1430" s="142">
        <f t="shared" si="529"/>
        <v>3.6477600723412857E-200</v>
      </c>
      <c r="K1430" s="142" t="str">
        <f t="shared" si="530"/>
        <v/>
      </c>
      <c r="L1430" s="142" t="str">
        <f t="shared" si="531"/>
        <v/>
      </c>
      <c r="M1430" s="142"/>
      <c r="N1430" s="142"/>
      <c r="O1430" s="142"/>
      <c r="P1430" s="142"/>
      <c r="Q1430" s="147">
        <v>736</v>
      </c>
      <c r="R1430" s="142">
        <f t="shared" si="532"/>
        <v>-22.657684096352234</v>
      </c>
      <c r="S1430" s="142">
        <f t="shared" si="533"/>
        <v>1.0646571154200051E-2</v>
      </c>
      <c r="T1430" s="142">
        <f t="shared" si="534"/>
        <v>0.14548410743128762</v>
      </c>
      <c r="U1430" s="142">
        <f t="shared" si="535"/>
        <v>1.0646571154200051E-2</v>
      </c>
      <c r="V1430" s="142" t="str">
        <f t="shared" si="536"/>
        <v/>
      </c>
      <c r="W1430" s="142" t="str">
        <f t="shared" si="537"/>
        <v/>
      </c>
      <c r="X1430" s="142">
        <f t="shared" si="538"/>
        <v>1.2363519779855347E-31</v>
      </c>
      <c r="Y1430" s="142" t="str">
        <f t="shared" si="539"/>
        <v/>
      </c>
      <c r="Z1430" s="142" t="str">
        <f t="shared" si="540"/>
        <v/>
      </c>
      <c r="AD1430" s="147">
        <v>736</v>
      </c>
      <c r="AE1430" s="142">
        <f t="shared" si="558"/>
        <v>-58.099497028022796</v>
      </c>
      <c r="AF1430" s="142">
        <f t="shared" si="541"/>
        <v>4.1519575600603128E-3</v>
      </c>
      <c r="AG1430" s="142">
        <f t="shared" si="542"/>
        <v>0.14548410743128756</v>
      </c>
      <c r="AH1430" s="142">
        <f t="shared" si="543"/>
        <v>4.1519575600603128E-3</v>
      </c>
      <c r="AI1430" s="142" t="str">
        <f t="shared" si="544"/>
        <v/>
      </c>
      <c r="AJ1430" s="142" t="str">
        <f t="shared" si="545"/>
        <v/>
      </c>
      <c r="AK1430" s="142">
        <f t="shared" si="546"/>
        <v>3.2027738214874927E-92</v>
      </c>
      <c r="AL1430" s="142" t="str">
        <f t="shared" si="547"/>
        <v/>
      </c>
      <c r="AM1430" s="142" t="str">
        <f t="shared" si="548"/>
        <v/>
      </c>
      <c r="AQ1430" s="147">
        <v>736</v>
      </c>
      <c r="AR1430" s="142">
        <f t="shared" si="549"/>
        <v>-3035.7280998598962</v>
      </c>
      <c r="AS1430" s="142">
        <f t="shared" si="550"/>
        <v>7.9462533529380959E-5</v>
      </c>
      <c r="AT1430" s="142">
        <f t="shared" si="551"/>
        <v>0.14548410743128767</v>
      </c>
      <c r="AU1430" s="142">
        <f t="shared" si="552"/>
        <v>7.9462533529380959E-5</v>
      </c>
      <c r="AV1430" s="142" t="str">
        <f t="shared" si="553"/>
        <v/>
      </c>
      <c r="AW1430" s="142" t="str">
        <f t="shared" si="554"/>
        <v/>
      </c>
      <c r="AX1430" s="142">
        <f t="shared" si="555"/>
        <v>1.2333376939370671E-5</v>
      </c>
      <c r="AY1430" s="142" t="str">
        <f t="shared" si="556"/>
        <v/>
      </c>
      <c r="AZ1430" s="142" t="str">
        <f t="shared" si="557"/>
        <v/>
      </c>
      <c r="BB1430" s="147"/>
      <c r="BC1430" s="147">
        <f t="shared" si="520"/>
        <v>4.7424000000000701</v>
      </c>
      <c r="BD1430" s="163">
        <f t="shared" si="521"/>
        <v>0.6913654687864188</v>
      </c>
      <c r="BE1430" s="147">
        <f t="shared" si="522"/>
        <v>7.7845332093684494E-4</v>
      </c>
      <c r="BF1430" s="147" t="str">
        <f t="shared" si="518"/>
        <v/>
      </c>
      <c r="BG1430" s="159" t="str">
        <f t="shared" si="519"/>
        <v/>
      </c>
    </row>
    <row r="1431" spans="1:59" ht="20.100000000000001" customHeight="1" x14ac:dyDescent="0.25">
      <c r="A1431" s="142">
        <v>737</v>
      </c>
      <c r="B1431" s="142">
        <f t="shared" si="523"/>
        <v>-4922.3735257611461</v>
      </c>
      <c r="C1431" s="142">
        <f t="shared" si="524"/>
        <v>4.9026796794282207E-5</v>
      </c>
      <c r="D1431" s="142">
        <f t="shared" si="525"/>
        <v>0.14639977481530053</v>
      </c>
      <c r="E1431" s="142">
        <f t="shared" si="526"/>
        <v>4.9026796794282207E-5</v>
      </c>
      <c r="F1431" s="142" t="str">
        <f t="shared" si="527"/>
        <v/>
      </c>
      <c r="G1431" s="142" t="str">
        <f t="shared" si="528"/>
        <v/>
      </c>
      <c r="H1431" s="142"/>
      <c r="I1431" s="142"/>
      <c r="J1431" s="142">
        <f t="shared" si="529"/>
        <v>4.1127245399282473E-200</v>
      </c>
      <c r="K1431" s="142" t="str">
        <f t="shared" si="530"/>
        <v/>
      </c>
      <c r="L1431" s="142" t="str">
        <f t="shared" si="531"/>
        <v/>
      </c>
      <c r="M1431" s="142"/>
      <c r="N1431" s="142"/>
      <c r="O1431" s="142"/>
      <c r="P1431" s="142"/>
      <c r="Q1431" s="142">
        <v>737</v>
      </c>
      <c r="R1431" s="142">
        <f t="shared" si="532"/>
        <v>-22.571859535381201</v>
      </c>
      <c r="S1431" s="142">
        <f t="shared" si="533"/>
        <v>1.0691551850868387E-2</v>
      </c>
      <c r="T1431" s="142">
        <f t="shared" si="534"/>
        <v>0.14639977481530053</v>
      </c>
      <c r="U1431" s="142">
        <f t="shared" si="535"/>
        <v>1.0691551850868387E-2</v>
      </c>
      <c r="V1431" s="142" t="str">
        <f t="shared" si="536"/>
        <v/>
      </c>
      <c r="W1431" s="142" t="str">
        <f t="shared" si="537"/>
        <v/>
      </c>
      <c r="X1431" s="142">
        <f t="shared" si="538"/>
        <v>1.2950167611772547E-31</v>
      </c>
      <c r="Y1431" s="142" t="str">
        <f t="shared" si="539"/>
        <v/>
      </c>
      <c r="Z1431" s="142" t="str">
        <f t="shared" si="540"/>
        <v/>
      </c>
      <c r="AD1431" s="142">
        <v>737</v>
      </c>
      <c r="AE1431" s="142">
        <f t="shared" si="558"/>
        <v>-57.879423175643922</v>
      </c>
      <c r="AF1431" s="142">
        <f t="shared" si="541"/>
        <v>4.1694991648534392E-3</v>
      </c>
      <c r="AG1431" s="142">
        <f t="shared" si="542"/>
        <v>0.1463997748153005</v>
      </c>
      <c r="AH1431" s="142">
        <f t="shared" si="543"/>
        <v>4.1694991648534392E-3</v>
      </c>
      <c r="AI1431" s="142" t="str">
        <f t="shared" si="544"/>
        <v/>
      </c>
      <c r="AJ1431" s="142" t="str">
        <f t="shared" si="545"/>
        <v/>
      </c>
      <c r="AK1431" s="142">
        <f t="shared" si="546"/>
        <v>3.4734577005173902E-92</v>
      </c>
      <c r="AL1431" s="142" t="str">
        <f t="shared" si="547"/>
        <v/>
      </c>
      <c r="AM1431" s="142" t="str">
        <f t="shared" si="548"/>
        <v/>
      </c>
      <c r="AQ1431" s="142">
        <v>737</v>
      </c>
      <c r="AR1431" s="142">
        <f t="shared" si="549"/>
        <v>-3024.2291297846696</v>
      </c>
      <c r="AS1431" s="142">
        <f t="shared" si="550"/>
        <v>7.9798254773846833E-5</v>
      </c>
      <c r="AT1431" s="142">
        <f t="shared" si="551"/>
        <v>0.14639977481530053</v>
      </c>
      <c r="AU1431" s="142">
        <f t="shared" si="552"/>
        <v>7.9798254773846833E-5</v>
      </c>
      <c r="AV1431" s="142" t="str">
        <f t="shared" si="553"/>
        <v/>
      </c>
      <c r="AW1431" s="142" t="str">
        <f t="shared" si="554"/>
        <v/>
      </c>
      <c r="AX1431" s="142">
        <f t="shared" si="555"/>
        <v>1.2442302386575607E-5</v>
      </c>
      <c r="AY1431" s="142" t="str">
        <f t="shared" si="556"/>
        <v/>
      </c>
      <c r="AZ1431" s="142" t="str">
        <f t="shared" si="557"/>
        <v/>
      </c>
      <c r="BB1431" s="147"/>
      <c r="BC1431" s="147">
        <f t="shared" si="520"/>
        <v>4.7488000000000703</v>
      </c>
      <c r="BD1431" s="163">
        <f t="shared" si="521"/>
        <v>0.69058701546548196</v>
      </c>
      <c r="BE1431" s="147">
        <f t="shared" si="522"/>
        <v>7.7858510336981102E-4</v>
      </c>
      <c r="BF1431" s="147" t="str">
        <f t="shared" si="518"/>
        <v/>
      </c>
      <c r="BG1431" s="159" t="str">
        <f t="shared" si="519"/>
        <v/>
      </c>
    </row>
    <row r="1432" spans="1:59" ht="20.100000000000001" customHeight="1" x14ac:dyDescent="0.25">
      <c r="A1432" s="142">
        <v>738</v>
      </c>
      <c r="B1432" s="142">
        <f t="shared" si="523"/>
        <v>-4903.6572766137651</v>
      </c>
      <c r="C1432" s="142">
        <f t="shared" si="524"/>
        <v>4.9233142363184983E-5</v>
      </c>
      <c r="D1432" s="142">
        <f t="shared" si="525"/>
        <v>0.1473193034408716</v>
      </c>
      <c r="E1432" s="142">
        <f t="shared" si="526"/>
        <v>4.9233142363184983E-5</v>
      </c>
      <c r="F1432" s="142" t="str">
        <f t="shared" si="527"/>
        <v/>
      </c>
      <c r="G1432" s="142" t="str">
        <f t="shared" si="528"/>
        <v/>
      </c>
      <c r="H1432" s="142"/>
      <c r="I1432" s="142"/>
      <c r="J1432" s="142">
        <f t="shared" si="529"/>
        <v>4.6368818606512851E-200</v>
      </c>
      <c r="K1432" s="142" t="str">
        <f t="shared" si="530"/>
        <v/>
      </c>
      <c r="L1432" s="142" t="str">
        <f t="shared" si="531"/>
        <v/>
      </c>
      <c r="M1432" s="142"/>
      <c r="N1432" s="142"/>
      <c r="O1432" s="142"/>
      <c r="P1432" s="142"/>
      <c r="Q1432" s="142">
        <v>738</v>
      </c>
      <c r="R1432" s="142">
        <f t="shared" si="532"/>
        <v>-22.486034974410174</v>
      </c>
      <c r="S1432" s="142">
        <f t="shared" si="533"/>
        <v>1.0736550800287376E-2</v>
      </c>
      <c r="T1432" s="142">
        <f t="shared" si="534"/>
        <v>0.14731930344087155</v>
      </c>
      <c r="U1432" s="142">
        <f t="shared" si="535"/>
        <v>1.0736550800287376E-2</v>
      </c>
      <c r="V1432" s="142" t="str">
        <f t="shared" si="536"/>
        <v/>
      </c>
      <c r="W1432" s="142" t="str">
        <f t="shared" si="537"/>
        <v/>
      </c>
      <c r="X1432" s="142">
        <f t="shared" si="538"/>
        <v>1.3564434794552658E-31</v>
      </c>
      <c r="Y1432" s="142" t="str">
        <f t="shared" si="539"/>
        <v/>
      </c>
      <c r="Z1432" s="142" t="str">
        <f t="shared" si="540"/>
        <v/>
      </c>
      <c r="AD1432" s="142">
        <v>738</v>
      </c>
      <c r="AE1432" s="142">
        <f t="shared" si="558"/>
        <v>-57.659349323265047</v>
      </c>
      <c r="AF1432" s="142">
        <f t="shared" si="541"/>
        <v>4.1870478878675383E-3</v>
      </c>
      <c r="AG1432" s="142">
        <f t="shared" si="542"/>
        <v>0.14731930344087155</v>
      </c>
      <c r="AH1432" s="142">
        <f t="shared" si="543"/>
        <v>4.1870478878675383E-3</v>
      </c>
      <c r="AI1432" s="142" t="str">
        <f t="shared" si="544"/>
        <v/>
      </c>
      <c r="AJ1432" s="142" t="str">
        <f t="shared" si="545"/>
        <v/>
      </c>
      <c r="AK1432" s="142">
        <f t="shared" si="546"/>
        <v>3.7669582782743281E-92</v>
      </c>
      <c r="AL1432" s="142" t="str">
        <f t="shared" si="547"/>
        <v/>
      </c>
      <c r="AM1432" s="142" t="str">
        <f t="shared" si="548"/>
        <v/>
      </c>
      <c r="AQ1432" s="142">
        <v>738</v>
      </c>
      <c r="AR1432" s="142">
        <f t="shared" si="549"/>
        <v>-3012.7301597094429</v>
      </c>
      <c r="AS1432" s="142">
        <f t="shared" si="550"/>
        <v>8.0134112250888423E-5</v>
      </c>
      <c r="AT1432" s="142">
        <f t="shared" si="551"/>
        <v>0.1473193034408716</v>
      </c>
      <c r="AU1432" s="142">
        <f t="shared" si="552"/>
        <v>8.0134112250888423E-5</v>
      </c>
      <c r="AV1432" s="142" t="str">
        <f t="shared" si="553"/>
        <v/>
      </c>
      <c r="AW1432" s="142" t="str">
        <f t="shared" si="554"/>
        <v/>
      </c>
      <c r="AX1432" s="142">
        <f t="shared" si="555"/>
        <v>1.2551989003952474E-5</v>
      </c>
      <c r="AY1432" s="142" t="str">
        <f t="shared" si="556"/>
        <v/>
      </c>
      <c r="AZ1432" s="142" t="str">
        <f t="shared" si="557"/>
        <v/>
      </c>
      <c r="BB1432" s="147"/>
      <c r="BC1432" s="147">
        <f t="shared" si="520"/>
        <v>4.7552000000000705</v>
      </c>
      <c r="BD1432" s="163">
        <f t="shared" si="521"/>
        <v>0.68980843036211215</v>
      </c>
      <c r="BE1432" s="147">
        <f t="shared" si="522"/>
        <v>7.7871337688018016E-4</v>
      </c>
      <c r="BF1432" s="147" t="str">
        <f t="shared" si="518"/>
        <v/>
      </c>
      <c r="BG1432" s="159" t="str">
        <f t="shared" si="519"/>
        <v/>
      </c>
    </row>
    <row r="1433" spans="1:59" ht="20.100000000000001" customHeight="1" x14ac:dyDescent="0.25">
      <c r="A1433" s="142">
        <v>739</v>
      </c>
      <c r="B1433" s="142">
        <f t="shared" si="523"/>
        <v>-4884.9410274663842</v>
      </c>
      <c r="C1433" s="142">
        <f t="shared" si="524"/>
        <v>4.943956536662156E-5</v>
      </c>
      <c r="D1433" s="142">
        <f t="shared" si="525"/>
        <v>0.14824269481595709</v>
      </c>
      <c r="E1433" s="142">
        <f t="shared" si="526"/>
        <v>4.943956536662156E-5</v>
      </c>
      <c r="F1433" s="142" t="str">
        <f t="shared" si="527"/>
        <v/>
      </c>
      <c r="G1433" s="142" t="str">
        <f t="shared" si="528"/>
        <v/>
      </c>
      <c r="H1433" s="142"/>
      <c r="I1433" s="142"/>
      <c r="J1433" s="142">
        <f t="shared" si="529"/>
        <v>5.2277581863006621E-200</v>
      </c>
      <c r="K1433" s="142" t="str">
        <f t="shared" si="530"/>
        <v/>
      </c>
      <c r="L1433" s="142" t="str">
        <f t="shared" si="531"/>
        <v/>
      </c>
      <c r="M1433" s="142"/>
      <c r="N1433" s="142"/>
      <c r="O1433" s="142"/>
      <c r="P1433" s="142"/>
      <c r="Q1433" s="142">
        <v>739</v>
      </c>
      <c r="R1433" s="142">
        <f t="shared" si="532"/>
        <v>-22.40021041343914</v>
      </c>
      <c r="S1433" s="142">
        <f t="shared" si="533"/>
        <v>1.0781566636294664E-2</v>
      </c>
      <c r="T1433" s="142">
        <f t="shared" si="534"/>
        <v>0.14824269481595709</v>
      </c>
      <c r="U1433" s="142">
        <f t="shared" si="535"/>
        <v>1.0781566636294664E-2</v>
      </c>
      <c r="V1433" s="142" t="str">
        <f t="shared" si="536"/>
        <v/>
      </c>
      <c r="W1433" s="142" t="str">
        <f t="shared" si="537"/>
        <v/>
      </c>
      <c r="X1433" s="142">
        <f t="shared" si="538"/>
        <v>1.4207611278305278E-31</v>
      </c>
      <c r="Y1433" s="142" t="str">
        <f t="shared" si="539"/>
        <v/>
      </c>
      <c r="Z1433" s="142" t="str">
        <f t="shared" si="540"/>
        <v/>
      </c>
      <c r="AD1433" s="142">
        <v>739</v>
      </c>
      <c r="AE1433" s="142">
        <f t="shared" si="558"/>
        <v>-57.439275470886173</v>
      </c>
      <c r="AF1433" s="142">
        <f t="shared" si="541"/>
        <v>4.2046031963256193E-3</v>
      </c>
      <c r="AG1433" s="142">
        <f t="shared" si="542"/>
        <v>0.14824269481595706</v>
      </c>
      <c r="AH1433" s="142">
        <f t="shared" si="543"/>
        <v>4.2046031963256193E-3</v>
      </c>
      <c r="AI1433" s="142" t="str">
        <f t="shared" si="544"/>
        <v/>
      </c>
      <c r="AJ1433" s="142" t="str">
        <f t="shared" si="545"/>
        <v/>
      </c>
      <c r="AK1433" s="142">
        <f t="shared" si="546"/>
        <v>4.085193733716469E-92</v>
      </c>
      <c r="AL1433" s="142" t="str">
        <f t="shared" si="547"/>
        <v/>
      </c>
      <c r="AM1433" s="142" t="str">
        <f t="shared" si="548"/>
        <v/>
      </c>
      <c r="AQ1433" s="142">
        <v>739</v>
      </c>
      <c r="AR1433" s="142">
        <f t="shared" si="549"/>
        <v>-3001.2311896342162</v>
      </c>
      <c r="AS1433" s="142">
        <f t="shared" si="550"/>
        <v>8.0470095763915617E-5</v>
      </c>
      <c r="AT1433" s="142">
        <f t="shared" si="551"/>
        <v>0.14824269481595709</v>
      </c>
      <c r="AU1433" s="142">
        <f t="shared" si="552"/>
        <v>8.0470095763915617E-5</v>
      </c>
      <c r="AV1433" s="142" t="str">
        <f t="shared" si="553"/>
        <v/>
      </c>
      <c r="AW1433" s="142" t="str">
        <f t="shared" si="554"/>
        <v/>
      </c>
      <c r="AX1433" s="142">
        <f t="shared" si="555"/>
        <v>1.2662439976273921E-5</v>
      </c>
      <c r="AY1433" s="142" t="str">
        <f t="shared" si="556"/>
        <v/>
      </c>
      <c r="AZ1433" s="142" t="str">
        <f t="shared" si="557"/>
        <v/>
      </c>
      <c r="BB1433" s="147"/>
      <c r="BC1433" s="147">
        <f t="shared" si="520"/>
        <v>4.7616000000000707</v>
      </c>
      <c r="BD1433" s="163">
        <f t="shared" si="521"/>
        <v>0.68902971698523197</v>
      </c>
      <c r="BE1433" s="147">
        <f t="shared" si="522"/>
        <v>7.7883814922186101E-4</v>
      </c>
      <c r="BF1433" s="147" t="str">
        <f t="shared" si="518"/>
        <v/>
      </c>
      <c r="BG1433" s="159" t="str">
        <f t="shared" si="519"/>
        <v/>
      </c>
    </row>
    <row r="1434" spans="1:59" ht="20.100000000000001" customHeight="1" x14ac:dyDescent="0.25">
      <c r="A1434" s="142">
        <v>740</v>
      </c>
      <c r="B1434" s="142">
        <f t="shared" si="523"/>
        <v>-4866.2247783190032</v>
      </c>
      <c r="C1434" s="142">
        <f t="shared" si="524"/>
        <v>4.9646059509925815E-5</v>
      </c>
      <c r="D1434" s="142">
        <f t="shared" si="525"/>
        <v>0.14916995033098143</v>
      </c>
      <c r="E1434" s="142">
        <f t="shared" si="526"/>
        <v>4.9646059509925815E-5</v>
      </c>
      <c r="F1434" s="142" t="str">
        <f t="shared" si="527"/>
        <v/>
      </c>
      <c r="G1434" s="142" t="str">
        <f t="shared" si="528"/>
        <v/>
      </c>
      <c r="H1434" s="142"/>
      <c r="I1434" s="142"/>
      <c r="J1434" s="142">
        <f t="shared" si="529"/>
        <v>5.8938353850584846E-200</v>
      </c>
      <c r="K1434" s="142" t="str">
        <f t="shared" si="530"/>
        <v/>
      </c>
      <c r="L1434" s="142" t="str">
        <f t="shared" si="531"/>
        <v/>
      </c>
      <c r="M1434" s="142"/>
      <c r="N1434" s="142"/>
      <c r="O1434" s="142"/>
      <c r="P1434" s="142"/>
      <c r="Q1434" s="142">
        <v>740</v>
      </c>
      <c r="R1434" s="142">
        <f t="shared" si="532"/>
        <v>-22.314385852468106</v>
      </c>
      <c r="S1434" s="142">
        <f t="shared" si="533"/>
        <v>1.0826597986176693E-2</v>
      </c>
      <c r="T1434" s="142">
        <f t="shared" si="534"/>
        <v>0.14916995033098149</v>
      </c>
      <c r="U1434" s="142">
        <f t="shared" si="535"/>
        <v>1.0826597986176693E-2</v>
      </c>
      <c r="V1434" s="142" t="str">
        <f t="shared" si="536"/>
        <v/>
      </c>
      <c r="W1434" s="142" t="str">
        <f t="shared" si="537"/>
        <v/>
      </c>
      <c r="X1434" s="142">
        <f t="shared" si="538"/>
        <v>1.4881046768188056E-31</v>
      </c>
      <c r="Y1434" s="142" t="str">
        <f t="shared" si="539"/>
        <v/>
      </c>
      <c r="Z1434" s="142" t="str">
        <f t="shared" si="540"/>
        <v/>
      </c>
      <c r="AD1434" s="142">
        <v>740</v>
      </c>
      <c r="AE1434" s="142">
        <f t="shared" si="558"/>
        <v>-57.219201618507299</v>
      </c>
      <c r="AF1434" s="142">
        <f t="shared" si="541"/>
        <v>4.2221645548958511E-3</v>
      </c>
      <c r="AG1434" s="142">
        <f t="shared" si="542"/>
        <v>0.1491699503309814</v>
      </c>
      <c r="AH1434" s="142">
        <f t="shared" si="543"/>
        <v>4.2221645548958511E-3</v>
      </c>
      <c r="AI1434" s="142" t="str">
        <f t="shared" si="544"/>
        <v/>
      </c>
      <c r="AJ1434" s="142" t="str">
        <f t="shared" si="545"/>
        <v/>
      </c>
      <c r="AK1434" s="142">
        <f t="shared" si="546"/>
        <v>4.4302430742211353E-92</v>
      </c>
      <c r="AL1434" s="142" t="str">
        <f t="shared" si="547"/>
        <v/>
      </c>
      <c r="AM1434" s="142" t="str">
        <f t="shared" si="548"/>
        <v/>
      </c>
      <c r="AQ1434" s="142">
        <v>740</v>
      </c>
      <c r="AR1434" s="142">
        <f t="shared" si="549"/>
        <v>-2989.7322195589895</v>
      </c>
      <c r="AS1434" s="142">
        <f t="shared" si="550"/>
        <v>8.0806195067442273E-5</v>
      </c>
      <c r="AT1434" s="142">
        <f t="shared" si="551"/>
        <v>0.14916995033098143</v>
      </c>
      <c r="AU1434" s="142">
        <f t="shared" si="552"/>
        <v>8.0806195067442273E-5</v>
      </c>
      <c r="AV1434" s="142" t="str">
        <f t="shared" si="553"/>
        <v/>
      </c>
      <c r="AW1434" s="142" t="str">
        <f t="shared" si="554"/>
        <v/>
      </c>
      <c r="AX1434" s="142">
        <f t="shared" si="555"/>
        <v>1.2773658479512441E-5</v>
      </c>
      <c r="AY1434" s="142" t="str">
        <f t="shared" si="556"/>
        <v/>
      </c>
      <c r="AZ1434" s="142" t="str">
        <f t="shared" si="557"/>
        <v/>
      </c>
      <c r="BB1434" s="147"/>
      <c r="BC1434" s="147">
        <f t="shared" si="520"/>
        <v>4.7680000000000708</v>
      </c>
      <c r="BD1434" s="163">
        <f t="shared" si="521"/>
        <v>0.6882508788360101</v>
      </c>
      <c r="BE1434" s="147">
        <f t="shared" si="522"/>
        <v>7.7895942816164077E-4</v>
      </c>
      <c r="BF1434" s="147" t="str">
        <f t="shared" si="518"/>
        <v/>
      </c>
      <c r="BG1434" s="159" t="str">
        <f t="shared" si="519"/>
        <v/>
      </c>
    </row>
    <row r="1435" spans="1:59" ht="20.100000000000001" customHeight="1" x14ac:dyDescent="0.25">
      <c r="A1435" s="142">
        <v>741</v>
      </c>
      <c r="B1435" s="142">
        <f t="shared" si="523"/>
        <v>-4847.5085291716241</v>
      </c>
      <c r="C1435" s="142">
        <f t="shared" si="524"/>
        <v>4.9852618468668521E-5</v>
      </c>
      <c r="D1435" s="142">
        <f t="shared" si="525"/>
        <v>0.15010107125827743</v>
      </c>
      <c r="E1435" s="142" t="str">
        <f t="shared" si="526"/>
        <v/>
      </c>
      <c r="F1435" s="142">
        <f t="shared" si="527"/>
        <v>4.9852618468668521E-5</v>
      </c>
      <c r="G1435" s="142" t="str">
        <f t="shared" si="528"/>
        <v/>
      </c>
      <c r="H1435" s="142"/>
      <c r="I1435" s="142"/>
      <c r="J1435" s="142">
        <f t="shared" si="529"/>
        <v>6.64467225070053E-200</v>
      </c>
      <c r="K1435" s="142" t="str">
        <f t="shared" si="530"/>
        <v/>
      </c>
      <c r="L1435" s="142" t="str">
        <f t="shared" si="531"/>
        <v/>
      </c>
      <c r="M1435" s="142"/>
      <c r="N1435" s="142"/>
      <c r="O1435" s="142"/>
      <c r="P1435" s="142"/>
      <c r="Q1435" s="142">
        <v>741</v>
      </c>
      <c r="R1435" s="142">
        <f t="shared" si="532"/>
        <v>-22.22856129149708</v>
      </c>
      <c r="S1435" s="142">
        <f t="shared" si="533"/>
        <v>1.0871643470729263E-2</v>
      </c>
      <c r="T1435" s="142">
        <f t="shared" si="534"/>
        <v>0.15010107125827749</v>
      </c>
      <c r="U1435" s="142" t="str">
        <f t="shared" si="535"/>
        <v/>
      </c>
      <c r="V1435" s="142">
        <f t="shared" si="536"/>
        <v>1.0871643470729263E-2</v>
      </c>
      <c r="W1435" s="142" t="str">
        <f t="shared" si="537"/>
        <v/>
      </c>
      <c r="X1435" s="142">
        <f t="shared" si="538"/>
        <v>1.5586153469347015E-31</v>
      </c>
      <c r="Y1435" s="142" t="str">
        <f t="shared" si="539"/>
        <v/>
      </c>
      <c r="Z1435" s="142" t="str">
        <f t="shared" si="540"/>
        <v/>
      </c>
      <c r="AD1435" s="142">
        <v>741</v>
      </c>
      <c r="AE1435" s="142">
        <f t="shared" si="558"/>
        <v>-56.999127766128424</v>
      </c>
      <c r="AF1435" s="142">
        <f t="shared" si="541"/>
        <v>4.239731425715181E-3</v>
      </c>
      <c r="AG1435" s="142">
        <f t="shared" si="542"/>
        <v>0.15010107125827743</v>
      </c>
      <c r="AH1435" s="142" t="str">
        <f t="shared" si="543"/>
        <v/>
      </c>
      <c r="AI1435" s="142">
        <f t="shared" si="544"/>
        <v>4.239731425715181E-3</v>
      </c>
      <c r="AJ1435" s="142" t="str">
        <f t="shared" si="545"/>
        <v/>
      </c>
      <c r="AK1435" s="142">
        <f t="shared" si="546"/>
        <v>4.8043595838191833E-92</v>
      </c>
      <c r="AL1435" s="142" t="str">
        <f t="shared" si="547"/>
        <v/>
      </c>
      <c r="AM1435" s="142" t="str">
        <f t="shared" si="548"/>
        <v/>
      </c>
      <c r="AQ1435" s="142">
        <v>741</v>
      </c>
      <c r="AR1435" s="142">
        <f t="shared" si="549"/>
        <v>-2978.2332494837628</v>
      </c>
      <c r="AS1435" s="142">
        <f t="shared" si="550"/>
        <v>8.1142399867538295E-5</v>
      </c>
      <c r="AT1435" s="142">
        <f t="shared" si="551"/>
        <v>0.15010107125827743</v>
      </c>
      <c r="AU1435" s="142" t="str">
        <f t="shared" si="552"/>
        <v/>
      </c>
      <c r="AV1435" s="142">
        <f t="shared" si="553"/>
        <v>8.1142399867538295E-5</v>
      </c>
      <c r="AW1435" s="142" t="str">
        <f t="shared" si="554"/>
        <v/>
      </c>
      <c r="AX1435" s="142">
        <f t="shared" si="555"/>
        <v>1.2885647680558885E-5</v>
      </c>
      <c r="AY1435" s="142" t="str">
        <f t="shared" si="556"/>
        <v/>
      </c>
      <c r="AZ1435" s="142" t="str">
        <f t="shared" si="557"/>
        <v/>
      </c>
      <c r="BB1435" s="147"/>
      <c r="BC1435" s="147">
        <f t="shared" si="520"/>
        <v>4.774400000000071</v>
      </c>
      <c r="BD1435" s="163">
        <f t="shared" si="521"/>
        <v>0.68747191940784846</v>
      </c>
      <c r="BE1435" s="147">
        <f t="shared" si="522"/>
        <v>7.7907722148229386E-4</v>
      </c>
      <c r="BF1435" s="147" t="str">
        <f t="shared" si="518"/>
        <v/>
      </c>
      <c r="BG1435" s="159" t="str">
        <f t="shared" si="519"/>
        <v/>
      </c>
    </row>
    <row r="1436" spans="1:59" ht="20.100000000000001" customHeight="1" x14ac:dyDescent="0.25">
      <c r="A1436" s="147">
        <v>742</v>
      </c>
      <c r="B1436" s="142">
        <f t="shared" si="523"/>
        <v>-4828.7922800242432</v>
      </c>
      <c r="C1436" s="142">
        <f t="shared" si="524"/>
        <v>5.0059235888938451E-5</v>
      </c>
      <c r="D1436" s="142">
        <f t="shared" si="525"/>
        <v>0.15103605875153212</v>
      </c>
      <c r="E1436" s="142" t="str">
        <f t="shared" si="526"/>
        <v/>
      </c>
      <c r="F1436" s="142">
        <f t="shared" si="527"/>
        <v>5.0059235888938451E-5</v>
      </c>
      <c r="G1436" s="142" t="str">
        <f t="shared" si="528"/>
        <v/>
      </c>
      <c r="H1436" s="142"/>
      <c r="I1436" s="142"/>
      <c r="J1436" s="142">
        <f t="shared" si="529"/>
        <v>7.4910410647209837E-200</v>
      </c>
      <c r="K1436" s="142" t="str">
        <f t="shared" si="530"/>
        <v/>
      </c>
      <c r="L1436" s="142" t="str">
        <f t="shared" si="531"/>
        <v/>
      </c>
      <c r="M1436" s="142"/>
      <c r="N1436" s="142"/>
      <c r="O1436" s="142"/>
      <c r="P1436" s="142"/>
      <c r="Q1436" s="147">
        <v>742</v>
      </c>
      <c r="R1436" s="142">
        <f t="shared" si="532"/>
        <v>-22.142736730526046</v>
      </c>
      <c r="S1436" s="142">
        <f t="shared" si="533"/>
        <v>1.0916701704318906E-2</v>
      </c>
      <c r="T1436" s="142">
        <f t="shared" si="534"/>
        <v>0.15103605875153214</v>
      </c>
      <c r="U1436" s="142" t="str">
        <f t="shared" si="535"/>
        <v/>
      </c>
      <c r="V1436" s="142">
        <f t="shared" si="536"/>
        <v>1.0916701704318906E-2</v>
      </c>
      <c r="W1436" s="142" t="str">
        <f t="shared" si="537"/>
        <v/>
      </c>
      <c r="X1436" s="142">
        <f t="shared" si="538"/>
        <v>1.6324408956873063E-31</v>
      </c>
      <c r="Y1436" s="142" t="str">
        <f t="shared" si="539"/>
        <v/>
      </c>
      <c r="Z1436" s="142" t="str">
        <f t="shared" si="540"/>
        <v/>
      </c>
      <c r="AD1436" s="147">
        <v>742</v>
      </c>
      <c r="AE1436" s="142">
        <f t="shared" si="558"/>
        <v>-56.77905391374955</v>
      </c>
      <c r="AF1436" s="142">
        <f t="shared" si="541"/>
        <v>4.2573032684132582E-3</v>
      </c>
      <c r="AG1436" s="142">
        <f t="shared" si="542"/>
        <v>0.15103605875153212</v>
      </c>
      <c r="AH1436" s="142" t="str">
        <f t="shared" si="543"/>
        <v/>
      </c>
      <c r="AI1436" s="142">
        <f t="shared" si="544"/>
        <v>4.2573032684132582E-3</v>
      </c>
      <c r="AJ1436" s="142" t="str">
        <f t="shared" si="545"/>
        <v/>
      </c>
      <c r="AK1436" s="142">
        <f t="shared" si="546"/>
        <v>5.2099853928917233E-92</v>
      </c>
      <c r="AL1436" s="142" t="str">
        <f t="shared" si="547"/>
        <v/>
      </c>
      <c r="AM1436" s="142" t="str">
        <f t="shared" si="548"/>
        <v/>
      </c>
      <c r="AQ1436" s="147">
        <v>742</v>
      </c>
      <c r="AR1436" s="142">
        <f t="shared" si="549"/>
        <v>-2966.7342794085362</v>
      </c>
      <c r="AS1436" s="142">
        <f t="shared" si="550"/>
        <v>8.1478699822287503E-5</v>
      </c>
      <c r="AT1436" s="142">
        <f t="shared" si="551"/>
        <v>0.15103605875153212</v>
      </c>
      <c r="AU1436" s="142" t="str">
        <f t="shared" si="552"/>
        <v/>
      </c>
      <c r="AV1436" s="142">
        <f t="shared" si="553"/>
        <v>8.1478699822287503E-5</v>
      </c>
      <c r="AW1436" s="142" t="str">
        <f t="shared" si="554"/>
        <v/>
      </c>
      <c r="AX1436" s="142">
        <f t="shared" si="555"/>
        <v>1.2998410736939055E-5</v>
      </c>
      <c r="AY1436" s="142" t="str">
        <f t="shared" si="556"/>
        <v/>
      </c>
      <c r="AZ1436" s="142" t="str">
        <f t="shared" si="557"/>
        <v/>
      </c>
      <c r="BB1436" s="147"/>
      <c r="BC1436" s="147">
        <f t="shared" si="520"/>
        <v>4.7808000000000712</v>
      </c>
      <c r="BD1436" s="163">
        <f t="shared" si="521"/>
        <v>0.68669284218636617</v>
      </c>
      <c r="BE1436" s="147">
        <f t="shared" si="522"/>
        <v>7.7919153698091659E-4</v>
      </c>
      <c r="BF1436" s="147" t="str">
        <f t="shared" si="518"/>
        <v/>
      </c>
      <c r="BG1436" s="159" t="str">
        <f t="shared" si="519"/>
        <v/>
      </c>
    </row>
    <row r="1437" spans="1:59" ht="20.100000000000001" customHeight="1" x14ac:dyDescent="0.25">
      <c r="A1437" s="142">
        <v>743</v>
      </c>
      <c r="B1437" s="142">
        <f t="shared" si="523"/>
        <v>-4810.0760308768622</v>
      </c>
      <c r="C1437" s="142">
        <f t="shared" si="524"/>
        <v>5.0265905387627365E-5</v>
      </c>
      <c r="D1437" s="142">
        <f t="shared" si="525"/>
        <v>0.1519749138452374</v>
      </c>
      <c r="E1437" s="142" t="str">
        <f t="shared" si="526"/>
        <v/>
      </c>
      <c r="F1437" s="142">
        <f t="shared" si="527"/>
        <v>5.0265905387627365E-5</v>
      </c>
      <c r="G1437" s="142" t="str">
        <f t="shared" si="528"/>
        <v/>
      </c>
      <c r="H1437" s="142"/>
      <c r="I1437" s="142"/>
      <c r="J1437" s="142">
        <f t="shared" si="529"/>
        <v>8.4450814535593985E-200</v>
      </c>
      <c r="K1437" s="142" t="str">
        <f t="shared" si="530"/>
        <v/>
      </c>
      <c r="L1437" s="142" t="str">
        <f t="shared" si="531"/>
        <v/>
      </c>
      <c r="M1437" s="142"/>
      <c r="N1437" s="142"/>
      <c r="O1437" s="142"/>
      <c r="P1437" s="142"/>
      <c r="Q1437" s="142">
        <v>743</v>
      </c>
      <c r="R1437" s="142">
        <f t="shared" si="532"/>
        <v>-22.056912169555019</v>
      </c>
      <c r="S1437" s="142">
        <f t="shared" si="533"/>
        <v>1.0961771294944966E-2</v>
      </c>
      <c r="T1437" s="142">
        <f t="shared" si="534"/>
        <v>0.1519749138452374</v>
      </c>
      <c r="U1437" s="142" t="str">
        <f t="shared" si="535"/>
        <v/>
      </c>
      <c r="V1437" s="142">
        <f t="shared" si="536"/>
        <v>1.0961771294944966E-2</v>
      </c>
      <c r="W1437" s="142" t="str">
        <f t="shared" si="537"/>
        <v/>
      </c>
      <c r="X1437" s="142">
        <f t="shared" si="538"/>
        <v>1.7097359176412251E-31</v>
      </c>
      <c r="Y1437" s="142" t="str">
        <f t="shared" si="539"/>
        <v/>
      </c>
      <c r="Z1437" s="142" t="str">
        <f t="shared" si="540"/>
        <v/>
      </c>
      <c r="AD1437" s="142">
        <v>743</v>
      </c>
      <c r="AE1437" s="142">
        <f t="shared" si="558"/>
        <v>-56.558980061370676</v>
      </c>
      <c r="AF1437" s="142">
        <f t="shared" si="541"/>
        <v>4.2748795401366555E-3</v>
      </c>
      <c r="AG1437" s="142">
        <f t="shared" si="542"/>
        <v>0.1519749138452374</v>
      </c>
      <c r="AH1437" s="142" t="str">
        <f t="shared" si="543"/>
        <v/>
      </c>
      <c r="AI1437" s="142">
        <f t="shared" si="544"/>
        <v>4.2748795401366555E-3</v>
      </c>
      <c r="AJ1437" s="142" t="str">
        <f t="shared" si="545"/>
        <v/>
      </c>
      <c r="AK1437" s="142">
        <f t="shared" si="546"/>
        <v>5.6497672626075992E-92</v>
      </c>
      <c r="AL1437" s="142" t="str">
        <f t="shared" si="547"/>
        <v/>
      </c>
      <c r="AM1437" s="142" t="str">
        <f t="shared" si="548"/>
        <v/>
      </c>
      <c r="AQ1437" s="142">
        <v>743</v>
      </c>
      <c r="AR1437" s="142">
        <f t="shared" si="549"/>
        <v>-2955.2353093333095</v>
      </c>
      <c r="AS1437" s="142">
        <f t="shared" si="550"/>
        <v>8.1815084542251172E-5</v>
      </c>
      <c r="AT1437" s="142">
        <f t="shared" si="551"/>
        <v>0.1519749138452374</v>
      </c>
      <c r="AU1437" s="142" t="str">
        <f t="shared" si="552"/>
        <v/>
      </c>
      <c r="AV1437" s="142">
        <f t="shared" si="553"/>
        <v>8.1815084542251172E-5</v>
      </c>
      <c r="AW1437" s="142" t="str">
        <f t="shared" si="554"/>
        <v/>
      </c>
      <c r="AX1437" s="142">
        <f t="shared" si="555"/>
        <v>1.311195079652869E-5</v>
      </c>
      <c r="AY1437" s="142" t="str">
        <f t="shared" si="556"/>
        <v/>
      </c>
      <c r="AZ1437" s="142" t="str">
        <f t="shared" si="557"/>
        <v/>
      </c>
      <c r="BB1437" s="147"/>
      <c r="BC1437" s="147">
        <f t="shared" si="520"/>
        <v>4.7872000000000714</v>
      </c>
      <c r="BD1437" s="163">
        <f t="shared" si="521"/>
        <v>0.68591365064938525</v>
      </c>
      <c r="BE1437" s="147">
        <f t="shared" si="522"/>
        <v>7.7930238247048145E-4</v>
      </c>
      <c r="BF1437" s="147" t="str">
        <f t="shared" si="518"/>
        <v/>
      </c>
      <c r="BG1437" s="159" t="str">
        <f t="shared" si="519"/>
        <v/>
      </c>
    </row>
    <row r="1438" spans="1:59" ht="20.100000000000001" customHeight="1" x14ac:dyDescent="0.25">
      <c r="A1438" s="142">
        <v>744</v>
      </c>
      <c r="B1438" s="142">
        <f t="shared" si="523"/>
        <v>-4791.3597817294813</v>
      </c>
      <c r="C1438" s="142">
        <f t="shared" si="524"/>
        <v>5.0472620552718248E-5</v>
      </c>
      <c r="D1438" s="142">
        <f t="shared" si="525"/>
        <v>0.1529176374541463</v>
      </c>
      <c r="E1438" s="142" t="str">
        <f t="shared" si="526"/>
        <v/>
      </c>
      <c r="F1438" s="142">
        <f t="shared" si="527"/>
        <v>5.0472620552718248E-5</v>
      </c>
      <c r="G1438" s="142" t="str">
        <f t="shared" si="528"/>
        <v/>
      </c>
      <c r="H1438" s="142"/>
      <c r="I1438" s="142"/>
      <c r="J1438" s="142">
        <f t="shared" si="529"/>
        <v>9.5204737285231762E-200</v>
      </c>
      <c r="K1438" s="142" t="str">
        <f t="shared" si="530"/>
        <v/>
      </c>
      <c r="L1438" s="142" t="str">
        <f t="shared" si="531"/>
        <v/>
      </c>
      <c r="M1438" s="142"/>
      <c r="N1438" s="142"/>
      <c r="O1438" s="142"/>
      <c r="P1438" s="142"/>
      <c r="Q1438" s="142">
        <v>744</v>
      </c>
      <c r="R1438" s="142">
        <f t="shared" si="532"/>
        <v>-21.971087608583986</v>
      </c>
      <c r="S1438" s="142">
        <f t="shared" si="533"/>
        <v>1.100685084430251E-2</v>
      </c>
      <c r="T1438" s="142">
        <f t="shared" si="534"/>
        <v>0.15291763745414647</v>
      </c>
      <c r="U1438" s="142" t="str">
        <f t="shared" si="535"/>
        <v/>
      </c>
      <c r="V1438" s="142">
        <f t="shared" si="536"/>
        <v>1.100685084430251E-2</v>
      </c>
      <c r="W1438" s="142" t="str">
        <f t="shared" si="537"/>
        <v/>
      </c>
      <c r="X1438" s="142">
        <f t="shared" si="538"/>
        <v>1.7906621581330194E-31</v>
      </c>
      <c r="Y1438" s="142" t="str">
        <f t="shared" si="539"/>
        <v/>
      </c>
      <c r="Z1438" s="142" t="str">
        <f t="shared" si="540"/>
        <v/>
      </c>
      <c r="AD1438" s="142">
        <v>744</v>
      </c>
      <c r="AE1438" s="142">
        <f t="shared" si="558"/>
        <v>-56.338906208991801</v>
      </c>
      <c r="AF1438" s="142">
        <f t="shared" si="541"/>
        <v>4.2924596955733951E-3</v>
      </c>
      <c r="AG1438" s="142">
        <f t="shared" si="542"/>
        <v>0.1529176374541463</v>
      </c>
      <c r="AH1438" s="142" t="str">
        <f t="shared" si="543"/>
        <v/>
      </c>
      <c r="AI1438" s="142">
        <f t="shared" si="544"/>
        <v>4.2924596955733951E-3</v>
      </c>
      <c r="AJ1438" s="142" t="str">
        <f t="shared" si="545"/>
        <v/>
      </c>
      <c r="AK1438" s="142">
        <f t="shared" si="546"/>
        <v>6.1265736850902285E-92</v>
      </c>
      <c r="AL1438" s="142" t="str">
        <f t="shared" si="547"/>
        <v/>
      </c>
      <c r="AM1438" s="142" t="str">
        <f t="shared" si="548"/>
        <v/>
      </c>
      <c r="AQ1438" s="142">
        <v>744</v>
      </c>
      <c r="AR1438" s="142">
        <f t="shared" si="549"/>
        <v>-2943.736339258081</v>
      </c>
      <c r="AS1438" s="142">
        <f t="shared" si="550"/>
        <v>8.2151543590937515E-5</v>
      </c>
      <c r="AT1438" s="142">
        <f t="shared" si="551"/>
        <v>0.15291763745414644</v>
      </c>
      <c r="AU1438" s="142" t="str">
        <f t="shared" si="552"/>
        <v/>
      </c>
      <c r="AV1438" s="142">
        <f t="shared" si="553"/>
        <v>8.2151543590937515E-5</v>
      </c>
      <c r="AW1438" s="142" t="str">
        <f t="shared" si="554"/>
        <v/>
      </c>
      <c r="AX1438" s="142">
        <f t="shared" si="555"/>
        <v>1.322627099726666E-5</v>
      </c>
      <c r="AY1438" s="142" t="str">
        <f t="shared" si="556"/>
        <v/>
      </c>
      <c r="AZ1438" s="142" t="str">
        <f t="shared" si="557"/>
        <v/>
      </c>
      <c r="BB1438" s="147"/>
      <c r="BC1438" s="147">
        <f t="shared" si="520"/>
        <v>4.7936000000000716</v>
      </c>
      <c r="BD1438" s="163">
        <f t="shared" si="521"/>
        <v>0.68513434826691477</v>
      </c>
      <c r="BE1438" s="147">
        <f t="shared" si="522"/>
        <v>7.7940976577539622E-4</v>
      </c>
      <c r="BF1438" s="147" t="str">
        <f t="shared" si="518"/>
        <v/>
      </c>
      <c r="BG1438" s="159" t="str">
        <f t="shared" si="519"/>
        <v/>
      </c>
    </row>
    <row r="1439" spans="1:59" ht="20.100000000000001" customHeight="1" x14ac:dyDescent="0.25">
      <c r="A1439" s="142">
        <v>745</v>
      </c>
      <c r="B1439" s="142">
        <f t="shared" si="523"/>
        <v>-4772.6435325821003</v>
      </c>
      <c r="C1439" s="142">
        <f t="shared" si="524"/>
        <v>5.0679374943577224E-5</v>
      </c>
      <c r="D1439" s="142">
        <f t="shared" si="525"/>
        <v>0.15386423037273483</v>
      </c>
      <c r="E1439" s="142" t="str">
        <f t="shared" si="526"/>
        <v/>
      </c>
      <c r="F1439" s="142">
        <f t="shared" si="527"/>
        <v>5.0679374943577224E-5</v>
      </c>
      <c r="G1439" s="142" t="str">
        <f t="shared" si="528"/>
        <v/>
      </c>
      <c r="H1439" s="142"/>
      <c r="I1439" s="142"/>
      <c r="J1439" s="142">
        <f t="shared" si="529"/>
        <v>1.0732634172309147E-199</v>
      </c>
      <c r="K1439" s="142" t="str">
        <f t="shared" si="530"/>
        <v/>
      </c>
      <c r="L1439" s="142" t="str">
        <f t="shared" si="531"/>
        <v/>
      </c>
      <c r="M1439" s="142"/>
      <c r="N1439" s="142"/>
      <c r="O1439" s="142"/>
      <c r="P1439" s="142"/>
      <c r="Q1439" s="142">
        <v>745</v>
      </c>
      <c r="R1439" s="142">
        <f t="shared" si="532"/>
        <v>-21.885263047612952</v>
      </c>
      <c r="S1439" s="142">
        <f t="shared" si="533"/>
        <v>1.1051938947845943E-2</v>
      </c>
      <c r="T1439" s="142">
        <f t="shared" si="534"/>
        <v>0.15386423037273483</v>
      </c>
      <c r="U1439" s="142" t="str">
        <f t="shared" si="535"/>
        <v/>
      </c>
      <c r="V1439" s="142">
        <f t="shared" si="536"/>
        <v>1.1051938947845943E-2</v>
      </c>
      <c r="W1439" s="142" t="str">
        <f t="shared" si="537"/>
        <v/>
      </c>
      <c r="X1439" s="142">
        <f t="shared" si="538"/>
        <v>1.8753888412593027E-31</v>
      </c>
      <c r="Y1439" s="142" t="str">
        <f t="shared" si="539"/>
        <v/>
      </c>
      <c r="Z1439" s="142" t="str">
        <f t="shared" si="540"/>
        <v/>
      </c>
      <c r="AD1439" s="142">
        <v>745</v>
      </c>
      <c r="AE1439" s="142">
        <f t="shared" si="558"/>
        <v>-56.118832356612927</v>
      </c>
      <c r="AF1439" s="142">
        <f t="shared" si="541"/>
        <v>4.3100431869777705E-3</v>
      </c>
      <c r="AG1439" s="142">
        <f t="shared" si="542"/>
        <v>0.15386423037273483</v>
      </c>
      <c r="AH1439" s="142" t="str">
        <f t="shared" si="543"/>
        <v/>
      </c>
      <c r="AI1439" s="142">
        <f t="shared" si="544"/>
        <v>4.3100431869777705E-3</v>
      </c>
      <c r="AJ1439" s="142" t="str">
        <f t="shared" si="545"/>
        <v/>
      </c>
      <c r="AK1439" s="142">
        <f t="shared" si="546"/>
        <v>6.6435134086993346E-92</v>
      </c>
      <c r="AL1439" s="142" t="str">
        <f t="shared" si="547"/>
        <v/>
      </c>
      <c r="AM1439" s="142" t="str">
        <f t="shared" si="548"/>
        <v/>
      </c>
      <c r="AQ1439" s="142">
        <v>745</v>
      </c>
      <c r="AR1439" s="142">
        <f t="shared" si="549"/>
        <v>-2932.2373691828543</v>
      </c>
      <c r="AS1439" s="142">
        <f t="shared" si="550"/>
        <v>8.2488066485276378E-5</v>
      </c>
      <c r="AT1439" s="142">
        <f t="shared" si="551"/>
        <v>0.15386423037273497</v>
      </c>
      <c r="AU1439" s="142" t="str">
        <f t="shared" si="552"/>
        <v/>
      </c>
      <c r="AV1439" s="142">
        <f t="shared" si="553"/>
        <v>8.2488066485276378E-5</v>
      </c>
      <c r="AW1439" s="142" t="str">
        <f t="shared" si="554"/>
        <v/>
      </c>
      <c r="AX1439" s="142">
        <f t="shared" si="555"/>
        <v>1.3341374466866406E-5</v>
      </c>
      <c r="AY1439" s="142" t="str">
        <f t="shared" si="556"/>
        <v/>
      </c>
      <c r="AZ1439" s="142" t="str">
        <f t="shared" si="557"/>
        <v/>
      </c>
      <c r="BB1439" s="147"/>
      <c r="BC1439" s="147">
        <f t="shared" si="520"/>
        <v>4.8000000000000718</v>
      </c>
      <c r="BD1439" s="163">
        <f t="shared" si="521"/>
        <v>0.68435493850113938</v>
      </c>
      <c r="BE1439" s="147">
        <f t="shared" si="522"/>
        <v>7.7951369473738819E-4</v>
      </c>
      <c r="BF1439" s="147" t="str">
        <f t="shared" si="518"/>
        <v/>
      </c>
      <c r="BG1439" s="159" t="str">
        <f t="shared" si="519"/>
        <v/>
      </c>
    </row>
    <row r="1440" spans="1:59" ht="20.100000000000001" customHeight="1" x14ac:dyDescent="0.25">
      <c r="A1440" s="142">
        <v>746</v>
      </c>
      <c r="B1440" s="142">
        <f t="shared" si="523"/>
        <v>-4753.9272834347194</v>
      </c>
      <c r="C1440" s="142">
        <f t="shared" si="524"/>
        <v>5.0886162091248884E-5</v>
      </c>
      <c r="D1440" s="142">
        <f t="shared" si="525"/>
        <v>0.15481469327466879</v>
      </c>
      <c r="E1440" s="142" t="str">
        <f t="shared" si="526"/>
        <v/>
      </c>
      <c r="F1440" s="142">
        <f t="shared" si="527"/>
        <v>5.0886162091248884E-5</v>
      </c>
      <c r="G1440" s="142" t="str">
        <f t="shared" si="528"/>
        <v/>
      </c>
      <c r="H1440" s="142"/>
      <c r="I1440" s="142"/>
      <c r="J1440" s="142">
        <f t="shared" si="529"/>
        <v>1.209893504723968E-199</v>
      </c>
      <c r="K1440" s="142" t="str">
        <f t="shared" si="530"/>
        <v/>
      </c>
      <c r="L1440" s="142" t="str">
        <f t="shared" si="531"/>
        <v/>
      </c>
      <c r="M1440" s="142"/>
      <c r="N1440" s="142"/>
      <c r="O1440" s="142"/>
      <c r="P1440" s="142"/>
      <c r="Q1440" s="142">
        <v>746</v>
      </c>
      <c r="R1440" s="142">
        <f t="shared" si="532"/>
        <v>-21.799438486641918</v>
      </c>
      <c r="S1440" s="142">
        <f t="shared" si="533"/>
        <v>1.109703419485345E-2</v>
      </c>
      <c r="T1440" s="142">
        <f t="shared" si="534"/>
        <v>0.15481469327466885</v>
      </c>
      <c r="U1440" s="142" t="str">
        <f t="shared" si="535"/>
        <v/>
      </c>
      <c r="V1440" s="142">
        <f t="shared" si="536"/>
        <v>1.109703419485345E-2</v>
      </c>
      <c r="W1440" s="142" t="str">
        <f t="shared" si="537"/>
        <v/>
      </c>
      <c r="X1440" s="142">
        <f t="shared" si="538"/>
        <v>1.9640930127792309E-31</v>
      </c>
      <c r="Y1440" s="142" t="str">
        <f t="shared" si="539"/>
        <v/>
      </c>
      <c r="Z1440" s="142" t="str">
        <f t="shared" si="540"/>
        <v/>
      </c>
      <c r="AD1440" s="142">
        <v>746</v>
      </c>
      <c r="AE1440" s="142">
        <f t="shared" si="558"/>
        <v>-55.898758504234053</v>
      </c>
      <c r="AF1440" s="142">
        <f t="shared" si="541"/>
        <v>4.3276294641954568E-3</v>
      </c>
      <c r="AG1440" s="142">
        <f t="shared" si="542"/>
        <v>0.15481469327466879</v>
      </c>
      <c r="AH1440" s="142" t="str">
        <f t="shared" si="543"/>
        <v/>
      </c>
      <c r="AI1440" s="142">
        <f t="shared" si="544"/>
        <v>4.3276294641954568E-3</v>
      </c>
      <c r="AJ1440" s="142" t="str">
        <f t="shared" si="545"/>
        <v/>
      </c>
      <c r="AK1440" s="142">
        <f t="shared" si="546"/>
        <v>7.2039555068596954E-92</v>
      </c>
      <c r="AL1440" s="142" t="str">
        <f t="shared" si="547"/>
        <v/>
      </c>
      <c r="AM1440" s="142" t="str">
        <f t="shared" si="548"/>
        <v/>
      </c>
      <c r="AQ1440" s="142">
        <v>746</v>
      </c>
      <c r="AR1440" s="142">
        <f t="shared" si="549"/>
        <v>-2920.7383991076276</v>
      </c>
      <c r="AS1440" s="142">
        <f t="shared" si="550"/>
        <v>8.2824642696100446E-5</v>
      </c>
      <c r="AT1440" s="142">
        <f t="shared" si="551"/>
        <v>0.15481469327466887</v>
      </c>
      <c r="AU1440" s="142" t="str">
        <f t="shared" si="552"/>
        <v/>
      </c>
      <c r="AV1440" s="142">
        <f t="shared" si="553"/>
        <v>8.2824642696100446E-5</v>
      </c>
      <c r="AW1440" s="142" t="str">
        <f t="shared" si="554"/>
        <v/>
      </c>
      <c r="AX1440" s="142">
        <f t="shared" si="555"/>
        <v>1.3457264322525856E-5</v>
      </c>
      <c r="AY1440" s="142" t="str">
        <f t="shared" si="556"/>
        <v/>
      </c>
      <c r="AZ1440" s="142" t="str">
        <f t="shared" si="557"/>
        <v/>
      </c>
      <c r="BB1440" s="147"/>
      <c r="BC1440" s="147">
        <f t="shared" si="520"/>
        <v>4.8064000000000719</v>
      </c>
      <c r="BD1440" s="163">
        <f t="shared" si="521"/>
        <v>0.68357542480640199</v>
      </c>
      <c r="BE1440" s="147">
        <f t="shared" si="522"/>
        <v>7.7961417721028603E-4</v>
      </c>
      <c r="BF1440" s="147" t="str">
        <f t="shared" si="518"/>
        <v/>
      </c>
      <c r="BG1440" s="159" t="str">
        <f t="shared" si="519"/>
        <v/>
      </c>
    </row>
    <row r="1441" spans="1:59" ht="20.100000000000001" customHeight="1" x14ac:dyDescent="0.25">
      <c r="A1441" s="142">
        <v>747</v>
      </c>
      <c r="B1441" s="142">
        <f t="shared" si="523"/>
        <v>-4735.2110342873384</v>
      </c>
      <c r="C1441" s="142">
        <f t="shared" si="524"/>
        <v>5.1092975498755204E-5</v>
      </c>
      <c r="D1441" s="142">
        <f t="shared" si="525"/>
        <v>0.1557690267122768</v>
      </c>
      <c r="E1441" s="142" t="str">
        <f t="shared" si="526"/>
        <v/>
      </c>
      <c r="F1441" s="142">
        <f t="shared" si="527"/>
        <v>5.1092975498755204E-5</v>
      </c>
      <c r="G1441" s="142" t="str">
        <f t="shared" si="528"/>
        <v/>
      </c>
      <c r="H1441" s="142"/>
      <c r="I1441" s="142"/>
      <c r="J1441" s="142">
        <f t="shared" si="529"/>
        <v>1.3638952450841327E-199</v>
      </c>
      <c r="K1441" s="142" t="str">
        <f t="shared" si="530"/>
        <v/>
      </c>
      <c r="L1441" s="142" t="str">
        <f t="shared" si="531"/>
        <v/>
      </c>
      <c r="M1441" s="142"/>
      <c r="N1441" s="142"/>
      <c r="O1441" s="142"/>
      <c r="P1441" s="142"/>
      <c r="Q1441" s="142">
        <v>747</v>
      </c>
      <c r="R1441" s="142">
        <f t="shared" si="532"/>
        <v>-21.713613925670884</v>
      </c>
      <c r="S1441" s="142">
        <f t="shared" si="533"/>
        <v>1.1142135168492145E-2</v>
      </c>
      <c r="T1441" s="142">
        <f t="shared" si="534"/>
        <v>0.15576902671227683</v>
      </c>
      <c r="U1441" s="142" t="str">
        <f t="shared" si="535"/>
        <v/>
      </c>
      <c r="V1441" s="142">
        <f t="shared" si="536"/>
        <v>1.1142135168492145E-2</v>
      </c>
      <c r="W1441" s="142" t="str">
        <f t="shared" si="537"/>
        <v/>
      </c>
      <c r="X1441" s="142">
        <f t="shared" si="538"/>
        <v>2.0569598986042169E-31</v>
      </c>
      <c r="Y1441" s="142" t="str">
        <f t="shared" si="539"/>
        <v/>
      </c>
      <c r="Z1441" s="142" t="str">
        <f t="shared" si="540"/>
        <v/>
      </c>
      <c r="AD1441" s="142">
        <v>747</v>
      </c>
      <c r="AE1441" s="142">
        <f t="shared" si="558"/>
        <v>-55.678684651855178</v>
      </c>
      <c r="AF1441" s="142">
        <f t="shared" si="541"/>
        <v>4.34521797468894E-3</v>
      </c>
      <c r="AG1441" s="142">
        <f t="shared" si="542"/>
        <v>0.1557690267122768</v>
      </c>
      <c r="AH1441" s="142" t="str">
        <f t="shared" si="543"/>
        <v/>
      </c>
      <c r="AI1441" s="142">
        <f t="shared" si="544"/>
        <v>4.34521797468894E-3</v>
      </c>
      <c r="AJ1441" s="142" t="str">
        <f t="shared" si="545"/>
        <v/>
      </c>
      <c r="AK1441" s="142">
        <f t="shared" si="546"/>
        <v>7.8115511187058844E-92</v>
      </c>
      <c r="AL1441" s="142" t="str">
        <f t="shared" si="547"/>
        <v/>
      </c>
      <c r="AM1441" s="142" t="str">
        <f t="shared" si="548"/>
        <v/>
      </c>
      <c r="AQ1441" s="142">
        <v>747</v>
      </c>
      <c r="AR1441" s="142">
        <f t="shared" si="549"/>
        <v>-2909.2394290324009</v>
      </c>
      <c r="AS1441" s="142">
        <f t="shared" si="550"/>
        <v>8.3161261648631322E-5</v>
      </c>
      <c r="AT1441" s="142">
        <f t="shared" si="551"/>
        <v>0.15576902671227683</v>
      </c>
      <c r="AU1441" s="142" t="str">
        <f t="shared" si="552"/>
        <v/>
      </c>
      <c r="AV1441" s="142">
        <f t="shared" si="553"/>
        <v>8.3161261648631322E-5</v>
      </c>
      <c r="AW1441" s="142" t="str">
        <f t="shared" si="554"/>
        <v/>
      </c>
      <c r="AX1441" s="142">
        <f t="shared" si="555"/>
        <v>1.3573943670635481E-5</v>
      </c>
      <c r="AY1441" s="142" t="str">
        <f t="shared" si="556"/>
        <v/>
      </c>
      <c r="AZ1441" s="142" t="str">
        <f t="shared" si="557"/>
        <v/>
      </c>
      <c r="BB1441" s="147"/>
      <c r="BC1441" s="147">
        <f t="shared" si="520"/>
        <v>4.8128000000000721</v>
      </c>
      <c r="BD1441" s="163">
        <f t="shared" si="521"/>
        <v>0.6827958106291917</v>
      </c>
      <c r="BE1441" s="147">
        <f t="shared" si="522"/>
        <v>7.7971122106135216E-4</v>
      </c>
      <c r="BF1441" s="147" t="str">
        <f t="shared" si="518"/>
        <v/>
      </c>
      <c r="BG1441" s="159" t="str">
        <f t="shared" si="519"/>
        <v/>
      </c>
    </row>
    <row r="1442" spans="1:59" ht="20.100000000000001" customHeight="1" x14ac:dyDescent="0.25">
      <c r="A1442" s="142">
        <v>748</v>
      </c>
      <c r="B1442" s="142">
        <f t="shared" si="523"/>
        <v>-4716.4947851399575</v>
      </c>
      <c r="C1442" s="142">
        <f t="shared" si="524"/>
        <v>5.1299808641397751E-5</v>
      </c>
      <c r="D1442" s="142">
        <f t="shared" si="525"/>
        <v>0.15672723111602851</v>
      </c>
      <c r="E1442" s="142" t="str">
        <f t="shared" si="526"/>
        <v/>
      </c>
      <c r="F1442" s="142">
        <f t="shared" si="527"/>
        <v>5.1299808641397751E-5</v>
      </c>
      <c r="G1442" s="142" t="str">
        <f t="shared" si="528"/>
        <v/>
      </c>
      <c r="H1442" s="142"/>
      <c r="I1442" s="142"/>
      <c r="J1442" s="142">
        <f t="shared" si="529"/>
        <v>1.5374745538964255E-199</v>
      </c>
      <c r="K1442" s="142" t="str">
        <f t="shared" si="530"/>
        <v/>
      </c>
      <c r="L1442" s="142" t="str">
        <f t="shared" si="531"/>
        <v/>
      </c>
      <c r="M1442" s="142"/>
      <c r="N1442" s="142"/>
      <c r="O1442" s="142"/>
      <c r="P1442" s="142"/>
      <c r="Q1442" s="142">
        <v>748</v>
      </c>
      <c r="R1442" s="142">
        <f t="shared" si="532"/>
        <v>-21.627789364699865</v>
      </c>
      <c r="S1442" s="142">
        <f t="shared" si="533"/>
        <v>1.1187240445884003E-2</v>
      </c>
      <c r="T1442" s="142">
        <f t="shared" si="534"/>
        <v>0.15672723111602854</v>
      </c>
      <c r="U1442" s="142" t="str">
        <f t="shared" si="535"/>
        <v/>
      </c>
      <c r="V1442" s="142">
        <f t="shared" si="536"/>
        <v>1.1187240445884003E-2</v>
      </c>
      <c r="W1442" s="142" t="str">
        <f t="shared" si="537"/>
        <v/>
      </c>
      <c r="X1442" s="142">
        <f t="shared" si="538"/>
        <v>2.1541832795769139E-31</v>
      </c>
      <c r="Y1442" s="142" t="str">
        <f t="shared" si="539"/>
        <v/>
      </c>
      <c r="Z1442" s="142" t="str">
        <f t="shared" si="540"/>
        <v/>
      </c>
      <c r="AD1442" s="142">
        <v>748</v>
      </c>
      <c r="AE1442" s="142">
        <f t="shared" si="558"/>
        <v>-55.458610799476304</v>
      </c>
      <c r="AF1442" s="142">
        <f t="shared" si="541"/>
        <v>4.3628081635632135E-3</v>
      </c>
      <c r="AG1442" s="142">
        <f t="shared" si="542"/>
        <v>0.15672723111602854</v>
      </c>
      <c r="AH1442" s="142" t="str">
        <f t="shared" si="543"/>
        <v/>
      </c>
      <c r="AI1442" s="142">
        <f t="shared" si="544"/>
        <v>4.3628081635632135E-3</v>
      </c>
      <c r="AJ1442" s="142" t="str">
        <f t="shared" si="545"/>
        <v/>
      </c>
      <c r="AK1442" s="142">
        <f t="shared" si="546"/>
        <v>8.4702570004169601E-92</v>
      </c>
      <c r="AL1442" s="142" t="str">
        <f t="shared" si="547"/>
        <v/>
      </c>
      <c r="AM1442" s="142" t="str">
        <f t="shared" si="548"/>
        <v/>
      </c>
      <c r="AQ1442" s="142">
        <v>748</v>
      </c>
      <c r="AR1442" s="142">
        <f t="shared" si="549"/>
        <v>-2897.7404589571743</v>
      </c>
      <c r="AS1442" s="142">
        <f t="shared" si="550"/>
        <v>8.349791272297175E-5</v>
      </c>
      <c r="AT1442" s="142">
        <f t="shared" si="551"/>
        <v>0.15672723111602851</v>
      </c>
      <c r="AU1442" s="142" t="str">
        <f t="shared" si="552"/>
        <v/>
      </c>
      <c r="AV1442" s="142">
        <f t="shared" si="553"/>
        <v>8.349791272297175E-5</v>
      </c>
      <c r="AW1442" s="142" t="str">
        <f t="shared" si="554"/>
        <v/>
      </c>
      <c r="AX1442" s="142">
        <f t="shared" si="555"/>
        <v>1.3691415606484737E-5</v>
      </c>
      <c r="AY1442" s="142" t="str">
        <f t="shared" si="556"/>
        <v/>
      </c>
      <c r="AZ1442" s="142" t="str">
        <f t="shared" si="557"/>
        <v/>
      </c>
      <c r="BB1442" s="147"/>
      <c r="BC1442" s="147">
        <f t="shared" si="520"/>
        <v>4.8192000000000723</v>
      </c>
      <c r="BD1442" s="163">
        <f t="shared" si="521"/>
        <v>0.68201609940813035</v>
      </c>
      <c r="BE1442" s="147">
        <f t="shared" si="522"/>
        <v>7.798048341725039E-4</v>
      </c>
      <c r="BF1442" s="147" t="str">
        <f t="shared" si="518"/>
        <v/>
      </c>
      <c r="BG1442" s="159" t="str">
        <f t="shared" si="519"/>
        <v/>
      </c>
    </row>
    <row r="1443" spans="1:59" ht="20.100000000000001" customHeight="1" x14ac:dyDescent="0.25">
      <c r="A1443" s="147">
        <v>749</v>
      </c>
      <c r="B1443" s="142">
        <f t="shared" si="523"/>
        <v>-4697.7785359925765</v>
      </c>
      <c r="C1443" s="142">
        <f t="shared" si="524"/>
        <v>5.1506654967063479E-5</v>
      </c>
      <c r="D1443" s="142">
        <f t="shared" si="525"/>
        <v>0.15768930679401877</v>
      </c>
      <c r="E1443" s="142" t="str">
        <f t="shared" si="526"/>
        <v/>
      </c>
      <c r="F1443" s="142">
        <f t="shared" si="527"/>
        <v>5.1506654967063479E-5</v>
      </c>
      <c r="G1443" s="142" t="str">
        <f t="shared" si="528"/>
        <v/>
      </c>
      <c r="H1443" s="142"/>
      <c r="I1443" s="142"/>
      <c r="J1443" s="142">
        <f t="shared" si="529"/>
        <v>1.7331171081158798E-199</v>
      </c>
      <c r="K1443" s="142" t="str">
        <f t="shared" si="530"/>
        <v/>
      </c>
      <c r="L1443" s="142" t="str">
        <f t="shared" si="531"/>
        <v/>
      </c>
      <c r="M1443" s="142"/>
      <c r="N1443" s="142"/>
      <c r="O1443" s="142"/>
      <c r="P1443" s="142"/>
      <c r="Q1443" s="147">
        <v>749</v>
      </c>
      <c r="R1443" s="142">
        <f t="shared" si="532"/>
        <v>-21.541964803728831</v>
      </c>
      <c r="S1443" s="142">
        <f t="shared" si="533"/>
        <v>1.1232348598172563E-2</v>
      </c>
      <c r="T1443" s="142">
        <f t="shared" si="534"/>
        <v>0.15768930679401871</v>
      </c>
      <c r="U1443" s="142" t="str">
        <f t="shared" si="535"/>
        <v/>
      </c>
      <c r="V1443" s="142">
        <f t="shared" si="536"/>
        <v>1.1232348598172563E-2</v>
      </c>
      <c r="W1443" s="142" t="str">
        <f t="shared" si="537"/>
        <v/>
      </c>
      <c r="X1443" s="142">
        <f t="shared" si="538"/>
        <v>2.2559658832737207E-31</v>
      </c>
      <c r="Y1443" s="142" t="str">
        <f t="shared" si="539"/>
        <v/>
      </c>
      <c r="Z1443" s="142" t="str">
        <f t="shared" si="540"/>
        <v/>
      </c>
      <c r="AD1443" s="147">
        <v>749</v>
      </c>
      <c r="AE1443" s="142">
        <f t="shared" si="558"/>
        <v>-55.23853694709743</v>
      </c>
      <c r="AF1443" s="142">
        <f t="shared" si="541"/>
        <v>4.38039947359179E-3</v>
      </c>
      <c r="AG1443" s="142">
        <f t="shared" si="542"/>
        <v>0.15768930679401871</v>
      </c>
      <c r="AH1443" s="142" t="str">
        <f t="shared" si="543"/>
        <v/>
      </c>
      <c r="AI1443" s="142">
        <f t="shared" si="544"/>
        <v>4.38039947359179E-3</v>
      </c>
      <c r="AJ1443" s="142" t="str">
        <f t="shared" si="545"/>
        <v/>
      </c>
      <c r="AK1443" s="142">
        <f t="shared" si="546"/>
        <v>9.1843610376477738E-92</v>
      </c>
      <c r="AL1443" s="142" t="str">
        <f t="shared" si="547"/>
        <v/>
      </c>
      <c r="AM1443" s="142" t="str">
        <f t="shared" si="548"/>
        <v/>
      </c>
      <c r="AQ1443" s="147">
        <v>749</v>
      </c>
      <c r="AR1443" s="142">
        <f t="shared" si="549"/>
        <v>-2886.2414888819476</v>
      </c>
      <c r="AS1443" s="142">
        <f t="shared" si="550"/>
        <v>8.3834585254603106E-5</v>
      </c>
      <c r="AT1443" s="142">
        <f t="shared" si="551"/>
        <v>0.15768930679401871</v>
      </c>
      <c r="AU1443" s="142" t="str">
        <f t="shared" si="552"/>
        <v/>
      </c>
      <c r="AV1443" s="142">
        <f t="shared" si="553"/>
        <v>8.3834585254603106E-5</v>
      </c>
      <c r="AW1443" s="142" t="str">
        <f t="shared" si="554"/>
        <v/>
      </c>
      <c r="AX1443" s="142">
        <f t="shared" si="555"/>
        <v>1.3809683213966895E-5</v>
      </c>
      <c r="AY1443" s="142" t="str">
        <f t="shared" si="556"/>
        <v/>
      </c>
      <c r="AZ1443" s="142" t="str">
        <f t="shared" si="557"/>
        <v/>
      </c>
      <c r="BB1443" s="147"/>
      <c r="BC1443" s="147">
        <f t="shared" si="520"/>
        <v>4.8256000000000725</v>
      </c>
      <c r="BD1443" s="163">
        <f t="shared" si="521"/>
        <v>0.68123629457395785</v>
      </c>
      <c r="BE1443" s="147">
        <f t="shared" si="522"/>
        <v>7.7989502443820413E-4</v>
      </c>
      <c r="BF1443" s="147" t="str">
        <f t="shared" si="518"/>
        <v/>
      </c>
      <c r="BG1443" s="159" t="str">
        <f t="shared" si="519"/>
        <v/>
      </c>
    </row>
    <row r="1444" spans="1:59" ht="20.100000000000001" customHeight="1" x14ac:dyDescent="0.25">
      <c r="A1444" s="142">
        <v>750</v>
      </c>
      <c r="B1444" s="142">
        <f t="shared" si="523"/>
        <v>-4679.0622868451956</v>
      </c>
      <c r="C1444" s="142">
        <f t="shared" si="524"/>
        <v>5.1713507896533984E-5</v>
      </c>
      <c r="D1444" s="142">
        <f t="shared" si="525"/>
        <v>0.15865525393145713</v>
      </c>
      <c r="E1444" s="142" t="str">
        <f t="shared" si="526"/>
        <v/>
      </c>
      <c r="F1444" s="142">
        <f t="shared" si="527"/>
        <v>5.1713507896533984E-5</v>
      </c>
      <c r="G1444" s="142" t="str">
        <f t="shared" si="528"/>
        <v/>
      </c>
      <c r="H1444" s="142"/>
      <c r="I1444" s="142"/>
      <c r="J1444" s="142">
        <f t="shared" si="529"/>
        <v>1.953623781348111E-199</v>
      </c>
      <c r="K1444" s="142" t="str">
        <f t="shared" si="530"/>
        <v/>
      </c>
      <c r="L1444" s="142" t="str">
        <f t="shared" si="531"/>
        <v/>
      </c>
      <c r="M1444" s="142"/>
      <c r="N1444" s="142"/>
      <c r="O1444" s="142"/>
      <c r="P1444" s="142"/>
      <c r="Q1444" s="142">
        <v>750</v>
      </c>
      <c r="R1444" s="142">
        <f t="shared" si="532"/>
        <v>-21.456140242757797</v>
      </c>
      <c r="S1444" s="142">
        <f t="shared" si="533"/>
        <v>1.1277458190590313E-2</v>
      </c>
      <c r="T1444" s="142">
        <f t="shared" si="534"/>
        <v>0.15865525393145713</v>
      </c>
      <c r="U1444" s="142" t="str">
        <f t="shared" si="535"/>
        <v/>
      </c>
      <c r="V1444" s="142">
        <f t="shared" si="536"/>
        <v>1.1277458190590313E-2</v>
      </c>
      <c r="W1444" s="142" t="str">
        <f t="shared" si="537"/>
        <v/>
      </c>
      <c r="X1444" s="142">
        <f t="shared" si="538"/>
        <v>2.3625197935957256E-31</v>
      </c>
      <c r="Y1444" s="142" t="str">
        <f t="shared" si="539"/>
        <v/>
      </c>
      <c r="Z1444" s="142" t="str">
        <f t="shared" si="540"/>
        <v/>
      </c>
      <c r="AD1444" s="142">
        <v>750</v>
      </c>
      <c r="AE1444" s="142">
        <f t="shared" si="558"/>
        <v>-55.018463094718555</v>
      </c>
      <c r="AF1444" s="142">
        <f t="shared" si="541"/>
        <v>4.3979913452429952E-3</v>
      </c>
      <c r="AG1444" s="142">
        <f t="shared" si="542"/>
        <v>0.15865525393145699</v>
      </c>
      <c r="AH1444" s="142" t="str">
        <f t="shared" si="543"/>
        <v/>
      </c>
      <c r="AI1444" s="142">
        <f t="shared" si="544"/>
        <v>4.3979913452429952E-3</v>
      </c>
      <c r="AJ1444" s="142" t="str">
        <f t="shared" si="545"/>
        <v/>
      </c>
      <c r="AK1444" s="142">
        <f t="shared" si="546"/>
        <v>9.9585098818962364E-92</v>
      </c>
      <c r="AL1444" s="142" t="str">
        <f t="shared" si="547"/>
        <v/>
      </c>
      <c r="AM1444" s="142" t="str">
        <f t="shared" si="548"/>
        <v/>
      </c>
      <c r="AQ1444" s="142">
        <v>750</v>
      </c>
      <c r="AR1444" s="142">
        <f t="shared" si="549"/>
        <v>-2874.7425188067209</v>
      </c>
      <c r="AS1444" s="142">
        <f t="shared" si="550"/>
        <v>8.4171268534888883E-5</v>
      </c>
      <c r="AT1444" s="142">
        <f t="shared" si="551"/>
        <v>0.15865525393145699</v>
      </c>
      <c r="AU1444" s="142" t="str">
        <f t="shared" si="552"/>
        <v/>
      </c>
      <c r="AV1444" s="142">
        <f t="shared" si="553"/>
        <v>8.4171268534888883E-5</v>
      </c>
      <c r="AW1444" s="142" t="str">
        <f t="shared" si="554"/>
        <v/>
      </c>
      <c r="AX1444" s="142">
        <f t="shared" si="555"/>
        <v>1.3928749565282181E-5</v>
      </c>
      <c r="AY1444" s="142" t="str">
        <f t="shared" si="556"/>
        <v/>
      </c>
      <c r="AZ1444" s="142" t="str">
        <f t="shared" si="557"/>
        <v/>
      </c>
      <c r="BB1444" s="147"/>
      <c r="BC1444" s="147">
        <f t="shared" si="520"/>
        <v>4.8320000000000727</v>
      </c>
      <c r="BD1444" s="163">
        <f t="shared" si="521"/>
        <v>0.68045639954951964</v>
      </c>
      <c r="BE1444" s="147">
        <f t="shared" si="522"/>
        <v>7.7998179976623838E-4</v>
      </c>
      <c r="BF1444" s="147" t="str">
        <f t="shared" si="518"/>
        <v/>
      </c>
      <c r="BG1444" s="159" t="str">
        <f t="shared" si="519"/>
        <v/>
      </c>
    </row>
    <row r="1445" spans="1:59" ht="20.100000000000001" customHeight="1" x14ac:dyDescent="0.25">
      <c r="A1445" s="142">
        <v>751</v>
      </c>
      <c r="B1445" s="142">
        <f t="shared" si="523"/>
        <v>-4660.3460376978146</v>
      </c>
      <c r="C1445" s="142">
        <f t="shared" si="524"/>
        <v>5.1920360823798043E-5</v>
      </c>
      <c r="D1445" s="142">
        <f t="shared" si="525"/>
        <v>0.15962507259016367</v>
      </c>
      <c r="E1445" s="142" t="str">
        <f t="shared" si="526"/>
        <v/>
      </c>
      <c r="F1445" s="142">
        <f t="shared" si="527"/>
        <v>5.1920360823798043E-5</v>
      </c>
      <c r="G1445" s="142" t="str">
        <f t="shared" si="528"/>
        <v/>
      </c>
      <c r="H1445" s="142"/>
      <c r="I1445" s="142"/>
      <c r="J1445" s="142">
        <f t="shared" si="529"/>
        <v>2.202150561743214E-199</v>
      </c>
      <c r="K1445" s="142" t="str">
        <f t="shared" si="530"/>
        <v/>
      </c>
      <c r="L1445" s="142" t="str">
        <f t="shared" si="531"/>
        <v/>
      </c>
      <c r="M1445" s="142"/>
      <c r="N1445" s="142"/>
      <c r="O1445" s="142"/>
      <c r="P1445" s="142"/>
      <c r="Q1445" s="142">
        <v>751</v>
      </c>
      <c r="R1445" s="142">
        <f t="shared" si="532"/>
        <v>-21.370315681786764</v>
      </c>
      <c r="S1445" s="142">
        <f t="shared" si="533"/>
        <v>1.1322567782526896E-2</v>
      </c>
      <c r="T1445" s="142">
        <f t="shared" si="534"/>
        <v>0.15962507259016367</v>
      </c>
      <c r="U1445" s="142" t="str">
        <f t="shared" si="535"/>
        <v/>
      </c>
      <c r="V1445" s="142">
        <f t="shared" si="536"/>
        <v>1.1322567782526896E-2</v>
      </c>
      <c r="W1445" s="142" t="str">
        <f t="shared" si="537"/>
        <v/>
      </c>
      <c r="X1445" s="142">
        <f t="shared" si="538"/>
        <v>2.4740668789502967E-31</v>
      </c>
      <c r="Y1445" s="142" t="str">
        <f t="shared" si="539"/>
        <v/>
      </c>
      <c r="Z1445" s="142" t="str">
        <f t="shared" si="540"/>
        <v/>
      </c>
      <c r="AD1445" s="142">
        <v>751</v>
      </c>
      <c r="AE1445" s="142">
        <f t="shared" si="558"/>
        <v>-54.798389242339681</v>
      </c>
      <c r="AF1445" s="142">
        <f t="shared" si="541"/>
        <v>4.4155832167065536E-3</v>
      </c>
      <c r="AG1445" s="142">
        <f t="shared" si="542"/>
        <v>0.15962507259016356</v>
      </c>
      <c r="AH1445" s="142" t="str">
        <f t="shared" si="543"/>
        <v/>
      </c>
      <c r="AI1445" s="142">
        <f t="shared" si="544"/>
        <v>4.4155832167065536E-3</v>
      </c>
      <c r="AJ1445" s="142" t="str">
        <f t="shared" si="545"/>
        <v/>
      </c>
      <c r="AK1445" s="142">
        <f t="shared" si="546"/>
        <v>1.0797738887148473E-91</v>
      </c>
      <c r="AL1445" s="142" t="str">
        <f t="shared" si="547"/>
        <v/>
      </c>
      <c r="AM1445" s="142" t="str">
        <f t="shared" si="548"/>
        <v/>
      </c>
      <c r="AQ1445" s="142">
        <v>751</v>
      </c>
      <c r="AR1445" s="142">
        <f t="shared" si="549"/>
        <v>-2863.2435487314942</v>
      </c>
      <c r="AS1445" s="142">
        <f t="shared" si="550"/>
        <v>8.4507951811583362E-5</v>
      </c>
      <c r="AT1445" s="142">
        <f t="shared" si="551"/>
        <v>0.15962507259016359</v>
      </c>
      <c r="AU1445" s="142" t="str">
        <f t="shared" si="552"/>
        <v/>
      </c>
      <c r="AV1445" s="142">
        <f t="shared" si="553"/>
        <v>8.4507951811583362E-5</v>
      </c>
      <c r="AW1445" s="142" t="str">
        <f t="shared" si="554"/>
        <v/>
      </c>
      <c r="AX1445" s="142">
        <f t="shared" si="555"/>
        <v>1.4048617720639304E-5</v>
      </c>
      <c r="AY1445" s="142" t="str">
        <f t="shared" si="556"/>
        <v/>
      </c>
      <c r="AZ1445" s="142" t="str">
        <f t="shared" si="557"/>
        <v/>
      </c>
      <c r="BB1445" s="147"/>
      <c r="BC1445" s="147">
        <f t="shared" si="520"/>
        <v>4.8384000000000729</v>
      </c>
      <c r="BD1445" s="163">
        <f t="shared" si="521"/>
        <v>0.6796764177497534</v>
      </c>
      <c r="BE1445" s="147">
        <f t="shared" si="522"/>
        <v>7.8006516807760384E-4</v>
      </c>
      <c r="BF1445" s="147" t="str">
        <f t="shared" si="518"/>
        <v/>
      </c>
      <c r="BG1445" s="159" t="str">
        <f t="shared" si="519"/>
        <v/>
      </c>
    </row>
    <row r="1446" spans="1:59" ht="20.100000000000001" customHeight="1" x14ac:dyDescent="0.25">
      <c r="A1446" s="142">
        <v>752</v>
      </c>
      <c r="B1446" s="142">
        <f t="shared" si="523"/>
        <v>-4641.6297885504355</v>
      </c>
      <c r="C1446" s="142">
        <f t="shared" si="524"/>
        <v>5.2127207116367708E-5</v>
      </c>
      <c r="D1446" s="142">
        <f t="shared" si="525"/>
        <v>0.16059876270807047</v>
      </c>
      <c r="E1446" s="142" t="str">
        <f t="shared" si="526"/>
        <v/>
      </c>
      <c r="F1446" s="142">
        <f t="shared" si="527"/>
        <v>5.2127207116367708E-5</v>
      </c>
      <c r="G1446" s="142" t="str">
        <f t="shared" si="528"/>
        <v/>
      </c>
      <c r="H1446" s="142"/>
      <c r="I1446" s="142"/>
      <c r="J1446" s="142">
        <f t="shared" si="529"/>
        <v>2.4822535188355842E-199</v>
      </c>
      <c r="K1446" s="142" t="str">
        <f t="shared" si="530"/>
        <v/>
      </c>
      <c r="L1446" s="142" t="str">
        <f t="shared" si="531"/>
        <v/>
      </c>
      <c r="M1446" s="142"/>
      <c r="N1446" s="142"/>
      <c r="O1446" s="142"/>
      <c r="P1446" s="142"/>
      <c r="Q1446" s="142">
        <v>752</v>
      </c>
      <c r="R1446" s="142">
        <f t="shared" si="532"/>
        <v>-21.28449112081573</v>
      </c>
      <c r="S1446" s="142">
        <f t="shared" si="533"/>
        <v>1.1367675927598011E-2</v>
      </c>
      <c r="T1446" s="142">
        <f t="shared" si="534"/>
        <v>0.16059876270807055</v>
      </c>
      <c r="U1446" s="142" t="str">
        <f t="shared" si="535"/>
        <v/>
      </c>
      <c r="V1446" s="142">
        <f t="shared" si="536"/>
        <v>1.1367675927598011E-2</v>
      </c>
      <c r="W1446" s="142" t="str">
        <f t="shared" si="537"/>
        <v/>
      </c>
      <c r="X1446" s="142">
        <f t="shared" si="538"/>
        <v>2.5908392398591208E-31</v>
      </c>
      <c r="Y1446" s="142" t="str">
        <f t="shared" si="539"/>
        <v/>
      </c>
      <c r="Z1446" s="142" t="str">
        <f t="shared" si="540"/>
        <v/>
      </c>
      <c r="AD1446" s="142">
        <v>752</v>
      </c>
      <c r="AE1446" s="142">
        <f t="shared" si="558"/>
        <v>-54.578315389960807</v>
      </c>
      <c r="AF1446" s="142">
        <f t="shared" si="541"/>
        <v>4.4331745239204676E-3</v>
      </c>
      <c r="AG1446" s="142">
        <f t="shared" si="542"/>
        <v>0.16059876270807047</v>
      </c>
      <c r="AH1446" s="142" t="str">
        <f t="shared" si="543"/>
        <v/>
      </c>
      <c r="AI1446" s="142">
        <f t="shared" si="544"/>
        <v>4.4331745239204676E-3</v>
      </c>
      <c r="AJ1446" s="142" t="str">
        <f t="shared" si="545"/>
        <v/>
      </c>
      <c r="AK1446" s="142">
        <f t="shared" si="546"/>
        <v>1.1707504537728288E-91</v>
      </c>
      <c r="AL1446" s="142" t="str">
        <f t="shared" si="547"/>
        <v/>
      </c>
      <c r="AM1446" s="142" t="str">
        <f t="shared" si="548"/>
        <v/>
      </c>
      <c r="AQ1446" s="142">
        <v>752</v>
      </c>
      <c r="AR1446" s="142">
        <f t="shared" si="549"/>
        <v>-2851.7445786562675</v>
      </c>
      <c r="AS1446" s="142">
        <f t="shared" si="550"/>
        <v>8.4844624289346092E-5</v>
      </c>
      <c r="AT1446" s="142">
        <f t="shared" si="551"/>
        <v>0.16059876270807047</v>
      </c>
      <c r="AU1446" s="142" t="str">
        <f t="shared" si="552"/>
        <v/>
      </c>
      <c r="AV1446" s="142">
        <f t="shared" si="553"/>
        <v>8.4844624289346092E-5</v>
      </c>
      <c r="AW1446" s="142" t="str">
        <f t="shared" si="554"/>
        <v/>
      </c>
      <c r="AX1446" s="142">
        <f t="shared" si="555"/>
        <v>1.4169290727955364E-5</v>
      </c>
      <c r="AY1446" s="142" t="str">
        <f t="shared" si="556"/>
        <v/>
      </c>
      <c r="AZ1446" s="142" t="str">
        <f t="shared" si="557"/>
        <v/>
      </c>
      <c r="BB1446" s="147"/>
      <c r="BC1446" s="147">
        <f t="shared" si="520"/>
        <v>4.844800000000073</v>
      </c>
      <c r="BD1446" s="163">
        <f t="shared" si="521"/>
        <v>0.6788963525816758</v>
      </c>
      <c r="BE1446" s="147">
        <f t="shared" si="522"/>
        <v>7.8014513730451096E-4</v>
      </c>
      <c r="BF1446" s="147" t="str">
        <f t="shared" si="518"/>
        <v/>
      </c>
      <c r="BG1446" s="159" t="str">
        <f t="shared" si="519"/>
        <v/>
      </c>
    </row>
    <row r="1447" spans="1:59" ht="20.100000000000001" customHeight="1" x14ac:dyDescent="0.25">
      <c r="A1447" s="142">
        <v>753</v>
      </c>
      <c r="B1447" s="142">
        <f t="shared" si="523"/>
        <v>-4622.9135394030545</v>
      </c>
      <c r="C1447" s="142">
        <f t="shared" si="524"/>
        <v>5.233404011559771E-5</v>
      </c>
      <c r="D1447" s="142">
        <f t="shared" si="525"/>
        <v>0.1615763240987293</v>
      </c>
      <c r="E1447" s="142" t="str">
        <f t="shared" si="526"/>
        <v/>
      </c>
      <c r="F1447" s="142">
        <f t="shared" si="527"/>
        <v>5.233404011559771E-5</v>
      </c>
      <c r="G1447" s="142" t="str">
        <f t="shared" si="528"/>
        <v/>
      </c>
      <c r="H1447" s="142"/>
      <c r="I1447" s="142"/>
      <c r="J1447" s="142">
        <f t="shared" si="529"/>
        <v>2.7979394571289681E-199</v>
      </c>
      <c r="K1447" s="142" t="str">
        <f t="shared" si="530"/>
        <v/>
      </c>
      <c r="L1447" s="142" t="str">
        <f t="shared" si="531"/>
        <v/>
      </c>
      <c r="M1447" s="142"/>
      <c r="N1447" s="142"/>
      <c r="O1447" s="142"/>
      <c r="P1447" s="142"/>
      <c r="Q1447" s="142">
        <v>753</v>
      </c>
      <c r="R1447" s="142">
        <f t="shared" si="532"/>
        <v>-21.19866655984471</v>
      </c>
      <c r="S1447" s="142">
        <f t="shared" si="533"/>
        <v>1.1412781173715086E-2</v>
      </c>
      <c r="T1447" s="142">
        <f t="shared" si="534"/>
        <v>0.1615763240987293</v>
      </c>
      <c r="U1447" s="142" t="str">
        <f t="shared" si="535"/>
        <v/>
      </c>
      <c r="V1447" s="142">
        <f t="shared" si="536"/>
        <v>1.1412781173715086E-2</v>
      </c>
      <c r="W1447" s="142" t="str">
        <f t="shared" si="537"/>
        <v/>
      </c>
      <c r="X1447" s="142">
        <f t="shared" si="538"/>
        <v>2.7130796768653293E-31</v>
      </c>
      <c r="Y1447" s="142" t="str">
        <f t="shared" si="539"/>
        <v/>
      </c>
      <c r="Z1447" s="142" t="str">
        <f t="shared" si="540"/>
        <v/>
      </c>
      <c r="AD1447" s="142">
        <v>753</v>
      </c>
      <c r="AE1447" s="142">
        <f t="shared" si="558"/>
        <v>-54.358241537581932</v>
      </c>
      <c r="AF1447" s="142">
        <f t="shared" si="541"/>
        <v>4.450764700598177E-3</v>
      </c>
      <c r="AG1447" s="142">
        <f t="shared" si="542"/>
        <v>0.1615763240987293</v>
      </c>
      <c r="AH1447" s="142" t="str">
        <f t="shared" si="543"/>
        <v/>
      </c>
      <c r="AI1447" s="142">
        <f t="shared" si="544"/>
        <v>4.450764700598177E-3</v>
      </c>
      <c r="AJ1447" s="142" t="str">
        <f t="shared" si="545"/>
        <v/>
      </c>
      <c r="AK1447" s="142">
        <f t="shared" si="546"/>
        <v>1.2693719574106004E-91</v>
      </c>
      <c r="AL1447" s="142" t="str">
        <f t="shared" si="547"/>
        <v/>
      </c>
      <c r="AM1447" s="142" t="str">
        <f t="shared" si="548"/>
        <v/>
      </c>
      <c r="AQ1447" s="142">
        <v>753</v>
      </c>
      <c r="AR1447" s="142">
        <f t="shared" si="549"/>
        <v>-2840.2456085810391</v>
      </c>
      <c r="AS1447" s="142">
        <f t="shared" si="550"/>
        <v>8.518127513026175E-5</v>
      </c>
      <c r="AT1447" s="142">
        <f t="shared" si="551"/>
        <v>0.16157632409872941</v>
      </c>
      <c r="AU1447" s="142" t="str">
        <f t="shared" si="552"/>
        <v/>
      </c>
      <c r="AV1447" s="142">
        <f t="shared" si="553"/>
        <v>8.518127513026175E-5</v>
      </c>
      <c r="AW1447" s="142" t="str">
        <f t="shared" si="554"/>
        <v/>
      </c>
      <c r="AX1447" s="142">
        <f t="shared" si="555"/>
        <v>1.429077162255425E-5</v>
      </c>
      <c r="AY1447" s="142" t="str">
        <f t="shared" si="556"/>
        <v/>
      </c>
      <c r="AZ1447" s="142" t="str">
        <f t="shared" si="557"/>
        <v/>
      </c>
      <c r="BB1447" s="147"/>
      <c r="BC1447" s="147">
        <f t="shared" si="520"/>
        <v>4.8512000000000732</v>
      </c>
      <c r="BD1447" s="163">
        <f t="shared" si="521"/>
        <v>0.67811620744437129</v>
      </c>
      <c r="BE1447" s="147">
        <f t="shared" si="522"/>
        <v>7.802217153937141E-4</v>
      </c>
      <c r="BF1447" s="147" t="str">
        <f t="shared" si="518"/>
        <v/>
      </c>
      <c r="BG1447" s="159" t="str">
        <f t="shared" si="519"/>
        <v/>
      </c>
    </row>
    <row r="1448" spans="1:59" ht="20.100000000000001" customHeight="1" x14ac:dyDescent="0.25">
      <c r="A1448" s="142">
        <v>754</v>
      </c>
      <c r="B1448" s="142">
        <f t="shared" si="523"/>
        <v>-4604.1972902556736</v>
      </c>
      <c r="C1448" s="142">
        <f t="shared" si="524"/>
        <v>5.2540853137008198E-5</v>
      </c>
      <c r="D1448" s="142">
        <f t="shared" si="525"/>
        <v>0.16255775645082429</v>
      </c>
      <c r="E1448" s="142" t="str">
        <f t="shared" si="526"/>
        <v/>
      </c>
      <c r="F1448" s="142">
        <f t="shared" si="527"/>
        <v>5.2540853137008198E-5</v>
      </c>
      <c r="G1448" s="142" t="str">
        <f t="shared" si="528"/>
        <v/>
      </c>
      <c r="H1448" s="142"/>
      <c r="I1448" s="142"/>
      <c r="J1448" s="142">
        <f t="shared" si="529"/>
        <v>3.1537229746740618E-199</v>
      </c>
      <c r="K1448" s="142" t="str">
        <f t="shared" si="530"/>
        <v/>
      </c>
      <c r="L1448" s="142" t="str">
        <f t="shared" si="531"/>
        <v/>
      </c>
      <c r="M1448" s="142"/>
      <c r="N1448" s="142"/>
      <c r="O1448" s="142"/>
      <c r="P1448" s="142"/>
      <c r="Q1448" s="142">
        <v>754</v>
      </c>
      <c r="R1448" s="142">
        <f t="shared" si="532"/>
        <v>-21.112841998873677</v>
      </c>
      <c r="S1448" s="142">
        <f t="shared" si="533"/>
        <v>1.1457882063155671E-2</v>
      </c>
      <c r="T1448" s="142">
        <f t="shared" si="534"/>
        <v>0.16255775645082429</v>
      </c>
      <c r="U1448" s="142" t="str">
        <f t="shared" si="535"/>
        <v/>
      </c>
      <c r="V1448" s="142">
        <f t="shared" si="536"/>
        <v>1.1457882063155671E-2</v>
      </c>
      <c r="W1448" s="142" t="str">
        <f t="shared" si="537"/>
        <v/>
      </c>
      <c r="X1448" s="142">
        <f t="shared" si="538"/>
        <v>2.8410421796532038E-31</v>
      </c>
      <c r="Y1448" s="142" t="str">
        <f t="shared" si="539"/>
        <v/>
      </c>
      <c r="Z1448" s="142" t="str">
        <f t="shared" si="540"/>
        <v/>
      </c>
      <c r="AD1448" s="142">
        <v>754</v>
      </c>
      <c r="AE1448" s="142">
        <f t="shared" si="558"/>
        <v>-54.138167685203058</v>
      </c>
      <c r="AF1448" s="142">
        <f t="shared" si="541"/>
        <v>4.4683531782560189E-3</v>
      </c>
      <c r="AG1448" s="142">
        <f t="shared" si="542"/>
        <v>0.16255775645082429</v>
      </c>
      <c r="AH1448" s="142" t="str">
        <f t="shared" si="543"/>
        <v/>
      </c>
      <c r="AI1448" s="142">
        <f t="shared" si="544"/>
        <v>4.4683531782560189E-3</v>
      </c>
      <c r="AJ1448" s="142" t="str">
        <f t="shared" si="545"/>
        <v/>
      </c>
      <c r="AK1448" s="142">
        <f t="shared" si="546"/>
        <v>1.3762791040493915E-91</v>
      </c>
      <c r="AL1448" s="142" t="str">
        <f t="shared" si="547"/>
        <v/>
      </c>
      <c r="AM1448" s="142" t="str">
        <f t="shared" si="548"/>
        <v/>
      </c>
      <c r="AQ1448" s="142">
        <v>754</v>
      </c>
      <c r="AR1448" s="142">
        <f t="shared" si="549"/>
        <v>-2828.7466385058124</v>
      </c>
      <c r="AS1448" s="142">
        <f t="shared" si="550"/>
        <v>8.5517893454365425E-5</v>
      </c>
      <c r="AT1448" s="142">
        <f t="shared" si="551"/>
        <v>0.1625577564508244</v>
      </c>
      <c r="AU1448" s="142" t="str">
        <f t="shared" si="552"/>
        <v/>
      </c>
      <c r="AV1448" s="142">
        <f t="shared" si="553"/>
        <v>8.5517893454365425E-5</v>
      </c>
      <c r="AW1448" s="142" t="str">
        <f t="shared" si="554"/>
        <v/>
      </c>
      <c r="AX1448" s="142">
        <f t="shared" si="555"/>
        <v>1.4413063426863194E-5</v>
      </c>
      <c r="AY1448" s="142" t="str">
        <f t="shared" si="556"/>
        <v/>
      </c>
      <c r="AZ1448" s="142" t="str">
        <f t="shared" si="557"/>
        <v/>
      </c>
      <c r="BB1448" s="147"/>
      <c r="BC1448" s="147">
        <f t="shared" si="520"/>
        <v>4.8576000000000734</v>
      </c>
      <c r="BD1448" s="163">
        <f t="shared" si="521"/>
        <v>0.67733598572897757</v>
      </c>
      <c r="BE1448" s="147">
        <f t="shared" si="522"/>
        <v>7.8029491030284781E-4</v>
      </c>
      <c r="BF1448" s="147" t="str">
        <f t="shared" si="518"/>
        <v/>
      </c>
      <c r="BG1448" s="159" t="str">
        <f t="shared" si="519"/>
        <v/>
      </c>
    </row>
    <row r="1449" spans="1:59" ht="20.100000000000001" customHeight="1" x14ac:dyDescent="0.25">
      <c r="A1449" s="147">
        <v>755</v>
      </c>
      <c r="B1449" s="142">
        <f t="shared" si="523"/>
        <v>-4585.4810411082926</v>
      </c>
      <c r="C1449" s="142">
        <f t="shared" si="524"/>
        <v>5.2747639470610933E-5</v>
      </c>
      <c r="D1449" s="142">
        <f t="shared" si="525"/>
        <v>0.16354305932769236</v>
      </c>
      <c r="E1449" s="142" t="str">
        <f t="shared" si="526"/>
        <v/>
      </c>
      <c r="F1449" s="142">
        <f t="shared" si="527"/>
        <v>5.2747639470610933E-5</v>
      </c>
      <c r="G1449" s="142" t="str">
        <f t="shared" si="528"/>
        <v/>
      </c>
      <c r="H1449" s="142"/>
      <c r="I1449" s="142"/>
      <c r="J1449" s="142">
        <f t="shared" si="529"/>
        <v>3.5546907355067537E-199</v>
      </c>
      <c r="K1449" s="142" t="str">
        <f t="shared" si="530"/>
        <v/>
      </c>
      <c r="L1449" s="142" t="str">
        <f t="shared" si="531"/>
        <v/>
      </c>
      <c r="M1449" s="142"/>
      <c r="N1449" s="142"/>
      <c r="O1449" s="142"/>
      <c r="P1449" s="142"/>
      <c r="Q1449" s="147">
        <v>755</v>
      </c>
      <c r="R1449" s="142">
        <f t="shared" si="532"/>
        <v>-21.027017437902643</v>
      </c>
      <c r="S1449" s="142">
        <f t="shared" si="533"/>
        <v>1.1502977132634545E-2</v>
      </c>
      <c r="T1449" s="142">
        <f t="shared" si="534"/>
        <v>0.16354305932769236</v>
      </c>
      <c r="U1449" s="142" t="str">
        <f t="shared" si="535"/>
        <v/>
      </c>
      <c r="V1449" s="142">
        <f t="shared" si="536"/>
        <v>1.1502977132634545E-2</v>
      </c>
      <c r="W1449" s="142" t="str">
        <f t="shared" si="537"/>
        <v/>
      </c>
      <c r="X1449" s="142">
        <f t="shared" si="538"/>
        <v>2.9749924383336625E-31</v>
      </c>
      <c r="Y1449" s="142" t="str">
        <f t="shared" si="539"/>
        <v/>
      </c>
      <c r="Z1449" s="142" t="str">
        <f t="shared" si="540"/>
        <v/>
      </c>
      <c r="AD1449" s="147">
        <v>755</v>
      </c>
      <c r="AE1449" s="142">
        <f t="shared" si="558"/>
        <v>-53.918093832824184</v>
      </c>
      <c r="AF1449" s="142">
        <f t="shared" si="541"/>
        <v>4.4859393862409615E-3</v>
      </c>
      <c r="AG1449" s="142">
        <f t="shared" si="542"/>
        <v>0.16354305932769236</v>
      </c>
      <c r="AH1449" s="142" t="str">
        <f t="shared" si="543"/>
        <v/>
      </c>
      <c r="AI1449" s="142">
        <f t="shared" si="544"/>
        <v>4.4859393862409615E-3</v>
      </c>
      <c r="AJ1449" s="142" t="str">
        <f t="shared" si="545"/>
        <v/>
      </c>
      <c r="AK1449" s="142">
        <f t="shared" si="546"/>
        <v>1.4921661496625002E-91</v>
      </c>
      <c r="AL1449" s="142" t="str">
        <f t="shared" si="547"/>
        <v/>
      </c>
      <c r="AM1449" s="142" t="str">
        <f t="shared" si="548"/>
        <v/>
      </c>
      <c r="AQ1449" s="147">
        <v>755</v>
      </c>
      <c r="AR1449" s="142">
        <f t="shared" si="549"/>
        <v>-2817.2476684305857</v>
      </c>
      <c r="AS1449" s="142">
        <f t="shared" si="550"/>
        <v>8.5854468340173685E-5</v>
      </c>
      <c r="AT1449" s="142">
        <f t="shared" si="551"/>
        <v>0.16354305932769239</v>
      </c>
      <c r="AU1449" s="142" t="str">
        <f t="shared" si="552"/>
        <v/>
      </c>
      <c r="AV1449" s="142">
        <f t="shared" si="553"/>
        <v>8.5854468340173685E-5</v>
      </c>
      <c r="AW1449" s="142" t="str">
        <f t="shared" si="554"/>
        <v/>
      </c>
      <c r="AX1449" s="142">
        <f t="shared" si="555"/>
        <v>1.4536169150108125E-5</v>
      </c>
      <c r="AY1449" s="142" t="str">
        <f t="shared" si="556"/>
        <v/>
      </c>
      <c r="AZ1449" s="142" t="str">
        <f t="shared" si="557"/>
        <v/>
      </c>
      <c r="BB1449" s="147"/>
      <c r="BC1449" s="147">
        <f t="shared" si="520"/>
        <v>4.8640000000000736</v>
      </c>
      <c r="BD1449" s="163">
        <f t="shared" si="521"/>
        <v>0.67655569081867473</v>
      </c>
      <c r="BE1449" s="147">
        <f t="shared" si="522"/>
        <v>7.8036473000242523E-4</v>
      </c>
      <c r="BF1449" s="147" t="str">
        <f t="shared" si="518"/>
        <v/>
      </c>
      <c r="BG1449" s="159" t="str">
        <f t="shared" si="519"/>
        <v/>
      </c>
    </row>
    <row r="1450" spans="1:59" ht="20.100000000000001" customHeight="1" x14ac:dyDescent="0.25">
      <c r="A1450" s="142">
        <v>756</v>
      </c>
      <c r="B1450" s="142">
        <f t="shared" si="523"/>
        <v>-4566.7647919609117</v>
      </c>
      <c r="C1450" s="142">
        <f t="shared" si="524"/>
        <v>5.2954392381238749E-5</v>
      </c>
      <c r="D1450" s="142">
        <f t="shared" si="525"/>
        <v>0.16453223216684826</v>
      </c>
      <c r="E1450" s="142" t="str">
        <f t="shared" si="526"/>
        <v/>
      </c>
      <c r="F1450" s="142">
        <f t="shared" si="527"/>
        <v>5.2954392381238749E-5</v>
      </c>
      <c r="G1450" s="142" t="str">
        <f t="shared" si="528"/>
        <v/>
      </c>
      <c r="H1450" s="142"/>
      <c r="I1450" s="142"/>
      <c r="J1450" s="142">
        <f t="shared" si="529"/>
        <v>4.0065738668115374E-199</v>
      </c>
      <c r="K1450" s="142" t="str">
        <f t="shared" si="530"/>
        <v/>
      </c>
      <c r="L1450" s="142" t="str">
        <f t="shared" si="531"/>
        <v/>
      </c>
      <c r="M1450" s="142"/>
      <c r="N1450" s="142"/>
      <c r="O1450" s="142"/>
      <c r="P1450" s="142"/>
      <c r="Q1450" s="142">
        <v>756</v>
      </c>
      <c r="R1450" s="142">
        <f t="shared" si="532"/>
        <v>-20.941192876931609</v>
      </c>
      <c r="S1450" s="142">
        <f t="shared" si="533"/>
        <v>1.1548064913375566E-2</v>
      </c>
      <c r="T1450" s="142">
        <f t="shared" si="534"/>
        <v>0.16453223216684831</v>
      </c>
      <c r="U1450" s="142" t="str">
        <f t="shared" si="535"/>
        <v/>
      </c>
      <c r="V1450" s="142">
        <f t="shared" si="536"/>
        <v>1.1548064913375566E-2</v>
      </c>
      <c r="W1450" s="142" t="str">
        <f t="shared" si="537"/>
        <v/>
      </c>
      <c r="X1450" s="142">
        <f t="shared" si="538"/>
        <v>3.1152083778902783E-31</v>
      </c>
      <c r="Y1450" s="142" t="str">
        <f t="shared" si="539"/>
        <v/>
      </c>
      <c r="Z1450" s="142" t="str">
        <f t="shared" si="540"/>
        <v/>
      </c>
      <c r="AD1450" s="142">
        <v>756</v>
      </c>
      <c r="AE1450" s="142">
        <f t="shared" si="558"/>
        <v>-53.698019980445309</v>
      </c>
      <c r="AF1450" s="142">
        <f t="shared" si="541"/>
        <v>4.5035227517586174E-3</v>
      </c>
      <c r="AG1450" s="142">
        <f t="shared" si="542"/>
        <v>0.16453223216684826</v>
      </c>
      <c r="AH1450" s="142" t="str">
        <f t="shared" si="543"/>
        <v/>
      </c>
      <c r="AI1450" s="142">
        <f t="shared" si="544"/>
        <v>4.5035227517586174E-3</v>
      </c>
      <c r="AJ1450" s="142" t="str">
        <f t="shared" si="545"/>
        <v/>
      </c>
      <c r="AK1450" s="142">
        <f t="shared" si="546"/>
        <v>1.6177853656102036E-91</v>
      </c>
      <c r="AL1450" s="142" t="str">
        <f t="shared" si="547"/>
        <v/>
      </c>
      <c r="AM1450" s="142" t="str">
        <f t="shared" si="548"/>
        <v/>
      </c>
      <c r="AQ1450" s="142">
        <v>756</v>
      </c>
      <c r="AR1450" s="142">
        <f t="shared" si="549"/>
        <v>-2805.748698355359</v>
      </c>
      <c r="AS1450" s="142">
        <f t="shared" si="550"/>
        <v>8.6190988825220693E-5</v>
      </c>
      <c r="AT1450" s="142">
        <f t="shared" si="551"/>
        <v>0.16453223216684831</v>
      </c>
      <c r="AU1450" s="142" t="str">
        <f t="shared" si="552"/>
        <v/>
      </c>
      <c r="AV1450" s="142">
        <f t="shared" si="553"/>
        <v>8.6190988825220693E-5</v>
      </c>
      <c r="AW1450" s="142" t="str">
        <f t="shared" si="554"/>
        <v/>
      </c>
      <c r="AX1450" s="142">
        <f t="shared" si="555"/>
        <v>1.4660091788007247E-5</v>
      </c>
      <c r="AY1450" s="142" t="str">
        <f t="shared" si="556"/>
        <v/>
      </c>
      <c r="AZ1450" s="142" t="str">
        <f t="shared" si="557"/>
        <v/>
      </c>
      <c r="BB1450" s="147"/>
      <c r="BC1450" s="147">
        <f t="shared" si="520"/>
        <v>4.8704000000000738</v>
      </c>
      <c r="BD1450" s="163">
        <f t="shared" si="521"/>
        <v>0.6757753260886723</v>
      </c>
      <c r="BE1450" s="147">
        <f t="shared" si="522"/>
        <v>7.8043118247406174E-4</v>
      </c>
      <c r="BF1450" s="147" t="str">
        <f t="shared" si="518"/>
        <v/>
      </c>
      <c r="BG1450" s="159" t="str">
        <f t="shared" si="519"/>
        <v/>
      </c>
    </row>
    <row r="1451" spans="1:59" ht="20.100000000000001" customHeight="1" x14ac:dyDescent="0.25">
      <c r="A1451" s="142">
        <v>757</v>
      </c>
      <c r="B1451" s="142">
        <f t="shared" si="523"/>
        <v>-4548.0485428135307</v>
      </c>
      <c r="C1451" s="142">
        <f t="shared" si="524"/>
        <v>5.3161105108878356E-5</v>
      </c>
      <c r="D1451" s="142">
        <f t="shared" si="525"/>
        <v>0.16552527427951666</v>
      </c>
      <c r="E1451" s="142" t="str">
        <f t="shared" si="526"/>
        <v/>
      </c>
      <c r="F1451" s="142">
        <f t="shared" si="527"/>
        <v>5.3161105108878356E-5</v>
      </c>
      <c r="G1451" s="142" t="str">
        <f t="shared" si="528"/>
        <v/>
      </c>
      <c r="H1451" s="142"/>
      <c r="I1451" s="142"/>
      <c r="J1451" s="142">
        <f t="shared" si="529"/>
        <v>4.5158295065679742E-199</v>
      </c>
      <c r="K1451" s="142" t="str">
        <f t="shared" si="530"/>
        <v/>
      </c>
      <c r="L1451" s="142" t="str">
        <f t="shared" si="531"/>
        <v/>
      </c>
      <c r="M1451" s="142"/>
      <c r="N1451" s="142"/>
      <c r="O1451" s="142"/>
      <c r="P1451" s="142"/>
      <c r="Q1451" s="142">
        <v>757</v>
      </c>
      <c r="R1451" s="142">
        <f t="shared" si="532"/>
        <v>-20.855368315960575</v>
      </c>
      <c r="S1451" s="142">
        <f t="shared" si="533"/>
        <v>1.1593143931184276E-2</v>
      </c>
      <c r="T1451" s="142">
        <f t="shared" si="534"/>
        <v>0.16552527427951674</v>
      </c>
      <c r="U1451" s="142" t="str">
        <f t="shared" si="535"/>
        <v/>
      </c>
      <c r="V1451" s="142">
        <f t="shared" si="536"/>
        <v>1.1593143931184276E-2</v>
      </c>
      <c r="W1451" s="142" t="str">
        <f t="shared" si="537"/>
        <v/>
      </c>
      <c r="X1451" s="142">
        <f t="shared" si="538"/>
        <v>3.2619807168261859E-31</v>
      </c>
      <c r="Y1451" s="142" t="str">
        <f t="shared" si="539"/>
        <v/>
      </c>
      <c r="Z1451" s="142" t="str">
        <f t="shared" si="540"/>
        <v/>
      </c>
      <c r="AD1451" s="142">
        <v>757</v>
      </c>
      <c r="AE1451" s="142">
        <f t="shared" si="558"/>
        <v>-53.477946128066435</v>
      </c>
      <c r="AF1451" s="142">
        <f t="shared" si="541"/>
        <v>4.5211026999015568E-3</v>
      </c>
      <c r="AG1451" s="142">
        <f t="shared" si="542"/>
        <v>0.16552527427951666</v>
      </c>
      <c r="AH1451" s="142" t="str">
        <f t="shared" si="543"/>
        <v/>
      </c>
      <c r="AI1451" s="142">
        <f t="shared" si="544"/>
        <v>4.5211026999015568E-3</v>
      </c>
      <c r="AJ1451" s="142" t="str">
        <f t="shared" si="545"/>
        <v/>
      </c>
      <c r="AK1451" s="142">
        <f t="shared" si="546"/>
        <v>1.7539518735483509E-91</v>
      </c>
      <c r="AL1451" s="142" t="str">
        <f t="shared" si="547"/>
        <v/>
      </c>
      <c r="AM1451" s="142" t="str">
        <f t="shared" si="548"/>
        <v/>
      </c>
      <c r="AQ1451" s="142">
        <v>757</v>
      </c>
      <c r="AR1451" s="142">
        <f t="shared" si="549"/>
        <v>-2794.2497282801323</v>
      </c>
      <c r="AS1451" s="142">
        <f t="shared" si="550"/>
        <v>8.6527443906599894E-5</v>
      </c>
      <c r="AT1451" s="142">
        <f t="shared" si="551"/>
        <v>0.16552527427951672</v>
      </c>
      <c r="AU1451" s="142" t="str">
        <f t="shared" si="552"/>
        <v/>
      </c>
      <c r="AV1451" s="142">
        <f t="shared" si="553"/>
        <v>8.6527443906599894E-5</v>
      </c>
      <c r="AW1451" s="142" t="str">
        <f t="shared" si="554"/>
        <v/>
      </c>
      <c r="AX1451" s="142">
        <f t="shared" si="555"/>
        <v>1.478483432246305E-5</v>
      </c>
      <c r="AY1451" s="142" t="str">
        <f t="shared" si="556"/>
        <v/>
      </c>
      <c r="AZ1451" s="142" t="str">
        <f t="shared" si="557"/>
        <v/>
      </c>
      <c r="BB1451" s="147"/>
      <c r="BC1451" s="147">
        <f t="shared" si="520"/>
        <v>4.876800000000074</v>
      </c>
      <c r="BD1451" s="163">
        <f t="shared" si="521"/>
        <v>0.67499489490619824</v>
      </c>
      <c r="BE1451" s="147">
        <f t="shared" si="522"/>
        <v>7.8049427571136309E-4</v>
      </c>
      <c r="BF1451" s="147" t="str">
        <f t="shared" si="518"/>
        <v/>
      </c>
      <c r="BG1451" s="159" t="str">
        <f t="shared" si="519"/>
        <v/>
      </c>
    </row>
    <row r="1452" spans="1:59" ht="20.100000000000001" customHeight="1" x14ac:dyDescent="0.25">
      <c r="A1452" s="142">
        <v>758</v>
      </c>
      <c r="B1452" s="142">
        <f t="shared" si="523"/>
        <v>-4529.3322936661498</v>
      </c>
      <c r="C1452" s="142">
        <f t="shared" si="524"/>
        <v>5.3367770869006444E-5</v>
      </c>
      <c r="D1452" s="142">
        <f t="shared" si="525"/>
        <v>0.16652218485017048</v>
      </c>
      <c r="E1452" s="142" t="str">
        <f t="shared" si="526"/>
        <v/>
      </c>
      <c r="F1452" s="142">
        <f t="shared" si="527"/>
        <v>5.3367770869006444E-5</v>
      </c>
      <c r="G1452" s="142" t="str">
        <f t="shared" si="528"/>
        <v/>
      </c>
      <c r="H1452" s="142"/>
      <c r="I1452" s="142"/>
      <c r="J1452" s="142">
        <f t="shared" si="529"/>
        <v>5.0897326567389541E-199</v>
      </c>
      <c r="K1452" s="142" t="str">
        <f t="shared" si="530"/>
        <v/>
      </c>
      <c r="L1452" s="142" t="str">
        <f t="shared" si="531"/>
        <v/>
      </c>
      <c r="M1452" s="142"/>
      <c r="N1452" s="142"/>
      <c r="O1452" s="142"/>
      <c r="P1452" s="142"/>
      <c r="Q1452" s="142">
        <v>758</v>
      </c>
      <c r="R1452" s="142">
        <f t="shared" si="532"/>
        <v>-20.769543754989542</v>
      </c>
      <c r="S1452" s="142">
        <f t="shared" si="533"/>
        <v>1.1638212706521159E-2</v>
      </c>
      <c r="T1452" s="142">
        <f t="shared" si="534"/>
        <v>0.16652218485017053</v>
      </c>
      <c r="U1452" s="142" t="str">
        <f t="shared" si="535"/>
        <v/>
      </c>
      <c r="V1452" s="142">
        <f t="shared" si="536"/>
        <v>1.1638212706521159E-2</v>
      </c>
      <c r="W1452" s="142" t="str">
        <f t="shared" si="537"/>
        <v/>
      </c>
      <c r="X1452" s="142">
        <f t="shared" si="538"/>
        <v>3.4156135510981541E-31</v>
      </c>
      <c r="Y1452" s="142" t="str">
        <f t="shared" si="539"/>
        <v/>
      </c>
      <c r="Z1452" s="142" t="str">
        <f t="shared" si="540"/>
        <v/>
      </c>
      <c r="AD1452" s="142">
        <v>758</v>
      </c>
      <c r="AE1452" s="142">
        <f t="shared" si="558"/>
        <v>-53.257872275687561</v>
      </c>
      <c r="AF1452" s="142">
        <f t="shared" si="541"/>
        <v>4.5386786536778861E-3</v>
      </c>
      <c r="AG1452" s="142">
        <f t="shared" si="542"/>
        <v>0.16652218485017045</v>
      </c>
      <c r="AH1452" s="142" t="str">
        <f t="shared" si="543"/>
        <v/>
      </c>
      <c r="AI1452" s="142">
        <f t="shared" si="544"/>
        <v>4.5386786536778861E-3</v>
      </c>
      <c r="AJ1452" s="142" t="str">
        <f t="shared" si="545"/>
        <v/>
      </c>
      <c r="AK1452" s="142">
        <f t="shared" si="546"/>
        <v>1.9015488821671351E-91</v>
      </c>
      <c r="AL1452" s="142" t="str">
        <f t="shared" si="547"/>
        <v/>
      </c>
      <c r="AM1452" s="142" t="str">
        <f t="shared" si="548"/>
        <v/>
      </c>
      <c r="AQ1452" s="142">
        <v>758</v>
      </c>
      <c r="AR1452" s="142">
        <f t="shared" si="549"/>
        <v>-2782.7507582049057</v>
      </c>
      <c r="AS1452" s="142">
        <f t="shared" si="550"/>
        <v>8.6863822541511111E-5</v>
      </c>
      <c r="AT1452" s="142">
        <f t="shared" si="551"/>
        <v>0.16652218485017045</v>
      </c>
      <c r="AU1452" s="142" t="str">
        <f t="shared" si="552"/>
        <v/>
      </c>
      <c r="AV1452" s="142">
        <f t="shared" si="553"/>
        <v>8.6863822541511111E-5</v>
      </c>
      <c r="AW1452" s="142" t="str">
        <f t="shared" si="554"/>
        <v/>
      </c>
      <c r="AX1452" s="142">
        <f t="shared" si="555"/>
        <v>1.491039972125295E-5</v>
      </c>
      <c r="AY1452" s="142" t="str">
        <f t="shared" si="556"/>
        <v/>
      </c>
      <c r="AZ1452" s="142" t="str">
        <f t="shared" si="557"/>
        <v/>
      </c>
      <c r="BB1452" s="147"/>
      <c r="BC1452" s="147">
        <f t="shared" si="520"/>
        <v>4.8832000000000741</v>
      </c>
      <c r="BD1452" s="163">
        <f t="shared" si="521"/>
        <v>0.67421440063048688</v>
      </c>
      <c r="BE1452" s="147">
        <f t="shared" si="522"/>
        <v>7.8055401771959243E-4</v>
      </c>
      <c r="BF1452" s="147" t="str">
        <f t="shared" si="518"/>
        <v/>
      </c>
      <c r="BG1452" s="159" t="str">
        <f t="shared" si="519"/>
        <v/>
      </c>
    </row>
    <row r="1453" spans="1:59" ht="20.100000000000001" customHeight="1" x14ac:dyDescent="0.25">
      <c r="A1453" s="142">
        <v>759</v>
      </c>
      <c r="B1453" s="142">
        <f t="shared" si="523"/>
        <v>-4510.6160445187688</v>
      </c>
      <c r="C1453" s="142">
        <f t="shared" si="524"/>
        <v>5.3574382852929005E-5</v>
      </c>
      <c r="D1453" s="142">
        <f t="shared" si="525"/>
        <v>0.16752296293607472</v>
      </c>
      <c r="E1453" s="142" t="str">
        <f t="shared" si="526"/>
        <v/>
      </c>
      <c r="F1453" s="142">
        <f t="shared" si="527"/>
        <v>5.3574382852929005E-5</v>
      </c>
      <c r="G1453" s="142" t="str">
        <f t="shared" si="528"/>
        <v/>
      </c>
      <c r="H1453" s="142"/>
      <c r="I1453" s="142"/>
      <c r="J1453" s="142">
        <f t="shared" si="529"/>
        <v>5.736479642699354E-199</v>
      </c>
      <c r="K1453" s="142" t="str">
        <f t="shared" si="530"/>
        <v/>
      </c>
      <c r="L1453" s="142" t="str">
        <f t="shared" si="531"/>
        <v/>
      </c>
      <c r="M1453" s="142"/>
      <c r="N1453" s="142"/>
      <c r="O1453" s="142"/>
      <c r="P1453" s="142"/>
      <c r="Q1453" s="142">
        <v>759</v>
      </c>
      <c r="R1453" s="142">
        <f t="shared" si="532"/>
        <v>-20.683719194018522</v>
      </c>
      <c r="S1453" s="142">
        <f t="shared" si="533"/>
        <v>1.1683269754575665E-2</v>
      </c>
      <c r="T1453" s="142">
        <f t="shared" si="534"/>
        <v>0.1675229629360746</v>
      </c>
      <c r="U1453" s="142" t="str">
        <f t="shared" si="535"/>
        <v/>
      </c>
      <c r="V1453" s="142">
        <f t="shared" si="536"/>
        <v>1.1683269754575665E-2</v>
      </c>
      <c r="W1453" s="142" t="str">
        <f t="shared" si="537"/>
        <v/>
      </c>
      <c r="X1453" s="142">
        <f t="shared" si="538"/>
        <v>3.5764249644720869E-31</v>
      </c>
      <c r="Y1453" s="142" t="str">
        <f t="shared" si="539"/>
        <v/>
      </c>
      <c r="Z1453" s="142" t="str">
        <f t="shared" si="540"/>
        <v/>
      </c>
      <c r="AD1453" s="142">
        <v>759</v>
      </c>
      <c r="AE1453" s="142">
        <f t="shared" si="558"/>
        <v>-53.037798423308686</v>
      </c>
      <c r="AF1453" s="142">
        <f t="shared" si="541"/>
        <v>4.5562500340401114E-3</v>
      </c>
      <c r="AG1453" s="142">
        <f t="shared" si="542"/>
        <v>0.16752296293607463</v>
      </c>
      <c r="AH1453" s="142" t="str">
        <f t="shared" si="543"/>
        <v/>
      </c>
      <c r="AI1453" s="142">
        <f t="shared" si="544"/>
        <v>4.5562500340401114E-3</v>
      </c>
      <c r="AJ1453" s="142" t="str">
        <f t="shared" si="545"/>
        <v/>
      </c>
      <c r="AK1453" s="142">
        <f t="shared" si="546"/>
        <v>2.0615333590702782E-91</v>
      </c>
      <c r="AL1453" s="142" t="str">
        <f t="shared" si="547"/>
        <v/>
      </c>
      <c r="AM1453" s="142" t="str">
        <f t="shared" si="548"/>
        <v/>
      </c>
      <c r="AQ1453" s="142">
        <v>759</v>
      </c>
      <c r="AR1453" s="142">
        <f t="shared" si="549"/>
        <v>-2771.251788129679</v>
      </c>
      <c r="AS1453" s="142">
        <f t="shared" si="550"/>
        <v>8.7200113647812913E-5</v>
      </c>
      <c r="AT1453" s="142">
        <f t="shared" si="551"/>
        <v>0.16752296293607463</v>
      </c>
      <c r="AU1453" s="142" t="str">
        <f t="shared" si="552"/>
        <v/>
      </c>
      <c r="AV1453" s="142">
        <f t="shared" si="553"/>
        <v>8.7200113647812913E-5</v>
      </c>
      <c r="AW1453" s="142" t="str">
        <f t="shared" si="554"/>
        <v/>
      </c>
      <c r="AX1453" s="142">
        <f t="shared" si="555"/>
        <v>1.5036790937718328E-5</v>
      </c>
      <c r="AY1453" s="142" t="str">
        <f t="shared" si="556"/>
        <v/>
      </c>
      <c r="AZ1453" s="142" t="str">
        <f t="shared" si="557"/>
        <v/>
      </c>
      <c r="BB1453" s="147"/>
      <c r="BC1453" s="147">
        <f t="shared" si="520"/>
        <v>4.8896000000000743</v>
      </c>
      <c r="BD1453" s="163">
        <f t="shared" si="521"/>
        <v>0.67343384661276728</v>
      </c>
      <c r="BE1453" s="147">
        <f t="shared" si="522"/>
        <v>7.806104165156702E-4</v>
      </c>
      <c r="BF1453" s="147" t="str">
        <f t="shared" si="518"/>
        <v/>
      </c>
      <c r="BG1453" s="159" t="str">
        <f t="shared" si="519"/>
        <v/>
      </c>
    </row>
    <row r="1454" spans="1:59" ht="20.100000000000001" customHeight="1" x14ac:dyDescent="0.25">
      <c r="A1454" s="142">
        <v>760</v>
      </c>
      <c r="B1454" s="142">
        <f t="shared" si="523"/>
        <v>-4491.8997953713879</v>
      </c>
      <c r="C1454" s="142">
        <f t="shared" si="524"/>
        <v>5.3780934228124037E-5</v>
      </c>
      <c r="D1454" s="142">
        <f t="shared" si="525"/>
        <v>0.16852760746683787</v>
      </c>
      <c r="E1454" s="142" t="str">
        <f t="shared" si="526"/>
        <v/>
      </c>
      <c r="F1454" s="142">
        <f t="shared" si="527"/>
        <v>5.3780934228124037E-5</v>
      </c>
      <c r="G1454" s="142" t="str">
        <f t="shared" si="528"/>
        <v/>
      </c>
      <c r="H1454" s="142"/>
      <c r="I1454" s="142"/>
      <c r="J1454" s="142">
        <f t="shared" si="529"/>
        <v>6.4653046435685014E-199</v>
      </c>
      <c r="K1454" s="142" t="str">
        <f t="shared" si="530"/>
        <v/>
      </c>
      <c r="L1454" s="142" t="str">
        <f t="shared" si="531"/>
        <v/>
      </c>
      <c r="M1454" s="142"/>
      <c r="N1454" s="142"/>
      <c r="O1454" s="142"/>
      <c r="P1454" s="142"/>
      <c r="Q1454" s="142">
        <v>760</v>
      </c>
      <c r="R1454" s="142">
        <f t="shared" si="532"/>
        <v>-20.597894633047488</v>
      </c>
      <c r="S1454" s="142">
        <f t="shared" si="533"/>
        <v>1.1728313585340957E-2</v>
      </c>
      <c r="T1454" s="142">
        <f t="shared" si="534"/>
        <v>0.16852760746683779</v>
      </c>
      <c r="U1454" s="142" t="str">
        <f t="shared" si="535"/>
        <v/>
      </c>
      <c r="V1454" s="142">
        <f t="shared" si="536"/>
        <v>1.1728313585340957E-2</v>
      </c>
      <c r="W1454" s="142" t="str">
        <f t="shared" si="537"/>
        <v/>
      </c>
      <c r="X1454" s="142">
        <f t="shared" si="538"/>
        <v>3.7447476664847409E-31</v>
      </c>
      <c r="Y1454" s="142" t="str">
        <f t="shared" si="539"/>
        <v/>
      </c>
      <c r="Z1454" s="142" t="str">
        <f t="shared" si="540"/>
        <v/>
      </c>
      <c r="AD1454" s="142">
        <v>760</v>
      </c>
      <c r="AE1454" s="142">
        <f t="shared" si="558"/>
        <v>-52.817724570929812</v>
      </c>
      <c r="AF1454" s="142">
        <f t="shared" si="541"/>
        <v>4.5738162599142746E-3</v>
      </c>
      <c r="AG1454" s="142">
        <f t="shared" si="542"/>
        <v>0.16852760746683779</v>
      </c>
      <c r="AH1454" s="142" t="str">
        <f t="shared" si="543"/>
        <v/>
      </c>
      <c r="AI1454" s="142">
        <f t="shared" si="544"/>
        <v>4.5738162599142746E-3</v>
      </c>
      <c r="AJ1454" s="142" t="str">
        <f t="shared" si="545"/>
        <v/>
      </c>
      <c r="AK1454" s="142">
        <f t="shared" si="546"/>
        <v>2.2349421738468861E-91</v>
      </c>
      <c r="AL1454" s="142" t="str">
        <f t="shared" si="547"/>
        <v/>
      </c>
      <c r="AM1454" s="142" t="str">
        <f t="shared" si="548"/>
        <v/>
      </c>
      <c r="AQ1454" s="142">
        <v>760</v>
      </c>
      <c r="AR1454" s="142">
        <f t="shared" si="549"/>
        <v>-2759.7528180544523</v>
      </c>
      <c r="AS1454" s="142">
        <f t="shared" si="550"/>
        <v>8.7536306104580224E-5</v>
      </c>
      <c r="AT1454" s="142">
        <f t="shared" si="551"/>
        <v>0.16852760746683773</v>
      </c>
      <c r="AU1454" s="142" t="str">
        <f t="shared" si="552"/>
        <v/>
      </c>
      <c r="AV1454" s="142">
        <f t="shared" si="553"/>
        <v>8.7536306104580224E-5</v>
      </c>
      <c r="AW1454" s="142" t="str">
        <f t="shared" si="554"/>
        <v/>
      </c>
      <c r="AX1454" s="142">
        <f t="shared" si="555"/>
        <v>1.5164010910452125E-5</v>
      </c>
      <c r="AY1454" s="142" t="str">
        <f t="shared" si="556"/>
        <v/>
      </c>
      <c r="AZ1454" s="142" t="str">
        <f t="shared" si="557"/>
        <v/>
      </c>
      <c r="BB1454" s="147"/>
      <c r="BC1454" s="147">
        <f t="shared" si="520"/>
        <v>4.8960000000000745</v>
      </c>
      <c r="BD1454" s="163">
        <f t="shared" si="521"/>
        <v>0.67265323619625161</v>
      </c>
      <c r="BE1454" s="147">
        <f t="shared" si="522"/>
        <v>7.8066348012717501E-4</v>
      </c>
      <c r="BF1454" s="147" t="str">
        <f t="shared" si="518"/>
        <v/>
      </c>
      <c r="BG1454" s="159" t="str">
        <f t="shared" si="519"/>
        <v/>
      </c>
    </row>
    <row r="1455" spans="1:59" ht="20.100000000000001" customHeight="1" x14ac:dyDescent="0.25">
      <c r="A1455" s="142">
        <v>761</v>
      </c>
      <c r="B1455" s="142">
        <f t="shared" si="523"/>
        <v>-4473.1835462240069</v>
      </c>
      <c r="C1455" s="142">
        <f t="shared" si="524"/>
        <v>5.3987418138587384E-5</v>
      </c>
      <c r="D1455" s="142">
        <f t="shared" si="525"/>
        <v>0.16953611724396889</v>
      </c>
      <c r="E1455" s="142" t="str">
        <f t="shared" si="526"/>
        <v/>
      </c>
      <c r="F1455" s="142">
        <f t="shared" si="527"/>
        <v>5.3987418138587384E-5</v>
      </c>
      <c r="G1455" s="142" t="str">
        <f t="shared" si="528"/>
        <v/>
      </c>
      <c r="H1455" s="142"/>
      <c r="I1455" s="142"/>
      <c r="J1455" s="142">
        <f t="shared" si="529"/>
        <v>7.2866109426673316E-199</v>
      </c>
      <c r="K1455" s="142" t="str">
        <f t="shared" si="530"/>
        <v/>
      </c>
      <c r="L1455" s="142" t="str">
        <f t="shared" si="531"/>
        <v/>
      </c>
      <c r="M1455" s="142"/>
      <c r="N1455" s="142"/>
      <c r="O1455" s="142"/>
      <c r="P1455" s="142"/>
      <c r="Q1455" s="142">
        <v>761</v>
      </c>
      <c r="R1455" s="142">
        <f t="shared" si="532"/>
        <v>-20.512070072076455</v>
      </c>
      <c r="S1455" s="142">
        <f t="shared" si="533"/>
        <v>1.1773342703689281E-2</v>
      </c>
      <c r="T1455" s="142">
        <f t="shared" si="534"/>
        <v>0.16953611724396889</v>
      </c>
      <c r="U1455" s="142" t="str">
        <f t="shared" si="535"/>
        <v/>
      </c>
      <c r="V1455" s="142">
        <f t="shared" si="536"/>
        <v>1.1773342703689281E-2</v>
      </c>
      <c r="W1455" s="142" t="str">
        <f t="shared" si="537"/>
        <v/>
      </c>
      <c r="X1455" s="142">
        <f t="shared" si="538"/>
        <v>3.9209296592486391E-31</v>
      </c>
      <c r="Y1455" s="142" t="str">
        <f t="shared" si="539"/>
        <v/>
      </c>
      <c r="Z1455" s="142" t="str">
        <f t="shared" si="540"/>
        <v/>
      </c>
      <c r="AD1455" s="142">
        <v>761</v>
      </c>
      <c r="AE1455" s="142">
        <f t="shared" si="558"/>
        <v>-52.597650718550938</v>
      </c>
      <c r="AF1455" s="142">
        <f t="shared" si="541"/>
        <v>4.5913767482293703E-3</v>
      </c>
      <c r="AG1455" s="142">
        <f t="shared" si="542"/>
        <v>0.16953611724396878</v>
      </c>
      <c r="AH1455" s="142" t="str">
        <f t="shared" si="543"/>
        <v/>
      </c>
      <c r="AI1455" s="142">
        <f t="shared" si="544"/>
        <v>4.5913767482293703E-3</v>
      </c>
      <c r="AJ1455" s="142" t="str">
        <f t="shared" si="545"/>
        <v/>
      </c>
      <c r="AK1455" s="142">
        <f t="shared" si="546"/>
        <v>2.4228987513776118E-91</v>
      </c>
      <c r="AL1455" s="142" t="str">
        <f t="shared" si="547"/>
        <v/>
      </c>
      <c r="AM1455" s="142" t="str">
        <f t="shared" si="548"/>
        <v/>
      </c>
      <c r="AQ1455" s="142">
        <v>761</v>
      </c>
      <c r="AR1455" s="142">
        <f t="shared" si="549"/>
        <v>-2748.2538479792256</v>
      </c>
      <c r="AS1455" s="142">
        <f t="shared" si="550"/>
        <v>8.7872388752667388E-5</v>
      </c>
      <c r="AT1455" s="142">
        <f t="shared" si="551"/>
        <v>0.1695361172439688</v>
      </c>
      <c r="AU1455" s="142" t="str">
        <f t="shared" si="552"/>
        <v/>
      </c>
      <c r="AV1455" s="142">
        <f t="shared" si="553"/>
        <v>8.7872388752667388E-5</v>
      </c>
      <c r="AW1455" s="142" t="str">
        <f t="shared" si="554"/>
        <v/>
      </c>
      <c r="AX1455" s="142">
        <f t="shared" si="555"/>
        <v>1.5292062562984943E-5</v>
      </c>
      <c r="AY1455" s="142" t="str">
        <f t="shared" si="556"/>
        <v/>
      </c>
      <c r="AZ1455" s="142" t="str">
        <f t="shared" si="557"/>
        <v/>
      </c>
      <c r="BB1455" s="147"/>
      <c r="BC1455" s="147">
        <f t="shared" si="520"/>
        <v>4.9024000000000747</v>
      </c>
      <c r="BD1455" s="163">
        <f t="shared" si="521"/>
        <v>0.67187257271612444</v>
      </c>
      <c r="BE1455" s="147">
        <f t="shared" si="522"/>
        <v>7.8071321659212156E-4</v>
      </c>
      <c r="BF1455" s="147" t="str">
        <f t="shared" si="518"/>
        <v/>
      </c>
      <c r="BG1455" s="159" t="str">
        <f t="shared" si="519"/>
        <v/>
      </c>
    </row>
    <row r="1456" spans="1:59" ht="20.100000000000001" customHeight="1" x14ac:dyDescent="0.25">
      <c r="A1456" s="147">
        <v>762</v>
      </c>
      <c r="B1456" s="142">
        <f t="shared" si="523"/>
        <v>-4454.467297076626</v>
      </c>
      <c r="C1456" s="142">
        <f t="shared" si="524"/>
        <v>5.4193827705181827E-5</v>
      </c>
      <c r="D1456" s="142">
        <f t="shared" si="525"/>
        <v>0.17054849094044108</v>
      </c>
      <c r="E1456" s="142" t="str">
        <f t="shared" si="526"/>
        <v/>
      </c>
      <c r="F1456" s="142">
        <f t="shared" si="527"/>
        <v>5.4193827705181827E-5</v>
      </c>
      <c r="G1456" s="142" t="str">
        <f t="shared" si="528"/>
        <v/>
      </c>
      <c r="H1456" s="142"/>
      <c r="I1456" s="142"/>
      <c r="J1456" s="142">
        <f t="shared" si="529"/>
        <v>8.2121187551799589E-199</v>
      </c>
      <c r="K1456" s="142" t="str">
        <f t="shared" si="530"/>
        <v/>
      </c>
      <c r="L1456" s="142" t="str">
        <f t="shared" si="531"/>
        <v/>
      </c>
      <c r="M1456" s="142"/>
      <c r="N1456" s="142"/>
      <c r="O1456" s="142"/>
      <c r="P1456" s="142"/>
      <c r="Q1456" s="147">
        <v>762</v>
      </c>
      <c r="R1456" s="142">
        <f t="shared" si="532"/>
        <v>-20.426245511105421</v>
      </c>
      <c r="S1456" s="142">
        <f t="shared" si="533"/>
        <v>1.1818355609448142E-2</v>
      </c>
      <c r="T1456" s="142">
        <f t="shared" si="534"/>
        <v>0.17054849094044108</v>
      </c>
      <c r="U1456" s="142" t="str">
        <f t="shared" si="535"/>
        <v/>
      </c>
      <c r="V1456" s="142">
        <f t="shared" si="536"/>
        <v>1.1818355609448142E-2</v>
      </c>
      <c r="W1456" s="142" t="str">
        <f t="shared" si="537"/>
        <v/>
      </c>
      <c r="X1456" s="142">
        <f t="shared" si="538"/>
        <v>4.1053349343948419E-31</v>
      </c>
      <c r="Y1456" s="142" t="str">
        <f t="shared" si="539"/>
        <v/>
      </c>
      <c r="Z1456" s="142" t="str">
        <f t="shared" si="540"/>
        <v/>
      </c>
      <c r="AD1456" s="147">
        <v>762</v>
      </c>
      <c r="AE1456" s="142">
        <f t="shared" si="558"/>
        <v>-52.377576866172063</v>
      </c>
      <c r="AF1456" s="142">
        <f t="shared" si="541"/>
        <v>4.6089309139470376E-3</v>
      </c>
      <c r="AG1456" s="142">
        <f t="shared" si="542"/>
        <v>0.17054849094044097</v>
      </c>
      <c r="AH1456" s="142" t="str">
        <f t="shared" si="543"/>
        <v/>
      </c>
      <c r="AI1456" s="142">
        <f t="shared" si="544"/>
        <v>4.6089309139470376E-3</v>
      </c>
      <c r="AJ1456" s="142" t="str">
        <f t="shared" si="545"/>
        <v/>
      </c>
      <c r="AK1456" s="142">
        <f t="shared" si="546"/>
        <v>2.626620277633528E-91</v>
      </c>
      <c r="AL1456" s="142" t="str">
        <f t="shared" si="547"/>
        <v/>
      </c>
      <c r="AM1456" s="142" t="str">
        <f t="shared" si="548"/>
        <v/>
      </c>
      <c r="AQ1456" s="147">
        <v>762</v>
      </c>
      <c r="AR1456" s="142">
        <f t="shared" si="549"/>
        <v>-2736.7548779039971</v>
      </c>
      <c r="AS1456" s="142">
        <f t="shared" si="550"/>
        <v>8.8208350395276399E-5</v>
      </c>
      <c r="AT1456" s="142">
        <f t="shared" si="551"/>
        <v>0.17054849094044108</v>
      </c>
      <c r="AU1456" s="142" t="str">
        <f t="shared" si="552"/>
        <v/>
      </c>
      <c r="AV1456" s="142">
        <f t="shared" si="553"/>
        <v>8.8208350395276399E-5</v>
      </c>
      <c r="AW1456" s="142" t="str">
        <f t="shared" si="554"/>
        <v/>
      </c>
      <c r="AX1456" s="142">
        <f t="shared" si="555"/>
        <v>1.5420948803469804E-5</v>
      </c>
      <c r="AY1456" s="142" t="str">
        <f t="shared" si="556"/>
        <v/>
      </c>
      <c r="AZ1456" s="142" t="str">
        <f t="shared" si="557"/>
        <v/>
      </c>
      <c r="BB1456" s="147"/>
      <c r="BC1456" s="147">
        <f t="shared" si="520"/>
        <v>4.9088000000000749</v>
      </c>
      <c r="BD1456" s="163">
        <f t="shared" si="521"/>
        <v>0.67109185949953232</v>
      </c>
      <c r="BE1456" s="147">
        <f t="shared" si="522"/>
        <v>7.8075963396040393E-4</v>
      </c>
      <c r="BF1456" s="147" t="str">
        <f t="shared" si="518"/>
        <v/>
      </c>
      <c r="BG1456" s="159" t="str">
        <f t="shared" si="519"/>
        <v/>
      </c>
    </row>
    <row r="1457" spans="1:59" ht="20.100000000000001" customHeight="1" x14ac:dyDescent="0.25">
      <c r="A1457" s="142">
        <v>763</v>
      </c>
      <c r="B1457" s="142">
        <f t="shared" si="523"/>
        <v>-4435.7510479292469</v>
      </c>
      <c r="C1457" s="142">
        <f t="shared" si="524"/>
        <v>5.440015602598935E-5</v>
      </c>
      <c r="D1457" s="142">
        <f t="shared" si="525"/>
        <v>0.17156472710026216</v>
      </c>
      <c r="E1457" s="142" t="str">
        <f t="shared" si="526"/>
        <v/>
      </c>
      <c r="F1457" s="142">
        <f t="shared" si="527"/>
        <v>5.440015602598935E-5</v>
      </c>
      <c r="G1457" s="142" t="str">
        <f t="shared" si="528"/>
        <v/>
      </c>
      <c r="H1457" s="142"/>
      <c r="I1457" s="142"/>
      <c r="J1457" s="142">
        <f t="shared" si="529"/>
        <v>9.2550317240914799E-199</v>
      </c>
      <c r="K1457" s="142" t="str">
        <f t="shared" si="530"/>
        <v/>
      </c>
      <c r="L1457" s="142" t="str">
        <f t="shared" si="531"/>
        <v/>
      </c>
      <c r="M1457" s="142"/>
      <c r="N1457" s="142"/>
      <c r="O1457" s="142"/>
      <c r="P1457" s="142"/>
      <c r="Q1457" s="142">
        <v>763</v>
      </c>
      <c r="R1457" s="142">
        <f t="shared" si="532"/>
        <v>-20.340420950134387</v>
      </c>
      <c r="S1457" s="142">
        <f t="shared" si="533"/>
        <v>1.1863350797477105E-2</v>
      </c>
      <c r="T1457" s="142">
        <f t="shared" si="534"/>
        <v>0.1715647271002623</v>
      </c>
      <c r="U1457" s="142" t="str">
        <f t="shared" si="535"/>
        <v/>
      </c>
      <c r="V1457" s="142">
        <f t="shared" si="536"/>
        <v>1.1863350797477105E-2</v>
      </c>
      <c r="W1457" s="142" t="str">
        <f t="shared" si="537"/>
        <v/>
      </c>
      <c r="X1457" s="142">
        <f t="shared" si="538"/>
        <v>4.2983442015002249E-31</v>
      </c>
      <c r="Y1457" s="142" t="str">
        <f t="shared" si="539"/>
        <v/>
      </c>
      <c r="Z1457" s="142" t="str">
        <f t="shared" si="540"/>
        <v/>
      </c>
      <c r="AD1457" s="142">
        <v>763</v>
      </c>
      <c r="AE1457" s="142">
        <f t="shared" si="558"/>
        <v>-52.157503013793189</v>
      </c>
      <c r="AF1457" s="142">
        <f t="shared" si="541"/>
        <v>4.626478170091518E-3</v>
      </c>
      <c r="AG1457" s="142">
        <f t="shared" si="542"/>
        <v>0.17156472710026216</v>
      </c>
      <c r="AH1457" s="142" t="str">
        <f t="shared" si="543"/>
        <v/>
      </c>
      <c r="AI1457" s="142">
        <f t="shared" si="544"/>
        <v>4.626478170091518E-3</v>
      </c>
      <c r="AJ1457" s="142" t="str">
        <f t="shared" si="545"/>
        <v/>
      </c>
      <c r="AK1457" s="142">
        <f t="shared" si="546"/>
        <v>2.8474255037240894E-91</v>
      </c>
      <c r="AL1457" s="142" t="str">
        <f t="shared" si="547"/>
        <v/>
      </c>
      <c r="AM1457" s="142" t="str">
        <f t="shared" si="548"/>
        <v/>
      </c>
      <c r="AQ1457" s="142">
        <v>763</v>
      </c>
      <c r="AR1457" s="142">
        <f t="shared" si="549"/>
        <v>-2725.2559078287704</v>
      </c>
      <c r="AS1457" s="142">
        <f t="shared" si="550"/>
        <v>8.8544179798530012E-5</v>
      </c>
      <c r="AT1457" s="142">
        <f t="shared" si="551"/>
        <v>0.1715647271002623</v>
      </c>
      <c r="AU1457" s="142" t="str">
        <f t="shared" si="552"/>
        <v/>
      </c>
      <c r="AV1457" s="142">
        <f t="shared" si="553"/>
        <v>8.8544179798530012E-5</v>
      </c>
      <c r="AW1457" s="142" t="str">
        <f t="shared" si="554"/>
        <v/>
      </c>
      <c r="AX1457" s="142">
        <f t="shared" si="555"/>
        <v>1.5550672524365158E-5</v>
      </c>
      <c r="AY1457" s="142" t="str">
        <f t="shared" si="556"/>
        <v/>
      </c>
      <c r="AZ1457" s="142" t="str">
        <f t="shared" si="557"/>
        <v/>
      </c>
      <c r="BB1457" s="147"/>
      <c r="BC1457" s="147">
        <f t="shared" si="520"/>
        <v>4.9152000000000751</v>
      </c>
      <c r="BD1457" s="163">
        <f t="shared" si="521"/>
        <v>0.67031109986557191</v>
      </c>
      <c r="BE1457" s="147">
        <f t="shared" si="522"/>
        <v>7.8080274029113106E-4</v>
      </c>
      <c r="BF1457" s="147" t="str">
        <f t="shared" ref="BF1457:BF1520" si="559">IF(BD1457&lt;(1-$BB$693),BE1457,"")</f>
        <v/>
      </c>
      <c r="BG1457" s="159" t="str">
        <f t="shared" ref="BG1457:BG1520" si="560">IF(BD1457&lt;(1-$BB$699),BE1457,"")</f>
        <v/>
      </c>
    </row>
    <row r="1458" spans="1:59" ht="20.100000000000001" customHeight="1" x14ac:dyDescent="0.25">
      <c r="A1458" s="142">
        <v>764</v>
      </c>
      <c r="B1458" s="142">
        <f t="shared" si="523"/>
        <v>-4417.0347987818659</v>
      </c>
      <c r="C1458" s="142">
        <f t="shared" si="524"/>
        <v>5.4606396176666687E-5</v>
      </c>
      <c r="D1458" s="142">
        <f t="shared" si="525"/>
        <v>0.17258482413805176</v>
      </c>
      <c r="E1458" s="142" t="str">
        <f t="shared" si="526"/>
        <v/>
      </c>
      <c r="F1458" s="142">
        <f t="shared" si="527"/>
        <v>5.4606396176666687E-5</v>
      </c>
      <c r="G1458" s="142" t="str">
        <f t="shared" si="528"/>
        <v/>
      </c>
      <c r="H1458" s="142"/>
      <c r="I1458" s="142"/>
      <c r="J1458" s="142">
        <f t="shared" si="529"/>
        <v>1.043022443886396E-198</v>
      </c>
      <c r="K1458" s="142" t="str">
        <f t="shared" si="530"/>
        <v/>
      </c>
      <c r="L1458" s="142" t="str">
        <f t="shared" si="531"/>
        <v/>
      </c>
      <c r="M1458" s="142"/>
      <c r="N1458" s="142"/>
      <c r="O1458" s="142"/>
      <c r="P1458" s="142"/>
      <c r="Q1458" s="142">
        <v>764</v>
      </c>
      <c r="R1458" s="142">
        <f t="shared" si="532"/>
        <v>-20.254596389163368</v>
      </c>
      <c r="S1458" s="142">
        <f t="shared" si="533"/>
        <v>1.1908326757745316E-2</v>
      </c>
      <c r="T1458" s="142">
        <f t="shared" si="534"/>
        <v>0.17258482413805182</v>
      </c>
      <c r="U1458" s="142" t="str">
        <f t="shared" si="535"/>
        <v/>
      </c>
      <c r="V1458" s="142">
        <f t="shared" si="536"/>
        <v>1.1908326757745316E-2</v>
      </c>
      <c r="W1458" s="142" t="str">
        <f t="shared" si="537"/>
        <v/>
      </c>
      <c r="X1458" s="142">
        <f t="shared" si="538"/>
        <v>4.5003556494111216E-31</v>
      </c>
      <c r="Y1458" s="142" t="str">
        <f t="shared" si="539"/>
        <v/>
      </c>
      <c r="Z1458" s="142" t="str">
        <f t="shared" si="540"/>
        <v/>
      </c>
      <c r="AD1458" s="142">
        <v>764</v>
      </c>
      <c r="AE1458" s="142">
        <f t="shared" si="558"/>
        <v>-51.937429161414315</v>
      </c>
      <c r="AF1458" s="142">
        <f t="shared" si="541"/>
        <v>4.6440179277798836E-3</v>
      </c>
      <c r="AG1458" s="142">
        <f t="shared" si="542"/>
        <v>0.17258482413805185</v>
      </c>
      <c r="AH1458" s="142" t="str">
        <f t="shared" si="543"/>
        <v/>
      </c>
      <c r="AI1458" s="142">
        <f t="shared" si="544"/>
        <v>4.6440179277798836E-3</v>
      </c>
      <c r="AJ1458" s="142" t="str">
        <f t="shared" si="545"/>
        <v/>
      </c>
      <c r="AK1458" s="142">
        <f t="shared" si="546"/>
        <v>3.0867431977220372E-91</v>
      </c>
      <c r="AL1458" s="142" t="str">
        <f t="shared" si="547"/>
        <v/>
      </c>
      <c r="AM1458" s="142" t="str">
        <f t="shared" si="548"/>
        <v/>
      </c>
      <c r="AQ1458" s="142">
        <v>764</v>
      </c>
      <c r="AR1458" s="142">
        <f t="shared" si="549"/>
        <v>-2713.7569377535438</v>
      </c>
      <c r="AS1458" s="142">
        <f t="shared" si="550"/>
        <v>8.8879865692050706E-5</v>
      </c>
      <c r="AT1458" s="142">
        <f t="shared" si="551"/>
        <v>0.17258482413805187</v>
      </c>
      <c r="AU1458" s="142" t="str">
        <f t="shared" si="552"/>
        <v/>
      </c>
      <c r="AV1458" s="142">
        <f t="shared" si="553"/>
        <v>8.8879865692050706E-5</v>
      </c>
      <c r="AW1458" s="142" t="str">
        <f t="shared" si="554"/>
        <v/>
      </c>
      <c r="AX1458" s="142">
        <f t="shared" si="555"/>
        <v>1.568123660211703E-5</v>
      </c>
      <c r="AY1458" s="142" t="str">
        <f t="shared" si="556"/>
        <v/>
      </c>
      <c r="AZ1458" s="142" t="str">
        <f t="shared" si="557"/>
        <v/>
      </c>
      <c r="BB1458" s="147"/>
      <c r="BC1458" s="147">
        <f t="shared" ref="BC1458:BC1521" si="561">BC1457+$BF$686</f>
        <v>4.9216000000000752</v>
      </c>
      <c r="BD1458" s="163">
        <f t="shared" ref="BD1458:BD1521" si="562">_xlfn.CHISQ.DIST.RT(BC1458,7)</f>
        <v>0.66953029712528078</v>
      </c>
      <c r="BE1458" s="147">
        <f t="shared" ref="BE1458:BE1521" si="563">BD1458-BD1459</f>
        <v>7.8084254365529127E-4</v>
      </c>
      <c r="BF1458" s="147" t="str">
        <f t="shared" si="559"/>
        <v/>
      </c>
      <c r="BG1458" s="159" t="str">
        <f t="shared" si="560"/>
        <v/>
      </c>
    </row>
    <row r="1459" spans="1:59" ht="20.100000000000001" customHeight="1" x14ac:dyDescent="0.25">
      <c r="A1459" s="142">
        <v>765</v>
      </c>
      <c r="B1459" s="142">
        <f t="shared" si="523"/>
        <v>-4398.318549634485</v>
      </c>
      <c r="C1459" s="142">
        <f t="shared" si="524"/>
        <v>5.481254121080383E-5</v>
      </c>
      <c r="D1459" s="142">
        <f t="shared" si="525"/>
        <v>0.17360878033862448</v>
      </c>
      <c r="E1459" s="142" t="str">
        <f t="shared" si="526"/>
        <v/>
      </c>
      <c r="F1459" s="142">
        <f t="shared" si="527"/>
        <v>5.481254121080383E-5</v>
      </c>
      <c r="G1459" s="142" t="str">
        <f t="shared" si="528"/>
        <v/>
      </c>
      <c r="H1459" s="142"/>
      <c r="I1459" s="142"/>
      <c r="J1459" s="142">
        <f t="shared" si="529"/>
        <v>1.1754453627908763E-198</v>
      </c>
      <c r="K1459" s="142" t="str">
        <f t="shared" si="530"/>
        <v/>
      </c>
      <c r="L1459" s="142" t="str">
        <f t="shared" si="531"/>
        <v/>
      </c>
      <c r="M1459" s="142"/>
      <c r="N1459" s="142"/>
      <c r="O1459" s="142"/>
      <c r="P1459" s="142"/>
      <c r="Q1459" s="142">
        <v>765</v>
      </c>
      <c r="R1459" s="142">
        <f t="shared" si="532"/>
        <v>-20.168771828192334</v>
      </c>
      <c r="S1459" s="142">
        <f t="shared" si="533"/>
        <v>1.1953281975409737E-2</v>
      </c>
      <c r="T1459" s="142">
        <f t="shared" si="534"/>
        <v>0.17360878033862448</v>
      </c>
      <c r="U1459" s="142" t="str">
        <f t="shared" si="535"/>
        <v/>
      </c>
      <c r="V1459" s="142">
        <f t="shared" si="536"/>
        <v>1.1953281975409737E-2</v>
      </c>
      <c r="W1459" s="142" t="str">
        <f t="shared" si="537"/>
        <v/>
      </c>
      <c r="X1459" s="142">
        <f t="shared" si="538"/>
        <v>4.711785741936386E-31</v>
      </c>
      <c r="Y1459" s="142" t="str">
        <f t="shared" si="539"/>
        <v/>
      </c>
      <c r="Z1459" s="142" t="str">
        <f t="shared" si="540"/>
        <v/>
      </c>
      <c r="AD1459" s="142">
        <v>765</v>
      </c>
      <c r="AE1459" s="142">
        <f t="shared" si="558"/>
        <v>-51.71735530903544</v>
      </c>
      <c r="AF1459" s="142">
        <f t="shared" si="541"/>
        <v>4.661549596252537E-3</v>
      </c>
      <c r="AG1459" s="142">
        <f t="shared" si="542"/>
        <v>0.17360878033862459</v>
      </c>
      <c r="AH1459" s="142" t="str">
        <f t="shared" si="543"/>
        <v/>
      </c>
      <c r="AI1459" s="142">
        <f t="shared" si="544"/>
        <v>4.661549596252537E-3</v>
      </c>
      <c r="AJ1459" s="142" t="str">
        <f t="shared" si="545"/>
        <v/>
      </c>
      <c r="AK1459" s="142">
        <f t="shared" si="546"/>
        <v>3.3461212978898319E-91</v>
      </c>
      <c r="AL1459" s="142" t="str">
        <f t="shared" si="547"/>
        <v/>
      </c>
      <c r="AM1459" s="142" t="str">
        <f t="shared" si="548"/>
        <v/>
      </c>
      <c r="AQ1459" s="142">
        <v>765</v>
      </c>
      <c r="AR1459" s="142">
        <f t="shared" si="549"/>
        <v>-2702.2579676783171</v>
      </c>
      <c r="AS1459" s="142">
        <f t="shared" si="550"/>
        <v>8.9215396769544159E-5</v>
      </c>
      <c r="AT1459" s="142">
        <f t="shared" si="551"/>
        <v>0.17360878033862459</v>
      </c>
      <c r="AU1459" s="142" t="str">
        <f t="shared" si="552"/>
        <v/>
      </c>
      <c r="AV1459" s="142">
        <f t="shared" si="553"/>
        <v>8.9215396769544159E-5</v>
      </c>
      <c r="AW1459" s="142" t="str">
        <f t="shared" si="554"/>
        <v/>
      </c>
      <c r="AX1459" s="142">
        <f t="shared" si="555"/>
        <v>1.5812643896839233E-5</v>
      </c>
      <c r="AY1459" s="142" t="str">
        <f t="shared" si="556"/>
        <v/>
      </c>
      <c r="AZ1459" s="142" t="str">
        <f t="shared" si="557"/>
        <v/>
      </c>
      <c r="BB1459" s="147"/>
      <c r="BC1459" s="147">
        <f t="shared" si="561"/>
        <v>4.9280000000000754</v>
      </c>
      <c r="BD1459" s="163">
        <f t="shared" si="562"/>
        <v>0.66874945458162549</v>
      </c>
      <c r="BE1459" s="147">
        <f t="shared" si="563"/>
        <v>7.8087905213275466E-4</v>
      </c>
      <c r="BF1459" s="147" t="str">
        <f t="shared" si="559"/>
        <v/>
      </c>
      <c r="BG1459" s="159" t="str">
        <f t="shared" si="560"/>
        <v/>
      </c>
    </row>
    <row r="1460" spans="1:59" ht="20.100000000000001" customHeight="1" x14ac:dyDescent="0.25">
      <c r="A1460" s="142">
        <v>766</v>
      </c>
      <c r="B1460" s="142">
        <f t="shared" si="523"/>
        <v>-4379.602300487104</v>
      </c>
      <c r="C1460" s="142">
        <f t="shared" si="524"/>
        <v>5.5018584160285852E-5</v>
      </c>
      <c r="D1460" s="142">
        <f t="shared" si="525"/>
        <v>0.17463659385658059</v>
      </c>
      <c r="E1460" s="142" t="str">
        <f t="shared" si="526"/>
        <v/>
      </c>
      <c r="F1460" s="142">
        <f t="shared" si="527"/>
        <v>5.5018584160285852E-5</v>
      </c>
      <c r="G1460" s="142" t="str">
        <f t="shared" si="528"/>
        <v/>
      </c>
      <c r="H1460" s="142"/>
      <c r="I1460" s="142"/>
      <c r="J1460" s="142">
        <f t="shared" si="529"/>
        <v>1.3246596009828102E-198</v>
      </c>
      <c r="K1460" s="142" t="str">
        <f t="shared" si="530"/>
        <v/>
      </c>
      <c r="L1460" s="142" t="str">
        <f t="shared" si="531"/>
        <v/>
      </c>
      <c r="M1460" s="142"/>
      <c r="N1460" s="142"/>
      <c r="O1460" s="142"/>
      <c r="P1460" s="142"/>
      <c r="Q1460" s="142">
        <v>766</v>
      </c>
      <c r="R1460" s="142">
        <f t="shared" si="532"/>
        <v>-20.0829472672213</v>
      </c>
      <c r="S1460" s="142">
        <f t="shared" si="533"/>
        <v>1.199821493089399E-2</v>
      </c>
      <c r="T1460" s="142">
        <f t="shared" si="534"/>
        <v>0.17463659385658065</v>
      </c>
      <c r="U1460" s="142" t="str">
        <f t="shared" si="535"/>
        <v/>
      </c>
      <c r="V1460" s="142">
        <f t="shared" si="536"/>
        <v>1.199821493089399E-2</v>
      </c>
      <c r="W1460" s="142" t="str">
        <f t="shared" si="537"/>
        <v/>
      </c>
      <c r="X1460" s="142">
        <f t="shared" si="538"/>
        <v>4.9330700494447002E-31</v>
      </c>
      <c r="Y1460" s="142" t="str">
        <f t="shared" si="539"/>
        <v/>
      </c>
      <c r="Z1460" s="142" t="str">
        <f t="shared" si="540"/>
        <v/>
      </c>
      <c r="AD1460" s="142">
        <v>766</v>
      </c>
      <c r="AE1460" s="142">
        <f t="shared" si="558"/>
        <v>-51.497281456656566</v>
      </c>
      <c r="AF1460" s="142">
        <f t="shared" si="541"/>
        <v>4.6790725829039797E-3</v>
      </c>
      <c r="AG1460" s="142">
        <f t="shared" si="542"/>
        <v>0.17463659385658065</v>
      </c>
      <c r="AH1460" s="142" t="str">
        <f t="shared" si="543"/>
        <v/>
      </c>
      <c r="AI1460" s="142">
        <f t="shared" si="544"/>
        <v>4.6790725829039797E-3</v>
      </c>
      <c r="AJ1460" s="142" t="str">
        <f t="shared" si="545"/>
        <v/>
      </c>
      <c r="AK1460" s="142">
        <f t="shared" si="546"/>
        <v>3.6272368253514347E-91</v>
      </c>
      <c r="AL1460" s="142" t="str">
        <f t="shared" si="547"/>
        <v/>
      </c>
      <c r="AM1460" s="142" t="str">
        <f t="shared" si="548"/>
        <v/>
      </c>
      <c r="AQ1460" s="142">
        <v>766</v>
      </c>
      <c r="AR1460" s="142">
        <f t="shared" si="549"/>
        <v>-2690.7589976030904</v>
      </c>
      <c r="AS1460" s="142">
        <f t="shared" si="550"/>
        <v>8.9550761689388125E-5</v>
      </c>
      <c r="AT1460" s="142">
        <f t="shared" si="551"/>
        <v>0.17463659385658062</v>
      </c>
      <c r="AU1460" s="142" t="str">
        <f t="shared" si="552"/>
        <v/>
      </c>
      <c r="AV1460" s="142">
        <f t="shared" si="553"/>
        <v>8.9550761689388125E-5</v>
      </c>
      <c r="AW1460" s="142" t="str">
        <f t="shared" si="554"/>
        <v/>
      </c>
      <c r="AX1460" s="142">
        <f t="shared" si="555"/>
        <v>1.5944897251992473E-5</v>
      </c>
      <c r="AY1460" s="142" t="str">
        <f t="shared" si="556"/>
        <v/>
      </c>
      <c r="AZ1460" s="142" t="str">
        <f t="shared" si="557"/>
        <v/>
      </c>
      <c r="BB1460" s="147"/>
      <c r="BC1460" s="147">
        <f t="shared" si="561"/>
        <v>4.9344000000000756</v>
      </c>
      <c r="BD1460" s="163">
        <f t="shared" si="562"/>
        <v>0.66796857552949274</v>
      </c>
      <c r="BE1460" s="147">
        <f t="shared" si="563"/>
        <v>7.8091227381393846E-4</v>
      </c>
      <c r="BF1460" s="147" t="str">
        <f t="shared" si="559"/>
        <v/>
      </c>
      <c r="BG1460" s="159" t="str">
        <f t="shared" si="560"/>
        <v/>
      </c>
    </row>
    <row r="1461" spans="1:59" ht="20.100000000000001" customHeight="1" x14ac:dyDescent="0.25">
      <c r="A1461" s="142">
        <v>767</v>
      </c>
      <c r="B1461" s="142">
        <f t="shared" si="523"/>
        <v>-4360.8860513397231</v>
      </c>
      <c r="C1461" s="142">
        <f t="shared" si="524"/>
        <v>5.5224518035657731E-5</v>
      </c>
      <c r="D1461" s="142">
        <f t="shared" si="525"/>
        <v>0.175668262715903</v>
      </c>
      <c r="E1461" s="142" t="str">
        <f t="shared" si="526"/>
        <v/>
      </c>
      <c r="F1461" s="142">
        <f t="shared" si="527"/>
        <v>5.5224518035657731E-5</v>
      </c>
      <c r="G1461" s="142" t="str">
        <f t="shared" si="528"/>
        <v/>
      </c>
      <c r="H1461" s="142"/>
      <c r="I1461" s="142"/>
      <c r="J1461" s="142">
        <f t="shared" si="529"/>
        <v>1.4927916164180354E-198</v>
      </c>
      <c r="K1461" s="142" t="str">
        <f t="shared" si="530"/>
        <v/>
      </c>
      <c r="L1461" s="142" t="str">
        <f t="shared" si="531"/>
        <v/>
      </c>
      <c r="M1461" s="142"/>
      <c r="N1461" s="142"/>
      <c r="O1461" s="142"/>
      <c r="P1461" s="142"/>
      <c r="Q1461" s="142">
        <v>767</v>
      </c>
      <c r="R1461" s="142">
        <f t="shared" si="532"/>
        <v>-19.997122706250266</v>
      </c>
      <c r="S1461" s="142">
        <f t="shared" si="533"/>
        <v>1.2043124099967942E-2</v>
      </c>
      <c r="T1461" s="142">
        <f t="shared" si="534"/>
        <v>0.17566826271590297</v>
      </c>
      <c r="U1461" s="142" t="str">
        <f t="shared" si="535"/>
        <v/>
      </c>
      <c r="V1461" s="142">
        <f t="shared" si="536"/>
        <v>1.2043124099967942E-2</v>
      </c>
      <c r="W1461" s="142" t="str">
        <f t="shared" si="537"/>
        <v/>
      </c>
      <c r="X1461" s="142">
        <f t="shared" si="538"/>
        <v>5.164664117974287E-31</v>
      </c>
      <c r="Y1461" s="142" t="str">
        <f t="shared" si="539"/>
        <v/>
      </c>
      <c r="Z1461" s="142" t="str">
        <f t="shared" si="540"/>
        <v/>
      </c>
      <c r="AD1461" s="142">
        <v>767</v>
      </c>
      <c r="AE1461" s="142">
        <f t="shared" si="558"/>
        <v>-51.277207604277692</v>
      </c>
      <c r="AF1461" s="142">
        <f t="shared" si="541"/>
        <v>4.6965862933138385E-3</v>
      </c>
      <c r="AG1461" s="142">
        <f t="shared" si="542"/>
        <v>0.175668262715903</v>
      </c>
      <c r="AH1461" s="142" t="str">
        <f t="shared" si="543"/>
        <v/>
      </c>
      <c r="AI1461" s="142">
        <f t="shared" si="544"/>
        <v>4.6965862933138385E-3</v>
      </c>
      <c r="AJ1461" s="142" t="str">
        <f t="shared" si="545"/>
        <v/>
      </c>
      <c r="AK1461" s="142">
        <f t="shared" si="546"/>
        <v>3.931906619050455E-91</v>
      </c>
      <c r="AL1461" s="142" t="str">
        <f t="shared" si="547"/>
        <v/>
      </c>
      <c r="AM1461" s="142" t="str">
        <f t="shared" si="548"/>
        <v/>
      </c>
      <c r="AQ1461" s="142">
        <v>767</v>
      </c>
      <c r="AR1461" s="142">
        <f t="shared" si="549"/>
        <v>-2679.2600275278637</v>
      </c>
      <c r="AS1461" s="142">
        <f t="shared" si="550"/>
        <v>8.9885949075226216E-5</v>
      </c>
      <c r="AT1461" s="142">
        <f t="shared" si="551"/>
        <v>0.175668262715903</v>
      </c>
      <c r="AU1461" s="142" t="str">
        <f t="shared" si="552"/>
        <v/>
      </c>
      <c r="AV1461" s="142">
        <f t="shared" si="553"/>
        <v>8.9885949075226216E-5</v>
      </c>
      <c r="AW1461" s="142" t="str">
        <f t="shared" si="554"/>
        <v/>
      </c>
      <c r="AX1461" s="142">
        <f t="shared" si="555"/>
        <v>1.6077999494062126E-5</v>
      </c>
      <c r="AY1461" s="142" t="str">
        <f t="shared" si="556"/>
        <v/>
      </c>
      <c r="AZ1461" s="142" t="str">
        <f t="shared" si="557"/>
        <v/>
      </c>
      <c r="BB1461" s="147"/>
      <c r="BC1461" s="147">
        <f t="shared" si="561"/>
        <v>4.9408000000000758</v>
      </c>
      <c r="BD1461" s="163">
        <f t="shared" si="562"/>
        <v>0.6671876632556788</v>
      </c>
      <c r="BE1461" s="147">
        <f t="shared" si="563"/>
        <v>7.8094221679858578E-4</v>
      </c>
      <c r="BF1461" s="147" t="str">
        <f t="shared" si="559"/>
        <v/>
      </c>
      <c r="BG1461" s="159" t="str">
        <f t="shared" si="560"/>
        <v/>
      </c>
    </row>
    <row r="1462" spans="1:59" ht="20.100000000000001" customHeight="1" x14ac:dyDescent="0.25">
      <c r="A1462" s="147">
        <v>768</v>
      </c>
      <c r="B1462" s="142">
        <f t="shared" ref="B1462:B1525" si="564">$B$688+(A1462*$B$691)</f>
        <v>-4342.1698021923421</v>
      </c>
      <c r="C1462" s="142">
        <f t="shared" ref="C1462:C1525" si="565">_xlfn.NORM.DIST($B1462,$B$685,$B$686,0)</f>
        <v>5.5430335826492309E-5</v>
      </c>
      <c r="D1462" s="142">
        <f t="shared" ref="D1462:D1525" si="566">_xlfn.NORM.DIST($B1462,$B$685,$B$686,1)</f>
        <v>0.17670378480956131</v>
      </c>
      <c r="E1462" s="142" t="str">
        <f t="shared" ref="E1462:E1525" si="567">IF(OR(D1462&lt;$F$690,D1462&gt;$F$691),C1462,"")</f>
        <v/>
      </c>
      <c r="F1462" s="142">
        <f t="shared" ref="F1462:F1525" si="568">IF(AND(D1462&gt;$F$690,D1462&lt;$F$691),C1462,"")</f>
        <v>5.5430335826492309E-5</v>
      </c>
      <c r="G1462" s="142" t="str">
        <f t="shared" ref="G1462:G1525" si="569">IF(C1462=MAX($C$694:$C$2694),C1462,"")</f>
        <v/>
      </c>
      <c r="H1462" s="142"/>
      <c r="I1462" s="142"/>
      <c r="J1462" s="142">
        <f t="shared" ref="J1462:J1525" si="570">_xlfn.NORM.DIST(B1462,$F$686,$F$687,0)</f>
        <v>1.6822368205773555E-198</v>
      </c>
      <c r="K1462" s="142" t="str">
        <f t="shared" ref="K1462:K1525" si="571">IF(J1462=MAX($J$694:$J$2694),C1462,"")</f>
        <v/>
      </c>
      <c r="L1462" s="142" t="str">
        <f t="shared" ref="L1462:L1525" si="572">IF(K1462=MIN($K$694:$K$2694),K1462,"")</f>
        <v/>
      </c>
      <c r="M1462" s="142"/>
      <c r="N1462" s="142"/>
      <c r="O1462" s="142"/>
      <c r="P1462" s="142"/>
      <c r="Q1462" s="147">
        <v>768</v>
      </c>
      <c r="R1462" s="142">
        <f t="shared" ref="R1462:R1525" si="573">$R$688+(Q1462*$R$691)</f>
        <v>-19.911298145279233</v>
      </c>
      <c r="S1462" s="142">
        <f t="shared" ref="S1462:S1525" si="574">_xlfn.NORM.DIST(R1462,R$685,R$686,0)</f>
        <v>1.2088007953827955E-2</v>
      </c>
      <c r="T1462" s="142">
        <f t="shared" ref="T1462:T1525" si="575">_xlfn.NORM.DIST(R1462,R$685,R$686,1)</f>
        <v>0.17670378480956134</v>
      </c>
      <c r="U1462" s="142" t="str">
        <f t="shared" ref="U1462:U1525" si="576">IF(OR(T1462&lt;$V$690,T1462&gt;$V$691),S1462,"")</f>
        <v/>
      </c>
      <c r="V1462" s="142">
        <f t="shared" ref="V1462:V1525" si="577">IF(AND(T1462&gt;$V$690,T1462&lt;$V$691),S1462,"")</f>
        <v>1.2088007953827955E-2</v>
      </c>
      <c r="W1462" s="142" t="str">
        <f t="shared" ref="W1462:W1525" si="578">IF(S1462=MAX($S$694:$S$2694),S1462,"")</f>
        <v/>
      </c>
      <c r="X1462" s="142">
        <f t="shared" ref="X1462:X1525" si="579">_xlfn.NORM.DIST(R1462,$V$686,$V$687,0)</f>
        <v>5.4070443775310786E-31</v>
      </c>
      <c r="Y1462" s="142" t="str">
        <f t="shared" ref="Y1462:Y1525" si="580">IF(X1462=MAX($X$694:$X$2694),S1462,"")</f>
        <v/>
      </c>
      <c r="Z1462" s="142" t="str">
        <f t="shared" ref="Z1462:Z1525" si="581">IF(Y1462=MIN($Y$694:$Y$2694),Y1462,"")</f>
        <v/>
      </c>
      <c r="AD1462" s="147">
        <v>768</v>
      </c>
      <c r="AE1462" s="142">
        <f t="shared" si="558"/>
        <v>-51.057133751898817</v>
      </c>
      <c r="AF1462" s="142">
        <f t="shared" ref="AF1462:AF1525" si="582">_xlfn.NORM.DIST(AE1462,AE$685,AE$686,0)</f>
        <v>4.7140901312781591E-3</v>
      </c>
      <c r="AG1462" s="142">
        <f t="shared" ref="AG1462:AG1525" si="583">_xlfn.NORM.DIST(AE1462,AE$685,AE$686,1)</f>
        <v>0.17670378480956131</v>
      </c>
      <c r="AH1462" s="142" t="str">
        <f t="shared" ref="AH1462:AH1525" si="584">IF(OR(AG1462&lt;$V$690,AG1462&gt;$V$691),AF1462,"")</f>
        <v/>
      </c>
      <c r="AI1462" s="142">
        <f t="shared" ref="AI1462:AI1525" si="585">IF(AND(AG1462&gt;$AI$690,AG1462&lt;$AI$691),AF1462,"")</f>
        <v>4.7140901312781591E-3</v>
      </c>
      <c r="AJ1462" s="142" t="str">
        <f t="shared" ref="AJ1462:AJ1525" si="586">IF(AF1462=MAX($AF$694:$AF$2694),AF1462,"")</f>
        <v/>
      </c>
      <c r="AK1462" s="142">
        <f t="shared" ref="AK1462:AK1525" si="587">_xlfn.NORM.DIST(AE1462,$AI$686,$AI$687,0)</f>
        <v>4.2620989610123079E-91</v>
      </c>
      <c r="AL1462" s="142" t="str">
        <f t="shared" ref="AL1462:AL1525" si="588">IF(AK1462=MAX($AK$694:$AK$2694),AF1462,"")</f>
        <v/>
      </c>
      <c r="AM1462" s="142" t="str">
        <f t="shared" ref="AM1462:AM1525" si="589">IF(AL1462=MIN($AL$694:$AL$2694),AL1462,"")</f>
        <v/>
      </c>
      <c r="AQ1462" s="147">
        <v>768</v>
      </c>
      <c r="AR1462" s="142">
        <f t="shared" ref="AR1462:AR1525" si="590">AR$688+(AQ1462*AR$691)</f>
        <v>-2667.761057452637</v>
      </c>
      <c r="AS1462" s="142">
        <f t="shared" ref="AS1462:AS1525" si="591">_xlfn.NORM.DIST(AR1462,AR$685,AR$686,0)</f>
        <v>9.0220947516566821E-5</v>
      </c>
      <c r="AT1462" s="142">
        <f t="shared" ref="AT1462:AT1525" si="592">_xlfn.NORM.DIST(AR1462,AR$685,AR$686,1)</f>
        <v>0.17670378480956131</v>
      </c>
      <c r="AU1462" s="142" t="str">
        <f t="shared" ref="AU1462:AU1525" si="593">IF(OR(AT1462&lt;$V$690,AT1462&gt;$V$691),AS1462,"")</f>
        <v/>
      </c>
      <c r="AV1462" s="142">
        <f t="shared" ref="AV1462:AV1525" si="594">IF(AND(AT1462&gt;$AI$690,AT1462&lt;$AI$691),AS1462,"")</f>
        <v>9.0220947516566821E-5</v>
      </c>
      <c r="AW1462" s="142" t="str">
        <f t="shared" ref="AW1462:AW1525" si="595">IF(AS1462=MAX($AS$694:$AS$2694),AS1462,"")</f>
        <v/>
      </c>
      <c r="AX1462" s="142">
        <f t="shared" ref="AX1462:AX1525" si="596">_xlfn.NORM.DIST(AR1462,$AV$686,$AV$687,0)</f>
        <v>1.6211953432234528E-5</v>
      </c>
      <c r="AY1462" s="142" t="str">
        <f t="shared" ref="AY1462:AY1525" si="597">IF(AX1462=MAX($AX$694:$AX$2694),AS1462,"")</f>
        <v/>
      </c>
      <c r="AZ1462" s="142" t="str">
        <f t="shared" ref="AZ1462:AZ1525" si="598">IF(AY1462=MIN($AY$694:$AY$2694),AY1462,"")</f>
        <v/>
      </c>
      <c r="BB1462" s="147"/>
      <c r="BC1462" s="147">
        <f t="shared" si="561"/>
        <v>4.947200000000076</v>
      </c>
      <c r="BD1462" s="163">
        <f t="shared" si="562"/>
        <v>0.66640672103888021</v>
      </c>
      <c r="BE1462" s="147">
        <f t="shared" si="563"/>
        <v>7.8096888919698682E-4</v>
      </c>
      <c r="BF1462" s="147" t="str">
        <f t="shared" si="559"/>
        <v/>
      </c>
      <c r="BG1462" s="159" t="str">
        <f t="shared" si="560"/>
        <v/>
      </c>
    </row>
    <row r="1463" spans="1:59" ht="20.100000000000001" customHeight="1" x14ac:dyDescent="0.25">
      <c r="A1463" s="142">
        <v>769</v>
      </c>
      <c r="B1463" s="142">
        <f t="shared" si="564"/>
        <v>-4323.4535530449612</v>
      </c>
      <c r="C1463" s="142">
        <f t="shared" si="565"/>
        <v>5.563603050176128E-5</v>
      </c>
      <c r="D1463" s="142">
        <f t="shared" si="566"/>
        <v>0.17774315789912321</v>
      </c>
      <c r="E1463" s="142" t="str">
        <f t="shared" si="567"/>
        <v/>
      </c>
      <c r="F1463" s="142">
        <f t="shared" si="568"/>
        <v>5.563603050176128E-5</v>
      </c>
      <c r="G1463" s="142" t="str">
        <f t="shared" si="569"/>
        <v/>
      </c>
      <c r="H1463" s="142"/>
      <c r="I1463" s="142"/>
      <c r="J1463" s="142">
        <f t="shared" si="570"/>
        <v>1.8956935522766988E-198</v>
      </c>
      <c r="K1463" s="142" t="str">
        <f t="shared" si="571"/>
        <v/>
      </c>
      <c r="L1463" s="142" t="str">
        <f t="shared" si="572"/>
        <v/>
      </c>
      <c r="M1463" s="142"/>
      <c r="N1463" s="142"/>
      <c r="O1463" s="142"/>
      <c r="P1463" s="142"/>
      <c r="Q1463" s="142">
        <v>769</v>
      </c>
      <c r="R1463" s="142">
        <f t="shared" si="573"/>
        <v>-19.825473584308199</v>
      </c>
      <c r="S1463" s="142">
        <f t="shared" si="574"/>
        <v>1.2132864959177779E-2</v>
      </c>
      <c r="T1463" s="142">
        <f t="shared" si="575"/>
        <v>0.17774315789912329</v>
      </c>
      <c r="U1463" s="142" t="str">
        <f t="shared" si="576"/>
        <v/>
      </c>
      <c r="V1463" s="142">
        <f t="shared" si="577"/>
        <v>1.2132864959177779E-2</v>
      </c>
      <c r="W1463" s="142" t="str">
        <f t="shared" si="578"/>
        <v/>
      </c>
      <c r="X1463" s="142">
        <f t="shared" si="579"/>
        <v>5.6607090913277014E-31</v>
      </c>
      <c r="Y1463" s="142" t="str">
        <f t="shared" si="580"/>
        <v/>
      </c>
      <c r="Z1463" s="142" t="str">
        <f t="shared" si="581"/>
        <v/>
      </c>
      <c r="AD1463" s="142">
        <v>769</v>
      </c>
      <c r="AE1463" s="142">
        <f t="shared" ref="AE1463:AE1526" si="599">$AE$688+(AD1463*$AE$691)</f>
        <v>-50.837059899519943</v>
      </c>
      <c r="AF1463" s="142">
        <f t="shared" si="582"/>
        <v>4.7315834988409531E-3</v>
      </c>
      <c r="AG1463" s="142">
        <f t="shared" si="583"/>
        <v>0.17774315789912321</v>
      </c>
      <c r="AH1463" s="142" t="str">
        <f t="shared" si="584"/>
        <v/>
      </c>
      <c r="AI1463" s="142">
        <f t="shared" si="585"/>
        <v>4.7315834988409531E-3</v>
      </c>
      <c r="AJ1463" s="142" t="str">
        <f t="shared" si="586"/>
        <v/>
      </c>
      <c r="AK1463" s="142">
        <f t="shared" si="587"/>
        <v>4.6199461655512572E-91</v>
      </c>
      <c r="AL1463" s="142" t="str">
        <f t="shared" si="588"/>
        <v/>
      </c>
      <c r="AM1463" s="142" t="str">
        <f t="shared" si="589"/>
        <v/>
      </c>
      <c r="AQ1463" s="142">
        <v>769</v>
      </c>
      <c r="AR1463" s="142">
        <f t="shared" si="590"/>
        <v>-2656.2620873774104</v>
      </c>
      <c r="AS1463" s="142">
        <f t="shared" si="591"/>
        <v>9.0555745569387034E-5</v>
      </c>
      <c r="AT1463" s="142">
        <f t="shared" si="592"/>
        <v>0.17774315789912315</v>
      </c>
      <c r="AU1463" s="142" t="str">
        <f t="shared" si="593"/>
        <v/>
      </c>
      <c r="AV1463" s="142">
        <f t="shared" si="594"/>
        <v>9.0555745569387034E-5</v>
      </c>
      <c r="AW1463" s="142" t="str">
        <f t="shared" si="595"/>
        <v/>
      </c>
      <c r="AX1463" s="142">
        <f t="shared" si="596"/>
        <v>1.6346761858072084E-5</v>
      </c>
      <c r="AY1463" s="142" t="str">
        <f t="shared" si="597"/>
        <v/>
      </c>
      <c r="AZ1463" s="142" t="str">
        <f t="shared" si="598"/>
        <v/>
      </c>
      <c r="BB1463" s="147"/>
      <c r="BC1463" s="147">
        <f t="shared" si="561"/>
        <v>4.9536000000000762</v>
      </c>
      <c r="BD1463" s="163">
        <f t="shared" si="562"/>
        <v>0.66562575214968323</v>
      </c>
      <c r="BE1463" s="147">
        <f t="shared" si="563"/>
        <v>7.8099229912820256E-4</v>
      </c>
      <c r="BF1463" s="147" t="str">
        <f t="shared" si="559"/>
        <v/>
      </c>
      <c r="BG1463" s="159" t="str">
        <f t="shared" si="560"/>
        <v/>
      </c>
    </row>
    <row r="1464" spans="1:59" ht="20.100000000000001" customHeight="1" x14ac:dyDescent="0.25">
      <c r="A1464" s="142">
        <v>770</v>
      </c>
      <c r="B1464" s="142">
        <f t="shared" si="564"/>
        <v>-4304.7373038975802</v>
      </c>
      <c r="C1464" s="142">
        <f t="shared" si="565"/>
        <v>5.5841595010209285E-5</v>
      </c>
      <c r="D1464" s="142">
        <f t="shared" si="566"/>
        <v>0.17878637961437172</v>
      </c>
      <c r="E1464" s="142" t="str">
        <f t="shared" si="567"/>
        <v/>
      </c>
      <c r="F1464" s="142">
        <f t="shared" si="568"/>
        <v>5.5841595010209285E-5</v>
      </c>
      <c r="G1464" s="142" t="str">
        <f t="shared" si="569"/>
        <v/>
      </c>
      <c r="H1464" s="142"/>
      <c r="I1464" s="142"/>
      <c r="J1464" s="142">
        <f t="shared" si="570"/>
        <v>2.1362013375175804E-198</v>
      </c>
      <c r="K1464" s="142" t="str">
        <f t="shared" si="571"/>
        <v/>
      </c>
      <c r="L1464" s="142" t="str">
        <f t="shared" si="572"/>
        <v/>
      </c>
      <c r="M1464" s="142"/>
      <c r="N1464" s="142"/>
      <c r="O1464" s="142"/>
      <c r="P1464" s="142"/>
      <c r="Q1464" s="142">
        <v>770</v>
      </c>
      <c r="R1464" s="142">
        <f t="shared" si="573"/>
        <v>-19.739649023337179</v>
      </c>
      <c r="S1464" s="142">
        <f t="shared" si="574"/>
        <v>1.2177693578310125E-2</v>
      </c>
      <c r="T1464" s="142">
        <f t="shared" si="575"/>
        <v>0.17878637961437169</v>
      </c>
      <c r="U1464" s="142" t="str">
        <f t="shared" si="576"/>
        <v/>
      </c>
      <c r="V1464" s="142">
        <f t="shared" si="577"/>
        <v>1.2177693578310125E-2</v>
      </c>
      <c r="W1464" s="142" t="str">
        <f t="shared" si="578"/>
        <v/>
      </c>
      <c r="X1464" s="142">
        <f t="shared" si="579"/>
        <v>5.9261793477888438E-31</v>
      </c>
      <c r="Y1464" s="142" t="str">
        <f t="shared" si="580"/>
        <v/>
      </c>
      <c r="Z1464" s="142" t="str">
        <f t="shared" si="581"/>
        <v/>
      </c>
      <c r="AD1464" s="142">
        <v>770</v>
      </c>
      <c r="AE1464" s="142">
        <f t="shared" si="599"/>
        <v>-50.616986047141069</v>
      </c>
      <c r="AF1464" s="142">
        <f t="shared" si="582"/>
        <v>4.7490657963260166E-3</v>
      </c>
      <c r="AG1464" s="142">
        <f t="shared" si="583"/>
        <v>0.17878637961437172</v>
      </c>
      <c r="AH1464" s="142" t="str">
        <f t="shared" si="584"/>
        <v/>
      </c>
      <c r="AI1464" s="142">
        <f t="shared" si="585"/>
        <v>4.7490657963260166E-3</v>
      </c>
      <c r="AJ1464" s="142" t="str">
        <f t="shared" si="586"/>
        <v/>
      </c>
      <c r="AK1464" s="142">
        <f t="shared" si="587"/>
        <v>5.0077582121209712E-91</v>
      </c>
      <c r="AL1464" s="142" t="str">
        <f t="shared" si="588"/>
        <v/>
      </c>
      <c r="AM1464" s="142" t="str">
        <f t="shared" si="589"/>
        <v/>
      </c>
      <c r="AQ1464" s="142">
        <v>770</v>
      </c>
      <c r="AR1464" s="142">
        <f t="shared" si="590"/>
        <v>-2644.7631173021837</v>
      </c>
      <c r="AS1464" s="142">
        <f t="shared" si="591"/>
        <v>9.0890331756741347E-5</v>
      </c>
      <c r="AT1464" s="142">
        <f t="shared" si="592"/>
        <v>0.17878637961437169</v>
      </c>
      <c r="AU1464" s="142" t="str">
        <f t="shared" si="593"/>
        <v/>
      </c>
      <c r="AV1464" s="142">
        <f t="shared" si="594"/>
        <v>9.0890331756741347E-5</v>
      </c>
      <c r="AW1464" s="142" t="str">
        <f t="shared" si="595"/>
        <v/>
      </c>
      <c r="AX1464" s="142">
        <f t="shared" si="596"/>
        <v>1.6482427545187048E-5</v>
      </c>
      <c r="AY1464" s="142" t="str">
        <f t="shared" si="597"/>
        <v/>
      </c>
      <c r="AZ1464" s="142" t="str">
        <f t="shared" si="598"/>
        <v/>
      </c>
      <c r="BB1464" s="147"/>
      <c r="BC1464" s="147">
        <f t="shared" si="561"/>
        <v>4.9600000000000763</v>
      </c>
      <c r="BD1464" s="163">
        <f t="shared" si="562"/>
        <v>0.66484475985055502</v>
      </c>
      <c r="BE1464" s="147">
        <f t="shared" si="563"/>
        <v>7.8101245472039782E-4</v>
      </c>
      <c r="BF1464" s="147" t="str">
        <f t="shared" si="559"/>
        <v/>
      </c>
      <c r="BG1464" s="159" t="str">
        <f t="shared" si="560"/>
        <v/>
      </c>
    </row>
    <row r="1465" spans="1:59" ht="20.100000000000001" customHeight="1" x14ac:dyDescent="0.25">
      <c r="A1465" s="142">
        <v>771</v>
      </c>
      <c r="B1465" s="142">
        <f t="shared" si="564"/>
        <v>-4286.0210547501993</v>
      </c>
      <c r="C1465" s="142">
        <f t="shared" si="565"/>
        <v>5.6047022280730857E-5</v>
      </c>
      <c r="D1465" s="142">
        <f t="shared" si="566"/>
        <v>0.17983344745293059</v>
      </c>
      <c r="E1465" s="142" t="str">
        <f t="shared" si="567"/>
        <v/>
      </c>
      <c r="F1465" s="142">
        <f t="shared" si="568"/>
        <v>5.6047022280730857E-5</v>
      </c>
      <c r="G1465" s="142" t="str">
        <f t="shared" si="569"/>
        <v/>
      </c>
      <c r="H1465" s="142"/>
      <c r="I1465" s="142"/>
      <c r="J1465" s="142">
        <f t="shared" si="570"/>
        <v>2.4071839753941582E-198</v>
      </c>
      <c r="K1465" s="142" t="str">
        <f t="shared" si="571"/>
        <v/>
      </c>
      <c r="L1465" s="142" t="str">
        <f t="shared" si="572"/>
        <v/>
      </c>
      <c r="M1465" s="142"/>
      <c r="N1465" s="142"/>
      <c r="O1465" s="142"/>
      <c r="P1465" s="142"/>
      <c r="Q1465" s="142">
        <v>771</v>
      </c>
      <c r="R1465" s="142">
        <f t="shared" si="573"/>
        <v>-19.653824462366146</v>
      </c>
      <c r="S1465" s="142">
        <f t="shared" si="574"/>
        <v>1.2222492269188904E-2</v>
      </c>
      <c r="T1465" s="142">
        <f t="shared" si="575"/>
        <v>0.17983344745293059</v>
      </c>
      <c r="U1465" s="142" t="str">
        <f t="shared" si="576"/>
        <v/>
      </c>
      <c r="V1465" s="142">
        <f t="shared" si="577"/>
        <v>1.2222492269188904E-2</v>
      </c>
      <c r="W1465" s="142" t="str">
        <f t="shared" si="578"/>
        <v/>
      </c>
      <c r="X1465" s="142">
        <f t="shared" si="579"/>
        <v>6.2040000972370331E-31</v>
      </c>
      <c r="Y1465" s="142" t="str">
        <f t="shared" si="580"/>
        <v/>
      </c>
      <c r="Z1465" s="142" t="str">
        <f t="shared" si="581"/>
        <v/>
      </c>
      <c r="AD1465" s="142">
        <v>771</v>
      </c>
      <c r="AE1465" s="142">
        <f t="shared" si="599"/>
        <v>-50.396912194762194</v>
      </c>
      <c r="AF1465" s="142">
        <f t="shared" si="582"/>
        <v>4.7665364223689914E-3</v>
      </c>
      <c r="AG1465" s="142">
        <f t="shared" si="583"/>
        <v>0.17983344745293059</v>
      </c>
      <c r="AH1465" s="142" t="str">
        <f t="shared" si="584"/>
        <v/>
      </c>
      <c r="AI1465" s="142">
        <f t="shared" si="585"/>
        <v>4.7665364223689914E-3</v>
      </c>
      <c r="AJ1465" s="142" t="str">
        <f t="shared" si="586"/>
        <v/>
      </c>
      <c r="AK1465" s="142">
        <f t="shared" si="587"/>
        <v>5.4280375080968437E-91</v>
      </c>
      <c r="AL1465" s="142" t="str">
        <f t="shared" si="588"/>
        <v/>
      </c>
      <c r="AM1465" s="142" t="str">
        <f t="shared" si="589"/>
        <v/>
      </c>
      <c r="AQ1465" s="142">
        <v>771</v>
      </c>
      <c r="AR1465" s="142">
        <f t="shared" si="590"/>
        <v>-2633.2641472269552</v>
      </c>
      <c r="AS1465" s="142">
        <f t="shared" si="591"/>
        <v>9.1224694569375477E-5</v>
      </c>
      <c r="AT1465" s="142">
        <f t="shared" si="592"/>
        <v>0.1798334474529307</v>
      </c>
      <c r="AU1465" s="142" t="str">
        <f t="shared" si="593"/>
        <v/>
      </c>
      <c r="AV1465" s="142">
        <f t="shared" si="594"/>
        <v>9.1224694569375477E-5</v>
      </c>
      <c r="AW1465" s="142" t="str">
        <f t="shared" si="595"/>
        <v/>
      </c>
      <c r="AX1465" s="142">
        <f t="shared" si="596"/>
        <v>1.6618953248913997E-5</v>
      </c>
      <c r="AY1465" s="142" t="str">
        <f t="shared" si="597"/>
        <v/>
      </c>
      <c r="AZ1465" s="142" t="str">
        <f t="shared" si="598"/>
        <v/>
      </c>
      <c r="BB1465" s="147"/>
      <c r="BC1465" s="147">
        <f t="shared" si="561"/>
        <v>4.9664000000000765</v>
      </c>
      <c r="BD1465" s="163">
        <f t="shared" si="562"/>
        <v>0.66406374739583462</v>
      </c>
      <c r="BE1465" s="147">
        <f t="shared" si="563"/>
        <v>7.8102936411084123E-4</v>
      </c>
      <c r="BF1465" s="147" t="str">
        <f t="shared" si="559"/>
        <v/>
      </c>
      <c r="BG1465" s="159" t="str">
        <f t="shared" si="560"/>
        <v/>
      </c>
    </row>
    <row r="1466" spans="1:59" ht="20.100000000000001" customHeight="1" x14ac:dyDescent="0.25">
      <c r="A1466" s="142">
        <v>772</v>
      </c>
      <c r="B1466" s="142">
        <f t="shared" si="564"/>
        <v>-4267.3048056028183</v>
      </c>
      <c r="C1466" s="142">
        <f t="shared" si="565"/>
        <v>5.625230522275054E-5</v>
      </c>
      <c r="D1466" s="142">
        <f t="shared" si="566"/>
        <v>0.18088435877989623</v>
      </c>
      <c r="E1466" s="142" t="str">
        <f t="shared" si="567"/>
        <v/>
      </c>
      <c r="F1466" s="142">
        <f t="shared" si="568"/>
        <v>5.625230522275054E-5</v>
      </c>
      <c r="G1466" s="142" t="str">
        <f t="shared" si="569"/>
        <v/>
      </c>
      <c r="H1466" s="142"/>
      <c r="I1466" s="142"/>
      <c r="J1466" s="142">
        <f t="shared" si="570"/>
        <v>2.7124980580311468E-198</v>
      </c>
      <c r="K1466" s="142" t="str">
        <f t="shared" si="571"/>
        <v/>
      </c>
      <c r="L1466" s="142" t="str">
        <f t="shared" si="572"/>
        <v/>
      </c>
      <c r="M1466" s="142"/>
      <c r="N1466" s="142"/>
      <c r="O1466" s="142"/>
      <c r="P1466" s="142"/>
      <c r="Q1466" s="142">
        <v>772</v>
      </c>
      <c r="R1466" s="142">
        <f t="shared" si="573"/>
        <v>-19.567999901395112</v>
      </c>
      <c r="S1466" s="142">
        <f t="shared" si="574"/>
        <v>1.2267259485532074E-2</v>
      </c>
      <c r="T1466" s="142">
        <f t="shared" si="575"/>
        <v>0.18088435877989623</v>
      </c>
      <c r="U1466" s="142" t="str">
        <f t="shared" si="576"/>
        <v/>
      </c>
      <c r="V1466" s="142">
        <f t="shared" si="577"/>
        <v>1.2267259485532074E-2</v>
      </c>
      <c r="W1466" s="142" t="str">
        <f t="shared" si="578"/>
        <v/>
      </c>
      <c r="X1466" s="142">
        <f t="shared" si="579"/>
        <v>6.4947412352496211E-31</v>
      </c>
      <c r="Y1466" s="142" t="str">
        <f t="shared" si="580"/>
        <v/>
      </c>
      <c r="Z1466" s="142" t="str">
        <f t="shared" si="581"/>
        <v/>
      </c>
      <c r="AD1466" s="142">
        <v>772</v>
      </c>
      <c r="AE1466" s="142">
        <f t="shared" si="599"/>
        <v>-50.17683834238332</v>
      </c>
      <c r="AF1466" s="142">
        <f t="shared" si="582"/>
        <v>4.7839947739496836E-3</v>
      </c>
      <c r="AG1466" s="142">
        <f t="shared" si="583"/>
        <v>0.18088435877989623</v>
      </c>
      <c r="AH1466" s="142" t="str">
        <f t="shared" si="584"/>
        <v/>
      </c>
      <c r="AI1466" s="142">
        <f t="shared" si="585"/>
        <v>4.7839947739496836E-3</v>
      </c>
      <c r="AJ1466" s="142" t="str">
        <f t="shared" si="586"/>
        <v/>
      </c>
      <c r="AK1466" s="142">
        <f t="shared" si="587"/>
        <v>5.8834948748727157E-91</v>
      </c>
      <c r="AL1466" s="142" t="str">
        <f t="shared" si="588"/>
        <v/>
      </c>
      <c r="AM1466" s="142" t="str">
        <f t="shared" si="589"/>
        <v/>
      </c>
      <c r="AQ1466" s="142">
        <v>772</v>
      </c>
      <c r="AR1466" s="142">
        <f t="shared" si="590"/>
        <v>-2621.7651771517285</v>
      </c>
      <c r="AS1466" s="142">
        <f t="shared" si="591"/>
        <v>9.1558822466344697E-5</v>
      </c>
      <c r="AT1466" s="142">
        <f t="shared" si="592"/>
        <v>0.18088435877989625</v>
      </c>
      <c r="AU1466" s="142" t="str">
        <f t="shared" si="593"/>
        <v/>
      </c>
      <c r="AV1466" s="142">
        <f t="shared" si="594"/>
        <v>9.1558822466344697E-5</v>
      </c>
      <c r="AW1466" s="142" t="str">
        <f t="shared" si="595"/>
        <v/>
      </c>
      <c r="AX1466" s="142">
        <f t="shared" si="596"/>
        <v>1.6756341705980945E-5</v>
      </c>
      <c r="AY1466" s="142" t="str">
        <f t="shared" si="597"/>
        <v/>
      </c>
      <c r="AZ1466" s="142" t="str">
        <f t="shared" si="598"/>
        <v/>
      </c>
      <c r="BB1466" s="147"/>
      <c r="BC1466" s="147">
        <f t="shared" si="561"/>
        <v>4.9728000000000767</v>
      </c>
      <c r="BD1466" s="163">
        <f t="shared" si="562"/>
        <v>0.66328271803172378</v>
      </c>
      <c r="BE1466" s="147">
        <f t="shared" si="563"/>
        <v>7.8104303544668241E-4</v>
      </c>
      <c r="BF1466" s="147" t="str">
        <f t="shared" si="559"/>
        <v/>
      </c>
      <c r="BG1466" s="159" t="str">
        <f t="shared" si="560"/>
        <v/>
      </c>
    </row>
    <row r="1467" spans="1:59" ht="20.100000000000001" customHeight="1" x14ac:dyDescent="0.25">
      <c r="A1467" s="142">
        <v>773</v>
      </c>
      <c r="B1467" s="142">
        <f t="shared" si="564"/>
        <v>-4248.5885564554374</v>
      </c>
      <c r="C1467" s="142">
        <f t="shared" si="565"/>
        <v>5.645743672660588E-5</v>
      </c>
      <c r="D1467" s="142">
        <f t="shared" si="566"/>
        <v>0.18193911082747674</v>
      </c>
      <c r="E1467" s="142" t="str">
        <f t="shared" si="567"/>
        <v/>
      </c>
      <c r="F1467" s="142">
        <f t="shared" si="568"/>
        <v>5.645743672660588E-5</v>
      </c>
      <c r="G1467" s="142" t="str">
        <f t="shared" si="569"/>
        <v/>
      </c>
      <c r="H1467" s="142"/>
      <c r="I1467" s="142"/>
      <c r="J1467" s="142">
        <f t="shared" si="570"/>
        <v>3.0564876090238255E-198</v>
      </c>
      <c r="K1467" s="142" t="str">
        <f t="shared" si="571"/>
        <v/>
      </c>
      <c r="L1467" s="142" t="str">
        <f t="shared" si="572"/>
        <v/>
      </c>
      <c r="M1467" s="142"/>
      <c r="N1467" s="142"/>
      <c r="O1467" s="142"/>
      <c r="P1467" s="142"/>
      <c r="Q1467" s="142">
        <v>773</v>
      </c>
      <c r="R1467" s="142">
        <f t="shared" si="573"/>
        <v>-19.482175340424078</v>
      </c>
      <c r="S1467" s="142">
        <f t="shared" si="574"/>
        <v>1.2311993676895191E-2</v>
      </c>
      <c r="T1467" s="142">
        <f t="shared" si="575"/>
        <v>0.18193911082747674</v>
      </c>
      <c r="U1467" s="142" t="str">
        <f t="shared" si="576"/>
        <v/>
      </c>
      <c r="V1467" s="142">
        <f t="shared" si="577"/>
        <v>1.2311993676895191E-2</v>
      </c>
      <c r="W1467" s="142" t="str">
        <f t="shared" si="578"/>
        <v/>
      </c>
      <c r="X1467" s="142">
        <f t="shared" si="579"/>
        <v>6.7989987347707362E-31</v>
      </c>
      <c r="Y1467" s="142" t="str">
        <f t="shared" si="580"/>
        <v/>
      </c>
      <c r="Z1467" s="142" t="str">
        <f t="shared" si="581"/>
        <v/>
      </c>
      <c r="AD1467" s="142">
        <v>773</v>
      </c>
      <c r="AE1467" s="142">
        <f t="shared" si="599"/>
        <v>-49.956764490004446</v>
      </c>
      <c r="AF1467" s="142">
        <f t="shared" si="582"/>
        <v>4.8014402464246417E-3</v>
      </c>
      <c r="AG1467" s="142">
        <f t="shared" si="583"/>
        <v>0.18193911082747674</v>
      </c>
      <c r="AH1467" s="142" t="str">
        <f t="shared" si="584"/>
        <v/>
      </c>
      <c r="AI1467" s="142">
        <f t="shared" si="585"/>
        <v>4.8014402464246417E-3</v>
      </c>
      <c r="AJ1467" s="142" t="str">
        <f t="shared" si="586"/>
        <v/>
      </c>
      <c r="AK1467" s="142">
        <f t="shared" si="587"/>
        <v>6.3770668583738551E-91</v>
      </c>
      <c r="AL1467" s="142" t="str">
        <f t="shared" si="588"/>
        <v/>
      </c>
      <c r="AM1467" s="142" t="str">
        <f t="shared" si="589"/>
        <v/>
      </c>
      <c r="AQ1467" s="142">
        <v>773</v>
      </c>
      <c r="AR1467" s="142">
        <f t="shared" si="590"/>
        <v>-2610.2662070765018</v>
      </c>
      <c r="AS1467" s="142">
        <f t="shared" si="591"/>
        <v>9.1892703875637592E-5</v>
      </c>
      <c r="AT1467" s="142">
        <f t="shared" si="592"/>
        <v>0.18193911082747682</v>
      </c>
      <c r="AU1467" s="142" t="str">
        <f t="shared" si="593"/>
        <v/>
      </c>
      <c r="AV1467" s="142">
        <f t="shared" si="594"/>
        <v>9.1892703875637592E-5</v>
      </c>
      <c r="AW1467" s="142" t="str">
        <f t="shared" si="595"/>
        <v/>
      </c>
      <c r="AX1467" s="142">
        <f t="shared" si="596"/>
        <v>1.6894595634179635E-5</v>
      </c>
      <c r="AY1467" s="142" t="str">
        <f t="shared" si="597"/>
        <v/>
      </c>
      <c r="AZ1467" s="142" t="str">
        <f t="shared" si="598"/>
        <v/>
      </c>
      <c r="BB1467" s="147"/>
      <c r="BC1467" s="147">
        <f t="shared" si="561"/>
        <v>4.9792000000000769</v>
      </c>
      <c r="BD1467" s="163">
        <f t="shared" si="562"/>
        <v>0.6625016749962771</v>
      </c>
      <c r="BE1467" s="147">
        <f t="shared" si="563"/>
        <v>7.8105347688184334E-4</v>
      </c>
      <c r="BF1467" s="147" t="str">
        <f t="shared" si="559"/>
        <v/>
      </c>
      <c r="BG1467" s="159" t="str">
        <f t="shared" si="560"/>
        <v/>
      </c>
    </row>
    <row r="1468" spans="1:59" ht="20.100000000000001" customHeight="1" x14ac:dyDescent="0.25">
      <c r="A1468" s="142">
        <v>774</v>
      </c>
      <c r="B1468" s="142">
        <f t="shared" si="564"/>
        <v>-4229.8723073080582</v>
      </c>
      <c r="C1468" s="142">
        <f t="shared" si="565"/>
        <v>5.6662409663933351E-5</v>
      </c>
      <c r="D1468" s="142">
        <f t="shared" si="566"/>
        <v>0.18299770069463839</v>
      </c>
      <c r="E1468" s="142" t="str">
        <f t="shared" si="567"/>
        <v/>
      </c>
      <c r="F1468" s="142">
        <f t="shared" si="568"/>
        <v>5.6662409663933351E-5</v>
      </c>
      <c r="G1468" s="142" t="str">
        <f t="shared" si="569"/>
        <v/>
      </c>
      <c r="H1468" s="142"/>
      <c r="I1468" s="142"/>
      <c r="J1468" s="142">
        <f t="shared" si="570"/>
        <v>3.4440456109416311E-198</v>
      </c>
      <c r="K1468" s="142" t="str">
        <f t="shared" si="571"/>
        <v/>
      </c>
      <c r="L1468" s="142" t="str">
        <f t="shared" si="572"/>
        <v/>
      </c>
      <c r="M1468" s="142"/>
      <c r="N1468" s="142"/>
      <c r="O1468" s="142"/>
      <c r="P1468" s="142"/>
      <c r="Q1468" s="142">
        <v>774</v>
      </c>
      <c r="R1468" s="142">
        <f t="shared" si="573"/>
        <v>-19.396350779453044</v>
      </c>
      <c r="S1468" s="142">
        <f t="shared" si="574"/>
        <v>1.2356693288755563E-2</v>
      </c>
      <c r="T1468" s="142">
        <f t="shared" si="575"/>
        <v>0.1829977006946385</v>
      </c>
      <c r="U1468" s="142" t="str">
        <f t="shared" si="576"/>
        <v/>
      </c>
      <c r="V1468" s="142">
        <f t="shared" si="577"/>
        <v>1.2356693288755563E-2</v>
      </c>
      <c r="W1468" s="142" t="str">
        <f t="shared" si="578"/>
        <v/>
      </c>
      <c r="X1468" s="142">
        <f t="shared" si="579"/>
        <v>7.1173958291524647E-31</v>
      </c>
      <c r="Y1468" s="142" t="str">
        <f t="shared" si="580"/>
        <v/>
      </c>
      <c r="Z1468" s="142" t="str">
        <f t="shared" si="581"/>
        <v/>
      </c>
      <c r="AD1468" s="142">
        <v>774</v>
      </c>
      <c r="AE1468" s="142">
        <f t="shared" si="599"/>
        <v>-49.736690637625571</v>
      </c>
      <c r="AF1468" s="142">
        <f t="shared" si="582"/>
        <v>4.8188722335599744E-3</v>
      </c>
      <c r="AG1468" s="142">
        <f t="shared" si="583"/>
        <v>0.18299770069463844</v>
      </c>
      <c r="AH1468" s="142" t="str">
        <f t="shared" si="584"/>
        <v/>
      </c>
      <c r="AI1468" s="142">
        <f t="shared" si="585"/>
        <v>4.8188722335599744E-3</v>
      </c>
      <c r="AJ1468" s="142" t="str">
        <f t="shared" si="586"/>
        <v/>
      </c>
      <c r="AK1468" s="142">
        <f t="shared" si="587"/>
        <v>6.9119344733934233E-91</v>
      </c>
      <c r="AL1468" s="142" t="str">
        <f t="shared" si="588"/>
        <v/>
      </c>
      <c r="AM1468" s="142" t="str">
        <f t="shared" si="589"/>
        <v/>
      </c>
      <c r="AQ1468" s="142">
        <v>774</v>
      </c>
      <c r="AR1468" s="142">
        <f t="shared" si="590"/>
        <v>-2598.7672370012751</v>
      </c>
      <c r="AS1468" s="142">
        <f t="shared" si="591"/>
        <v>9.2226327194803919E-5</v>
      </c>
      <c r="AT1468" s="142">
        <f t="shared" si="592"/>
        <v>0.18299770069463844</v>
      </c>
      <c r="AU1468" s="142" t="str">
        <f t="shared" si="593"/>
        <v/>
      </c>
      <c r="AV1468" s="142">
        <f t="shared" si="594"/>
        <v>9.2226327194803919E-5</v>
      </c>
      <c r="AW1468" s="142" t="str">
        <f t="shared" si="595"/>
        <v/>
      </c>
      <c r="AX1468" s="142">
        <f t="shared" si="596"/>
        <v>1.7033717732034082E-5</v>
      </c>
      <c r="AY1468" s="142" t="str">
        <f t="shared" si="597"/>
        <v/>
      </c>
      <c r="AZ1468" s="142" t="str">
        <f t="shared" si="598"/>
        <v/>
      </c>
      <c r="BB1468" s="147"/>
      <c r="BC1468" s="147">
        <f t="shared" si="561"/>
        <v>4.9856000000000771</v>
      </c>
      <c r="BD1468" s="163">
        <f t="shared" si="562"/>
        <v>0.66172062151939526</v>
      </c>
      <c r="BE1468" s="147">
        <f t="shared" si="563"/>
        <v>7.8106069658079313E-4</v>
      </c>
      <c r="BF1468" s="147" t="str">
        <f t="shared" si="559"/>
        <v/>
      </c>
      <c r="BG1468" s="159" t="str">
        <f t="shared" si="560"/>
        <v/>
      </c>
    </row>
    <row r="1469" spans="1:59" ht="20.100000000000001" customHeight="1" x14ac:dyDescent="0.25">
      <c r="A1469" s="147">
        <v>775</v>
      </c>
      <c r="B1469" s="142">
        <f t="shared" si="564"/>
        <v>-4211.1560581606773</v>
      </c>
      <c r="C1469" s="142">
        <f t="shared" si="565"/>
        <v>5.6867216888057227E-5</v>
      </c>
      <c r="D1469" s="142">
        <f t="shared" si="566"/>
        <v>0.18406012534675942</v>
      </c>
      <c r="E1469" s="142" t="str">
        <f t="shared" si="567"/>
        <v/>
      </c>
      <c r="F1469" s="142">
        <f t="shared" si="568"/>
        <v>5.6867216888057227E-5</v>
      </c>
      <c r="G1469" s="142" t="str">
        <f t="shared" si="569"/>
        <v/>
      </c>
      <c r="H1469" s="142"/>
      <c r="I1469" s="142"/>
      <c r="J1469" s="142">
        <f t="shared" si="570"/>
        <v>3.8806832893877997E-198</v>
      </c>
      <c r="K1469" s="142" t="str">
        <f t="shared" si="571"/>
        <v/>
      </c>
      <c r="L1469" s="142" t="str">
        <f t="shared" si="572"/>
        <v/>
      </c>
      <c r="M1469" s="142"/>
      <c r="N1469" s="142"/>
      <c r="O1469" s="142"/>
      <c r="P1469" s="142"/>
      <c r="Q1469" s="147">
        <v>775</v>
      </c>
      <c r="R1469" s="142">
        <f t="shared" si="573"/>
        <v>-19.310526218482025</v>
      </c>
      <c r="S1469" s="142">
        <f t="shared" si="574"/>
        <v>1.2401356762597033E-2</v>
      </c>
      <c r="T1469" s="142">
        <f t="shared" si="575"/>
        <v>0.18406012534675942</v>
      </c>
      <c r="U1469" s="142" t="str">
        <f t="shared" si="576"/>
        <v/>
      </c>
      <c r="V1469" s="142">
        <f t="shared" si="577"/>
        <v>1.2401356762597033E-2</v>
      </c>
      <c r="W1469" s="142" t="str">
        <f t="shared" si="578"/>
        <v/>
      </c>
      <c r="X1469" s="142">
        <f t="shared" si="579"/>
        <v>7.4505842483957124E-31</v>
      </c>
      <c r="Y1469" s="142" t="str">
        <f t="shared" si="580"/>
        <v/>
      </c>
      <c r="Z1469" s="142" t="str">
        <f t="shared" si="581"/>
        <v/>
      </c>
      <c r="AD1469" s="147">
        <v>775</v>
      </c>
      <c r="AE1469" s="142">
        <f t="shared" si="599"/>
        <v>-49.516616785246697</v>
      </c>
      <c r="AF1469" s="142">
        <f t="shared" si="582"/>
        <v>4.8362901275644226E-3</v>
      </c>
      <c r="AG1469" s="142">
        <f t="shared" si="583"/>
        <v>0.1840601253467595</v>
      </c>
      <c r="AH1469" s="142" t="str">
        <f t="shared" si="584"/>
        <v/>
      </c>
      <c r="AI1469" s="142">
        <f t="shared" si="585"/>
        <v>4.8362901275644226E-3</v>
      </c>
      <c r="AJ1469" s="142" t="str">
        <f t="shared" si="586"/>
        <v/>
      </c>
      <c r="AK1469" s="142">
        <f t="shared" si="587"/>
        <v>7.4915435002001162E-91</v>
      </c>
      <c r="AL1469" s="142" t="str">
        <f t="shared" si="588"/>
        <v/>
      </c>
      <c r="AM1469" s="142" t="str">
        <f t="shared" si="589"/>
        <v/>
      </c>
      <c r="AQ1469" s="147">
        <v>775</v>
      </c>
      <c r="AR1469" s="142">
        <f t="shared" si="590"/>
        <v>-2587.2682669260485</v>
      </c>
      <c r="AS1469" s="142">
        <f t="shared" si="591"/>
        <v>9.2559680791587688E-5</v>
      </c>
      <c r="AT1469" s="142">
        <f t="shared" si="592"/>
        <v>0.1840601253467595</v>
      </c>
      <c r="AU1469" s="142" t="str">
        <f t="shared" si="593"/>
        <v/>
      </c>
      <c r="AV1469" s="142">
        <f t="shared" si="594"/>
        <v>9.2559680791587688E-5</v>
      </c>
      <c r="AW1469" s="142" t="str">
        <f t="shared" si="595"/>
        <v/>
      </c>
      <c r="AX1469" s="142">
        <f t="shared" si="596"/>
        <v>1.7173710678468283E-5</v>
      </c>
      <c r="AY1469" s="142" t="str">
        <f t="shared" si="597"/>
        <v/>
      </c>
      <c r="AZ1469" s="142" t="str">
        <f t="shared" si="598"/>
        <v/>
      </c>
      <c r="BB1469" s="147"/>
      <c r="BC1469" s="147">
        <f t="shared" si="561"/>
        <v>4.9920000000000773</v>
      </c>
      <c r="BD1469" s="163">
        <f t="shared" si="562"/>
        <v>0.66093956082281446</v>
      </c>
      <c r="BE1469" s="147">
        <f t="shared" si="563"/>
        <v>7.8106470271510631E-4</v>
      </c>
      <c r="BF1469" s="147" t="str">
        <f t="shared" si="559"/>
        <v/>
      </c>
      <c r="BG1469" s="159" t="str">
        <f t="shared" si="560"/>
        <v/>
      </c>
    </row>
    <row r="1470" spans="1:59" ht="20.100000000000001" customHeight="1" x14ac:dyDescent="0.25">
      <c r="A1470" s="142">
        <v>776</v>
      </c>
      <c r="B1470" s="142">
        <f t="shared" si="564"/>
        <v>-4192.4398090132963</v>
      </c>
      <c r="C1470" s="142">
        <f t="shared" si="565"/>
        <v>5.7071851234381237E-5</v>
      </c>
      <c r="D1470" s="142">
        <f t="shared" si="566"/>
        <v>0.18512638161529077</v>
      </c>
      <c r="E1470" s="142" t="str">
        <f t="shared" si="567"/>
        <v/>
      </c>
      <c r="F1470" s="142">
        <f t="shared" si="568"/>
        <v>5.7071851234381237E-5</v>
      </c>
      <c r="G1470" s="142" t="str">
        <f t="shared" si="569"/>
        <v/>
      </c>
      <c r="H1470" s="142"/>
      <c r="I1470" s="142"/>
      <c r="J1470" s="142">
        <f t="shared" si="570"/>
        <v>4.3726081302097021E-198</v>
      </c>
      <c r="K1470" s="142" t="str">
        <f t="shared" si="571"/>
        <v/>
      </c>
      <c r="L1470" s="142" t="str">
        <f t="shared" si="572"/>
        <v/>
      </c>
      <c r="M1470" s="142"/>
      <c r="N1470" s="142"/>
      <c r="O1470" s="142"/>
      <c r="P1470" s="142"/>
      <c r="Q1470" s="142">
        <v>776</v>
      </c>
      <c r="R1470" s="142">
        <f t="shared" si="573"/>
        <v>-19.224701657510991</v>
      </c>
      <c r="S1470" s="142">
        <f t="shared" si="574"/>
        <v>1.2445982535995447E-2</v>
      </c>
      <c r="T1470" s="142">
        <f t="shared" si="575"/>
        <v>0.18512638161529077</v>
      </c>
      <c r="U1470" s="142" t="str">
        <f t="shared" si="576"/>
        <v/>
      </c>
      <c r="V1470" s="142">
        <f t="shared" si="577"/>
        <v>1.2445982535995447E-2</v>
      </c>
      <c r="W1470" s="142" t="str">
        <f t="shared" si="578"/>
        <v/>
      </c>
      <c r="X1470" s="142">
        <f t="shared" si="579"/>
        <v>7.7992455109621483E-31</v>
      </c>
      <c r="Y1470" s="142" t="str">
        <f t="shared" si="580"/>
        <v/>
      </c>
      <c r="Z1470" s="142" t="str">
        <f t="shared" si="581"/>
        <v/>
      </c>
      <c r="AD1470" s="142">
        <v>776</v>
      </c>
      <c r="AE1470" s="142">
        <f t="shared" si="599"/>
        <v>-49.296542932867823</v>
      </c>
      <c r="AF1470" s="142">
        <f t="shared" si="582"/>
        <v>4.8536933191226719E-3</v>
      </c>
      <c r="AG1470" s="142">
        <f t="shared" si="583"/>
        <v>0.18512638161529077</v>
      </c>
      <c r="AH1470" s="142" t="str">
        <f t="shared" si="584"/>
        <v/>
      </c>
      <c r="AI1470" s="142">
        <f t="shared" si="585"/>
        <v>4.8536933191226719E-3</v>
      </c>
      <c r="AJ1470" s="142" t="str">
        <f t="shared" si="586"/>
        <v/>
      </c>
      <c r="AK1470" s="142">
        <f t="shared" si="587"/>
        <v>8.1196264615962213E-91</v>
      </c>
      <c r="AL1470" s="142" t="str">
        <f t="shared" si="588"/>
        <v/>
      </c>
      <c r="AM1470" s="142" t="str">
        <f t="shared" si="589"/>
        <v/>
      </c>
      <c r="AQ1470" s="142">
        <v>776</v>
      </c>
      <c r="AR1470" s="142">
        <f t="shared" si="590"/>
        <v>-2575.7692968508218</v>
      </c>
      <c r="AS1470" s="142">
        <f t="shared" si="591"/>
        <v>9.2892753004564644E-5</v>
      </c>
      <c r="AT1470" s="142">
        <f t="shared" si="592"/>
        <v>0.18512638161529077</v>
      </c>
      <c r="AU1470" s="142" t="str">
        <f t="shared" si="593"/>
        <v/>
      </c>
      <c r="AV1470" s="142">
        <f t="shared" si="594"/>
        <v>9.2892753004564644E-5</v>
      </c>
      <c r="AW1470" s="142" t="str">
        <f t="shared" si="595"/>
        <v/>
      </c>
      <c r="AX1470" s="142">
        <f t="shared" si="596"/>
        <v>1.7314577132472686E-5</v>
      </c>
      <c r="AY1470" s="142" t="str">
        <f t="shared" si="597"/>
        <v/>
      </c>
      <c r="AZ1470" s="142" t="str">
        <f t="shared" si="598"/>
        <v/>
      </c>
      <c r="BB1470" s="147"/>
      <c r="BC1470" s="147">
        <f t="shared" si="561"/>
        <v>4.9984000000000774</v>
      </c>
      <c r="BD1470" s="163">
        <f t="shared" si="562"/>
        <v>0.66015849612009936</v>
      </c>
      <c r="BE1470" s="147">
        <f t="shared" si="563"/>
        <v>7.8106550346401793E-4</v>
      </c>
      <c r="BF1470" s="147" t="str">
        <f t="shared" si="559"/>
        <v/>
      </c>
      <c r="BG1470" s="159" t="str">
        <f t="shared" si="560"/>
        <v/>
      </c>
    </row>
    <row r="1471" spans="1:59" ht="20.100000000000001" customHeight="1" x14ac:dyDescent="0.25">
      <c r="A1471" s="142">
        <v>777</v>
      </c>
      <c r="B1471" s="142">
        <f t="shared" si="564"/>
        <v>-4173.7235598659154</v>
      </c>
      <c r="C1471" s="142">
        <f t="shared" si="565"/>
        <v>5.7276305520783211E-5</v>
      </c>
      <c r="D1471" s="142">
        <f t="shared" si="566"/>
        <v>0.18619646619742408</v>
      </c>
      <c r="E1471" s="142" t="str">
        <f t="shared" si="567"/>
        <v/>
      </c>
      <c r="F1471" s="142">
        <f t="shared" si="568"/>
        <v>5.7276305520783211E-5</v>
      </c>
      <c r="G1471" s="142" t="str">
        <f t="shared" si="569"/>
        <v/>
      </c>
      <c r="H1471" s="142"/>
      <c r="I1471" s="142"/>
      <c r="J1471" s="142">
        <f t="shared" si="570"/>
        <v>4.9268117292338372E-198</v>
      </c>
      <c r="K1471" s="142" t="str">
        <f t="shared" si="571"/>
        <v/>
      </c>
      <c r="L1471" s="142" t="str">
        <f t="shared" si="572"/>
        <v/>
      </c>
      <c r="M1471" s="142"/>
      <c r="N1471" s="142"/>
      <c r="O1471" s="142"/>
      <c r="P1471" s="142"/>
      <c r="Q1471" s="142">
        <v>777</v>
      </c>
      <c r="R1471" s="142">
        <f t="shared" si="573"/>
        <v>-19.138877096539957</v>
      </c>
      <c r="S1471" s="142">
        <f t="shared" si="574"/>
        <v>1.2490569042704652E-2</v>
      </c>
      <c r="T1471" s="142">
        <f t="shared" si="575"/>
        <v>0.18619646619742411</v>
      </c>
      <c r="U1471" s="142" t="str">
        <f t="shared" si="576"/>
        <v/>
      </c>
      <c r="V1471" s="142">
        <f t="shared" si="577"/>
        <v>1.2490569042704652E-2</v>
      </c>
      <c r="W1471" s="142" t="str">
        <f t="shared" si="578"/>
        <v/>
      </c>
      <c r="X1471" s="142">
        <f t="shared" si="579"/>
        <v>8.1640922736307171E-31</v>
      </c>
      <c r="Y1471" s="142" t="str">
        <f t="shared" si="580"/>
        <v/>
      </c>
      <c r="Z1471" s="142" t="str">
        <f t="shared" si="581"/>
        <v/>
      </c>
      <c r="AD1471" s="142">
        <v>777</v>
      </c>
      <c r="AE1471" s="142">
        <f t="shared" si="599"/>
        <v>-49.076469080488948</v>
      </c>
      <c r="AF1471" s="142">
        <f t="shared" si="582"/>
        <v>4.8710811974289128E-3</v>
      </c>
      <c r="AG1471" s="142">
        <f t="shared" si="583"/>
        <v>0.18619646619742411</v>
      </c>
      <c r="AH1471" s="142" t="str">
        <f t="shared" si="584"/>
        <v/>
      </c>
      <c r="AI1471" s="142">
        <f t="shared" si="585"/>
        <v>4.8710811974289128E-3</v>
      </c>
      <c r="AJ1471" s="142" t="str">
        <f t="shared" si="586"/>
        <v/>
      </c>
      <c r="AK1471" s="142">
        <f t="shared" si="587"/>
        <v>8.8002264191879397E-91</v>
      </c>
      <c r="AL1471" s="142" t="str">
        <f t="shared" si="588"/>
        <v/>
      </c>
      <c r="AM1471" s="142" t="str">
        <f t="shared" si="589"/>
        <v/>
      </c>
      <c r="AQ1471" s="142">
        <v>777</v>
      </c>
      <c r="AR1471" s="142">
        <f t="shared" si="590"/>
        <v>-2564.2703267755951</v>
      </c>
      <c r="AS1471" s="142">
        <f t="shared" si="591"/>
        <v>9.3225532143784525E-5</v>
      </c>
      <c r="AT1471" s="142">
        <f t="shared" si="592"/>
        <v>0.18619646619742408</v>
      </c>
      <c r="AU1471" s="142" t="str">
        <f t="shared" si="593"/>
        <v/>
      </c>
      <c r="AV1471" s="142">
        <f t="shared" si="594"/>
        <v>9.3225532143784525E-5</v>
      </c>
      <c r="AW1471" s="142" t="str">
        <f t="shared" si="595"/>
        <v/>
      </c>
      <c r="AX1471" s="142">
        <f t="shared" si="596"/>
        <v>1.7456319732769442E-5</v>
      </c>
      <c r="AY1471" s="142" t="str">
        <f t="shared" si="597"/>
        <v/>
      </c>
      <c r="AZ1471" s="142" t="str">
        <f t="shared" si="598"/>
        <v/>
      </c>
      <c r="BB1471" s="147"/>
      <c r="BC1471" s="147">
        <f t="shared" si="561"/>
        <v>5.0048000000000776</v>
      </c>
      <c r="BD1471" s="163">
        <f t="shared" si="562"/>
        <v>0.65937743061663534</v>
      </c>
      <c r="BE1471" s="147">
        <f t="shared" si="563"/>
        <v>7.8106310701775428E-4</v>
      </c>
      <c r="BF1471" s="147" t="str">
        <f t="shared" si="559"/>
        <v/>
      </c>
      <c r="BG1471" s="159" t="str">
        <f t="shared" si="560"/>
        <v/>
      </c>
    </row>
    <row r="1472" spans="1:59" ht="20.100000000000001" customHeight="1" x14ac:dyDescent="0.25">
      <c r="A1472" s="142">
        <v>778</v>
      </c>
      <c r="B1472" s="142">
        <f t="shared" si="564"/>
        <v>-4155.0073107185344</v>
      </c>
      <c r="C1472" s="142">
        <f t="shared" si="565"/>
        <v>5.7480572548012492E-5</v>
      </c>
      <c r="D1472" s="142">
        <f t="shared" si="566"/>
        <v>0.18727037565576812</v>
      </c>
      <c r="E1472" s="142" t="str">
        <f t="shared" si="567"/>
        <v/>
      </c>
      <c r="F1472" s="142">
        <f t="shared" si="568"/>
        <v>5.7480572548012492E-5</v>
      </c>
      <c r="G1472" s="142" t="str">
        <f t="shared" si="569"/>
        <v/>
      </c>
      <c r="H1472" s="142"/>
      <c r="I1472" s="142"/>
      <c r="J1472" s="142">
        <f t="shared" si="570"/>
        <v>5.5511687121324658E-198</v>
      </c>
      <c r="K1472" s="142" t="str">
        <f t="shared" si="571"/>
        <v/>
      </c>
      <c r="L1472" s="142" t="str">
        <f t="shared" si="572"/>
        <v/>
      </c>
      <c r="M1472" s="142"/>
      <c r="N1472" s="142"/>
      <c r="O1472" s="142"/>
      <c r="P1472" s="142"/>
      <c r="Q1472" s="142">
        <v>778</v>
      </c>
      <c r="R1472" s="142">
        <f t="shared" si="573"/>
        <v>-19.053052535568924</v>
      </c>
      <c r="S1472" s="142">
        <f t="shared" si="574"/>
        <v>1.2535114712743196E-2</v>
      </c>
      <c r="T1472" s="142">
        <f t="shared" si="575"/>
        <v>0.1872703756557681</v>
      </c>
      <c r="U1472" s="142" t="str">
        <f t="shared" si="576"/>
        <v/>
      </c>
      <c r="V1472" s="142">
        <f t="shared" si="577"/>
        <v>1.2535114712743196E-2</v>
      </c>
      <c r="W1472" s="142" t="str">
        <f t="shared" si="578"/>
        <v/>
      </c>
      <c r="X1472" s="142">
        <f t="shared" si="579"/>
        <v>8.5458697419849979E-31</v>
      </c>
      <c r="Y1472" s="142" t="str">
        <f t="shared" si="580"/>
        <v/>
      </c>
      <c r="Z1472" s="142" t="str">
        <f t="shared" si="581"/>
        <v/>
      </c>
      <c r="AD1472" s="142">
        <v>778</v>
      </c>
      <c r="AE1472" s="142">
        <f t="shared" si="599"/>
        <v>-48.856395228110074</v>
      </c>
      <c r="AF1472" s="142">
        <f t="shared" si="582"/>
        <v>4.8884531502206337E-3</v>
      </c>
      <c r="AG1472" s="142">
        <f t="shared" si="583"/>
        <v>0.18727037565576812</v>
      </c>
      <c r="AH1472" s="142" t="str">
        <f t="shared" si="584"/>
        <v/>
      </c>
      <c r="AI1472" s="142">
        <f t="shared" si="585"/>
        <v>4.8884531502206337E-3</v>
      </c>
      <c r="AJ1472" s="142" t="str">
        <f t="shared" si="586"/>
        <v/>
      </c>
      <c r="AK1472" s="142">
        <f t="shared" si="587"/>
        <v>9.5377227390206468E-91</v>
      </c>
      <c r="AL1472" s="142" t="str">
        <f t="shared" si="588"/>
        <v/>
      </c>
      <c r="AM1472" s="142" t="str">
        <f t="shared" si="589"/>
        <v/>
      </c>
      <c r="AQ1472" s="142">
        <v>778</v>
      </c>
      <c r="AR1472" s="142">
        <f t="shared" si="590"/>
        <v>-2552.7713567003684</v>
      </c>
      <c r="AS1472" s="142">
        <f t="shared" si="591"/>
        <v>9.3558006491418013E-5</v>
      </c>
      <c r="AT1472" s="142">
        <f t="shared" si="592"/>
        <v>0.1872703756557681</v>
      </c>
      <c r="AU1472" s="142" t="str">
        <f t="shared" si="593"/>
        <v/>
      </c>
      <c r="AV1472" s="142">
        <f t="shared" si="594"/>
        <v>9.3558006491418013E-5</v>
      </c>
      <c r="AW1472" s="142" t="str">
        <f t="shared" si="595"/>
        <v/>
      </c>
      <c r="AX1472" s="142">
        <f t="shared" si="596"/>
        <v>1.7598941097476603E-5</v>
      </c>
      <c r="AY1472" s="142" t="str">
        <f t="shared" si="597"/>
        <v/>
      </c>
      <c r="AZ1472" s="142" t="str">
        <f t="shared" si="598"/>
        <v/>
      </c>
      <c r="BB1472" s="147"/>
      <c r="BC1472" s="147">
        <f t="shared" si="561"/>
        <v>5.0112000000000778</v>
      </c>
      <c r="BD1472" s="163">
        <f t="shared" si="562"/>
        <v>0.65859636750961759</v>
      </c>
      <c r="BE1472" s="147">
        <f t="shared" si="563"/>
        <v>7.8105752156998332E-4</v>
      </c>
      <c r="BF1472" s="147" t="str">
        <f t="shared" si="559"/>
        <v/>
      </c>
      <c r="BG1472" s="159" t="str">
        <f t="shared" si="560"/>
        <v/>
      </c>
    </row>
    <row r="1473" spans="1:59" ht="20.100000000000001" customHeight="1" x14ac:dyDescent="0.25">
      <c r="A1473" s="142">
        <v>779</v>
      </c>
      <c r="B1473" s="142">
        <f t="shared" si="564"/>
        <v>-4136.2910615711535</v>
      </c>
      <c r="C1473" s="142">
        <f t="shared" si="565"/>
        <v>5.7684645100090132E-5</v>
      </c>
      <c r="D1473" s="142">
        <f t="shared" si="566"/>
        <v>0.18834810641803115</v>
      </c>
      <c r="E1473" s="142" t="str">
        <f t="shared" si="567"/>
        <v/>
      </c>
      <c r="F1473" s="142">
        <f t="shared" si="568"/>
        <v>5.7684645100090132E-5</v>
      </c>
      <c r="G1473" s="142" t="str">
        <f t="shared" si="569"/>
        <v/>
      </c>
      <c r="H1473" s="142"/>
      <c r="I1473" s="142"/>
      <c r="J1473" s="142">
        <f t="shared" si="570"/>
        <v>6.2545481176141669E-198</v>
      </c>
      <c r="K1473" s="142" t="str">
        <f t="shared" si="571"/>
        <v/>
      </c>
      <c r="L1473" s="142" t="str">
        <f t="shared" si="572"/>
        <v/>
      </c>
      <c r="M1473" s="142"/>
      <c r="N1473" s="142"/>
      <c r="O1473" s="142"/>
      <c r="P1473" s="142"/>
      <c r="Q1473" s="142">
        <v>779</v>
      </c>
      <c r="R1473" s="142">
        <f t="shared" si="573"/>
        <v>-18.96722797459789</v>
      </c>
      <c r="S1473" s="142">
        <f t="shared" si="574"/>
        <v>1.2579617972481584E-2</v>
      </c>
      <c r="T1473" s="142">
        <f t="shared" si="575"/>
        <v>0.18834810641803126</v>
      </c>
      <c r="U1473" s="142" t="str">
        <f t="shared" si="576"/>
        <v/>
      </c>
      <c r="V1473" s="142">
        <f t="shared" si="577"/>
        <v>1.2579617972481584E-2</v>
      </c>
      <c r="W1473" s="142" t="str">
        <f t="shared" si="578"/>
        <v/>
      </c>
      <c r="X1473" s="142">
        <f t="shared" si="579"/>
        <v>8.9453571442316907E-31</v>
      </c>
      <c r="Y1473" s="142" t="str">
        <f t="shared" si="580"/>
        <v/>
      </c>
      <c r="Z1473" s="142" t="str">
        <f t="shared" si="581"/>
        <v/>
      </c>
      <c r="AD1473" s="142">
        <v>779</v>
      </c>
      <c r="AE1473" s="142">
        <f t="shared" si="599"/>
        <v>-48.6363213757312</v>
      </c>
      <c r="AF1473" s="142">
        <f t="shared" si="582"/>
        <v>4.9058085638126652E-3</v>
      </c>
      <c r="AG1473" s="142">
        <f t="shared" si="583"/>
        <v>0.18834810641803115</v>
      </c>
      <c r="AH1473" s="142" t="str">
        <f t="shared" si="584"/>
        <v/>
      </c>
      <c r="AI1473" s="142">
        <f t="shared" si="585"/>
        <v>4.9058085638126652E-3</v>
      </c>
      <c r="AJ1473" s="142" t="str">
        <f t="shared" si="586"/>
        <v/>
      </c>
      <c r="AK1473" s="142">
        <f t="shared" si="587"/>
        <v>1.03368589891344E-90</v>
      </c>
      <c r="AL1473" s="142" t="str">
        <f t="shared" si="588"/>
        <v/>
      </c>
      <c r="AM1473" s="142" t="str">
        <f t="shared" si="589"/>
        <v/>
      </c>
      <c r="AQ1473" s="142">
        <v>779</v>
      </c>
      <c r="AR1473" s="142">
        <f t="shared" si="590"/>
        <v>-2541.2723866251417</v>
      </c>
      <c r="AS1473" s="142">
        <f t="shared" si="591"/>
        <v>9.3890164302408007E-5</v>
      </c>
      <c r="AT1473" s="142">
        <f t="shared" si="592"/>
        <v>0.1883481064180311</v>
      </c>
      <c r="AU1473" s="142" t="str">
        <f t="shared" si="593"/>
        <v/>
      </c>
      <c r="AV1473" s="142">
        <f t="shared" si="594"/>
        <v>9.3890164302408007E-5</v>
      </c>
      <c r="AW1473" s="142" t="str">
        <f t="shared" si="595"/>
        <v/>
      </c>
      <c r="AX1473" s="142">
        <f t="shared" si="596"/>
        <v>1.774244382377125E-5</v>
      </c>
      <c r="AY1473" s="142" t="str">
        <f t="shared" si="597"/>
        <v/>
      </c>
      <c r="AZ1473" s="142" t="str">
        <f t="shared" si="598"/>
        <v/>
      </c>
      <c r="BB1473" s="147"/>
      <c r="BC1473" s="147">
        <f t="shared" si="561"/>
        <v>5.017600000000078</v>
      </c>
      <c r="BD1473" s="163">
        <f t="shared" si="562"/>
        <v>0.6578153099880476</v>
      </c>
      <c r="BE1473" s="147">
        <f t="shared" si="563"/>
        <v>7.810487553252532E-4</v>
      </c>
      <c r="BF1473" s="147" t="str">
        <f t="shared" si="559"/>
        <v/>
      </c>
      <c r="BG1473" s="159" t="str">
        <f t="shared" si="560"/>
        <v/>
      </c>
    </row>
    <row r="1474" spans="1:59" ht="20.100000000000001" customHeight="1" x14ac:dyDescent="0.25">
      <c r="A1474" s="142">
        <v>780</v>
      </c>
      <c r="B1474" s="142">
        <f t="shared" si="564"/>
        <v>-4117.5748124237725</v>
      </c>
      <c r="C1474" s="142">
        <f t="shared" si="565"/>
        <v>5.7888515944711852E-5</v>
      </c>
      <c r="D1474" s="142">
        <f t="shared" si="566"/>
        <v>0.18942965477671211</v>
      </c>
      <c r="E1474" s="142" t="str">
        <f t="shared" si="567"/>
        <v/>
      </c>
      <c r="F1474" s="142">
        <f t="shared" si="568"/>
        <v>5.7888515944711852E-5</v>
      </c>
      <c r="G1474" s="142" t="str">
        <f t="shared" si="569"/>
        <v/>
      </c>
      <c r="H1474" s="142"/>
      <c r="I1474" s="142"/>
      <c r="J1474" s="142">
        <f t="shared" si="570"/>
        <v>7.0469388122011651E-198</v>
      </c>
      <c r="K1474" s="142" t="str">
        <f t="shared" si="571"/>
        <v/>
      </c>
      <c r="L1474" s="142" t="str">
        <f t="shared" si="572"/>
        <v/>
      </c>
      <c r="M1474" s="142"/>
      <c r="N1474" s="142"/>
      <c r="O1474" s="142"/>
      <c r="P1474" s="142"/>
      <c r="Q1474" s="142">
        <v>780</v>
      </c>
      <c r="R1474" s="142">
        <f t="shared" si="573"/>
        <v>-18.881403413626856</v>
      </c>
      <c r="S1474" s="142">
        <f t="shared" si="574"/>
        <v>1.2624077244730175E-2</v>
      </c>
      <c r="T1474" s="142">
        <f t="shared" si="575"/>
        <v>0.18942965477671228</v>
      </c>
      <c r="U1474" s="142" t="str">
        <f t="shared" si="576"/>
        <v/>
      </c>
      <c r="V1474" s="142">
        <f t="shared" si="577"/>
        <v>1.2624077244730175E-2</v>
      </c>
      <c r="W1474" s="142" t="str">
        <f t="shared" si="578"/>
        <v/>
      </c>
      <c r="X1474" s="142">
        <f t="shared" si="579"/>
        <v>9.363369271163624E-31</v>
      </c>
      <c r="Y1474" s="142" t="str">
        <f t="shared" si="580"/>
        <v/>
      </c>
      <c r="Z1474" s="142" t="str">
        <f t="shared" si="581"/>
        <v/>
      </c>
      <c r="AD1474" s="142">
        <v>780</v>
      </c>
      <c r="AE1474" s="142">
        <f t="shared" si="599"/>
        <v>-48.416247523352325</v>
      </c>
      <c r="AF1474" s="142">
        <f t="shared" si="582"/>
        <v>4.9231468231314404E-3</v>
      </c>
      <c r="AG1474" s="142">
        <f t="shared" si="583"/>
        <v>0.18942965477671211</v>
      </c>
      <c r="AH1474" s="142" t="str">
        <f t="shared" si="584"/>
        <v/>
      </c>
      <c r="AI1474" s="142">
        <f t="shared" si="585"/>
        <v>4.9231468231314404E-3</v>
      </c>
      <c r="AJ1474" s="142" t="str">
        <f t="shared" si="586"/>
        <v/>
      </c>
      <c r="AK1474" s="142">
        <f t="shared" si="587"/>
        <v>1.1202773144927676E-90</v>
      </c>
      <c r="AL1474" s="142" t="str">
        <f t="shared" si="588"/>
        <v/>
      </c>
      <c r="AM1474" s="142" t="str">
        <f t="shared" si="589"/>
        <v/>
      </c>
      <c r="AQ1474" s="142">
        <v>780</v>
      </c>
      <c r="AR1474" s="142">
        <f t="shared" si="590"/>
        <v>-2529.7734165499132</v>
      </c>
      <c r="AS1474" s="142">
        <f t="shared" si="591"/>
        <v>9.4221993805125641E-5</v>
      </c>
      <c r="AT1474" s="142">
        <f t="shared" si="592"/>
        <v>0.18942965477671228</v>
      </c>
      <c r="AU1474" s="142" t="str">
        <f t="shared" si="593"/>
        <v/>
      </c>
      <c r="AV1474" s="142">
        <f t="shared" si="594"/>
        <v>9.4221993805125641E-5</v>
      </c>
      <c r="AW1474" s="142" t="str">
        <f t="shared" si="595"/>
        <v/>
      </c>
      <c r="AX1474" s="142">
        <f t="shared" si="596"/>
        <v>1.7886830487551465E-5</v>
      </c>
      <c r="AY1474" s="142" t="str">
        <f t="shared" si="597"/>
        <v/>
      </c>
      <c r="AZ1474" s="142" t="str">
        <f t="shared" si="598"/>
        <v/>
      </c>
      <c r="BB1474" s="147"/>
      <c r="BC1474" s="147">
        <f t="shared" si="561"/>
        <v>5.0240000000000782</v>
      </c>
      <c r="BD1474" s="163">
        <f t="shared" si="562"/>
        <v>0.65703426123272235</v>
      </c>
      <c r="BE1474" s="147">
        <f t="shared" si="563"/>
        <v>7.8103681649432932E-4</v>
      </c>
      <c r="BF1474" s="147" t="str">
        <f t="shared" si="559"/>
        <v/>
      </c>
      <c r="BG1474" s="159" t="str">
        <f t="shared" si="560"/>
        <v/>
      </c>
    </row>
    <row r="1475" spans="1:59" ht="20.100000000000001" customHeight="1" x14ac:dyDescent="0.25">
      <c r="A1475" s="147">
        <v>781</v>
      </c>
      <c r="B1475" s="142">
        <f t="shared" si="564"/>
        <v>-4098.8585632763916</v>
      </c>
      <c r="C1475" s="142">
        <f t="shared" si="565"/>
        <v>5.8092177833653774E-5</v>
      </c>
      <c r="D1475" s="142">
        <f t="shared" si="566"/>
        <v>0.19051501688879888</v>
      </c>
      <c r="E1475" s="142" t="str">
        <f t="shared" si="567"/>
        <v/>
      </c>
      <c r="F1475" s="142">
        <f t="shared" si="568"/>
        <v>5.8092177833653774E-5</v>
      </c>
      <c r="G1475" s="142" t="str">
        <f t="shared" si="569"/>
        <v/>
      </c>
      <c r="H1475" s="142"/>
      <c r="I1475" s="142"/>
      <c r="J1475" s="142">
        <f t="shared" si="570"/>
        <v>7.9395907019851325E-198</v>
      </c>
      <c r="K1475" s="142" t="str">
        <f t="shared" si="571"/>
        <v/>
      </c>
      <c r="L1475" s="142" t="str">
        <f t="shared" si="572"/>
        <v/>
      </c>
      <c r="M1475" s="142"/>
      <c r="N1475" s="142"/>
      <c r="O1475" s="142"/>
      <c r="P1475" s="142"/>
      <c r="Q1475" s="147">
        <v>781</v>
      </c>
      <c r="R1475" s="142">
        <f t="shared" si="573"/>
        <v>-18.795578852655836</v>
      </c>
      <c r="S1475" s="142">
        <f t="shared" si="574"/>
        <v>1.2668490948827648E-2</v>
      </c>
      <c r="T1475" s="142">
        <f t="shared" si="575"/>
        <v>0.19051501688879882</v>
      </c>
      <c r="U1475" s="142" t="str">
        <f t="shared" si="576"/>
        <v/>
      </c>
      <c r="V1475" s="142">
        <f t="shared" si="577"/>
        <v>1.2668490948827648E-2</v>
      </c>
      <c r="W1475" s="142" t="str">
        <f t="shared" si="578"/>
        <v/>
      </c>
      <c r="X1475" s="142">
        <f t="shared" si="579"/>
        <v>9.8007580852129418E-31</v>
      </c>
      <c r="Y1475" s="142" t="str">
        <f t="shared" si="580"/>
        <v/>
      </c>
      <c r="Z1475" s="142" t="str">
        <f t="shared" si="581"/>
        <v/>
      </c>
      <c r="AD1475" s="147">
        <v>781</v>
      </c>
      <c r="AE1475" s="142">
        <f t="shared" si="599"/>
        <v>-48.196173670973451</v>
      </c>
      <c r="AF1475" s="142">
        <f t="shared" si="582"/>
        <v>4.9404673117495112E-3</v>
      </c>
      <c r="AG1475" s="142">
        <f t="shared" si="583"/>
        <v>0.19051501688879888</v>
      </c>
      <c r="AH1475" s="142" t="str">
        <f t="shared" si="584"/>
        <v/>
      </c>
      <c r="AI1475" s="142">
        <f t="shared" si="585"/>
        <v>4.9404673117495112E-3</v>
      </c>
      <c r="AJ1475" s="142" t="str">
        <f t="shared" si="586"/>
        <v/>
      </c>
      <c r="AK1475" s="142">
        <f t="shared" si="587"/>
        <v>1.2141030292729761E-90</v>
      </c>
      <c r="AL1475" s="142" t="str">
        <f t="shared" si="588"/>
        <v/>
      </c>
      <c r="AM1475" s="142" t="str">
        <f t="shared" si="589"/>
        <v/>
      </c>
      <c r="AQ1475" s="147">
        <v>781</v>
      </c>
      <c r="AR1475" s="142">
        <f t="shared" si="590"/>
        <v>-2518.2744464746866</v>
      </c>
      <c r="AS1475" s="142">
        <f t="shared" si="591"/>
        <v>9.4553483202030431E-5</v>
      </c>
      <c r="AT1475" s="142">
        <f t="shared" si="592"/>
        <v>0.1905150168887989</v>
      </c>
      <c r="AU1475" s="142" t="str">
        <f t="shared" si="593"/>
        <v/>
      </c>
      <c r="AV1475" s="142">
        <f t="shared" si="594"/>
        <v>9.4553483202030431E-5</v>
      </c>
      <c r="AW1475" s="142" t="str">
        <f t="shared" si="595"/>
        <v/>
      </c>
      <c r="AX1475" s="142">
        <f t="shared" si="596"/>
        <v>1.8032103643097257E-5</v>
      </c>
      <c r="AY1475" s="142" t="str">
        <f t="shared" si="597"/>
        <v/>
      </c>
      <c r="AZ1475" s="142" t="str">
        <f t="shared" si="598"/>
        <v/>
      </c>
      <c r="BB1475" s="147"/>
      <c r="BC1475" s="147">
        <f t="shared" si="561"/>
        <v>5.0304000000000784</v>
      </c>
      <c r="BD1475" s="163">
        <f t="shared" si="562"/>
        <v>0.65625322441622802</v>
      </c>
      <c r="BE1475" s="147">
        <f t="shared" si="563"/>
        <v>7.8102171329619274E-4</v>
      </c>
      <c r="BF1475" s="147" t="str">
        <f t="shared" si="559"/>
        <v/>
      </c>
      <c r="BG1475" s="159" t="str">
        <f t="shared" si="560"/>
        <v/>
      </c>
    </row>
    <row r="1476" spans="1:59" ht="20.100000000000001" customHeight="1" x14ac:dyDescent="0.25">
      <c r="A1476" s="142">
        <v>782</v>
      </c>
      <c r="B1476" s="142">
        <f t="shared" si="564"/>
        <v>-4080.1423141290106</v>
      </c>
      <c r="C1476" s="142">
        <f t="shared" si="565"/>
        <v>5.8295623503180926E-5</v>
      </c>
      <c r="D1476" s="142">
        <f t="shared" si="566"/>
        <v>0.19160418877547375</v>
      </c>
      <c r="E1476" s="142" t="str">
        <f t="shared" si="567"/>
        <v/>
      </c>
      <c r="F1476" s="142">
        <f t="shared" si="568"/>
        <v>5.8295623503180926E-5</v>
      </c>
      <c r="G1476" s="142" t="str">
        <f t="shared" si="569"/>
        <v/>
      </c>
      <c r="H1476" s="142"/>
      <c r="I1476" s="142"/>
      <c r="J1476" s="142">
        <f t="shared" si="570"/>
        <v>8.9451737285352739E-198</v>
      </c>
      <c r="K1476" s="142" t="str">
        <f t="shared" si="571"/>
        <v/>
      </c>
      <c r="L1476" s="142" t="str">
        <f t="shared" si="572"/>
        <v/>
      </c>
      <c r="M1476" s="142"/>
      <c r="N1476" s="142"/>
      <c r="O1476" s="142"/>
      <c r="P1476" s="142"/>
      <c r="Q1476" s="142">
        <v>782</v>
      </c>
      <c r="R1476" s="142">
        <f t="shared" si="573"/>
        <v>-18.709754291684803</v>
      </c>
      <c r="S1476" s="142">
        <f t="shared" si="574"/>
        <v>1.2712857500730092E-2</v>
      </c>
      <c r="T1476" s="142">
        <f t="shared" si="575"/>
        <v>0.19160418877547372</v>
      </c>
      <c r="U1476" s="142" t="str">
        <f t="shared" si="576"/>
        <v/>
      </c>
      <c r="V1476" s="142">
        <f t="shared" si="577"/>
        <v>1.2712857500730092E-2</v>
      </c>
      <c r="W1476" s="142" t="str">
        <f t="shared" si="578"/>
        <v/>
      </c>
      <c r="X1476" s="142">
        <f t="shared" si="579"/>
        <v>1.0258414401665472E-30</v>
      </c>
      <c r="Y1476" s="142" t="str">
        <f t="shared" si="580"/>
        <v/>
      </c>
      <c r="Z1476" s="142" t="str">
        <f t="shared" si="581"/>
        <v/>
      </c>
      <c r="AD1476" s="142">
        <v>782</v>
      </c>
      <c r="AE1476" s="142">
        <f t="shared" si="599"/>
        <v>-47.976099818594577</v>
      </c>
      <c r="AF1476" s="142">
        <f t="shared" si="582"/>
        <v>4.9577694119202782E-3</v>
      </c>
      <c r="AG1476" s="142">
        <f t="shared" si="583"/>
        <v>0.19160418877547375</v>
      </c>
      <c r="AH1476" s="142" t="str">
        <f t="shared" si="584"/>
        <v/>
      </c>
      <c r="AI1476" s="142">
        <f t="shared" si="585"/>
        <v>4.9577694119202782E-3</v>
      </c>
      <c r="AJ1476" s="142" t="str">
        <f t="shared" si="586"/>
        <v/>
      </c>
      <c r="AK1476" s="142">
        <f t="shared" si="587"/>
        <v>1.3157658037618424E-90</v>
      </c>
      <c r="AL1476" s="142" t="str">
        <f t="shared" si="588"/>
        <v/>
      </c>
      <c r="AM1476" s="142" t="str">
        <f t="shared" si="589"/>
        <v/>
      </c>
      <c r="AQ1476" s="142">
        <v>782</v>
      </c>
      <c r="AR1476" s="142">
        <f t="shared" si="590"/>
        <v>-2506.7754763994599</v>
      </c>
      <c r="AS1476" s="142">
        <f t="shared" si="591"/>
        <v>9.4884620670335435E-5</v>
      </c>
      <c r="AT1476" s="142">
        <f t="shared" si="592"/>
        <v>0.19160418877547375</v>
      </c>
      <c r="AU1476" s="142" t="str">
        <f t="shared" si="593"/>
        <v/>
      </c>
      <c r="AV1476" s="142">
        <f t="shared" si="594"/>
        <v>9.4884620670335435E-5</v>
      </c>
      <c r="AW1476" s="142" t="str">
        <f t="shared" si="595"/>
        <v/>
      </c>
      <c r="AX1476" s="142">
        <f t="shared" si="596"/>
        <v>1.8178265822730596E-5</v>
      </c>
      <c r="AY1476" s="142" t="str">
        <f t="shared" si="597"/>
        <v/>
      </c>
      <c r="AZ1476" s="142" t="str">
        <f t="shared" si="598"/>
        <v/>
      </c>
      <c r="BB1476" s="147"/>
      <c r="BC1476" s="147">
        <f t="shared" si="561"/>
        <v>5.0368000000000785</v>
      </c>
      <c r="BD1476" s="163">
        <f t="shared" si="562"/>
        <v>0.65547220270293183</v>
      </c>
      <c r="BE1476" s="147">
        <f t="shared" si="563"/>
        <v>7.8100345395493154E-4</v>
      </c>
      <c r="BF1476" s="147" t="str">
        <f t="shared" si="559"/>
        <v/>
      </c>
      <c r="BG1476" s="159" t="str">
        <f t="shared" si="560"/>
        <v/>
      </c>
    </row>
    <row r="1477" spans="1:59" ht="20.100000000000001" customHeight="1" x14ac:dyDescent="0.25">
      <c r="A1477" s="142">
        <v>783</v>
      </c>
      <c r="B1477" s="142">
        <f t="shared" si="564"/>
        <v>-4061.4260649816297</v>
      </c>
      <c r="C1477" s="142">
        <f t="shared" si="565"/>
        <v>5.8498845674458251E-5</v>
      </c>
      <c r="D1477" s="142">
        <f t="shared" si="566"/>
        <v>0.19269716632182718</v>
      </c>
      <c r="E1477" s="142" t="str">
        <f t="shared" si="567"/>
        <v/>
      </c>
      <c r="F1477" s="142">
        <f t="shared" si="568"/>
        <v>5.8498845674458251E-5</v>
      </c>
      <c r="G1477" s="142" t="str">
        <f t="shared" si="569"/>
        <v/>
      </c>
      <c r="H1477" s="142"/>
      <c r="I1477" s="142"/>
      <c r="J1477" s="142">
        <f t="shared" si="570"/>
        <v>1.0077956885835909E-197</v>
      </c>
      <c r="K1477" s="142" t="str">
        <f t="shared" si="571"/>
        <v/>
      </c>
      <c r="L1477" s="142" t="str">
        <f t="shared" si="572"/>
        <v/>
      </c>
      <c r="M1477" s="142"/>
      <c r="N1477" s="142"/>
      <c r="O1477" s="142"/>
      <c r="P1477" s="142"/>
      <c r="Q1477" s="142">
        <v>783</v>
      </c>
      <c r="R1477" s="142">
        <f t="shared" si="573"/>
        <v>-18.623929730713769</v>
      </c>
      <c r="S1477" s="142">
        <f t="shared" si="574"/>
        <v>1.2757175313100631E-2</v>
      </c>
      <c r="T1477" s="142">
        <f t="shared" si="575"/>
        <v>0.19269716632182718</v>
      </c>
      <c r="U1477" s="142" t="str">
        <f t="shared" si="576"/>
        <v/>
      </c>
      <c r="V1477" s="142">
        <f t="shared" si="577"/>
        <v>1.2757175313100631E-2</v>
      </c>
      <c r="W1477" s="142" t="str">
        <f t="shared" si="578"/>
        <v/>
      </c>
      <c r="X1477" s="142">
        <f t="shared" si="579"/>
        <v>1.0737269645241517E-30</v>
      </c>
      <c r="Y1477" s="142" t="str">
        <f t="shared" si="580"/>
        <v/>
      </c>
      <c r="Z1477" s="142" t="str">
        <f t="shared" si="581"/>
        <v/>
      </c>
      <c r="AD1477" s="142">
        <v>783</v>
      </c>
      <c r="AE1477" s="142">
        <f t="shared" si="599"/>
        <v>-47.756025966215702</v>
      </c>
      <c r="AF1477" s="142">
        <f t="shared" si="582"/>
        <v>4.9750525046129528E-3</v>
      </c>
      <c r="AG1477" s="142">
        <f t="shared" si="583"/>
        <v>0.19269716632182718</v>
      </c>
      <c r="AH1477" s="142" t="str">
        <f t="shared" si="584"/>
        <v/>
      </c>
      <c r="AI1477" s="142">
        <f t="shared" si="585"/>
        <v>4.9750525046129528E-3</v>
      </c>
      <c r="AJ1477" s="142" t="str">
        <f t="shared" si="586"/>
        <v/>
      </c>
      <c r="AK1477" s="142">
        <f t="shared" si="587"/>
        <v>1.4259184838481421E-90</v>
      </c>
      <c r="AL1477" s="142" t="str">
        <f t="shared" si="588"/>
        <v/>
      </c>
      <c r="AM1477" s="142" t="str">
        <f t="shared" si="589"/>
        <v/>
      </c>
      <c r="AQ1477" s="142">
        <v>783</v>
      </c>
      <c r="AR1477" s="142">
        <f t="shared" si="590"/>
        <v>-2495.2765063242332</v>
      </c>
      <c r="AS1477" s="142">
        <f t="shared" si="591"/>
        <v>9.5215394362676144E-5</v>
      </c>
      <c r="AT1477" s="142">
        <f t="shared" si="592"/>
        <v>0.19269716632182718</v>
      </c>
      <c r="AU1477" s="142" t="str">
        <f t="shared" si="593"/>
        <v/>
      </c>
      <c r="AV1477" s="142">
        <f t="shared" si="594"/>
        <v>9.5215394362676144E-5</v>
      </c>
      <c r="AW1477" s="142" t="str">
        <f t="shared" si="595"/>
        <v/>
      </c>
      <c r="AX1477" s="142">
        <f t="shared" si="596"/>
        <v>1.8325319536474291E-5</v>
      </c>
      <c r="AY1477" s="142" t="str">
        <f t="shared" si="597"/>
        <v/>
      </c>
      <c r="AZ1477" s="142" t="str">
        <f t="shared" si="598"/>
        <v/>
      </c>
      <c r="BB1477" s="147"/>
      <c r="BC1477" s="147">
        <f t="shared" si="561"/>
        <v>5.0432000000000787</v>
      </c>
      <c r="BD1477" s="163">
        <f t="shared" si="562"/>
        <v>0.6546911992489769</v>
      </c>
      <c r="BE1477" s="147">
        <f t="shared" si="563"/>
        <v>7.8098204670429272E-4</v>
      </c>
      <c r="BF1477" s="147" t="str">
        <f t="shared" si="559"/>
        <v/>
      </c>
      <c r="BG1477" s="159" t="str">
        <f t="shared" si="560"/>
        <v/>
      </c>
    </row>
    <row r="1478" spans="1:59" ht="20.100000000000001" customHeight="1" x14ac:dyDescent="0.25">
      <c r="A1478" s="142">
        <v>784</v>
      </c>
      <c r="B1478" s="142">
        <f t="shared" si="564"/>
        <v>-4042.7098158342487</v>
      </c>
      <c r="C1478" s="142">
        <f t="shared" si="565"/>
        <v>5.8701837053964444E-5</v>
      </c>
      <c r="D1478" s="142">
        <f t="shared" si="566"/>
        <v>0.19379394527657928</v>
      </c>
      <c r="E1478" s="142" t="str">
        <f t="shared" si="567"/>
        <v/>
      </c>
      <c r="F1478" s="142">
        <f t="shared" si="568"/>
        <v>5.8701837053964444E-5</v>
      </c>
      <c r="G1478" s="142" t="str">
        <f t="shared" si="569"/>
        <v/>
      </c>
      <c r="H1478" s="142"/>
      <c r="I1478" s="142"/>
      <c r="J1478" s="142">
        <f t="shared" si="570"/>
        <v>1.1354009776060518E-197</v>
      </c>
      <c r="K1478" s="142" t="str">
        <f t="shared" si="571"/>
        <v/>
      </c>
      <c r="L1478" s="142" t="str">
        <f t="shared" si="572"/>
        <v/>
      </c>
      <c r="M1478" s="142"/>
      <c r="N1478" s="142"/>
      <c r="O1478" s="142"/>
      <c r="P1478" s="142"/>
      <c r="Q1478" s="142">
        <v>784</v>
      </c>
      <c r="R1478" s="142">
        <f t="shared" si="573"/>
        <v>-18.538105169742735</v>
      </c>
      <c r="S1478" s="142">
        <f t="shared" si="574"/>
        <v>1.2801442795399678E-2</v>
      </c>
      <c r="T1478" s="142">
        <f t="shared" si="575"/>
        <v>0.19379394527657928</v>
      </c>
      <c r="U1478" s="142" t="str">
        <f t="shared" si="576"/>
        <v/>
      </c>
      <c r="V1478" s="142">
        <f t="shared" si="577"/>
        <v>1.2801442795399678E-2</v>
      </c>
      <c r="W1478" s="142" t="str">
        <f t="shared" si="578"/>
        <v/>
      </c>
      <c r="X1478" s="142">
        <f t="shared" si="579"/>
        <v>1.1238297685392307E-30</v>
      </c>
      <c r="Y1478" s="142" t="str">
        <f t="shared" si="580"/>
        <v/>
      </c>
      <c r="Z1478" s="142" t="str">
        <f t="shared" si="581"/>
        <v/>
      </c>
      <c r="AD1478" s="142">
        <v>784</v>
      </c>
      <c r="AE1478" s="142">
        <f t="shared" si="599"/>
        <v>-47.535952113836828</v>
      </c>
      <c r="AF1478" s="142">
        <f t="shared" si="582"/>
        <v>4.9923159695477492E-3</v>
      </c>
      <c r="AG1478" s="142">
        <f t="shared" si="583"/>
        <v>0.19379394527657925</v>
      </c>
      <c r="AH1478" s="142" t="str">
        <f t="shared" si="584"/>
        <v/>
      </c>
      <c r="AI1478" s="142">
        <f t="shared" si="585"/>
        <v>4.9923159695477492E-3</v>
      </c>
      <c r="AJ1478" s="142" t="str">
        <f t="shared" si="586"/>
        <v/>
      </c>
      <c r="AK1478" s="142">
        <f t="shared" si="587"/>
        <v>1.5452681511637785E-90</v>
      </c>
      <c r="AL1478" s="142" t="str">
        <f t="shared" si="588"/>
        <v/>
      </c>
      <c r="AM1478" s="142" t="str">
        <f t="shared" si="589"/>
        <v/>
      </c>
      <c r="AQ1478" s="142">
        <v>784</v>
      </c>
      <c r="AR1478" s="142">
        <f t="shared" si="590"/>
        <v>-2483.7775362490065</v>
      </c>
      <c r="AS1478" s="142">
        <f t="shared" si="591"/>
        <v>9.5545792407783955E-5</v>
      </c>
      <c r="AT1478" s="142">
        <f t="shared" si="592"/>
        <v>0.19379394527657925</v>
      </c>
      <c r="AU1478" s="142" t="str">
        <f t="shared" si="593"/>
        <v/>
      </c>
      <c r="AV1478" s="142">
        <f t="shared" si="594"/>
        <v>9.5545792407783955E-5</v>
      </c>
      <c r="AW1478" s="142" t="str">
        <f t="shared" si="595"/>
        <v/>
      </c>
      <c r="AX1478" s="142">
        <f t="shared" si="596"/>
        <v>1.8473267271709959E-5</v>
      </c>
      <c r="AY1478" s="142" t="str">
        <f t="shared" si="597"/>
        <v/>
      </c>
      <c r="AZ1478" s="142" t="str">
        <f t="shared" si="598"/>
        <v/>
      </c>
      <c r="BB1478" s="147"/>
      <c r="BC1478" s="147">
        <f t="shared" si="561"/>
        <v>5.0496000000000789</v>
      </c>
      <c r="BD1478" s="163">
        <f t="shared" si="562"/>
        <v>0.6539102172022726</v>
      </c>
      <c r="BE1478" s="147">
        <f t="shared" si="563"/>
        <v>7.8095749978235318E-4</v>
      </c>
      <c r="BF1478" s="147" t="str">
        <f t="shared" si="559"/>
        <v/>
      </c>
      <c r="BG1478" s="159" t="str">
        <f t="shared" si="560"/>
        <v/>
      </c>
    </row>
    <row r="1479" spans="1:59" ht="20.100000000000001" customHeight="1" x14ac:dyDescent="0.25">
      <c r="A1479" s="142">
        <v>785</v>
      </c>
      <c r="B1479" s="142">
        <f t="shared" si="564"/>
        <v>-4023.9935666868696</v>
      </c>
      <c r="C1479" s="142">
        <f t="shared" si="565"/>
        <v>5.8904590333908348E-5</v>
      </c>
      <c r="D1479" s="142">
        <f t="shared" si="566"/>
        <v>0.19489452125180831</v>
      </c>
      <c r="E1479" s="142" t="str">
        <f t="shared" si="567"/>
        <v/>
      </c>
      <c r="F1479" s="142">
        <f t="shared" si="568"/>
        <v>5.8904590333908348E-5</v>
      </c>
      <c r="G1479" s="142" t="str">
        <f t="shared" si="569"/>
        <v/>
      </c>
      <c r="H1479" s="142"/>
      <c r="I1479" s="142"/>
      <c r="J1479" s="142">
        <f t="shared" si="570"/>
        <v>1.2791429538254754E-197</v>
      </c>
      <c r="K1479" s="142" t="str">
        <f t="shared" si="571"/>
        <v/>
      </c>
      <c r="L1479" s="142" t="str">
        <f t="shared" si="572"/>
        <v/>
      </c>
      <c r="M1479" s="142"/>
      <c r="N1479" s="142"/>
      <c r="O1479" s="142"/>
      <c r="P1479" s="142"/>
      <c r="Q1479" s="142">
        <v>785</v>
      </c>
      <c r="R1479" s="142">
        <f t="shared" si="573"/>
        <v>-18.452280608771702</v>
      </c>
      <c r="S1479" s="142">
        <f t="shared" si="574"/>
        <v>1.2845658353975739E-2</v>
      </c>
      <c r="T1479" s="142">
        <f t="shared" si="575"/>
        <v>0.19489452125180839</v>
      </c>
      <c r="U1479" s="142" t="str">
        <f t="shared" si="576"/>
        <v/>
      </c>
      <c r="V1479" s="142">
        <f t="shared" si="577"/>
        <v>1.2845658353975739E-2</v>
      </c>
      <c r="W1479" s="142" t="str">
        <f t="shared" si="578"/>
        <v/>
      </c>
      <c r="X1479" s="142">
        <f t="shared" si="579"/>
        <v>1.176251675380718E-30</v>
      </c>
      <c r="Y1479" s="142" t="str">
        <f t="shared" si="580"/>
        <v/>
      </c>
      <c r="Z1479" s="142" t="str">
        <f t="shared" si="581"/>
        <v/>
      </c>
      <c r="AD1479" s="142">
        <v>785</v>
      </c>
      <c r="AE1479" s="142">
        <f t="shared" si="599"/>
        <v>-47.315878261457954</v>
      </c>
      <c r="AF1479" s="142">
        <f t="shared" si="582"/>
        <v>5.009559185231301E-3</v>
      </c>
      <c r="AG1479" s="142">
        <f t="shared" si="583"/>
        <v>0.19489452125180837</v>
      </c>
      <c r="AH1479" s="142" t="str">
        <f t="shared" si="584"/>
        <v/>
      </c>
      <c r="AI1479" s="142">
        <f t="shared" si="585"/>
        <v>5.009559185231301E-3</v>
      </c>
      <c r="AJ1479" s="142" t="str">
        <f t="shared" si="586"/>
        <v/>
      </c>
      <c r="AK1479" s="142">
        <f t="shared" si="587"/>
        <v>1.6745806164208592E-90</v>
      </c>
      <c r="AL1479" s="142" t="str">
        <f t="shared" si="588"/>
        <v/>
      </c>
      <c r="AM1479" s="142" t="str">
        <f t="shared" si="589"/>
        <v/>
      </c>
      <c r="AQ1479" s="142">
        <v>785</v>
      </c>
      <c r="AR1479" s="142">
        <f t="shared" si="590"/>
        <v>-2472.2785661737798</v>
      </c>
      <c r="AS1479" s="142">
        <f t="shared" si="591"/>
        <v>9.5875802911164122E-5</v>
      </c>
      <c r="AT1479" s="142">
        <f t="shared" si="592"/>
        <v>0.19489452125180831</v>
      </c>
      <c r="AU1479" s="142" t="str">
        <f t="shared" si="593"/>
        <v/>
      </c>
      <c r="AV1479" s="142">
        <f t="shared" si="594"/>
        <v>9.5875802911164122E-5</v>
      </c>
      <c r="AW1479" s="142" t="str">
        <f t="shared" si="595"/>
        <v/>
      </c>
      <c r="AX1479" s="142">
        <f t="shared" si="596"/>
        <v>1.8622111492835054E-5</v>
      </c>
      <c r="AY1479" s="142" t="str">
        <f t="shared" si="597"/>
        <v/>
      </c>
      <c r="AZ1479" s="142" t="str">
        <f t="shared" si="598"/>
        <v/>
      </c>
      <c r="BB1479" s="147"/>
      <c r="BC1479" s="147">
        <f t="shared" si="561"/>
        <v>5.0560000000000791</v>
      </c>
      <c r="BD1479" s="163">
        <f t="shared" si="562"/>
        <v>0.65312925970249025</v>
      </c>
      <c r="BE1479" s="147">
        <f t="shared" si="563"/>
        <v>7.8092982143596057E-4</v>
      </c>
      <c r="BF1479" s="147" t="str">
        <f t="shared" si="559"/>
        <v/>
      </c>
      <c r="BG1479" s="159" t="str">
        <f t="shared" si="560"/>
        <v/>
      </c>
    </row>
    <row r="1480" spans="1:59" ht="20.100000000000001" customHeight="1" x14ac:dyDescent="0.25">
      <c r="A1480" s="142">
        <v>786</v>
      </c>
      <c r="B1480" s="142">
        <f t="shared" si="564"/>
        <v>-4005.2773175394886</v>
      </c>
      <c r="C1480" s="142">
        <f t="shared" si="565"/>
        <v>5.9107098192647971E-5</v>
      </c>
      <c r="D1480" s="142">
        <f t="shared" si="566"/>
        <v>0.19599888972268817</v>
      </c>
      <c r="E1480" s="142" t="str">
        <f t="shared" si="567"/>
        <v/>
      </c>
      <c r="F1480" s="142">
        <f t="shared" si="568"/>
        <v>5.9107098192647971E-5</v>
      </c>
      <c r="G1480" s="142" t="str">
        <f t="shared" si="569"/>
        <v/>
      </c>
      <c r="H1480" s="142"/>
      <c r="I1480" s="142"/>
      <c r="J1480" s="142">
        <f t="shared" si="570"/>
        <v>1.4410596339925145E-197</v>
      </c>
      <c r="K1480" s="142" t="str">
        <f t="shared" si="571"/>
        <v/>
      </c>
      <c r="L1480" s="142" t="str">
        <f t="shared" si="572"/>
        <v/>
      </c>
      <c r="M1480" s="142"/>
      <c r="N1480" s="142"/>
      <c r="O1480" s="142"/>
      <c r="P1480" s="142"/>
      <c r="Q1480" s="142">
        <v>786</v>
      </c>
      <c r="R1480" s="142">
        <f t="shared" si="573"/>
        <v>-18.366456047800668</v>
      </c>
      <c r="S1480" s="142">
        <f t="shared" si="574"/>
        <v>1.2889820392156776E-2</v>
      </c>
      <c r="T1480" s="142">
        <f t="shared" si="575"/>
        <v>0.19599888972268834</v>
      </c>
      <c r="U1480" s="142" t="str">
        <f t="shared" si="576"/>
        <v/>
      </c>
      <c r="V1480" s="142">
        <f t="shared" si="577"/>
        <v>1.2889820392156776E-2</v>
      </c>
      <c r="W1480" s="142" t="str">
        <f t="shared" si="578"/>
        <v/>
      </c>
      <c r="X1480" s="142">
        <f t="shared" si="579"/>
        <v>1.23109914477826E-30</v>
      </c>
      <c r="Y1480" s="142" t="str">
        <f t="shared" si="580"/>
        <v/>
      </c>
      <c r="Z1480" s="142" t="str">
        <f t="shared" si="581"/>
        <v/>
      </c>
      <c r="AD1480" s="142">
        <v>786</v>
      </c>
      <c r="AE1480" s="142">
        <f t="shared" si="599"/>
        <v>-47.095804409079079</v>
      </c>
      <c r="AF1480" s="142">
        <f t="shared" si="582"/>
        <v>5.0267815289922859E-3</v>
      </c>
      <c r="AG1480" s="142">
        <f t="shared" si="583"/>
        <v>0.1959988897226882</v>
      </c>
      <c r="AH1480" s="142" t="str">
        <f t="shared" si="584"/>
        <v/>
      </c>
      <c r="AI1480" s="142">
        <f t="shared" si="585"/>
        <v>5.0267815289922859E-3</v>
      </c>
      <c r="AJ1480" s="142" t="str">
        <f t="shared" si="586"/>
        <v/>
      </c>
      <c r="AK1480" s="142">
        <f t="shared" si="587"/>
        <v>1.814685283984874E-90</v>
      </c>
      <c r="AL1480" s="142" t="str">
        <f t="shared" si="588"/>
        <v/>
      </c>
      <c r="AM1480" s="142" t="str">
        <f t="shared" si="589"/>
        <v/>
      </c>
      <c r="AQ1480" s="142">
        <v>786</v>
      </c>
      <c r="AR1480" s="142">
        <f t="shared" si="590"/>
        <v>-2460.7795960985532</v>
      </c>
      <c r="AS1480" s="142">
        <f t="shared" si="591"/>
        <v>9.6205413955777471E-5</v>
      </c>
      <c r="AT1480" s="142">
        <f t="shared" si="592"/>
        <v>0.19599888972268817</v>
      </c>
      <c r="AU1480" s="142" t="str">
        <f t="shared" si="593"/>
        <v/>
      </c>
      <c r="AV1480" s="142">
        <f t="shared" si="594"/>
        <v>9.6205413955777471E-5</v>
      </c>
      <c r="AW1480" s="142" t="str">
        <f t="shared" si="595"/>
        <v/>
      </c>
      <c r="AX1480" s="142">
        <f t="shared" si="596"/>
        <v>1.8771854640918894E-5</v>
      </c>
      <c r="AY1480" s="142" t="str">
        <f t="shared" si="597"/>
        <v/>
      </c>
      <c r="AZ1480" s="142" t="str">
        <f t="shared" si="598"/>
        <v/>
      </c>
      <c r="BB1480" s="147"/>
      <c r="BC1480" s="147">
        <f t="shared" si="561"/>
        <v>5.0624000000000793</v>
      </c>
      <c r="BD1480" s="163">
        <f t="shared" si="562"/>
        <v>0.65234832988105429</v>
      </c>
      <c r="BE1480" s="147">
        <f t="shared" si="563"/>
        <v>7.8089901991662547E-4</v>
      </c>
      <c r="BF1480" s="147" t="str">
        <f t="shared" si="559"/>
        <v/>
      </c>
      <c r="BG1480" s="159" t="str">
        <f t="shared" si="560"/>
        <v/>
      </c>
    </row>
    <row r="1481" spans="1:59" ht="20.100000000000001" customHeight="1" x14ac:dyDescent="0.25">
      <c r="A1481" s="142">
        <v>787</v>
      </c>
      <c r="B1481" s="142">
        <f t="shared" si="564"/>
        <v>-3986.5610683921077</v>
      </c>
      <c r="C1481" s="142">
        <f t="shared" si="565"/>
        <v>5.930935329511192E-5</v>
      </c>
      <c r="D1481" s="142">
        <f t="shared" si="566"/>
        <v>0.19710704602723247</v>
      </c>
      <c r="E1481" s="142" t="str">
        <f t="shared" si="567"/>
        <v/>
      </c>
      <c r="F1481" s="142">
        <f t="shared" si="568"/>
        <v>5.930935329511192E-5</v>
      </c>
      <c r="G1481" s="142" t="str">
        <f t="shared" si="569"/>
        <v/>
      </c>
      <c r="H1481" s="142"/>
      <c r="I1481" s="142"/>
      <c r="J1481" s="142">
        <f t="shared" si="570"/>
        <v>1.6234461021987701E-197</v>
      </c>
      <c r="K1481" s="142" t="str">
        <f t="shared" si="571"/>
        <v/>
      </c>
      <c r="L1481" s="142" t="str">
        <f t="shared" si="572"/>
        <v/>
      </c>
      <c r="M1481" s="142"/>
      <c r="N1481" s="142"/>
      <c r="O1481" s="142"/>
      <c r="P1481" s="142"/>
      <c r="Q1481" s="142">
        <v>787</v>
      </c>
      <c r="R1481" s="142">
        <f t="shared" si="573"/>
        <v>-18.280631486829648</v>
      </c>
      <c r="S1481" s="142">
        <f t="shared" si="574"/>
        <v>1.2933927310342137E-2</v>
      </c>
      <c r="T1481" s="142">
        <f t="shared" si="575"/>
        <v>0.19710704602723247</v>
      </c>
      <c r="U1481" s="142" t="str">
        <f t="shared" si="576"/>
        <v/>
      </c>
      <c r="V1481" s="142">
        <f t="shared" si="577"/>
        <v>1.2933927310342137E-2</v>
      </c>
      <c r="W1481" s="142" t="str">
        <f t="shared" si="578"/>
        <v/>
      </c>
      <c r="X1481" s="142">
        <f t="shared" si="579"/>
        <v>1.2884834823258047E-30</v>
      </c>
      <c r="Y1481" s="142" t="str">
        <f t="shared" si="580"/>
        <v/>
      </c>
      <c r="Z1481" s="142" t="str">
        <f t="shared" si="581"/>
        <v/>
      </c>
      <c r="AD1481" s="142">
        <v>787</v>
      </c>
      <c r="AE1481" s="142">
        <f t="shared" si="599"/>
        <v>-46.875730556700205</v>
      </c>
      <c r="AF1481" s="142">
        <f t="shared" si="582"/>
        <v>5.0439823770172827E-3</v>
      </c>
      <c r="AG1481" s="142">
        <f t="shared" si="583"/>
        <v>0.1971070460272325</v>
      </c>
      <c r="AH1481" s="142" t="str">
        <f t="shared" si="584"/>
        <v/>
      </c>
      <c r="AI1481" s="142">
        <f t="shared" si="585"/>
        <v>5.0439823770172827E-3</v>
      </c>
      <c r="AJ1481" s="142" t="str">
        <f t="shared" si="586"/>
        <v/>
      </c>
      <c r="AK1481" s="142">
        <f t="shared" si="587"/>
        <v>1.9664804182724988E-90</v>
      </c>
      <c r="AL1481" s="142" t="str">
        <f t="shared" si="588"/>
        <v/>
      </c>
      <c r="AM1481" s="142" t="str">
        <f t="shared" si="589"/>
        <v/>
      </c>
      <c r="AQ1481" s="142">
        <v>787</v>
      </c>
      <c r="AR1481" s="142">
        <f t="shared" si="590"/>
        <v>-2449.2806260233265</v>
      </c>
      <c r="AS1481" s="142">
        <f t="shared" si="591"/>
        <v>9.6534613602726702E-5</v>
      </c>
      <c r="AT1481" s="142">
        <f t="shared" si="592"/>
        <v>0.19710704602723247</v>
      </c>
      <c r="AU1481" s="142" t="str">
        <f t="shared" si="593"/>
        <v/>
      </c>
      <c r="AV1481" s="142">
        <f t="shared" si="594"/>
        <v>9.6534613602726702E-5</v>
      </c>
      <c r="AW1481" s="142" t="str">
        <f t="shared" si="595"/>
        <v/>
      </c>
      <c r="AX1481" s="142">
        <f t="shared" si="596"/>
        <v>1.892249913335798E-5</v>
      </c>
      <c r="AY1481" s="142" t="str">
        <f t="shared" si="597"/>
        <v/>
      </c>
      <c r="AZ1481" s="142" t="str">
        <f t="shared" si="598"/>
        <v/>
      </c>
      <c r="BB1481" s="147"/>
      <c r="BC1481" s="147">
        <f t="shared" si="561"/>
        <v>5.0688000000000795</v>
      </c>
      <c r="BD1481" s="163">
        <f t="shared" si="562"/>
        <v>0.65156743086113766</v>
      </c>
      <c r="BE1481" s="147">
        <f t="shared" si="563"/>
        <v>7.8086510348329696E-4</v>
      </c>
      <c r="BF1481" s="147" t="str">
        <f t="shared" si="559"/>
        <v/>
      </c>
      <c r="BG1481" s="159" t="str">
        <f t="shared" si="560"/>
        <v/>
      </c>
    </row>
    <row r="1482" spans="1:59" ht="20.100000000000001" customHeight="1" x14ac:dyDescent="0.25">
      <c r="A1482" s="147">
        <v>788</v>
      </c>
      <c r="B1482" s="142">
        <f t="shared" si="564"/>
        <v>-3967.8448192447268</v>
      </c>
      <c r="C1482" s="142">
        <f t="shared" si="565"/>
        <v>5.9511348293223614E-5</v>
      </c>
      <c r="D1482" s="142">
        <f t="shared" si="566"/>
        <v>0.19821898536604757</v>
      </c>
      <c r="E1482" s="142" t="str">
        <f t="shared" si="567"/>
        <v/>
      </c>
      <c r="F1482" s="142">
        <f t="shared" si="568"/>
        <v>5.9511348293223614E-5</v>
      </c>
      <c r="G1482" s="142" t="str">
        <f t="shared" si="569"/>
        <v/>
      </c>
      <c r="H1482" s="142"/>
      <c r="I1482" s="142"/>
      <c r="J1482" s="142">
        <f t="shared" si="570"/>
        <v>1.828886893836088E-197</v>
      </c>
      <c r="K1482" s="142" t="str">
        <f t="shared" si="571"/>
        <v/>
      </c>
      <c r="L1482" s="142" t="str">
        <f t="shared" si="572"/>
        <v/>
      </c>
      <c r="M1482" s="142"/>
      <c r="N1482" s="142"/>
      <c r="O1482" s="142"/>
      <c r="P1482" s="142"/>
      <c r="Q1482" s="147">
        <v>788</v>
      </c>
      <c r="R1482" s="142">
        <f t="shared" si="573"/>
        <v>-18.194806925858614</v>
      </c>
      <c r="S1482" s="142">
        <f t="shared" si="574"/>
        <v>1.2977977506095069E-2</v>
      </c>
      <c r="T1482" s="142">
        <f t="shared" si="575"/>
        <v>0.19821898536604757</v>
      </c>
      <c r="U1482" s="142" t="str">
        <f t="shared" si="576"/>
        <v/>
      </c>
      <c r="V1482" s="142">
        <f t="shared" si="577"/>
        <v>1.2977977506095069E-2</v>
      </c>
      <c r="W1482" s="142" t="str">
        <f t="shared" si="578"/>
        <v/>
      </c>
      <c r="X1482" s="142">
        <f t="shared" si="579"/>
        <v>1.3485210581500175E-30</v>
      </c>
      <c r="Y1482" s="142" t="str">
        <f t="shared" si="580"/>
        <v/>
      </c>
      <c r="Z1482" s="142" t="str">
        <f t="shared" si="581"/>
        <v/>
      </c>
      <c r="AD1482" s="147">
        <v>788</v>
      </c>
      <c r="AE1482" s="142">
        <f t="shared" si="599"/>
        <v>-46.655656704321331</v>
      </c>
      <c r="AF1482" s="142">
        <f t="shared" si="582"/>
        <v>5.0611611043868314E-3</v>
      </c>
      <c r="AG1482" s="142">
        <f t="shared" si="583"/>
        <v>0.19821898536604757</v>
      </c>
      <c r="AH1482" s="142" t="str">
        <f t="shared" si="584"/>
        <v/>
      </c>
      <c r="AI1482" s="142">
        <f t="shared" si="585"/>
        <v>5.0611611043868314E-3</v>
      </c>
      <c r="AJ1482" s="142" t="str">
        <f t="shared" si="586"/>
        <v/>
      </c>
      <c r="AK1482" s="142">
        <f t="shared" si="587"/>
        <v>2.130938845069801E-90</v>
      </c>
      <c r="AL1482" s="142" t="str">
        <f t="shared" si="588"/>
        <v/>
      </c>
      <c r="AM1482" s="142" t="str">
        <f t="shared" si="589"/>
        <v/>
      </c>
      <c r="AQ1482" s="147">
        <v>788</v>
      </c>
      <c r="AR1482" s="142">
        <f t="shared" si="590"/>
        <v>-2437.7816559480998</v>
      </c>
      <c r="AS1482" s="142">
        <f t="shared" si="591"/>
        <v>9.6863389891946539E-5</v>
      </c>
      <c r="AT1482" s="142">
        <f t="shared" si="592"/>
        <v>0.19821898536604746</v>
      </c>
      <c r="AU1482" s="142" t="str">
        <f t="shared" si="593"/>
        <v/>
      </c>
      <c r="AV1482" s="142">
        <f t="shared" si="594"/>
        <v>9.6863389891946539E-5</v>
      </c>
      <c r="AW1482" s="142" t="str">
        <f t="shared" si="595"/>
        <v/>
      </c>
      <c r="AX1482" s="142">
        <f t="shared" si="596"/>
        <v>1.9074047363530108E-5</v>
      </c>
      <c r="AY1482" s="142" t="str">
        <f t="shared" si="597"/>
        <v/>
      </c>
      <c r="AZ1482" s="142" t="str">
        <f t="shared" si="598"/>
        <v/>
      </c>
      <c r="BB1482" s="147"/>
      <c r="BC1482" s="147">
        <f t="shared" si="561"/>
        <v>5.0752000000000796</v>
      </c>
      <c r="BD1482" s="163">
        <f t="shared" si="562"/>
        <v>0.65078656575765437</v>
      </c>
      <c r="BE1482" s="147">
        <f t="shared" si="563"/>
        <v>7.8082808040014218E-4</v>
      </c>
      <c r="BF1482" s="147" t="str">
        <f t="shared" si="559"/>
        <v/>
      </c>
      <c r="BG1482" s="159" t="str">
        <f t="shared" si="560"/>
        <v/>
      </c>
    </row>
    <row r="1483" spans="1:59" ht="20.100000000000001" customHeight="1" x14ac:dyDescent="0.25">
      <c r="A1483" s="142">
        <v>789</v>
      </c>
      <c r="B1483" s="142">
        <f t="shared" si="564"/>
        <v>-3949.1285700973458</v>
      </c>
      <c r="C1483" s="142">
        <f t="shared" si="565"/>
        <v>5.9713075826327777E-5</v>
      </c>
      <c r="D1483" s="142">
        <f t="shared" si="566"/>
        <v>0.19933470280209292</v>
      </c>
      <c r="E1483" s="142" t="str">
        <f t="shared" si="567"/>
        <v/>
      </c>
      <c r="F1483" s="142">
        <f t="shared" si="568"/>
        <v>5.9713075826327777E-5</v>
      </c>
      <c r="G1483" s="142" t="str">
        <f t="shared" si="569"/>
        <v/>
      </c>
      <c r="H1483" s="142"/>
      <c r="I1483" s="142"/>
      <c r="J1483" s="142">
        <f t="shared" si="570"/>
        <v>2.0602924538777415E-197</v>
      </c>
      <c r="K1483" s="142" t="str">
        <f t="shared" si="571"/>
        <v/>
      </c>
      <c r="L1483" s="142" t="str">
        <f t="shared" si="572"/>
        <v/>
      </c>
      <c r="M1483" s="142"/>
      <c r="N1483" s="142"/>
      <c r="O1483" s="142"/>
      <c r="P1483" s="142"/>
      <c r="Q1483" s="142">
        <v>789</v>
      </c>
      <c r="R1483" s="142">
        <f t="shared" si="573"/>
        <v>-18.108982364887581</v>
      </c>
      <c r="S1483" s="142">
        <f t="shared" si="574"/>
        <v>1.3021969374235685E-2</v>
      </c>
      <c r="T1483" s="142">
        <f t="shared" si="575"/>
        <v>0.19933470280209292</v>
      </c>
      <c r="U1483" s="142" t="str">
        <f t="shared" si="576"/>
        <v/>
      </c>
      <c r="V1483" s="142">
        <f t="shared" si="577"/>
        <v>1.3021969374235685E-2</v>
      </c>
      <c r="W1483" s="142" t="str">
        <f t="shared" si="578"/>
        <v/>
      </c>
      <c r="X1483" s="142">
        <f t="shared" si="579"/>
        <v>1.4113335353586262E-30</v>
      </c>
      <c r="Y1483" s="142" t="str">
        <f t="shared" si="580"/>
        <v/>
      </c>
      <c r="Z1483" s="142" t="str">
        <f t="shared" si="581"/>
        <v/>
      </c>
      <c r="AD1483" s="142">
        <v>789</v>
      </c>
      <c r="AE1483" s="142">
        <f t="shared" si="599"/>
        <v>-46.435582851942456</v>
      </c>
      <c r="AF1483" s="142">
        <f t="shared" si="582"/>
        <v>5.0783170851117203E-3</v>
      </c>
      <c r="AG1483" s="142">
        <f t="shared" si="583"/>
        <v>0.19933470280209292</v>
      </c>
      <c r="AH1483" s="142" t="str">
        <f t="shared" si="584"/>
        <v/>
      </c>
      <c r="AI1483" s="142">
        <f t="shared" si="585"/>
        <v>5.0783170851117203E-3</v>
      </c>
      <c r="AJ1483" s="142" t="str">
        <f t="shared" si="586"/>
        <v/>
      </c>
      <c r="AK1483" s="142">
        <f t="shared" si="587"/>
        <v>2.3091141235934847E-90</v>
      </c>
      <c r="AL1483" s="142" t="str">
        <f t="shared" si="588"/>
        <v/>
      </c>
      <c r="AM1483" s="142" t="str">
        <f t="shared" si="589"/>
        <v/>
      </c>
      <c r="AQ1483" s="142">
        <v>789</v>
      </c>
      <c r="AR1483" s="142">
        <f t="shared" si="590"/>
        <v>-2426.2826858728713</v>
      </c>
      <c r="AS1483" s="142">
        <f t="shared" si="591"/>
        <v>9.7191730842898175E-5</v>
      </c>
      <c r="AT1483" s="142">
        <f t="shared" si="592"/>
        <v>0.19933470280209298</v>
      </c>
      <c r="AU1483" s="142" t="str">
        <f t="shared" si="593"/>
        <v/>
      </c>
      <c r="AV1483" s="142">
        <f t="shared" si="594"/>
        <v>9.7191730842898175E-5</v>
      </c>
      <c r="AW1483" s="142" t="str">
        <f t="shared" si="595"/>
        <v/>
      </c>
      <c r="AX1483" s="142">
        <f t="shared" si="596"/>
        <v>1.922650170044805E-5</v>
      </c>
      <c r="AY1483" s="142" t="str">
        <f t="shared" si="597"/>
        <v/>
      </c>
      <c r="AZ1483" s="142" t="str">
        <f t="shared" si="598"/>
        <v/>
      </c>
      <c r="BB1483" s="147"/>
      <c r="BC1483" s="147">
        <f t="shared" si="561"/>
        <v>5.0816000000000798</v>
      </c>
      <c r="BD1483" s="163">
        <f t="shared" si="562"/>
        <v>0.65000573767725423</v>
      </c>
      <c r="BE1483" s="147">
        <f t="shared" si="563"/>
        <v>7.8078795893843367E-4</v>
      </c>
      <c r="BF1483" s="147" t="str">
        <f t="shared" si="559"/>
        <v/>
      </c>
      <c r="BG1483" s="159" t="str">
        <f t="shared" si="560"/>
        <v/>
      </c>
    </row>
    <row r="1484" spans="1:59" ht="20.100000000000001" customHeight="1" x14ac:dyDescent="0.25">
      <c r="A1484" s="142">
        <v>790</v>
      </c>
      <c r="B1484" s="142">
        <f t="shared" si="564"/>
        <v>-3930.4123209499649</v>
      </c>
      <c r="C1484" s="142">
        <f t="shared" si="565"/>
        <v>5.9914528521619484E-5</v>
      </c>
      <c r="D1484" s="142">
        <f t="shared" si="566"/>
        <v>0.20045419326044964</v>
      </c>
      <c r="E1484" s="142" t="str">
        <f t="shared" si="567"/>
        <v/>
      </c>
      <c r="F1484" s="142">
        <f t="shared" si="568"/>
        <v>5.9914528521619484E-5</v>
      </c>
      <c r="G1484" s="142" t="str">
        <f t="shared" si="569"/>
        <v/>
      </c>
      <c r="H1484" s="142"/>
      <c r="I1484" s="142"/>
      <c r="J1484" s="142">
        <f t="shared" si="570"/>
        <v>2.320940181416322E-197</v>
      </c>
      <c r="K1484" s="142" t="str">
        <f t="shared" si="571"/>
        <v/>
      </c>
      <c r="L1484" s="142" t="str">
        <f t="shared" si="572"/>
        <v/>
      </c>
      <c r="M1484" s="142"/>
      <c r="N1484" s="142"/>
      <c r="O1484" s="142"/>
      <c r="P1484" s="142"/>
      <c r="Q1484" s="142">
        <v>790</v>
      </c>
      <c r="R1484" s="142">
        <f t="shared" si="573"/>
        <v>-18.023157803916547</v>
      </c>
      <c r="S1484" s="142">
        <f t="shared" si="574"/>
        <v>1.3065901306934575E-2</v>
      </c>
      <c r="T1484" s="142">
        <f t="shared" si="575"/>
        <v>0.20045419326044972</v>
      </c>
      <c r="U1484" s="142" t="str">
        <f t="shared" si="576"/>
        <v/>
      </c>
      <c r="V1484" s="142">
        <f t="shared" si="577"/>
        <v>1.3065901306934575E-2</v>
      </c>
      <c r="W1484" s="142" t="str">
        <f t="shared" si="578"/>
        <v/>
      </c>
      <c r="X1484" s="142">
        <f t="shared" si="579"/>
        <v>1.4770481087020331E-30</v>
      </c>
      <c r="Y1484" s="142" t="str">
        <f t="shared" si="580"/>
        <v/>
      </c>
      <c r="Z1484" s="142" t="str">
        <f t="shared" si="581"/>
        <v/>
      </c>
      <c r="AD1484" s="142">
        <v>790</v>
      </c>
      <c r="AE1484" s="142">
        <f t="shared" si="599"/>
        <v>-46.215508999563582</v>
      </c>
      <c r="AF1484" s="142">
        <f t="shared" si="582"/>
        <v>5.0954496921694625E-3</v>
      </c>
      <c r="AG1484" s="142">
        <f t="shared" si="583"/>
        <v>0.20045419326044964</v>
      </c>
      <c r="AH1484" s="142" t="str">
        <f t="shared" si="584"/>
        <v/>
      </c>
      <c r="AI1484" s="142">
        <f t="shared" si="585"/>
        <v>5.0954496921694625E-3</v>
      </c>
      <c r="AJ1484" s="142" t="str">
        <f t="shared" si="586"/>
        <v/>
      </c>
      <c r="AK1484" s="142">
        <f t="shared" si="587"/>
        <v>2.5021472280486467E-90</v>
      </c>
      <c r="AL1484" s="142" t="str">
        <f t="shared" si="588"/>
        <v/>
      </c>
      <c r="AM1484" s="142" t="str">
        <f t="shared" si="589"/>
        <v/>
      </c>
      <c r="AQ1484" s="142">
        <v>790</v>
      </c>
      <c r="AR1484" s="142">
        <f t="shared" si="590"/>
        <v>-2414.7837157976446</v>
      </c>
      <c r="AS1484" s="142">
        <f t="shared" si="591"/>
        <v>9.751962445526732E-5</v>
      </c>
      <c r="AT1484" s="142">
        <f t="shared" si="592"/>
        <v>0.20045419326044975</v>
      </c>
      <c r="AU1484" s="142" t="str">
        <f t="shared" si="593"/>
        <v/>
      </c>
      <c r="AV1484" s="142">
        <f t="shared" si="594"/>
        <v>9.751962445526732E-5</v>
      </c>
      <c r="AW1484" s="142" t="str">
        <f t="shared" si="595"/>
        <v/>
      </c>
      <c r="AX1484" s="142">
        <f t="shared" si="596"/>
        <v>1.9379864488411959E-5</v>
      </c>
      <c r="AY1484" s="142" t="str">
        <f t="shared" si="597"/>
        <v/>
      </c>
      <c r="AZ1484" s="142" t="str">
        <f t="shared" si="598"/>
        <v/>
      </c>
      <c r="BB1484" s="147"/>
      <c r="BC1484" s="147">
        <f t="shared" si="561"/>
        <v>5.08800000000008</v>
      </c>
      <c r="BD1484" s="163">
        <f t="shared" si="562"/>
        <v>0.64922494971831579</v>
      </c>
      <c r="BE1484" s="147">
        <f t="shared" si="563"/>
        <v>7.8074474737466204E-4</v>
      </c>
      <c r="BF1484" s="147" t="str">
        <f t="shared" si="559"/>
        <v/>
      </c>
      <c r="BG1484" s="159" t="str">
        <f t="shared" si="560"/>
        <v/>
      </c>
    </row>
    <row r="1485" spans="1:59" ht="20.100000000000001" customHeight="1" x14ac:dyDescent="0.25">
      <c r="A1485" s="142">
        <v>791</v>
      </c>
      <c r="B1485" s="142">
        <f t="shared" si="564"/>
        <v>-3911.6960718025839</v>
      </c>
      <c r="C1485" s="142">
        <f t="shared" si="565"/>
        <v>6.011569899457565E-5</v>
      </c>
      <c r="D1485" s="142">
        <f t="shared" si="566"/>
        <v>0.20157745152809764</v>
      </c>
      <c r="E1485" s="142" t="str">
        <f t="shared" si="567"/>
        <v/>
      </c>
      <c r="F1485" s="142">
        <f t="shared" si="568"/>
        <v>6.011569899457565E-5</v>
      </c>
      <c r="G1485" s="142" t="str">
        <f t="shared" si="569"/>
        <v/>
      </c>
      <c r="H1485" s="142"/>
      <c r="I1485" s="142"/>
      <c r="J1485" s="142">
        <f t="shared" si="570"/>
        <v>2.6145206366452362E-197</v>
      </c>
      <c r="K1485" s="142" t="str">
        <f t="shared" si="571"/>
        <v/>
      </c>
      <c r="L1485" s="142" t="str">
        <f t="shared" si="572"/>
        <v/>
      </c>
      <c r="M1485" s="142"/>
      <c r="N1485" s="142"/>
      <c r="O1485" s="142"/>
      <c r="P1485" s="142"/>
      <c r="Q1485" s="142">
        <v>791</v>
      </c>
      <c r="R1485" s="142">
        <f t="shared" si="573"/>
        <v>-17.937333242945513</v>
      </c>
      <c r="S1485" s="142">
        <f t="shared" si="574"/>
        <v>1.3109771693806871E-2</v>
      </c>
      <c r="T1485" s="142">
        <f t="shared" si="575"/>
        <v>0.20157745152809772</v>
      </c>
      <c r="U1485" s="142" t="str">
        <f t="shared" si="576"/>
        <v/>
      </c>
      <c r="V1485" s="142">
        <f t="shared" si="577"/>
        <v>1.3109771693806871E-2</v>
      </c>
      <c r="W1485" s="142" t="str">
        <f t="shared" si="578"/>
        <v/>
      </c>
      <c r="X1485" s="142">
        <f t="shared" si="579"/>
        <v>1.545797753900385E-30</v>
      </c>
      <c r="Y1485" s="142" t="str">
        <f t="shared" si="580"/>
        <v/>
      </c>
      <c r="Z1485" s="142" t="str">
        <f t="shared" si="581"/>
        <v/>
      </c>
      <c r="AD1485" s="142">
        <v>791</v>
      </c>
      <c r="AE1485" s="142">
        <f t="shared" si="599"/>
        <v>-45.995435147184708</v>
      </c>
      <c r="AF1485" s="142">
        <f t="shared" si="582"/>
        <v>5.1125582975409993E-3</v>
      </c>
      <c r="AG1485" s="142">
        <f t="shared" si="583"/>
        <v>0.20157745152809764</v>
      </c>
      <c r="AH1485" s="142" t="str">
        <f t="shared" si="584"/>
        <v/>
      </c>
      <c r="AI1485" s="142">
        <f t="shared" si="585"/>
        <v>5.1125582975409993E-3</v>
      </c>
      <c r="AJ1485" s="142" t="str">
        <f t="shared" si="586"/>
        <v/>
      </c>
      <c r="AK1485" s="142">
        <f t="shared" si="587"/>
        <v>2.7112737806299478E-90</v>
      </c>
      <c r="AL1485" s="142" t="str">
        <f t="shared" si="588"/>
        <v/>
      </c>
      <c r="AM1485" s="142" t="str">
        <f t="shared" si="589"/>
        <v/>
      </c>
      <c r="AQ1485" s="142">
        <v>791</v>
      </c>
      <c r="AR1485" s="142">
        <f t="shared" si="590"/>
        <v>-2403.2847457224179</v>
      </c>
      <c r="AS1485" s="142">
        <f t="shared" si="591"/>
        <v>9.7847058709666808E-5</v>
      </c>
      <c r="AT1485" s="142">
        <f t="shared" si="592"/>
        <v>0.20157745152809775</v>
      </c>
      <c r="AU1485" s="142" t="str">
        <f t="shared" si="593"/>
        <v/>
      </c>
      <c r="AV1485" s="142">
        <f t="shared" si="594"/>
        <v>9.7847058709666808E-5</v>
      </c>
      <c r="AW1485" s="142" t="str">
        <f t="shared" si="595"/>
        <v/>
      </c>
      <c r="AX1485" s="142">
        <f t="shared" si="596"/>
        <v>1.9534138046661463E-5</v>
      </c>
      <c r="AY1485" s="142" t="str">
        <f t="shared" si="597"/>
        <v/>
      </c>
      <c r="AZ1485" s="142" t="str">
        <f t="shared" si="598"/>
        <v/>
      </c>
      <c r="BB1485" s="147"/>
      <c r="BC1485" s="147">
        <f t="shared" si="561"/>
        <v>5.0944000000000802</v>
      </c>
      <c r="BD1485" s="163">
        <f t="shared" si="562"/>
        <v>0.64844420497094113</v>
      </c>
      <c r="BE1485" s="147">
        <f t="shared" si="563"/>
        <v>7.8069845398975879E-4</v>
      </c>
      <c r="BF1485" s="147" t="str">
        <f t="shared" si="559"/>
        <v/>
      </c>
      <c r="BG1485" s="159" t="str">
        <f t="shared" si="560"/>
        <v/>
      </c>
    </row>
    <row r="1486" spans="1:59" ht="20.100000000000001" customHeight="1" x14ac:dyDescent="0.25">
      <c r="A1486" s="142">
        <v>792</v>
      </c>
      <c r="B1486" s="142">
        <f t="shared" si="564"/>
        <v>-3892.979822655203</v>
      </c>
      <c r="C1486" s="142">
        <f t="shared" si="565"/>
        <v>6.0316579849388912E-5</v>
      </c>
      <c r="D1486" s="142">
        <f t="shared" si="566"/>
        <v>0.20270447225369967</v>
      </c>
      <c r="E1486" s="142" t="str">
        <f t="shared" si="567"/>
        <v/>
      </c>
      <c r="F1486" s="142">
        <f t="shared" si="568"/>
        <v>6.0316579849388912E-5</v>
      </c>
      <c r="G1486" s="142" t="str">
        <f t="shared" si="569"/>
        <v/>
      </c>
      <c r="H1486" s="142"/>
      <c r="I1486" s="142"/>
      <c r="J1486" s="142">
        <f t="shared" si="570"/>
        <v>2.9451895587662953E-197</v>
      </c>
      <c r="K1486" s="142" t="str">
        <f t="shared" si="571"/>
        <v/>
      </c>
      <c r="L1486" s="142" t="str">
        <f t="shared" si="572"/>
        <v/>
      </c>
      <c r="M1486" s="142"/>
      <c r="N1486" s="142"/>
      <c r="O1486" s="142"/>
      <c r="P1486" s="142"/>
      <c r="Q1486" s="142">
        <v>792</v>
      </c>
      <c r="R1486" s="142">
        <f t="shared" si="573"/>
        <v>-17.851508681974494</v>
      </c>
      <c r="S1486" s="142">
        <f t="shared" si="574"/>
        <v>1.3153578922006876E-2</v>
      </c>
      <c r="T1486" s="142">
        <f t="shared" si="575"/>
        <v>0.20270447225369961</v>
      </c>
      <c r="U1486" s="142" t="str">
        <f t="shared" si="576"/>
        <v/>
      </c>
      <c r="V1486" s="142">
        <f t="shared" si="577"/>
        <v>1.3153578922006876E-2</v>
      </c>
      <c r="W1486" s="142" t="str">
        <f t="shared" si="578"/>
        <v/>
      </c>
      <c r="X1486" s="142">
        <f t="shared" si="579"/>
        <v>1.6177214881090332E-30</v>
      </c>
      <c r="Y1486" s="142" t="str">
        <f t="shared" si="580"/>
        <v/>
      </c>
      <c r="Z1486" s="142" t="str">
        <f t="shared" si="581"/>
        <v/>
      </c>
      <c r="AD1486" s="142">
        <v>792</v>
      </c>
      <c r="AE1486" s="142">
        <f t="shared" si="599"/>
        <v>-45.775361294805833</v>
      </c>
      <c r="AF1486" s="142">
        <f t="shared" si="582"/>
        <v>5.1296422722475954E-3</v>
      </c>
      <c r="AG1486" s="142">
        <f t="shared" si="583"/>
        <v>0.20270447225369964</v>
      </c>
      <c r="AH1486" s="142" t="str">
        <f t="shared" si="584"/>
        <v/>
      </c>
      <c r="AI1486" s="142">
        <f t="shared" si="585"/>
        <v>5.1296422722475954E-3</v>
      </c>
      <c r="AJ1486" s="142" t="str">
        <f t="shared" si="586"/>
        <v/>
      </c>
      <c r="AK1486" s="142">
        <f t="shared" si="587"/>
        <v>2.9378318813462974E-90</v>
      </c>
      <c r="AL1486" s="142" t="str">
        <f t="shared" si="588"/>
        <v/>
      </c>
      <c r="AM1486" s="142" t="str">
        <f t="shared" si="589"/>
        <v/>
      </c>
      <c r="AQ1486" s="142">
        <v>792</v>
      </c>
      <c r="AR1486" s="142">
        <f t="shared" si="590"/>
        <v>-2391.7857756471913</v>
      </c>
      <c r="AS1486" s="142">
        <f t="shared" si="591"/>
        <v>9.817402156834261E-5</v>
      </c>
      <c r="AT1486" s="142">
        <f t="shared" si="592"/>
        <v>0.20270447225369967</v>
      </c>
      <c r="AU1486" s="142" t="str">
        <f t="shared" si="593"/>
        <v/>
      </c>
      <c r="AV1486" s="142">
        <f t="shared" si="594"/>
        <v>9.817402156834261E-5</v>
      </c>
      <c r="AW1486" s="142" t="str">
        <f t="shared" si="595"/>
        <v/>
      </c>
      <c r="AX1486" s="142">
        <f t="shared" si="596"/>
        <v>1.9689324669026572E-5</v>
      </c>
      <c r="AY1486" s="142" t="str">
        <f t="shared" si="597"/>
        <v/>
      </c>
      <c r="AZ1486" s="142" t="str">
        <f t="shared" si="598"/>
        <v/>
      </c>
      <c r="BB1486" s="147"/>
      <c r="BC1486" s="147">
        <f t="shared" si="561"/>
        <v>5.1008000000000804</v>
      </c>
      <c r="BD1486" s="163">
        <f t="shared" si="562"/>
        <v>0.64766350651695137</v>
      </c>
      <c r="BE1486" s="147">
        <f t="shared" si="563"/>
        <v>7.8064908707287106E-4</v>
      </c>
      <c r="BF1486" s="147" t="str">
        <f t="shared" si="559"/>
        <v/>
      </c>
      <c r="BG1486" s="159" t="str">
        <f t="shared" si="560"/>
        <v/>
      </c>
    </row>
    <row r="1487" spans="1:59" ht="20.100000000000001" customHeight="1" x14ac:dyDescent="0.25">
      <c r="A1487" s="142">
        <v>793</v>
      </c>
      <c r="B1487" s="142">
        <f t="shared" si="564"/>
        <v>-3874.263573507822</v>
      </c>
      <c r="C1487" s="142">
        <f t="shared" si="565"/>
        <v>6.0517163679403802E-5</v>
      </c>
      <c r="D1487" s="142">
        <f t="shared" si="566"/>
        <v>0.20383524994739455</v>
      </c>
      <c r="E1487" s="142" t="str">
        <f t="shared" si="567"/>
        <v/>
      </c>
      <c r="F1487" s="142">
        <f t="shared" si="568"/>
        <v>6.0517163679403802E-5</v>
      </c>
      <c r="G1487" s="142" t="str">
        <f t="shared" si="569"/>
        <v/>
      </c>
      <c r="H1487" s="142"/>
      <c r="I1487" s="142"/>
      <c r="J1487" s="142">
        <f t="shared" si="570"/>
        <v>3.3176264246439123E-197</v>
      </c>
      <c r="K1487" s="142" t="str">
        <f t="shared" si="571"/>
        <v/>
      </c>
      <c r="L1487" s="142" t="str">
        <f t="shared" si="572"/>
        <v/>
      </c>
      <c r="M1487" s="142"/>
      <c r="N1487" s="142"/>
      <c r="O1487" s="142"/>
      <c r="P1487" s="142"/>
      <c r="Q1487" s="142">
        <v>793</v>
      </c>
      <c r="R1487" s="142">
        <f t="shared" si="573"/>
        <v>-17.76568412100346</v>
      </c>
      <c r="S1487" s="142">
        <f t="shared" si="574"/>
        <v>1.319732137632321E-2</v>
      </c>
      <c r="T1487" s="142">
        <f t="shared" si="575"/>
        <v>0.20383524994739452</v>
      </c>
      <c r="U1487" s="142" t="str">
        <f t="shared" si="576"/>
        <v/>
      </c>
      <c r="V1487" s="142">
        <f t="shared" si="577"/>
        <v>1.319732137632321E-2</v>
      </c>
      <c r="W1487" s="142" t="str">
        <f t="shared" si="578"/>
        <v/>
      </c>
      <c r="X1487" s="142">
        <f t="shared" si="579"/>
        <v>1.692964642015167E-30</v>
      </c>
      <c r="Y1487" s="142" t="str">
        <f t="shared" si="580"/>
        <v/>
      </c>
      <c r="Z1487" s="142" t="str">
        <f t="shared" si="581"/>
        <v/>
      </c>
      <c r="AD1487" s="142">
        <v>793</v>
      </c>
      <c r="AE1487" s="142">
        <f t="shared" si="599"/>
        <v>-45.555287442426959</v>
      </c>
      <c r="AF1487" s="142">
        <f t="shared" si="582"/>
        <v>5.1467009863879355E-3</v>
      </c>
      <c r="AG1487" s="142">
        <f t="shared" si="583"/>
        <v>0.20383524994739452</v>
      </c>
      <c r="AH1487" s="142" t="str">
        <f t="shared" si="584"/>
        <v/>
      </c>
      <c r="AI1487" s="142">
        <f t="shared" si="585"/>
        <v>5.1467009863879355E-3</v>
      </c>
      <c r="AJ1487" s="142" t="str">
        <f t="shared" si="586"/>
        <v/>
      </c>
      <c r="AK1487" s="142">
        <f t="shared" si="587"/>
        <v>3.1832705837830068E-90</v>
      </c>
      <c r="AL1487" s="142" t="str">
        <f t="shared" si="588"/>
        <v/>
      </c>
      <c r="AM1487" s="142" t="str">
        <f t="shared" si="589"/>
        <v/>
      </c>
      <c r="AQ1487" s="142">
        <v>793</v>
      </c>
      <c r="AR1487" s="142">
        <f t="shared" si="590"/>
        <v>-2380.2868055719646</v>
      </c>
      <c r="AS1487" s="142">
        <f t="shared" si="591"/>
        <v>9.850050097588386E-5</v>
      </c>
      <c r="AT1487" s="142">
        <f t="shared" si="592"/>
        <v>0.20383524994739455</v>
      </c>
      <c r="AU1487" s="142" t="str">
        <f t="shared" si="593"/>
        <v/>
      </c>
      <c r="AV1487" s="142">
        <f t="shared" si="594"/>
        <v>9.850050097588386E-5</v>
      </c>
      <c r="AW1487" s="142" t="str">
        <f t="shared" si="595"/>
        <v/>
      </c>
      <c r="AX1487" s="142">
        <f t="shared" si="596"/>
        <v>1.9845426623578072E-5</v>
      </c>
      <c r="AY1487" s="142" t="str">
        <f t="shared" si="597"/>
        <v/>
      </c>
      <c r="AZ1487" s="142" t="str">
        <f t="shared" si="598"/>
        <v/>
      </c>
      <c r="BB1487" s="147"/>
      <c r="BC1487" s="147">
        <f t="shared" si="561"/>
        <v>5.1072000000000806</v>
      </c>
      <c r="BD1487" s="163">
        <f t="shared" si="562"/>
        <v>0.6468828574298785</v>
      </c>
      <c r="BE1487" s="147">
        <f t="shared" si="563"/>
        <v>7.8059665491558849E-4</v>
      </c>
      <c r="BF1487" s="147" t="str">
        <f t="shared" si="559"/>
        <v/>
      </c>
      <c r="BG1487" s="159" t="str">
        <f t="shared" si="560"/>
        <v/>
      </c>
    </row>
    <row r="1488" spans="1:59" ht="20.100000000000001" customHeight="1" x14ac:dyDescent="0.25">
      <c r="A1488" s="147">
        <v>794</v>
      </c>
      <c r="B1488" s="142">
        <f t="shared" si="564"/>
        <v>-3855.5473243604411</v>
      </c>
      <c r="C1488" s="142">
        <f t="shared" si="565"/>
        <v>6.0717443067555391E-5</v>
      </c>
      <c r="D1488" s="142">
        <f t="shared" si="566"/>
        <v>0.20496977898059826</v>
      </c>
      <c r="E1488" s="142" t="str">
        <f t="shared" si="567"/>
        <v/>
      </c>
      <c r="F1488" s="142">
        <f t="shared" si="568"/>
        <v>6.0717443067555391E-5</v>
      </c>
      <c r="G1488" s="142" t="str">
        <f t="shared" si="569"/>
        <v/>
      </c>
      <c r="H1488" s="142"/>
      <c r="I1488" s="142"/>
      <c r="J1488" s="142">
        <f t="shared" si="570"/>
        <v>3.7371003695926185E-197</v>
      </c>
      <c r="K1488" s="142" t="str">
        <f t="shared" si="571"/>
        <v/>
      </c>
      <c r="L1488" s="142" t="str">
        <f t="shared" si="572"/>
        <v/>
      </c>
      <c r="M1488" s="142"/>
      <c r="N1488" s="142"/>
      <c r="O1488" s="142"/>
      <c r="P1488" s="142"/>
      <c r="Q1488" s="147">
        <v>794</v>
      </c>
      <c r="R1488" s="142">
        <f t="shared" si="573"/>
        <v>-17.679859560032426</v>
      </c>
      <c r="S1488" s="142">
        <f t="shared" si="574"/>
        <v>1.3240997439274411E-2</v>
      </c>
      <c r="T1488" s="142">
        <f t="shared" si="575"/>
        <v>0.20496977898059821</v>
      </c>
      <c r="U1488" s="142" t="str">
        <f t="shared" si="576"/>
        <v/>
      </c>
      <c r="V1488" s="142">
        <f t="shared" si="577"/>
        <v>1.3240997439274411E-2</v>
      </c>
      <c r="W1488" s="142" t="str">
        <f t="shared" si="578"/>
        <v/>
      </c>
      <c r="X1488" s="142">
        <f t="shared" si="579"/>
        <v>1.7716791440793923E-30</v>
      </c>
      <c r="Y1488" s="142" t="str">
        <f t="shared" si="580"/>
        <v/>
      </c>
      <c r="Z1488" s="142" t="str">
        <f t="shared" si="581"/>
        <v/>
      </c>
      <c r="AD1488" s="147">
        <v>794</v>
      </c>
      <c r="AE1488" s="142">
        <f t="shared" si="599"/>
        <v>-45.335213590048085</v>
      </c>
      <c r="AF1488" s="142">
        <f t="shared" si="582"/>
        <v>5.1637338091754274E-3</v>
      </c>
      <c r="AG1488" s="142">
        <f t="shared" si="583"/>
        <v>0.20496977898059821</v>
      </c>
      <c r="AH1488" s="142" t="str">
        <f t="shared" si="584"/>
        <v/>
      </c>
      <c r="AI1488" s="142">
        <f t="shared" si="585"/>
        <v>5.1637338091754274E-3</v>
      </c>
      <c r="AJ1488" s="142" t="str">
        <f t="shared" si="586"/>
        <v/>
      </c>
      <c r="AK1488" s="142">
        <f t="shared" si="587"/>
        <v>3.4491590699346482E-90</v>
      </c>
      <c r="AL1488" s="142" t="str">
        <f t="shared" si="588"/>
        <v/>
      </c>
      <c r="AM1488" s="142" t="str">
        <f t="shared" si="589"/>
        <v/>
      </c>
      <c r="AQ1488" s="147">
        <v>794</v>
      </c>
      <c r="AR1488" s="142">
        <f t="shared" si="590"/>
        <v>-2368.7878354967379</v>
      </c>
      <c r="AS1488" s="142">
        <f t="shared" si="591"/>
        <v>9.8826484859936711E-5</v>
      </c>
      <c r="AT1488" s="142">
        <f t="shared" si="592"/>
        <v>0.20496977898059821</v>
      </c>
      <c r="AU1488" s="142" t="str">
        <f t="shared" si="593"/>
        <v/>
      </c>
      <c r="AV1488" s="142">
        <f t="shared" si="594"/>
        <v>9.8826484859936711E-5</v>
      </c>
      <c r="AW1488" s="142" t="str">
        <f t="shared" si="595"/>
        <v/>
      </c>
      <c r="AX1488" s="142">
        <f t="shared" si="596"/>
        <v>2.0002446152277194E-5</v>
      </c>
      <c r="AY1488" s="142" t="str">
        <f t="shared" si="597"/>
        <v/>
      </c>
      <c r="AZ1488" s="142" t="str">
        <f t="shared" si="598"/>
        <v/>
      </c>
      <c r="BB1488" s="147"/>
      <c r="BC1488" s="147">
        <f t="shared" si="561"/>
        <v>5.1136000000000807</v>
      </c>
      <c r="BD1488" s="163">
        <f t="shared" si="562"/>
        <v>0.64610226077496291</v>
      </c>
      <c r="BE1488" s="147">
        <f t="shared" si="563"/>
        <v>7.8054116581660615E-4</v>
      </c>
      <c r="BF1488" s="147" t="str">
        <f t="shared" si="559"/>
        <v/>
      </c>
      <c r="BG1488" s="159" t="str">
        <f t="shared" si="560"/>
        <v/>
      </c>
    </row>
    <row r="1489" spans="1:59" ht="20.100000000000001" customHeight="1" x14ac:dyDescent="0.25">
      <c r="A1489" s="142">
        <v>795</v>
      </c>
      <c r="B1489" s="142">
        <f t="shared" si="564"/>
        <v>-3836.8310752130601</v>
      </c>
      <c r="C1489" s="142">
        <f t="shared" si="565"/>
        <v>6.0917410586810061E-5</v>
      </c>
      <c r="D1489" s="142">
        <f t="shared" si="566"/>
        <v>0.20610805358581313</v>
      </c>
      <c r="E1489" s="142" t="str">
        <f t="shared" si="567"/>
        <v/>
      </c>
      <c r="F1489" s="142">
        <f t="shared" si="568"/>
        <v>6.0917410586810061E-5</v>
      </c>
      <c r="G1489" s="142" t="str">
        <f t="shared" si="569"/>
        <v/>
      </c>
      <c r="H1489" s="142"/>
      <c r="I1489" s="142"/>
      <c r="J1489" s="142">
        <f t="shared" si="570"/>
        <v>4.2095443946756335E-197</v>
      </c>
      <c r="K1489" s="142" t="str">
        <f t="shared" si="571"/>
        <v/>
      </c>
      <c r="L1489" s="142" t="str">
        <f t="shared" si="572"/>
        <v/>
      </c>
      <c r="M1489" s="142"/>
      <c r="N1489" s="142"/>
      <c r="O1489" s="142"/>
      <c r="P1489" s="142"/>
      <c r="Q1489" s="142">
        <v>795</v>
      </c>
      <c r="R1489" s="142">
        <f t="shared" si="573"/>
        <v>-17.594034999061392</v>
      </c>
      <c r="S1489" s="142">
        <f t="shared" si="574"/>
        <v>1.3284605491205111E-2</v>
      </c>
      <c r="T1489" s="142">
        <f t="shared" si="575"/>
        <v>0.20610805358581313</v>
      </c>
      <c r="U1489" s="142" t="str">
        <f t="shared" si="576"/>
        <v/>
      </c>
      <c r="V1489" s="142">
        <f t="shared" si="577"/>
        <v>1.3284605491205111E-2</v>
      </c>
      <c r="W1489" s="142" t="str">
        <f t="shared" si="578"/>
        <v/>
      </c>
      <c r="X1489" s="142">
        <f t="shared" si="579"/>
        <v>1.8540238174612141E-30</v>
      </c>
      <c r="Y1489" s="142" t="str">
        <f t="shared" si="580"/>
        <v/>
      </c>
      <c r="Z1489" s="142" t="str">
        <f t="shared" si="581"/>
        <v/>
      </c>
      <c r="AD1489" s="142">
        <v>795</v>
      </c>
      <c r="AE1489" s="142">
        <f t="shared" si="599"/>
        <v>-45.11513973766921</v>
      </c>
      <c r="AF1489" s="142">
        <f t="shared" si="582"/>
        <v>5.180740108975691E-3</v>
      </c>
      <c r="AG1489" s="142">
        <f t="shared" si="583"/>
        <v>0.20610805358581305</v>
      </c>
      <c r="AH1489" s="142" t="str">
        <f t="shared" si="584"/>
        <v/>
      </c>
      <c r="AI1489" s="142">
        <f t="shared" si="585"/>
        <v>5.180740108975691E-3</v>
      </c>
      <c r="AJ1489" s="142" t="str">
        <f t="shared" si="586"/>
        <v/>
      </c>
      <c r="AK1489" s="142">
        <f t="shared" si="587"/>
        <v>3.7371965816132085E-90</v>
      </c>
      <c r="AL1489" s="142" t="str">
        <f t="shared" si="588"/>
        <v/>
      </c>
      <c r="AM1489" s="142" t="str">
        <f t="shared" si="589"/>
        <v/>
      </c>
      <c r="AQ1489" s="142">
        <v>795</v>
      </c>
      <c r="AR1489" s="142">
        <f t="shared" si="590"/>
        <v>-2357.2888654215112</v>
      </c>
      <c r="AS1489" s="142">
        <f t="shared" si="591"/>
        <v>9.915196113192188E-5</v>
      </c>
      <c r="AT1489" s="142">
        <f t="shared" si="592"/>
        <v>0.20610805358581305</v>
      </c>
      <c r="AU1489" s="142" t="str">
        <f t="shared" si="593"/>
        <v/>
      </c>
      <c r="AV1489" s="142">
        <f t="shared" si="594"/>
        <v>9.915196113192188E-5</v>
      </c>
      <c r="AW1489" s="142" t="str">
        <f t="shared" si="595"/>
        <v/>
      </c>
      <c r="AX1489" s="142">
        <f t="shared" si="596"/>
        <v>2.0160385470624489E-5</v>
      </c>
      <c r="AY1489" s="142" t="str">
        <f t="shared" si="597"/>
        <v/>
      </c>
      <c r="AZ1489" s="142" t="str">
        <f t="shared" si="598"/>
        <v/>
      </c>
      <c r="BB1489" s="147"/>
      <c r="BC1489" s="147">
        <f t="shared" si="561"/>
        <v>5.1200000000000809</v>
      </c>
      <c r="BD1489" s="163">
        <f t="shared" si="562"/>
        <v>0.6453217196091463</v>
      </c>
      <c r="BE1489" s="147">
        <f t="shared" si="563"/>
        <v>7.8048262807828284E-4</v>
      </c>
      <c r="BF1489" s="147" t="str">
        <f t="shared" si="559"/>
        <v/>
      </c>
      <c r="BG1489" s="159" t="str">
        <f t="shared" si="560"/>
        <v/>
      </c>
    </row>
    <row r="1490" spans="1:59" ht="20.100000000000001" customHeight="1" x14ac:dyDescent="0.25">
      <c r="A1490" s="142">
        <v>796</v>
      </c>
      <c r="B1490" s="142">
        <f t="shared" si="564"/>
        <v>-3818.114826065681</v>
      </c>
      <c r="C1490" s="142">
        <f t="shared" si="565"/>
        <v>6.1117058800608674E-5</v>
      </c>
      <c r="D1490" s="142">
        <f t="shared" si="566"/>
        <v>0.20725006785644526</v>
      </c>
      <c r="E1490" s="142" t="str">
        <f t="shared" si="567"/>
        <v/>
      </c>
      <c r="F1490" s="142">
        <f t="shared" si="568"/>
        <v>6.1117058800608674E-5</v>
      </c>
      <c r="G1490" s="142" t="str">
        <f t="shared" si="569"/>
        <v/>
      </c>
      <c r="H1490" s="142"/>
      <c r="I1490" s="142"/>
      <c r="J1490" s="142">
        <f t="shared" si="570"/>
        <v>4.7416389008356799E-197</v>
      </c>
      <c r="K1490" s="142" t="str">
        <f t="shared" si="571"/>
        <v/>
      </c>
      <c r="L1490" s="142" t="str">
        <f t="shared" si="572"/>
        <v/>
      </c>
      <c r="M1490" s="142"/>
      <c r="N1490" s="142"/>
      <c r="O1490" s="142"/>
      <c r="P1490" s="142"/>
      <c r="Q1490" s="142">
        <v>796</v>
      </c>
      <c r="R1490" s="142">
        <f t="shared" si="573"/>
        <v>-17.508210438090359</v>
      </c>
      <c r="S1490" s="142">
        <f t="shared" si="574"/>
        <v>1.3328143910382648E-2</v>
      </c>
      <c r="T1490" s="142">
        <f t="shared" si="575"/>
        <v>0.2072500678564454</v>
      </c>
      <c r="U1490" s="142" t="str">
        <f t="shared" si="576"/>
        <v/>
      </c>
      <c r="V1490" s="142">
        <f t="shared" si="577"/>
        <v>1.3328143910382648E-2</v>
      </c>
      <c r="W1490" s="142" t="str">
        <f t="shared" si="578"/>
        <v/>
      </c>
      <c r="X1490" s="142">
        <f t="shared" si="579"/>
        <v>1.9401646901874605E-30</v>
      </c>
      <c r="Y1490" s="142" t="str">
        <f t="shared" si="580"/>
        <v/>
      </c>
      <c r="Z1490" s="142" t="str">
        <f t="shared" si="581"/>
        <v/>
      </c>
      <c r="AD1490" s="142">
        <v>796</v>
      </c>
      <c r="AE1490" s="142">
        <f t="shared" si="599"/>
        <v>-44.895065885290336</v>
      </c>
      <c r="AF1490" s="142">
        <f t="shared" si="582"/>
        <v>5.1977192533442448E-3</v>
      </c>
      <c r="AG1490" s="142">
        <f t="shared" si="583"/>
        <v>0.2072500678564454</v>
      </c>
      <c r="AH1490" s="142" t="str">
        <f t="shared" si="584"/>
        <v/>
      </c>
      <c r="AI1490" s="142">
        <f t="shared" si="585"/>
        <v>5.1977192533442448E-3</v>
      </c>
      <c r="AJ1490" s="142" t="str">
        <f t="shared" si="586"/>
        <v/>
      </c>
      <c r="AK1490" s="142">
        <f t="shared" si="587"/>
        <v>4.0492231706380941E-90</v>
      </c>
      <c r="AL1490" s="142" t="str">
        <f t="shared" si="588"/>
        <v/>
      </c>
      <c r="AM1490" s="142" t="str">
        <f t="shared" si="589"/>
        <v/>
      </c>
      <c r="AQ1490" s="142">
        <v>796</v>
      </c>
      <c r="AR1490" s="142">
        <f t="shared" si="590"/>
        <v>-2345.7898953462845</v>
      </c>
      <c r="AS1490" s="142">
        <f t="shared" si="591"/>
        <v>9.9476917687755953E-5</v>
      </c>
      <c r="AT1490" s="142">
        <f t="shared" si="592"/>
        <v>0.20725006785644531</v>
      </c>
      <c r="AU1490" s="142" t="str">
        <f t="shared" si="593"/>
        <v/>
      </c>
      <c r="AV1490" s="142">
        <f t="shared" si="594"/>
        <v>9.9476917687755953E-5</v>
      </c>
      <c r="AW1490" s="142" t="str">
        <f t="shared" si="595"/>
        <v/>
      </c>
      <c r="AX1490" s="142">
        <f t="shared" si="596"/>
        <v>2.0319246767308156E-5</v>
      </c>
      <c r="AY1490" s="142" t="str">
        <f t="shared" si="597"/>
        <v/>
      </c>
      <c r="AZ1490" s="142" t="str">
        <f t="shared" si="598"/>
        <v/>
      </c>
      <c r="BB1490" s="147"/>
      <c r="BC1490" s="147">
        <f t="shared" si="561"/>
        <v>5.1264000000000811</v>
      </c>
      <c r="BD1490" s="163">
        <f t="shared" si="562"/>
        <v>0.64454123698106802</v>
      </c>
      <c r="BE1490" s="147">
        <f t="shared" si="563"/>
        <v>7.8042105000941664E-4</v>
      </c>
      <c r="BF1490" s="147" t="str">
        <f t="shared" si="559"/>
        <v/>
      </c>
      <c r="BG1490" s="159" t="str">
        <f t="shared" si="560"/>
        <v/>
      </c>
    </row>
    <row r="1491" spans="1:59" ht="20.100000000000001" customHeight="1" x14ac:dyDescent="0.25">
      <c r="A1491" s="142">
        <v>797</v>
      </c>
      <c r="B1491" s="142">
        <f t="shared" si="564"/>
        <v>-3799.3985769183</v>
      </c>
      <c r="C1491" s="142">
        <f t="shared" si="565"/>
        <v>6.1316380263311975E-5</v>
      </c>
      <c r="D1491" s="142">
        <f t="shared" si="566"/>
        <v>0.20839581574663121</v>
      </c>
      <c r="E1491" s="142" t="str">
        <f t="shared" si="567"/>
        <v/>
      </c>
      <c r="F1491" s="142">
        <f t="shared" si="568"/>
        <v>6.1316380263311975E-5</v>
      </c>
      <c r="G1491" s="142" t="str">
        <f t="shared" si="569"/>
        <v/>
      </c>
      <c r="H1491" s="142"/>
      <c r="I1491" s="142"/>
      <c r="J1491" s="142">
        <f t="shared" si="570"/>
        <v>5.3409057205828564E-197</v>
      </c>
      <c r="K1491" s="142" t="str">
        <f t="shared" si="571"/>
        <v/>
      </c>
      <c r="L1491" s="142" t="str">
        <f t="shared" si="572"/>
        <v/>
      </c>
      <c r="M1491" s="142"/>
      <c r="N1491" s="142"/>
      <c r="O1491" s="142"/>
      <c r="P1491" s="142"/>
      <c r="Q1491" s="142">
        <v>797</v>
      </c>
      <c r="R1491" s="142">
        <f t="shared" si="573"/>
        <v>-17.422385877119325</v>
      </c>
      <c r="S1491" s="142">
        <f t="shared" si="574"/>
        <v>1.3371611073094199E-2</v>
      </c>
      <c r="T1491" s="142">
        <f t="shared" si="575"/>
        <v>0.20839581574663127</v>
      </c>
      <c r="U1491" s="142" t="str">
        <f t="shared" si="576"/>
        <v/>
      </c>
      <c r="V1491" s="142">
        <f t="shared" si="577"/>
        <v>1.3371611073094199E-2</v>
      </c>
      <c r="W1491" s="142" t="str">
        <f t="shared" si="578"/>
        <v/>
      </c>
      <c r="X1491" s="142">
        <f t="shared" si="579"/>
        <v>2.030275319149976E-30</v>
      </c>
      <c r="Y1491" s="142" t="str">
        <f t="shared" si="580"/>
        <v/>
      </c>
      <c r="Z1491" s="142" t="str">
        <f t="shared" si="581"/>
        <v/>
      </c>
      <c r="AD1491" s="142">
        <v>797</v>
      </c>
      <c r="AE1491" s="142">
        <f t="shared" si="599"/>
        <v>-44.674992032911462</v>
      </c>
      <c r="AF1491" s="142">
        <f t="shared" si="582"/>
        <v>5.2146706090643816E-3</v>
      </c>
      <c r="AG1491" s="142">
        <f t="shared" si="583"/>
        <v>0.20839581574663121</v>
      </c>
      <c r="AH1491" s="142" t="str">
        <f t="shared" si="584"/>
        <v/>
      </c>
      <c r="AI1491" s="142">
        <f t="shared" si="585"/>
        <v>5.2146706090643816E-3</v>
      </c>
      <c r="AJ1491" s="142" t="str">
        <f t="shared" si="586"/>
        <v/>
      </c>
      <c r="AK1491" s="142">
        <f t="shared" si="587"/>
        <v>4.3872313351313435E-90</v>
      </c>
      <c r="AL1491" s="142" t="str">
        <f t="shared" si="588"/>
        <v/>
      </c>
      <c r="AM1491" s="142" t="str">
        <f t="shared" si="589"/>
        <v/>
      </c>
      <c r="AQ1491" s="142">
        <v>797</v>
      </c>
      <c r="AR1491" s="142">
        <f t="shared" si="590"/>
        <v>-2334.290925271056</v>
      </c>
      <c r="AS1491" s="142">
        <f t="shared" si="591"/>
        <v>9.9801342408576186E-5</v>
      </c>
      <c r="AT1491" s="142">
        <f t="shared" si="592"/>
        <v>0.20839581574663135</v>
      </c>
      <c r="AU1491" s="142" t="str">
        <f t="shared" si="593"/>
        <v/>
      </c>
      <c r="AV1491" s="142">
        <f t="shared" si="594"/>
        <v>9.9801342408576186E-5</v>
      </c>
      <c r="AW1491" s="142" t="str">
        <f t="shared" si="595"/>
        <v/>
      </c>
      <c r="AX1491" s="142">
        <f t="shared" si="596"/>
        <v>2.0479032203851756E-5</v>
      </c>
      <c r="AY1491" s="142" t="str">
        <f t="shared" si="597"/>
        <v/>
      </c>
      <c r="AZ1491" s="142" t="str">
        <f t="shared" si="598"/>
        <v/>
      </c>
      <c r="BB1491" s="147"/>
      <c r="BC1491" s="147">
        <f t="shared" si="561"/>
        <v>5.1328000000000813</v>
      </c>
      <c r="BD1491" s="163">
        <f t="shared" si="562"/>
        <v>0.64376081593105861</v>
      </c>
      <c r="BE1491" s="147">
        <f t="shared" si="563"/>
        <v>7.8035643992191428E-4</v>
      </c>
      <c r="BF1491" s="147" t="str">
        <f t="shared" si="559"/>
        <v/>
      </c>
      <c r="BG1491" s="159" t="str">
        <f t="shared" si="560"/>
        <v/>
      </c>
    </row>
    <row r="1492" spans="1:59" ht="20.100000000000001" customHeight="1" x14ac:dyDescent="0.25">
      <c r="A1492" s="142">
        <v>798</v>
      </c>
      <c r="B1492" s="142">
        <f t="shared" si="564"/>
        <v>-3780.6823277709191</v>
      </c>
      <c r="C1492" s="142">
        <f t="shared" si="565"/>
        <v>6.1515367520647958E-5</v>
      </c>
      <c r="D1492" s="142">
        <f t="shared" si="566"/>
        <v>0.20954529107107078</v>
      </c>
      <c r="E1492" s="142" t="str">
        <f t="shared" si="567"/>
        <v/>
      </c>
      <c r="F1492" s="142">
        <f t="shared" si="568"/>
        <v>6.1515367520647958E-5</v>
      </c>
      <c r="G1492" s="142" t="str">
        <f t="shared" si="569"/>
        <v/>
      </c>
      <c r="H1492" s="142"/>
      <c r="I1492" s="142"/>
      <c r="J1492" s="142">
        <f t="shared" si="570"/>
        <v>6.0158139647430731E-197</v>
      </c>
      <c r="K1492" s="142" t="str">
        <f t="shared" si="571"/>
        <v/>
      </c>
      <c r="L1492" s="142" t="str">
        <f t="shared" si="572"/>
        <v/>
      </c>
      <c r="M1492" s="142"/>
      <c r="N1492" s="142"/>
      <c r="O1492" s="142"/>
      <c r="P1492" s="142"/>
      <c r="Q1492" s="142">
        <v>798</v>
      </c>
      <c r="R1492" s="142">
        <f t="shared" si="573"/>
        <v>-17.336561316148305</v>
      </c>
      <c r="S1492" s="142">
        <f t="shared" si="574"/>
        <v>1.3415005353744361E-2</v>
      </c>
      <c r="T1492" s="142">
        <f t="shared" si="575"/>
        <v>0.20954529107107078</v>
      </c>
      <c r="U1492" s="142" t="str">
        <f t="shared" si="576"/>
        <v/>
      </c>
      <c r="V1492" s="142">
        <f t="shared" si="577"/>
        <v>1.3415005353744361E-2</v>
      </c>
      <c r="W1492" s="142" t="str">
        <f t="shared" si="578"/>
        <v/>
      </c>
      <c r="X1492" s="142">
        <f t="shared" si="579"/>
        <v>2.1245371285428721E-30</v>
      </c>
      <c r="Y1492" s="142" t="str">
        <f t="shared" si="580"/>
        <v/>
      </c>
      <c r="Z1492" s="142" t="str">
        <f t="shared" si="581"/>
        <v/>
      </c>
      <c r="AD1492" s="142">
        <v>798</v>
      </c>
      <c r="AE1492" s="142">
        <f t="shared" si="599"/>
        <v>-44.454918180532587</v>
      </c>
      <c r="AF1492" s="142">
        <f t="shared" si="582"/>
        <v>5.2315935421852269E-3</v>
      </c>
      <c r="AG1492" s="142">
        <f t="shared" si="583"/>
        <v>0.20954529107107084</v>
      </c>
      <c r="AH1492" s="142" t="str">
        <f t="shared" si="584"/>
        <v/>
      </c>
      <c r="AI1492" s="142">
        <f t="shared" si="585"/>
        <v>5.2315935421852269E-3</v>
      </c>
      <c r="AJ1492" s="142" t="str">
        <f t="shared" si="586"/>
        <v/>
      </c>
      <c r="AK1492" s="142">
        <f t="shared" si="587"/>
        <v>4.7533786147446133E-90</v>
      </c>
      <c r="AL1492" s="142" t="str">
        <f t="shared" si="588"/>
        <v/>
      </c>
      <c r="AM1492" s="142" t="str">
        <f t="shared" si="589"/>
        <v/>
      </c>
      <c r="AQ1492" s="142">
        <v>798</v>
      </c>
      <c r="AR1492" s="142">
        <f t="shared" si="590"/>
        <v>-2322.7919551958294</v>
      </c>
      <c r="AS1492" s="142">
        <f t="shared" si="591"/>
        <v>1.0012522316146883E-4</v>
      </c>
      <c r="AT1492" s="142">
        <f t="shared" si="592"/>
        <v>0.20954529107107092</v>
      </c>
      <c r="AU1492" s="142" t="str">
        <f t="shared" si="593"/>
        <v/>
      </c>
      <c r="AV1492" s="142">
        <f t="shared" si="594"/>
        <v>1.0012522316146883E-4</v>
      </c>
      <c r="AW1492" s="142" t="str">
        <f t="shared" si="595"/>
        <v/>
      </c>
      <c r="AX1492" s="142">
        <f t="shared" si="596"/>
        <v>2.0639743914261115E-5</v>
      </c>
      <c r="AY1492" s="142" t="str">
        <f t="shared" si="597"/>
        <v/>
      </c>
      <c r="AZ1492" s="142" t="str">
        <f t="shared" si="598"/>
        <v/>
      </c>
      <c r="BB1492" s="147"/>
      <c r="BC1492" s="147">
        <f t="shared" si="561"/>
        <v>5.1392000000000815</v>
      </c>
      <c r="BD1492" s="163">
        <f t="shared" si="562"/>
        <v>0.64298045949113669</v>
      </c>
      <c r="BE1492" s="147">
        <f t="shared" si="563"/>
        <v>7.8028880613223439E-4</v>
      </c>
      <c r="BF1492" s="147" t="str">
        <f t="shared" si="559"/>
        <v/>
      </c>
      <c r="BG1492" s="159" t="str">
        <f t="shared" si="560"/>
        <v/>
      </c>
    </row>
    <row r="1493" spans="1:59" ht="20.100000000000001" customHeight="1" x14ac:dyDescent="0.25">
      <c r="A1493" s="142">
        <v>799</v>
      </c>
      <c r="B1493" s="142">
        <f t="shared" si="564"/>
        <v>-3761.9660786235381</v>
      </c>
      <c r="C1493" s="142">
        <f t="shared" si="565"/>
        <v>6.1714013110161745E-5</v>
      </c>
      <c r="D1493" s="142">
        <f t="shared" si="566"/>
        <v>0.21069848750487102</v>
      </c>
      <c r="E1493" s="142" t="str">
        <f t="shared" si="567"/>
        <v/>
      </c>
      <c r="F1493" s="142">
        <f t="shared" si="568"/>
        <v>6.1714013110161745E-5</v>
      </c>
      <c r="G1493" s="142" t="str">
        <f t="shared" si="569"/>
        <v/>
      </c>
      <c r="H1493" s="142"/>
      <c r="I1493" s="142"/>
      <c r="J1493" s="142">
        <f t="shared" si="570"/>
        <v>6.7758991669299912E-197</v>
      </c>
      <c r="K1493" s="142" t="str">
        <f t="shared" si="571"/>
        <v/>
      </c>
      <c r="L1493" s="142" t="str">
        <f t="shared" si="572"/>
        <v/>
      </c>
      <c r="M1493" s="142"/>
      <c r="N1493" s="142"/>
      <c r="O1493" s="142"/>
      <c r="P1493" s="142"/>
      <c r="Q1493" s="142">
        <v>799</v>
      </c>
      <c r="R1493" s="142">
        <f t="shared" si="573"/>
        <v>-17.250736755177272</v>
      </c>
      <c r="S1493" s="142">
        <f t="shared" si="574"/>
        <v>1.3458325124953256E-2</v>
      </c>
      <c r="T1493" s="142">
        <f t="shared" si="575"/>
        <v>0.21069848750487111</v>
      </c>
      <c r="U1493" s="142" t="str">
        <f t="shared" si="576"/>
        <v/>
      </c>
      <c r="V1493" s="142">
        <f t="shared" si="577"/>
        <v>1.3458325124953256E-2</v>
      </c>
      <c r="W1493" s="142" t="str">
        <f t="shared" si="578"/>
        <v/>
      </c>
      <c r="X1493" s="142">
        <f t="shared" si="579"/>
        <v>2.223139763377748E-30</v>
      </c>
      <c r="Y1493" s="142" t="str">
        <f t="shared" si="580"/>
        <v/>
      </c>
      <c r="Z1493" s="142" t="str">
        <f t="shared" si="581"/>
        <v/>
      </c>
      <c r="AD1493" s="142">
        <v>799</v>
      </c>
      <c r="AE1493" s="142">
        <f t="shared" si="599"/>
        <v>-44.234844328153713</v>
      </c>
      <c r="AF1493" s="142">
        <f t="shared" si="582"/>
        <v>5.2484874180599847E-3</v>
      </c>
      <c r="AG1493" s="142">
        <f t="shared" si="583"/>
        <v>0.21069848750487111</v>
      </c>
      <c r="AH1493" s="142" t="str">
        <f t="shared" si="584"/>
        <v/>
      </c>
      <c r="AI1493" s="142">
        <f t="shared" si="585"/>
        <v>5.2484874180599847E-3</v>
      </c>
      <c r="AJ1493" s="142" t="str">
        <f t="shared" si="586"/>
        <v/>
      </c>
      <c r="AK1493" s="142">
        <f t="shared" si="587"/>
        <v>5.1500012236298475E-90</v>
      </c>
      <c r="AL1493" s="142" t="str">
        <f t="shared" si="588"/>
        <v/>
      </c>
      <c r="AM1493" s="142" t="str">
        <f t="shared" si="589"/>
        <v/>
      </c>
      <c r="AQ1493" s="142">
        <v>799</v>
      </c>
      <c r="AR1493" s="142">
        <f t="shared" si="590"/>
        <v>-2311.2929851206027</v>
      </c>
      <c r="AS1493" s="142">
        <f t="shared" si="591"/>
        <v>1.004485478002013E-4</v>
      </c>
      <c r="AT1493" s="142">
        <f t="shared" si="592"/>
        <v>0.21069848750487113</v>
      </c>
      <c r="AU1493" s="142" t="str">
        <f t="shared" si="593"/>
        <v/>
      </c>
      <c r="AV1493" s="142">
        <f t="shared" si="594"/>
        <v>1.004485478002013E-4</v>
      </c>
      <c r="AW1493" s="142" t="str">
        <f t="shared" si="595"/>
        <v/>
      </c>
      <c r="AX1493" s="142">
        <f t="shared" si="596"/>
        <v>2.0801384004671024E-5</v>
      </c>
      <c r="AY1493" s="142" t="str">
        <f t="shared" si="597"/>
        <v/>
      </c>
      <c r="AZ1493" s="142" t="str">
        <f t="shared" si="598"/>
        <v/>
      </c>
      <c r="BB1493" s="147"/>
      <c r="BC1493" s="147">
        <f t="shared" si="561"/>
        <v>5.1456000000000817</v>
      </c>
      <c r="BD1493" s="163">
        <f t="shared" si="562"/>
        <v>0.64220017068500446</v>
      </c>
      <c r="BE1493" s="147">
        <f t="shared" si="563"/>
        <v>7.8021815696338592E-4</v>
      </c>
      <c r="BF1493" s="147" t="str">
        <f t="shared" si="559"/>
        <v/>
      </c>
      <c r="BG1493" s="159" t="str">
        <f t="shared" si="560"/>
        <v/>
      </c>
    </row>
    <row r="1494" spans="1:59" ht="20.100000000000001" customHeight="1" x14ac:dyDescent="0.25">
      <c r="A1494" s="142">
        <v>800</v>
      </c>
      <c r="B1494" s="142">
        <f t="shared" si="564"/>
        <v>-3743.2498294761572</v>
      </c>
      <c r="C1494" s="142">
        <f t="shared" si="565"/>
        <v>6.1912309561667301E-5</v>
      </c>
      <c r="D1494" s="142">
        <f t="shared" si="566"/>
        <v>0.21185539858339661</v>
      </c>
      <c r="E1494" s="142" t="str">
        <f t="shared" si="567"/>
        <v/>
      </c>
      <c r="F1494" s="142">
        <f t="shared" si="568"/>
        <v>6.1912309561667301E-5</v>
      </c>
      <c r="G1494" s="142" t="str">
        <f t="shared" si="569"/>
        <v/>
      </c>
      <c r="H1494" s="142"/>
      <c r="I1494" s="142"/>
      <c r="J1494" s="142">
        <f t="shared" si="570"/>
        <v>7.6318973941704262E-197</v>
      </c>
      <c r="K1494" s="142" t="str">
        <f t="shared" si="571"/>
        <v/>
      </c>
      <c r="L1494" s="142" t="str">
        <f t="shared" si="572"/>
        <v/>
      </c>
      <c r="M1494" s="142"/>
      <c r="N1494" s="142"/>
      <c r="O1494" s="142"/>
      <c r="P1494" s="142"/>
      <c r="Q1494" s="142">
        <v>800</v>
      </c>
      <c r="R1494" s="142">
        <f t="shared" si="573"/>
        <v>-17.164912194206238</v>
      </c>
      <c r="S1494" s="142">
        <f t="shared" si="574"/>
        <v>1.3501568757654996E-2</v>
      </c>
      <c r="T1494" s="142">
        <f t="shared" si="575"/>
        <v>0.21185539858339672</v>
      </c>
      <c r="U1494" s="142" t="str">
        <f t="shared" si="576"/>
        <v/>
      </c>
      <c r="V1494" s="142">
        <f t="shared" si="577"/>
        <v>1.3501568757654996E-2</v>
      </c>
      <c r="W1494" s="142" t="str">
        <f t="shared" si="578"/>
        <v/>
      </c>
      <c r="X1494" s="142">
        <f t="shared" si="579"/>
        <v>2.3262814587416107E-30</v>
      </c>
      <c r="Y1494" s="142" t="str">
        <f t="shared" si="580"/>
        <v/>
      </c>
      <c r="Z1494" s="142" t="str">
        <f t="shared" si="581"/>
        <v/>
      </c>
      <c r="AD1494" s="142">
        <v>800</v>
      </c>
      <c r="AE1494" s="142">
        <f t="shared" si="599"/>
        <v>-44.014770475774839</v>
      </c>
      <c r="AF1494" s="142">
        <f t="shared" si="582"/>
        <v>5.2653516013843622E-3</v>
      </c>
      <c r="AG1494" s="142">
        <f t="shared" si="583"/>
        <v>0.21185539858339666</v>
      </c>
      <c r="AH1494" s="142" t="str">
        <f t="shared" si="584"/>
        <v/>
      </c>
      <c r="AI1494" s="142">
        <f t="shared" si="585"/>
        <v>5.2653516013843622E-3</v>
      </c>
      <c r="AJ1494" s="142" t="str">
        <f t="shared" si="586"/>
        <v/>
      </c>
      <c r="AK1494" s="142">
        <f t="shared" si="587"/>
        <v>5.5796288064051892E-90</v>
      </c>
      <c r="AL1494" s="142" t="str">
        <f t="shared" si="588"/>
        <v/>
      </c>
      <c r="AM1494" s="142" t="str">
        <f t="shared" si="589"/>
        <v/>
      </c>
      <c r="AQ1494" s="142">
        <v>800</v>
      </c>
      <c r="AR1494" s="142">
        <f t="shared" si="590"/>
        <v>-2299.794015045376</v>
      </c>
      <c r="AS1494" s="142">
        <f t="shared" si="591"/>
        <v>1.0077130416595746E-4</v>
      </c>
      <c r="AT1494" s="142">
        <f t="shared" si="592"/>
        <v>0.21185539858339672</v>
      </c>
      <c r="AU1494" s="142" t="str">
        <f t="shared" si="593"/>
        <v/>
      </c>
      <c r="AV1494" s="142">
        <f t="shared" si="594"/>
        <v>1.0077130416595746E-4</v>
      </c>
      <c r="AW1494" s="142" t="str">
        <f t="shared" si="595"/>
        <v/>
      </c>
      <c r="AX1494" s="142">
        <f t="shared" si="596"/>
        <v>2.0963954552991093E-5</v>
      </c>
      <c r="AY1494" s="142" t="str">
        <f t="shared" si="597"/>
        <v/>
      </c>
      <c r="AZ1494" s="142" t="str">
        <f t="shared" si="598"/>
        <v/>
      </c>
      <c r="BB1494" s="147"/>
      <c r="BC1494" s="147">
        <f t="shared" si="561"/>
        <v>5.1520000000000818</v>
      </c>
      <c r="BD1494" s="163">
        <f t="shared" si="562"/>
        <v>0.64141995252804107</v>
      </c>
      <c r="BE1494" s="147">
        <f t="shared" si="563"/>
        <v>7.8014450073871089E-4</v>
      </c>
      <c r="BF1494" s="147" t="str">
        <f t="shared" si="559"/>
        <v/>
      </c>
      <c r="BG1494" s="159" t="str">
        <f t="shared" si="560"/>
        <v/>
      </c>
    </row>
    <row r="1495" spans="1:59" ht="20.100000000000001" customHeight="1" x14ac:dyDescent="0.25">
      <c r="A1495" s="147">
        <v>801</v>
      </c>
      <c r="B1495" s="142">
        <f t="shared" si="564"/>
        <v>-3724.5335803287762</v>
      </c>
      <c r="C1495" s="142">
        <f t="shared" si="565"/>
        <v>6.211024939770133E-5</v>
      </c>
      <c r="D1495" s="142">
        <f t="shared" si="566"/>
        <v>0.21301601770212972</v>
      </c>
      <c r="E1495" s="142" t="str">
        <f t="shared" si="567"/>
        <v/>
      </c>
      <c r="F1495" s="142">
        <f t="shared" si="568"/>
        <v>6.211024939770133E-5</v>
      </c>
      <c r="G1495" s="142" t="str">
        <f t="shared" si="569"/>
        <v/>
      </c>
      <c r="H1495" s="142"/>
      <c r="I1495" s="142"/>
      <c r="J1495" s="142">
        <f t="shared" si="570"/>
        <v>8.5958962012196939E-197</v>
      </c>
      <c r="K1495" s="142" t="str">
        <f t="shared" si="571"/>
        <v/>
      </c>
      <c r="L1495" s="142" t="str">
        <f t="shared" si="572"/>
        <v/>
      </c>
      <c r="M1495" s="142"/>
      <c r="N1495" s="142"/>
      <c r="O1495" s="142"/>
      <c r="P1495" s="142"/>
      <c r="Q1495" s="147">
        <v>801</v>
      </c>
      <c r="R1495" s="142">
        <f t="shared" si="573"/>
        <v>-17.079087633235204</v>
      </c>
      <c r="S1495" s="142">
        <f t="shared" si="574"/>
        <v>1.3544734621196725E-2</v>
      </c>
      <c r="T1495" s="142">
        <f t="shared" si="575"/>
        <v>0.21301601770212975</v>
      </c>
      <c r="U1495" s="142" t="str">
        <f t="shared" si="576"/>
        <v/>
      </c>
      <c r="V1495" s="142">
        <f t="shared" si="577"/>
        <v>1.3544734621196725E-2</v>
      </c>
      <c r="W1495" s="142" t="str">
        <f t="shared" si="578"/>
        <v/>
      </c>
      <c r="X1495" s="142">
        <f t="shared" si="579"/>
        <v>2.4341694254925168E-30</v>
      </c>
      <c r="Y1495" s="142" t="str">
        <f t="shared" si="580"/>
        <v/>
      </c>
      <c r="Z1495" s="142" t="str">
        <f t="shared" si="581"/>
        <v/>
      </c>
      <c r="AD1495" s="147">
        <v>801</v>
      </c>
      <c r="AE1495" s="142">
        <f t="shared" si="599"/>
        <v>-43.794696623395964</v>
      </c>
      <c r="AF1495" s="142">
        <f t="shared" si="582"/>
        <v>5.2821854562351712E-3</v>
      </c>
      <c r="AG1495" s="142">
        <f t="shared" si="583"/>
        <v>0.21301601770212972</v>
      </c>
      <c r="AH1495" s="142" t="str">
        <f t="shared" si="584"/>
        <v/>
      </c>
      <c r="AI1495" s="142">
        <f t="shared" si="585"/>
        <v>5.2821854562351712E-3</v>
      </c>
      <c r="AJ1495" s="142" t="str">
        <f t="shared" si="586"/>
        <v/>
      </c>
      <c r="AK1495" s="142">
        <f t="shared" si="587"/>
        <v>6.0450004093766454E-90</v>
      </c>
      <c r="AL1495" s="142" t="str">
        <f t="shared" si="588"/>
        <v/>
      </c>
      <c r="AM1495" s="142" t="str">
        <f t="shared" si="589"/>
        <v/>
      </c>
      <c r="AQ1495" s="147">
        <v>801</v>
      </c>
      <c r="AR1495" s="142">
        <f t="shared" si="590"/>
        <v>-2288.2950449701493</v>
      </c>
      <c r="AS1495" s="142">
        <f t="shared" si="591"/>
        <v>1.0109348008807639E-4</v>
      </c>
      <c r="AT1495" s="142">
        <f t="shared" si="592"/>
        <v>0.21301601770212972</v>
      </c>
      <c r="AU1495" s="142" t="str">
        <f t="shared" si="593"/>
        <v/>
      </c>
      <c r="AV1495" s="142">
        <f t="shared" si="594"/>
        <v>1.0109348008807639E-4</v>
      </c>
      <c r="AW1495" s="142" t="str">
        <f t="shared" si="595"/>
        <v/>
      </c>
      <c r="AX1495" s="142">
        <f t="shared" si="596"/>
        <v>2.112745760855119E-5</v>
      </c>
      <c r="AY1495" s="142" t="str">
        <f t="shared" si="597"/>
        <v/>
      </c>
      <c r="AZ1495" s="142" t="str">
        <f t="shared" si="598"/>
        <v/>
      </c>
      <c r="BB1495" s="147"/>
      <c r="BC1495" s="147">
        <f t="shared" si="561"/>
        <v>5.158400000000082</v>
      </c>
      <c r="BD1495" s="163">
        <f t="shared" si="562"/>
        <v>0.64063980802730236</v>
      </c>
      <c r="BE1495" s="147">
        <f t="shared" si="563"/>
        <v>7.8006784579076616E-4</v>
      </c>
      <c r="BF1495" s="147" t="str">
        <f t="shared" si="559"/>
        <v/>
      </c>
      <c r="BG1495" s="159" t="str">
        <f t="shared" si="560"/>
        <v/>
      </c>
    </row>
    <row r="1496" spans="1:59" ht="20.100000000000001" customHeight="1" x14ac:dyDescent="0.25">
      <c r="A1496" s="142">
        <v>802</v>
      </c>
      <c r="B1496" s="142">
        <f t="shared" si="564"/>
        <v>-3705.8173311813953</v>
      </c>
      <c r="C1496" s="142">
        <f t="shared" si="565"/>
        <v>6.2307825133979181E-5</v>
      </c>
      <c r="D1496" s="142">
        <f t="shared" si="566"/>
        <v>0.21418033811653747</v>
      </c>
      <c r="E1496" s="142" t="str">
        <f t="shared" si="567"/>
        <v/>
      </c>
      <c r="F1496" s="142">
        <f t="shared" si="568"/>
        <v>6.2307825133979181E-5</v>
      </c>
      <c r="G1496" s="142" t="str">
        <f t="shared" si="569"/>
        <v/>
      </c>
      <c r="H1496" s="142"/>
      <c r="I1496" s="142"/>
      <c r="J1496" s="142">
        <f t="shared" si="570"/>
        <v>9.6815045413391902E-197</v>
      </c>
      <c r="K1496" s="142" t="str">
        <f t="shared" si="571"/>
        <v/>
      </c>
      <c r="L1496" s="142" t="str">
        <f t="shared" si="572"/>
        <v/>
      </c>
      <c r="M1496" s="142"/>
      <c r="N1496" s="142"/>
      <c r="O1496" s="142"/>
      <c r="P1496" s="142"/>
      <c r="Q1496" s="142">
        <v>802</v>
      </c>
      <c r="R1496" s="142">
        <f t="shared" si="573"/>
        <v>-16.99326307226417</v>
      </c>
      <c r="S1496" s="142">
        <f t="shared" si="574"/>
        <v>1.3587821083438015E-2</v>
      </c>
      <c r="T1496" s="142">
        <f t="shared" si="575"/>
        <v>0.21418033811653756</v>
      </c>
      <c r="U1496" s="142" t="str">
        <f t="shared" si="576"/>
        <v/>
      </c>
      <c r="V1496" s="142">
        <f t="shared" si="577"/>
        <v>1.3587821083438015E-2</v>
      </c>
      <c r="W1496" s="142" t="str">
        <f t="shared" si="578"/>
        <v/>
      </c>
      <c r="X1496" s="142">
        <f t="shared" si="579"/>
        <v>2.5470202531182295E-30</v>
      </c>
      <c r="Y1496" s="142" t="str">
        <f t="shared" si="580"/>
        <v/>
      </c>
      <c r="Z1496" s="142" t="str">
        <f t="shared" si="581"/>
        <v/>
      </c>
      <c r="AD1496" s="142">
        <v>802</v>
      </c>
      <c r="AE1496" s="142">
        <f t="shared" si="599"/>
        <v>-43.57462277101709</v>
      </c>
      <c r="AF1496" s="142">
        <f t="shared" si="582"/>
        <v>5.2989883461090998E-3</v>
      </c>
      <c r="AG1496" s="142">
        <f t="shared" si="583"/>
        <v>0.21418033811653747</v>
      </c>
      <c r="AH1496" s="142" t="str">
        <f t="shared" si="584"/>
        <v/>
      </c>
      <c r="AI1496" s="142">
        <f t="shared" si="585"/>
        <v>5.2989883461090998E-3</v>
      </c>
      <c r="AJ1496" s="142" t="str">
        <f t="shared" si="586"/>
        <v/>
      </c>
      <c r="AK1496" s="142">
        <f t="shared" si="587"/>
        <v>6.5490817668034095E-90</v>
      </c>
      <c r="AL1496" s="142" t="str">
        <f t="shared" si="588"/>
        <v/>
      </c>
      <c r="AM1496" s="142" t="str">
        <f t="shared" si="589"/>
        <v/>
      </c>
      <c r="AQ1496" s="142">
        <v>802</v>
      </c>
      <c r="AR1496" s="142">
        <f t="shared" si="590"/>
        <v>-2276.7960748949226</v>
      </c>
      <c r="AS1496" s="142">
        <f t="shared" si="591"/>
        <v>1.0141506338479443E-4</v>
      </c>
      <c r="AT1496" s="142">
        <f t="shared" si="592"/>
        <v>0.21418033811653747</v>
      </c>
      <c r="AU1496" s="142" t="str">
        <f t="shared" si="593"/>
        <v/>
      </c>
      <c r="AV1496" s="142">
        <f t="shared" si="594"/>
        <v>1.0141506338479443E-4</v>
      </c>
      <c r="AW1496" s="142" t="str">
        <f t="shared" si="595"/>
        <v/>
      </c>
      <c r="AX1496" s="142">
        <f t="shared" si="596"/>
        <v>2.1291895191746472E-5</v>
      </c>
      <c r="AY1496" s="142" t="str">
        <f t="shared" si="597"/>
        <v/>
      </c>
      <c r="AZ1496" s="142" t="str">
        <f t="shared" si="598"/>
        <v/>
      </c>
      <c r="BB1496" s="147"/>
      <c r="BC1496" s="147">
        <f t="shared" si="561"/>
        <v>5.1648000000000822</v>
      </c>
      <c r="BD1496" s="163">
        <f t="shared" si="562"/>
        <v>0.63985974018151159</v>
      </c>
      <c r="BE1496" s="147">
        <f t="shared" si="563"/>
        <v>7.7998820045044326E-4</v>
      </c>
      <c r="BF1496" s="147" t="str">
        <f t="shared" si="559"/>
        <v/>
      </c>
      <c r="BG1496" s="159" t="str">
        <f t="shared" si="560"/>
        <v/>
      </c>
    </row>
    <row r="1497" spans="1:59" ht="20.100000000000001" customHeight="1" x14ac:dyDescent="0.25">
      <c r="A1497" s="142">
        <v>803</v>
      </c>
      <c r="B1497" s="142">
        <f t="shared" si="564"/>
        <v>-3687.1010820340143</v>
      </c>
      <c r="C1497" s="142">
        <f t="shared" si="565"/>
        <v>6.2505029279852928E-5</v>
      </c>
      <c r="D1497" s="142">
        <f t="shared" si="566"/>
        <v>0.21534835294194934</v>
      </c>
      <c r="E1497" s="142" t="str">
        <f t="shared" si="567"/>
        <v/>
      </c>
      <c r="F1497" s="142">
        <f t="shared" si="568"/>
        <v>6.2505029279852928E-5</v>
      </c>
      <c r="G1497" s="142" t="str">
        <f t="shared" si="569"/>
        <v/>
      </c>
      <c r="H1497" s="142"/>
      <c r="I1497" s="142"/>
      <c r="J1497" s="142">
        <f t="shared" si="570"/>
        <v>1.0904044010932969E-196</v>
      </c>
      <c r="K1497" s="142" t="str">
        <f t="shared" si="571"/>
        <v/>
      </c>
      <c r="L1497" s="142" t="str">
        <f t="shared" si="572"/>
        <v/>
      </c>
      <c r="M1497" s="142"/>
      <c r="N1497" s="142"/>
      <c r="O1497" s="142"/>
      <c r="P1497" s="142"/>
      <c r="Q1497" s="142">
        <v>803</v>
      </c>
      <c r="R1497" s="142">
        <f t="shared" si="573"/>
        <v>-16.907438511293151</v>
      </c>
      <c r="S1497" s="142">
        <f t="shared" si="574"/>
        <v>1.3630826510850741E-2</v>
      </c>
      <c r="T1497" s="142">
        <f t="shared" si="575"/>
        <v>0.21534835294194926</v>
      </c>
      <c r="U1497" s="142" t="str">
        <f t="shared" si="576"/>
        <v/>
      </c>
      <c r="V1497" s="142">
        <f t="shared" si="577"/>
        <v>1.3630826510850741E-2</v>
      </c>
      <c r="W1497" s="142" t="str">
        <f t="shared" si="578"/>
        <v/>
      </c>
      <c r="X1497" s="142">
        <f t="shared" si="579"/>
        <v>2.6650603305140099E-30</v>
      </c>
      <c r="Y1497" s="142" t="str">
        <f t="shared" si="580"/>
        <v/>
      </c>
      <c r="Z1497" s="142" t="str">
        <f t="shared" si="581"/>
        <v/>
      </c>
      <c r="AD1497" s="142">
        <v>803</v>
      </c>
      <c r="AE1497" s="142">
        <f t="shared" si="599"/>
        <v>-43.354548918638216</v>
      </c>
      <c r="AF1497" s="142">
        <f t="shared" si="582"/>
        <v>5.3157596339616668E-3</v>
      </c>
      <c r="AG1497" s="142">
        <f t="shared" si="583"/>
        <v>0.21534835294194934</v>
      </c>
      <c r="AH1497" s="142" t="str">
        <f t="shared" si="584"/>
        <v/>
      </c>
      <c r="AI1497" s="142">
        <f t="shared" si="585"/>
        <v>5.3157596339616668E-3</v>
      </c>
      <c r="AJ1497" s="142" t="str">
        <f t="shared" si="586"/>
        <v/>
      </c>
      <c r="AK1497" s="142">
        <f t="shared" si="587"/>
        <v>7.0950840101999527E-90</v>
      </c>
      <c r="AL1497" s="142" t="str">
        <f t="shared" si="588"/>
        <v/>
      </c>
      <c r="AM1497" s="142" t="str">
        <f t="shared" si="589"/>
        <v/>
      </c>
      <c r="AQ1497" s="142">
        <v>803</v>
      </c>
      <c r="AR1497" s="142">
        <f t="shared" si="590"/>
        <v>-2265.297104819696</v>
      </c>
      <c r="AS1497" s="142">
        <f t="shared" si="591"/>
        <v>1.0173604186399067E-4</v>
      </c>
      <c r="AT1497" s="142">
        <f t="shared" si="592"/>
        <v>0.21534835294194934</v>
      </c>
      <c r="AU1497" s="142" t="str">
        <f t="shared" si="593"/>
        <v/>
      </c>
      <c r="AV1497" s="142">
        <f t="shared" si="594"/>
        <v>1.0173604186399067E-4</v>
      </c>
      <c r="AW1497" s="142" t="str">
        <f t="shared" si="595"/>
        <v/>
      </c>
      <c r="AX1497" s="142">
        <f t="shared" si="596"/>
        <v>2.1457269293681865E-5</v>
      </c>
      <c r="AY1497" s="142" t="str">
        <f t="shared" si="597"/>
        <v/>
      </c>
      <c r="AZ1497" s="142" t="str">
        <f t="shared" si="598"/>
        <v/>
      </c>
      <c r="BB1497" s="147"/>
      <c r="BC1497" s="147">
        <f t="shared" si="561"/>
        <v>5.1712000000000824</v>
      </c>
      <c r="BD1497" s="163">
        <f t="shared" si="562"/>
        <v>0.63907975198106115</v>
      </c>
      <c r="BE1497" s="147">
        <f t="shared" si="563"/>
        <v>7.7990557305618324E-4</v>
      </c>
      <c r="BF1497" s="147" t="str">
        <f t="shared" si="559"/>
        <v/>
      </c>
      <c r="BG1497" s="159" t="str">
        <f t="shared" si="560"/>
        <v/>
      </c>
    </row>
    <row r="1498" spans="1:59" ht="20.100000000000001" customHeight="1" x14ac:dyDescent="0.25">
      <c r="A1498" s="142">
        <v>804</v>
      </c>
      <c r="B1498" s="142">
        <f t="shared" si="564"/>
        <v>-3668.3848328866334</v>
      </c>
      <c r="C1498" s="142">
        <f t="shared" si="565"/>
        <v>6.2701854338771123E-5</v>
      </c>
      <c r="D1498" s="142">
        <f t="shared" si="566"/>
        <v>0.21652005515344208</v>
      </c>
      <c r="E1498" s="142" t="str">
        <f t="shared" si="567"/>
        <v/>
      </c>
      <c r="F1498" s="142">
        <f t="shared" si="568"/>
        <v>6.2701854338771123E-5</v>
      </c>
      <c r="G1498" s="142" t="str">
        <f t="shared" si="569"/>
        <v/>
      </c>
      <c r="H1498" s="142"/>
      <c r="I1498" s="142"/>
      <c r="J1498" s="142">
        <f t="shared" si="570"/>
        <v>1.2280764103251059E-196</v>
      </c>
      <c r="K1498" s="142" t="str">
        <f t="shared" si="571"/>
        <v/>
      </c>
      <c r="L1498" s="142" t="str">
        <f t="shared" si="572"/>
        <v/>
      </c>
      <c r="M1498" s="142"/>
      <c r="N1498" s="142"/>
      <c r="O1498" s="142"/>
      <c r="P1498" s="142"/>
      <c r="Q1498" s="142">
        <v>804</v>
      </c>
      <c r="R1498" s="142">
        <f t="shared" si="573"/>
        <v>-16.821613950322117</v>
      </c>
      <c r="S1498" s="142">
        <f t="shared" si="574"/>
        <v>1.3673749268619398E-2</v>
      </c>
      <c r="T1498" s="142">
        <f t="shared" si="575"/>
        <v>0.21652005515344203</v>
      </c>
      <c r="U1498" s="142" t="str">
        <f t="shared" si="576"/>
        <v/>
      </c>
      <c r="V1498" s="142">
        <f t="shared" si="577"/>
        <v>1.3673749268619398E-2</v>
      </c>
      <c r="W1498" s="142" t="str">
        <f t="shared" si="578"/>
        <v/>
      </c>
      <c r="X1498" s="142">
        <f t="shared" si="579"/>
        <v>2.7885262854695952E-30</v>
      </c>
      <c r="Y1498" s="142" t="str">
        <f t="shared" si="580"/>
        <v/>
      </c>
      <c r="Z1498" s="142" t="str">
        <f t="shared" si="581"/>
        <v/>
      </c>
      <c r="AD1498" s="142">
        <v>804</v>
      </c>
      <c r="AE1498" s="142">
        <f t="shared" si="599"/>
        <v>-43.134475066259341</v>
      </c>
      <c r="AF1498" s="142">
        <f t="shared" si="582"/>
        <v>5.3324986822463243E-3</v>
      </c>
      <c r="AG1498" s="142">
        <f t="shared" si="583"/>
        <v>0.21652005515344203</v>
      </c>
      <c r="AH1498" s="142" t="str">
        <f t="shared" si="584"/>
        <v/>
      </c>
      <c r="AI1498" s="142">
        <f t="shared" si="585"/>
        <v>5.3324986822463243E-3</v>
      </c>
      <c r="AJ1498" s="142" t="str">
        <f t="shared" si="586"/>
        <v/>
      </c>
      <c r="AK1498" s="142">
        <f t="shared" si="587"/>
        <v>7.6864839174742424E-90</v>
      </c>
      <c r="AL1498" s="142" t="str">
        <f t="shared" si="588"/>
        <v/>
      </c>
      <c r="AM1498" s="142" t="str">
        <f t="shared" si="589"/>
        <v/>
      </c>
      <c r="AQ1498" s="142">
        <v>804</v>
      </c>
      <c r="AR1498" s="142">
        <f t="shared" si="590"/>
        <v>-2253.7981347444693</v>
      </c>
      <c r="AS1498" s="142">
        <f t="shared" si="591"/>
        <v>1.0205640332393542E-4</v>
      </c>
      <c r="AT1498" s="142">
        <f t="shared" si="592"/>
        <v>0.21652005515344203</v>
      </c>
      <c r="AU1498" s="142" t="str">
        <f t="shared" si="593"/>
        <v/>
      </c>
      <c r="AV1498" s="142">
        <f t="shared" si="594"/>
        <v>1.0205640332393542E-4</v>
      </c>
      <c r="AW1498" s="142" t="str">
        <f t="shared" si="595"/>
        <v/>
      </c>
      <c r="AX1498" s="142">
        <f t="shared" si="596"/>
        <v>2.1623581875816186E-5</v>
      </c>
      <c r="AY1498" s="142" t="str">
        <f t="shared" si="597"/>
        <v/>
      </c>
      <c r="AZ1498" s="142" t="str">
        <f t="shared" si="598"/>
        <v/>
      </c>
      <c r="BB1498" s="147"/>
      <c r="BC1498" s="147">
        <f t="shared" si="561"/>
        <v>5.1776000000000826</v>
      </c>
      <c r="BD1498" s="163">
        <f t="shared" si="562"/>
        <v>0.63829984640800497</v>
      </c>
      <c r="BE1498" s="147">
        <f t="shared" si="563"/>
        <v>7.7981997194931374E-4</v>
      </c>
      <c r="BF1498" s="147" t="str">
        <f t="shared" si="559"/>
        <v/>
      </c>
      <c r="BG1498" s="159" t="str">
        <f t="shared" si="560"/>
        <v/>
      </c>
    </row>
    <row r="1499" spans="1:59" ht="20.100000000000001" customHeight="1" x14ac:dyDescent="0.25">
      <c r="A1499" s="142">
        <v>805</v>
      </c>
      <c r="B1499" s="142">
        <f t="shared" si="564"/>
        <v>-3649.6685837392524</v>
      </c>
      <c r="C1499" s="142">
        <f t="shared" si="565"/>
        <v>6.2898292808740734E-5</v>
      </c>
      <c r="D1499" s="142">
        <f t="shared" si="566"/>
        <v>0.21769543758573318</v>
      </c>
      <c r="E1499" s="142" t="str">
        <f t="shared" si="567"/>
        <v/>
      </c>
      <c r="F1499" s="142">
        <f t="shared" si="568"/>
        <v>6.2898292808740734E-5</v>
      </c>
      <c r="G1499" s="142" t="str">
        <f t="shared" si="569"/>
        <v/>
      </c>
      <c r="H1499" s="142"/>
      <c r="I1499" s="142"/>
      <c r="J1499" s="142">
        <f t="shared" si="570"/>
        <v>1.3831084481419516E-196</v>
      </c>
      <c r="K1499" s="142" t="str">
        <f t="shared" si="571"/>
        <v/>
      </c>
      <c r="L1499" s="142" t="str">
        <f t="shared" si="572"/>
        <v/>
      </c>
      <c r="M1499" s="142"/>
      <c r="N1499" s="142"/>
      <c r="O1499" s="142"/>
      <c r="P1499" s="142"/>
      <c r="Q1499" s="142">
        <v>805</v>
      </c>
      <c r="R1499" s="142">
        <f t="shared" si="573"/>
        <v>-16.735789389351083</v>
      </c>
      <c r="S1499" s="142">
        <f t="shared" si="574"/>
        <v>1.3716587720741779E-2</v>
      </c>
      <c r="T1499" s="142">
        <f t="shared" si="575"/>
        <v>0.21769543758573318</v>
      </c>
      <c r="U1499" s="142" t="str">
        <f t="shared" si="576"/>
        <v/>
      </c>
      <c r="V1499" s="142">
        <f t="shared" si="577"/>
        <v>1.3716587720741779E-2</v>
      </c>
      <c r="W1499" s="142" t="str">
        <f t="shared" si="578"/>
        <v/>
      </c>
      <c r="X1499" s="142">
        <f t="shared" si="579"/>
        <v>2.9176654436895294E-30</v>
      </c>
      <c r="Y1499" s="142" t="str">
        <f t="shared" si="580"/>
        <v/>
      </c>
      <c r="Z1499" s="142" t="str">
        <f t="shared" si="581"/>
        <v/>
      </c>
      <c r="AD1499" s="142">
        <v>805</v>
      </c>
      <c r="AE1499" s="142">
        <f t="shared" si="599"/>
        <v>-42.914401213880467</v>
      </c>
      <c r="AF1499" s="142">
        <f t="shared" si="582"/>
        <v>5.3492048529537482E-3</v>
      </c>
      <c r="AG1499" s="142">
        <f t="shared" si="583"/>
        <v>0.21769543758573318</v>
      </c>
      <c r="AH1499" s="142" t="str">
        <f t="shared" si="584"/>
        <v/>
      </c>
      <c r="AI1499" s="142">
        <f t="shared" si="585"/>
        <v>5.3492048529537482E-3</v>
      </c>
      <c r="AJ1499" s="142" t="str">
        <f t="shared" si="586"/>
        <v/>
      </c>
      <c r="AK1499" s="142">
        <f t="shared" si="587"/>
        <v>8.3270458283032332E-90</v>
      </c>
      <c r="AL1499" s="142" t="str">
        <f t="shared" si="588"/>
        <v/>
      </c>
      <c r="AM1499" s="142" t="str">
        <f t="shared" si="589"/>
        <v/>
      </c>
      <c r="AQ1499" s="142">
        <v>805</v>
      </c>
      <c r="AR1499" s="142">
        <f t="shared" si="590"/>
        <v>-2242.2991646692426</v>
      </c>
      <c r="AS1499" s="142">
        <f t="shared" si="591"/>
        <v>1.0237613555404205E-4</v>
      </c>
      <c r="AT1499" s="142">
        <f t="shared" si="592"/>
        <v>0.21769543758573304</v>
      </c>
      <c r="AU1499" s="142" t="str">
        <f t="shared" si="593"/>
        <v/>
      </c>
      <c r="AV1499" s="142">
        <f t="shared" si="594"/>
        <v>1.0237613555404205E-4</v>
      </c>
      <c r="AW1499" s="142" t="str">
        <f t="shared" si="595"/>
        <v/>
      </c>
      <c r="AX1499" s="142">
        <f t="shared" si="596"/>
        <v>2.1790834869605838E-5</v>
      </c>
      <c r="AY1499" s="142" t="str">
        <f t="shared" si="597"/>
        <v/>
      </c>
      <c r="AZ1499" s="142" t="str">
        <f t="shared" si="598"/>
        <v/>
      </c>
      <c r="BB1499" s="147"/>
      <c r="BC1499" s="147">
        <f t="shared" si="561"/>
        <v>5.1840000000000828</v>
      </c>
      <c r="BD1499" s="163">
        <f t="shared" si="562"/>
        <v>0.63752002643605565</v>
      </c>
      <c r="BE1499" s="147">
        <f t="shared" si="563"/>
        <v>7.7973140547371589E-4</v>
      </c>
      <c r="BF1499" s="147" t="str">
        <f t="shared" si="559"/>
        <v/>
      </c>
      <c r="BG1499" s="159" t="str">
        <f t="shared" si="560"/>
        <v/>
      </c>
    </row>
    <row r="1500" spans="1:59" ht="20.100000000000001" customHeight="1" x14ac:dyDescent="0.25">
      <c r="A1500" s="142">
        <v>806</v>
      </c>
      <c r="B1500" s="142">
        <f t="shared" si="564"/>
        <v>-3630.9523345918715</v>
      </c>
      <c r="C1500" s="142">
        <f t="shared" si="565"/>
        <v>6.3094337182790887E-5</v>
      </c>
      <c r="D1500" s="142">
        <f t="shared" si="566"/>
        <v>0.21887449293308381</v>
      </c>
      <c r="E1500" s="142" t="str">
        <f t="shared" si="567"/>
        <v/>
      </c>
      <c r="F1500" s="142">
        <f t="shared" si="568"/>
        <v>6.3094337182790887E-5</v>
      </c>
      <c r="G1500" s="142" t="str">
        <f t="shared" si="569"/>
        <v/>
      </c>
      <c r="H1500" s="142"/>
      <c r="I1500" s="142"/>
      <c r="J1500" s="142">
        <f t="shared" si="570"/>
        <v>1.5576867657904885E-196</v>
      </c>
      <c r="K1500" s="142" t="str">
        <f t="shared" si="571"/>
        <v/>
      </c>
      <c r="L1500" s="142" t="str">
        <f t="shared" si="572"/>
        <v/>
      </c>
      <c r="M1500" s="142"/>
      <c r="N1500" s="142"/>
      <c r="O1500" s="142"/>
      <c r="P1500" s="142"/>
      <c r="Q1500" s="142">
        <v>806</v>
      </c>
      <c r="R1500" s="142">
        <f t="shared" si="573"/>
        <v>-16.64996482838005</v>
      </c>
      <c r="S1500" s="142">
        <f t="shared" si="574"/>
        <v>1.3759340230130129E-2</v>
      </c>
      <c r="T1500" s="142">
        <f t="shared" si="575"/>
        <v>0.21887449293308381</v>
      </c>
      <c r="U1500" s="142" t="str">
        <f t="shared" si="576"/>
        <v/>
      </c>
      <c r="V1500" s="142">
        <f t="shared" si="577"/>
        <v>1.3759340230130129E-2</v>
      </c>
      <c r="W1500" s="142" t="str">
        <f t="shared" si="578"/>
        <v/>
      </c>
      <c r="X1500" s="142">
        <f t="shared" si="579"/>
        <v>3.0527363082072412E-30</v>
      </c>
      <c r="Y1500" s="142" t="str">
        <f t="shared" si="580"/>
        <v/>
      </c>
      <c r="Z1500" s="142" t="str">
        <f t="shared" si="581"/>
        <v/>
      </c>
      <c r="AD1500" s="142">
        <v>806</v>
      </c>
      <c r="AE1500" s="142">
        <f t="shared" si="599"/>
        <v>-42.694327361501593</v>
      </c>
      <c r="AF1500" s="142">
        <f t="shared" si="582"/>
        <v>5.3658775076512628E-3</v>
      </c>
      <c r="AG1500" s="142">
        <f t="shared" si="583"/>
        <v>0.21887449293308381</v>
      </c>
      <c r="AH1500" s="142" t="str">
        <f t="shared" si="584"/>
        <v/>
      </c>
      <c r="AI1500" s="142">
        <f t="shared" si="585"/>
        <v>5.3658775076512628E-3</v>
      </c>
      <c r="AJ1500" s="142" t="str">
        <f t="shared" si="586"/>
        <v/>
      </c>
      <c r="AK1500" s="142">
        <f t="shared" si="587"/>
        <v>9.0208453624451838E-90</v>
      </c>
      <c r="AL1500" s="142" t="str">
        <f t="shared" si="588"/>
        <v/>
      </c>
      <c r="AM1500" s="142" t="str">
        <f t="shared" si="589"/>
        <v/>
      </c>
      <c r="AQ1500" s="142">
        <v>806</v>
      </c>
      <c r="AR1500" s="142">
        <f t="shared" si="590"/>
        <v>-2230.8001945940141</v>
      </c>
      <c r="AS1500" s="142">
        <f t="shared" si="591"/>
        <v>1.0269522633562173E-4</v>
      </c>
      <c r="AT1500" s="142">
        <f t="shared" si="592"/>
        <v>0.21887449293308386</v>
      </c>
      <c r="AU1500" s="142" t="str">
        <f t="shared" si="593"/>
        <v/>
      </c>
      <c r="AV1500" s="142">
        <f t="shared" si="594"/>
        <v>1.0269522633562173E-4</v>
      </c>
      <c r="AW1500" s="142" t="str">
        <f t="shared" si="595"/>
        <v/>
      </c>
      <c r="AX1500" s="142">
        <f t="shared" si="596"/>
        <v>2.1959030176148297E-5</v>
      </c>
      <c r="AY1500" s="142" t="str">
        <f t="shared" si="597"/>
        <v/>
      </c>
      <c r="AZ1500" s="142" t="str">
        <f t="shared" si="598"/>
        <v/>
      </c>
      <c r="BB1500" s="147"/>
      <c r="BC1500" s="147">
        <f t="shared" si="561"/>
        <v>5.1904000000000829</v>
      </c>
      <c r="BD1500" s="163">
        <f t="shared" si="562"/>
        <v>0.63674029503058194</v>
      </c>
      <c r="BE1500" s="147">
        <f t="shared" si="563"/>
        <v>7.7963988197704559E-4</v>
      </c>
      <c r="BF1500" s="147" t="str">
        <f t="shared" si="559"/>
        <v/>
      </c>
      <c r="BG1500" s="159" t="str">
        <f t="shared" si="560"/>
        <v/>
      </c>
    </row>
    <row r="1501" spans="1:59" ht="20.100000000000001" customHeight="1" x14ac:dyDescent="0.25">
      <c r="A1501" s="147">
        <v>807</v>
      </c>
      <c r="B1501" s="142">
        <f t="shared" si="564"/>
        <v>-3612.2360854444923</v>
      </c>
      <c r="C1501" s="142">
        <f t="shared" si="565"/>
        <v>6.3289979949438405E-5</v>
      </c>
      <c r="D1501" s="142">
        <f t="shared" si="566"/>
        <v>0.22005721374920975</v>
      </c>
      <c r="E1501" s="142" t="str">
        <f t="shared" si="567"/>
        <v/>
      </c>
      <c r="F1501" s="142">
        <f t="shared" si="568"/>
        <v>6.3289979949438405E-5</v>
      </c>
      <c r="G1501" s="142" t="str">
        <f t="shared" si="569"/>
        <v/>
      </c>
      <c r="H1501" s="142"/>
      <c r="I1501" s="142"/>
      <c r="J1501" s="142">
        <f t="shared" si="570"/>
        <v>1.7542725891670607E-196</v>
      </c>
      <c r="K1501" s="142" t="str">
        <f t="shared" si="571"/>
        <v/>
      </c>
      <c r="L1501" s="142" t="str">
        <f t="shared" si="572"/>
        <v/>
      </c>
      <c r="M1501" s="142"/>
      <c r="N1501" s="142"/>
      <c r="O1501" s="142"/>
      <c r="P1501" s="142"/>
      <c r="Q1501" s="147">
        <v>807</v>
      </c>
      <c r="R1501" s="142">
        <f t="shared" si="573"/>
        <v>-16.564140267409016</v>
      </c>
      <c r="S1501" s="142">
        <f t="shared" si="574"/>
        <v>1.3802005158712686E-2</v>
      </c>
      <c r="T1501" s="142">
        <f t="shared" si="575"/>
        <v>0.22005721374920986</v>
      </c>
      <c r="U1501" s="142" t="str">
        <f t="shared" si="576"/>
        <v/>
      </c>
      <c r="V1501" s="142">
        <f t="shared" si="577"/>
        <v>1.3802005158712686E-2</v>
      </c>
      <c r="W1501" s="142" t="str">
        <f t="shared" si="578"/>
        <v/>
      </c>
      <c r="X1501" s="142">
        <f t="shared" si="579"/>
        <v>3.1940090600901135E-30</v>
      </c>
      <c r="Y1501" s="142" t="str">
        <f t="shared" si="580"/>
        <v/>
      </c>
      <c r="Z1501" s="142" t="str">
        <f t="shared" si="581"/>
        <v/>
      </c>
      <c r="AD1501" s="147">
        <v>807</v>
      </c>
      <c r="AE1501" s="142">
        <f t="shared" si="599"/>
        <v>-42.474253509122718</v>
      </c>
      <c r="AF1501" s="142">
        <f t="shared" si="582"/>
        <v>5.3825160075224527E-3</v>
      </c>
      <c r="AG1501" s="142">
        <f t="shared" si="583"/>
        <v>0.22005721374920978</v>
      </c>
      <c r="AH1501" s="142" t="str">
        <f t="shared" si="584"/>
        <v/>
      </c>
      <c r="AI1501" s="142">
        <f t="shared" si="585"/>
        <v>5.3825160075224527E-3</v>
      </c>
      <c r="AJ1501" s="142" t="str">
        <f t="shared" si="586"/>
        <v/>
      </c>
      <c r="AK1501" s="142">
        <f t="shared" si="587"/>
        <v>9.7722950889219687E-90</v>
      </c>
      <c r="AL1501" s="142" t="str">
        <f t="shared" si="588"/>
        <v/>
      </c>
      <c r="AM1501" s="142" t="str">
        <f t="shared" si="589"/>
        <v/>
      </c>
      <c r="AQ1501" s="147">
        <v>807</v>
      </c>
      <c r="AR1501" s="142">
        <f t="shared" si="590"/>
        <v>-2219.3012245187874</v>
      </c>
      <c r="AS1501" s="142">
        <f t="shared" si="591"/>
        <v>1.0301366344264114E-4</v>
      </c>
      <c r="AT1501" s="142">
        <f t="shared" si="592"/>
        <v>0.22005721374920995</v>
      </c>
      <c r="AU1501" s="142" t="str">
        <f t="shared" si="593"/>
        <v/>
      </c>
      <c r="AV1501" s="142">
        <f t="shared" si="594"/>
        <v>1.0301366344264114E-4</v>
      </c>
      <c r="AW1501" s="142" t="str">
        <f t="shared" si="595"/>
        <v/>
      </c>
      <c r="AX1501" s="142">
        <f t="shared" si="596"/>
        <v>2.2128169665824886E-5</v>
      </c>
      <c r="AY1501" s="142" t="str">
        <f t="shared" si="597"/>
        <v/>
      </c>
      <c r="AZ1501" s="142" t="str">
        <f t="shared" si="598"/>
        <v/>
      </c>
      <c r="BB1501" s="147"/>
      <c r="BC1501" s="147">
        <f t="shared" si="561"/>
        <v>5.1968000000000831</v>
      </c>
      <c r="BD1501" s="163">
        <f t="shared" si="562"/>
        <v>0.63596065514860489</v>
      </c>
      <c r="BE1501" s="147">
        <f t="shared" si="563"/>
        <v>7.7954540981017839E-4</v>
      </c>
      <c r="BF1501" s="147" t="str">
        <f t="shared" si="559"/>
        <v/>
      </c>
      <c r="BG1501" s="159" t="str">
        <f t="shared" si="560"/>
        <v/>
      </c>
    </row>
    <row r="1502" spans="1:59" ht="20.100000000000001" customHeight="1" x14ac:dyDescent="0.25">
      <c r="A1502" s="142">
        <v>808</v>
      </c>
      <c r="B1502" s="142">
        <f t="shared" si="564"/>
        <v>-3593.5198362971114</v>
      </c>
      <c r="C1502" s="142">
        <f t="shared" si="565"/>
        <v>6.3485213593155322E-5</v>
      </c>
      <c r="D1502" s="142">
        <f t="shared" si="566"/>
        <v>0.22124359244720179</v>
      </c>
      <c r="E1502" s="142" t="str">
        <f t="shared" si="567"/>
        <v/>
      </c>
      <c r="F1502" s="142">
        <f t="shared" si="568"/>
        <v>6.3485213593155322E-5</v>
      </c>
      <c r="G1502" s="142" t="str">
        <f t="shared" si="569"/>
        <v/>
      </c>
      <c r="H1502" s="142"/>
      <c r="I1502" s="142"/>
      <c r="J1502" s="142">
        <f t="shared" si="570"/>
        <v>1.9756366591311767E-196</v>
      </c>
      <c r="K1502" s="142" t="str">
        <f t="shared" si="571"/>
        <v/>
      </c>
      <c r="L1502" s="142" t="str">
        <f t="shared" si="572"/>
        <v/>
      </c>
      <c r="M1502" s="142"/>
      <c r="N1502" s="142"/>
      <c r="O1502" s="142"/>
      <c r="P1502" s="142"/>
      <c r="Q1502" s="142">
        <v>808</v>
      </c>
      <c r="R1502" s="142">
        <f t="shared" si="573"/>
        <v>-16.478315706437982</v>
      </c>
      <c r="S1502" s="142">
        <f t="shared" si="574"/>
        <v>1.3844580867535598E-2</v>
      </c>
      <c r="T1502" s="142">
        <f t="shared" si="575"/>
        <v>0.2212435924472019</v>
      </c>
      <c r="U1502" s="142" t="str">
        <f t="shared" si="576"/>
        <v/>
      </c>
      <c r="V1502" s="142">
        <f t="shared" si="577"/>
        <v>1.3844580867535598E-2</v>
      </c>
      <c r="W1502" s="142" t="str">
        <f t="shared" si="578"/>
        <v/>
      </c>
      <c r="X1502" s="142">
        <f t="shared" si="579"/>
        <v>3.3417660813726712E-30</v>
      </c>
      <c r="Y1502" s="142" t="str">
        <f t="shared" si="580"/>
        <v/>
      </c>
      <c r="Z1502" s="142" t="str">
        <f t="shared" si="581"/>
        <v/>
      </c>
      <c r="AD1502" s="142">
        <v>808</v>
      </c>
      <c r="AE1502" s="142">
        <f t="shared" si="599"/>
        <v>-42.254179656743844</v>
      </c>
      <c r="AF1502" s="142">
        <f t="shared" si="582"/>
        <v>5.399119713406903E-3</v>
      </c>
      <c r="AG1502" s="142">
        <f t="shared" si="583"/>
        <v>0.22124359244720188</v>
      </c>
      <c r="AH1502" s="142" t="str">
        <f t="shared" si="584"/>
        <v/>
      </c>
      <c r="AI1502" s="142">
        <f t="shared" si="585"/>
        <v>5.399119713406903E-3</v>
      </c>
      <c r="AJ1502" s="142" t="str">
        <f t="shared" si="586"/>
        <v/>
      </c>
      <c r="AK1502" s="142">
        <f t="shared" si="587"/>
        <v>1.0586172306059392E-89</v>
      </c>
      <c r="AL1502" s="142" t="str">
        <f t="shared" si="588"/>
        <v/>
      </c>
      <c r="AM1502" s="142" t="str">
        <f t="shared" si="589"/>
        <v/>
      </c>
      <c r="AQ1502" s="142">
        <v>808</v>
      </c>
      <c r="AR1502" s="142">
        <f t="shared" si="590"/>
        <v>-2207.8022544435607</v>
      </c>
      <c r="AS1502" s="142">
        <f t="shared" si="591"/>
        <v>1.0333143464248353E-4</v>
      </c>
      <c r="AT1502" s="142">
        <f t="shared" si="592"/>
        <v>0.22124359244720193</v>
      </c>
      <c r="AU1502" s="142" t="str">
        <f t="shared" si="593"/>
        <v/>
      </c>
      <c r="AV1502" s="142">
        <f t="shared" si="594"/>
        <v>1.0333143464248353E-4</v>
      </c>
      <c r="AW1502" s="142" t="str">
        <f t="shared" si="595"/>
        <v/>
      </c>
      <c r="AX1502" s="142">
        <f t="shared" si="596"/>
        <v>2.2298255177943872E-5</v>
      </c>
      <c r="AY1502" s="142" t="str">
        <f t="shared" si="597"/>
        <v/>
      </c>
      <c r="AZ1502" s="142" t="str">
        <f t="shared" si="598"/>
        <v/>
      </c>
      <c r="BB1502" s="147"/>
      <c r="BC1502" s="147">
        <f t="shared" si="561"/>
        <v>5.2032000000000833</v>
      </c>
      <c r="BD1502" s="163">
        <f t="shared" si="562"/>
        <v>0.63518110973879471</v>
      </c>
      <c r="BE1502" s="147">
        <f t="shared" si="563"/>
        <v>7.7944799732754255E-4</v>
      </c>
      <c r="BF1502" s="147" t="str">
        <f t="shared" si="559"/>
        <v/>
      </c>
      <c r="BG1502" s="159" t="str">
        <f t="shared" si="560"/>
        <v/>
      </c>
    </row>
    <row r="1503" spans="1:59" ht="20.100000000000001" customHeight="1" x14ac:dyDescent="0.25">
      <c r="A1503" s="142">
        <v>809</v>
      </c>
      <c r="B1503" s="142">
        <f t="shared" si="564"/>
        <v>-3574.8035871497304</v>
      </c>
      <c r="C1503" s="142">
        <f t="shared" si="565"/>
        <v>6.3680030594837956E-5</v>
      </c>
      <c r="D1503" s="142">
        <f t="shared" si="566"/>
        <v>0.22243362129945343</v>
      </c>
      <c r="E1503" s="142" t="str">
        <f t="shared" si="567"/>
        <v/>
      </c>
      <c r="F1503" s="142">
        <f t="shared" si="568"/>
        <v>6.3680030594837956E-5</v>
      </c>
      <c r="G1503" s="142" t="str">
        <f t="shared" si="569"/>
        <v/>
      </c>
      <c r="H1503" s="142"/>
      <c r="I1503" s="142"/>
      <c r="J1503" s="142">
        <f t="shared" si="570"/>
        <v>2.2248981049248545E-196</v>
      </c>
      <c r="K1503" s="142" t="str">
        <f t="shared" si="571"/>
        <v/>
      </c>
      <c r="L1503" s="142" t="str">
        <f t="shared" si="572"/>
        <v/>
      </c>
      <c r="M1503" s="142"/>
      <c r="N1503" s="142"/>
      <c r="O1503" s="142"/>
      <c r="P1503" s="142"/>
      <c r="Q1503" s="142">
        <v>809</v>
      </c>
      <c r="R1503" s="142">
        <f t="shared" si="573"/>
        <v>-16.392491145466963</v>
      </c>
      <c r="S1503" s="142">
        <f t="shared" si="574"/>
        <v>1.3887065716865243E-2</v>
      </c>
      <c r="T1503" s="142">
        <f t="shared" si="575"/>
        <v>0.22243362129945343</v>
      </c>
      <c r="U1503" s="142" t="str">
        <f t="shared" si="576"/>
        <v/>
      </c>
      <c r="V1503" s="142">
        <f t="shared" si="577"/>
        <v>1.3887065716865243E-2</v>
      </c>
      <c r="W1503" s="142" t="str">
        <f t="shared" si="578"/>
        <v/>
      </c>
      <c r="X1503" s="142">
        <f t="shared" si="579"/>
        <v>3.4963025011951708E-30</v>
      </c>
      <c r="Y1503" s="142" t="str">
        <f t="shared" si="580"/>
        <v/>
      </c>
      <c r="Z1503" s="142" t="str">
        <f t="shared" si="581"/>
        <v/>
      </c>
      <c r="AD1503" s="142">
        <v>809</v>
      </c>
      <c r="AE1503" s="142">
        <f t="shared" si="599"/>
        <v>-42.03410580436497</v>
      </c>
      <c r="AF1503" s="142">
        <f t="shared" si="582"/>
        <v>5.4156879858401072E-3</v>
      </c>
      <c r="AG1503" s="142">
        <f t="shared" si="583"/>
        <v>0.22243362129945352</v>
      </c>
      <c r="AH1503" s="142" t="str">
        <f t="shared" si="584"/>
        <v/>
      </c>
      <c r="AI1503" s="142">
        <f t="shared" si="585"/>
        <v>5.4156879858401072E-3</v>
      </c>
      <c r="AJ1503" s="142" t="str">
        <f t="shared" si="586"/>
        <v/>
      </c>
      <c r="AK1503" s="142">
        <f t="shared" si="587"/>
        <v>1.1467649105506905E-89</v>
      </c>
      <c r="AL1503" s="142" t="str">
        <f t="shared" si="588"/>
        <v/>
      </c>
      <c r="AM1503" s="142" t="str">
        <f t="shared" si="589"/>
        <v/>
      </c>
      <c r="AQ1503" s="142">
        <v>809</v>
      </c>
      <c r="AR1503" s="142">
        <f t="shared" si="590"/>
        <v>-2196.3032843683341</v>
      </c>
      <c r="AS1503" s="142">
        <f t="shared" si="591"/>
        <v>1.0364852769671222E-4</v>
      </c>
      <c r="AT1503" s="142">
        <f t="shared" si="592"/>
        <v>0.22243362129945354</v>
      </c>
      <c r="AU1503" s="142" t="str">
        <f t="shared" si="593"/>
        <v/>
      </c>
      <c r="AV1503" s="142">
        <f t="shared" si="594"/>
        <v>1.0364852769671222E-4</v>
      </c>
      <c r="AW1503" s="142" t="str">
        <f t="shared" si="595"/>
        <v/>
      </c>
      <c r="AX1503" s="142">
        <f t="shared" si="596"/>
        <v>2.24692885203827E-5</v>
      </c>
      <c r="AY1503" s="142" t="str">
        <f t="shared" si="597"/>
        <v/>
      </c>
      <c r="AZ1503" s="142" t="str">
        <f t="shared" si="598"/>
        <v/>
      </c>
      <c r="BB1503" s="147"/>
      <c r="BC1503" s="147">
        <f t="shared" si="561"/>
        <v>5.2096000000000835</v>
      </c>
      <c r="BD1503" s="163">
        <f t="shared" si="562"/>
        <v>0.63440166174146717</v>
      </c>
      <c r="BE1503" s="147">
        <f t="shared" si="563"/>
        <v>7.7934765288500962E-4</v>
      </c>
      <c r="BF1503" s="147" t="str">
        <f t="shared" si="559"/>
        <v/>
      </c>
      <c r="BG1503" s="159" t="str">
        <f t="shared" si="560"/>
        <v/>
      </c>
    </row>
    <row r="1504" spans="1:59" ht="20.100000000000001" customHeight="1" x14ac:dyDescent="0.25">
      <c r="A1504" s="142">
        <v>810</v>
      </c>
      <c r="B1504" s="142">
        <f t="shared" si="564"/>
        <v>-3556.0873380023495</v>
      </c>
      <c r="C1504" s="142">
        <f t="shared" si="565"/>
        <v>6.3874423432277934E-5</v>
      </c>
      <c r="D1504" s="142">
        <f t="shared" si="566"/>
        <v>0.22362729243759941</v>
      </c>
      <c r="E1504" s="142" t="str">
        <f t="shared" si="567"/>
        <v/>
      </c>
      <c r="F1504" s="142">
        <f t="shared" si="568"/>
        <v>6.3874423432277934E-5</v>
      </c>
      <c r="G1504" s="142" t="str">
        <f t="shared" si="569"/>
        <v/>
      </c>
      <c r="H1504" s="142"/>
      <c r="I1504" s="142"/>
      <c r="J1504" s="142">
        <f t="shared" si="570"/>
        <v>2.5055681935787984E-196</v>
      </c>
      <c r="K1504" s="142" t="str">
        <f t="shared" si="571"/>
        <v/>
      </c>
      <c r="L1504" s="142" t="str">
        <f t="shared" si="572"/>
        <v/>
      </c>
      <c r="M1504" s="142"/>
      <c r="N1504" s="142"/>
      <c r="O1504" s="142"/>
      <c r="P1504" s="142"/>
      <c r="Q1504" s="142">
        <v>810</v>
      </c>
      <c r="R1504" s="142">
        <f t="shared" si="573"/>
        <v>-16.306666584495929</v>
      </c>
      <c r="S1504" s="142">
        <f t="shared" si="574"/>
        <v>1.3929458066290961E-2</v>
      </c>
      <c r="T1504" s="142">
        <f t="shared" si="575"/>
        <v>0.22362729243759941</v>
      </c>
      <c r="U1504" s="142" t="str">
        <f t="shared" si="576"/>
        <v/>
      </c>
      <c r="V1504" s="142">
        <f t="shared" si="577"/>
        <v>1.3929458066290961E-2</v>
      </c>
      <c r="W1504" s="142" t="str">
        <f t="shared" si="578"/>
        <v/>
      </c>
      <c r="X1504" s="142">
        <f t="shared" si="579"/>
        <v>3.6579267661693339E-30</v>
      </c>
      <c r="Y1504" s="142" t="str">
        <f t="shared" si="580"/>
        <v/>
      </c>
      <c r="Z1504" s="142" t="str">
        <f t="shared" si="581"/>
        <v/>
      </c>
      <c r="AD1504" s="142">
        <v>810</v>
      </c>
      <c r="AE1504" s="142">
        <f t="shared" si="599"/>
        <v>-41.814031951986095</v>
      </c>
      <c r="AF1504" s="142">
        <f t="shared" si="582"/>
        <v>5.4322201850935158E-3</v>
      </c>
      <c r="AG1504" s="142">
        <f t="shared" si="583"/>
        <v>0.22362729243759946</v>
      </c>
      <c r="AH1504" s="142" t="str">
        <f t="shared" si="584"/>
        <v/>
      </c>
      <c r="AI1504" s="142">
        <f t="shared" si="585"/>
        <v>5.4322201850935158E-3</v>
      </c>
      <c r="AJ1504" s="142" t="str">
        <f t="shared" si="586"/>
        <v/>
      </c>
      <c r="AK1504" s="142">
        <f t="shared" si="587"/>
        <v>1.2422324907461819E-89</v>
      </c>
      <c r="AL1504" s="142" t="str">
        <f t="shared" si="588"/>
        <v/>
      </c>
      <c r="AM1504" s="142" t="str">
        <f t="shared" si="589"/>
        <v/>
      </c>
      <c r="AQ1504" s="142">
        <v>810</v>
      </c>
      <c r="AR1504" s="142">
        <f t="shared" si="590"/>
        <v>-2184.8043142931074</v>
      </c>
      <c r="AS1504" s="142">
        <f t="shared" si="591"/>
        <v>1.0396493036183706E-4</v>
      </c>
      <c r="AT1504" s="142">
        <f t="shared" si="592"/>
        <v>0.22362729243759949</v>
      </c>
      <c r="AU1504" s="142" t="str">
        <f t="shared" si="593"/>
        <v/>
      </c>
      <c r="AV1504" s="142">
        <f t="shared" si="594"/>
        <v>1.0396493036183706E-4</v>
      </c>
      <c r="AW1504" s="142" t="str">
        <f t="shared" si="595"/>
        <v/>
      </c>
      <c r="AX1504" s="142">
        <f t="shared" si="596"/>
        <v>2.2641271469230354E-5</v>
      </c>
      <c r="AY1504" s="142" t="str">
        <f t="shared" si="597"/>
        <v/>
      </c>
      <c r="AZ1504" s="142" t="str">
        <f t="shared" si="598"/>
        <v/>
      </c>
      <c r="BB1504" s="147"/>
      <c r="BC1504" s="147">
        <f t="shared" si="561"/>
        <v>5.2160000000000837</v>
      </c>
      <c r="BD1504" s="163">
        <f t="shared" si="562"/>
        <v>0.63362231408858216</v>
      </c>
      <c r="BE1504" s="147">
        <f t="shared" si="563"/>
        <v>7.7924438484200387E-4</v>
      </c>
      <c r="BF1504" s="147" t="str">
        <f t="shared" si="559"/>
        <v/>
      </c>
      <c r="BG1504" s="159" t="str">
        <f t="shared" si="560"/>
        <v/>
      </c>
    </row>
    <row r="1505" spans="1:59" ht="20.100000000000001" customHeight="1" x14ac:dyDescent="0.25">
      <c r="A1505" s="142">
        <v>811</v>
      </c>
      <c r="B1505" s="142">
        <f t="shared" si="564"/>
        <v>-3537.3710888549685</v>
      </c>
      <c r="C1505" s="142">
        <f t="shared" si="565"/>
        <v>6.4068384580634737E-5</v>
      </c>
      <c r="D1505" s="142">
        <f t="shared" si="566"/>
        <v>0.22482459785246137</v>
      </c>
      <c r="E1505" s="142" t="str">
        <f t="shared" si="567"/>
        <v/>
      </c>
      <c r="F1505" s="142">
        <f t="shared" si="568"/>
        <v>6.4068384580634737E-5</v>
      </c>
      <c r="G1505" s="142" t="str">
        <f t="shared" si="569"/>
        <v/>
      </c>
      <c r="H1505" s="142"/>
      <c r="I1505" s="142"/>
      <c r="J1505" s="142">
        <f t="shared" si="570"/>
        <v>2.8215995661234727E-196</v>
      </c>
      <c r="K1505" s="142" t="str">
        <f t="shared" si="571"/>
        <v/>
      </c>
      <c r="L1505" s="142" t="str">
        <f t="shared" si="572"/>
        <v/>
      </c>
      <c r="M1505" s="142"/>
      <c r="N1505" s="142"/>
      <c r="O1505" s="142"/>
      <c r="P1505" s="142"/>
      <c r="Q1505" s="142">
        <v>811</v>
      </c>
      <c r="R1505" s="142">
        <f t="shared" si="573"/>
        <v>-16.220842023524895</v>
      </c>
      <c r="S1505" s="142">
        <f t="shared" si="574"/>
        <v>1.3971756274828067E-2</v>
      </c>
      <c r="T1505" s="142">
        <f t="shared" si="575"/>
        <v>0.22482459785246137</v>
      </c>
      <c r="U1505" s="142" t="str">
        <f t="shared" si="576"/>
        <v/>
      </c>
      <c r="V1505" s="142">
        <f t="shared" si="577"/>
        <v>1.3971756274828067E-2</v>
      </c>
      <c r="W1505" s="142" t="str">
        <f t="shared" si="578"/>
        <v/>
      </c>
      <c r="X1505" s="142">
        <f t="shared" si="579"/>
        <v>3.8269612360329793E-30</v>
      </c>
      <c r="Y1505" s="142" t="str">
        <f t="shared" si="580"/>
        <v/>
      </c>
      <c r="Z1505" s="142" t="str">
        <f t="shared" si="581"/>
        <v/>
      </c>
      <c r="AD1505" s="142">
        <v>811</v>
      </c>
      <c r="AE1505" s="142">
        <f t="shared" si="599"/>
        <v>-41.593958099607221</v>
      </c>
      <c r="AF1505" s="142">
        <f t="shared" si="582"/>
        <v>5.4487156712147312E-3</v>
      </c>
      <c r="AG1505" s="142">
        <f t="shared" si="583"/>
        <v>0.22482459785246137</v>
      </c>
      <c r="AH1505" s="142" t="str">
        <f t="shared" si="584"/>
        <v/>
      </c>
      <c r="AI1505" s="142">
        <f t="shared" si="585"/>
        <v>5.4487156712147312E-3</v>
      </c>
      <c r="AJ1505" s="142" t="str">
        <f t="shared" si="586"/>
        <v/>
      </c>
      <c r="AK1505" s="142">
        <f t="shared" si="587"/>
        <v>1.3456261669682987E-89</v>
      </c>
      <c r="AL1505" s="142" t="str">
        <f t="shared" si="588"/>
        <v/>
      </c>
      <c r="AM1505" s="142" t="str">
        <f t="shared" si="589"/>
        <v/>
      </c>
      <c r="AQ1505" s="142">
        <v>811</v>
      </c>
      <c r="AR1505" s="142">
        <f t="shared" si="590"/>
        <v>-2173.3053442178807</v>
      </c>
      <c r="AS1505" s="142">
        <f t="shared" si="591"/>
        <v>1.0428063039008385E-4</v>
      </c>
      <c r="AT1505" s="142">
        <f t="shared" si="592"/>
        <v>0.22482459785246137</v>
      </c>
      <c r="AU1505" s="142" t="str">
        <f t="shared" si="593"/>
        <v/>
      </c>
      <c r="AV1505" s="142">
        <f t="shared" si="594"/>
        <v>1.0428063039008385E-4</v>
      </c>
      <c r="AW1505" s="142" t="str">
        <f t="shared" si="595"/>
        <v/>
      </c>
      <c r="AX1505" s="142">
        <f t="shared" si="596"/>
        <v>2.2814205768429455E-5</v>
      </c>
      <c r="AY1505" s="142" t="str">
        <f t="shared" si="597"/>
        <v/>
      </c>
      <c r="AZ1505" s="142" t="str">
        <f t="shared" si="598"/>
        <v/>
      </c>
      <c r="BB1505" s="147"/>
      <c r="BC1505" s="147">
        <f t="shared" si="561"/>
        <v>5.2224000000000839</v>
      </c>
      <c r="BD1505" s="163">
        <f t="shared" si="562"/>
        <v>0.63284306970374016</v>
      </c>
      <c r="BE1505" s="147">
        <f t="shared" si="563"/>
        <v>7.7913820156205738E-4</v>
      </c>
      <c r="BF1505" s="147" t="str">
        <f t="shared" si="559"/>
        <v/>
      </c>
      <c r="BG1505" s="159" t="str">
        <f t="shared" si="560"/>
        <v/>
      </c>
    </row>
    <row r="1506" spans="1:59" ht="20.100000000000001" customHeight="1" x14ac:dyDescent="0.25">
      <c r="A1506" s="142">
        <v>812</v>
      </c>
      <c r="B1506" s="142">
        <f t="shared" si="564"/>
        <v>-3518.6548397075876</v>
      </c>
      <c r="C1506" s="142">
        <f t="shared" si="565"/>
        <v>6.4261906512910066E-5</v>
      </c>
      <c r="D1506" s="142">
        <f t="shared" si="566"/>
        <v>0.22602552939400333</v>
      </c>
      <c r="E1506" s="142" t="str">
        <f t="shared" si="567"/>
        <v/>
      </c>
      <c r="F1506" s="142">
        <f t="shared" si="568"/>
        <v>6.4261906512910066E-5</v>
      </c>
      <c r="G1506" s="142" t="str">
        <f t="shared" si="569"/>
        <v/>
      </c>
      <c r="H1506" s="142"/>
      <c r="I1506" s="142"/>
      <c r="J1506" s="142">
        <f t="shared" si="570"/>
        <v>3.1774416478401392E-196</v>
      </c>
      <c r="K1506" s="142" t="str">
        <f t="shared" si="571"/>
        <v/>
      </c>
      <c r="L1506" s="142" t="str">
        <f t="shared" si="572"/>
        <v/>
      </c>
      <c r="M1506" s="142"/>
      <c r="N1506" s="142"/>
      <c r="O1506" s="142"/>
      <c r="P1506" s="142"/>
      <c r="Q1506" s="142">
        <v>812</v>
      </c>
      <c r="R1506" s="142">
        <f t="shared" si="573"/>
        <v>-16.135017462553861</v>
      </c>
      <c r="S1506" s="142">
        <f t="shared" si="574"/>
        <v>1.4013958701021316E-2</v>
      </c>
      <c r="T1506" s="142">
        <f t="shared" si="575"/>
        <v>0.22602552939400333</v>
      </c>
      <c r="U1506" s="142" t="str">
        <f t="shared" si="576"/>
        <v/>
      </c>
      <c r="V1506" s="142">
        <f t="shared" si="577"/>
        <v>1.4013958701021316E-2</v>
      </c>
      <c r="W1506" s="142" t="str">
        <f t="shared" si="578"/>
        <v/>
      </c>
      <c r="X1506" s="142">
        <f t="shared" si="579"/>
        <v>4.0037428057078436E-30</v>
      </c>
      <c r="Y1506" s="142" t="str">
        <f t="shared" si="580"/>
        <v/>
      </c>
      <c r="Z1506" s="142" t="str">
        <f t="shared" si="581"/>
        <v/>
      </c>
      <c r="AD1506" s="142">
        <v>812</v>
      </c>
      <c r="AE1506" s="142">
        <f t="shared" si="599"/>
        <v>-41.373884247228347</v>
      </c>
      <c r="AF1506" s="142">
        <f t="shared" si="582"/>
        <v>5.4651738040678429E-3</v>
      </c>
      <c r="AG1506" s="142">
        <f t="shared" si="583"/>
        <v>0.22602552939400333</v>
      </c>
      <c r="AH1506" s="142" t="str">
        <f t="shared" si="584"/>
        <v/>
      </c>
      <c r="AI1506" s="142">
        <f t="shared" si="585"/>
        <v>5.4651738040678429E-3</v>
      </c>
      <c r="AJ1506" s="142" t="str">
        <f t="shared" si="586"/>
        <v/>
      </c>
      <c r="AK1506" s="142">
        <f t="shared" si="587"/>
        <v>1.4576021989389851E-89</v>
      </c>
      <c r="AL1506" s="142" t="str">
        <f t="shared" si="588"/>
        <v/>
      </c>
      <c r="AM1506" s="142" t="str">
        <f t="shared" si="589"/>
        <v/>
      </c>
      <c r="AQ1506" s="142">
        <v>812</v>
      </c>
      <c r="AR1506" s="142">
        <f t="shared" si="590"/>
        <v>-2161.806374142654</v>
      </c>
      <c r="AS1506" s="142">
        <f t="shared" si="591"/>
        <v>1.0459561553016615E-4</v>
      </c>
      <c r="AT1506" s="142">
        <f t="shared" si="592"/>
        <v>0.22602552939400333</v>
      </c>
      <c r="AU1506" s="142" t="str">
        <f t="shared" si="593"/>
        <v/>
      </c>
      <c r="AV1506" s="142">
        <f t="shared" si="594"/>
        <v>1.0459561553016615E-4</v>
      </c>
      <c r="AW1506" s="142" t="str">
        <f t="shared" si="595"/>
        <v/>
      </c>
      <c r="AX1506" s="142">
        <f t="shared" si="596"/>
        <v>2.2988093129418108E-5</v>
      </c>
      <c r="AY1506" s="142" t="str">
        <f t="shared" si="597"/>
        <v/>
      </c>
      <c r="AZ1506" s="142" t="str">
        <f t="shared" si="598"/>
        <v/>
      </c>
      <c r="BB1506" s="147"/>
      <c r="BC1506" s="147">
        <f t="shared" si="561"/>
        <v>5.228800000000084</v>
      </c>
      <c r="BD1506" s="163">
        <f t="shared" si="562"/>
        <v>0.6320639315021781</v>
      </c>
      <c r="BE1506" s="147">
        <f t="shared" si="563"/>
        <v>7.7902911140759201E-4</v>
      </c>
      <c r="BF1506" s="147" t="str">
        <f t="shared" si="559"/>
        <v/>
      </c>
      <c r="BG1506" s="159" t="str">
        <f t="shared" si="560"/>
        <v/>
      </c>
    </row>
    <row r="1507" spans="1:59" ht="20.100000000000001" customHeight="1" x14ac:dyDescent="0.25">
      <c r="A1507" s="142">
        <v>813</v>
      </c>
      <c r="B1507" s="142">
        <f t="shared" si="564"/>
        <v>-3499.9385905602066</v>
      </c>
      <c r="C1507" s="142">
        <f t="shared" si="565"/>
        <v>6.4454981700423714E-5</v>
      </c>
      <c r="D1507" s="142">
        <f t="shared" si="566"/>
        <v>0.22723007877129556</v>
      </c>
      <c r="E1507" s="142" t="str">
        <f t="shared" si="567"/>
        <v/>
      </c>
      <c r="F1507" s="142">
        <f t="shared" si="568"/>
        <v>6.4454981700423714E-5</v>
      </c>
      <c r="G1507" s="142" t="str">
        <f t="shared" si="569"/>
        <v/>
      </c>
      <c r="H1507" s="142"/>
      <c r="I1507" s="142"/>
      <c r="J1507" s="142">
        <f t="shared" si="570"/>
        <v>3.5781030057455298E-196</v>
      </c>
      <c r="K1507" s="142" t="str">
        <f t="shared" si="571"/>
        <v/>
      </c>
      <c r="L1507" s="142" t="str">
        <f t="shared" si="572"/>
        <v/>
      </c>
      <c r="M1507" s="142"/>
      <c r="N1507" s="142"/>
      <c r="O1507" s="142"/>
      <c r="P1507" s="142"/>
      <c r="Q1507" s="142">
        <v>813</v>
      </c>
      <c r="R1507" s="142">
        <f t="shared" si="573"/>
        <v>-16.049192901582828</v>
      </c>
      <c r="S1507" s="142">
        <f t="shared" si="574"/>
        <v>1.4056063703048675E-2</v>
      </c>
      <c r="T1507" s="142">
        <f t="shared" si="575"/>
        <v>0.22723007877129561</v>
      </c>
      <c r="U1507" s="142" t="str">
        <f t="shared" si="576"/>
        <v/>
      </c>
      <c r="V1507" s="142">
        <f t="shared" si="577"/>
        <v>1.4056063703048675E-2</v>
      </c>
      <c r="W1507" s="142" t="str">
        <f t="shared" si="578"/>
        <v/>
      </c>
      <c r="X1507" s="142">
        <f t="shared" si="579"/>
        <v>4.1886235549179972E-30</v>
      </c>
      <c r="Y1507" s="142" t="str">
        <f t="shared" si="580"/>
        <v/>
      </c>
      <c r="Z1507" s="142" t="str">
        <f t="shared" si="581"/>
        <v/>
      </c>
      <c r="AD1507" s="142">
        <v>813</v>
      </c>
      <c r="AE1507" s="142">
        <f t="shared" si="599"/>
        <v>-41.153810394849472</v>
      </c>
      <c r="AF1507" s="142">
        <f t="shared" si="582"/>
        <v>5.4815939433739032E-3</v>
      </c>
      <c r="AG1507" s="142">
        <f t="shared" si="583"/>
        <v>0.22723007877129556</v>
      </c>
      <c r="AH1507" s="142" t="str">
        <f t="shared" si="584"/>
        <v/>
      </c>
      <c r="AI1507" s="142">
        <f t="shared" si="585"/>
        <v>5.4815939433739032E-3</v>
      </c>
      <c r="AJ1507" s="142" t="str">
        <f t="shared" si="586"/>
        <v/>
      </c>
      <c r="AK1507" s="142">
        <f t="shared" si="587"/>
        <v>1.5788710335082715E-89</v>
      </c>
      <c r="AL1507" s="142" t="str">
        <f t="shared" si="588"/>
        <v/>
      </c>
      <c r="AM1507" s="142" t="str">
        <f t="shared" si="589"/>
        <v/>
      </c>
      <c r="AQ1507" s="142">
        <v>813</v>
      </c>
      <c r="AR1507" s="142">
        <f t="shared" si="590"/>
        <v>-2150.3074040674273</v>
      </c>
      <c r="AS1507" s="142">
        <f t="shared" si="591"/>
        <v>1.0490987352806003E-4</v>
      </c>
      <c r="AT1507" s="142">
        <f t="shared" si="592"/>
        <v>0.2272300787712955</v>
      </c>
      <c r="AU1507" s="142" t="str">
        <f t="shared" si="593"/>
        <v/>
      </c>
      <c r="AV1507" s="142">
        <f t="shared" si="594"/>
        <v>1.0490987352806003E-4</v>
      </c>
      <c r="AW1507" s="142" t="str">
        <f t="shared" si="595"/>
        <v/>
      </c>
      <c r="AX1507" s="142">
        <f t="shared" si="596"/>
        <v>2.3162935230771698E-5</v>
      </c>
      <c r="AY1507" s="142" t="str">
        <f t="shared" si="597"/>
        <v/>
      </c>
      <c r="AZ1507" s="142" t="str">
        <f t="shared" si="598"/>
        <v/>
      </c>
      <c r="BB1507" s="147"/>
      <c r="BC1507" s="147">
        <f t="shared" si="561"/>
        <v>5.2352000000000842</v>
      </c>
      <c r="BD1507" s="163">
        <f t="shared" si="562"/>
        <v>0.63128490239077051</v>
      </c>
      <c r="BE1507" s="147">
        <f t="shared" si="563"/>
        <v>7.7891712274646974E-4</v>
      </c>
      <c r="BF1507" s="147" t="str">
        <f t="shared" si="559"/>
        <v/>
      </c>
      <c r="BG1507" s="159" t="str">
        <f t="shared" si="560"/>
        <v/>
      </c>
    </row>
    <row r="1508" spans="1:59" ht="20.100000000000001" customHeight="1" x14ac:dyDescent="0.25">
      <c r="A1508" s="147">
        <v>814</v>
      </c>
      <c r="B1508" s="142">
        <f t="shared" si="564"/>
        <v>-3481.2223414128257</v>
      </c>
      <c r="C1508" s="142">
        <f t="shared" si="565"/>
        <v>6.4647602613290966E-5</v>
      </c>
      <c r="D1508" s="142">
        <f t="shared" si="566"/>
        <v>0.22843823755248766</v>
      </c>
      <c r="E1508" s="142" t="str">
        <f t="shared" si="567"/>
        <v/>
      </c>
      <c r="F1508" s="142">
        <f t="shared" si="568"/>
        <v>6.4647602613290966E-5</v>
      </c>
      <c r="G1508" s="142" t="str">
        <f t="shared" si="569"/>
        <v/>
      </c>
      <c r="H1508" s="142"/>
      <c r="I1508" s="142"/>
      <c r="J1508" s="142">
        <f t="shared" si="570"/>
        <v>4.0292215232107235E-196</v>
      </c>
      <c r="K1508" s="142" t="str">
        <f t="shared" si="571"/>
        <v/>
      </c>
      <c r="L1508" s="142" t="str">
        <f t="shared" si="572"/>
        <v/>
      </c>
      <c r="M1508" s="142"/>
      <c r="N1508" s="142"/>
      <c r="O1508" s="142"/>
      <c r="P1508" s="142"/>
      <c r="Q1508" s="147">
        <v>814</v>
      </c>
      <c r="R1508" s="142">
        <f t="shared" si="573"/>
        <v>-15.963368340611794</v>
      </c>
      <c r="S1508" s="142">
        <f t="shared" si="574"/>
        <v>1.4098069638825454E-2</v>
      </c>
      <c r="T1508" s="142">
        <f t="shared" si="575"/>
        <v>0.22843823755248779</v>
      </c>
      <c r="U1508" s="142" t="str">
        <f t="shared" si="576"/>
        <v/>
      </c>
      <c r="V1508" s="142">
        <f t="shared" si="577"/>
        <v>1.4098069638825454E-2</v>
      </c>
      <c r="W1508" s="142" t="str">
        <f t="shared" si="578"/>
        <v/>
      </c>
      <c r="X1508" s="142">
        <f t="shared" si="579"/>
        <v>4.3819714265789942E-30</v>
      </c>
      <c r="Y1508" s="142" t="str">
        <f t="shared" si="580"/>
        <v/>
      </c>
      <c r="Z1508" s="142" t="str">
        <f t="shared" si="581"/>
        <v/>
      </c>
      <c r="AD1508" s="147">
        <v>814</v>
      </c>
      <c r="AE1508" s="142">
        <f t="shared" si="599"/>
        <v>-40.933736542470598</v>
      </c>
      <c r="AF1508" s="142">
        <f t="shared" si="582"/>
        <v>5.4979754487515303E-3</v>
      </c>
      <c r="AG1508" s="142">
        <f t="shared" si="583"/>
        <v>0.22843823755248766</v>
      </c>
      <c r="AH1508" s="142" t="str">
        <f t="shared" si="584"/>
        <v/>
      </c>
      <c r="AI1508" s="142">
        <f t="shared" si="585"/>
        <v>5.4979754487515303E-3</v>
      </c>
      <c r="AJ1508" s="142" t="str">
        <f t="shared" si="586"/>
        <v/>
      </c>
      <c r="AK1508" s="142">
        <f t="shared" si="587"/>
        <v>1.710201766466241E-89</v>
      </c>
      <c r="AL1508" s="142" t="str">
        <f t="shared" si="588"/>
        <v/>
      </c>
      <c r="AM1508" s="142" t="str">
        <f t="shared" si="589"/>
        <v/>
      </c>
      <c r="AQ1508" s="147">
        <v>814</v>
      </c>
      <c r="AR1508" s="142">
        <f t="shared" si="590"/>
        <v>-2138.8084339922007</v>
      </c>
      <c r="AS1508" s="142">
        <f t="shared" si="591"/>
        <v>1.0522339212778108E-4</v>
      </c>
      <c r="AT1508" s="142">
        <f t="shared" si="592"/>
        <v>0.22843823755248757</v>
      </c>
      <c r="AU1508" s="142" t="str">
        <f t="shared" si="593"/>
        <v/>
      </c>
      <c r="AV1508" s="142">
        <f t="shared" si="594"/>
        <v>1.0522339212778108E-4</v>
      </c>
      <c r="AW1508" s="142" t="str">
        <f t="shared" si="595"/>
        <v/>
      </c>
      <c r="AX1508" s="142">
        <f t="shared" si="596"/>
        <v>2.3338733717844652E-5</v>
      </c>
      <c r="AY1508" s="142" t="str">
        <f t="shared" si="597"/>
        <v/>
      </c>
      <c r="AZ1508" s="142" t="str">
        <f t="shared" si="598"/>
        <v/>
      </c>
      <c r="BB1508" s="147"/>
      <c r="BC1508" s="147">
        <f t="shared" si="561"/>
        <v>5.2416000000000844</v>
      </c>
      <c r="BD1508" s="163">
        <f t="shared" si="562"/>
        <v>0.63050598526802404</v>
      </c>
      <c r="BE1508" s="147">
        <f t="shared" si="563"/>
        <v>7.7880224394710762E-4</v>
      </c>
      <c r="BF1508" s="147" t="str">
        <f t="shared" si="559"/>
        <v/>
      </c>
      <c r="BG1508" s="159" t="str">
        <f t="shared" si="560"/>
        <v/>
      </c>
    </row>
    <row r="1509" spans="1:59" ht="20.100000000000001" customHeight="1" x14ac:dyDescent="0.25">
      <c r="A1509" s="142">
        <v>815</v>
      </c>
      <c r="B1509" s="142">
        <f t="shared" si="564"/>
        <v>-3462.5060922654447</v>
      </c>
      <c r="C1509" s="142">
        <f t="shared" si="565"/>
        <v>6.4839761720901748E-5</v>
      </c>
      <c r="D1509" s="142">
        <f t="shared" si="566"/>
        <v>0.22964999716479059</v>
      </c>
      <c r="E1509" s="142" t="str">
        <f t="shared" si="567"/>
        <v/>
      </c>
      <c r="F1509" s="142">
        <f t="shared" si="568"/>
        <v>6.4839761720901748E-5</v>
      </c>
      <c r="G1509" s="142" t="str">
        <f t="shared" si="569"/>
        <v/>
      </c>
      <c r="H1509" s="142"/>
      <c r="I1509" s="142"/>
      <c r="J1509" s="142">
        <f t="shared" si="570"/>
        <v>4.5371433704107108E-196</v>
      </c>
      <c r="K1509" s="142" t="str">
        <f t="shared" si="571"/>
        <v/>
      </c>
      <c r="L1509" s="142" t="str">
        <f t="shared" si="572"/>
        <v/>
      </c>
      <c r="M1509" s="142"/>
      <c r="N1509" s="142"/>
      <c r="O1509" s="142"/>
      <c r="P1509" s="142"/>
      <c r="Q1509" s="142">
        <v>815</v>
      </c>
      <c r="R1509" s="142">
        <f t="shared" si="573"/>
        <v>-15.877543779640774</v>
      </c>
      <c r="S1509" s="142">
        <f t="shared" si="574"/>
        <v>1.4139974866108766E-2</v>
      </c>
      <c r="T1509" s="142">
        <f t="shared" si="575"/>
        <v>0.22964999716479054</v>
      </c>
      <c r="U1509" s="142" t="str">
        <f t="shared" si="576"/>
        <v/>
      </c>
      <c r="V1509" s="142">
        <f t="shared" si="577"/>
        <v>1.4139974866108766E-2</v>
      </c>
      <c r="W1509" s="142" t="str">
        <f t="shared" si="578"/>
        <v/>
      </c>
      <c r="X1509" s="142">
        <f t="shared" si="579"/>
        <v>4.5841709352205589E-30</v>
      </c>
      <c r="Y1509" s="142" t="str">
        <f t="shared" si="580"/>
        <v/>
      </c>
      <c r="Z1509" s="142" t="str">
        <f t="shared" si="581"/>
        <v/>
      </c>
      <c r="AD1509" s="142">
        <v>815</v>
      </c>
      <c r="AE1509" s="142">
        <f t="shared" si="599"/>
        <v>-40.713662690091724</v>
      </c>
      <c r="AF1509" s="142">
        <f t="shared" si="582"/>
        <v>5.5143176797576464E-3</v>
      </c>
      <c r="AG1509" s="142">
        <f t="shared" si="583"/>
        <v>0.22964999716479059</v>
      </c>
      <c r="AH1509" s="142" t="str">
        <f t="shared" si="584"/>
        <v/>
      </c>
      <c r="AI1509" s="142">
        <f t="shared" si="585"/>
        <v>5.5143176797576464E-3</v>
      </c>
      <c r="AJ1509" s="142" t="str">
        <f t="shared" si="586"/>
        <v/>
      </c>
      <c r="AK1509" s="142">
        <f t="shared" si="587"/>
        <v>1.8524269707188245E-89</v>
      </c>
      <c r="AL1509" s="142" t="str">
        <f t="shared" si="588"/>
        <v/>
      </c>
      <c r="AM1509" s="142" t="str">
        <f t="shared" si="589"/>
        <v/>
      </c>
      <c r="AQ1509" s="142">
        <v>815</v>
      </c>
      <c r="AR1509" s="142">
        <f t="shared" si="590"/>
        <v>-2127.3094639169722</v>
      </c>
      <c r="AS1509" s="142">
        <f t="shared" si="591"/>
        <v>1.0553615907216424E-4</v>
      </c>
      <c r="AT1509" s="142">
        <f t="shared" si="592"/>
        <v>0.2296499971647907</v>
      </c>
      <c r="AU1509" s="142" t="str">
        <f t="shared" si="593"/>
        <v/>
      </c>
      <c r="AV1509" s="142">
        <f t="shared" si="594"/>
        <v>1.0553615907216424E-4</v>
      </c>
      <c r="AW1509" s="142" t="str">
        <f t="shared" si="595"/>
        <v/>
      </c>
      <c r="AX1509" s="142">
        <f t="shared" si="596"/>
        <v>2.3515490202411992E-5</v>
      </c>
      <c r="AY1509" s="142" t="str">
        <f t="shared" si="597"/>
        <v/>
      </c>
      <c r="AZ1509" s="142" t="str">
        <f t="shared" si="598"/>
        <v/>
      </c>
      <c r="BB1509" s="147"/>
      <c r="BC1509" s="147">
        <f t="shared" si="561"/>
        <v>5.2480000000000846</v>
      </c>
      <c r="BD1509" s="163">
        <f t="shared" si="562"/>
        <v>0.62972718302407693</v>
      </c>
      <c r="BE1509" s="147">
        <f t="shared" si="563"/>
        <v>7.7868448338092033E-4</v>
      </c>
      <c r="BF1509" s="147" t="str">
        <f t="shared" si="559"/>
        <v/>
      </c>
      <c r="BG1509" s="159" t="str">
        <f t="shared" si="560"/>
        <v/>
      </c>
    </row>
    <row r="1510" spans="1:59" ht="20.100000000000001" customHeight="1" x14ac:dyDescent="0.25">
      <c r="A1510" s="142">
        <v>816</v>
      </c>
      <c r="B1510" s="142">
        <f t="shared" si="564"/>
        <v>-3443.7898431180638</v>
      </c>
      <c r="C1510" s="142">
        <f t="shared" si="565"/>
        <v>6.5031451492401023E-5</v>
      </c>
      <c r="D1510" s="142">
        <f t="shared" si="566"/>
        <v>0.2308653488944675</v>
      </c>
      <c r="E1510" s="142" t="str">
        <f t="shared" si="567"/>
        <v/>
      </c>
      <c r="F1510" s="142">
        <f t="shared" si="568"/>
        <v>6.5031451492401023E-5</v>
      </c>
      <c r="G1510" s="142" t="str">
        <f t="shared" si="569"/>
        <v/>
      </c>
      <c r="H1510" s="142"/>
      <c r="I1510" s="142"/>
      <c r="J1510" s="142">
        <f t="shared" si="570"/>
        <v>5.109011871647921E-196</v>
      </c>
      <c r="K1510" s="142" t="str">
        <f t="shared" si="571"/>
        <v/>
      </c>
      <c r="L1510" s="142" t="str">
        <f t="shared" si="572"/>
        <v/>
      </c>
      <c r="M1510" s="142"/>
      <c r="N1510" s="142"/>
      <c r="O1510" s="142"/>
      <c r="P1510" s="142"/>
      <c r="Q1510" s="142">
        <v>816</v>
      </c>
      <c r="R1510" s="142">
        <f t="shared" si="573"/>
        <v>-15.791719218669741</v>
      </c>
      <c r="S1510" s="142">
        <f t="shared" si="574"/>
        <v>1.4181777742602314E-2</v>
      </c>
      <c r="T1510" s="142">
        <f t="shared" si="575"/>
        <v>0.23086534889446744</v>
      </c>
      <c r="U1510" s="142" t="str">
        <f t="shared" si="576"/>
        <v/>
      </c>
      <c r="V1510" s="142">
        <f t="shared" si="577"/>
        <v>1.4181777742602314E-2</v>
      </c>
      <c r="W1510" s="142" t="str">
        <f t="shared" si="578"/>
        <v/>
      </c>
      <c r="X1510" s="142">
        <f t="shared" si="579"/>
        <v>4.7956239067597006E-30</v>
      </c>
      <c r="Y1510" s="142" t="str">
        <f t="shared" si="580"/>
        <v/>
      </c>
      <c r="Z1510" s="142" t="str">
        <f t="shared" si="581"/>
        <v/>
      </c>
      <c r="AD1510" s="142">
        <v>816</v>
      </c>
      <c r="AE1510" s="142">
        <f t="shared" si="599"/>
        <v>-40.493588837712849</v>
      </c>
      <c r="AF1510" s="142">
        <f t="shared" si="582"/>
        <v>5.530619995928349E-3</v>
      </c>
      <c r="AG1510" s="142">
        <f t="shared" si="583"/>
        <v>0.2308653488944675</v>
      </c>
      <c r="AH1510" s="142" t="str">
        <f t="shared" si="584"/>
        <v/>
      </c>
      <c r="AI1510" s="142">
        <f t="shared" si="585"/>
        <v>5.530619995928349E-3</v>
      </c>
      <c r="AJ1510" s="142" t="str">
        <f t="shared" si="586"/>
        <v/>
      </c>
      <c r="AK1510" s="142">
        <f t="shared" si="587"/>
        <v>2.0064479208233946E-89</v>
      </c>
      <c r="AL1510" s="142" t="str">
        <f t="shared" si="588"/>
        <v/>
      </c>
      <c r="AM1510" s="142" t="str">
        <f t="shared" si="589"/>
        <v/>
      </c>
      <c r="AQ1510" s="142">
        <v>816</v>
      </c>
      <c r="AR1510" s="142">
        <f t="shared" si="590"/>
        <v>-2115.8104938417455</v>
      </c>
      <c r="AS1510" s="142">
        <f t="shared" si="591"/>
        <v>1.0584816210364566E-4</v>
      </c>
      <c r="AT1510" s="142">
        <f t="shared" si="592"/>
        <v>0.23086534889446758</v>
      </c>
      <c r="AU1510" s="142" t="str">
        <f t="shared" si="593"/>
        <v/>
      </c>
      <c r="AV1510" s="142">
        <f t="shared" si="594"/>
        <v>1.0584816210364566E-4</v>
      </c>
      <c r="AW1510" s="142" t="str">
        <f t="shared" si="595"/>
        <v/>
      </c>
      <c r="AX1510" s="142">
        <f t="shared" si="596"/>
        <v>2.3693206262310883E-5</v>
      </c>
      <c r="AY1510" s="142" t="str">
        <f t="shared" si="597"/>
        <v/>
      </c>
      <c r="AZ1510" s="142" t="str">
        <f t="shared" si="598"/>
        <v/>
      </c>
      <c r="BB1510" s="147"/>
      <c r="BC1510" s="147">
        <f t="shared" si="561"/>
        <v>5.2544000000000848</v>
      </c>
      <c r="BD1510" s="163">
        <f t="shared" si="562"/>
        <v>0.62894849854069601</v>
      </c>
      <c r="BE1510" s="147">
        <f t="shared" si="563"/>
        <v>7.7856384942009971E-4</v>
      </c>
      <c r="BF1510" s="147" t="str">
        <f t="shared" si="559"/>
        <v/>
      </c>
      <c r="BG1510" s="159" t="str">
        <f t="shared" si="560"/>
        <v/>
      </c>
    </row>
    <row r="1511" spans="1:59" ht="20.100000000000001" customHeight="1" x14ac:dyDescent="0.25">
      <c r="A1511" s="142">
        <v>817</v>
      </c>
      <c r="B1511" s="142">
        <f t="shared" si="564"/>
        <v>-3425.0735939706829</v>
      </c>
      <c r="C1511" s="142">
        <f t="shared" si="565"/>
        <v>6.5222664397170818E-5</v>
      </c>
      <c r="D1511" s="142">
        <f t="shared" si="566"/>
        <v>0.23208428388683353</v>
      </c>
      <c r="E1511" s="142" t="str">
        <f t="shared" si="567"/>
        <v/>
      </c>
      <c r="F1511" s="142">
        <f t="shared" si="568"/>
        <v>6.5222664397170818E-5</v>
      </c>
      <c r="G1511" s="142" t="str">
        <f t="shared" si="569"/>
        <v/>
      </c>
      <c r="H1511" s="142"/>
      <c r="I1511" s="142"/>
      <c r="J1511" s="142">
        <f t="shared" si="570"/>
        <v>5.7528675082561807E-196</v>
      </c>
      <c r="K1511" s="142" t="str">
        <f t="shared" si="571"/>
        <v/>
      </c>
      <c r="L1511" s="142" t="str">
        <f t="shared" si="572"/>
        <v/>
      </c>
      <c r="M1511" s="142"/>
      <c r="N1511" s="142"/>
      <c r="O1511" s="142"/>
      <c r="P1511" s="142"/>
      <c r="Q1511" s="142">
        <v>817</v>
      </c>
      <c r="R1511" s="142">
        <f t="shared" si="573"/>
        <v>-15.705894657698707</v>
      </c>
      <c r="S1511" s="142">
        <f t="shared" si="574"/>
        <v>1.4223476626061486E-2</v>
      </c>
      <c r="T1511" s="142">
        <f t="shared" si="575"/>
        <v>0.2320842838868335</v>
      </c>
      <c r="U1511" s="142" t="str">
        <f t="shared" si="576"/>
        <v/>
      </c>
      <c r="V1511" s="142">
        <f t="shared" si="577"/>
        <v>1.4223476626061486E-2</v>
      </c>
      <c r="W1511" s="142" t="str">
        <f t="shared" si="578"/>
        <v/>
      </c>
      <c r="X1511" s="142">
        <f t="shared" si="579"/>
        <v>5.0167502509991753E-30</v>
      </c>
      <c r="Y1511" s="142" t="str">
        <f t="shared" si="580"/>
        <v/>
      </c>
      <c r="Z1511" s="142" t="str">
        <f t="shared" si="581"/>
        <v/>
      </c>
      <c r="AD1511" s="142">
        <v>817</v>
      </c>
      <c r="AE1511" s="142">
        <f t="shared" si="599"/>
        <v>-40.273514985333975</v>
      </c>
      <c r="AF1511" s="142">
        <f t="shared" si="582"/>
        <v>5.5468817568198906E-3</v>
      </c>
      <c r="AG1511" s="142">
        <f t="shared" si="583"/>
        <v>0.2320842838868335</v>
      </c>
      <c r="AH1511" s="142" t="str">
        <f t="shared" si="584"/>
        <v/>
      </c>
      <c r="AI1511" s="142">
        <f t="shared" si="585"/>
        <v>5.5468817568198906E-3</v>
      </c>
      <c r="AJ1511" s="142" t="str">
        <f t="shared" si="586"/>
        <v/>
      </c>
      <c r="AK1511" s="142">
        <f t="shared" si="587"/>
        <v>2.1732402463335878E-89</v>
      </c>
      <c r="AL1511" s="142" t="str">
        <f t="shared" si="588"/>
        <v/>
      </c>
      <c r="AM1511" s="142" t="str">
        <f t="shared" si="589"/>
        <v/>
      </c>
      <c r="AQ1511" s="142">
        <v>817</v>
      </c>
      <c r="AR1511" s="142">
        <f t="shared" si="590"/>
        <v>-2104.3115237665188</v>
      </c>
      <c r="AS1511" s="142">
        <f t="shared" si="591"/>
        <v>1.0615938896504741E-4</v>
      </c>
      <c r="AT1511" s="142">
        <f t="shared" si="592"/>
        <v>0.23208428388683353</v>
      </c>
      <c r="AU1511" s="142" t="str">
        <f t="shared" si="593"/>
        <v/>
      </c>
      <c r="AV1511" s="142">
        <f t="shared" si="594"/>
        <v>1.0615938896504741E-4</v>
      </c>
      <c r="AW1511" s="142" t="str">
        <f t="shared" si="595"/>
        <v/>
      </c>
      <c r="AX1511" s="142">
        <f t="shared" si="596"/>
        <v>2.3871883441082417E-5</v>
      </c>
      <c r="AY1511" s="142" t="str">
        <f t="shared" si="597"/>
        <v/>
      </c>
      <c r="AZ1511" s="142" t="str">
        <f t="shared" si="598"/>
        <v/>
      </c>
      <c r="BB1511" s="147"/>
      <c r="BC1511" s="147">
        <f t="shared" si="561"/>
        <v>5.260800000000085</v>
      </c>
      <c r="BD1511" s="163">
        <f t="shared" si="562"/>
        <v>0.62816993469127591</v>
      </c>
      <c r="BE1511" s="147">
        <f t="shared" si="563"/>
        <v>7.7844035043894699E-4</v>
      </c>
      <c r="BF1511" s="147" t="str">
        <f t="shared" si="559"/>
        <v/>
      </c>
      <c r="BG1511" s="159" t="str">
        <f t="shared" si="560"/>
        <v/>
      </c>
    </row>
    <row r="1512" spans="1:59" ht="20.100000000000001" customHeight="1" x14ac:dyDescent="0.25">
      <c r="A1512" s="142">
        <v>818</v>
      </c>
      <c r="B1512" s="142">
        <f t="shared" si="564"/>
        <v>-3406.3573448233019</v>
      </c>
      <c r="C1512" s="142">
        <f t="shared" si="565"/>
        <v>6.5413392905313487E-5</v>
      </c>
      <c r="D1512" s="142">
        <f t="shared" si="566"/>
        <v>0.23330679314626487</v>
      </c>
      <c r="E1512" s="142" t="str">
        <f t="shared" si="567"/>
        <v/>
      </c>
      <c r="F1512" s="142">
        <f t="shared" si="568"/>
        <v>6.5413392905313487E-5</v>
      </c>
      <c r="G1512" s="142" t="str">
        <f t="shared" si="569"/>
        <v/>
      </c>
      <c r="H1512" s="142"/>
      <c r="I1512" s="142"/>
      <c r="J1512" s="142">
        <f t="shared" si="570"/>
        <v>6.477760450644499E-196</v>
      </c>
      <c r="K1512" s="142" t="str">
        <f t="shared" si="571"/>
        <v/>
      </c>
      <c r="L1512" s="142" t="str">
        <f t="shared" si="572"/>
        <v/>
      </c>
      <c r="M1512" s="142"/>
      <c r="N1512" s="142"/>
      <c r="O1512" s="142"/>
      <c r="P1512" s="142"/>
      <c r="Q1512" s="142">
        <v>818</v>
      </c>
      <c r="R1512" s="142">
        <f t="shared" si="573"/>
        <v>-15.620070096727673</v>
      </c>
      <c r="S1512" s="142">
        <f t="shared" si="574"/>
        <v>1.4265069874398774E-2</v>
      </c>
      <c r="T1512" s="142">
        <f t="shared" si="575"/>
        <v>0.23330679314626487</v>
      </c>
      <c r="U1512" s="142" t="str">
        <f t="shared" si="576"/>
        <v/>
      </c>
      <c r="V1512" s="142">
        <f t="shared" si="577"/>
        <v>1.4265069874398774E-2</v>
      </c>
      <c r="W1512" s="142" t="str">
        <f t="shared" si="578"/>
        <v/>
      </c>
      <c r="X1512" s="142">
        <f t="shared" si="579"/>
        <v>5.2479887682845666E-30</v>
      </c>
      <c r="Y1512" s="142" t="str">
        <f t="shared" si="580"/>
        <v/>
      </c>
      <c r="Z1512" s="142" t="str">
        <f t="shared" si="581"/>
        <v/>
      </c>
      <c r="AD1512" s="142">
        <v>818</v>
      </c>
      <c r="AE1512" s="142">
        <f t="shared" si="599"/>
        <v>-40.053441132955101</v>
      </c>
      <c r="AF1512" s="142">
        <f t="shared" si="582"/>
        <v>5.5631023220497899E-3</v>
      </c>
      <c r="AG1512" s="142">
        <f t="shared" si="583"/>
        <v>0.23330679314626485</v>
      </c>
      <c r="AH1512" s="142" t="str">
        <f t="shared" si="584"/>
        <v/>
      </c>
      <c r="AI1512" s="142">
        <f t="shared" si="585"/>
        <v>5.5631023220497899E-3</v>
      </c>
      <c r="AJ1512" s="142" t="str">
        <f t="shared" si="586"/>
        <v/>
      </c>
      <c r="AK1512" s="142">
        <f t="shared" si="587"/>
        <v>2.3538600490459859E-89</v>
      </c>
      <c r="AL1512" s="142" t="str">
        <f t="shared" si="588"/>
        <v/>
      </c>
      <c r="AM1512" s="142" t="str">
        <f t="shared" si="589"/>
        <v/>
      </c>
      <c r="AQ1512" s="142">
        <v>818</v>
      </c>
      <c r="AR1512" s="142">
        <f t="shared" si="590"/>
        <v>-2092.8125536912921</v>
      </c>
      <c r="AS1512" s="142">
        <f t="shared" si="591"/>
        <v>1.0646982740036408E-4</v>
      </c>
      <c r="AT1512" s="142">
        <f t="shared" si="592"/>
        <v>0.23330679314626487</v>
      </c>
      <c r="AU1512" s="142" t="str">
        <f t="shared" si="593"/>
        <v/>
      </c>
      <c r="AV1512" s="142">
        <f t="shared" si="594"/>
        <v>1.0646982740036408E-4</v>
      </c>
      <c r="AW1512" s="142" t="str">
        <f t="shared" si="595"/>
        <v/>
      </c>
      <c r="AX1512" s="142">
        <f t="shared" si="596"/>
        <v>2.4051523247613133E-5</v>
      </c>
      <c r="AY1512" s="142" t="str">
        <f t="shared" si="597"/>
        <v/>
      </c>
      <c r="AZ1512" s="142" t="str">
        <f t="shared" si="598"/>
        <v/>
      </c>
      <c r="BB1512" s="147"/>
      <c r="BC1512" s="147">
        <f t="shared" si="561"/>
        <v>5.2672000000000851</v>
      </c>
      <c r="BD1512" s="163">
        <f t="shared" si="562"/>
        <v>0.62739149434083696</v>
      </c>
      <c r="BE1512" s="147">
        <f t="shared" si="563"/>
        <v>7.78313994814539E-4</v>
      </c>
      <c r="BF1512" s="147" t="str">
        <f t="shared" si="559"/>
        <v/>
      </c>
      <c r="BG1512" s="159" t="str">
        <f t="shared" si="560"/>
        <v/>
      </c>
    </row>
    <row r="1513" spans="1:59" ht="20.100000000000001" customHeight="1" x14ac:dyDescent="0.25">
      <c r="A1513" s="142">
        <v>819</v>
      </c>
      <c r="B1513" s="142">
        <f t="shared" si="564"/>
        <v>-3387.6410956759228</v>
      </c>
      <c r="C1513" s="142">
        <f t="shared" si="565"/>
        <v>6.5603629488136599E-5</v>
      </c>
      <c r="D1513" s="142">
        <f t="shared" si="566"/>
        <v>0.23453286753621683</v>
      </c>
      <c r="E1513" s="142" t="str">
        <f t="shared" si="567"/>
        <v/>
      </c>
      <c r="F1513" s="142">
        <f t="shared" si="568"/>
        <v>6.5603629488136599E-5</v>
      </c>
      <c r="G1513" s="142" t="str">
        <f t="shared" si="569"/>
        <v/>
      </c>
      <c r="H1513" s="142"/>
      <c r="I1513" s="142"/>
      <c r="J1513" s="142">
        <f t="shared" si="570"/>
        <v>7.2938771871600825E-196</v>
      </c>
      <c r="K1513" s="142" t="str">
        <f t="shared" si="571"/>
        <v/>
      </c>
      <c r="L1513" s="142" t="str">
        <f t="shared" si="572"/>
        <v/>
      </c>
      <c r="M1513" s="142"/>
      <c r="N1513" s="142"/>
      <c r="O1513" s="142"/>
      <c r="P1513" s="142"/>
      <c r="Q1513" s="142">
        <v>819</v>
      </c>
      <c r="R1513" s="142">
        <f t="shared" si="573"/>
        <v>-15.534245535756639</v>
      </c>
      <c r="S1513" s="142">
        <f t="shared" si="574"/>
        <v>1.4306555845789479E-2</v>
      </c>
      <c r="T1513" s="142">
        <f t="shared" si="575"/>
        <v>0.23453286753621699</v>
      </c>
      <c r="U1513" s="142" t="str">
        <f t="shared" si="576"/>
        <v/>
      </c>
      <c r="V1513" s="142">
        <f t="shared" si="577"/>
        <v>1.4306555845789479E-2</v>
      </c>
      <c r="W1513" s="142" t="str">
        <f t="shared" si="578"/>
        <v/>
      </c>
      <c r="X1513" s="142">
        <f t="shared" si="579"/>
        <v>5.4897979918181706E-30</v>
      </c>
      <c r="Y1513" s="142" t="str">
        <f t="shared" si="580"/>
        <v/>
      </c>
      <c r="Z1513" s="142" t="str">
        <f t="shared" si="581"/>
        <v/>
      </c>
      <c r="AD1513" s="142">
        <v>819</v>
      </c>
      <c r="AE1513" s="142">
        <f t="shared" si="599"/>
        <v>-39.833367280576226</v>
      </c>
      <c r="AF1513" s="142">
        <f t="shared" si="582"/>
        <v>5.5792810513380581E-3</v>
      </c>
      <c r="AG1513" s="142">
        <f t="shared" si="583"/>
        <v>0.23453286753621688</v>
      </c>
      <c r="AH1513" s="142" t="str">
        <f t="shared" si="584"/>
        <v/>
      </c>
      <c r="AI1513" s="142">
        <f t="shared" si="585"/>
        <v>5.5792810513380581E-3</v>
      </c>
      <c r="AJ1513" s="142" t="str">
        <f t="shared" si="586"/>
        <v/>
      </c>
      <c r="AK1513" s="142">
        <f t="shared" si="587"/>
        <v>2.54945052211235E-89</v>
      </c>
      <c r="AL1513" s="142" t="str">
        <f t="shared" si="588"/>
        <v/>
      </c>
      <c r="AM1513" s="142" t="str">
        <f t="shared" si="589"/>
        <v/>
      </c>
      <c r="AQ1513" s="142">
        <v>819</v>
      </c>
      <c r="AR1513" s="142">
        <f t="shared" si="590"/>
        <v>-2081.3135836160654</v>
      </c>
      <c r="AS1513" s="142">
        <f t="shared" si="591"/>
        <v>1.067794651555518E-4</v>
      </c>
      <c r="AT1513" s="142">
        <f t="shared" si="592"/>
        <v>0.23453286753621688</v>
      </c>
      <c r="AU1513" s="142" t="str">
        <f t="shared" si="593"/>
        <v/>
      </c>
      <c r="AV1513" s="142">
        <f t="shared" si="594"/>
        <v>1.067794651555518E-4</v>
      </c>
      <c r="AW1513" s="142" t="str">
        <f t="shared" si="595"/>
        <v/>
      </c>
      <c r="AX1513" s="142">
        <f t="shared" si="596"/>
        <v>2.423212715577675E-5</v>
      </c>
      <c r="AY1513" s="142" t="str">
        <f t="shared" si="597"/>
        <v/>
      </c>
      <c r="AZ1513" s="142" t="str">
        <f t="shared" si="598"/>
        <v/>
      </c>
      <c r="BB1513" s="147"/>
      <c r="BC1513" s="147">
        <f t="shared" si="561"/>
        <v>5.2736000000000853</v>
      </c>
      <c r="BD1513" s="163">
        <f t="shared" si="562"/>
        <v>0.62661318034602242</v>
      </c>
      <c r="BE1513" s="147">
        <f t="shared" si="563"/>
        <v>7.781847909227313E-4</v>
      </c>
      <c r="BF1513" s="147" t="str">
        <f t="shared" si="559"/>
        <v/>
      </c>
      <c r="BG1513" s="159" t="str">
        <f t="shared" si="560"/>
        <v/>
      </c>
    </row>
    <row r="1514" spans="1:59" ht="20.100000000000001" customHeight="1" x14ac:dyDescent="0.25">
      <c r="A1514" s="147">
        <v>820</v>
      </c>
      <c r="B1514" s="142">
        <f t="shared" si="564"/>
        <v>-3368.9248465285418</v>
      </c>
      <c r="C1514" s="142">
        <f t="shared" si="565"/>
        <v>6.5793366618638888E-5</v>
      </c>
      <c r="D1514" s="142">
        <f t="shared" si="566"/>
        <v>0.23576249777925115</v>
      </c>
      <c r="E1514" s="142" t="str">
        <f t="shared" si="567"/>
        <v/>
      </c>
      <c r="F1514" s="142">
        <f t="shared" si="568"/>
        <v>6.5793366618638888E-5</v>
      </c>
      <c r="G1514" s="142" t="str">
        <f t="shared" si="569"/>
        <v/>
      </c>
      <c r="H1514" s="142"/>
      <c r="I1514" s="142"/>
      <c r="J1514" s="142">
        <f t="shared" si="570"/>
        <v>8.2126830133979721E-196</v>
      </c>
      <c r="K1514" s="142" t="str">
        <f t="shared" si="571"/>
        <v/>
      </c>
      <c r="L1514" s="142" t="str">
        <f t="shared" si="572"/>
        <v/>
      </c>
      <c r="M1514" s="142"/>
      <c r="N1514" s="142"/>
      <c r="O1514" s="142"/>
      <c r="P1514" s="142"/>
      <c r="Q1514" s="147">
        <v>820</v>
      </c>
      <c r="R1514" s="142">
        <f t="shared" si="573"/>
        <v>-15.44842097478562</v>
      </c>
      <c r="S1514" s="142">
        <f t="shared" si="574"/>
        <v>1.4347932898777704E-2</v>
      </c>
      <c r="T1514" s="142">
        <f t="shared" si="575"/>
        <v>0.23576249777925107</v>
      </c>
      <c r="U1514" s="142" t="str">
        <f t="shared" si="576"/>
        <v/>
      </c>
      <c r="V1514" s="142">
        <f t="shared" si="577"/>
        <v>1.4347932898777704E-2</v>
      </c>
      <c r="W1514" s="142" t="str">
        <f t="shared" si="578"/>
        <v/>
      </c>
      <c r="X1514" s="142">
        <f t="shared" si="579"/>
        <v>5.7426570671887865E-30</v>
      </c>
      <c r="Y1514" s="142" t="str">
        <f t="shared" si="580"/>
        <v/>
      </c>
      <c r="Z1514" s="142" t="str">
        <f t="shared" si="581"/>
        <v/>
      </c>
      <c r="AD1514" s="147">
        <v>820</v>
      </c>
      <c r="AE1514" s="142">
        <f t="shared" si="599"/>
        <v>-39.613293428197352</v>
      </c>
      <c r="AF1514" s="142">
        <f t="shared" si="582"/>
        <v>5.5954173045485315E-3</v>
      </c>
      <c r="AG1514" s="142">
        <f t="shared" si="583"/>
        <v>0.23576249777925118</v>
      </c>
      <c r="AH1514" s="142" t="str">
        <f t="shared" si="584"/>
        <v/>
      </c>
      <c r="AI1514" s="142">
        <f t="shared" si="585"/>
        <v>5.5954173045485315E-3</v>
      </c>
      <c r="AJ1514" s="142" t="str">
        <f t="shared" si="586"/>
        <v/>
      </c>
      <c r="AK1514" s="142">
        <f t="shared" si="587"/>
        <v>2.7612491120687887E-89</v>
      </c>
      <c r="AL1514" s="142" t="str">
        <f t="shared" si="588"/>
        <v/>
      </c>
      <c r="AM1514" s="142" t="str">
        <f t="shared" si="589"/>
        <v/>
      </c>
      <c r="AQ1514" s="147">
        <v>820</v>
      </c>
      <c r="AR1514" s="142">
        <f t="shared" si="590"/>
        <v>-2069.8146135408388</v>
      </c>
      <c r="AS1514" s="142">
        <f t="shared" si="591"/>
        <v>1.0708828997931931E-4</v>
      </c>
      <c r="AT1514" s="142">
        <f t="shared" si="592"/>
        <v>0.23576249777925118</v>
      </c>
      <c r="AU1514" s="142" t="str">
        <f t="shared" si="593"/>
        <v/>
      </c>
      <c r="AV1514" s="142">
        <f t="shared" si="594"/>
        <v>1.0708828997931931E-4</v>
      </c>
      <c r="AW1514" s="142" t="str">
        <f t="shared" si="595"/>
        <v/>
      </c>
      <c r="AX1514" s="142">
        <f t="shared" si="596"/>
        <v>2.4413696604076094E-5</v>
      </c>
      <c r="AY1514" s="142" t="str">
        <f t="shared" si="597"/>
        <v/>
      </c>
      <c r="AZ1514" s="142" t="str">
        <f t="shared" si="598"/>
        <v/>
      </c>
      <c r="BB1514" s="147"/>
      <c r="BC1514" s="147">
        <f t="shared" si="561"/>
        <v>5.2800000000000855</v>
      </c>
      <c r="BD1514" s="163">
        <f t="shared" si="562"/>
        <v>0.62583499555509969</v>
      </c>
      <c r="BE1514" s="147">
        <f t="shared" si="563"/>
        <v>7.780527471441534E-4</v>
      </c>
      <c r="BF1514" s="147" t="str">
        <f t="shared" si="559"/>
        <v/>
      </c>
      <c r="BG1514" s="159" t="str">
        <f t="shared" si="560"/>
        <v/>
      </c>
    </row>
    <row r="1515" spans="1:59" ht="20.100000000000001" customHeight="1" x14ac:dyDescent="0.25">
      <c r="A1515" s="142">
        <v>821</v>
      </c>
      <c r="B1515" s="142">
        <f t="shared" si="564"/>
        <v>-3350.2085973811609</v>
      </c>
      <c r="C1515" s="142">
        <f t="shared" si="565"/>
        <v>6.5982596771997629E-5</v>
      </c>
      <c r="D1515" s="142">
        <f t="shared" si="566"/>
        <v>0.23699567445707159</v>
      </c>
      <c r="E1515" s="142" t="str">
        <f t="shared" si="567"/>
        <v/>
      </c>
      <c r="F1515" s="142">
        <f t="shared" si="568"/>
        <v>6.5982596771997629E-5</v>
      </c>
      <c r="G1515" s="142" t="str">
        <f t="shared" si="569"/>
        <v/>
      </c>
      <c r="H1515" s="142"/>
      <c r="I1515" s="142"/>
      <c r="J1515" s="142">
        <f t="shared" si="570"/>
        <v>9.2470823659218296E-196</v>
      </c>
      <c r="K1515" s="142" t="str">
        <f t="shared" si="571"/>
        <v/>
      </c>
      <c r="L1515" s="142" t="str">
        <f t="shared" si="572"/>
        <v/>
      </c>
      <c r="M1515" s="142"/>
      <c r="N1515" s="142"/>
      <c r="O1515" s="142"/>
      <c r="P1515" s="142"/>
      <c r="Q1515" s="142">
        <v>821</v>
      </c>
      <c r="R1515" s="142">
        <f t="shared" si="573"/>
        <v>-15.362596413814586</v>
      </c>
      <c r="S1515" s="142">
        <f t="shared" si="574"/>
        <v>1.4389199392382661E-2</v>
      </c>
      <c r="T1515" s="142">
        <f t="shared" si="575"/>
        <v>0.23699567445707159</v>
      </c>
      <c r="U1515" s="142" t="str">
        <f t="shared" si="576"/>
        <v/>
      </c>
      <c r="V1515" s="142">
        <f t="shared" si="577"/>
        <v>1.4389199392382661E-2</v>
      </c>
      <c r="W1515" s="142" t="str">
        <f t="shared" si="578"/>
        <v/>
      </c>
      <c r="X1515" s="142">
        <f t="shared" si="579"/>
        <v>6.0070666707482894E-30</v>
      </c>
      <c r="Y1515" s="142" t="str">
        <f t="shared" si="580"/>
        <v/>
      </c>
      <c r="Z1515" s="142" t="str">
        <f t="shared" si="581"/>
        <v/>
      </c>
      <c r="AD1515" s="142">
        <v>821</v>
      </c>
      <c r="AE1515" s="142">
        <f t="shared" si="599"/>
        <v>-39.393219575818478</v>
      </c>
      <c r="AF1515" s="142">
        <f t="shared" si="582"/>
        <v>5.6115104417303252E-3</v>
      </c>
      <c r="AG1515" s="142">
        <f t="shared" si="583"/>
        <v>0.23699567445707162</v>
      </c>
      <c r="AH1515" s="142" t="str">
        <f t="shared" si="584"/>
        <v/>
      </c>
      <c r="AI1515" s="142">
        <f t="shared" si="585"/>
        <v>5.6115104417303252E-3</v>
      </c>
      <c r="AJ1515" s="142" t="str">
        <f t="shared" si="586"/>
        <v/>
      </c>
      <c r="AK1515" s="142">
        <f t="shared" si="587"/>
        <v>2.9905952681966169E-89</v>
      </c>
      <c r="AL1515" s="142" t="str">
        <f t="shared" si="588"/>
        <v/>
      </c>
      <c r="AM1515" s="142" t="str">
        <f t="shared" si="589"/>
        <v/>
      </c>
      <c r="AQ1515" s="142">
        <v>821</v>
      </c>
      <c r="AR1515" s="142">
        <f t="shared" si="590"/>
        <v>-2058.3156434656121</v>
      </c>
      <c r="AS1515" s="142">
        <f t="shared" si="591"/>
        <v>1.0739628962392132E-4</v>
      </c>
      <c r="AT1515" s="142">
        <f t="shared" si="592"/>
        <v>0.23699567445707162</v>
      </c>
      <c r="AU1515" s="142" t="str">
        <f t="shared" si="593"/>
        <v/>
      </c>
      <c r="AV1515" s="142">
        <f t="shared" si="594"/>
        <v>1.0739628962392132E-4</v>
      </c>
      <c r="AW1515" s="142" t="str">
        <f t="shared" si="595"/>
        <v/>
      </c>
      <c r="AX1515" s="142">
        <f t="shared" si="596"/>
        <v>2.4596232995285012E-5</v>
      </c>
      <c r="AY1515" s="142" t="str">
        <f t="shared" si="597"/>
        <v/>
      </c>
      <c r="AZ1515" s="142" t="str">
        <f t="shared" si="598"/>
        <v/>
      </c>
      <c r="BB1515" s="147"/>
      <c r="BC1515" s="147">
        <f t="shared" si="561"/>
        <v>5.2864000000000857</v>
      </c>
      <c r="BD1515" s="163">
        <f t="shared" si="562"/>
        <v>0.62505694280795554</v>
      </c>
      <c r="BE1515" s="147">
        <f t="shared" si="563"/>
        <v>7.7791787185710337E-4</v>
      </c>
      <c r="BF1515" s="147" t="str">
        <f t="shared" si="559"/>
        <v/>
      </c>
      <c r="BG1515" s="159" t="str">
        <f t="shared" si="560"/>
        <v/>
      </c>
    </row>
    <row r="1516" spans="1:59" ht="20.100000000000001" customHeight="1" x14ac:dyDescent="0.25">
      <c r="A1516" s="142">
        <v>822</v>
      </c>
      <c r="B1516" s="142">
        <f t="shared" si="564"/>
        <v>-3331.4923482337799</v>
      </c>
      <c r="C1516" s="142">
        <f t="shared" si="565"/>
        <v>6.6171312426057153E-5</v>
      </c>
      <c r="D1516" s="142">
        <f t="shared" si="566"/>
        <v>0.2382323880105699</v>
      </c>
      <c r="E1516" s="142" t="str">
        <f t="shared" si="567"/>
        <v/>
      </c>
      <c r="F1516" s="142">
        <f t="shared" si="568"/>
        <v>6.6171312426057153E-5</v>
      </c>
      <c r="G1516" s="142" t="str">
        <f t="shared" si="569"/>
        <v/>
      </c>
      <c r="H1516" s="142"/>
      <c r="I1516" s="142"/>
      <c r="J1516" s="142">
        <f t="shared" si="570"/>
        <v>1.0411599232197932E-195</v>
      </c>
      <c r="K1516" s="142" t="str">
        <f t="shared" si="571"/>
        <v/>
      </c>
      <c r="L1516" s="142" t="str">
        <f t="shared" si="572"/>
        <v/>
      </c>
      <c r="M1516" s="142"/>
      <c r="N1516" s="142"/>
      <c r="O1516" s="142"/>
      <c r="P1516" s="142"/>
      <c r="Q1516" s="142">
        <v>822</v>
      </c>
      <c r="R1516" s="142">
        <f t="shared" si="573"/>
        <v>-15.276771852843552</v>
      </c>
      <c r="S1516" s="142">
        <f t="shared" si="574"/>
        <v>1.4430353686205162E-2</v>
      </c>
      <c r="T1516" s="142">
        <f t="shared" si="575"/>
        <v>0.23823238801056992</v>
      </c>
      <c r="U1516" s="142" t="str">
        <f t="shared" si="576"/>
        <v/>
      </c>
      <c r="V1516" s="142">
        <f t="shared" si="577"/>
        <v>1.4430353686205162E-2</v>
      </c>
      <c r="W1516" s="142" t="str">
        <f t="shared" si="578"/>
        <v/>
      </c>
      <c r="X1516" s="142">
        <f t="shared" si="579"/>
        <v>6.2835499685336067E-30</v>
      </c>
      <c r="Y1516" s="142" t="str">
        <f t="shared" si="580"/>
        <v/>
      </c>
      <c r="Z1516" s="142" t="str">
        <f t="shared" si="581"/>
        <v/>
      </c>
      <c r="AD1516" s="142">
        <v>822</v>
      </c>
      <c r="AE1516" s="142">
        <f t="shared" si="599"/>
        <v>-39.173145723439603</v>
      </c>
      <c r="AF1516" s="142">
        <f t="shared" si="582"/>
        <v>5.6275598231593747E-3</v>
      </c>
      <c r="AG1516" s="142">
        <f t="shared" si="583"/>
        <v>0.23823238801056992</v>
      </c>
      <c r="AH1516" s="142" t="str">
        <f t="shared" si="584"/>
        <v/>
      </c>
      <c r="AI1516" s="142">
        <f t="shared" si="585"/>
        <v>5.6275598231593747E-3</v>
      </c>
      <c r="AJ1516" s="142" t="str">
        <f t="shared" si="586"/>
        <v/>
      </c>
      <c r="AK1516" s="142">
        <f t="shared" si="587"/>
        <v>3.2389388272334337E-89</v>
      </c>
      <c r="AL1516" s="142" t="str">
        <f t="shared" si="588"/>
        <v/>
      </c>
      <c r="AM1516" s="142" t="str">
        <f t="shared" si="589"/>
        <v/>
      </c>
      <c r="AQ1516" s="142">
        <v>822</v>
      </c>
      <c r="AR1516" s="142">
        <f t="shared" si="590"/>
        <v>-2046.8166733903854</v>
      </c>
      <c r="AS1516" s="142">
        <f t="shared" si="591"/>
        <v>1.0770345184595355E-4</v>
      </c>
      <c r="AT1516" s="142">
        <f t="shared" si="592"/>
        <v>0.2382323880105699</v>
      </c>
      <c r="AU1516" s="142" t="str">
        <f t="shared" si="593"/>
        <v/>
      </c>
      <c r="AV1516" s="142">
        <f t="shared" si="594"/>
        <v>1.0770345184595355E-4</v>
      </c>
      <c r="AW1516" s="142" t="str">
        <f t="shared" si="595"/>
        <v/>
      </c>
      <c r="AX1516" s="142">
        <f t="shared" si="596"/>
        <v>2.4779737696090545E-5</v>
      </c>
      <c r="AY1516" s="142" t="str">
        <f t="shared" si="597"/>
        <v/>
      </c>
      <c r="AZ1516" s="142" t="str">
        <f t="shared" si="598"/>
        <v/>
      </c>
      <c r="BB1516" s="147"/>
      <c r="BC1516" s="147">
        <f t="shared" si="561"/>
        <v>5.2928000000000859</v>
      </c>
      <c r="BD1516" s="163">
        <f t="shared" si="562"/>
        <v>0.62427902493609844</v>
      </c>
      <c r="BE1516" s="147">
        <f t="shared" si="563"/>
        <v>7.77780173443543E-4</v>
      </c>
      <c r="BF1516" s="147" t="str">
        <f t="shared" si="559"/>
        <v/>
      </c>
      <c r="BG1516" s="159" t="str">
        <f t="shared" si="560"/>
        <v/>
      </c>
    </row>
    <row r="1517" spans="1:59" ht="20.100000000000001" customHeight="1" x14ac:dyDescent="0.25">
      <c r="A1517" s="142">
        <v>823</v>
      </c>
      <c r="B1517" s="142">
        <f t="shared" si="564"/>
        <v>-3312.776099086399</v>
      </c>
      <c r="C1517" s="142">
        <f t="shared" si="565"/>
        <v>6.6359506061818745E-5</v>
      </c>
      <c r="D1517" s="142">
        <f t="shared" si="566"/>
        <v>0.23947262873987984</v>
      </c>
      <c r="E1517" s="142" t="str">
        <f t="shared" si="567"/>
        <v/>
      </c>
      <c r="F1517" s="142">
        <f t="shared" si="568"/>
        <v>6.6359506061818745E-5</v>
      </c>
      <c r="G1517" s="142" t="str">
        <f t="shared" si="569"/>
        <v/>
      </c>
      <c r="H1517" s="142"/>
      <c r="I1517" s="142"/>
      <c r="J1517" s="142">
        <f t="shared" si="570"/>
        <v>1.1722580147322051E-195</v>
      </c>
      <c r="K1517" s="142" t="str">
        <f t="shared" si="571"/>
        <v/>
      </c>
      <c r="L1517" s="142" t="str">
        <f t="shared" si="572"/>
        <v/>
      </c>
      <c r="M1517" s="142"/>
      <c r="N1517" s="142"/>
      <c r="O1517" s="142"/>
      <c r="P1517" s="142"/>
      <c r="Q1517" s="142">
        <v>823</v>
      </c>
      <c r="R1517" s="142">
        <f t="shared" si="573"/>
        <v>-15.190947291872519</v>
      </c>
      <c r="S1517" s="142">
        <f t="shared" si="574"/>
        <v>1.4471394140534482E-2</v>
      </c>
      <c r="T1517" s="142">
        <f t="shared" si="575"/>
        <v>0.23947262873987996</v>
      </c>
      <c r="U1517" s="142" t="str">
        <f t="shared" si="576"/>
        <v/>
      </c>
      <c r="V1517" s="142">
        <f t="shared" si="577"/>
        <v>1.4471394140534482E-2</v>
      </c>
      <c r="W1517" s="142" t="str">
        <f t="shared" si="578"/>
        <v/>
      </c>
      <c r="X1517" s="142">
        <f t="shared" si="579"/>
        <v>6.5726536175085987E-30</v>
      </c>
      <c r="Y1517" s="142" t="str">
        <f t="shared" si="580"/>
        <v/>
      </c>
      <c r="Z1517" s="142" t="str">
        <f t="shared" si="581"/>
        <v/>
      </c>
      <c r="AD1517" s="142">
        <v>823</v>
      </c>
      <c r="AE1517" s="142">
        <f t="shared" si="599"/>
        <v>-38.953071871060729</v>
      </c>
      <c r="AF1517" s="142">
        <f t="shared" si="582"/>
        <v>5.6435648093800979E-3</v>
      </c>
      <c r="AG1517" s="142">
        <f t="shared" si="583"/>
        <v>0.23947262873987996</v>
      </c>
      <c r="AH1517" s="142" t="str">
        <f t="shared" si="584"/>
        <v/>
      </c>
      <c r="AI1517" s="142">
        <f t="shared" si="585"/>
        <v>5.6435648093800979E-3</v>
      </c>
      <c r="AJ1517" s="142" t="str">
        <f t="shared" si="586"/>
        <v/>
      </c>
      <c r="AK1517" s="142">
        <f t="shared" si="587"/>
        <v>3.5078490853875702E-89</v>
      </c>
      <c r="AL1517" s="142" t="str">
        <f t="shared" si="588"/>
        <v/>
      </c>
      <c r="AM1517" s="142" t="str">
        <f t="shared" si="589"/>
        <v/>
      </c>
      <c r="AQ1517" s="142">
        <v>823</v>
      </c>
      <c r="AR1517" s="142">
        <f t="shared" si="590"/>
        <v>-2035.3177033151587</v>
      </c>
      <c r="AS1517" s="142">
        <f t="shared" si="591"/>
        <v>1.0800976440715012E-4</v>
      </c>
      <c r="AT1517" s="142">
        <f t="shared" si="592"/>
        <v>0.23947262873987979</v>
      </c>
      <c r="AU1517" s="142" t="str">
        <f t="shared" si="593"/>
        <v/>
      </c>
      <c r="AV1517" s="142">
        <f t="shared" si="594"/>
        <v>1.0800976440715012E-4</v>
      </c>
      <c r="AW1517" s="142" t="str">
        <f t="shared" si="595"/>
        <v/>
      </c>
      <c r="AX1517" s="142">
        <f t="shared" si="596"/>
        <v>2.4964212036735406E-5</v>
      </c>
      <c r="AY1517" s="142" t="str">
        <f t="shared" si="597"/>
        <v/>
      </c>
      <c r="AZ1517" s="142" t="str">
        <f t="shared" si="598"/>
        <v/>
      </c>
      <c r="BB1517" s="147"/>
      <c r="BC1517" s="147">
        <f t="shared" si="561"/>
        <v>5.2992000000000861</v>
      </c>
      <c r="BD1517" s="163">
        <f t="shared" si="562"/>
        <v>0.62350124476265489</v>
      </c>
      <c r="BE1517" s="147">
        <f t="shared" si="563"/>
        <v>7.7763966028510101E-4</v>
      </c>
      <c r="BF1517" s="147" t="str">
        <f t="shared" si="559"/>
        <v/>
      </c>
      <c r="BG1517" s="159" t="str">
        <f t="shared" si="560"/>
        <v/>
      </c>
    </row>
    <row r="1518" spans="1:59" ht="20.100000000000001" customHeight="1" x14ac:dyDescent="0.25">
      <c r="A1518" s="142">
        <v>824</v>
      </c>
      <c r="B1518" s="142">
        <f t="shared" si="564"/>
        <v>-3294.059849939018</v>
      </c>
      <c r="C1518" s="142">
        <f t="shared" si="565"/>
        <v>6.6547170163931446E-5</v>
      </c>
      <c r="D1518" s="142">
        <f t="shared" si="566"/>
        <v>0.24071638680444135</v>
      </c>
      <c r="E1518" s="142" t="str">
        <f t="shared" si="567"/>
        <v/>
      </c>
      <c r="F1518" s="142">
        <f t="shared" si="568"/>
        <v>6.6547170163931446E-5</v>
      </c>
      <c r="G1518" s="142" t="str">
        <f t="shared" si="569"/>
        <v/>
      </c>
      <c r="H1518" s="142"/>
      <c r="I1518" s="142"/>
      <c r="J1518" s="142">
        <f t="shared" si="570"/>
        <v>1.3198422601673109E-195</v>
      </c>
      <c r="K1518" s="142" t="str">
        <f t="shared" si="571"/>
        <v/>
      </c>
      <c r="L1518" s="142" t="str">
        <f t="shared" si="572"/>
        <v/>
      </c>
      <c r="M1518" s="142"/>
      <c r="N1518" s="142"/>
      <c r="O1518" s="142"/>
      <c r="P1518" s="142"/>
      <c r="Q1518" s="142">
        <v>824</v>
      </c>
      <c r="R1518" s="142">
        <f t="shared" si="573"/>
        <v>-15.105122730901485</v>
      </c>
      <c r="S1518" s="142">
        <f t="shared" si="574"/>
        <v>1.4512319116455379E-2</v>
      </c>
      <c r="T1518" s="142">
        <f t="shared" si="575"/>
        <v>0.24071638680444146</v>
      </c>
      <c r="U1518" s="142" t="str">
        <f t="shared" si="576"/>
        <v/>
      </c>
      <c r="V1518" s="142">
        <f t="shared" si="577"/>
        <v>1.4512319116455379E-2</v>
      </c>
      <c r="W1518" s="142" t="str">
        <f t="shared" si="578"/>
        <v/>
      </c>
      <c r="X1518" s="142">
        <f t="shared" si="579"/>
        <v>6.8749488109746685E-30</v>
      </c>
      <c r="Y1518" s="142" t="str">
        <f t="shared" si="580"/>
        <v/>
      </c>
      <c r="Z1518" s="142" t="str">
        <f t="shared" si="581"/>
        <v/>
      </c>
      <c r="AD1518" s="142">
        <v>824</v>
      </c>
      <c r="AE1518" s="142">
        <f t="shared" si="599"/>
        <v>-38.732998018681855</v>
      </c>
      <c r="AF1518" s="142">
        <f t="shared" si="582"/>
        <v>5.6595247612471391E-3</v>
      </c>
      <c r="AG1518" s="142">
        <f t="shared" si="583"/>
        <v>0.24071638680444141</v>
      </c>
      <c r="AH1518" s="142" t="str">
        <f t="shared" si="584"/>
        <v/>
      </c>
      <c r="AI1518" s="142">
        <f t="shared" si="585"/>
        <v>5.6595247612471391E-3</v>
      </c>
      <c r="AJ1518" s="142" t="str">
        <f t="shared" si="586"/>
        <v/>
      </c>
      <c r="AK1518" s="142">
        <f t="shared" si="587"/>
        <v>3.7990246138288004E-89</v>
      </c>
      <c r="AL1518" s="142" t="str">
        <f t="shared" si="588"/>
        <v/>
      </c>
      <c r="AM1518" s="142" t="str">
        <f t="shared" si="589"/>
        <v/>
      </c>
      <c r="AQ1518" s="142">
        <v>824</v>
      </c>
      <c r="AR1518" s="142">
        <f t="shared" si="590"/>
        <v>-2023.8187332399302</v>
      </c>
      <c r="AS1518" s="142">
        <f t="shared" si="591"/>
        <v>1.0831521507518242E-4</v>
      </c>
      <c r="AT1518" s="142">
        <f t="shared" si="592"/>
        <v>0.24071638680444146</v>
      </c>
      <c r="AU1518" s="142" t="str">
        <f t="shared" si="593"/>
        <v/>
      </c>
      <c r="AV1518" s="142">
        <f t="shared" si="594"/>
        <v>1.0831521507518242E-4</v>
      </c>
      <c r="AW1518" s="142" t="str">
        <f t="shared" si="595"/>
        <v/>
      </c>
      <c r="AX1518" s="142">
        <f t="shared" si="596"/>
        <v>2.5149657310660551E-5</v>
      </c>
      <c r="AY1518" s="142" t="str">
        <f t="shared" si="597"/>
        <v/>
      </c>
      <c r="AZ1518" s="142" t="str">
        <f t="shared" si="598"/>
        <v/>
      </c>
      <c r="BB1518" s="147"/>
      <c r="BC1518" s="147">
        <f t="shared" si="561"/>
        <v>5.3056000000000862</v>
      </c>
      <c r="BD1518" s="163">
        <f t="shared" si="562"/>
        <v>0.62272360510236979</v>
      </c>
      <c r="BE1518" s="147">
        <f t="shared" si="563"/>
        <v>7.7749634076440532E-4</v>
      </c>
      <c r="BF1518" s="147" t="str">
        <f t="shared" si="559"/>
        <v/>
      </c>
      <c r="BG1518" s="159" t="str">
        <f t="shared" si="560"/>
        <v/>
      </c>
    </row>
    <row r="1519" spans="1:59" ht="20.100000000000001" customHeight="1" x14ac:dyDescent="0.25">
      <c r="A1519" s="142">
        <v>825</v>
      </c>
      <c r="B1519" s="142">
        <f t="shared" si="564"/>
        <v>-3275.3436007916371</v>
      </c>
      <c r="C1519" s="142">
        <f t="shared" si="565"/>
        <v>6.6734297221184217E-5</v>
      </c>
      <c r="D1519" s="142">
        <f t="shared" si="566"/>
        <v>0.24196365222307298</v>
      </c>
      <c r="E1519" s="142" t="str">
        <f t="shared" si="567"/>
        <v/>
      </c>
      <c r="F1519" s="142">
        <f t="shared" si="568"/>
        <v>6.6734297221184217E-5</v>
      </c>
      <c r="G1519" s="142" t="str">
        <f t="shared" si="569"/>
        <v/>
      </c>
      <c r="H1519" s="142"/>
      <c r="I1519" s="142"/>
      <c r="J1519" s="142">
        <f t="shared" si="570"/>
        <v>1.4859832036267818E-195</v>
      </c>
      <c r="K1519" s="142" t="str">
        <f t="shared" si="571"/>
        <v/>
      </c>
      <c r="L1519" s="142" t="str">
        <f t="shared" si="572"/>
        <v/>
      </c>
      <c r="M1519" s="142"/>
      <c r="N1519" s="142"/>
      <c r="O1519" s="142"/>
      <c r="P1519" s="142"/>
      <c r="Q1519" s="142">
        <v>825</v>
      </c>
      <c r="R1519" s="142">
        <f t="shared" si="573"/>
        <v>-15.019298169930451</v>
      </c>
      <c r="S1519" s="142">
        <f t="shared" si="574"/>
        <v>1.4553126975955427E-2</v>
      </c>
      <c r="T1519" s="142">
        <f t="shared" si="575"/>
        <v>0.24196365222307314</v>
      </c>
      <c r="U1519" s="142" t="str">
        <f t="shared" si="576"/>
        <v/>
      </c>
      <c r="V1519" s="142">
        <f t="shared" si="577"/>
        <v>1.4553126975955427E-2</v>
      </c>
      <c r="W1519" s="142" t="str">
        <f t="shared" si="578"/>
        <v/>
      </c>
      <c r="X1519" s="142">
        <f t="shared" si="579"/>
        <v>7.1910323700807453E-30</v>
      </c>
      <c r="Y1519" s="142" t="str">
        <f t="shared" si="580"/>
        <v/>
      </c>
      <c r="Z1519" s="142" t="str">
        <f t="shared" si="581"/>
        <v/>
      </c>
      <c r="AD1519" s="142">
        <v>825</v>
      </c>
      <c r="AE1519" s="142">
        <f t="shared" si="599"/>
        <v>-38.51292416630298</v>
      </c>
      <c r="AF1519" s="142">
        <f t="shared" si="582"/>
        <v>5.6754390399672188E-3</v>
      </c>
      <c r="AG1519" s="142">
        <f t="shared" si="583"/>
        <v>0.24196365222307303</v>
      </c>
      <c r="AH1519" s="142" t="str">
        <f t="shared" si="584"/>
        <v/>
      </c>
      <c r="AI1519" s="142">
        <f t="shared" si="585"/>
        <v>5.6754390399672188E-3</v>
      </c>
      <c r="AJ1519" s="142" t="str">
        <f t="shared" si="586"/>
        <v/>
      </c>
      <c r="AK1519" s="142">
        <f t="shared" si="587"/>
        <v>4.1143038784184635E-89</v>
      </c>
      <c r="AL1519" s="142" t="str">
        <f t="shared" si="588"/>
        <v/>
      </c>
      <c r="AM1519" s="142" t="str">
        <f t="shared" si="589"/>
        <v/>
      </c>
      <c r="AQ1519" s="142">
        <v>825</v>
      </c>
      <c r="AR1519" s="142">
        <f t="shared" si="590"/>
        <v>-2012.3197631647035</v>
      </c>
      <c r="AS1519" s="142">
        <f t="shared" si="591"/>
        <v>1.0861979162446002E-4</v>
      </c>
      <c r="AT1519" s="142">
        <f t="shared" si="592"/>
        <v>0.24196365222307314</v>
      </c>
      <c r="AU1519" s="142" t="str">
        <f t="shared" si="593"/>
        <v/>
      </c>
      <c r="AV1519" s="142">
        <f t="shared" si="594"/>
        <v>1.0861979162446002E-4</v>
      </c>
      <c r="AW1519" s="142" t="str">
        <f t="shared" si="595"/>
        <v/>
      </c>
      <c r="AX1519" s="142">
        <f t="shared" si="596"/>
        <v>2.5336074774148075E-5</v>
      </c>
      <c r="AY1519" s="142" t="str">
        <f t="shared" si="597"/>
        <v/>
      </c>
      <c r="AZ1519" s="142" t="str">
        <f t="shared" si="598"/>
        <v/>
      </c>
      <c r="BB1519" s="147"/>
      <c r="BC1519" s="147">
        <f t="shared" si="561"/>
        <v>5.3120000000000864</v>
      </c>
      <c r="BD1519" s="163">
        <f t="shared" si="562"/>
        <v>0.62194610876160539</v>
      </c>
      <c r="BE1519" s="147">
        <f t="shared" si="563"/>
        <v>7.7735022326463898E-4</v>
      </c>
      <c r="BF1519" s="147" t="str">
        <f t="shared" si="559"/>
        <v/>
      </c>
      <c r="BG1519" s="159" t="str">
        <f t="shared" si="560"/>
        <v/>
      </c>
    </row>
    <row r="1520" spans="1:59" ht="20.100000000000001" customHeight="1" x14ac:dyDescent="0.25">
      <c r="A1520" s="142">
        <v>826</v>
      </c>
      <c r="B1520" s="142">
        <f t="shared" si="564"/>
        <v>-3256.6273516442561</v>
      </c>
      <c r="C1520" s="142">
        <f t="shared" si="565"/>
        <v>6.692087972699892E-5</v>
      </c>
      <c r="D1520" s="142">
        <f t="shared" si="566"/>
        <v>0.24321441487405426</v>
      </c>
      <c r="E1520" s="142" t="str">
        <f t="shared" si="567"/>
        <v/>
      </c>
      <c r="F1520" s="142">
        <f t="shared" si="568"/>
        <v>6.692087972699892E-5</v>
      </c>
      <c r="G1520" s="142" t="str">
        <f t="shared" si="569"/>
        <v/>
      </c>
      <c r="H1520" s="142"/>
      <c r="I1520" s="142"/>
      <c r="J1520" s="142">
        <f t="shared" si="570"/>
        <v>1.6730110999224096E-195</v>
      </c>
      <c r="K1520" s="142" t="str">
        <f t="shared" si="571"/>
        <v/>
      </c>
      <c r="L1520" s="142" t="str">
        <f t="shared" si="572"/>
        <v/>
      </c>
      <c r="M1520" s="142"/>
      <c r="N1520" s="142"/>
      <c r="O1520" s="142"/>
      <c r="P1520" s="142"/>
      <c r="Q1520" s="142">
        <v>826</v>
      </c>
      <c r="R1520" s="142">
        <f t="shared" si="573"/>
        <v>-14.933473608959432</v>
      </c>
      <c r="S1520" s="142">
        <f t="shared" si="574"/>
        <v>1.4593816082032517E-2</v>
      </c>
      <c r="T1520" s="142">
        <f t="shared" si="575"/>
        <v>0.24321441487405421</v>
      </c>
      <c r="U1520" s="142" t="str">
        <f t="shared" si="576"/>
        <v/>
      </c>
      <c r="V1520" s="142">
        <f t="shared" si="577"/>
        <v>1.4593816082032517E-2</v>
      </c>
      <c r="W1520" s="142" t="str">
        <f t="shared" si="578"/>
        <v/>
      </c>
      <c r="X1520" s="142">
        <f t="shared" si="579"/>
        <v>7.5215278834478291E-30</v>
      </c>
      <c r="Y1520" s="142" t="str">
        <f t="shared" si="580"/>
        <v/>
      </c>
      <c r="Z1520" s="142" t="str">
        <f t="shared" si="581"/>
        <v/>
      </c>
      <c r="AD1520" s="142">
        <v>826</v>
      </c>
      <c r="AE1520" s="142">
        <f t="shared" si="599"/>
        <v>-38.292850313924106</v>
      </c>
      <c r="AF1520" s="142">
        <f t="shared" si="582"/>
        <v>5.6913070071410669E-3</v>
      </c>
      <c r="AG1520" s="142">
        <f t="shared" si="583"/>
        <v>0.24321441487405426</v>
      </c>
      <c r="AH1520" s="142" t="str">
        <f t="shared" si="584"/>
        <v/>
      </c>
      <c r="AI1520" s="142">
        <f t="shared" si="585"/>
        <v>5.6913070071410669E-3</v>
      </c>
      <c r="AJ1520" s="142" t="str">
        <f t="shared" si="586"/>
        <v/>
      </c>
      <c r="AK1520" s="142">
        <f t="shared" si="587"/>
        <v>4.4556767293836514E-89</v>
      </c>
      <c r="AL1520" s="142" t="str">
        <f t="shared" si="588"/>
        <v/>
      </c>
      <c r="AM1520" s="142" t="str">
        <f t="shared" si="589"/>
        <v/>
      </c>
      <c r="AQ1520" s="142">
        <v>826</v>
      </c>
      <c r="AR1520" s="142">
        <f t="shared" si="590"/>
        <v>-2000.8207930894769</v>
      </c>
      <c r="AS1520" s="142">
        <f t="shared" si="591"/>
        <v>1.0892348183693335E-4</v>
      </c>
      <c r="AT1520" s="142">
        <f t="shared" si="592"/>
        <v>0.24321441487405426</v>
      </c>
      <c r="AU1520" s="142" t="str">
        <f t="shared" si="593"/>
        <v/>
      </c>
      <c r="AV1520" s="142">
        <f t="shared" si="594"/>
        <v>1.0892348183693335E-4</v>
      </c>
      <c r="AW1520" s="142" t="str">
        <f t="shared" si="595"/>
        <v/>
      </c>
      <c r="AX1520" s="142">
        <f t="shared" si="596"/>
        <v>2.5523465645964644E-5</v>
      </c>
      <c r="AY1520" s="142" t="str">
        <f t="shared" si="597"/>
        <v/>
      </c>
      <c r="AZ1520" s="142" t="str">
        <f t="shared" si="598"/>
        <v/>
      </c>
      <c r="BB1520" s="147"/>
      <c r="BC1520" s="147">
        <f t="shared" si="561"/>
        <v>5.3184000000000866</v>
      </c>
      <c r="BD1520" s="163">
        <f t="shared" si="562"/>
        <v>0.62116875853834075</v>
      </c>
      <c r="BE1520" s="147">
        <f t="shared" si="563"/>
        <v>7.7720131616976218E-4</v>
      </c>
      <c r="BF1520" s="147" t="str">
        <f t="shared" si="559"/>
        <v/>
      </c>
      <c r="BG1520" s="159" t="str">
        <f t="shared" si="560"/>
        <v/>
      </c>
    </row>
    <row r="1521" spans="1:59" ht="20.100000000000001" customHeight="1" x14ac:dyDescent="0.25">
      <c r="A1521" s="147">
        <v>827</v>
      </c>
      <c r="B1521" s="142">
        <f t="shared" si="564"/>
        <v>-3237.9111024968752</v>
      </c>
      <c r="C1521" s="142">
        <f t="shared" si="565"/>
        <v>6.7106910179924462E-5</v>
      </c>
      <c r="D1521" s="142">
        <f t="shared" si="566"/>
        <v>0.24446866449521687</v>
      </c>
      <c r="E1521" s="142" t="str">
        <f t="shared" si="567"/>
        <v/>
      </c>
      <c r="F1521" s="142">
        <f t="shared" si="568"/>
        <v>6.7106910179924462E-5</v>
      </c>
      <c r="G1521" s="142" t="str">
        <f t="shared" si="569"/>
        <v/>
      </c>
      <c r="H1521" s="142"/>
      <c r="I1521" s="142"/>
      <c r="J1521" s="142">
        <f t="shared" si="570"/>
        <v>1.8835484482813696E-195</v>
      </c>
      <c r="K1521" s="142" t="str">
        <f t="shared" si="571"/>
        <v/>
      </c>
      <c r="L1521" s="142" t="str">
        <f t="shared" si="572"/>
        <v/>
      </c>
      <c r="M1521" s="142"/>
      <c r="N1521" s="142"/>
      <c r="O1521" s="142"/>
      <c r="P1521" s="142"/>
      <c r="Q1521" s="147">
        <v>827</v>
      </c>
      <c r="R1521" s="142">
        <f t="shared" si="573"/>
        <v>-14.847649047988398</v>
      </c>
      <c r="S1521" s="142">
        <f t="shared" si="574"/>
        <v>1.4634384798802646E-2</v>
      </c>
      <c r="T1521" s="142">
        <f t="shared" si="575"/>
        <v>0.24446866449521681</v>
      </c>
      <c r="U1521" s="142" t="str">
        <f t="shared" si="576"/>
        <v/>
      </c>
      <c r="V1521" s="142">
        <f t="shared" si="577"/>
        <v>1.4634384798802646E-2</v>
      </c>
      <c r="W1521" s="142" t="str">
        <f t="shared" si="578"/>
        <v/>
      </c>
      <c r="X1521" s="142">
        <f t="shared" si="579"/>
        <v>7.8670868970075212E-30</v>
      </c>
      <c r="Y1521" s="142" t="str">
        <f t="shared" si="580"/>
        <v/>
      </c>
      <c r="Z1521" s="142" t="str">
        <f t="shared" si="581"/>
        <v/>
      </c>
      <c r="AD1521" s="147">
        <v>827</v>
      </c>
      <c r="AE1521" s="142">
        <f t="shared" si="599"/>
        <v>-38.072776461545232</v>
      </c>
      <c r="AF1521" s="142">
        <f t="shared" si="582"/>
        <v>5.7071280248054473E-3</v>
      </c>
      <c r="AG1521" s="142">
        <f t="shared" si="583"/>
        <v>0.24446866449521687</v>
      </c>
      <c r="AH1521" s="142" t="str">
        <f t="shared" si="584"/>
        <v/>
      </c>
      <c r="AI1521" s="142">
        <f t="shared" si="585"/>
        <v>5.7071280248054473E-3</v>
      </c>
      <c r="AJ1521" s="142" t="str">
        <f t="shared" si="586"/>
        <v/>
      </c>
      <c r="AK1521" s="142">
        <f t="shared" si="587"/>
        <v>4.8252968320033403E-89</v>
      </c>
      <c r="AL1521" s="142" t="str">
        <f t="shared" si="588"/>
        <v/>
      </c>
      <c r="AM1521" s="142" t="str">
        <f t="shared" si="589"/>
        <v/>
      </c>
      <c r="AQ1521" s="147">
        <v>827</v>
      </c>
      <c r="AR1521" s="142">
        <f t="shared" si="590"/>
        <v>-1989.3218230142502</v>
      </c>
      <c r="AS1521" s="142">
        <f t="shared" si="591"/>
        <v>1.092262735028979E-4</v>
      </c>
      <c r="AT1521" s="142">
        <f t="shared" si="592"/>
        <v>0.24446866449521693</v>
      </c>
      <c r="AU1521" s="142" t="str">
        <f t="shared" si="593"/>
        <v/>
      </c>
      <c r="AV1521" s="142">
        <f t="shared" si="594"/>
        <v>1.092262735028979E-4</v>
      </c>
      <c r="AW1521" s="142" t="str">
        <f t="shared" si="595"/>
        <v/>
      </c>
      <c r="AX1521" s="142">
        <f t="shared" si="596"/>
        <v>2.5711831107004969E-5</v>
      </c>
      <c r="AY1521" s="142" t="str">
        <f t="shared" si="597"/>
        <v/>
      </c>
      <c r="AZ1521" s="142" t="str">
        <f t="shared" si="598"/>
        <v/>
      </c>
      <c r="BB1521" s="147"/>
      <c r="BC1521" s="147">
        <f t="shared" si="561"/>
        <v>5.3248000000000868</v>
      </c>
      <c r="BD1521" s="163">
        <f t="shared" si="562"/>
        <v>0.62039155722217099</v>
      </c>
      <c r="BE1521" s="147">
        <f t="shared" si="563"/>
        <v>7.7704962786362408E-4</v>
      </c>
      <c r="BF1521" s="147" t="str">
        <f t="shared" ref="BF1521:BF1584" si="600">IF(BD1521&lt;(1-$BB$693),BE1521,"")</f>
        <v/>
      </c>
      <c r="BG1521" s="159" t="str">
        <f t="shared" ref="BG1521:BG1584" si="601">IF(BD1521&lt;(1-$BB$699),BE1521,"")</f>
        <v/>
      </c>
    </row>
    <row r="1522" spans="1:59" ht="20.100000000000001" customHeight="1" x14ac:dyDescent="0.25">
      <c r="A1522" s="142">
        <v>828</v>
      </c>
      <c r="B1522" s="142">
        <f t="shared" si="564"/>
        <v>-3219.1948533494942</v>
      </c>
      <c r="C1522" s="142">
        <f t="shared" si="565"/>
        <v>6.7292381084131935E-5</v>
      </c>
      <c r="D1522" s="142">
        <f t="shared" si="566"/>
        <v>0.24572639068404534</v>
      </c>
      <c r="E1522" s="142" t="str">
        <f t="shared" si="567"/>
        <v/>
      </c>
      <c r="F1522" s="142">
        <f t="shared" si="568"/>
        <v>6.7292381084131935E-5</v>
      </c>
      <c r="G1522" s="142" t="str">
        <f t="shared" si="569"/>
        <v/>
      </c>
      <c r="H1522" s="142"/>
      <c r="I1522" s="142"/>
      <c r="J1522" s="142">
        <f t="shared" si="570"/>
        <v>2.1205465962332391E-195</v>
      </c>
      <c r="K1522" s="142" t="str">
        <f t="shared" si="571"/>
        <v/>
      </c>
      <c r="L1522" s="142" t="str">
        <f t="shared" si="572"/>
        <v/>
      </c>
      <c r="M1522" s="142"/>
      <c r="N1522" s="142"/>
      <c r="O1522" s="142"/>
      <c r="P1522" s="142"/>
      <c r="Q1522" s="142">
        <v>828</v>
      </c>
      <c r="R1522" s="142">
        <f t="shared" si="573"/>
        <v>-14.761824487017364</v>
      </c>
      <c r="S1522" s="142">
        <f t="shared" si="574"/>
        <v>1.4674831491607856E-2</v>
      </c>
      <c r="T1522" s="142">
        <f t="shared" si="575"/>
        <v>0.24572639068404534</v>
      </c>
      <c r="U1522" s="142" t="str">
        <f t="shared" si="576"/>
        <v/>
      </c>
      <c r="V1522" s="142">
        <f t="shared" si="577"/>
        <v>1.4674831491607856E-2</v>
      </c>
      <c r="W1522" s="142" t="str">
        <f t="shared" si="578"/>
        <v/>
      </c>
      <c r="X1522" s="142">
        <f t="shared" si="579"/>
        <v>8.2283901562456621E-30</v>
      </c>
      <c r="Y1522" s="142" t="str">
        <f t="shared" si="580"/>
        <v/>
      </c>
      <c r="Z1522" s="142" t="str">
        <f t="shared" si="581"/>
        <v/>
      </c>
      <c r="AD1522" s="142">
        <v>828</v>
      </c>
      <c r="AE1522" s="142">
        <f t="shared" si="599"/>
        <v>-37.852702609166357</v>
      </c>
      <c r="AF1522" s="142">
        <f t="shared" si="582"/>
        <v>5.7229014554752624E-3</v>
      </c>
      <c r="AG1522" s="142">
        <f t="shared" si="583"/>
        <v>0.24572639068404534</v>
      </c>
      <c r="AH1522" s="142" t="str">
        <f t="shared" si="584"/>
        <v/>
      </c>
      <c r="AI1522" s="142">
        <f t="shared" si="585"/>
        <v>5.7229014554752624E-3</v>
      </c>
      <c r="AJ1522" s="142" t="str">
        <f t="shared" si="586"/>
        <v/>
      </c>
      <c r="AK1522" s="142">
        <f t="shared" si="587"/>
        <v>5.2254951151516361E-89</v>
      </c>
      <c r="AL1522" s="142" t="str">
        <f t="shared" si="588"/>
        <v/>
      </c>
      <c r="AM1522" s="142" t="str">
        <f t="shared" si="589"/>
        <v/>
      </c>
      <c r="AQ1522" s="142">
        <v>828</v>
      </c>
      <c r="AR1522" s="142">
        <f t="shared" si="590"/>
        <v>-1977.8228529390235</v>
      </c>
      <c r="AS1522" s="142">
        <f t="shared" si="591"/>
        <v>1.095281544218E-4</v>
      </c>
      <c r="AT1522" s="142">
        <f t="shared" si="592"/>
        <v>0.24572639068404534</v>
      </c>
      <c r="AU1522" s="142" t="str">
        <f t="shared" si="593"/>
        <v/>
      </c>
      <c r="AV1522" s="142">
        <f t="shared" si="594"/>
        <v>1.095281544218E-4</v>
      </c>
      <c r="AW1522" s="142" t="str">
        <f t="shared" si="595"/>
        <v/>
      </c>
      <c r="AX1522" s="142">
        <f t="shared" si="596"/>
        <v>2.5901172299935975E-5</v>
      </c>
      <c r="AY1522" s="142" t="str">
        <f t="shared" si="597"/>
        <v/>
      </c>
      <c r="AZ1522" s="142" t="str">
        <f t="shared" si="598"/>
        <v/>
      </c>
      <c r="BB1522" s="147"/>
      <c r="BC1522" s="147">
        <f t="shared" ref="BC1522:BC1585" si="602">BC1521+$BF$686</f>
        <v>5.331200000000087</v>
      </c>
      <c r="BD1522" s="163">
        <f t="shared" ref="BD1522:BD1585" si="603">_xlfn.CHISQ.DIST.RT(BC1522,7)</f>
        <v>0.61961450759430736</v>
      </c>
      <c r="BE1522" s="147">
        <f t="shared" ref="BE1522:BE1585" si="604">BD1522-BD1523</f>
        <v>7.7689516673185022E-4</v>
      </c>
      <c r="BF1522" s="147" t="str">
        <f t="shared" si="600"/>
        <v/>
      </c>
      <c r="BG1522" s="159" t="str">
        <f t="shared" si="601"/>
        <v/>
      </c>
    </row>
    <row r="1523" spans="1:59" ht="20.100000000000001" customHeight="1" x14ac:dyDescent="0.25">
      <c r="A1523" s="142">
        <v>829</v>
      </c>
      <c r="B1523" s="142">
        <f t="shared" si="564"/>
        <v>-3200.4786042021133</v>
      </c>
      <c r="C1523" s="142">
        <f t="shared" si="565"/>
        <v>6.747728494991065E-5</v>
      </c>
      <c r="D1523" s="142">
        <f t="shared" si="566"/>
        <v>0.24698758289778688</v>
      </c>
      <c r="E1523" s="142" t="str">
        <f t="shared" si="567"/>
        <v/>
      </c>
      <c r="F1523" s="142">
        <f t="shared" si="568"/>
        <v>6.747728494991065E-5</v>
      </c>
      <c r="G1523" s="142" t="str">
        <f t="shared" si="569"/>
        <v/>
      </c>
      <c r="H1523" s="142"/>
      <c r="I1523" s="142"/>
      <c r="J1523" s="142">
        <f t="shared" si="570"/>
        <v>2.3873269222193115E-195</v>
      </c>
      <c r="K1523" s="142" t="str">
        <f t="shared" si="571"/>
        <v/>
      </c>
      <c r="L1523" s="142" t="str">
        <f t="shared" si="572"/>
        <v/>
      </c>
      <c r="M1523" s="142"/>
      <c r="N1523" s="142"/>
      <c r="O1523" s="142"/>
      <c r="P1523" s="142"/>
      <c r="Q1523" s="142">
        <v>829</v>
      </c>
      <c r="R1523" s="142">
        <f t="shared" si="573"/>
        <v>-14.67599992604633</v>
      </c>
      <c r="S1523" s="142">
        <f t="shared" si="574"/>
        <v>1.4715154527124416E-2</v>
      </c>
      <c r="T1523" s="142">
        <f t="shared" si="575"/>
        <v>0.24698758289778688</v>
      </c>
      <c r="U1523" s="142" t="str">
        <f t="shared" si="576"/>
        <v/>
      </c>
      <c r="V1523" s="142">
        <f t="shared" si="577"/>
        <v>1.4715154527124416E-2</v>
      </c>
      <c r="W1523" s="142" t="str">
        <f t="shared" si="578"/>
        <v/>
      </c>
      <c r="X1523" s="142">
        <f t="shared" si="579"/>
        <v>8.6061489031406233E-30</v>
      </c>
      <c r="Y1523" s="142" t="str">
        <f t="shared" si="580"/>
        <v/>
      </c>
      <c r="Z1523" s="142" t="str">
        <f t="shared" si="581"/>
        <v/>
      </c>
      <c r="AD1523" s="142">
        <v>829</v>
      </c>
      <c r="AE1523" s="142">
        <f t="shared" si="599"/>
        <v>-37.632628756787483</v>
      </c>
      <c r="AF1523" s="142">
        <f t="shared" si="582"/>
        <v>5.7386266621857352E-3</v>
      </c>
      <c r="AG1523" s="142">
        <f t="shared" si="583"/>
        <v>0.24698758289778688</v>
      </c>
      <c r="AH1523" s="142" t="str">
        <f t="shared" si="584"/>
        <v/>
      </c>
      <c r="AI1523" s="142">
        <f t="shared" si="585"/>
        <v>5.7386266621857352E-3</v>
      </c>
      <c r="AJ1523" s="142" t="str">
        <f t="shared" si="586"/>
        <v/>
      </c>
      <c r="AK1523" s="142">
        <f t="shared" si="587"/>
        <v>5.6587943208139162E-89</v>
      </c>
      <c r="AL1523" s="142" t="str">
        <f t="shared" si="588"/>
        <v/>
      </c>
      <c r="AM1523" s="142" t="str">
        <f t="shared" si="589"/>
        <v/>
      </c>
      <c r="AQ1523" s="142">
        <v>829</v>
      </c>
      <c r="AR1523" s="142">
        <f t="shared" si="590"/>
        <v>-1966.3238828637968</v>
      </c>
      <c r="AS1523" s="142">
        <f t="shared" si="591"/>
        <v>1.0982911240304422E-4</v>
      </c>
      <c r="AT1523" s="142">
        <f t="shared" si="592"/>
        <v>0.24698758289778688</v>
      </c>
      <c r="AU1523" s="142" t="str">
        <f t="shared" si="593"/>
        <v/>
      </c>
      <c r="AV1523" s="142">
        <f t="shared" si="594"/>
        <v>1.0982911240304422E-4</v>
      </c>
      <c r="AW1523" s="142" t="str">
        <f t="shared" si="595"/>
        <v/>
      </c>
      <c r="AX1523" s="142">
        <f t="shared" si="596"/>
        <v>2.6091490328841167E-5</v>
      </c>
      <c r="AY1523" s="142" t="str">
        <f t="shared" si="597"/>
        <v/>
      </c>
      <c r="AZ1523" s="142" t="str">
        <f t="shared" si="598"/>
        <v/>
      </c>
      <c r="BB1523" s="147"/>
      <c r="BC1523" s="147">
        <f t="shared" si="602"/>
        <v>5.3376000000000872</v>
      </c>
      <c r="BD1523" s="163">
        <f t="shared" si="603"/>
        <v>0.61883761242757551</v>
      </c>
      <c r="BE1523" s="147">
        <f t="shared" si="604"/>
        <v>7.7673794115640238E-4</v>
      </c>
      <c r="BF1523" s="147" t="str">
        <f t="shared" si="600"/>
        <v/>
      </c>
      <c r="BG1523" s="159" t="str">
        <f t="shared" si="601"/>
        <v/>
      </c>
    </row>
    <row r="1524" spans="1:59" ht="20.100000000000001" customHeight="1" x14ac:dyDescent="0.25">
      <c r="A1524" s="142">
        <v>830</v>
      </c>
      <c r="B1524" s="142">
        <f t="shared" si="564"/>
        <v>-3181.7623550547341</v>
      </c>
      <c r="C1524" s="142">
        <f t="shared" si="565"/>
        <v>6.7661614294164881E-5</v>
      </c>
      <c r="D1524" s="142">
        <f t="shared" si="566"/>
        <v>0.24825223045357042</v>
      </c>
      <c r="E1524" s="142" t="str">
        <f t="shared" si="567"/>
        <v/>
      </c>
      <c r="F1524" s="142">
        <f t="shared" si="568"/>
        <v>6.7661614294164881E-5</v>
      </c>
      <c r="G1524" s="142" t="str">
        <f t="shared" si="569"/>
        <v/>
      </c>
      <c r="H1524" s="142"/>
      <c r="I1524" s="142"/>
      <c r="J1524" s="142">
        <f t="shared" si="570"/>
        <v>2.687627168923891E-195</v>
      </c>
      <c r="K1524" s="142" t="str">
        <f t="shared" si="571"/>
        <v/>
      </c>
      <c r="L1524" s="142" t="str">
        <f t="shared" si="572"/>
        <v/>
      </c>
      <c r="M1524" s="142"/>
      <c r="N1524" s="142"/>
      <c r="O1524" s="142"/>
      <c r="P1524" s="142"/>
      <c r="Q1524" s="142">
        <v>830</v>
      </c>
      <c r="R1524" s="142">
        <f t="shared" si="573"/>
        <v>-14.590175365075297</v>
      </c>
      <c r="S1524" s="142">
        <f t="shared" si="574"/>
        <v>1.4755352273471184E-2</v>
      </c>
      <c r="T1524" s="142">
        <f t="shared" si="575"/>
        <v>0.24825223045357064</v>
      </c>
      <c r="U1524" s="142" t="str">
        <f t="shared" si="576"/>
        <v/>
      </c>
      <c r="V1524" s="142">
        <f t="shared" si="577"/>
        <v>1.4755352273471184E-2</v>
      </c>
      <c r="W1524" s="142" t="str">
        <f t="shared" si="578"/>
        <v/>
      </c>
      <c r="X1524" s="142">
        <f t="shared" si="579"/>
        <v>9.0011062301788498E-30</v>
      </c>
      <c r="Y1524" s="142" t="str">
        <f t="shared" si="580"/>
        <v/>
      </c>
      <c r="Z1524" s="142" t="str">
        <f t="shared" si="581"/>
        <v/>
      </c>
      <c r="AD1524" s="142">
        <v>830</v>
      </c>
      <c r="AE1524" s="142">
        <f t="shared" si="599"/>
        <v>-37.412554904408609</v>
      </c>
      <c r="AF1524" s="142">
        <f t="shared" si="582"/>
        <v>5.7543030085346735E-3</v>
      </c>
      <c r="AG1524" s="142">
        <f t="shared" si="583"/>
        <v>0.24825223045357053</v>
      </c>
      <c r="AH1524" s="142" t="str">
        <f t="shared" si="584"/>
        <v/>
      </c>
      <c r="AI1524" s="142">
        <f t="shared" si="585"/>
        <v>5.7543030085346735E-3</v>
      </c>
      <c r="AJ1524" s="142" t="str">
        <f t="shared" si="586"/>
        <v/>
      </c>
      <c r="AK1524" s="142">
        <f t="shared" si="587"/>
        <v>6.1279247444464252E-89</v>
      </c>
      <c r="AL1524" s="142" t="str">
        <f t="shared" si="588"/>
        <v/>
      </c>
      <c r="AM1524" s="142" t="str">
        <f t="shared" si="589"/>
        <v/>
      </c>
      <c r="AQ1524" s="142">
        <v>830</v>
      </c>
      <c r="AR1524" s="142">
        <f t="shared" si="590"/>
        <v>-1954.8249127885701</v>
      </c>
      <c r="AS1524" s="142">
        <f t="shared" si="591"/>
        <v>1.1012913526680213E-4</v>
      </c>
      <c r="AT1524" s="142">
        <f t="shared" si="592"/>
        <v>0.24825223045357048</v>
      </c>
      <c r="AU1524" s="142" t="str">
        <f t="shared" si="593"/>
        <v/>
      </c>
      <c r="AV1524" s="142">
        <f t="shared" si="594"/>
        <v>1.1012913526680213E-4</v>
      </c>
      <c r="AW1524" s="142" t="str">
        <f t="shared" si="595"/>
        <v/>
      </c>
      <c r="AX1524" s="142">
        <f t="shared" si="596"/>
        <v>2.6282786258865612E-5</v>
      </c>
      <c r="AY1524" s="142" t="str">
        <f t="shared" si="597"/>
        <v/>
      </c>
      <c r="AZ1524" s="142" t="str">
        <f t="shared" si="598"/>
        <v/>
      </c>
      <c r="BB1524" s="147"/>
      <c r="BC1524" s="147">
        <f t="shared" si="602"/>
        <v>5.3440000000000873</v>
      </c>
      <c r="BD1524" s="163">
        <f t="shared" si="603"/>
        <v>0.61806087448641911</v>
      </c>
      <c r="BE1524" s="147">
        <f t="shared" si="604"/>
        <v>7.7657795952457143E-4</v>
      </c>
      <c r="BF1524" s="147" t="str">
        <f t="shared" si="600"/>
        <v/>
      </c>
      <c r="BG1524" s="159" t="str">
        <f t="shared" si="601"/>
        <v/>
      </c>
    </row>
    <row r="1525" spans="1:59" ht="20.100000000000001" customHeight="1" x14ac:dyDescent="0.25">
      <c r="A1525" s="142">
        <v>831</v>
      </c>
      <c r="B1525" s="142">
        <f t="shared" si="564"/>
        <v>-3163.0461059073532</v>
      </c>
      <c r="C1525" s="142">
        <f t="shared" si="565"/>
        <v>6.7845361640911917E-5</v>
      </c>
      <c r="D1525" s="142">
        <f t="shared" si="566"/>
        <v>0.24952032252853557</v>
      </c>
      <c r="E1525" s="142" t="str">
        <f t="shared" si="567"/>
        <v/>
      </c>
      <c r="F1525" s="142">
        <f t="shared" si="568"/>
        <v>6.7845361640911917E-5</v>
      </c>
      <c r="G1525" s="142" t="str">
        <f t="shared" si="569"/>
        <v/>
      </c>
      <c r="H1525" s="142"/>
      <c r="I1525" s="142"/>
      <c r="J1525" s="142">
        <f t="shared" si="570"/>
        <v>3.0256535706931325E-195</v>
      </c>
      <c r="K1525" s="142" t="str">
        <f t="shared" si="571"/>
        <v/>
      </c>
      <c r="L1525" s="142" t="str">
        <f t="shared" si="572"/>
        <v/>
      </c>
      <c r="M1525" s="142"/>
      <c r="N1525" s="142"/>
      <c r="O1525" s="142"/>
      <c r="P1525" s="142"/>
      <c r="Q1525" s="142">
        <v>831</v>
      </c>
      <c r="R1525" s="142">
        <f t="shared" si="573"/>
        <v>-14.504350804104277</v>
      </c>
      <c r="S1525" s="142">
        <f t="shared" si="574"/>
        <v>1.4795423100318148E-2</v>
      </c>
      <c r="T1525" s="142">
        <f t="shared" si="575"/>
        <v>0.24952032252853557</v>
      </c>
      <c r="U1525" s="142" t="str">
        <f t="shared" si="576"/>
        <v/>
      </c>
      <c r="V1525" s="142">
        <f t="shared" si="577"/>
        <v>1.4795423100318148E-2</v>
      </c>
      <c r="W1525" s="142" t="str">
        <f t="shared" si="578"/>
        <v/>
      </c>
      <c r="X1525" s="142">
        <f t="shared" si="579"/>
        <v>9.4140384939372321E-30</v>
      </c>
      <c r="Y1525" s="142" t="str">
        <f t="shared" si="580"/>
        <v/>
      </c>
      <c r="Z1525" s="142" t="str">
        <f t="shared" si="581"/>
        <v/>
      </c>
      <c r="AD1525" s="142">
        <v>831</v>
      </c>
      <c r="AE1525" s="142">
        <f t="shared" si="599"/>
        <v>-37.192481052029734</v>
      </c>
      <c r="AF1525" s="142">
        <f t="shared" si="582"/>
        <v>5.7699298587247936E-3</v>
      </c>
      <c r="AG1525" s="142">
        <f t="shared" si="583"/>
        <v>0.24952032252853568</v>
      </c>
      <c r="AH1525" s="142" t="str">
        <f t="shared" si="584"/>
        <v/>
      </c>
      <c r="AI1525" s="142">
        <f t="shared" si="585"/>
        <v>5.7699298587247936E-3</v>
      </c>
      <c r="AJ1525" s="142" t="str">
        <f t="shared" si="586"/>
        <v/>
      </c>
      <c r="AK1525" s="142">
        <f t="shared" si="587"/>
        <v>6.635841263377131E-89</v>
      </c>
      <c r="AL1525" s="142" t="str">
        <f t="shared" si="588"/>
        <v/>
      </c>
      <c r="AM1525" s="142" t="str">
        <f t="shared" si="589"/>
        <v/>
      </c>
      <c r="AQ1525" s="142">
        <v>831</v>
      </c>
      <c r="AR1525" s="142">
        <f t="shared" si="590"/>
        <v>-1943.3259427133435</v>
      </c>
      <c r="AS1525" s="142">
        <f t="shared" si="591"/>
        <v>1.104282108448225E-4</v>
      </c>
      <c r="AT1525" s="142">
        <f t="shared" si="592"/>
        <v>0.24952032252853557</v>
      </c>
      <c r="AU1525" s="142" t="str">
        <f t="shared" si="593"/>
        <v/>
      </c>
      <c r="AV1525" s="142">
        <f t="shared" si="594"/>
        <v>1.104282108448225E-4</v>
      </c>
      <c r="AW1525" s="142" t="str">
        <f t="shared" si="595"/>
        <v/>
      </c>
      <c r="AX1525" s="142">
        <f t="shared" si="596"/>
        <v>2.64750611158615E-5</v>
      </c>
      <c r="AY1525" s="142" t="str">
        <f t="shared" si="597"/>
        <v/>
      </c>
      <c r="AZ1525" s="142" t="str">
        <f t="shared" si="598"/>
        <v/>
      </c>
      <c r="BB1525" s="147"/>
      <c r="BC1525" s="147">
        <f t="shared" si="602"/>
        <v>5.3504000000000875</v>
      </c>
      <c r="BD1525" s="163">
        <f t="shared" si="603"/>
        <v>0.61728429652689454</v>
      </c>
      <c r="BE1525" s="147">
        <f t="shared" si="604"/>
        <v>7.7641523021898529E-4</v>
      </c>
      <c r="BF1525" s="147" t="str">
        <f t="shared" si="600"/>
        <v/>
      </c>
      <c r="BG1525" s="159" t="str">
        <f t="shared" si="601"/>
        <v/>
      </c>
    </row>
    <row r="1526" spans="1:59" ht="20.100000000000001" customHeight="1" x14ac:dyDescent="0.25">
      <c r="A1526" s="142">
        <v>832</v>
      </c>
      <c r="B1526" s="142">
        <f t="shared" ref="B1526:B1589" si="605">$B$688+(A1526*$B$691)</f>
        <v>-3144.3298567599722</v>
      </c>
      <c r="C1526" s="142">
        <f t="shared" ref="C1526:C1589" si="606">_xlfn.NORM.DIST($B1526,$B$685,$B$686,0)</f>
        <v>6.8028519521780271E-5</v>
      </c>
      <c r="D1526" s="142">
        <f t="shared" ref="D1526:D1589" si="607">_xlfn.NORM.DIST($B1526,$B$685,$B$686,1)</f>
        <v>0.25079184815996963</v>
      </c>
      <c r="E1526" s="142" t="str">
        <f t="shared" ref="E1526:E1589" si="608">IF(OR(D1526&lt;$F$690,D1526&gt;$F$691),C1526,"")</f>
        <v/>
      </c>
      <c r="F1526" s="142">
        <f t="shared" ref="F1526:F1589" si="609">IF(AND(D1526&gt;$F$690,D1526&lt;$F$691),C1526,"")</f>
        <v>6.8028519521780271E-5</v>
      </c>
      <c r="G1526" s="142" t="str">
        <f t="shared" ref="G1526:G1589" si="610">IF(C1526=MAX($C$694:$C$2694),C1526,"")</f>
        <v/>
      </c>
      <c r="H1526" s="142"/>
      <c r="I1526" s="142"/>
      <c r="J1526" s="142">
        <f t="shared" ref="J1526:J1589" si="611">_xlfn.NORM.DIST(B1526,$F$686,$F$687,0)</f>
        <v>3.4061394986614269E-195</v>
      </c>
      <c r="K1526" s="142" t="str">
        <f t="shared" ref="K1526:K1589" si="612">IF(J1526=MAX($J$694:$J$2694),C1526,"")</f>
        <v/>
      </c>
      <c r="L1526" s="142" t="str">
        <f t="shared" ref="L1526:L1589" si="613">IF(K1526=MIN($K$694:$K$2694),K1526,"")</f>
        <v/>
      </c>
      <c r="M1526" s="142"/>
      <c r="N1526" s="142"/>
      <c r="O1526" s="142"/>
      <c r="P1526" s="142"/>
      <c r="Q1526" s="142">
        <v>832</v>
      </c>
      <c r="R1526" s="142">
        <f t="shared" ref="R1526:R1589" si="614">$R$688+(Q1526*$R$691)</f>
        <v>-14.418526243133243</v>
      </c>
      <c r="S1526" s="142">
        <f t="shared" ref="S1526:S1589" si="615">_xlfn.NORM.DIST(R1526,R$685,R$686,0)</f>
        <v>1.4835365378995179E-2</v>
      </c>
      <c r="T1526" s="142">
        <f t="shared" ref="T1526:T1589" si="616">_xlfn.NORM.DIST(R1526,R$685,R$686,1)</f>
        <v>0.25079184815996963</v>
      </c>
      <c r="U1526" s="142" t="str">
        <f t="shared" ref="U1526:U1589" si="617">IF(OR(T1526&lt;$V$690,T1526&gt;$V$691),S1526,"")</f>
        <v/>
      </c>
      <c r="V1526" s="142">
        <f t="shared" ref="V1526:V1589" si="618">IF(AND(T1526&gt;$V$690,T1526&lt;$V$691),S1526,"")</f>
        <v>1.4835365378995179E-2</v>
      </c>
      <c r="W1526" s="142" t="str">
        <f t="shared" ref="W1526:W1589" si="619">IF(S1526=MAX($S$694:$S$2694),S1526,"")</f>
        <v/>
      </c>
      <c r="X1526" s="142">
        <f t="shared" ref="X1526:X1589" si="620">_xlfn.NORM.DIST(R1526,$V$686,$V$687,0)</f>
        <v>9.8457567908275284E-30</v>
      </c>
      <c r="Y1526" s="142" t="str">
        <f t="shared" ref="Y1526:Y1589" si="621">IF(X1526=MAX($X$694:$X$2694),S1526,"")</f>
        <v/>
      </c>
      <c r="Z1526" s="142" t="str">
        <f t="shared" ref="Z1526:Z1589" si="622">IF(Y1526=MIN($Y$694:$Y$2694),Y1526,"")</f>
        <v/>
      </c>
      <c r="AD1526" s="142">
        <v>832</v>
      </c>
      <c r="AE1526" s="142">
        <f t="shared" si="599"/>
        <v>-36.97240719965086</v>
      </c>
      <c r="AF1526" s="142">
        <f t="shared" ref="AF1526:AF1589" si="623">_xlfn.NORM.DIST(AE1526,AE$685,AE$686,0)</f>
        <v>5.7855065776061297E-3</v>
      </c>
      <c r="AG1526" s="142">
        <f t="shared" ref="AG1526:AG1589" si="624">_xlfn.NORM.DIST(AE1526,AE$685,AE$686,1)</f>
        <v>0.25079184815996963</v>
      </c>
      <c r="AH1526" s="142" t="str">
        <f t="shared" ref="AH1526:AH1589" si="625">IF(OR(AG1526&lt;$V$690,AG1526&gt;$V$691),AF1526,"")</f>
        <v/>
      </c>
      <c r="AI1526" s="142">
        <f t="shared" ref="AI1526:AI1589" si="626">IF(AND(AG1526&gt;$AI$690,AG1526&lt;$AI$691),AF1526,"")</f>
        <v>5.7855065776061297E-3</v>
      </c>
      <c r="AJ1526" s="142" t="str">
        <f t="shared" ref="AJ1526:AJ1589" si="627">IF(AF1526=MAX($AF$694:$AF$2694),AF1526,"")</f>
        <v/>
      </c>
      <c r="AK1526" s="142">
        <f t="shared" ref="AK1526:AK1589" si="628">_xlfn.NORM.DIST(AE1526,$AI$686,$AI$687,0)</f>
        <v>7.185741758341587E-89</v>
      </c>
      <c r="AL1526" s="142" t="str">
        <f t="shared" ref="AL1526:AL1589" si="629">IF(AK1526=MAX($AK$694:$AK$2694),AF1526,"")</f>
        <v/>
      </c>
      <c r="AM1526" s="142" t="str">
        <f t="shared" ref="AM1526:AM1589" si="630">IF(AL1526=MIN($AL$694:$AL$2694),AL1526,"")</f>
        <v/>
      </c>
      <c r="AQ1526" s="142">
        <v>832</v>
      </c>
      <c r="AR1526" s="142">
        <f t="shared" ref="AR1526:AR1589" si="631">AR$688+(AQ1526*AR$691)</f>
        <v>-1931.8269726381168</v>
      </c>
      <c r="AS1526" s="142">
        <f t="shared" ref="AS1526:AS1589" si="632">_xlfn.NORM.DIST(AR1526,AR$685,AR$686,0)</f>
        <v>1.107263269812427E-4</v>
      </c>
      <c r="AT1526" s="142">
        <f t="shared" ref="AT1526:AT1589" si="633">_xlfn.NORM.DIST(AR1526,AR$685,AR$686,1)</f>
        <v>0.25079184815996958</v>
      </c>
      <c r="AU1526" s="142" t="str">
        <f t="shared" ref="AU1526:AU1589" si="634">IF(OR(AT1526&lt;$V$690,AT1526&gt;$V$691),AS1526,"")</f>
        <v/>
      </c>
      <c r="AV1526" s="142">
        <f t="shared" ref="AV1526:AV1589" si="635">IF(AND(AT1526&gt;$AI$690,AT1526&lt;$AI$691),AS1526,"")</f>
        <v>1.107263269812427E-4</v>
      </c>
      <c r="AW1526" s="142" t="str">
        <f t="shared" ref="AW1526:AW1589" si="636">IF(AS1526=MAX($AS$694:$AS$2694),AS1526,"")</f>
        <v/>
      </c>
      <c r="AX1526" s="142">
        <f t="shared" ref="AX1526:AX1589" si="637">_xlfn.NORM.DIST(AR1526,$AV$686,$AV$687,0)</f>
        <v>2.6668315886034018E-5</v>
      </c>
      <c r="AY1526" s="142" t="str">
        <f t="shared" ref="AY1526:AY1589" si="638">IF(AX1526=MAX($AX$694:$AX$2694),AS1526,"")</f>
        <v/>
      </c>
      <c r="AZ1526" s="142" t="str">
        <f t="shared" ref="AZ1526:AZ1589" si="639">IF(AY1526=MIN($AY$694:$AY$2694),AY1526,"")</f>
        <v/>
      </c>
      <c r="BB1526" s="147"/>
      <c r="BC1526" s="147">
        <f t="shared" si="602"/>
        <v>5.3568000000000877</v>
      </c>
      <c r="BD1526" s="163">
        <f t="shared" si="603"/>
        <v>0.61650788129667555</v>
      </c>
      <c r="BE1526" s="147">
        <f t="shared" si="604"/>
        <v>7.7624976162427028E-4</v>
      </c>
      <c r="BF1526" s="147" t="str">
        <f t="shared" si="600"/>
        <v/>
      </c>
      <c r="BG1526" s="159" t="str">
        <f t="shared" si="601"/>
        <v/>
      </c>
    </row>
    <row r="1527" spans="1:59" ht="20.100000000000001" customHeight="1" x14ac:dyDescent="0.25">
      <c r="A1527" s="147">
        <v>833</v>
      </c>
      <c r="B1527" s="142">
        <f t="shared" si="605"/>
        <v>-3125.6136076125913</v>
      </c>
      <c r="C1527" s="142">
        <f t="shared" si="606"/>
        <v>6.8211080476509166E-5</v>
      </c>
      <c r="D1527" s="142">
        <f t="shared" si="607"/>
        <v>0.25206679624545525</v>
      </c>
      <c r="E1527" s="142" t="str">
        <f t="shared" si="608"/>
        <v/>
      </c>
      <c r="F1527" s="142">
        <f t="shared" si="609"/>
        <v>6.8211080476509166E-5</v>
      </c>
      <c r="G1527" s="142" t="str">
        <f t="shared" si="610"/>
        <v/>
      </c>
      <c r="H1527" s="142"/>
      <c r="I1527" s="142"/>
      <c r="J1527" s="142">
        <f t="shared" si="611"/>
        <v>3.8344114374570252E-195</v>
      </c>
      <c r="K1527" s="142" t="str">
        <f t="shared" si="612"/>
        <v/>
      </c>
      <c r="L1527" s="142" t="str">
        <f t="shared" si="613"/>
        <v/>
      </c>
      <c r="M1527" s="142"/>
      <c r="N1527" s="142"/>
      <c r="O1527" s="142"/>
      <c r="P1527" s="142"/>
      <c r="Q1527" s="147">
        <v>833</v>
      </c>
      <c r="R1527" s="142">
        <f t="shared" si="614"/>
        <v>-14.33270168216221</v>
      </c>
      <c r="S1527" s="142">
        <f t="shared" si="615"/>
        <v>1.487517748260085E-2</v>
      </c>
      <c r="T1527" s="142">
        <f t="shared" si="616"/>
        <v>0.25206679624545525</v>
      </c>
      <c r="U1527" s="142" t="str">
        <f t="shared" si="617"/>
        <v/>
      </c>
      <c r="V1527" s="142">
        <f t="shared" si="618"/>
        <v>1.487517748260085E-2</v>
      </c>
      <c r="W1527" s="142" t="str">
        <f t="shared" si="619"/>
        <v/>
      </c>
      <c r="X1527" s="142">
        <f t="shared" si="620"/>
        <v>1.0297108497711656E-29</v>
      </c>
      <c r="Y1527" s="142" t="str">
        <f t="shared" si="621"/>
        <v/>
      </c>
      <c r="Z1527" s="142" t="str">
        <f t="shared" si="622"/>
        <v/>
      </c>
      <c r="AD1527" s="147">
        <v>833</v>
      </c>
      <c r="AE1527" s="142">
        <f t="shared" ref="AE1527:AE1590" si="640">$AE$688+(AD1527*$AE$691)</f>
        <v>-36.752333347271986</v>
      </c>
      <c r="AF1527" s="142">
        <f t="shared" si="623"/>
        <v>5.801032530718485E-3</v>
      </c>
      <c r="AG1527" s="142">
        <f t="shared" si="624"/>
        <v>0.2520667962454553</v>
      </c>
      <c r="AH1527" s="142" t="str">
        <f t="shared" si="625"/>
        <v/>
      </c>
      <c r="AI1527" s="142">
        <f t="shared" si="626"/>
        <v>5.801032530718485E-3</v>
      </c>
      <c r="AJ1527" s="142" t="str">
        <f t="shared" si="627"/>
        <v/>
      </c>
      <c r="AK1527" s="142">
        <f t="shared" si="628"/>
        <v>7.7810870418191998E-89</v>
      </c>
      <c r="AL1527" s="142" t="str">
        <f t="shared" si="629"/>
        <v/>
      </c>
      <c r="AM1527" s="142" t="str">
        <f t="shared" si="630"/>
        <v/>
      </c>
      <c r="AQ1527" s="147">
        <v>833</v>
      </c>
      <c r="AR1527" s="142">
        <f t="shared" si="631"/>
        <v>-1920.3280025628883</v>
      </c>
      <c r="AS1527" s="142">
        <f t="shared" si="632"/>
        <v>1.1102347153340145E-4</v>
      </c>
      <c r="AT1527" s="142">
        <f t="shared" si="633"/>
        <v>0.25206679624545536</v>
      </c>
      <c r="AU1527" s="142" t="str">
        <f t="shared" si="634"/>
        <v/>
      </c>
      <c r="AV1527" s="142">
        <f t="shared" si="635"/>
        <v>1.1102347153340145E-4</v>
      </c>
      <c r="AW1527" s="142" t="str">
        <f t="shared" si="636"/>
        <v/>
      </c>
      <c r="AX1527" s="142">
        <f t="shared" si="637"/>
        <v>2.68625515155881E-5</v>
      </c>
      <c r="AY1527" s="142" t="str">
        <f t="shared" si="638"/>
        <v/>
      </c>
      <c r="AZ1527" s="142" t="str">
        <f t="shared" si="639"/>
        <v/>
      </c>
      <c r="BB1527" s="147"/>
      <c r="BC1527" s="147">
        <f t="shared" si="602"/>
        <v>5.3632000000000879</v>
      </c>
      <c r="BD1527" s="163">
        <f t="shared" si="603"/>
        <v>0.61573163153505128</v>
      </c>
      <c r="BE1527" s="147">
        <f t="shared" si="604"/>
        <v>7.7608156212372048E-4</v>
      </c>
      <c r="BF1527" s="147" t="str">
        <f t="shared" si="600"/>
        <v/>
      </c>
      <c r="BG1527" s="159" t="str">
        <f t="shared" si="601"/>
        <v/>
      </c>
    </row>
    <row r="1528" spans="1:59" ht="20.100000000000001" customHeight="1" x14ac:dyDescent="0.25">
      <c r="A1528" s="142">
        <v>834</v>
      </c>
      <c r="B1528" s="142">
        <f t="shared" si="605"/>
        <v>-3106.8973584652103</v>
      </c>
      <c r="C1528" s="142">
        <f t="shared" si="606"/>
        <v>6.8393037053448506E-5</v>
      </c>
      <c r="D1528" s="142">
        <f t="shared" si="607"/>
        <v>0.25334515554302678</v>
      </c>
      <c r="E1528" s="142" t="str">
        <f t="shared" si="608"/>
        <v/>
      </c>
      <c r="F1528" s="142">
        <f t="shared" si="609"/>
        <v>6.8393037053448506E-5</v>
      </c>
      <c r="G1528" s="142" t="str">
        <f t="shared" si="610"/>
        <v/>
      </c>
      <c r="H1528" s="142"/>
      <c r="I1528" s="142"/>
      <c r="J1528" s="142">
        <f t="shared" si="611"/>
        <v>4.3164632088560067E-195</v>
      </c>
      <c r="K1528" s="142" t="str">
        <f t="shared" si="612"/>
        <v/>
      </c>
      <c r="L1528" s="142" t="str">
        <f t="shared" si="613"/>
        <v/>
      </c>
      <c r="M1528" s="142"/>
      <c r="N1528" s="142"/>
      <c r="O1528" s="142"/>
      <c r="P1528" s="142"/>
      <c r="Q1528" s="142">
        <v>834</v>
      </c>
      <c r="R1528" s="142">
        <f t="shared" si="614"/>
        <v>-14.246877121191176</v>
      </c>
      <c r="S1528" s="142">
        <f t="shared" si="615"/>
        <v>1.491485778611153E-2</v>
      </c>
      <c r="T1528" s="142">
        <f t="shared" si="616"/>
        <v>0.25334515554302683</v>
      </c>
      <c r="U1528" s="142" t="str">
        <f t="shared" si="617"/>
        <v/>
      </c>
      <c r="V1528" s="142">
        <f t="shared" si="618"/>
        <v>1.491485778611153E-2</v>
      </c>
      <c r="W1528" s="142" t="str">
        <f t="shared" si="619"/>
        <v/>
      </c>
      <c r="X1528" s="142">
        <f t="shared" si="620"/>
        <v>1.0768978880212009E-29</v>
      </c>
      <c r="Y1528" s="142" t="str">
        <f t="shared" si="621"/>
        <v/>
      </c>
      <c r="Z1528" s="142" t="str">
        <f t="shared" si="622"/>
        <v/>
      </c>
      <c r="AD1528" s="142">
        <v>834</v>
      </c>
      <c r="AE1528" s="142">
        <f t="shared" si="640"/>
        <v>-36.532259494893111</v>
      </c>
      <c r="AF1528" s="142">
        <f t="shared" si="623"/>
        <v>5.816507084333962E-3</v>
      </c>
      <c r="AG1528" s="142">
        <f t="shared" si="624"/>
        <v>0.25334515554302683</v>
      </c>
      <c r="AH1528" s="142" t="str">
        <f t="shared" si="625"/>
        <v/>
      </c>
      <c r="AI1528" s="142">
        <f t="shared" si="626"/>
        <v>5.816507084333962E-3</v>
      </c>
      <c r="AJ1528" s="142" t="str">
        <f t="shared" si="627"/>
        <v/>
      </c>
      <c r="AK1528" s="142">
        <f t="shared" si="628"/>
        <v>8.4256224160549347E-89</v>
      </c>
      <c r="AL1528" s="142" t="str">
        <f t="shared" si="629"/>
        <v/>
      </c>
      <c r="AM1528" s="142" t="str">
        <f t="shared" si="630"/>
        <v/>
      </c>
      <c r="AQ1528" s="142">
        <v>834</v>
      </c>
      <c r="AR1528" s="142">
        <f t="shared" si="631"/>
        <v>-1908.8290324876616</v>
      </c>
      <c r="AS1528" s="142">
        <f t="shared" si="632"/>
        <v>1.1131963237265248E-4</v>
      </c>
      <c r="AT1528" s="142">
        <f t="shared" si="633"/>
        <v>0.25334515554302689</v>
      </c>
      <c r="AU1528" s="142" t="str">
        <f t="shared" si="634"/>
        <v/>
      </c>
      <c r="AV1528" s="142">
        <f t="shared" si="635"/>
        <v>1.1131963237265248E-4</v>
      </c>
      <c r="AW1528" s="142" t="str">
        <f t="shared" si="636"/>
        <v/>
      </c>
      <c r="AX1528" s="142">
        <f t="shared" si="637"/>
        <v>2.7057768910375514E-5</v>
      </c>
      <c r="AY1528" s="142" t="str">
        <f t="shared" si="638"/>
        <v/>
      </c>
      <c r="AZ1528" s="142" t="str">
        <f t="shared" si="639"/>
        <v/>
      </c>
      <c r="BB1528" s="147"/>
      <c r="BC1528" s="147">
        <f t="shared" si="602"/>
        <v>5.3696000000000881</v>
      </c>
      <c r="BD1528" s="163">
        <f t="shared" si="603"/>
        <v>0.61495554997292756</v>
      </c>
      <c r="BE1528" s="147">
        <f t="shared" si="604"/>
        <v>7.7591064010085198E-4</v>
      </c>
      <c r="BF1528" s="147" t="str">
        <f t="shared" si="600"/>
        <v/>
      </c>
      <c r="BG1528" s="159" t="str">
        <f t="shared" si="601"/>
        <v/>
      </c>
    </row>
    <row r="1529" spans="1:59" ht="20.100000000000001" customHeight="1" x14ac:dyDescent="0.25">
      <c r="A1529" s="142">
        <v>835</v>
      </c>
      <c r="B1529" s="142">
        <f t="shared" si="605"/>
        <v>-3088.1811093178294</v>
      </c>
      <c r="C1529" s="142">
        <f t="shared" si="606"/>
        <v>6.8574381810059478E-5</v>
      </c>
      <c r="D1529" s="142">
        <f t="shared" si="607"/>
        <v>0.25462691467133614</v>
      </c>
      <c r="E1529" s="142" t="str">
        <f t="shared" si="608"/>
        <v/>
      </c>
      <c r="F1529" s="142">
        <f t="shared" si="609"/>
        <v>6.8574381810059478E-5</v>
      </c>
      <c r="G1529" s="142" t="str">
        <f t="shared" si="610"/>
        <v/>
      </c>
      <c r="H1529" s="142"/>
      <c r="I1529" s="142"/>
      <c r="J1529" s="142">
        <f t="shared" si="611"/>
        <v>4.8590394719024556E-195</v>
      </c>
      <c r="K1529" s="142" t="str">
        <f t="shared" si="612"/>
        <v/>
      </c>
      <c r="L1529" s="142" t="str">
        <f t="shared" si="613"/>
        <v/>
      </c>
      <c r="M1529" s="142"/>
      <c r="N1529" s="142"/>
      <c r="O1529" s="142"/>
      <c r="P1529" s="142"/>
      <c r="Q1529" s="142">
        <v>835</v>
      </c>
      <c r="R1529" s="142">
        <f t="shared" si="614"/>
        <v>-14.161052560220142</v>
      </c>
      <c r="S1529" s="142">
        <f t="shared" si="615"/>
        <v>1.4954404666490532E-2</v>
      </c>
      <c r="T1529" s="142">
        <f t="shared" si="616"/>
        <v>0.25462691467133619</v>
      </c>
      <c r="U1529" s="142" t="str">
        <f t="shared" si="617"/>
        <v/>
      </c>
      <c r="V1529" s="142">
        <f t="shared" si="618"/>
        <v>1.4954404666490532E-2</v>
      </c>
      <c r="W1529" s="142" t="str">
        <f t="shared" si="619"/>
        <v/>
      </c>
      <c r="X1529" s="142">
        <f t="shared" si="620"/>
        <v>1.1262292771662009E-29</v>
      </c>
      <c r="Y1529" s="142" t="str">
        <f t="shared" si="621"/>
        <v/>
      </c>
      <c r="Z1529" s="142" t="str">
        <f t="shared" si="622"/>
        <v/>
      </c>
      <c r="AD1529" s="142">
        <v>835</v>
      </c>
      <c r="AE1529" s="142">
        <f t="shared" si="640"/>
        <v>-36.312185642514237</v>
      </c>
      <c r="AF1529" s="142">
        <f t="shared" si="623"/>
        <v>5.831929605499532E-3</v>
      </c>
      <c r="AG1529" s="142">
        <f t="shared" si="624"/>
        <v>0.25462691467133619</v>
      </c>
      <c r="AH1529" s="142" t="str">
        <f t="shared" si="625"/>
        <v/>
      </c>
      <c r="AI1529" s="142">
        <f t="shared" si="626"/>
        <v>5.831929605499532E-3</v>
      </c>
      <c r="AJ1529" s="142" t="str">
        <f t="shared" si="627"/>
        <v/>
      </c>
      <c r="AK1529" s="142">
        <f t="shared" si="628"/>
        <v>9.1234009936761073E-89</v>
      </c>
      <c r="AL1529" s="142" t="str">
        <f t="shared" si="629"/>
        <v/>
      </c>
      <c r="AM1529" s="142" t="str">
        <f t="shared" si="630"/>
        <v/>
      </c>
      <c r="AQ1529" s="142">
        <v>835</v>
      </c>
      <c r="AR1529" s="142">
        <f t="shared" si="631"/>
        <v>-1897.3300624124349</v>
      </c>
      <c r="AS1529" s="142">
        <f t="shared" si="632"/>
        <v>1.1161479738517944E-4</v>
      </c>
      <c r="AT1529" s="142">
        <f t="shared" si="633"/>
        <v>0.25462691467133619</v>
      </c>
      <c r="AU1529" s="142" t="str">
        <f t="shared" si="634"/>
        <v/>
      </c>
      <c r="AV1529" s="142">
        <f t="shared" si="635"/>
        <v>1.1161479738517944E-4</v>
      </c>
      <c r="AW1529" s="142" t="str">
        <f t="shared" si="636"/>
        <v/>
      </c>
      <c r="AX1529" s="142">
        <f t="shared" si="637"/>
        <v>2.7253968935542967E-5</v>
      </c>
      <c r="AY1529" s="142" t="str">
        <f t="shared" si="638"/>
        <v/>
      </c>
      <c r="AZ1529" s="142" t="str">
        <f t="shared" si="639"/>
        <v/>
      </c>
      <c r="BB1529" s="147"/>
      <c r="BC1529" s="147">
        <f t="shared" si="602"/>
        <v>5.3760000000000883</v>
      </c>
      <c r="BD1529" s="163">
        <f t="shared" si="603"/>
        <v>0.61417963933282671</v>
      </c>
      <c r="BE1529" s="147">
        <f t="shared" si="604"/>
        <v>7.757370039382927E-4</v>
      </c>
      <c r="BF1529" s="147" t="str">
        <f t="shared" si="600"/>
        <v/>
      </c>
      <c r="BG1529" s="159" t="str">
        <f t="shared" si="601"/>
        <v/>
      </c>
    </row>
    <row r="1530" spans="1:59" ht="20.100000000000001" customHeight="1" x14ac:dyDescent="0.25">
      <c r="A1530" s="142">
        <v>836</v>
      </c>
      <c r="B1530" s="142">
        <f t="shared" si="605"/>
        <v>-3069.4648601704484</v>
      </c>
      <c r="C1530" s="142">
        <f t="shared" si="606"/>
        <v>6.8755107313415791E-5</v>
      </c>
      <c r="D1530" s="142">
        <f t="shared" si="607"/>
        <v>0.25591206210982803</v>
      </c>
      <c r="E1530" s="142" t="str">
        <f t="shared" si="608"/>
        <v/>
      </c>
      <c r="F1530" s="142">
        <f t="shared" si="609"/>
        <v>6.8755107313415791E-5</v>
      </c>
      <c r="G1530" s="142" t="str">
        <f t="shared" si="610"/>
        <v/>
      </c>
      <c r="H1530" s="142"/>
      <c r="I1530" s="142"/>
      <c r="J1530" s="142">
        <f t="shared" si="611"/>
        <v>5.4697296573407085E-195</v>
      </c>
      <c r="K1530" s="142" t="str">
        <f t="shared" si="612"/>
        <v/>
      </c>
      <c r="L1530" s="142" t="str">
        <f t="shared" si="613"/>
        <v/>
      </c>
      <c r="M1530" s="142"/>
      <c r="N1530" s="142"/>
      <c r="O1530" s="142"/>
      <c r="P1530" s="142"/>
      <c r="Q1530" s="142">
        <v>836</v>
      </c>
      <c r="R1530" s="142">
        <f t="shared" si="614"/>
        <v>-14.075227999249108</v>
      </c>
      <c r="S1530" s="142">
        <f t="shared" si="615"/>
        <v>1.4993816502797444E-2</v>
      </c>
      <c r="T1530" s="142">
        <f t="shared" si="616"/>
        <v>0.25591206210982809</v>
      </c>
      <c r="U1530" s="142" t="str">
        <f t="shared" si="617"/>
        <v/>
      </c>
      <c r="V1530" s="142">
        <f t="shared" si="618"/>
        <v>1.4993816502797444E-2</v>
      </c>
      <c r="W1530" s="142" t="str">
        <f t="shared" si="619"/>
        <v/>
      </c>
      <c r="X1530" s="142">
        <f t="shared" si="620"/>
        <v>1.1778016325773667E-29</v>
      </c>
      <c r="Y1530" s="142" t="str">
        <f t="shared" si="621"/>
        <v/>
      </c>
      <c r="Z1530" s="142" t="str">
        <f t="shared" si="622"/>
        <v/>
      </c>
      <c r="AD1530" s="142">
        <v>836</v>
      </c>
      <c r="AE1530" s="142">
        <f t="shared" si="640"/>
        <v>-36.092111790135363</v>
      </c>
      <c r="AF1530" s="142">
        <f t="shared" si="623"/>
        <v>5.8472994620796742E-3</v>
      </c>
      <c r="AG1530" s="142">
        <f t="shared" si="624"/>
        <v>0.25591206210982803</v>
      </c>
      <c r="AH1530" s="142" t="str">
        <f t="shared" si="625"/>
        <v/>
      </c>
      <c r="AI1530" s="142">
        <f t="shared" si="626"/>
        <v>5.8472994620796742E-3</v>
      </c>
      <c r="AJ1530" s="142" t="str">
        <f t="shared" si="627"/>
        <v/>
      </c>
      <c r="AK1530" s="142">
        <f t="shared" si="628"/>
        <v>9.8788089245865668E-89</v>
      </c>
      <c r="AL1530" s="142" t="str">
        <f t="shared" si="629"/>
        <v/>
      </c>
      <c r="AM1530" s="142" t="str">
        <f t="shared" si="630"/>
        <v/>
      </c>
      <c r="AQ1530" s="142">
        <v>836</v>
      </c>
      <c r="AR1530" s="142">
        <f t="shared" si="631"/>
        <v>-1885.8310923372082</v>
      </c>
      <c r="AS1530" s="142">
        <f t="shared" si="632"/>
        <v>1.11908954472812E-4</v>
      </c>
      <c r="AT1530" s="142">
        <f t="shared" si="633"/>
        <v>0.25591206210982803</v>
      </c>
      <c r="AU1530" s="142" t="str">
        <f t="shared" si="634"/>
        <v/>
      </c>
      <c r="AV1530" s="142">
        <f t="shared" si="635"/>
        <v>1.11908954472812E-4</v>
      </c>
      <c r="AW1530" s="142" t="str">
        <f t="shared" si="636"/>
        <v/>
      </c>
      <c r="AX1530" s="142">
        <f t="shared" si="637"/>
        <v>2.7451152415180552E-5</v>
      </c>
      <c r="AY1530" s="142" t="str">
        <f t="shared" si="638"/>
        <v/>
      </c>
      <c r="AZ1530" s="142" t="str">
        <f t="shared" si="639"/>
        <v/>
      </c>
      <c r="BB1530" s="147"/>
      <c r="BC1530" s="147">
        <f t="shared" si="602"/>
        <v>5.3824000000000884</v>
      </c>
      <c r="BD1530" s="163">
        <f t="shared" si="603"/>
        <v>0.61340390232888842</v>
      </c>
      <c r="BE1530" s="147">
        <f t="shared" si="604"/>
        <v>7.7556066201722729E-4</v>
      </c>
      <c r="BF1530" s="147" t="str">
        <f t="shared" si="600"/>
        <v/>
      </c>
      <c r="BG1530" s="159" t="str">
        <f t="shared" si="601"/>
        <v/>
      </c>
    </row>
    <row r="1531" spans="1:59" ht="20.100000000000001" customHeight="1" x14ac:dyDescent="0.25">
      <c r="A1531" s="142">
        <v>837</v>
      </c>
      <c r="B1531" s="142">
        <f t="shared" si="605"/>
        <v>-3050.7486110230675</v>
      </c>
      <c r="C1531" s="142">
        <f t="shared" si="606"/>
        <v>6.8935206140705596E-5</v>
      </c>
      <c r="D1531" s="142">
        <f t="shared" si="607"/>
        <v>0.25720058619892433</v>
      </c>
      <c r="E1531" s="142" t="str">
        <f t="shared" si="608"/>
        <v/>
      </c>
      <c r="F1531" s="142">
        <f t="shared" si="609"/>
        <v>6.8935206140705596E-5</v>
      </c>
      <c r="G1531" s="142" t="str">
        <f t="shared" si="610"/>
        <v/>
      </c>
      <c r="H1531" s="142"/>
      <c r="I1531" s="142"/>
      <c r="J1531" s="142">
        <f t="shared" si="611"/>
        <v>6.1570736385520105E-195</v>
      </c>
      <c r="K1531" s="142" t="str">
        <f t="shared" si="612"/>
        <v/>
      </c>
      <c r="L1531" s="142" t="str">
        <f t="shared" si="613"/>
        <v/>
      </c>
      <c r="M1531" s="142"/>
      <c r="N1531" s="142"/>
      <c r="O1531" s="142"/>
      <c r="P1531" s="142"/>
      <c r="Q1531" s="142">
        <v>837</v>
      </c>
      <c r="R1531" s="142">
        <f t="shared" si="614"/>
        <v>-13.989403438278089</v>
      </c>
      <c r="S1531" s="142">
        <f t="shared" si="615"/>
        <v>1.5033091676297539E-2</v>
      </c>
      <c r="T1531" s="142">
        <f t="shared" si="616"/>
        <v>0.25720058619892433</v>
      </c>
      <c r="U1531" s="142" t="str">
        <f t="shared" si="617"/>
        <v/>
      </c>
      <c r="V1531" s="142">
        <f t="shared" si="618"/>
        <v>1.5033091676297539E-2</v>
      </c>
      <c r="W1531" s="142" t="str">
        <f t="shared" si="619"/>
        <v/>
      </c>
      <c r="X1531" s="142">
        <f t="shared" si="620"/>
        <v>1.2317158846224678E-29</v>
      </c>
      <c r="Y1531" s="142" t="str">
        <f t="shared" si="621"/>
        <v/>
      </c>
      <c r="Z1531" s="142" t="str">
        <f t="shared" si="622"/>
        <v/>
      </c>
      <c r="AD1531" s="142">
        <v>837</v>
      </c>
      <c r="AE1531" s="142">
        <f t="shared" si="640"/>
        <v>-35.872037937756488</v>
      </c>
      <c r="AF1531" s="142">
        <f t="shared" si="623"/>
        <v>5.8626160227990458E-3</v>
      </c>
      <c r="AG1531" s="142">
        <f t="shared" si="624"/>
        <v>0.25720058619892444</v>
      </c>
      <c r="AH1531" s="142" t="str">
        <f t="shared" si="625"/>
        <v/>
      </c>
      <c r="AI1531" s="142">
        <f t="shared" si="626"/>
        <v>5.8626160227990458E-3</v>
      </c>
      <c r="AJ1531" s="142" t="str">
        <f t="shared" si="627"/>
        <v/>
      </c>
      <c r="AK1531" s="142">
        <f t="shared" si="628"/>
        <v>1.0696592684546481E-88</v>
      </c>
      <c r="AL1531" s="142" t="str">
        <f t="shared" si="629"/>
        <v/>
      </c>
      <c r="AM1531" s="142" t="str">
        <f t="shared" si="630"/>
        <v/>
      </c>
      <c r="AQ1531" s="142">
        <v>837</v>
      </c>
      <c r="AR1531" s="142">
        <f t="shared" si="631"/>
        <v>-1874.3321222619816</v>
      </c>
      <c r="AS1531" s="142">
        <f t="shared" si="632"/>
        <v>1.1220209155384231E-4</v>
      </c>
      <c r="AT1531" s="142">
        <f t="shared" si="633"/>
        <v>0.25720058619892444</v>
      </c>
      <c r="AU1531" s="142" t="str">
        <f t="shared" si="634"/>
        <v/>
      </c>
      <c r="AV1531" s="142">
        <f t="shared" si="635"/>
        <v>1.1220209155384231E-4</v>
      </c>
      <c r="AW1531" s="142" t="str">
        <f t="shared" si="636"/>
        <v/>
      </c>
      <c r="AX1531" s="142">
        <f t="shared" si="637"/>
        <v>2.7649320131971221E-5</v>
      </c>
      <c r="AY1531" s="142" t="str">
        <f t="shared" si="638"/>
        <v/>
      </c>
      <c r="AZ1531" s="142" t="str">
        <f t="shared" si="639"/>
        <v/>
      </c>
      <c r="BB1531" s="147"/>
      <c r="BC1531" s="147">
        <f t="shared" si="602"/>
        <v>5.3888000000000886</v>
      </c>
      <c r="BD1531" s="163">
        <f t="shared" si="603"/>
        <v>0.61262834166687119</v>
      </c>
      <c r="BE1531" s="147">
        <f t="shared" si="604"/>
        <v>7.753816227185073E-4</v>
      </c>
      <c r="BF1531" s="147" t="str">
        <f t="shared" si="600"/>
        <v/>
      </c>
      <c r="BG1531" s="159" t="str">
        <f t="shared" si="601"/>
        <v/>
      </c>
    </row>
    <row r="1532" spans="1:59" ht="20.100000000000001" customHeight="1" x14ac:dyDescent="0.25">
      <c r="A1532" s="142">
        <v>838</v>
      </c>
      <c r="B1532" s="142">
        <f t="shared" si="605"/>
        <v>-3032.0323618756865</v>
      </c>
      <c r="C1532" s="142">
        <f t="shared" si="606"/>
        <v>6.9114670879733727E-5</v>
      </c>
      <c r="D1532" s="142">
        <f t="shared" si="607"/>
        <v>0.25849247514021878</v>
      </c>
      <c r="E1532" s="142" t="str">
        <f t="shared" si="608"/>
        <v/>
      </c>
      <c r="F1532" s="142">
        <f t="shared" si="609"/>
        <v>6.9114670879733727E-5</v>
      </c>
      <c r="G1532" s="142" t="str">
        <f t="shared" si="610"/>
        <v/>
      </c>
      <c r="H1532" s="142"/>
      <c r="I1532" s="142"/>
      <c r="J1532" s="142">
        <f t="shared" si="611"/>
        <v>6.9306806034987966E-195</v>
      </c>
      <c r="K1532" s="142" t="str">
        <f t="shared" si="612"/>
        <v/>
      </c>
      <c r="L1532" s="142" t="str">
        <f t="shared" si="613"/>
        <v/>
      </c>
      <c r="M1532" s="142"/>
      <c r="N1532" s="142"/>
      <c r="O1532" s="142"/>
      <c r="P1532" s="142"/>
      <c r="Q1532" s="142">
        <v>838</v>
      </c>
      <c r="R1532" s="142">
        <f t="shared" si="614"/>
        <v>-13.903578877307055</v>
      </c>
      <c r="S1532" s="142">
        <f t="shared" si="615"/>
        <v>1.5072228570571354E-2</v>
      </c>
      <c r="T1532" s="142">
        <f t="shared" si="616"/>
        <v>0.25849247514021867</v>
      </c>
      <c r="U1532" s="142" t="str">
        <f t="shared" si="617"/>
        <v/>
      </c>
      <c r="V1532" s="142">
        <f t="shared" si="618"/>
        <v>1.5072228570571354E-2</v>
      </c>
      <c r="W1532" s="142" t="str">
        <f t="shared" si="619"/>
        <v/>
      </c>
      <c r="X1532" s="142">
        <f t="shared" si="620"/>
        <v>1.2880774696510914E-29</v>
      </c>
      <c r="Y1532" s="142" t="str">
        <f t="shared" si="621"/>
        <v/>
      </c>
      <c r="Z1532" s="142" t="str">
        <f t="shared" si="622"/>
        <v/>
      </c>
      <c r="AD1532" s="142">
        <v>838</v>
      </c>
      <c r="AE1532" s="142">
        <f t="shared" si="640"/>
        <v>-35.651964085377614</v>
      </c>
      <c r="AF1532" s="142">
        <f t="shared" si="623"/>
        <v>5.8778786572852059E-3</v>
      </c>
      <c r="AG1532" s="142">
        <f t="shared" si="624"/>
        <v>0.25849247514021878</v>
      </c>
      <c r="AH1532" s="142" t="str">
        <f t="shared" si="625"/>
        <v/>
      </c>
      <c r="AI1532" s="142">
        <f t="shared" si="626"/>
        <v>5.8778786572852059E-3</v>
      </c>
      <c r="AJ1532" s="142" t="str">
        <f t="shared" si="627"/>
        <v/>
      </c>
      <c r="AK1532" s="142">
        <f t="shared" si="628"/>
        <v>1.158188859341607E-88</v>
      </c>
      <c r="AL1532" s="142" t="str">
        <f t="shared" si="629"/>
        <v/>
      </c>
      <c r="AM1532" s="142" t="str">
        <f t="shared" si="630"/>
        <v/>
      </c>
      <c r="AQ1532" s="142">
        <v>838</v>
      </c>
      <c r="AR1532" s="142">
        <f t="shared" si="631"/>
        <v>-1862.8331521867549</v>
      </c>
      <c r="AS1532" s="142">
        <f t="shared" si="632"/>
        <v>1.1249419656384284E-4</v>
      </c>
      <c r="AT1532" s="142">
        <f t="shared" si="633"/>
        <v>0.25849247514021867</v>
      </c>
      <c r="AU1532" s="142" t="str">
        <f t="shared" si="634"/>
        <v/>
      </c>
      <c r="AV1532" s="142">
        <f t="shared" si="635"/>
        <v>1.1249419656384284E-4</v>
      </c>
      <c r="AW1532" s="142" t="str">
        <f t="shared" si="636"/>
        <v/>
      </c>
      <c r="AX1532" s="142">
        <f t="shared" si="637"/>
        <v>2.784847282684086E-5</v>
      </c>
      <c r="AY1532" s="142" t="str">
        <f t="shared" si="638"/>
        <v/>
      </c>
      <c r="AZ1532" s="142" t="str">
        <f t="shared" si="639"/>
        <v/>
      </c>
      <c r="BB1532" s="147"/>
      <c r="BC1532" s="147">
        <f t="shared" si="602"/>
        <v>5.3952000000000888</v>
      </c>
      <c r="BD1532" s="163">
        <f t="shared" si="603"/>
        <v>0.61185296004415268</v>
      </c>
      <c r="BE1532" s="147">
        <f t="shared" si="604"/>
        <v>7.7519989442231818E-4</v>
      </c>
      <c r="BF1532" s="147" t="str">
        <f t="shared" si="600"/>
        <v/>
      </c>
      <c r="BG1532" s="159" t="str">
        <f t="shared" si="601"/>
        <v/>
      </c>
    </row>
    <row r="1533" spans="1:59" ht="20.100000000000001" customHeight="1" x14ac:dyDescent="0.25">
      <c r="A1533" s="142">
        <v>839</v>
      </c>
      <c r="B1533" s="142">
        <f t="shared" si="605"/>
        <v>-3013.3161127283056</v>
      </c>
      <c r="C1533" s="142">
        <f t="shared" si="606"/>
        <v>6.92934941294245E-5</v>
      </c>
      <c r="D1533" s="142">
        <f t="shared" si="607"/>
        <v>0.25978771699667924</v>
      </c>
      <c r="E1533" s="142" t="str">
        <f t="shared" si="608"/>
        <v/>
      </c>
      <c r="F1533" s="142">
        <f t="shared" si="609"/>
        <v>6.92934941294245E-5</v>
      </c>
      <c r="G1533" s="142" t="str">
        <f t="shared" si="610"/>
        <v/>
      </c>
      <c r="H1533" s="142"/>
      <c r="I1533" s="142"/>
      <c r="J1533" s="142">
        <f t="shared" si="611"/>
        <v>7.8013627746429244E-195</v>
      </c>
      <c r="K1533" s="142" t="str">
        <f t="shared" si="612"/>
        <v/>
      </c>
      <c r="L1533" s="142" t="str">
        <f t="shared" si="613"/>
        <v/>
      </c>
      <c r="M1533" s="142"/>
      <c r="N1533" s="142"/>
      <c r="O1533" s="142"/>
      <c r="P1533" s="142"/>
      <c r="Q1533" s="142">
        <v>839</v>
      </c>
      <c r="R1533" s="142">
        <f t="shared" si="614"/>
        <v>-13.817754316336021</v>
      </c>
      <c r="S1533" s="142">
        <f t="shared" si="615"/>
        <v>1.5111225571624311E-2</v>
      </c>
      <c r="T1533" s="142">
        <f t="shared" si="616"/>
        <v>0.25978771699667924</v>
      </c>
      <c r="U1533" s="142" t="str">
        <f t="shared" si="617"/>
        <v/>
      </c>
      <c r="V1533" s="142">
        <f t="shared" si="618"/>
        <v>1.5111225571624311E-2</v>
      </c>
      <c r="W1533" s="142" t="str">
        <f t="shared" si="619"/>
        <v/>
      </c>
      <c r="X1533" s="142">
        <f t="shared" si="620"/>
        <v>1.3469965293551225E-29</v>
      </c>
      <c r="Y1533" s="142" t="str">
        <f t="shared" si="621"/>
        <v/>
      </c>
      <c r="Z1533" s="142" t="str">
        <f t="shared" si="622"/>
        <v/>
      </c>
      <c r="AD1533" s="142">
        <v>839</v>
      </c>
      <c r="AE1533" s="142">
        <f t="shared" si="640"/>
        <v>-35.43189023299874</v>
      </c>
      <c r="AF1533" s="142">
        <f t="shared" si="623"/>
        <v>5.8930867361113764E-3</v>
      </c>
      <c r="AG1533" s="142">
        <f t="shared" si="624"/>
        <v>0.25978771699667924</v>
      </c>
      <c r="AH1533" s="142" t="str">
        <f t="shared" si="625"/>
        <v/>
      </c>
      <c r="AI1533" s="142">
        <f t="shared" si="626"/>
        <v>5.8930867361113764E-3</v>
      </c>
      <c r="AJ1533" s="142" t="str">
        <f t="shared" si="627"/>
        <v/>
      </c>
      <c r="AK1533" s="142">
        <f t="shared" si="628"/>
        <v>1.2540254744763817E-88</v>
      </c>
      <c r="AL1533" s="142" t="str">
        <f t="shared" si="629"/>
        <v/>
      </c>
      <c r="AM1533" s="142" t="str">
        <f t="shared" si="630"/>
        <v/>
      </c>
      <c r="AQ1533" s="142">
        <v>839</v>
      </c>
      <c r="AR1533" s="142">
        <f t="shared" si="631"/>
        <v>-1851.3341821115282</v>
      </c>
      <c r="AS1533" s="142">
        <f t="shared" si="632"/>
        <v>1.1278525745648461E-4</v>
      </c>
      <c r="AT1533" s="142">
        <f t="shared" si="633"/>
        <v>0.25978771699667913</v>
      </c>
      <c r="AU1533" s="142" t="str">
        <f t="shared" si="634"/>
        <v/>
      </c>
      <c r="AV1533" s="142">
        <f t="shared" si="635"/>
        <v>1.1278525745648461E-4</v>
      </c>
      <c r="AW1533" s="142" t="str">
        <f t="shared" si="636"/>
        <v/>
      </c>
      <c r="AX1533" s="142">
        <f t="shared" si="637"/>
        <v>2.8048611198609288E-5</v>
      </c>
      <c r="AY1533" s="142" t="str">
        <f t="shared" si="638"/>
        <v/>
      </c>
      <c r="AZ1533" s="142" t="str">
        <f t="shared" si="639"/>
        <v/>
      </c>
      <c r="BB1533" s="147"/>
      <c r="BC1533" s="147">
        <f t="shared" si="602"/>
        <v>5.401600000000089</v>
      </c>
      <c r="BD1533" s="163">
        <f t="shared" si="603"/>
        <v>0.61107776014973036</v>
      </c>
      <c r="BE1533" s="147">
        <f t="shared" si="604"/>
        <v>7.7501548550718002E-4</v>
      </c>
      <c r="BF1533" s="147" t="str">
        <f t="shared" si="600"/>
        <v/>
      </c>
      <c r="BG1533" s="159" t="str">
        <f t="shared" si="601"/>
        <v/>
      </c>
    </row>
    <row r="1534" spans="1:59" ht="20.100000000000001" customHeight="1" x14ac:dyDescent="0.25">
      <c r="A1534" s="147">
        <v>840</v>
      </c>
      <c r="B1534" s="142">
        <f t="shared" si="605"/>
        <v>-2994.5998635809246</v>
      </c>
      <c r="C1534" s="142">
        <f t="shared" si="606"/>
        <v>6.9471668500325015E-5</v>
      </c>
      <c r="D1534" s="142">
        <f t="shared" si="607"/>
        <v>0.26108629969286157</v>
      </c>
      <c r="E1534" s="142" t="str">
        <f t="shared" si="608"/>
        <v/>
      </c>
      <c r="F1534" s="142">
        <f t="shared" si="609"/>
        <v>6.9471668500325015E-5</v>
      </c>
      <c r="G1534" s="142" t="str">
        <f t="shared" si="610"/>
        <v/>
      </c>
      <c r="H1534" s="142"/>
      <c r="I1534" s="142"/>
      <c r="J1534" s="142">
        <f t="shared" si="611"/>
        <v>8.7812858290508277E-195</v>
      </c>
      <c r="K1534" s="142" t="str">
        <f t="shared" si="612"/>
        <v/>
      </c>
      <c r="L1534" s="142" t="str">
        <f t="shared" si="613"/>
        <v/>
      </c>
      <c r="M1534" s="142"/>
      <c r="N1534" s="142"/>
      <c r="O1534" s="142"/>
      <c r="P1534" s="142"/>
      <c r="Q1534" s="147">
        <v>840</v>
      </c>
      <c r="R1534" s="142">
        <f t="shared" si="614"/>
        <v>-13.731929755364987</v>
      </c>
      <c r="S1534" s="142">
        <f t="shared" si="615"/>
        <v>1.5150081067996472E-2</v>
      </c>
      <c r="T1534" s="142">
        <f t="shared" si="616"/>
        <v>0.26108629969286157</v>
      </c>
      <c r="U1534" s="142" t="str">
        <f t="shared" si="617"/>
        <v/>
      </c>
      <c r="V1534" s="142">
        <f t="shared" si="618"/>
        <v>1.5150081067996472E-2</v>
      </c>
      <c r="W1534" s="142" t="str">
        <f t="shared" si="619"/>
        <v/>
      </c>
      <c r="X1534" s="142">
        <f t="shared" si="620"/>
        <v>1.4085881188683967E-29</v>
      </c>
      <c r="Y1534" s="142" t="str">
        <f t="shared" si="621"/>
        <v/>
      </c>
      <c r="Z1534" s="142" t="str">
        <f t="shared" si="622"/>
        <v/>
      </c>
      <c r="AD1534" s="147">
        <v>840</v>
      </c>
      <c r="AE1534" s="142">
        <f t="shared" si="640"/>
        <v>-35.211816380619865</v>
      </c>
      <c r="AF1534" s="142">
        <f t="shared" si="623"/>
        <v>5.9082396308392376E-3</v>
      </c>
      <c r="AG1534" s="142">
        <f t="shared" si="624"/>
        <v>0.26108629969286157</v>
      </c>
      <c r="AH1534" s="142" t="str">
        <f t="shared" si="625"/>
        <v/>
      </c>
      <c r="AI1534" s="142">
        <f t="shared" si="626"/>
        <v>5.9082396308392376E-3</v>
      </c>
      <c r="AJ1534" s="142" t="str">
        <f t="shared" si="627"/>
        <v/>
      </c>
      <c r="AK1534" s="142">
        <f t="shared" si="628"/>
        <v>1.3577705543227072E-88</v>
      </c>
      <c r="AL1534" s="142" t="str">
        <f t="shared" si="629"/>
        <v/>
      </c>
      <c r="AM1534" s="142" t="str">
        <f t="shared" si="630"/>
        <v/>
      </c>
      <c r="AQ1534" s="147">
        <v>840</v>
      </c>
      <c r="AR1534" s="142">
        <f t="shared" si="631"/>
        <v>-1839.8352120363015</v>
      </c>
      <c r="AS1534" s="142">
        <f t="shared" si="632"/>
        <v>1.1307526220435648E-4</v>
      </c>
      <c r="AT1534" s="142">
        <f t="shared" si="633"/>
        <v>0.26108629969286151</v>
      </c>
      <c r="AU1534" s="142" t="str">
        <f t="shared" si="634"/>
        <v/>
      </c>
      <c r="AV1534" s="142">
        <f t="shared" si="635"/>
        <v>1.1307526220435648E-4</v>
      </c>
      <c r="AW1534" s="142" t="str">
        <f t="shared" si="636"/>
        <v/>
      </c>
      <c r="AX1534" s="142">
        <f t="shared" si="637"/>
        <v>2.8249735903642122E-5</v>
      </c>
      <c r="AY1534" s="142" t="str">
        <f t="shared" si="638"/>
        <v/>
      </c>
      <c r="AZ1534" s="142" t="str">
        <f t="shared" si="639"/>
        <v/>
      </c>
      <c r="BB1534" s="147"/>
      <c r="BC1534" s="147">
        <f t="shared" si="602"/>
        <v>5.4080000000000892</v>
      </c>
      <c r="BD1534" s="163">
        <f t="shared" si="603"/>
        <v>0.61030274466422318</v>
      </c>
      <c r="BE1534" s="147">
        <f t="shared" si="604"/>
        <v>7.7482840435016964E-4</v>
      </c>
      <c r="BF1534" s="147" t="str">
        <f t="shared" si="600"/>
        <v/>
      </c>
      <c r="BG1534" s="159" t="str">
        <f t="shared" si="601"/>
        <v/>
      </c>
    </row>
    <row r="1535" spans="1:59" ht="20.100000000000001" customHeight="1" x14ac:dyDescent="0.25">
      <c r="A1535" s="142">
        <v>841</v>
      </c>
      <c r="B1535" s="142">
        <f t="shared" si="605"/>
        <v>-2975.8836144335455</v>
      </c>
      <c r="C1535" s="142">
        <f t="shared" si="606"/>
        <v>6.9649186615108739E-5</v>
      </c>
      <c r="D1535" s="142">
        <f t="shared" si="607"/>
        <v>0.26238821101513154</v>
      </c>
      <c r="E1535" s="142" t="str">
        <f t="shared" si="608"/>
        <v/>
      </c>
      <c r="F1535" s="142">
        <f t="shared" si="609"/>
        <v>6.9649186615108739E-5</v>
      </c>
      <c r="G1535" s="142" t="str">
        <f t="shared" si="610"/>
        <v/>
      </c>
      <c r="H1535" s="142"/>
      <c r="I1535" s="142"/>
      <c r="J1535" s="142">
        <f t="shared" si="611"/>
        <v>9.8841381016534707E-195</v>
      </c>
      <c r="K1535" s="142" t="str">
        <f t="shared" si="612"/>
        <v/>
      </c>
      <c r="L1535" s="142" t="str">
        <f t="shared" si="613"/>
        <v/>
      </c>
      <c r="M1535" s="142"/>
      <c r="N1535" s="142"/>
      <c r="O1535" s="142"/>
      <c r="P1535" s="142"/>
      <c r="Q1535" s="142">
        <v>841</v>
      </c>
      <c r="R1535" s="142">
        <f t="shared" si="614"/>
        <v>-13.646105194393954</v>
      </c>
      <c r="S1535" s="142">
        <f t="shared" si="615"/>
        <v>1.5188793450872361E-2</v>
      </c>
      <c r="T1535" s="142">
        <f t="shared" si="616"/>
        <v>0.26238821101513166</v>
      </c>
      <c r="U1535" s="142" t="str">
        <f t="shared" si="617"/>
        <v/>
      </c>
      <c r="V1535" s="142">
        <f t="shared" si="618"/>
        <v>1.5188793450872361E-2</v>
      </c>
      <c r="W1535" s="142" t="str">
        <f t="shared" si="619"/>
        <v/>
      </c>
      <c r="X1535" s="142">
        <f t="shared" si="620"/>
        <v>1.4729724239848497E-29</v>
      </c>
      <c r="Y1535" s="142" t="str">
        <f t="shared" si="621"/>
        <v/>
      </c>
      <c r="Z1535" s="142" t="str">
        <f t="shared" si="622"/>
        <v/>
      </c>
      <c r="AD1535" s="142">
        <v>841</v>
      </c>
      <c r="AE1535" s="142">
        <f t="shared" si="640"/>
        <v>-34.991742528240991</v>
      </c>
      <c r="AF1535" s="142">
        <f t="shared" si="623"/>
        <v>5.9233367140617624E-3</v>
      </c>
      <c r="AG1535" s="142">
        <f t="shared" si="624"/>
        <v>0.26238821101513154</v>
      </c>
      <c r="AH1535" s="142" t="str">
        <f t="shared" si="625"/>
        <v/>
      </c>
      <c r="AI1535" s="142">
        <f t="shared" si="626"/>
        <v>5.9233367140617624E-3</v>
      </c>
      <c r="AJ1535" s="142" t="str">
        <f t="shared" si="627"/>
        <v/>
      </c>
      <c r="AK1535" s="142">
        <f t="shared" si="628"/>
        <v>1.470074906203638E-88</v>
      </c>
      <c r="AL1535" s="142" t="str">
        <f t="shared" si="629"/>
        <v/>
      </c>
      <c r="AM1535" s="142" t="str">
        <f t="shared" si="630"/>
        <v/>
      </c>
      <c r="AQ1535" s="142">
        <v>841</v>
      </c>
      <c r="AR1535" s="142">
        <f t="shared" si="631"/>
        <v>-1828.3362419610748</v>
      </c>
      <c r="AS1535" s="142">
        <f t="shared" si="632"/>
        <v>1.1336419879978456E-4</v>
      </c>
      <c r="AT1535" s="142">
        <f t="shared" si="633"/>
        <v>0.26238821101513154</v>
      </c>
      <c r="AU1535" s="142" t="str">
        <f t="shared" si="634"/>
        <v/>
      </c>
      <c r="AV1535" s="142">
        <f t="shared" si="635"/>
        <v>1.1336419879978456E-4</v>
      </c>
      <c r="AW1535" s="142" t="str">
        <f t="shared" si="636"/>
        <v/>
      </c>
      <c r="AX1535" s="142">
        <f t="shared" si="637"/>
        <v>2.8451847555503441E-5</v>
      </c>
      <c r="AY1535" s="142" t="str">
        <f t="shared" si="638"/>
        <v/>
      </c>
      <c r="AZ1535" s="142" t="str">
        <f t="shared" si="639"/>
        <v/>
      </c>
      <c r="BB1535" s="147"/>
      <c r="BC1535" s="147">
        <f t="shared" si="602"/>
        <v>5.4144000000000894</v>
      </c>
      <c r="BD1535" s="163">
        <f t="shared" si="603"/>
        <v>0.60952791625987301</v>
      </c>
      <c r="BE1535" s="147">
        <f t="shared" si="604"/>
        <v>7.7463865932747566E-4</v>
      </c>
      <c r="BF1535" s="147" t="str">
        <f t="shared" si="600"/>
        <v/>
      </c>
      <c r="BG1535" s="159" t="str">
        <f t="shared" si="601"/>
        <v/>
      </c>
    </row>
    <row r="1536" spans="1:59" ht="20.100000000000001" customHeight="1" x14ac:dyDescent="0.25">
      <c r="A1536" s="142">
        <v>842</v>
      </c>
      <c r="B1536" s="142">
        <f t="shared" si="605"/>
        <v>-2957.1673652861646</v>
      </c>
      <c r="C1536" s="142">
        <f t="shared" si="606"/>
        <v>6.9826041109079376E-5</v>
      </c>
      <c r="D1536" s="142">
        <f t="shared" si="607"/>
        <v>0.2636934386118962</v>
      </c>
      <c r="E1536" s="142" t="str">
        <f t="shared" si="608"/>
        <v/>
      </c>
      <c r="F1536" s="142">
        <f t="shared" si="609"/>
        <v>6.9826041109079376E-5</v>
      </c>
      <c r="G1536" s="142" t="str">
        <f t="shared" si="610"/>
        <v/>
      </c>
      <c r="H1536" s="142"/>
      <c r="I1536" s="142"/>
      <c r="J1536" s="142">
        <f t="shared" si="611"/>
        <v>1.1125320914040578E-194</v>
      </c>
      <c r="K1536" s="142" t="str">
        <f t="shared" si="612"/>
        <v/>
      </c>
      <c r="L1536" s="142" t="str">
        <f t="shared" si="613"/>
        <v/>
      </c>
      <c r="M1536" s="142"/>
      <c r="N1536" s="142"/>
      <c r="O1536" s="142"/>
      <c r="P1536" s="142"/>
      <c r="Q1536" s="142">
        <v>842</v>
      </c>
      <c r="R1536" s="142">
        <f t="shared" si="614"/>
        <v>-13.56028063342292</v>
      </c>
      <c r="S1536" s="142">
        <f t="shared" si="615"/>
        <v>1.522736111419086E-2</v>
      </c>
      <c r="T1536" s="142">
        <f t="shared" si="616"/>
        <v>0.26369343861189642</v>
      </c>
      <c r="U1536" s="142" t="str">
        <f t="shared" si="617"/>
        <v/>
      </c>
      <c r="V1536" s="142">
        <f t="shared" si="618"/>
        <v>1.522736111419086E-2</v>
      </c>
      <c r="W1536" s="142" t="str">
        <f t="shared" si="619"/>
        <v/>
      </c>
      <c r="X1536" s="142">
        <f t="shared" si="620"/>
        <v>1.5402749878909271E-29</v>
      </c>
      <c r="Y1536" s="142" t="str">
        <f t="shared" si="621"/>
        <v/>
      </c>
      <c r="Z1536" s="142" t="str">
        <f t="shared" si="622"/>
        <v/>
      </c>
      <c r="AD1536" s="142">
        <v>842</v>
      </c>
      <c r="AE1536" s="142">
        <f t="shared" si="640"/>
        <v>-34.771668675862117</v>
      </c>
      <c r="AF1536" s="142">
        <f t="shared" si="623"/>
        <v>5.9383773594460683E-3</v>
      </c>
      <c r="AG1536" s="142">
        <f t="shared" si="624"/>
        <v>0.26369343861189631</v>
      </c>
      <c r="AH1536" s="142" t="str">
        <f t="shared" si="625"/>
        <v/>
      </c>
      <c r="AI1536" s="142">
        <f t="shared" si="626"/>
        <v>5.9383773594460683E-3</v>
      </c>
      <c r="AJ1536" s="142" t="str">
        <f t="shared" si="627"/>
        <v/>
      </c>
      <c r="AK1536" s="142">
        <f t="shared" si="628"/>
        <v>1.5916427450295011E-88</v>
      </c>
      <c r="AL1536" s="142" t="str">
        <f t="shared" si="629"/>
        <v/>
      </c>
      <c r="AM1536" s="142" t="str">
        <f t="shared" si="630"/>
        <v/>
      </c>
      <c r="AQ1536" s="142">
        <v>842</v>
      </c>
      <c r="AR1536" s="142">
        <f t="shared" si="631"/>
        <v>-1816.8372718858463</v>
      </c>
      <c r="AS1536" s="142">
        <f t="shared" si="632"/>
        <v>1.1365205525565274E-4</v>
      </c>
      <c r="AT1536" s="142">
        <f t="shared" si="633"/>
        <v>0.26369343861189642</v>
      </c>
      <c r="AU1536" s="142" t="str">
        <f t="shared" si="634"/>
        <v/>
      </c>
      <c r="AV1536" s="142">
        <f t="shared" si="635"/>
        <v>1.1365205525565274E-4</v>
      </c>
      <c r="AW1536" s="142" t="str">
        <f t="shared" si="636"/>
        <v/>
      </c>
      <c r="AX1536" s="142">
        <f t="shared" si="637"/>
        <v>2.8654946724609569E-5</v>
      </c>
      <c r="AY1536" s="142" t="str">
        <f t="shared" si="638"/>
        <v/>
      </c>
      <c r="AZ1536" s="142" t="str">
        <f t="shared" si="639"/>
        <v/>
      </c>
      <c r="BB1536" s="147"/>
      <c r="BC1536" s="147">
        <f t="shared" si="602"/>
        <v>5.4208000000000895</v>
      </c>
      <c r="BD1536" s="163">
        <f t="shared" si="603"/>
        <v>0.60875327760054554</v>
      </c>
      <c r="BE1536" s="147">
        <f t="shared" si="604"/>
        <v>7.7444625881339935E-4</v>
      </c>
      <c r="BF1536" s="147" t="str">
        <f t="shared" si="600"/>
        <v/>
      </c>
      <c r="BG1536" s="159" t="str">
        <f t="shared" si="601"/>
        <v/>
      </c>
    </row>
    <row r="1537" spans="1:59" ht="20.100000000000001" customHeight="1" x14ac:dyDescent="0.25">
      <c r="A1537" s="142">
        <v>843</v>
      </c>
      <c r="B1537" s="142">
        <f t="shared" si="605"/>
        <v>-2938.4511161387836</v>
      </c>
      <c r="C1537" s="142">
        <f t="shared" si="606"/>
        <v>7.000222463067517E-5</v>
      </c>
      <c r="D1537" s="142">
        <f t="shared" si="607"/>
        <v>0.26500196999384557</v>
      </c>
      <c r="E1537" s="142" t="str">
        <f t="shared" si="608"/>
        <v/>
      </c>
      <c r="F1537" s="142">
        <f t="shared" si="609"/>
        <v>7.000222463067517E-5</v>
      </c>
      <c r="G1537" s="142" t="str">
        <f t="shared" si="610"/>
        <v/>
      </c>
      <c r="H1537" s="142"/>
      <c r="I1537" s="142"/>
      <c r="J1537" s="142">
        <f t="shared" si="611"/>
        <v>1.2522162662948756E-194</v>
      </c>
      <c r="K1537" s="142" t="str">
        <f t="shared" si="612"/>
        <v/>
      </c>
      <c r="L1537" s="142" t="str">
        <f t="shared" si="613"/>
        <v/>
      </c>
      <c r="M1537" s="142"/>
      <c r="N1537" s="142"/>
      <c r="O1537" s="142"/>
      <c r="P1537" s="142"/>
      <c r="Q1537" s="142">
        <v>843</v>
      </c>
      <c r="R1537" s="142">
        <f t="shared" si="614"/>
        <v>-13.4744560724519</v>
      </c>
      <c r="S1537" s="142">
        <f t="shared" si="615"/>
        <v>1.5265782454755156E-2</v>
      </c>
      <c r="T1537" s="142">
        <f t="shared" si="616"/>
        <v>0.26500196999384551</v>
      </c>
      <c r="U1537" s="142" t="str">
        <f t="shared" si="617"/>
        <v/>
      </c>
      <c r="V1537" s="142">
        <f t="shared" si="618"/>
        <v>1.5265782454755156E-2</v>
      </c>
      <c r="W1537" s="142" t="str">
        <f t="shared" si="619"/>
        <v/>
      </c>
      <c r="X1537" s="142">
        <f t="shared" si="620"/>
        <v>1.6106269478251605E-29</v>
      </c>
      <c r="Y1537" s="142" t="str">
        <f t="shared" si="621"/>
        <v/>
      </c>
      <c r="Z1537" s="142" t="str">
        <f t="shared" si="622"/>
        <v/>
      </c>
      <c r="AD1537" s="142">
        <v>843</v>
      </c>
      <c r="AE1537" s="142">
        <f t="shared" si="640"/>
        <v>-34.551594823483242</v>
      </c>
      <c r="AF1537" s="142">
        <f t="shared" si="623"/>
        <v>5.9533609417762971E-3</v>
      </c>
      <c r="AG1537" s="142">
        <f t="shared" si="624"/>
        <v>0.26500196999384562</v>
      </c>
      <c r="AH1537" s="142" t="str">
        <f t="shared" si="625"/>
        <v/>
      </c>
      <c r="AI1537" s="142">
        <f t="shared" si="626"/>
        <v>5.9533609417762971E-3</v>
      </c>
      <c r="AJ1537" s="142" t="str">
        <f t="shared" si="627"/>
        <v/>
      </c>
      <c r="AK1537" s="142">
        <f t="shared" si="628"/>
        <v>1.7232360638312418E-88</v>
      </c>
      <c r="AL1537" s="142" t="str">
        <f t="shared" si="629"/>
        <v/>
      </c>
      <c r="AM1537" s="142" t="str">
        <f t="shared" si="630"/>
        <v/>
      </c>
      <c r="AQ1537" s="142">
        <v>843</v>
      </c>
      <c r="AR1537" s="142">
        <f t="shared" si="631"/>
        <v>-1805.3383018106197</v>
      </c>
      <c r="AS1537" s="142">
        <f t="shared" si="632"/>
        <v>1.13938819606223E-4</v>
      </c>
      <c r="AT1537" s="142">
        <f t="shared" si="633"/>
        <v>0.26500196999384562</v>
      </c>
      <c r="AU1537" s="142" t="str">
        <f t="shared" si="634"/>
        <v/>
      </c>
      <c r="AV1537" s="142">
        <f t="shared" si="635"/>
        <v>1.13938819606223E-4</v>
      </c>
      <c r="AW1537" s="142" t="str">
        <f t="shared" si="636"/>
        <v/>
      </c>
      <c r="AX1537" s="142">
        <f t="shared" si="637"/>
        <v>2.8859033937883593E-5</v>
      </c>
      <c r="AY1537" s="142" t="str">
        <f t="shared" si="638"/>
        <v/>
      </c>
      <c r="AZ1537" s="142" t="str">
        <f t="shared" si="639"/>
        <v/>
      </c>
      <c r="BB1537" s="147"/>
      <c r="BC1537" s="147">
        <f t="shared" si="602"/>
        <v>5.4272000000000897</v>
      </c>
      <c r="BD1537" s="163">
        <f t="shared" si="603"/>
        <v>0.60797883134173214</v>
      </c>
      <c r="BE1537" s="147">
        <f t="shared" si="604"/>
        <v>7.7425121118068763E-4</v>
      </c>
      <c r="BF1537" s="147" t="str">
        <f t="shared" si="600"/>
        <v/>
      </c>
      <c r="BG1537" s="159" t="str">
        <f t="shared" si="601"/>
        <v/>
      </c>
    </row>
    <row r="1538" spans="1:59" ht="20.100000000000001" customHeight="1" x14ac:dyDescent="0.25">
      <c r="A1538" s="142">
        <v>844</v>
      </c>
      <c r="B1538" s="142">
        <f t="shared" si="605"/>
        <v>-2919.7348669914027</v>
      </c>
      <c r="C1538" s="142">
        <f t="shared" si="606"/>
        <v>7.0177729841973223E-5</v>
      </c>
      <c r="D1538" s="142">
        <f t="shared" si="607"/>
        <v>0.2663137925342024</v>
      </c>
      <c r="E1538" s="142" t="str">
        <f t="shared" si="608"/>
        <v/>
      </c>
      <c r="F1538" s="142">
        <f t="shared" si="609"/>
        <v>7.0177729841973223E-5</v>
      </c>
      <c r="G1538" s="142" t="str">
        <f t="shared" si="610"/>
        <v/>
      </c>
      <c r="H1538" s="142"/>
      <c r="I1538" s="142"/>
      <c r="J1538" s="142">
        <f t="shared" si="611"/>
        <v>1.409415963063239E-194</v>
      </c>
      <c r="K1538" s="142" t="str">
        <f t="shared" si="612"/>
        <v/>
      </c>
      <c r="L1538" s="142" t="str">
        <f t="shared" si="613"/>
        <v/>
      </c>
      <c r="M1538" s="142"/>
      <c r="N1538" s="142"/>
      <c r="O1538" s="142"/>
      <c r="P1538" s="142"/>
      <c r="Q1538" s="142">
        <v>844</v>
      </c>
      <c r="R1538" s="142">
        <f t="shared" si="614"/>
        <v>-13.388631511480867</v>
      </c>
      <c r="S1538" s="142">
        <f t="shared" si="615"/>
        <v>1.5304055872342771E-2</v>
      </c>
      <c r="T1538" s="142">
        <f t="shared" si="616"/>
        <v>0.2663137925342024</v>
      </c>
      <c r="U1538" s="142" t="str">
        <f t="shared" si="617"/>
        <v/>
      </c>
      <c r="V1538" s="142">
        <f t="shared" si="618"/>
        <v>1.5304055872342771E-2</v>
      </c>
      <c r="W1538" s="142" t="str">
        <f t="shared" si="619"/>
        <v/>
      </c>
      <c r="X1538" s="142">
        <f t="shared" si="620"/>
        <v>1.6841652820955642E-29</v>
      </c>
      <c r="Y1538" s="142" t="str">
        <f t="shared" si="621"/>
        <v/>
      </c>
      <c r="Z1538" s="142" t="str">
        <f t="shared" si="622"/>
        <v/>
      </c>
      <c r="AD1538" s="142">
        <v>844</v>
      </c>
      <c r="AE1538" s="142">
        <f t="shared" si="640"/>
        <v>-34.331520971104368</v>
      </c>
      <c r="AF1538" s="142">
        <f t="shared" si="623"/>
        <v>5.9682868369965222E-3</v>
      </c>
      <c r="AG1538" s="142">
        <f t="shared" si="624"/>
        <v>0.26631379253420251</v>
      </c>
      <c r="AH1538" s="142" t="str">
        <f t="shared" si="625"/>
        <v/>
      </c>
      <c r="AI1538" s="142">
        <f t="shared" si="626"/>
        <v>5.9682868369965222E-3</v>
      </c>
      <c r="AJ1538" s="142" t="str">
        <f t="shared" si="627"/>
        <v/>
      </c>
      <c r="AK1538" s="142">
        <f t="shared" si="628"/>
        <v>1.8656793609379319E-88</v>
      </c>
      <c r="AL1538" s="142" t="str">
        <f t="shared" si="629"/>
        <v/>
      </c>
      <c r="AM1538" s="142" t="str">
        <f t="shared" si="630"/>
        <v/>
      </c>
      <c r="AQ1538" s="142">
        <v>844</v>
      </c>
      <c r="AR1538" s="142">
        <f t="shared" si="631"/>
        <v>-1793.839331735393</v>
      </c>
      <c r="AS1538" s="142">
        <f t="shared" si="632"/>
        <v>1.1422447990795689E-4</v>
      </c>
      <c r="AT1538" s="142">
        <f t="shared" si="633"/>
        <v>0.26631379253420251</v>
      </c>
      <c r="AU1538" s="142" t="str">
        <f t="shared" si="634"/>
        <v/>
      </c>
      <c r="AV1538" s="142">
        <f t="shared" si="635"/>
        <v>1.1422447990795689E-4</v>
      </c>
      <c r="AW1538" s="142" t="str">
        <f t="shared" si="636"/>
        <v/>
      </c>
      <c r="AX1538" s="142">
        <f t="shared" si="637"/>
        <v>2.9064109678411228E-5</v>
      </c>
      <c r="AY1538" s="142" t="str">
        <f t="shared" si="638"/>
        <v/>
      </c>
      <c r="AZ1538" s="142" t="str">
        <f t="shared" si="639"/>
        <v/>
      </c>
      <c r="BB1538" s="147"/>
      <c r="BC1538" s="147">
        <f t="shared" si="602"/>
        <v>5.4336000000000899</v>
      </c>
      <c r="BD1538" s="163">
        <f t="shared" si="603"/>
        <v>0.60720458013055145</v>
      </c>
      <c r="BE1538" s="147">
        <f t="shared" si="604"/>
        <v>7.7405352480097722E-4</v>
      </c>
      <c r="BF1538" s="147" t="str">
        <f t="shared" si="600"/>
        <v/>
      </c>
      <c r="BG1538" s="159" t="str">
        <f t="shared" si="601"/>
        <v/>
      </c>
    </row>
    <row r="1539" spans="1:59" ht="20.100000000000001" customHeight="1" x14ac:dyDescent="0.25">
      <c r="A1539" s="142">
        <v>845</v>
      </c>
      <c r="B1539" s="142">
        <f t="shared" si="605"/>
        <v>-2901.0186178440217</v>
      </c>
      <c r="C1539" s="142">
        <f t="shared" si="606"/>
        <v>7.0352549419194256E-5</v>
      </c>
      <c r="D1539" s="142">
        <f t="shared" si="607"/>
        <v>0.267628893468983</v>
      </c>
      <c r="E1539" s="142" t="str">
        <f t="shared" si="608"/>
        <v/>
      </c>
      <c r="F1539" s="142">
        <f t="shared" si="609"/>
        <v>7.0352549419194256E-5</v>
      </c>
      <c r="G1539" s="142" t="str">
        <f t="shared" si="610"/>
        <v/>
      </c>
      <c r="H1539" s="142"/>
      <c r="I1539" s="142"/>
      <c r="J1539" s="142">
        <f t="shared" si="611"/>
        <v>1.5863246848050689E-194</v>
      </c>
      <c r="K1539" s="142" t="str">
        <f t="shared" si="612"/>
        <v/>
      </c>
      <c r="L1539" s="142" t="str">
        <f t="shared" si="613"/>
        <v/>
      </c>
      <c r="M1539" s="142"/>
      <c r="N1539" s="142"/>
      <c r="O1539" s="142"/>
      <c r="P1539" s="142"/>
      <c r="Q1539" s="142">
        <v>845</v>
      </c>
      <c r="R1539" s="142">
        <f t="shared" si="614"/>
        <v>-13.302806950509833</v>
      </c>
      <c r="S1539" s="142">
        <f t="shared" si="615"/>
        <v>1.5342179769815587E-2</v>
      </c>
      <c r="T1539" s="142">
        <f t="shared" si="616"/>
        <v>0.267628893468983</v>
      </c>
      <c r="U1539" s="142" t="str">
        <f t="shared" si="617"/>
        <v/>
      </c>
      <c r="V1539" s="142">
        <f t="shared" si="618"/>
        <v>1.5342179769815587E-2</v>
      </c>
      <c r="W1539" s="142" t="str">
        <f t="shared" si="619"/>
        <v/>
      </c>
      <c r="X1539" s="142">
        <f t="shared" si="620"/>
        <v>1.7610330679031236E-29</v>
      </c>
      <c r="Y1539" s="142" t="str">
        <f t="shared" si="621"/>
        <v/>
      </c>
      <c r="Z1539" s="142" t="str">
        <f t="shared" si="622"/>
        <v/>
      </c>
      <c r="AD1539" s="142">
        <v>845</v>
      </c>
      <c r="AE1539" s="142">
        <f t="shared" si="640"/>
        <v>-34.111447118725494</v>
      </c>
      <c r="AF1539" s="142">
        <f t="shared" si="623"/>
        <v>5.9831544222536549E-3</v>
      </c>
      <c r="AG1539" s="142">
        <f t="shared" si="624"/>
        <v>0.26762889346898305</v>
      </c>
      <c r="AH1539" s="142" t="str">
        <f t="shared" si="625"/>
        <v/>
      </c>
      <c r="AI1539" s="142">
        <f t="shared" si="626"/>
        <v>5.9831544222536549E-3</v>
      </c>
      <c r="AJ1539" s="142" t="str">
        <f t="shared" si="627"/>
        <v/>
      </c>
      <c r="AK1539" s="142">
        <f t="shared" si="628"/>
        <v>2.0198647528215668E-88</v>
      </c>
      <c r="AL1539" s="142" t="str">
        <f t="shared" si="629"/>
        <v/>
      </c>
      <c r="AM1539" s="142" t="str">
        <f t="shared" si="630"/>
        <v/>
      </c>
      <c r="AQ1539" s="142">
        <v>845</v>
      </c>
      <c r="AR1539" s="142">
        <f t="shared" si="631"/>
        <v>-1782.3403616601663</v>
      </c>
      <c r="AS1539" s="142">
        <f t="shared" si="632"/>
        <v>1.145090242403365E-4</v>
      </c>
      <c r="AT1539" s="142">
        <f t="shared" si="633"/>
        <v>0.26762889346898305</v>
      </c>
      <c r="AU1539" s="142" t="str">
        <f t="shared" si="634"/>
        <v/>
      </c>
      <c r="AV1539" s="142">
        <f t="shared" si="635"/>
        <v>1.145090242403365E-4</v>
      </c>
      <c r="AW1539" s="142" t="str">
        <f t="shared" si="636"/>
        <v/>
      </c>
      <c r="AX1539" s="142">
        <f t="shared" si="637"/>
        <v>2.9270174385097473E-5</v>
      </c>
      <c r="AY1539" s="142" t="str">
        <f t="shared" si="638"/>
        <v/>
      </c>
      <c r="AZ1539" s="142" t="str">
        <f t="shared" si="639"/>
        <v/>
      </c>
      <c r="BB1539" s="147"/>
      <c r="BC1539" s="147">
        <f t="shared" si="602"/>
        <v>5.4400000000000901</v>
      </c>
      <c r="BD1539" s="163">
        <f t="shared" si="603"/>
        <v>0.60643052660575048</v>
      </c>
      <c r="BE1539" s="147">
        <f t="shared" si="604"/>
        <v>7.7385320804335134E-4</v>
      </c>
      <c r="BF1539" s="147" t="str">
        <f t="shared" si="600"/>
        <v/>
      </c>
      <c r="BG1539" s="159" t="str">
        <f t="shared" si="601"/>
        <v/>
      </c>
    </row>
    <row r="1540" spans="1:59" ht="20.100000000000001" customHeight="1" x14ac:dyDescent="0.25">
      <c r="A1540" s="147">
        <v>846</v>
      </c>
      <c r="B1540" s="142">
        <f t="shared" si="605"/>
        <v>-2882.3023686966408</v>
      </c>
      <c r="C1540" s="142">
        <f t="shared" si="606"/>
        <v>7.0526676053207308E-5</v>
      </c>
      <c r="D1540" s="142">
        <f t="shared" si="607"/>
        <v>0.26894725989726609</v>
      </c>
      <c r="E1540" s="142" t="str">
        <f t="shared" si="608"/>
        <v/>
      </c>
      <c r="F1540" s="142">
        <f t="shared" si="609"/>
        <v>7.0526676053207308E-5</v>
      </c>
      <c r="G1540" s="142" t="str">
        <f t="shared" si="610"/>
        <v/>
      </c>
      <c r="H1540" s="142"/>
      <c r="I1540" s="142"/>
      <c r="J1540" s="142">
        <f t="shared" si="611"/>
        <v>1.7854102756571319E-194</v>
      </c>
      <c r="K1540" s="142" t="str">
        <f t="shared" si="612"/>
        <v/>
      </c>
      <c r="L1540" s="142" t="str">
        <f t="shared" si="613"/>
        <v/>
      </c>
      <c r="M1540" s="142"/>
      <c r="N1540" s="142"/>
      <c r="O1540" s="142"/>
      <c r="P1540" s="142"/>
      <c r="Q1540" s="147">
        <v>846</v>
      </c>
      <c r="R1540" s="142">
        <f t="shared" si="614"/>
        <v>-13.216982389538799</v>
      </c>
      <c r="S1540" s="142">
        <f t="shared" si="615"/>
        <v>1.5380152553229918E-2</v>
      </c>
      <c r="T1540" s="142">
        <f t="shared" si="616"/>
        <v>0.2689472598972662</v>
      </c>
      <c r="U1540" s="142" t="str">
        <f t="shared" si="617"/>
        <v/>
      </c>
      <c r="V1540" s="142">
        <f t="shared" si="618"/>
        <v>1.5380152553229918E-2</v>
      </c>
      <c r="W1540" s="142" t="str">
        <f t="shared" si="619"/>
        <v/>
      </c>
      <c r="X1540" s="142">
        <f t="shared" si="620"/>
        <v>1.8413797504405152E-29</v>
      </c>
      <c r="Y1540" s="142" t="str">
        <f t="shared" si="621"/>
        <v/>
      </c>
      <c r="Z1540" s="142" t="str">
        <f t="shared" si="622"/>
        <v/>
      </c>
      <c r="AD1540" s="147">
        <v>846</v>
      </c>
      <c r="AE1540" s="142">
        <f t="shared" si="640"/>
        <v>-33.891373266346619</v>
      </c>
      <c r="AF1540" s="142">
        <f t="shared" si="623"/>
        <v>5.9979630759403836E-3</v>
      </c>
      <c r="AG1540" s="142">
        <f t="shared" si="624"/>
        <v>0.2689472598972662</v>
      </c>
      <c r="AH1540" s="142" t="str">
        <f t="shared" si="625"/>
        <v/>
      </c>
      <c r="AI1540" s="142">
        <f t="shared" si="626"/>
        <v>5.9979630759403836E-3</v>
      </c>
      <c r="AJ1540" s="142" t="str">
        <f t="shared" si="627"/>
        <v/>
      </c>
      <c r="AK1540" s="142">
        <f t="shared" si="628"/>
        <v>2.1867575039818308E-88</v>
      </c>
      <c r="AL1540" s="142" t="str">
        <f t="shared" si="629"/>
        <v/>
      </c>
      <c r="AM1540" s="142" t="str">
        <f t="shared" si="630"/>
        <v/>
      </c>
      <c r="AQ1540" s="147">
        <v>846</v>
      </c>
      <c r="AR1540" s="142">
        <f t="shared" si="631"/>
        <v>-1770.8413915849396</v>
      </c>
      <c r="AS1540" s="142">
        <f t="shared" si="632"/>
        <v>1.1479244070668631E-4</v>
      </c>
      <c r="AT1540" s="142">
        <f t="shared" si="633"/>
        <v>0.26894725989726609</v>
      </c>
      <c r="AU1540" s="142" t="str">
        <f t="shared" si="634"/>
        <v/>
      </c>
      <c r="AV1540" s="142">
        <f t="shared" si="635"/>
        <v>1.1479244070668631E-4</v>
      </c>
      <c r="AW1540" s="142" t="str">
        <f t="shared" si="636"/>
        <v/>
      </c>
      <c r="AX1540" s="142">
        <f t="shared" si="637"/>
        <v>2.947722845232446E-5</v>
      </c>
      <c r="AY1540" s="142" t="str">
        <f t="shared" si="638"/>
        <v/>
      </c>
      <c r="AZ1540" s="142" t="str">
        <f t="shared" si="639"/>
        <v/>
      </c>
      <c r="BB1540" s="147"/>
      <c r="BC1540" s="147">
        <f t="shared" si="602"/>
        <v>5.4464000000000903</v>
      </c>
      <c r="BD1540" s="163">
        <f t="shared" si="603"/>
        <v>0.60565667339770712</v>
      </c>
      <c r="BE1540" s="147">
        <f t="shared" si="604"/>
        <v>7.7365026927456171E-4</v>
      </c>
      <c r="BF1540" s="147" t="str">
        <f t="shared" si="600"/>
        <v/>
      </c>
      <c r="BG1540" s="159" t="str">
        <f t="shared" si="601"/>
        <v/>
      </c>
    </row>
    <row r="1541" spans="1:59" ht="20.100000000000001" customHeight="1" x14ac:dyDescent="0.25">
      <c r="A1541" s="142">
        <v>847</v>
      </c>
      <c r="B1541" s="142">
        <f t="shared" si="605"/>
        <v>-2863.5861195492598</v>
      </c>
      <c r="C1541" s="142">
        <f t="shared" si="606"/>
        <v>7.0700102450034551E-5</v>
      </c>
      <c r="D1541" s="142">
        <f t="shared" si="607"/>
        <v>0.2702688787814721</v>
      </c>
      <c r="E1541" s="142" t="str">
        <f t="shared" si="608"/>
        <v/>
      </c>
      <c r="F1541" s="142">
        <f t="shared" si="609"/>
        <v>7.0700102450034551E-5</v>
      </c>
      <c r="G1541" s="142" t="str">
        <f t="shared" si="610"/>
        <v/>
      </c>
      <c r="H1541" s="142"/>
      <c r="I1541" s="142"/>
      <c r="J1541" s="142">
        <f t="shared" si="611"/>
        <v>2.0094491880038725E-194</v>
      </c>
      <c r="K1541" s="142" t="str">
        <f t="shared" si="612"/>
        <v/>
      </c>
      <c r="L1541" s="142" t="str">
        <f t="shared" si="613"/>
        <v/>
      </c>
      <c r="M1541" s="142"/>
      <c r="N1541" s="142"/>
      <c r="O1541" s="142"/>
      <c r="P1541" s="142"/>
      <c r="Q1541" s="142">
        <v>847</v>
      </c>
      <c r="R1541" s="142">
        <f t="shared" si="614"/>
        <v>-13.131157828567765</v>
      </c>
      <c r="S1541" s="142">
        <f t="shared" si="615"/>
        <v>1.5417972631946627E-2</v>
      </c>
      <c r="T1541" s="142">
        <f t="shared" si="616"/>
        <v>0.27026887878147227</v>
      </c>
      <c r="U1541" s="142" t="str">
        <f t="shared" si="617"/>
        <v/>
      </c>
      <c r="V1541" s="142">
        <f t="shared" si="618"/>
        <v>1.5417972631946627E-2</v>
      </c>
      <c r="W1541" s="142" t="str">
        <f t="shared" si="619"/>
        <v/>
      </c>
      <c r="X1541" s="142">
        <f t="shared" si="620"/>
        <v>1.9253614237542256E-29</v>
      </c>
      <c r="Y1541" s="142" t="str">
        <f t="shared" si="621"/>
        <v/>
      </c>
      <c r="Z1541" s="142" t="str">
        <f t="shared" si="622"/>
        <v/>
      </c>
      <c r="AD1541" s="142">
        <v>847</v>
      </c>
      <c r="AE1541" s="142">
        <f t="shared" si="640"/>
        <v>-33.671299413967745</v>
      </c>
      <c r="AF1541" s="142">
        <f t="shared" si="623"/>
        <v>6.0127121777380976E-3</v>
      </c>
      <c r="AG1541" s="142">
        <f t="shared" si="624"/>
        <v>0.27026887878147215</v>
      </c>
      <c r="AH1541" s="142" t="str">
        <f t="shared" si="625"/>
        <v/>
      </c>
      <c r="AI1541" s="142">
        <f t="shared" si="626"/>
        <v>6.0127121777380976E-3</v>
      </c>
      <c r="AJ1541" s="142" t="str">
        <f t="shared" si="627"/>
        <v/>
      </c>
      <c r="AK1541" s="142">
        <f t="shared" si="628"/>
        <v>2.3674020077924717E-88</v>
      </c>
      <c r="AL1541" s="142" t="str">
        <f t="shared" si="629"/>
        <v/>
      </c>
      <c r="AM1541" s="142" t="str">
        <f t="shared" si="630"/>
        <v/>
      </c>
      <c r="AQ1541" s="142">
        <v>847</v>
      </c>
      <c r="AR1541" s="142">
        <f t="shared" si="631"/>
        <v>-1759.3424215097129</v>
      </c>
      <c r="AS1541" s="142">
        <f t="shared" si="632"/>
        <v>1.150747174349947E-4</v>
      </c>
      <c r="AT1541" s="142">
        <f t="shared" si="633"/>
        <v>0.2702688787814721</v>
      </c>
      <c r="AU1541" s="142" t="str">
        <f t="shared" si="634"/>
        <v/>
      </c>
      <c r="AV1541" s="142">
        <f t="shared" si="635"/>
        <v>1.150747174349947E-4</v>
      </c>
      <c r="AW1541" s="142" t="str">
        <f t="shared" si="636"/>
        <v/>
      </c>
      <c r="AX1541" s="142">
        <f t="shared" si="637"/>
        <v>2.9685272229610488E-5</v>
      </c>
      <c r="AY1541" s="142" t="str">
        <f t="shared" si="638"/>
        <v/>
      </c>
      <c r="AZ1541" s="142" t="str">
        <f t="shared" si="639"/>
        <v/>
      </c>
      <c r="BB1541" s="147"/>
      <c r="BC1541" s="147">
        <f t="shared" si="602"/>
        <v>5.4528000000000905</v>
      </c>
      <c r="BD1541" s="163">
        <f t="shared" si="603"/>
        <v>0.60488302312843256</v>
      </c>
      <c r="BE1541" s="147">
        <f t="shared" si="604"/>
        <v>7.7344471685980576E-4</v>
      </c>
      <c r="BF1541" s="147" t="str">
        <f t="shared" si="600"/>
        <v/>
      </c>
      <c r="BG1541" s="159" t="str">
        <f t="shared" si="601"/>
        <v/>
      </c>
    </row>
    <row r="1542" spans="1:59" ht="20.100000000000001" customHeight="1" x14ac:dyDescent="0.25">
      <c r="A1542" s="142">
        <v>848</v>
      </c>
      <c r="B1542" s="142">
        <f t="shared" si="605"/>
        <v>-2844.8698704018789</v>
      </c>
      <c r="C1542" s="142">
        <f t="shared" si="606"/>
        <v>7.0872821331356274E-5</v>
      </c>
      <c r="D1542" s="142">
        <f t="shared" si="607"/>
        <v>0.27159373694765104</v>
      </c>
      <c r="E1542" s="142" t="str">
        <f t="shared" si="608"/>
        <v/>
      </c>
      <c r="F1542" s="142">
        <f t="shared" si="609"/>
        <v>7.0872821331356274E-5</v>
      </c>
      <c r="G1542" s="142" t="str">
        <f t="shared" si="610"/>
        <v/>
      </c>
      <c r="H1542" s="142"/>
      <c r="I1542" s="142"/>
      <c r="J1542" s="142">
        <f t="shared" si="611"/>
        <v>2.2615650243322527E-194</v>
      </c>
      <c r="K1542" s="142" t="str">
        <f t="shared" si="612"/>
        <v/>
      </c>
      <c r="L1542" s="142" t="str">
        <f t="shared" si="613"/>
        <v/>
      </c>
      <c r="M1542" s="142"/>
      <c r="N1542" s="142"/>
      <c r="O1542" s="142"/>
      <c r="P1542" s="142"/>
      <c r="Q1542" s="142">
        <v>848</v>
      </c>
      <c r="R1542" s="142">
        <f t="shared" si="614"/>
        <v>-13.045333267596746</v>
      </c>
      <c r="S1542" s="142">
        <f t="shared" si="615"/>
        <v>1.5455638418741213E-2</v>
      </c>
      <c r="T1542" s="142">
        <f t="shared" si="616"/>
        <v>0.27159373694765093</v>
      </c>
      <c r="U1542" s="142" t="str">
        <f t="shared" si="617"/>
        <v/>
      </c>
      <c r="V1542" s="142">
        <f t="shared" si="618"/>
        <v>1.5455638418741213E-2</v>
      </c>
      <c r="W1542" s="142" t="str">
        <f t="shared" si="619"/>
        <v/>
      </c>
      <c r="X1542" s="142">
        <f t="shared" si="620"/>
        <v>2.013141123878903E-29</v>
      </c>
      <c r="Y1542" s="142" t="str">
        <f t="shared" si="621"/>
        <v/>
      </c>
      <c r="Z1542" s="142" t="str">
        <f t="shared" si="622"/>
        <v/>
      </c>
      <c r="AD1542" s="142">
        <v>848</v>
      </c>
      <c r="AE1542" s="142">
        <f t="shared" si="640"/>
        <v>-33.451225561588871</v>
      </c>
      <c r="AF1542" s="142">
        <f t="shared" si="623"/>
        <v>6.0274011086598363E-3</v>
      </c>
      <c r="AG1542" s="142">
        <f t="shared" si="624"/>
        <v>0.27159373694765104</v>
      </c>
      <c r="AH1542" s="142" t="str">
        <f t="shared" si="625"/>
        <v/>
      </c>
      <c r="AI1542" s="142">
        <f t="shared" si="626"/>
        <v>6.0274011086598363E-3</v>
      </c>
      <c r="AJ1542" s="142" t="str">
        <f t="shared" si="627"/>
        <v/>
      </c>
      <c r="AK1542" s="142">
        <f t="shared" si="628"/>
        <v>2.5629282549781534E-88</v>
      </c>
      <c r="AL1542" s="142" t="str">
        <f t="shared" si="629"/>
        <v/>
      </c>
      <c r="AM1542" s="142" t="str">
        <f t="shared" si="630"/>
        <v/>
      </c>
      <c r="AQ1542" s="142">
        <v>848</v>
      </c>
      <c r="AR1542" s="142">
        <f t="shared" si="631"/>
        <v>-1747.8434514344863</v>
      </c>
      <c r="AS1542" s="142">
        <f t="shared" si="632"/>
        <v>1.1535584257873592E-4</v>
      </c>
      <c r="AT1542" s="142">
        <f t="shared" si="633"/>
        <v>0.27159373694765099</v>
      </c>
      <c r="AU1542" s="142" t="str">
        <f t="shared" si="634"/>
        <v/>
      </c>
      <c r="AV1542" s="142">
        <f t="shared" si="635"/>
        <v>1.1535584257873592E-4</v>
      </c>
      <c r="AW1542" s="142" t="str">
        <f t="shared" si="636"/>
        <v/>
      </c>
      <c r="AX1542" s="142">
        <f t="shared" si="637"/>
        <v>2.9894306021270226E-5</v>
      </c>
      <c r="AY1542" s="142" t="str">
        <f t="shared" si="638"/>
        <v/>
      </c>
      <c r="AZ1542" s="142" t="str">
        <f t="shared" si="639"/>
        <v/>
      </c>
      <c r="BB1542" s="147"/>
      <c r="BC1542" s="147">
        <f t="shared" si="602"/>
        <v>5.4592000000000906</v>
      </c>
      <c r="BD1542" s="163">
        <f t="shared" si="603"/>
        <v>0.60410957841157276</v>
      </c>
      <c r="BE1542" s="147">
        <f t="shared" si="604"/>
        <v>7.732365591627266E-4</v>
      </c>
      <c r="BF1542" s="147" t="str">
        <f t="shared" si="600"/>
        <v/>
      </c>
      <c r="BG1542" s="159" t="str">
        <f t="shared" si="601"/>
        <v/>
      </c>
    </row>
    <row r="1543" spans="1:59" ht="20.100000000000001" customHeight="1" x14ac:dyDescent="0.25">
      <c r="A1543" s="142">
        <v>849</v>
      </c>
      <c r="B1543" s="142">
        <f t="shared" si="605"/>
        <v>-2826.1536212544979</v>
      </c>
      <c r="C1543" s="142">
        <f t="shared" si="606"/>
        <v>7.1044825435015647E-5</v>
      </c>
      <c r="D1543" s="142">
        <f t="shared" si="607"/>
        <v>0.27292182108578061</v>
      </c>
      <c r="E1543" s="142" t="str">
        <f t="shared" si="608"/>
        <v/>
      </c>
      <c r="F1543" s="142">
        <f t="shared" si="609"/>
        <v>7.1044825435015647E-5</v>
      </c>
      <c r="G1543" s="142" t="str">
        <f t="shared" si="610"/>
        <v/>
      </c>
      <c r="H1543" s="142"/>
      <c r="I1543" s="142"/>
      <c r="J1543" s="142">
        <f t="shared" si="611"/>
        <v>2.5452718862711553E-194</v>
      </c>
      <c r="K1543" s="142" t="str">
        <f t="shared" si="612"/>
        <v/>
      </c>
      <c r="L1543" s="142" t="str">
        <f t="shared" si="613"/>
        <v/>
      </c>
      <c r="M1543" s="142"/>
      <c r="N1543" s="142"/>
      <c r="O1543" s="142"/>
      <c r="P1543" s="142"/>
      <c r="Q1543" s="142">
        <v>849</v>
      </c>
      <c r="R1543" s="142">
        <f t="shared" si="614"/>
        <v>-12.959508706625712</v>
      </c>
      <c r="S1543" s="142">
        <f t="shared" si="615"/>
        <v>1.5493148329913931E-2</v>
      </c>
      <c r="T1543" s="142">
        <f t="shared" si="616"/>
        <v>0.27292182108578061</v>
      </c>
      <c r="U1543" s="142" t="str">
        <f t="shared" si="617"/>
        <v/>
      </c>
      <c r="V1543" s="142">
        <f t="shared" si="618"/>
        <v>1.5493148329913931E-2</v>
      </c>
      <c r="W1543" s="142" t="str">
        <f t="shared" si="619"/>
        <v/>
      </c>
      <c r="X1543" s="142">
        <f t="shared" si="620"/>
        <v>2.1048891347754755E-29</v>
      </c>
      <c r="Y1543" s="142" t="str">
        <f t="shared" si="621"/>
        <v/>
      </c>
      <c r="Z1543" s="142" t="str">
        <f t="shared" si="622"/>
        <v/>
      </c>
      <c r="AD1543" s="142">
        <v>849</v>
      </c>
      <c r="AE1543" s="142">
        <f t="shared" si="640"/>
        <v>-33.231151709209996</v>
      </c>
      <c r="AF1543" s="142">
        <f t="shared" si="623"/>
        <v>6.0420292510932174E-3</v>
      </c>
      <c r="AG1543" s="142">
        <f t="shared" si="624"/>
        <v>0.27292182108578067</v>
      </c>
      <c r="AH1543" s="142" t="str">
        <f t="shared" si="625"/>
        <v/>
      </c>
      <c r="AI1543" s="142">
        <f t="shared" si="626"/>
        <v>6.0420292510932174E-3</v>
      </c>
      <c r="AJ1543" s="142" t="str">
        <f t="shared" si="627"/>
        <v/>
      </c>
      <c r="AK1543" s="142">
        <f t="shared" si="628"/>
        <v>2.7745588293691837E-88</v>
      </c>
      <c r="AL1543" s="142" t="str">
        <f t="shared" si="629"/>
        <v/>
      </c>
      <c r="AM1543" s="142" t="str">
        <f t="shared" si="630"/>
        <v/>
      </c>
      <c r="AQ1543" s="142">
        <v>849</v>
      </c>
      <c r="AR1543" s="142">
        <f t="shared" si="631"/>
        <v>-1736.3444813592596</v>
      </c>
      <c r="AS1543" s="142">
        <f t="shared" si="632"/>
        <v>1.156358043176917E-4</v>
      </c>
      <c r="AT1543" s="142">
        <f t="shared" si="633"/>
        <v>0.27292182108578056</v>
      </c>
      <c r="AU1543" s="142" t="str">
        <f t="shared" si="634"/>
        <v/>
      </c>
      <c r="AV1543" s="142">
        <f t="shared" si="635"/>
        <v>1.156358043176917E-4</v>
      </c>
      <c r="AW1543" s="142" t="str">
        <f t="shared" si="636"/>
        <v/>
      </c>
      <c r="AX1543" s="142">
        <f t="shared" si="637"/>
        <v>3.0104330086076119E-5</v>
      </c>
      <c r="AY1543" s="142" t="str">
        <f t="shared" si="638"/>
        <v/>
      </c>
      <c r="AZ1543" s="142" t="str">
        <f t="shared" si="639"/>
        <v/>
      </c>
      <c r="BB1543" s="147"/>
      <c r="BC1543" s="147">
        <f t="shared" si="602"/>
        <v>5.4656000000000908</v>
      </c>
      <c r="BD1543" s="163">
        <f t="shared" si="603"/>
        <v>0.60333634185241003</v>
      </c>
      <c r="BE1543" s="147">
        <f t="shared" si="604"/>
        <v>7.7302580454352565E-4</v>
      </c>
      <c r="BF1543" s="147" t="str">
        <f t="shared" si="600"/>
        <v/>
      </c>
      <c r="BG1543" s="159" t="str">
        <f t="shared" si="601"/>
        <v/>
      </c>
    </row>
    <row r="1544" spans="1:59" ht="20.100000000000001" customHeight="1" x14ac:dyDescent="0.25">
      <c r="A1544" s="142">
        <v>850</v>
      </c>
      <c r="B1544" s="142">
        <f t="shared" si="605"/>
        <v>-2807.437372107117</v>
      </c>
      <c r="C1544" s="142">
        <f t="shared" si="606"/>
        <v>7.1216107515523696E-5</v>
      </c>
      <c r="D1544" s="142">
        <f t="shared" si="607"/>
        <v>0.27425311775007361</v>
      </c>
      <c r="E1544" s="142" t="str">
        <f t="shared" si="608"/>
        <v/>
      </c>
      <c r="F1544" s="142">
        <f t="shared" si="609"/>
        <v>7.1216107515523696E-5</v>
      </c>
      <c r="G1544" s="142" t="str">
        <f t="shared" si="610"/>
        <v/>
      </c>
      <c r="H1544" s="142"/>
      <c r="I1544" s="142"/>
      <c r="J1544" s="142">
        <f t="shared" si="611"/>
        <v>2.8645231296145866E-194</v>
      </c>
      <c r="K1544" s="142" t="str">
        <f t="shared" si="612"/>
        <v/>
      </c>
      <c r="L1544" s="142" t="str">
        <f t="shared" si="613"/>
        <v/>
      </c>
      <c r="M1544" s="142"/>
      <c r="N1544" s="142"/>
      <c r="O1544" s="142"/>
      <c r="P1544" s="142"/>
      <c r="Q1544" s="142">
        <v>850</v>
      </c>
      <c r="R1544" s="142">
        <f t="shared" si="614"/>
        <v>-12.873684145654678</v>
      </c>
      <c r="S1544" s="142">
        <f t="shared" si="615"/>
        <v>1.5530500785399868E-2</v>
      </c>
      <c r="T1544" s="142">
        <f t="shared" si="616"/>
        <v>0.27425311775007361</v>
      </c>
      <c r="U1544" s="142" t="str">
        <f t="shared" si="617"/>
        <v/>
      </c>
      <c r="V1544" s="142">
        <f t="shared" si="618"/>
        <v>1.5530500785399868E-2</v>
      </c>
      <c r="W1544" s="142" t="str">
        <f t="shared" si="619"/>
        <v/>
      </c>
      <c r="X1544" s="142">
        <f t="shared" si="620"/>
        <v>2.2007833076272561E-29</v>
      </c>
      <c r="Y1544" s="142" t="str">
        <f t="shared" si="621"/>
        <v/>
      </c>
      <c r="Z1544" s="142" t="str">
        <f t="shared" si="622"/>
        <v/>
      </c>
      <c r="AD1544" s="142">
        <v>850</v>
      </c>
      <c r="AE1544" s="142">
        <f t="shared" si="640"/>
        <v>-33.011077856831122</v>
      </c>
      <c r="AF1544" s="142">
        <f t="shared" si="623"/>
        <v>6.0565959888433758E-3</v>
      </c>
      <c r="AG1544" s="142">
        <f t="shared" si="624"/>
        <v>0.27425311775007361</v>
      </c>
      <c r="AH1544" s="142" t="str">
        <f t="shared" si="625"/>
        <v/>
      </c>
      <c r="AI1544" s="142">
        <f t="shared" si="626"/>
        <v>6.0565959888433758E-3</v>
      </c>
      <c r="AJ1544" s="142" t="str">
        <f t="shared" si="627"/>
        <v/>
      </c>
      <c r="AK1544" s="142">
        <f t="shared" si="628"/>
        <v>3.0036164737875303E-88</v>
      </c>
      <c r="AL1544" s="142" t="str">
        <f t="shared" si="629"/>
        <v/>
      </c>
      <c r="AM1544" s="142" t="str">
        <f t="shared" si="630"/>
        <v/>
      </c>
      <c r="AQ1544" s="142">
        <v>850</v>
      </c>
      <c r="AR1544" s="142">
        <f t="shared" si="631"/>
        <v>-1724.8455112840329</v>
      </c>
      <c r="AS1544" s="142">
        <f t="shared" si="632"/>
        <v>1.1591459085877302E-4</v>
      </c>
      <c r="AT1544" s="142">
        <f t="shared" si="633"/>
        <v>0.27425311775007355</v>
      </c>
      <c r="AU1544" s="142" t="str">
        <f t="shared" si="634"/>
        <v/>
      </c>
      <c r="AV1544" s="142">
        <f t="shared" si="635"/>
        <v>1.1591459085877302E-4</v>
      </c>
      <c r="AW1544" s="142" t="str">
        <f t="shared" si="636"/>
        <v/>
      </c>
      <c r="AX1544" s="142">
        <f t="shared" si="637"/>
        <v>3.0315344636921025E-5</v>
      </c>
      <c r="AY1544" s="142" t="str">
        <f t="shared" si="638"/>
        <v/>
      </c>
      <c r="AZ1544" s="142" t="str">
        <f t="shared" si="639"/>
        <v/>
      </c>
      <c r="BB1544" s="147"/>
      <c r="BC1544" s="147">
        <f t="shared" si="602"/>
        <v>5.472000000000091</v>
      </c>
      <c r="BD1544" s="163">
        <f t="shared" si="603"/>
        <v>0.6025633160478665</v>
      </c>
      <c r="BE1544" s="147">
        <f t="shared" si="604"/>
        <v>7.7281246136018389E-4</v>
      </c>
      <c r="BF1544" s="147" t="str">
        <f t="shared" si="600"/>
        <v/>
      </c>
      <c r="BG1544" s="159" t="str">
        <f t="shared" si="601"/>
        <v/>
      </c>
    </row>
    <row r="1545" spans="1:59" ht="20.100000000000001" customHeight="1" x14ac:dyDescent="0.25">
      <c r="A1545" s="142">
        <v>851</v>
      </c>
      <c r="B1545" s="142">
        <f t="shared" si="605"/>
        <v>-2788.721122959736</v>
      </c>
      <c r="C1545" s="142">
        <f t="shared" si="606"/>
        <v>7.1386660344563871E-5</v>
      </c>
      <c r="D1545" s="142">
        <f t="shared" si="607"/>
        <v>0.27558761335929405</v>
      </c>
      <c r="E1545" s="142" t="str">
        <f t="shared" si="608"/>
        <v/>
      </c>
      <c r="F1545" s="142">
        <f t="shared" si="609"/>
        <v>7.1386660344563871E-5</v>
      </c>
      <c r="G1545" s="142" t="str">
        <f t="shared" si="610"/>
        <v/>
      </c>
      <c r="H1545" s="142"/>
      <c r="I1545" s="142"/>
      <c r="J1545" s="142">
        <f t="shared" si="611"/>
        <v>3.2237661986214772E-194</v>
      </c>
      <c r="K1545" s="142" t="str">
        <f t="shared" si="612"/>
        <v/>
      </c>
      <c r="L1545" s="142" t="str">
        <f t="shared" si="613"/>
        <v/>
      </c>
      <c r="M1545" s="142"/>
      <c r="N1545" s="142"/>
      <c r="O1545" s="142"/>
      <c r="P1545" s="142"/>
      <c r="Q1545" s="142">
        <v>851</v>
      </c>
      <c r="R1545" s="142">
        <f t="shared" si="614"/>
        <v>-12.787859584683645</v>
      </c>
      <c r="S1545" s="142">
        <f t="shared" si="615"/>
        <v>1.5567694208879004E-2</v>
      </c>
      <c r="T1545" s="142">
        <f t="shared" si="616"/>
        <v>0.27558761335929405</v>
      </c>
      <c r="U1545" s="142" t="str">
        <f t="shared" si="617"/>
        <v/>
      </c>
      <c r="V1545" s="142">
        <f t="shared" si="618"/>
        <v>1.5567694208879004E-2</v>
      </c>
      <c r="W1545" s="142" t="str">
        <f t="shared" si="619"/>
        <v/>
      </c>
      <c r="X1545" s="142">
        <f t="shared" si="620"/>
        <v>2.3010093940708535E-29</v>
      </c>
      <c r="Y1545" s="142" t="str">
        <f t="shared" si="621"/>
        <v/>
      </c>
      <c r="Z1545" s="142" t="str">
        <f t="shared" si="622"/>
        <v/>
      </c>
      <c r="AD1545" s="142">
        <v>851</v>
      </c>
      <c r="AE1545" s="142">
        <f t="shared" si="640"/>
        <v>-32.791004004452248</v>
      </c>
      <c r="AF1545" s="142">
        <f t="shared" si="623"/>
        <v>6.0711007071758884E-3</v>
      </c>
      <c r="AG1545" s="142">
        <f t="shared" si="624"/>
        <v>0.27558761335929405</v>
      </c>
      <c r="AH1545" s="142" t="str">
        <f t="shared" si="625"/>
        <v/>
      </c>
      <c r="AI1545" s="142">
        <f t="shared" si="626"/>
        <v>6.0711007071758884E-3</v>
      </c>
      <c r="AJ1545" s="142" t="str">
        <f t="shared" si="627"/>
        <v/>
      </c>
      <c r="AK1545" s="142">
        <f t="shared" si="628"/>
        <v>3.2515322724026123E-88</v>
      </c>
      <c r="AL1545" s="142" t="str">
        <f t="shared" si="629"/>
        <v/>
      </c>
      <c r="AM1545" s="142" t="str">
        <f t="shared" si="630"/>
        <v/>
      </c>
      <c r="AQ1545" s="142">
        <v>851</v>
      </c>
      <c r="AR1545" s="142">
        <f t="shared" si="631"/>
        <v>-1713.3465412088044</v>
      </c>
      <c r="AS1545" s="142">
        <f t="shared" si="632"/>
        <v>1.1619219043684167E-4</v>
      </c>
      <c r="AT1545" s="142">
        <f t="shared" si="633"/>
        <v>0.2755876133592941</v>
      </c>
      <c r="AU1545" s="142" t="str">
        <f t="shared" si="634"/>
        <v/>
      </c>
      <c r="AV1545" s="142">
        <f t="shared" si="635"/>
        <v>1.1619219043684167E-4</v>
      </c>
      <c r="AW1545" s="142" t="str">
        <f t="shared" si="636"/>
        <v/>
      </c>
      <c r="AX1545" s="142">
        <f t="shared" si="637"/>
        <v>3.0527349840482369E-5</v>
      </c>
      <c r="AY1545" s="142" t="str">
        <f t="shared" si="638"/>
        <v/>
      </c>
      <c r="AZ1545" s="142" t="str">
        <f t="shared" si="639"/>
        <v/>
      </c>
      <c r="BB1545" s="147"/>
      <c r="BC1545" s="147">
        <f t="shared" si="602"/>
        <v>5.4784000000000912</v>
      </c>
      <c r="BD1545" s="163">
        <f t="shared" si="603"/>
        <v>0.60179050358650632</v>
      </c>
      <c r="BE1545" s="147">
        <f t="shared" si="604"/>
        <v>7.7259653796835082E-4</v>
      </c>
      <c r="BF1545" s="147" t="str">
        <f t="shared" si="600"/>
        <v/>
      </c>
      <c r="BG1545" s="159" t="str">
        <f t="shared" si="601"/>
        <v/>
      </c>
    </row>
    <row r="1546" spans="1:59" ht="20.100000000000001" customHeight="1" x14ac:dyDescent="0.25">
      <c r="A1546" s="142">
        <v>852</v>
      </c>
      <c r="B1546" s="142">
        <f t="shared" si="605"/>
        <v>-2770.0048738123569</v>
      </c>
      <c r="C1546" s="142">
        <f t="shared" si="606"/>
        <v>7.1556476711496698E-5</v>
      </c>
      <c r="D1546" s="142">
        <f t="shared" si="607"/>
        <v>0.27692529419708356</v>
      </c>
      <c r="E1546" s="142" t="str">
        <f t="shared" si="608"/>
        <v/>
      </c>
      <c r="F1546" s="142">
        <f t="shared" si="609"/>
        <v>7.1556476711496698E-5</v>
      </c>
      <c r="G1546" s="142" t="str">
        <f t="shared" si="610"/>
        <v/>
      </c>
      <c r="H1546" s="142"/>
      <c r="I1546" s="142"/>
      <c r="J1546" s="142">
        <f t="shared" si="611"/>
        <v>3.6280042966207905E-194</v>
      </c>
      <c r="K1546" s="142" t="str">
        <f t="shared" si="612"/>
        <v/>
      </c>
      <c r="L1546" s="142" t="str">
        <f t="shared" si="613"/>
        <v/>
      </c>
      <c r="M1546" s="142"/>
      <c r="N1546" s="142"/>
      <c r="O1546" s="142"/>
      <c r="P1546" s="142"/>
      <c r="Q1546" s="142">
        <v>852</v>
      </c>
      <c r="R1546" s="142">
        <f t="shared" si="614"/>
        <v>-12.702035023712611</v>
      </c>
      <c r="S1546" s="142">
        <f t="shared" si="615"/>
        <v>1.5604727027886268E-2</v>
      </c>
      <c r="T1546" s="142">
        <f t="shared" si="616"/>
        <v>0.27692529419708378</v>
      </c>
      <c r="U1546" s="142" t="str">
        <f t="shared" si="617"/>
        <v/>
      </c>
      <c r="V1546" s="142">
        <f t="shared" si="618"/>
        <v>1.5604727027886268E-2</v>
      </c>
      <c r="W1546" s="142" t="str">
        <f t="shared" si="619"/>
        <v/>
      </c>
      <c r="X1546" s="142">
        <f t="shared" si="620"/>
        <v>2.4057613939650773E-29</v>
      </c>
      <c r="Y1546" s="142" t="str">
        <f t="shared" si="621"/>
        <v/>
      </c>
      <c r="Z1546" s="142" t="str">
        <f t="shared" si="622"/>
        <v/>
      </c>
      <c r="AD1546" s="142">
        <v>852</v>
      </c>
      <c r="AE1546" s="142">
        <f t="shared" si="640"/>
        <v>-32.570930152073373</v>
      </c>
      <c r="AF1546" s="142">
        <f t="shared" si="623"/>
        <v>6.0855427928596809E-3</v>
      </c>
      <c r="AG1546" s="142">
        <f t="shared" si="624"/>
        <v>0.27692529419708367</v>
      </c>
      <c r="AH1546" s="142" t="str">
        <f t="shared" si="625"/>
        <v/>
      </c>
      <c r="AI1546" s="142">
        <f t="shared" si="626"/>
        <v>6.0855427928596809E-3</v>
      </c>
      <c r="AJ1546" s="142" t="str">
        <f t="shared" si="627"/>
        <v/>
      </c>
      <c r="AK1546" s="142">
        <f t="shared" si="628"/>
        <v>3.519854499633082E-88</v>
      </c>
      <c r="AL1546" s="142" t="str">
        <f t="shared" si="629"/>
        <v/>
      </c>
      <c r="AM1546" s="142" t="str">
        <f t="shared" si="630"/>
        <v/>
      </c>
      <c r="AQ1546" s="142">
        <v>852</v>
      </c>
      <c r="AR1546" s="142">
        <f t="shared" si="631"/>
        <v>-1701.8475711335777</v>
      </c>
      <c r="AS1546" s="142">
        <f t="shared" si="632"/>
        <v>1.1646859131553126E-4</v>
      </c>
      <c r="AT1546" s="142">
        <f t="shared" si="633"/>
        <v>0.27692529419708378</v>
      </c>
      <c r="AU1546" s="142" t="str">
        <f t="shared" si="634"/>
        <v/>
      </c>
      <c r="AV1546" s="142">
        <f t="shared" si="635"/>
        <v>1.1646859131553126E-4</v>
      </c>
      <c r="AW1546" s="142" t="str">
        <f t="shared" si="636"/>
        <v/>
      </c>
      <c r="AX1546" s="142">
        <f t="shared" si="637"/>
        <v>3.0740345816887245E-5</v>
      </c>
      <c r="AY1546" s="142" t="str">
        <f t="shared" si="638"/>
        <v/>
      </c>
      <c r="AZ1546" s="142" t="str">
        <f t="shared" si="639"/>
        <v/>
      </c>
      <c r="BB1546" s="147"/>
      <c r="BC1546" s="147">
        <f t="shared" si="602"/>
        <v>5.4848000000000914</v>
      </c>
      <c r="BD1546" s="163">
        <f t="shared" si="603"/>
        <v>0.60101790704853797</v>
      </c>
      <c r="BE1546" s="147">
        <f t="shared" si="604"/>
        <v>7.7237804272178856E-4</v>
      </c>
      <c r="BF1546" s="147" t="str">
        <f t="shared" si="600"/>
        <v/>
      </c>
      <c r="BG1546" s="159" t="str">
        <f t="shared" si="601"/>
        <v/>
      </c>
    </row>
    <row r="1547" spans="1:59" ht="20.100000000000001" customHeight="1" x14ac:dyDescent="0.25">
      <c r="A1547" s="147">
        <v>853</v>
      </c>
      <c r="B1547" s="142">
        <f t="shared" si="605"/>
        <v>-2751.2886246649759</v>
      </c>
      <c r="C1547" s="142">
        <f t="shared" si="606"/>
        <v>7.1725549423864147E-5</v>
      </c>
      <c r="D1547" s="142">
        <f t="shared" si="607"/>
        <v>0.27826614641229752</v>
      </c>
      <c r="E1547" s="142" t="str">
        <f t="shared" si="608"/>
        <v/>
      </c>
      <c r="F1547" s="142">
        <f t="shared" si="609"/>
        <v>7.1725549423864147E-5</v>
      </c>
      <c r="G1547" s="142" t="str">
        <f t="shared" si="610"/>
        <v/>
      </c>
      <c r="H1547" s="142"/>
      <c r="I1547" s="142"/>
      <c r="J1547" s="142">
        <f t="shared" si="611"/>
        <v>4.0828657440995543E-194</v>
      </c>
      <c r="K1547" s="142" t="str">
        <f t="shared" si="612"/>
        <v/>
      </c>
      <c r="L1547" s="142" t="str">
        <f t="shared" si="613"/>
        <v/>
      </c>
      <c r="M1547" s="142"/>
      <c r="N1547" s="142"/>
      <c r="O1547" s="142"/>
      <c r="P1547" s="142"/>
      <c r="Q1547" s="147">
        <v>853</v>
      </c>
      <c r="R1547" s="142">
        <f t="shared" si="614"/>
        <v>-12.616210462741577</v>
      </c>
      <c r="S1547" s="142">
        <f t="shared" si="615"/>
        <v>1.5641597673921509E-2</v>
      </c>
      <c r="T1547" s="142">
        <f t="shared" si="616"/>
        <v>0.27826614641229774</v>
      </c>
      <c r="U1547" s="142" t="str">
        <f t="shared" si="617"/>
        <v/>
      </c>
      <c r="V1547" s="142">
        <f t="shared" si="618"/>
        <v>1.5641597673921509E-2</v>
      </c>
      <c r="W1547" s="142" t="str">
        <f t="shared" si="619"/>
        <v/>
      </c>
      <c r="X1547" s="142">
        <f t="shared" si="620"/>
        <v>2.5152419183253238E-29</v>
      </c>
      <c r="Y1547" s="142" t="str">
        <f t="shared" si="621"/>
        <v/>
      </c>
      <c r="Z1547" s="142" t="str">
        <f t="shared" si="622"/>
        <v/>
      </c>
      <c r="AD1547" s="147">
        <v>853</v>
      </c>
      <c r="AE1547" s="142">
        <f t="shared" si="640"/>
        <v>-32.350856299694499</v>
      </c>
      <c r="AF1547" s="142">
        <f t="shared" si="623"/>
        <v>6.0999216342099236E-3</v>
      </c>
      <c r="AG1547" s="142">
        <f t="shared" si="624"/>
        <v>0.27826614641229763</v>
      </c>
      <c r="AH1547" s="142" t="str">
        <f t="shared" si="625"/>
        <v/>
      </c>
      <c r="AI1547" s="142">
        <f t="shared" si="626"/>
        <v>6.0999216342099236E-3</v>
      </c>
      <c r="AJ1547" s="142" t="str">
        <f t="shared" si="627"/>
        <v/>
      </c>
      <c r="AK1547" s="142">
        <f t="shared" si="628"/>
        <v>3.8102581897514239E-88</v>
      </c>
      <c r="AL1547" s="142" t="str">
        <f t="shared" si="629"/>
        <v/>
      </c>
      <c r="AM1547" s="142" t="str">
        <f t="shared" si="630"/>
        <v/>
      </c>
      <c r="AQ1547" s="147">
        <v>853</v>
      </c>
      <c r="AR1547" s="142">
        <f t="shared" si="631"/>
        <v>-1690.3486010583511</v>
      </c>
      <c r="AS1547" s="142">
        <f t="shared" si="632"/>
        <v>1.1674378178806841E-4</v>
      </c>
      <c r="AT1547" s="142">
        <f t="shared" si="633"/>
        <v>0.27826614641229763</v>
      </c>
      <c r="AU1547" s="142" t="str">
        <f t="shared" si="634"/>
        <v/>
      </c>
      <c r="AV1547" s="142">
        <f t="shared" si="635"/>
        <v>1.1674378178806841E-4</v>
      </c>
      <c r="AW1547" s="142" t="str">
        <f t="shared" si="636"/>
        <v/>
      </c>
      <c r="AX1547" s="142">
        <f t="shared" si="637"/>
        <v>3.0954332639379415E-5</v>
      </c>
      <c r="AY1547" s="142" t="str">
        <f t="shared" si="638"/>
        <v/>
      </c>
      <c r="AZ1547" s="142" t="str">
        <f t="shared" si="639"/>
        <v/>
      </c>
      <c r="BB1547" s="147"/>
      <c r="BC1547" s="147">
        <f t="shared" si="602"/>
        <v>5.4912000000000916</v>
      </c>
      <c r="BD1547" s="163">
        <f t="shared" si="603"/>
        <v>0.60024552900581618</v>
      </c>
      <c r="BE1547" s="147">
        <f t="shared" si="604"/>
        <v>7.7215698396981836E-4</v>
      </c>
      <c r="BF1547" s="147" t="str">
        <f t="shared" si="600"/>
        <v/>
      </c>
      <c r="BG1547" s="159" t="str">
        <f t="shared" si="601"/>
        <v/>
      </c>
    </row>
    <row r="1548" spans="1:59" ht="20.100000000000001" customHeight="1" x14ac:dyDescent="0.25">
      <c r="A1548" s="142">
        <v>854</v>
      </c>
      <c r="B1548" s="142">
        <f t="shared" si="605"/>
        <v>-2732.572375517595</v>
      </c>
      <c r="C1548" s="142">
        <f t="shared" si="606"/>
        <v>7.1893871307893698E-5</v>
      </c>
      <c r="D1548" s="142">
        <f t="shared" si="607"/>
        <v>0.27961015601934913</v>
      </c>
      <c r="E1548" s="142" t="str">
        <f t="shared" si="608"/>
        <v/>
      </c>
      <c r="F1548" s="142">
        <f t="shared" si="609"/>
        <v>7.1893871307893698E-5</v>
      </c>
      <c r="G1548" s="142" t="str">
        <f t="shared" si="610"/>
        <v/>
      </c>
      <c r="H1548" s="142"/>
      <c r="I1548" s="142"/>
      <c r="J1548" s="142">
        <f t="shared" si="611"/>
        <v>4.5946819813084128E-194</v>
      </c>
      <c r="K1548" s="142" t="str">
        <f t="shared" si="612"/>
        <v/>
      </c>
      <c r="L1548" s="142" t="str">
        <f t="shared" si="613"/>
        <v/>
      </c>
      <c r="M1548" s="142"/>
      <c r="N1548" s="142"/>
      <c r="O1548" s="142"/>
      <c r="P1548" s="142"/>
      <c r="Q1548" s="142">
        <v>854</v>
      </c>
      <c r="R1548" s="142">
        <f t="shared" si="614"/>
        <v>-12.530385901770558</v>
      </c>
      <c r="S1548" s="142">
        <f t="shared" si="615"/>
        <v>1.5678304582559425E-2</v>
      </c>
      <c r="T1548" s="142">
        <f t="shared" si="616"/>
        <v>0.27961015601934913</v>
      </c>
      <c r="U1548" s="142" t="str">
        <f t="shared" si="617"/>
        <v/>
      </c>
      <c r="V1548" s="142">
        <f t="shared" si="618"/>
        <v>1.5678304582559425E-2</v>
      </c>
      <c r="W1548" s="142" t="str">
        <f t="shared" si="619"/>
        <v/>
      </c>
      <c r="X1548" s="142">
        <f t="shared" si="620"/>
        <v>2.6296625680792391E-29</v>
      </c>
      <c r="Y1548" s="142" t="str">
        <f t="shared" si="621"/>
        <v/>
      </c>
      <c r="Z1548" s="142" t="str">
        <f t="shared" si="622"/>
        <v/>
      </c>
      <c r="AD1548" s="142">
        <v>854</v>
      </c>
      <c r="AE1548" s="142">
        <f t="shared" si="640"/>
        <v>-32.130782447315624</v>
      </c>
      <c r="AF1548" s="142">
        <f t="shared" si="623"/>
        <v>6.1142366211309057E-3</v>
      </c>
      <c r="AG1548" s="142">
        <f t="shared" si="624"/>
        <v>0.27961015601934924</v>
      </c>
      <c r="AH1548" s="142" t="str">
        <f t="shared" si="625"/>
        <v/>
      </c>
      <c r="AI1548" s="142">
        <f t="shared" si="626"/>
        <v>6.1142366211309057E-3</v>
      </c>
      <c r="AJ1548" s="142" t="str">
        <f t="shared" si="627"/>
        <v/>
      </c>
      <c r="AK1548" s="142">
        <f t="shared" si="628"/>
        <v>4.1245554857051202E-88</v>
      </c>
      <c r="AL1548" s="142" t="str">
        <f t="shared" si="629"/>
        <v/>
      </c>
      <c r="AM1548" s="142" t="str">
        <f t="shared" si="630"/>
        <v/>
      </c>
      <c r="AQ1548" s="142">
        <v>854</v>
      </c>
      <c r="AR1548" s="142">
        <f t="shared" si="631"/>
        <v>-1678.8496309831244</v>
      </c>
      <c r="AS1548" s="142">
        <f t="shared" si="632"/>
        <v>1.1701775017809325E-4</v>
      </c>
      <c r="AT1548" s="142">
        <f t="shared" si="633"/>
        <v>0.27961015601934924</v>
      </c>
      <c r="AU1548" s="142" t="str">
        <f t="shared" si="634"/>
        <v/>
      </c>
      <c r="AV1548" s="142">
        <f t="shared" si="635"/>
        <v>1.1701775017809325E-4</v>
      </c>
      <c r="AW1548" s="142" t="str">
        <f t="shared" si="636"/>
        <v/>
      </c>
      <c r="AX1548" s="142">
        <f t="shared" si="637"/>
        <v>3.1169310333987362E-5</v>
      </c>
      <c r="AY1548" s="142" t="str">
        <f t="shared" si="638"/>
        <v/>
      </c>
      <c r="AZ1548" s="142" t="str">
        <f t="shared" si="639"/>
        <v/>
      </c>
      <c r="BB1548" s="147"/>
      <c r="BC1548" s="147">
        <f t="shared" si="602"/>
        <v>5.4976000000000917</v>
      </c>
      <c r="BD1548" s="163">
        <f t="shared" si="603"/>
        <v>0.59947337202184636</v>
      </c>
      <c r="BE1548" s="147">
        <f t="shared" si="604"/>
        <v>7.7193337005987406E-4</v>
      </c>
      <c r="BF1548" s="147" t="str">
        <f t="shared" si="600"/>
        <v/>
      </c>
      <c r="BG1548" s="159" t="str">
        <f t="shared" si="601"/>
        <v/>
      </c>
    </row>
    <row r="1549" spans="1:59" ht="20.100000000000001" customHeight="1" x14ac:dyDescent="0.25">
      <c r="A1549" s="142">
        <v>855</v>
      </c>
      <c r="B1549" s="142">
        <f t="shared" si="605"/>
        <v>-2713.856126370214</v>
      </c>
      <c r="C1549" s="142">
        <f t="shared" si="606"/>
        <v>7.2061435209002137E-5</v>
      </c>
      <c r="D1549" s="142">
        <f t="shared" si="607"/>
        <v>0.2809573088985643</v>
      </c>
      <c r="E1549" s="142" t="str">
        <f t="shared" si="608"/>
        <v/>
      </c>
      <c r="F1549" s="142">
        <f t="shared" si="609"/>
        <v>7.2061435209002137E-5</v>
      </c>
      <c r="G1549" s="142" t="str">
        <f t="shared" si="610"/>
        <v/>
      </c>
      <c r="H1549" s="142"/>
      <c r="I1549" s="142"/>
      <c r="J1549" s="142">
        <f t="shared" si="611"/>
        <v>5.1705752913708248E-194</v>
      </c>
      <c r="K1549" s="142" t="str">
        <f t="shared" si="612"/>
        <v/>
      </c>
      <c r="L1549" s="142" t="str">
        <f t="shared" si="613"/>
        <v/>
      </c>
      <c r="M1549" s="142"/>
      <c r="N1549" s="142"/>
      <c r="O1549" s="142"/>
      <c r="P1549" s="142"/>
      <c r="Q1549" s="142">
        <v>855</v>
      </c>
      <c r="R1549" s="142">
        <f t="shared" si="614"/>
        <v>-12.444561340799524</v>
      </c>
      <c r="S1549" s="142">
        <f t="shared" si="615"/>
        <v>1.5714846193559472E-2</v>
      </c>
      <c r="T1549" s="142">
        <f t="shared" si="616"/>
        <v>0.2809573088985643</v>
      </c>
      <c r="U1549" s="142" t="str">
        <f t="shared" si="617"/>
        <v/>
      </c>
      <c r="V1549" s="142">
        <f t="shared" si="618"/>
        <v>1.5714846193559472E-2</v>
      </c>
      <c r="W1549" s="142" t="str">
        <f t="shared" si="619"/>
        <v/>
      </c>
      <c r="X1549" s="142">
        <f t="shared" si="620"/>
        <v>2.7492443293258879E-29</v>
      </c>
      <c r="Y1549" s="142" t="str">
        <f t="shared" si="621"/>
        <v/>
      </c>
      <c r="Z1549" s="142" t="str">
        <f t="shared" si="622"/>
        <v/>
      </c>
      <c r="AD1549" s="142">
        <v>855</v>
      </c>
      <c r="AE1549" s="142">
        <f t="shared" si="640"/>
        <v>-31.91070859493675</v>
      </c>
      <c r="AF1549" s="142">
        <f t="shared" si="623"/>
        <v>6.1284871451588747E-3</v>
      </c>
      <c r="AG1549" s="142">
        <f t="shared" si="624"/>
        <v>0.28095730889856441</v>
      </c>
      <c r="AH1549" s="142" t="str">
        <f t="shared" si="625"/>
        <v/>
      </c>
      <c r="AI1549" s="142">
        <f t="shared" si="626"/>
        <v>6.1284871451588747E-3</v>
      </c>
      <c r="AJ1549" s="142" t="str">
        <f t="shared" si="627"/>
        <v/>
      </c>
      <c r="AK1549" s="142">
        <f t="shared" si="628"/>
        <v>4.464706830436976E-88</v>
      </c>
      <c r="AL1549" s="142" t="str">
        <f t="shared" si="629"/>
        <v/>
      </c>
      <c r="AM1549" s="142" t="str">
        <f t="shared" si="630"/>
        <v/>
      </c>
      <c r="AQ1549" s="142">
        <v>855</v>
      </c>
      <c r="AR1549" s="142">
        <f t="shared" si="631"/>
        <v>-1667.3506609078977</v>
      </c>
      <c r="AS1549" s="142">
        <f t="shared" si="632"/>
        <v>1.1729048484047918E-4</v>
      </c>
      <c r="AT1549" s="142">
        <f t="shared" si="633"/>
        <v>0.2809573088985643</v>
      </c>
      <c r="AU1549" s="142" t="str">
        <f t="shared" si="634"/>
        <v/>
      </c>
      <c r="AV1549" s="142">
        <f t="shared" si="635"/>
        <v>1.1729048484047918E-4</v>
      </c>
      <c r="AW1549" s="142" t="str">
        <f t="shared" si="636"/>
        <v/>
      </c>
      <c r="AX1549" s="142">
        <f t="shared" si="637"/>
        <v>3.1385278879193954E-5</v>
      </c>
      <c r="AY1549" s="142" t="str">
        <f t="shared" si="638"/>
        <v/>
      </c>
      <c r="AZ1549" s="142" t="str">
        <f t="shared" si="639"/>
        <v/>
      </c>
      <c r="BB1549" s="147"/>
      <c r="BC1549" s="147">
        <f t="shared" si="602"/>
        <v>5.5040000000000919</v>
      </c>
      <c r="BD1549" s="163">
        <f t="shared" si="603"/>
        <v>0.59870143865178649</v>
      </c>
      <c r="BE1549" s="147">
        <f t="shared" si="604"/>
        <v>7.7170720933672499E-4</v>
      </c>
      <c r="BF1549" s="147" t="str">
        <f t="shared" si="600"/>
        <v/>
      </c>
      <c r="BG1549" s="159" t="str">
        <f t="shared" si="601"/>
        <v/>
      </c>
    </row>
    <row r="1550" spans="1:59" ht="20.100000000000001" customHeight="1" x14ac:dyDescent="0.25">
      <c r="A1550" s="142">
        <v>856</v>
      </c>
      <c r="B1550" s="142">
        <f t="shared" si="605"/>
        <v>-2695.1398772228331</v>
      </c>
      <c r="C1550" s="142">
        <f t="shared" si="606"/>
        <v>7.2228233992299116E-5</v>
      </c>
      <c r="D1550" s="142">
        <f t="shared" si="607"/>
        <v>0.28230759079654555</v>
      </c>
      <c r="E1550" s="142" t="str">
        <f t="shared" si="608"/>
        <v/>
      </c>
      <c r="F1550" s="142">
        <f t="shared" si="609"/>
        <v>7.2228233992299116E-5</v>
      </c>
      <c r="G1550" s="142" t="str">
        <f t="shared" si="610"/>
        <v/>
      </c>
      <c r="H1550" s="142"/>
      <c r="I1550" s="142"/>
      <c r="J1550" s="142">
        <f t="shared" si="611"/>
        <v>5.8185574536666764E-194</v>
      </c>
      <c r="K1550" s="142" t="str">
        <f t="shared" si="612"/>
        <v/>
      </c>
      <c r="L1550" s="142" t="str">
        <f t="shared" si="613"/>
        <v/>
      </c>
      <c r="M1550" s="142"/>
      <c r="N1550" s="142"/>
      <c r="O1550" s="142"/>
      <c r="P1550" s="142"/>
      <c r="Q1550" s="142">
        <v>856</v>
      </c>
      <c r="R1550" s="142">
        <f t="shared" si="614"/>
        <v>-12.35873677982849</v>
      </c>
      <c r="S1550" s="142">
        <f t="shared" si="615"/>
        <v>1.5751220950975586E-2</v>
      </c>
      <c r="T1550" s="142">
        <f t="shared" si="616"/>
        <v>0.28230759079654549</v>
      </c>
      <c r="U1550" s="142" t="str">
        <f t="shared" si="617"/>
        <v/>
      </c>
      <c r="V1550" s="142">
        <f t="shared" si="618"/>
        <v>1.5751220950975586E-2</v>
      </c>
      <c r="W1550" s="142" t="str">
        <f t="shared" si="619"/>
        <v/>
      </c>
      <c r="X1550" s="142">
        <f t="shared" si="620"/>
        <v>2.8742179858112436E-29</v>
      </c>
      <c r="Y1550" s="142" t="str">
        <f t="shared" si="621"/>
        <v/>
      </c>
      <c r="Z1550" s="142" t="str">
        <f t="shared" si="622"/>
        <v/>
      </c>
      <c r="AD1550" s="142">
        <v>856</v>
      </c>
      <c r="AE1550" s="142">
        <f t="shared" si="640"/>
        <v>-31.690634742557876</v>
      </c>
      <c r="AF1550" s="142">
        <f t="shared" si="623"/>
        <v>6.1426725995048616E-3</v>
      </c>
      <c r="AG1550" s="142">
        <f t="shared" si="624"/>
        <v>0.28230759079654555</v>
      </c>
      <c r="AH1550" s="142" t="str">
        <f t="shared" si="625"/>
        <v/>
      </c>
      <c r="AI1550" s="142">
        <f t="shared" si="626"/>
        <v>6.1426725995048616E-3</v>
      </c>
      <c r="AJ1550" s="142" t="str">
        <f t="shared" si="627"/>
        <v/>
      </c>
      <c r="AK1550" s="142">
        <f t="shared" si="628"/>
        <v>4.8328330690839493E-88</v>
      </c>
      <c r="AL1550" s="142" t="str">
        <f t="shared" si="629"/>
        <v/>
      </c>
      <c r="AM1550" s="142" t="str">
        <f t="shared" si="630"/>
        <v/>
      </c>
      <c r="AQ1550" s="142">
        <v>856</v>
      </c>
      <c r="AR1550" s="142">
        <f t="shared" si="631"/>
        <v>-1655.851690832671</v>
      </c>
      <c r="AS1550" s="142">
        <f t="shared" si="632"/>
        <v>1.1756197416215256E-4</v>
      </c>
      <c r="AT1550" s="142">
        <f t="shared" si="633"/>
        <v>0.28230759079654555</v>
      </c>
      <c r="AU1550" s="142" t="str">
        <f t="shared" si="634"/>
        <v/>
      </c>
      <c r="AV1550" s="142">
        <f t="shared" si="635"/>
        <v>1.1756197416215256E-4</v>
      </c>
      <c r="AW1550" s="142" t="str">
        <f t="shared" si="636"/>
        <v/>
      </c>
      <c r="AX1550" s="142">
        <f t="shared" si="637"/>
        <v>3.1602238205607644E-5</v>
      </c>
      <c r="AY1550" s="142" t="str">
        <f t="shared" si="638"/>
        <v/>
      </c>
      <c r="AZ1550" s="142" t="str">
        <f t="shared" si="639"/>
        <v/>
      </c>
      <c r="BB1550" s="147"/>
      <c r="BC1550" s="147">
        <f t="shared" si="602"/>
        <v>5.5104000000000921</v>
      </c>
      <c r="BD1550" s="163">
        <f t="shared" si="603"/>
        <v>0.59792973144244976</v>
      </c>
      <c r="BE1550" s="147">
        <f t="shared" si="604"/>
        <v>7.7147851014103264E-4</v>
      </c>
      <c r="BF1550" s="147" t="str">
        <f t="shared" si="600"/>
        <v/>
      </c>
      <c r="BG1550" s="159" t="str">
        <f t="shared" si="601"/>
        <v/>
      </c>
    </row>
    <row r="1551" spans="1:59" ht="20.100000000000001" customHeight="1" x14ac:dyDescent="0.25">
      <c r="A1551" s="142">
        <v>857</v>
      </c>
      <c r="B1551" s="142">
        <f t="shared" si="605"/>
        <v>-2676.4236280754521</v>
      </c>
      <c r="C1551" s="142">
        <f t="shared" si="606"/>
        <v>7.2394260543090071E-5</v>
      </c>
      <c r="D1551" s="142">
        <f t="shared" si="607"/>
        <v>0.2836609873265451</v>
      </c>
      <c r="E1551" s="142" t="str">
        <f t="shared" si="608"/>
        <v/>
      </c>
      <c r="F1551" s="142">
        <f t="shared" si="609"/>
        <v>7.2394260543090071E-5</v>
      </c>
      <c r="G1551" s="142" t="str">
        <f t="shared" si="610"/>
        <v/>
      </c>
      <c r="H1551" s="142"/>
      <c r="I1551" s="142"/>
      <c r="J1551" s="142">
        <f t="shared" si="611"/>
        <v>6.5476406876198413E-194</v>
      </c>
      <c r="K1551" s="142" t="str">
        <f t="shared" si="612"/>
        <v/>
      </c>
      <c r="L1551" s="142" t="str">
        <f t="shared" si="613"/>
        <v/>
      </c>
      <c r="M1551" s="142"/>
      <c r="N1551" s="142"/>
      <c r="O1551" s="142"/>
      <c r="P1551" s="142"/>
      <c r="Q1551" s="142">
        <v>857</v>
      </c>
      <c r="R1551" s="142">
        <f t="shared" si="614"/>
        <v>-12.272912218857456</v>
      </c>
      <c r="S1551" s="142">
        <f t="shared" si="615"/>
        <v>1.5787427303265964E-2</v>
      </c>
      <c r="T1551" s="142">
        <f t="shared" si="616"/>
        <v>0.28366098732654521</v>
      </c>
      <c r="U1551" s="142" t="str">
        <f t="shared" si="617"/>
        <v/>
      </c>
      <c r="V1551" s="142">
        <f t="shared" si="618"/>
        <v>1.5787427303265964E-2</v>
      </c>
      <c r="W1551" s="142" t="str">
        <f t="shared" si="619"/>
        <v/>
      </c>
      <c r="X1551" s="142">
        <f t="shared" si="620"/>
        <v>3.0048245493623883E-29</v>
      </c>
      <c r="Y1551" s="142" t="str">
        <f t="shared" si="621"/>
        <v/>
      </c>
      <c r="Z1551" s="142" t="str">
        <f t="shared" si="622"/>
        <v/>
      </c>
      <c r="AD1551" s="142">
        <v>857</v>
      </c>
      <c r="AE1551" s="142">
        <f t="shared" si="640"/>
        <v>-31.470560890179001</v>
      </c>
      <c r="AF1551" s="142">
        <f t="shared" si="623"/>
        <v>6.1567923790974604E-3</v>
      </c>
      <c r="AG1551" s="142">
        <f t="shared" si="624"/>
        <v>0.28366098732654521</v>
      </c>
      <c r="AH1551" s="142" t="str">
        <f t="shared" si="625"/>
        <v/>
      </c>
      <c r="AI1551" s="142">
        <f t="shared" si="626"/>
        <v>6.1567923790974604E-3</v>
      </c>
      <c r="AJ1551" s="142" t="str">
        <f t="shared" si="627"/>
        <v/>
      </c>
      <c r="AK1551" s="142">
        <f t="shared" si="628"/>
        <v>5.2312285359908116E-88</v>
      </c>
      <c r="AL1551" s="142" t="str">
        <f t="shared" si="629"/>
        <v/>
      </c>
      <c r="AM1551" s="142" t="str">
        <f t="shared" si="630"/>
        <v/>
      </c>
      <c r="AQ1551" s="142">
        <v>857</v>
      </c>
      <c r="AR1551" s="142">
        <f t="shared" si="631"/>
        <v>-1644.3527207574443</v>
      </c>
      <c r="AS1551" s="142">
        <f t="shared" si="632"/>
        <v>1.1783220656291149E-4</v>
      </c>
      <c r="AT1551" s="142">
        <f t="shared" si="633"/>
        <v>0.2836609873265451</v>
      </c>
      <c r="AU1551" s="142" t="str">
        <f t="shared" si="634"/>
        <v/>
      </c>
      <c r="AV1551" s="142">
        <f t="shared" si="635"/>
        <v>1.1783220656291149E-4</v>
      </c>
      <c r="AW1551" s="142" t="str">
        <f t="shared" si="636"/>
        <v/>
      </c>
      <c r="AX1551" s="142">
        <f t="shared" si="637"/>
        <v>3.182018819563522E-5</v>
      </c>
      <c r="AY1551" s="142" t="str">
        <f t="shared" si="638"/>
        <v/>
      </c>
      <c r="AZ1551" s="142" t="str">
        <f t="shared" si="639"/>
        <v/>
      </c>
      <c r="BB1551" s="147"/>
      <c r="BC1551" s="147">
        <f t="shared" si="602"/>
        <v>5.5168000000000923</v>
      </c>
      <c r="BD1551" s="163">
        <f t="shared" si="603"/>
        <v>0.59715825293230873</v>
      </c>
      <c r="BE1551" s="147">
        <f t="shared" si="604"/>
        <v>7.712472808114601E-4</v>
      </c>
      <c r="BF1551" s="147" t="str">
        <f t="shared" si="600"/>
        <v/>
      </c>
      <c r="BG1551" s="159" t="str">
        <f t="shared" si="601"/>
        <v/>
      </c>
    </row>
    <row r="1552" spans="1:59" ht="20.100000000000001" customHeight="1" x14ac:dyDescent="0.25">
      <c r="A1552" s="142">
        <v>858</v>
      </c>
      <c r="B1552" s="142">
        <f t="shared" si="605"/>
        <v>-2657.7073789280712</v>
      </c>
      <c r="C1552" s="142">
        <f t="shared" si="606"/>
        <v>7.2559507767378919E-5</v>
      </c>
      <c r="D1552" s="142">
        <f t="shared" si="607"/>
        <v>0.28501748396884785</v>
      </c>
      <c r="E1552" s="142" t="str">
        <f t="shared" si="608"/>
        <v/>
      </c>
      <c r="F1552" s="142">
        <f t="shared" si="609"/>
        <v>7.2559507767378919E-5</v>
      </c>
      <c r="G1552" s="142" t="str">
        <f t="shared" si="610"/>
        <v/>
      </c>
      <c r="H1552" s="142"/>
      <c r="I1552" s="142"/>
      <c r="J1552" s="142">
        <f t="shared" si="611"/>
        <v>7.367962416022224E-194</v>
      </c>
      <c r="K1552" s="142" t="str">
        <f t="shared" si="612"/>
        <v/>
      </c>
      <c r="L1552" s="142" t="str">
        <f t="shared" si="613"/>
        <v/>
      </c>
      <c r="M1552" s="142"/>
      <c r="N1552" s="142"/>
      <c r="O1552" s="142"/>
      <c r="P1552" s="142"/>
      <c r="Q1552" s="142">
        <v>858</v>
      </c>
      <c r="R1552" s="142">
        <f t="shared" si="614"/>
        <v>-12.187087657886423</v>
      </c>
      <c r="S1552" s="142">
        <f t="shared" si="615"/>
        <v>1.5823463703402596E-2</v>
      </c>
      <c r="T1552" s="142">
        <f t="shared" si="616"/>
        <v>0.28501748396884796</v>
      </c>
      <c r="U1552" s="142" t="str">
        <f t="shared" si="617"/>
        <v/>
      </c>
      <c r="V1552" s="142">
        <f t="shared" si="618"/>
        <v>1.5823463703402596E-2</v>
      </c>
      <c r="W1552" s="142" t="str">
        <f t="shared" si="619"/>
        <v/>
      </c>
      <c r="X1552" s="142">
        <f t="shared" si="620"/>
        <v>3.1413157090551099E-29</v>
      </c>
      <c r="Y1552" s="142" t="str">
        <f t="shared" si="621"/>
        <v/>
      </c>
      <c r="Z1552" s="142" t="str">
        <f t="shared" si="622"/>
        <v/>
      </c>
      <c r="AD1552" s="142">
        <v>858</v>
      </c>
      <c r="AE1552" s="142">
        <f t="shared" si="640"/>
        <v>-31.250487037800127</v>
      </c>
      <c r="AF1552" s="142">
        <f t="shared" si="623"/>
        <v>6.1708458806255684E-3</v>
      </c>
      <c r="AG1552" s="142">
        <f t="shared" si="624"/>
        <v>0.28501748396884796</v>
      </c>
      <c r="AH1552" s="142" t="str">
        <f t="shared" si="625"/>
        <v/>
      </c>
      <c r="AI1552" s="142">
        <f t="shared" si="626"/>
        <v>6.1708458806255684E-3</v>
      </c>
      <c r="AJ1552" s="142" t="str">
        <f t="shared" si="627"/>
        <v/>
      </c>
      <c r="AK1552" s="142">
        <f t="shared" si="628"/>
        <v>5.6623752064377537E-88</v>
      </c>
      <c r="AL1552" s="142" t="str">
        <f t="shared" si="629"/>
        <v/>
      </c>
      <c r="AM1552" s="142" t="str">
        <f t="shared" si="630"/>
        <v/>
      </c>
      <c r="AQ1552" s="142">
        <v>858</v>
      </c>
      <c r="AR1552" s="142">
        <f t="shared" si="631"/>
        <v>-1632.8537506822177</v>
      </c>
      <c r="AS1552" s="142">
        <f t="shared" si="632"/>
        <v>1.1810117049624376E-4</v>
      </c>
      <c r="AT1552" s="142">
        <f t="shared" si="633"/>
        <v>0.2850174839688478</v>
      </c>
      <c r="AU1552" s="142" t="str">
        <f t="shared" si="634"/>
        <v/>
      </c>
      <c r="AV1552" s="142">
        <f t="shared" si="635"/>
        <v>1.1810117049624376E-4</v>
      </c>
      <c r="AW1552" s="142" t="str">
        <f t="shared" si="636"/>
        <v/>
      </c>
      <c r="AX1552" s="142">
        <f t="shared" si="637"/>
        <v>3.2039128683156148E-5</v>
      </c>
      <c r="AY1552" s="142" t="str">
        <f t="shared" si="638"/>
        <v/>
      </c>
      <c r="AZ1552" s="142" t="str">
        <f t="shared" si="639"/>
        <v/>
      </c>
      <c r="BB1552" s="147"/>
      <c r="BC1552" s="147">
        <f t="shared" si="602"/>
        <v>5.5232000000000925</v>
      </c>
      <c r="BD1552" s="163">
        <f t="shared" si="603"/>
        <v>0.59638700565149727</v>
      </c>
      <c r="BE1552" s="147">
        <f t="shared" si="604"/>
        <v>7.7101352968211856E-4</v>
      </c>
      <c r="BF1552" s="147" t="str">
        <f t="shared" si="600"/>
        <v/>
      </c>
      <c r="BG1552" s="159" t="str">
        <f t="shared" si="601"/>
        <v/>
      </c>
    </row>
    <row r="1553" spans="1:59" ht="20.100000000000001" customHeight="1" x14ac:dyDescent="0.25">
      <c r="A1553" s="147">
        <v>859</v>
      </c>
      <c r="B1553" s="142">
        <f t="shared" si="605"/>
        <v>-2638.9911297806902</v>
      </c>
      <c r="C1553" s="142">
        <f t="shared" si="606"/>
        <v>7.2723968592370143E-5</v>
      </c>
      <c r="D1553" s="142">
        <f t="shared" si="607"/>
        <v>0.28637706607116337</v>
      </c>
      <c r="E1553" s="142" t="str">
        <f t="shared" si="608"/>
        <v/>
      </c>
      <c r="F1553" s="142">
        <f t="shared" si="609"/>
        <v>7.2723968592370143E-5</v>
      </c>
      <c r="G1553" s="142" t="str">
        <f t="shared" si="610"/>
        <v/>
      </c>
      <c r="H1553" s="142"/>
      <c r="I1553" s="142"/>
      <c r="J1553" s="142">
        <f t="shared" si="611"/>
        <v>8.2909255670671724E-194</v>
      </c>
      <c r="K1553" s="142" t="str">
        <f t="shared" si="612"/>
        <v/>
      </c>
      <c r="L1553" s="142" t="str">
        <f t="shared" si="613"/>
        <v/>
      </c>
      <c r="M1553" s="142"/>
      <c r="N1553" s="142"/>
      <c r="O1553" s="142"/>
      <c r="P1553" s="142"/>
      <c r="Q1553" s="147">
        <v>859</v>
      </c>
      <c r="R1553" s="142">
        <f t="shared" si="614"/>
        <v>-12.101263096915403</v>
      </c>
      <c r="S1553" s="142">
        <f t="shared" si="615"/>
        <v>1.5859328608980826E-2</v>
      </c>
      <c r="T1553" s="142">
        <f t="shared" si="616"/>
        <v>0.2863770660711632</v>
      </c>
      <c r="U1553" s="142" t="str">
        <f t="shared" si="617"/>
        <v/>
      </c>
      <c r="V1553" s="142">
        <f t="shared" si="618"/>
        <v>1.5859328608980826E-2</v>
      </c>
      <c r="W1553" s="142" t="str">
        <f t="shared" si="619"/>
        <v/>
      </c>
      <c r="X1553" s="142">
        <f t="shared" si="620"/>
        <v>3.2839542999217703E-29</v>
      </c>
      <c r="Y1553" s="142" t="str">
        <f t="shared" si="621"/>
        <v/>
      </c>
      <c r="Z1553" s="142" t="str">
        <f t="shared" si="622"/>
        <v/>
      </c>
      <c r="AD1553" s="147">
        <v>859</v>
      </c>
      <c r="AE1553" s="142">
        <f t="shared" si="640"/>
        <v>-31.030413185421253</v>
      </c>
      <c r="AF1553" s="142">
        <f t="shared" si="623"/>
        <v>6.1848325025810943E-3</v>
      </c>
      <c r="AG1553" s="142">
        <f t="shared" si="624"/>
        <v>0.28637706607116342</v>
      </c>
      <c r="AH1553" s="142" t="str">
        <f t="shared" si="625"/>
        <v/>
      </c>
      <c r="AI1553" s="142">
        <f t="shared" si="626"/>
        <v>6.1848325025810943E-3</v>
      </c>
      <c r="AJ1553" s="142" t="str">
        <f t="shared" si="627"/>
        <v/>
      </c>
      <c r="AK1553" s="142">
        <f t="shared" si="628"/>
        <v>6.1289579994669044E-88</v>
      </c>
      <c r="AL1553" s="142" t="str">
        <f t="shared" si="629"/>
        <v/>
      </c>
      <c r="AM1553" s="142" t="str">
        <f t="shared" si="630"/>
        <v/>
      </c>
      <c r="AQ1553" s="147">
        <v>859</v>
      </c>
      <c r="AR1553" s="142">
        <f t="shared" si="631"/>
        <v>-1621.354780606991</v>
      </c>
      <c r="AS1553" s="142">
        <f t="shared" si="632"/>
        <v>1.1836885445014419E-4</v>
      </c>
      <c r="AT1553" s="142">
        <f t="shared" si="633"/>
        <v>0.2863770660711632</v>
      </c>
      <c r="AU1553" s="142" t="str">
        <f t="shared" si="634"/>
        <v/>
      </c>
      <c r="AV1553" s="142">
        <f t="shared" si="635"/>
        <v>1.1836885445014419E-4</v>
      </c>
      <c r="AW1553" s="142" t="str">
        <f t="shared" si="636"/>
        <v/>
      </c>
      <c r="AX1553" s="142">
        <f t="shared" si="637"/>
        <v>3.2259059453198506E-5</v>
      </c>
      <c r="AY1553" s="142" t="str">
        <f t="shared" si="638"/>
        <v/>
      </c>
      <c r="AZ1553" s="142" t="str">
        <f t="shared" si="639"/>
        <v/>
      </c>
      <c r="BB1553" s="147"/>
      <c r="BC1553" s="147">
        <f t="shared" si="602"/>
        <v>5.5296000000000927</v>
      </c>
      <c r="BD1553" s="163">
        <f t="shared" si="603"/>
        <v>0.59561599212181515</v>
      </c>
      <c r="BE1553" s="147">
        <f t="shared" si="604"/>
        <v>7.7077726508445465E-4</v>
      </c>
      <c r="BF1553" s="147" t="str">
        <f t="shared" si="600"/>
        <v/>
      </c>
      <c r="BG1553" s="159" t="str">
        <f t="shared" si="601"/>
        <v/>
      </c>
    </row>
    <row r="1554" spans="1:59" ht="20.100000000000001" customHeight="1" x14ac:dyDescent="0.25">
      <c r="A1554" s="142">
        <v>860</v>
      </c>
      <c r="B1554" s="142">
        <f t="shared" si="605"/>
        <v>-2620.2748806333093</v>
      </c>
      <c r="C1554" s="142">
        <f t="shared" si="606"/>
        <v>7.2887635966970365E-5</v>
      </c>
      <c r="D1554" s="142">
        <f t="shared" si="607"/>
        <v>0.28773971884902705</v>
      </c>
      <c r="E1554" s="142" t="str">
        <f t="shared" si="608"/>
        <v/>
      </c>
      <c r="F1554" s="142">
        <f t="shared" si="609"/>
        <v>7.2887635966970365E-5</v>
      </c>
      <c r="G1554" s="142" t="str">
        <f t="shared" si="610"/>
        <v/>
      </c>
      <c r="H1554" s="142"/>
      <c r="I1554" s="142"/>
      <c r="J1554" s="142">
        <f t="shared" si="611"/>
        <v>9.3293563478017747E-194</v>
      </c>
      <c r="K1554" s="142" t="str">
        <f t="shared" si="612"/>
        <v/>
      </c>
      <c r="L1554" s="142" t="str">
        <f t="shared" si="613"/>
        <v/>
      </c>
      <c r="M1554" s="142"/>
      <c r="N1554" s="142"/>
      <c r="O1554" s="142"/>
      <c r="P1554" s="142"/>
      <c r="Q1554" s="142">
        <v>860</v>
      </c>
      <c r="R1554" s="142">
        <f t="shared" si="614"/>
        <v>-12.015438535944369</v>
      </c>
      <c r="S1554" s="142">
        <f t="shared" si="615"/>
        <v>1.5895020482328711E-2</v>
      </c>
      <c r="T1554" s="142">
        <f t="shared" si="616"/>
        <v>0.28773971884902705</v>
      </c>
      <c r="U1554" s="142" t="str">
        <f t="shared" si="617"/>
        <v/>
      </c>
      <c r="V1554" s="142">
        <f t="shared" si="618"/>
        <v>1.5895020482328711E-2</v>
      </c>
      <c r="W1554" s="142" t="str">
        <f t="shared" si="619"/>
        <v/>
      </c>
      <c r="X1554" s="142">
        <f t="shared" si="620"/>
        <v>3.4330147920424871E-29</v>
      </c>
      <c r="Y1554" s="142" t="str">
        <f t="shared" si="621"/>
        <v/>
      </c>
      <c r="Z1554" s="142" t="str">
        <f t="shared" si="622"/>
        <v/>
      </c>
      <c r="AD1554" s="142">
        <v>860</v>
      </c>
      <c r="AE1554" s="142">
        <f t="shared" si="640"/>
        <v>-30.810339333042378</v>
      </c>
      <c r="AF1554" s="142">
        <f t="shared" si="623"/>
        <v>6.1987516453016114E-3</v>
      </c>
      <c r="AG1554" s="142">
        <f t="shared" si="624"/>
        <v>0.28773971884902705</v>
      </c>
      <c r="AH1554" s="142" t="str">
        <f t="shared" si="625"/>
        <v/>
      </c>
      <c r="AI1554" s="142">
        <f t="shared" si="626"/>
        <v>6.1987516453016114E-3</v>
      </c>
      <c r="AJ1554" s="142" t="str">
        <f t="shared" si="627"/>
        <v/>
      </c>
      <c r="AK1554" s="142">
        <f t="shared" si="628"/>
        <v>6.6338813251566271E-88</v>
      </c>
      <c r="AL1554" s="142" t="str">
        <f t="shared" si="629"/>
        <v/>
      </c>
      <c r="AM1554" s="142" t="str">
        <f t="shared" si="630"/>
        <v/>
      </c>
      <c r="AQ1554" s="142">
        <v>860</v>
      </c>
      <c r="AR1554" s="142">
        <f t="shared" si="631"/>
        <v>-1609.8558105317625</v>
      </c>
      <c r="AS1554" s="142">
        <f t="shared" si="632"/>
        <v>1.1863524694793106E-4</v>
      </c>
      <c r="AT1554" s="142">
        <f t="shared" si="633"/>
        <v>0.2877397188490271</v>
      </c>
      <c r="AU1554" s="142" t="str">
        <f t="shared" si="634"/>
        <v/>
      </c>
      <c r="AV1554" s="142">
        <f t="shared" si="635"/>
        <v>1.1863524694793106E-4</v>
      </c>
      <c r="AW1554" s="142" t="str">
        <f t="shared" si="636"/>
        <v/>
      </c>
      <c r="AX1554" s="142">
        <f t="shared" si="637"/>
        <v>3.2479980241616839E-5</v>
      </c>
      <c r="AY1554" s="142" t="str">
        <f t="shared" si="638"/>
        <v/>
      </c>
      <c r="AZ1554" s="142" t="str">
        <f t="shared" si="639"/>
        <v/>
      </c>
      <c r="BB1554" s="147"/>
      <c r="BC1554" s="147">
        <f t="shared" si="602"/>
        <v>5.5360000000000928</v>
      </c>
      <c r="BD1554" s="163">
        <f t="shared" si="603"/>
        <v>0.5948452148567307</v>
      </c>
      <c r="BE1554" s="147">
        <f t="shared" si="604"/>
        <v>7.705384953462513E-4</v>
      </c>
      <c r="BF1554" s="147" t="str">
        <f t="shared" si="600"/>
        <v/>
      </c>
      <c r="BG1554" s="159" t="str">
        <f t="shared" si="601"/>
        <v/>
      </c>
    </row>
    <row r="1555" spans="1:59" ht="20.100000000000001" customHeight="1" x14ac:dyDescent="0.25">
      <c r="A1555" s="142">
        <v>861</v>
      </c>
      <c r="B1555" s="142">
        <f t="shared" si="605"/>
        <v>-2601.5586314859283</v>
      </c>
      <c r="C1555" s="142">
        <f t="shared" si="606"/>
        <v>7.3050502862289312E-5</v>
      </c>
      <c r="D1555" s="142">
        <f t="shared" si="607"/>
        <v>0.28910542738621159</v>
      </c>
      <c r="E1555" s="142" t="str">
        <f t="shared" si="608"/>
        <v/>
      </c>
      <c r="F1555" s="142">
        <f t="shared" si="609"/>
        <v>7.3050502862289312E-5</v>
      </c>
      <c r="G1555" s="142" t="str">
        <f t="shared" si="610"/>
        <v/>
      </c>
      <c r="H1555" s="142"/>
      <c r="I1555" s="142"/>
      <c r="J1555" s="142">
        <f t="shared" si="611"/>
        <v>1.0497681661851358E-193</v>
      </c>
      <c r="K1555" s="142" t="str">
        <f t="shared" si="612"/>
        <v/>
      </c>
      <c r="L1555" s="142" t="str">
        <f t="shared" si="613"/>
        <v/>
      </c>
      <c r="M1555" s="142"/>
      <c r="N1555" s="142"/>
      <c r="O1555" s="142"/>
      <c r="P1555" s="142"/>
      <c r="Q1555" s="142">
        <v>861</v>
      </c>
      <c r="R1555" s="142">
        <f t="shared" si="614"/>
        <v>-11.929613974973336</v>
      </c>
      <c r="S1555" s="142">
        <f t="shared" si="615"/>
        <v>1.5930537790616237E-2</v>
      </c>
      <c r="T1555" s="142">
        <f t="shared" si="616"/>
        <v>0.28910542738621148</v>
      </c>
      <c r="U1555" s="142" t="str">
        <f t="shared" si="617"/>
        <v/>
      </c>
      <c r="V1555" s="142">
        <f t="shared" si="618"/>
        <v>1.5930537790616237E-2</v>
      </c>
      <c r="W1555" s="142" t="str">
        <f t="shared" si="619"/>
        <v/>
      </c>
      <c r="X1555" s="142">
        <f t="shared" si="620"/>
        <v>3.5887838008960857E-29</v>
      </c>
      <c r="Y1555" s="142" t="str">
        <f t="shared" si="621"/>
        <v/>
      </c>
      <c r="Z1555" s="142" t="str">
        <f t="shared" si="622"/>
        <v/>
      </c>
      <c r="AD1555" s="142">
        <v>861</v>
      </c>
      <c r="AE1555" s="142">
        <f t="shared" si="640"/>
        <v>-30.590265480663504</v>
      </c>
      <c r="AF1555" s="142">
        <f t="shared" si="623"/>
        <v>6.2126027110129614E-3</v>
      </c>
      <c r="AG1555" s="142">
        <f t="shared" si="624"/>
        <v>0.28910542738621159</v>
      </c>
      <c r="AH1555" s="142" t="str">
        <f t="shared" si="625"/>
        <v/>
      </c>
      <c r="AI1555" s="142">
        <f t="shared" si="626"/>
        <v>6.2126027110129614E-3</v>
      </c>
      <c r="AJ1555" s="142" t="str">
        <f t="shared" si="627"/>
        <v/>
      </c>
      <c r="AK1555" s="142">
        <f t="shared" si="628"/>
        <v>7.1802869772678251E-88</v>
      </c>
      <c r="AL1555" s="142" t="str">
        <f t="shared" si="629"/>
        <v/>
      </c>
      <c r="AM1555" s="142" t="str">
        <f t="shared" si="630"/>
        <v/>
      </c>
      <c r="AQ1555" s="142">
        <v>861</v>
      </c>
      <c r="AR1555" s="142">
        <f t="shared" si="631"/>
        <v>-1598.3568404565358</v>
      </c>
      <c r="AS1555" s="142">
        <f t="shared" si="632"/>
        <v>1.1890033654906122E-4</v>
      </c>
      <c r="AT1555" s="142">
        <f t="shared" si="633"/>
        <v>0.28910542738621164</v>
      </c>
      <c r="AU1555" s="142" t="str">
        <f t="shared" si="634"/>
        <v/>
      </c>
      <c r="AV1555" s="142">
        <f t="shared" si="635"/>
        <v>1.1890033654906122E-4</v>
      </c>
      <c r="AW1555" s="142" t="str">
        <f t="shared" si="636"/>
        <v/>
      </c>
      <c r="AX1555" s="142">
        <f t="shared" si="637"/>
        <v>3.2701890734771258E-5</v>
      </c>
      <c r="AY1555" s="142" t="str">
        <f t="shared" si="638"/>
        <v/>
      </c>
      <c r="AZ1555" s="142" t="str">
        <f t="shared" si="639"/>
        <v/>
      </c>
      <c r="BB1555" s="147"/>
      <c r="BC1555" s="147">
        <f t="shared" si="602"/>
        <v>5.542400000000093</v>
      </c>
      <c r="BD1555" s="163">
        <f t="shared" si="603"/>
        <v>0.59407467636138445</v>
      </c>
      <c r="BE1555" s="147">
        <f t="shared" si="604"/>
        <v>7.7029722879118356E-4</v>
      </c>
      <c r="BF1555" s="147" t="str">
        <f t="shared" si="600"/>
        <v/>
      </c>
      <c r="BG1555" s="159" t="str">
        <f t="shared" si="601"/>
        <v/>
      </c>
    </row>
    <row r="1556" spans="1:59" ht="20.100000000000001" customHeight="1" x14ac:dyDescent="0.25">
      <c r="A1556" s="142">
        <v>862</v>
      </c>
      <c r="B1556" s="142">
        <f t="shared" si="605"/>
        <v>-2582.8423823385474</v>
      </c>
      <c r="C1556" s="142">
        <f t="shared" si="606"/>
        <v>7.3212562272140092E-5</v>
      </c>
      <c r="D1556" s="142">
        <f t="shared" si="607"/>
        <v>0.29047417663514663</v>
      </c>
      <c r="E1556" s="142" t="str">
        <f t="shared" si="608"/>
        <v/>
      </c>
      <c r="F1556" s="142">
        <f t="shared" si="609"/>
        <v>7.3212562272140092E-5</v>
      </c>
      <c r="G1556" s="142" t="str">
        <f t="shared" si="610"/>
        <v/>
      </c>
      <c r="H1556" s="142"/>
      <c r="I1556" s="142"/>
      <c r="J1556" s="142">
        <f t="shared" si="611"/>
        <v>1.1812128614053238E-193</v>
      </c>
      <c r="K1556" s="142" t="str">
        <f t="shared" si="612"/>
        <v/>
      </c>
      <c r="L1556" s="142" t="str">
        <f t="shared" si="613"/>
        <v/>
      </c>
      <c r="M1556" s="142"/>
      <c r="N1556" s="142"/>
      <c r="O1556" s="142"/>
      <c r="P1556" s="142"/>
      <c r="Q1556" s="142">
        <v>862</v>
      </c>
      <c r="R1556" s="142">
        <f t="shared" si="614"/>
        <v>-11.843789414002302</v>
      </c>
      <c r="S1556" s="142">
        <f t="shared" si="615"/>
        <v>1.5965879005964471E-2</v>
      </c>
      <c r="T1556" s="142">
        <f t="shared" si="616"/>
        <v>0.29047417663514663</v>
      </c>
      <c r="U1556" s="142" t="str">
        <f t="shared" si="617"/>
        <v/>
      </c>
      <c r="V1556" s="142">
        <f t="shared" si="618"/>
        <v>1.5965879005964471E-2</v>
      </c>
      <c r="W1556" s="142" t="str">
        <f t="shared" si="619"/>
        <v/>
      </c>
      <c r="X1556" s="142">
        <f t="shared" si="620"/>
        <v>3.7515606198868909E-29</v>
      </c>
      <c r="Y1556" s="142" t="str">
        <f t="shared" si="621"/>
        <v/>
      </c>
      <c r="Z1556" s="142" t="str">
        <f t="shared" si="622"/>
        <v/>
      </c>
      <c r="AD1556" s="142">
        <v>862</v>
      </c>
      <c r="AE1556" s="142">
        <f t="shared" si="640"/>
        <v>-30.37019162828463</v>
      </c>
      <c r="AF1556" s="142">
        <f t="shared" si="623"/>
        <v>6.2263851038718045E-3</v>
      </c>
      <c r="AG1556" s="142">
        <f t="shared" si="624"/>
        <v>0.29047417663514663</v>
      </c>
      <c r="AH1556" s="142" t="str">
        <f t="shared" si="625"/>
        <v/>
      </c>
      <c r="AI1556" s="142">
        <f t="shared" si="626"/>
        <v>6.2263851038718045E-3</v>
      </c>
      <c r="AJ1556" s="142" t="str">
        <f t="shared" si="627"/>
        <v/>
      </c>
      <c r="AK1556" s="142">
        <f t="shared" si="628"/>
        <v>7.7715734803202003E-88</v>
      </c>
      <c r="AL1556" s="142" t="str">
        <f t="shared" si="629"/>
        <v/>
      </c>
      <c r="AM1556" s="142" t="str">
        <f t="shared" si="630"/>
        <v/>
      </c>
      <c r="AQ1556" s="142">
        <v>862</v>
      </c>
      <c r="AR1556" s="142">
        <f t="shared" si="631"/>
        <v>-1586.8578703813091</v>
      </c>
      <c r="AS1556" s="142">
        <f t="shared" si="632"/>
        <v>1.1916411184994483E-4</v>
      </c>
      <c r="AT1556" s="142">
        <f t="shared" si="633"/>
        <v>0.29047417663514663</v>
      </c>
      <c r="AU1556" s="142" t="str">
        <f t="shared" si="634"/>
        <v/>
      </c>
      <c r="AV1556" s="142">
        <f t="shared" si="635"/>
        <v>1.1916411184994483E-4</v>
      </c>
      <c r="AW1556" s="142" t="str">
        <f t="shared" si="636"/>
        <v/>
      </c>
      <c r="AX1556" s="142">
        <f t="shared" si="637"/>
        <v>3.2924790569209013E-5</v>
      </c>
      <c r="AY1556" s="142" t="str">
        <f t="shared" si="638"/>
        <v/>
      </c>
      <c r="AZ1556" s="142" t="str">
        <f t="shared" si="639"/>
        <v/>
      </c>
      <c r="BB1556" s="147"/>
      <c r="BC1556" s="147">
        <f t="shared" si="602"/>
        <v>5.5488000000000932</v>
      </c>
      <c r="BD1556" s="163">
        <f t="shared" si="603"/>
        <v>0.59330437913259326</v>
      </c>
      <c r="BE1556" s="147">
        <f t="shared" si="604"/>
        <v>7.7005347374037303E-4</v>
      </c>
      <c r="BF1556" s="147" t="str">
        <f t="shared" si="600"/>
        <v/>
      </c>
      <c r="BG1556" s="159" t="str">
        <f t="shared" si="601"/>
        <v/>
      </c>
    </row>
    <row r="1557" spans="1:59" ht="20.100000000000001" customHeight="1" x14ac:dyDescent="0.25">
      <c r="A1557" s="142">
        <v>863</v>
      </c>
      <c r="B1557" s="142">
        <f t="shared" si="605"/>
        <v>-2564.1261331911683</v>
      </c>
      <c r="C1557" s="142">
        <f t="shared" si="606"/>
        <v>7.3373807213538881E-5</v>
      </c>
      <c r="D1557" s="142">
        <f t="shared" si="607"/>
        <v>0.2918459514173487</v>
      </c>
      <c r="E1557" s="142" t="str">
        <f t="shared" si="608"/>
        <v/>
      </c>
      <c r="F1557" s="142">
        <f t="shared" si="609"/>
        <v>7.3373807213538881E-5</v>
      </c>
      <c r="G1557" s="142" t="str">
        <f t="shared" si="610"/>
        <v/>
      </c>
      <c r="H1557" s="142"/>
      <c r="I1557" s="142"/>
      <c r="J1557" s="142">
        <f t="shared" si="611"/>
        <v>1.3290948848037737E-193</v>
      </c>
      <c r="K1557" s="142" t="str">
        <f t="shared" si="612"/>
        <v/>
      </c>
      <c r="L1557" s="142" t="str">
        <f t="shared" si="613"/>
        <v/>
      </c>
      <c r="M1557" s="142"/>
      <c r="N1557" s="142"/>
      <c r="O1557" s="142"/>
      <c r="P1557" s="142"/>
      <c r="Q1557" s="142">
        <v>863</v>
      </c>
      <c r="R1557" s="142">
        <f t="shared" si="614"/>
        <v>-11.757964853031268</v>
      </c>
      <c r="S1557" s="142">
        <f t="shared" si="615"/>
        <v>1.6001042605554492E-2</v>
      </c>
      <c r="T1557" s="142">
        <f t="shared" si="616"/>
        <v>0.29184595141734887</v>
      </c>
      <c r="U1557" s="142" t="str">
        <f t="shared" si="617"/>
        <v/>
      </c>
      <c r="V1557" s="142">
        <f t="shared" si="618"/>
        <v>1.6001042605554492E-2</v>
      </c>
      <c r="W1557" s="142" t="str">
        <f t="shared" si="619"/>
        <v/>
      </c>
      <c r="X1557" s="142">
        <f t="shared" si="620"/>
        <v>3.9216577760019907E-29</v>
      </c>
      <c r="Y1557" s="142" t="str">
        <f t="shared" si="621"/>
        <v/>
      </c>
      <c r="Z1557" s="142" t="str">
        <f t="shared" si="622"/>
        <v/>
      </c>
      <c r="AD1557" s="142">
        <v>863</v>
      </c>
      <c r="AE1557" s="142">
        <f t="shared" si="640"/>
        <v>-30.150117775905755</v>
      </c>
      <c r="AF1557" s="142">
        <f t="shared" si="623"/>
        <v>6.2400982300081119E-3</v>
      </c>
      <c r="AG1557" s="142">
        <f t="shared" si="624"/>
        <v>0.29184595141734881</v>
      </c>
      <c r="AH1557" s="142" t="str">
        <f t="shared" si="625"/>
        <v/>
      </c>
      <c r="AI1557" s="142">
        <f t="shared" si="626"/>
        <v>6.2400982300081119E-3</v>
      </c>
      <c r="AJ1557" s="142" t="str">
        <f t="shared" si="627"/>
        <v/>
      </c>
      <c r="AK1557" s="142">
        <f t="shared" si="628"/>
        <v>8.4114170089988003E-88</v>
      </c>
      <c r="AL1557" s="142" t="str">
        <f t="shared" si="629"/>
        <v/>
      </c>
      <c r="AM1557" s="142" t="str">
        <f t="shared" si="630"/>
        <v/>
      </c>
      <c r="AQ1557" s="142">
        <v>863</v>
      </c>
      <c r="AR1557" s="142">
        <f t="shared" si="631"/>
        <v>-1575.3589003060824</v>
      </c>
      <c r="AS1557" s="142">
        <f t="shared" si="632"/>
        <v>1.1942656148475832E-4</v>
      </c>
      <c r="AT1557" s="142">
        <f t="shared" si="633"/>
        <v>0.29184595141734881</v>
      </c>
      <c r="AU1557" s="142" t="str">
        <f t="shared" si="634"/>
        <v/>
      </c>
      <c r="AV1557" s="142">
        <f t="shared" si="635"/>
        <v>1.1942656148475832E-4</v>
      </c>
      <c r="AW1557" s="142" t="str">
        <f t="shared" si="636"/>
        <v/>
      </c>
      <c r="AX1557" s="142">
        <f t="shared" si="637"/>
        <v>3.3148679331347199E-5</v>
      </c>
      <c r="AY1557" s="142" t="str">
        <f t="shared" si="638"/>
        <v/>
      </c>
      <c r="AZ1557" s="142" t="str">
        <f t="shared" si="639"/>
        <v/>
      </c>
      <c r="BB1557" s="147"/>
      <c r="BC1557" s="147">
        <f t="shared" si="602"/>
        <v>5.5552000000000934</v>
      </c>
      <c r="BD1557" s="163">
        <f t="shared" si="603"/>
        <v>0.59253432565885289</v>
      </c>
      <c r="BE1557" s="147">
        <f t="shared" si="604"/>
        <v>7.6980723851005628E-4</v>
      </c>
      <c r="BF1557" s="147" t="str">
        <f t="shared" si="600"/>
        <v/>
      </c>
      <c r="BG1557" s="159" t="str">
        <f t="shared" si="601"/>
        <v/>
      </c>
    </row>
    <row r="1558" spans="1:59" ht="20.100000000000001" customHeight="1" x14ac:dyDescent="0.25">
      <c r="A1558" s="142">
        <v>864</v>
      </c>
      <c r="B1558" s="142">
        <f t="shared" si="605"/>
        <v>-2545.4098840437873</v>
      </c>
      <c r="C1558" s="142">
        <f t="shared" si="606"/>
        <v>7.3534230727203759E-5</v>
      </c>
      <c r="D1558" s="142">
        <f t="shared" si="607"/>
        <v>0.29322073642386043</v>
      </c>
      <c r="E1558" s="142" t="str">
        <f t="shared" si="608"/>
        <v/>
      </c>
      <c r="F1558" s="142">
        <f t="shared" si="609"/>
        <v>7.3534230727203759E-5</v>
      </c>
      <c r="G1558" s="142" t="str">
        <f t="shared" si="610"/>
        <v/>
      </c>
      <c r="H1558" s="142"/>
      <c r="I1558" s="142"/>
      <c r="J1558" s="142">
        <f t="shared" si="611"/>
        <v>1.4954670803742494E-193</v>
      </c>
      <c r="K1558" s="142" t="str">
        <f t="shared" si="612"/>
        <v/>
      </c>
      <c r="L1558" s="142" t="str">
        <f t="shared" si="613"/>
        <v/>
      </c>
      <c r="M1558" s="142"/>
      <c r="N1558" s="142"/>
      <c r="O1558" s="142"/>
      <c r="P1558" s="142"/>
      <c r="Q1558" s="142">
        <v>864</v>
      </c>
      <c r="R1558" s="142">
        <f t="shared" si="614"/>
        <v>-11.672140292060234</v>
      </c>
      <c r="S1558" s="142">
        <f t="shared" si="615"/>
        <v>1.6036027071736191E-2</v>
      </c>
      <c r="T1558" s="142">
        <f t="shared" si="616"/>
        <v>0.2932207364238606</v>
      </c>
      <c r="U1558" s="142" t="str">
        <f t="shared" si="617"/>
        <v/>
      </c>
      <c r="V1558" s="142">
        <f t="shared" si="618"/>
        <v>1.6036027071736191E-2</v>
      </c>
      <c r="W1558" s="142" t="str">
        <f t="shared" si="619"/>
        <v/>
      </c>
      <c r="X1558" s="142">
        <f t="shared" si="620"/>
        <v>4.0994016095930217E-29</v>
      </c>
      <c r="Y1558" s="142" t="str">
        <f t="shared" si="621"/>
        <v/>
      </c>
      <c r="Z1558" s="142" t="str">
        <f t="shared" si="622"/>
        <v/>
      </c>
      <c r="AD1558" s="142">
        <v>864</v>
      </c>
      <c r="AE1558" s="142">
        <f t="shared" si="640"/>
        <v>-29.930043923526881</v>
      </c>
      <c r="AF1558" s="142">
        <f t="shared" si="623"/>
        <v>6.2537414975675897E-3</v>
      </c>
      <c r="AG1558" s="142">
        <f t="shared" si="624"/>
        <v>0.29322073642386054</v>
      </c>
      <c r="AH1558" s="142" t="str">
        <f t="shared" si="625"/>
        <v/>
      </c>
      <c r="AI1558" s="142">
        <f t="shared" si="626"/>
        <v>6.2537414975675897E-3</v>
      </c>
      <c r="AJ1558" s="142" t="str">
        <f t="shared" si="627"/>
        <v/>
      </c>
      <c r="AK1558" s="142">
        <f t="shared" si="628"/>
        <v>9.1037940072893336E-88</v>
      </c>
      <c r="AL1558" s="142" t="str">
        <f t="shared" si="629"/>
        <v/>
      </c>
      <c r="AM1558" s="142" t="str">
        <f t="shared" si="630"/>
        <v/>
      </c>
      <c r="AQ1558" s="142">
        <v>864</v>
      </c>
      <c r="AR1558" s="142">
        <f t="shared" si="631"/>
        <v>-1563.8599302308558</v>
      </c>
      <c r="AS1558" s="142">
        <f t="shared" si="632"/>
        <v>1.1968767412625641E-4</v>
      </c>
      <c r="AT1558" s="142">
        <f t="shared" si="633"/>
        <v>0.29322073642386054</v>
      </c>
      <c r="AU1558" s="142" t="str">
        <f t="shared" si="634"/>
        <v/>
      </c>
      <c r="AV1558" s="142">
        <f t="shared" si="635"/>
        <v>1.1968767412625641E-4</v>
      </c>
      <c r="AW1558" s="142" t="str">
        <f t="shared" si="636"/>
        <v/>
      </c>
      <c r="AX1558" s="142">
        <f t="shared" si="637"/>
        <v>3.3373556557157789E-5</v>
      </c>
      <c r="AY1558" s="142" t="str">
        <f t="shared" si="638"/>
        <v/>
      </c>
      <c r="AZ1558" s="142" t="str">
        <f t="shared" si="639"/>
        <v/>
      </c>
      <c r="BB1558" s="147"/>
      <c r="BC1558" s="147">
        <f t="shared" si="602"/>
        <v>5.5616000000000936</v>
      </c>
      <c r="BD1558" s="163">
        <f t="shared" si="603"/>
        <v>0.59176451842034283</v>
      </c>
      <c r="BE1558" s="147">
        <f t="shared" si="604"/>
        <v>7.6955853141202901E-4</v>
      </c>
      <c r="BF1558" s="147" t="str">
        <f t="shared" si="600"/>
        <v/>
      </c>
      <c r="BG1558" s="159" t="str">
        <f t="shared" si="601"/>
        <v/>
      </c>
    </row>
    <row r="1559" spans="1:59" ht="20.100000000000001" customHeight="1" x14ac:dyDescent="0.25">
      <c r="A1559" s="142">
        <v>865</v>
      </c>
      <c r="B1559" s="142">
        <f t="shared" si="605"/>
        <v>-2526.6936348964064</v>
      </c>
      <c r="C1559" s="142">
        <f t="shared" si="606"/>
        <v>7.3693825878052782E-5</v>
      </c>
      <c r="D1559" s="142">
        <f t="shared" si="607"/>
        <v>0.29459851621569799</v>
      </c>
      <c r="E1559" s="142" t="str">
        <f t="shared" si="608"/>
        <v/>
      </c>
      <c r="F1559" s="142">
        <f t="shared" si="609"/>
        <v>7.3693825878052782E-5</v>
      </c>
      <c r="G1559" s="142" t="str">
        <f t="shared" si="610"/>
        <v/>
      </c>
      <c r="H1559" s="142"/>
      <c r="I1559" s="142"/>
      <c r="J1559" s="142">
        <f t="shared" si="611"/>
        <v>1.6826383365031529E-193</v>
      </c>
      <c r="K1559" s="142" t="str">
        <f t="shared" si="612"/>
        <v/>
      </c>
      <c r="L1559" s="142" t="str">
        <f t="shared" si="613"/>
        <v/>
      </c>
      <c r="M1559" s="142"/>
      <c r="N1559" s="142"/>
      <c r="O1559" s="142"/>
      <c r="P1559" s="142"/>
      <c r="Q1559" s="142">
        <v>865</v>
      </c>
      <c r="R1559" s="142">
        <f t="shared" si="614"/>
        <v>-11.586315731089215</v>
      </c>
      <c r="S1559" s="142">
        <f t="shared" si="615"/>
        <v>1.6070830892136879E-2</v>
      </c>
      <c r="T1559" s="142">
        <f t="shared" si="616"/>
        <v>0.29459851621569794</v>
      </c>
      <c r="U1559" s="142" t="str">
        <f t="shared" si="617"/>
        <v/>
      </c>
      <c r="V1559" s="142">
        <f t="shared" si="618"/>
        <v>1.6070830892136879E-2</v>
      </c>
      <c r="W1559" s="142" t="str">
        <f t="shared" si="619"/>
        <v/>
      </c>
      <c r="X1559" s="142">
        <f t="shared" si="620"/>
        <v>4.2851328793203455E-29</v>
      </c>
      <c r="Y1559" s="142" t="str">
        <f t="shared" si="621"/>
        <v/>
      </c>
      <c r="Z1559" s="142" t="str">
        <f t="shared" si="622"/>
        <v/>
      </c>
      <c r="AD1559" s="142">
        <v>865</v>
      </c>
      <c r="AE1559" s="142">
        <f t="shared" si="640"/>
        <v>-29.709970071148007</v>
      </c>
      <c r="AF1559" s="142">
        <f t="shared" si="623"/>
        <v>6.2673143167540401E-3</v>
      </c>
      <c r="AG1559" s="142">
        <f t="shared" si="624"/>
        <v>0.2945985162156981</v>
      </c>
      <c r="AH1559" s="142" t="str">
        <f t="shared" si="625"/>
        <v/>
      </c>
      <c r="AI1559" s="142">
        <f t="shared" si="626"/>
        <v>6.2673143167540401E-3</v>
      </c>
      <c r="AJ1559" s="142" t="str">
        <f t="shared" si="627"/>
        <v/>
      </c>
      <c r="AK1559" s="142">
        <f t="shared" si="628"/>
        <v>9.8530056450724661E-88</v>
      </c>
      <c r="AL1559" s="142" t="str">
        <f t="shared" si="629"/>
        <v/>
      </c>
      <c r="AM1559" s="142" t="str">
        <f t="shared" si="630"/>
        <v/>
      </c>
      <c r="AQ1559" s="142">
        <v>865</v>
      </c>
      <c r="AR1559" s="142">
        <f t="shared" si="631"/>
        <v>-1552.3609601556291</v>
      </c>
      <c r="AS1559" s="142">
        <f t="shared" si="632"/>
        <v>1.1994743848658284E-4</v>
      </c>
      <c r="AT1559" s="142">
        <f t="shared" si="633"/>
        <v>0.29459851621569799</v>
      </c>
      <c r="AU1559" s="142" t="str">
        <f t="shared" si="634"/>
        <v/>
      </c>
      <c r="AV1559" s="142">
        <f t="shared" si="635"/>
        <v>1.1994743848658284E-4</v>
      </c>
      <c r="AW1559" s="142" t="str">
        <f t="shared" si="636"/>
        <v/>
      </c>
      <c r="AX1559" s="142">
        <f t="shared" si="637"/>
        <v>3.3599421731854362E-5</v>
      </c>
      <c r="AY1559" s="142" t="str">
        <f t="shared" si="638"/>
        <v/>
      </c>
      <c r="AZ1559" s="142" t="str">
        <f t="shared" si="639"/>
        <v/>
      </c>
      <c r="BB1559" s="147"/>
      <c r="BC1559" s="147">
        <f t="shared" si="602"/>
        <v>5.5680000000000938</v>
      </c>
      <c r="BD1559" s="163">
        <f t="shared" si="603"/>
        <v>0.5909949598889308</v>
      </c>
      <c r="BE1559" s="147">
        <f t="shared" si="604"/>
        <v>7.693073607559775E-4</v>
      </c>
      <c r="BF1559" s="147" t="str">
        <f t="shared" si="600"/>
        <v/>
      </c>
      <c r="BG1559" s="159" t="str">
        <f t="shared" si="601"/>
        <v/>
      </c>
    </row>
    <row r="1560" spans="1:59" ht="20.100000000000001" customHeight="1" x14ac:dyDescent="0.25">
      <c r="A1560" s="147">
        <v>866</v>
      </c>
      <c r="B1560" s="142">
        <f t="shared" si="605"/>
        <v>-2507.9773857490254</v>
      </c>
      <c r="C1560" s="142">
        <f t="shared" si="606"/>
        <v>7.3852585755701251E-5</v>
      </c>
      <c r="D1560" s="142">
        <f t="shared" si="607"/>
        <v>0.29597927522430945</v>
      </c>
      <c r="E1560" s="142" t="str">
        <f t="shared" si="608"/>
        <v/>
      </c>
      <c r="F1560" s="142">
        <f t="shared" si="609"/>
        <v>7.3852585755701251E-5</v>
      </c>
      <c r="G1560" s="142" t="str">
        <f t="shared" si="610"/>
        <v/>
      </c>
      <c r="H1560" s="142"/>
      <c r="I1560" s="142"/>
      <c r="J1560" s="142">
        <f t="shared" si="611"/>
        <v>1.8932054798391773E-193</v>
      </c>
      <c r="K1560" s="142" t="str">
        <f t="shared" si="612"/>
        <v/>
      </c>
      <c r="L1560" s="142" t="str">
        <f t="shared" si="613"/>
        <v/>
      </c>
      <c r="M1560" s="142"/>
      <c r="N1560" s="142"/>
      <c r="O1560" s="142"/>
      <c r="P1560" s="142"/>
      <c r="Q1560" s="147">
        <v>866</v>
      </c>
      <c r="R1560" s="142">
        <f t="shared" si="614"/>
        <v>-11.500491170118181</v>
      </c>
      <c r="S1560" s="142">
        <f t="shared" si="615"/>
        <v>1.6105452559769754E-2</v>
      </c>
      <c r="T1560" s="142">
        <f t="shared" si="616"/>
        <v>0.29597927522430945</v>
      </c>
      <c r="U1560" s="142" t="str">
        <f t="shared" si="617"/>
        <v/>
      </c>
      <c r="V1560" s="142">
        <f t="shared" si="618"/>
        <v>1.6105452559769754E-2</v>
      </c>
      <c r="W1560" s="142" t="str">
        <f t="shared" si="619"/>
        <v/>
      </c>
      <c r="X1560" s="142">
        <f t="shared" si="620"/>
        <v>4.479207393340592E-29</v>
      </c>
      <c r="Y1560" s="142" t="str">
        <f t="shared" si="621"/>
        <v/>
      </c>
      <c r="Z1560" s="142" t="str">
        <f t="shared" si="622"/>
        <v/>
      </c>
      <c r="AD1560" s="147">
        <v>866</v>
      </c>
      <c r="AE1560" s="142">
        <f t="shared" si="640"/>
        <v>-29.489896218769132</v>
      </c>
      <c r="AF1560" s="142">
        <f t="shared" si="623"/>
        <v>6.2808160998716498E-3</v>
      </c>
      <c r="AG1560" s="142">
        <f t="shared" si="624"/>
        <v>0.29597927522430956</v>
      </c>
      <c r="AH1560" s="142" t="str">
        <f t="shared" si="625"/>
        <v/>
      </c>
      <c r="AI1560" s="142">
        <f t="shared" si="626"/>
        <v>6.2808160998716498E-3</v>
      </c>
      <c r="AJ1560" s="142" t="str">
        <f t="shared" si="627"/>
        <v/>
      </c>
      <c r="AK1560" s="142">
        <f t="shared" si="628"/>
        <v>1.0663704260992371E-87</v>
      </c>
      <c r="AL1560" s="142" t="str">
        <f t="shared" si="629"/>
        <v/>
      </c>
      <c r="AM1560" s="142" t="str">
        <f t="shared" si="630"/>
        <v/>
      </c>
      <c r="AQ1560" s="147">
        <v>866</v>
      </c>
      <c r="AR1560" s="142">
        <f t="shared" si="631"/>
        <v>-1540.8619900804024</v>
      </c>
      <c r="AS1560" s="142">
        <f t="shared" si="632"/>
        <v>1.2020584331807969E-4</v>
      </c>
      <c r="AT1560" s="142">
        <f t="shared" si="633"/>
        <v>0.29597927522430945</v>
      </c>
      <c r="AU1560" s="142" t="str">
        <f t="shared" si="634"/>
        <v/>
      </c>
      <c r="AV1560" s="142">
        <f t="shared" si="635"/>
        <v>1.2020584331807969E-4</v>
      </c>
      <c r="AW1560" s="142" t="str">
        <f t="shared" si="636"/>
        <v/>
      </c>
      <c r="AX1560" s="142">
        <f t="shared" si="637"/>
        <v>3.3826274289580779E-5</v>
      </c>
      <c r="AY1560" s="142" t="str">
        <f t="shared" si="638"/>
        <v/>
      </c>
      <c r="AZ1560" s="142" t="str">
        <f t="shared" si="639"/>
        <v/>
      </c>
      <c r="BB1560" s="147"/>
      <c r="BC1560" s="147">
        <f t="shared" si="602"/>
        <v>5.5744000000000939</v>
      </c>
      <c r="BD1560" s="163">
        <f t="shared" si="603"/>
        <v>0.59022565252817483</v>
      </c>
      <c r="BE1560" s="147">
        <f t="shared" si="604"/>
        <v>7.6905373484514872E-4</v>
      </c>
      <c r="BF1560" s="147" t="str">
        <f t="shared" si="600"/>
        <v/>
      </c>
      <c r="BG1560" s="159" t="str">
        <f t="shared" si="601"/>
        <v/>
      </c>
    </row>
    <row r="1561" spans="1:59" ht="20.100000000000001" customHeight="1" x14ac:dyDescent="0.25">
      <c r="A1561" s="142">
        <v>867</v>
      </c>
      <c r="B1561" s="142">
        <f t="shared" si="605"/>
        <v>-2489.2611366016445</v>
      </c>
      <c r="C1561" s="142">
        <f t="shared" si="606"/>
        <v>7.4010503474958018E-5</v>
      </c>
      <c r="D1561" s="142">
        <f t="shared" si="607"/>
        <v>0.29736299775204122</v>
      </c>
      <c r="E1561" s="142" t="str">
        <f t="shared" si="608"/>
        <v/>
      </c>
      <c r="F1561" s="142">
        <f t="shared" si="609"/>
        <v>7.4010503474958018E-5</v>
      </c>
      <c r="G1561" s="142" t="str">
        <f t="shared" si="610"/>
        <v/>
      </c>
      <c r="H1561" s="142"/>
      <c r="I1561" s="142"/>
      <c r="J1561" s="142">
        <f t="shared" si="611"/>
        <v>2.1300891367830029E-193</v>
      </c>
      <c r="K1561" s="142" t="str">
        <f t="shared" si="612"/>
        <v/>
      </c>
      <c r="L1561" s="142" t="str">
        <f t="shared" si="613"/>
        <v/>
      </c>
      <c r="M1561" s="142"/>
      <c r="N1561" s="142"/>
      <c r="O1561" s="142"/>
      <c r="P1561" s="142"/>
      <c r="Q1561" s="142">
        <v>867</v>
      </c>
      <c r="R1561" s="142">
        <f t="shared" si="614"/>
        <v>-11.414666609147147</v>
      </c>
      <c r="S1561" s="142">
        <f t="shared" si="615"/>
        <v>1.6139890573142097E-2</v>
      </c>
      <c r="T1561" s="142">
        <f t="shared" si="616"/>
        <v>0.29736299775204122</v>
      </c>
      <c r="U1561" s="142" t="str">
        <f t="shared" si="617"/>
        <v/>
      </c>
      <c r="V1561" s="142">
        <f t="shared" si="618"/>
        <v>1.6139890573142097E-2</v>
      </c>
      <c r="W1561" s="142" t="str">
        <f t="shared" si="619"/>
        <v/>
      </c>
      <c r="X1561" s="142">
        <f t="shared" si="620"/>
        <v>4.6819966678665481E-29</v>
      </c>
      <c r="Y1561" s="142" t="str">
        <f t="shared" si="621"/>
        <v/>
      </c>
      <c r="Z1561" s="142" t="str">
        <f t="shared" si="622"/>
        <v/>
      </c>
      <c r="AD1561" s="142">
        <v>867</v>
      </c>
      <c r="AE1561" s="142">
        <f t="shared" si="640"/>
        <v>-29.269822366390258</v>
      </c>
      <c r="AF1561" s="142">
        <f t="shared" si="623"/>
        <v>6.2942462613671995E-3</v>
      </c>
      <c r="AG1561" s="142">
        <f t="shared" si="624"/>
        <v>0.29736299775204134</v>
      </c>
      <c r="AH1561" s="142" t="str">
        <f t="shared" si="625"/>
        <v/>
      </c>
      <c r="AI1561" s="142">
        <f t="shared" si="626"/>
        <v>6.2942462613671995E-3</v>
      </c>
      <c r="AJ1561" s="142" t="str">
        <f t="shared" si="627"/>
        <v/>
      </c>
      <c r="AK1561" s="142">
        <f t="shared" si="628"/>
        <v>1.1540921952473556E-87</v>
      </c>
      <c r="AL1561" s="142" t="str">
        <f t="shared" si="629"/>
        <v/>
      </c>
      <c r="AM1561" s="142" t="str">
        <f t="shared" si="630"/>
        <v/>
      </c>
      <c r="AQ1561" s="142">
        <v>867</v>
      </c>
      <c r="AR1561" s="142">
        <f t="shared" si="631"/>
        <v>-1529.3630200051757</v>
      </c>
      <c r="AS1561" s="142">
        <f t="shared" si="632"/>
        <v>1.2046287741409525E-4</v>
      </c>
      <c r="AT1561" s="142">
        <f t="shared" si="633"/>
        <v>0.29736299775204122</v>
      </c>
      <c r="AU1561" s="142" t="str">
        <f t="shared" si="634"/>
        <v/>
      </c>
      <c r="AV1561" s="142">
        <f t="shared" si="635"/>
        <v>1.2046287741409525E-4</v>
      </c>
      <c r="AW1561" s="142" t="str">
        <f t="shared" si="636"/>
        <v/>
      </c>
      <c r="AX1561" s="142">
        <f t="shared" si="637"/>
        <v>3.4054113613101955E-5</v>
      </c>
      <c r="AY1561" s="142" t="str">
        <f t="shared" si="638"/>
        <v/>
      </c>
      <c r="AZ1561" s="142" t="str">
        <f t="shared" si="639"/>
        <v/>
      </c>
      <c r="BB1561" s="147"/>
      <c r="BC1561" s="147">
        <f t="shared" si="602"/>
        <v>5.5808000000000941</v>
      </c>
      <c r="BD1561" s="163">
        <f t="shared" si="603"/>
        <v>0.58945659879332968</v>
      </c>
      <c r="BE1561" s="147">
        <f t="shared" si="604"/>
        <v>7.6879766198023614E-4</v>
      </c>
      <c r="BF1561" s="147" t="str">
        <f t="shared" si="600"/>
        <v/>
      </c>
      <c r="BG1561" s="159" t="str">
        <f t="shared" si="601"/>
        <v/>
      </c>
    </row>
    <row r="1562" spans="1:59" ht="20.100000000000001" customHeight="1" x14ac:dyDescent="0.25">
      <c r="A1562" s="142">
        <v>868</v>
      </c>
      <c r="B1562" s="142">
        <f t="shared" si="605"/>
        <v>-2470.5448874542635</v>
      </c>
      <c r="C1562" s="142">
        <f t="shared" si="606"/>
        <v>7.4167572176320914E-5</v>
      </c>
      <c r="D1562" s="142">
        <f t="shared" si="607"/>
        <v>0.29874966797261471</v>
      </c>
      <c r="E1562" s="142" t="str">
        <f t="shared" si="608"/>
        <v/>
      </c>
      <c r="F1562" s="142">
        <f t="shared" si="609"/>
        <v>7.4167572176320914E-5</v>
      </c>
      <c r="G1562" s="142" t="str">
        <f t="shared" si="610"/>
        <v/>
      </c>
      <c r="H1562" s="142"/>
      <c r="I1562" s="142"/>
      <c r="J1562" s="142">
        <f t="shared" si="611"/>
        <v>2.3965740555180905E-193</v>
      </c>
      <c r="K1562" s="142" t="str">
        <f t="shared" si="612"/>
        <v/>
      </c>
      <c r="L1562" s="142" t="str">
        <f t="shared" si="613"/>
        <v/>
      </c>
      <c r="M1562" s="142"/>
      <c r="N1562" s="142"/>
      <c r="O1562" s="142"/>
      <c r="P1562" s="142"/>
      <c r="Q1562" s="142">
        <v>868</v>
      </c>
      <c r="R1562" s="142">
        <f t="shared" si="614"/>
        <v>-11.328842048176114</v>
      </c>
      <c r="S1562" s="142">
        <f t="shared" si="615"/>
        <v>1.6174143436363336E-2</v>
      </c>
      <c r="T1562" s="142">
        <f t="shared" si="616"/>
        <v>0.29874966797261471</v>
      </c>
      <c r="U1562" s="142" t="str">
        <f t="shared" si="617"/>
        <v/>
      </c>
      <c r="V1562" s="142">
        <f t="shared" si="618"/>
        <v>1.6174143436363336E-2</v>
      </c>
      <c r="W1562" s="142" t="str">
        <f t="shared" si="619"/>
        <v/>
      </c>
      <c r="X1562" s="142">
        <f t="shared" si="620"/>
        <v>4.8938886142724915E-29</v>
      </c>
      <c r="Y1562" s="142" t="str">
        <f t="shared" si="621"/>
        <v/>
      </c>
      <c r="Z1562" s="142" t="str">
        <f t="shared" si="622"/>
        <v/>
      </c>
      <c r="AD1562" s="142">
        <v>868</v>
      </c>
      <c r="AE1562" s="142">
        <f t="shared" si="640"/>
        <v>-29.049748514011384</v>
      </c>
      <c r="AF1562" s="142">
        <f t="shared" si="623"/>
        <v>6.3076042178721939E-3</v>
      </c>
      <c r="AG1562" s="142">
        <f t="shared" si="624"/>
        <v>0.29874966797261471</v>
      </c>
      <c r="AH1562" s="142" t="str">
        <f t="shared" si="625"/>
        <v/>
      </c>
      <c r="AI1562" s="142">
        <f t="shared" si="626"/>
        <v>6.3076042178721939E-3</v>
      </c>
      <c r="AJ1562" s="142" t="str">
        <f t="shared" si="627"/>
        <v/>
      </c>
      <c r="AK1562" s="142">
        <f t="shared" si="628"/>
        <v>1.2490101486708568E-87</v>
      </c>
      <c r="AL1562" s="142" t="str">
        <f t="shared" si="629"/>
        <v/>
      </c>
      <c r="AM1562" s="142" t="str">
        <f t="shared" si="630"/>
        <v/>
      </c>
      <c r="AQ1562" s="142">
        <v>868</v>
      </c>
      <c r="AR1562" s="142">
        <f t="shared" si="631"/>
        <v>-1517.864049929949</v>
      </c>
      <c r="AS1562" s="142">
        <f t="shared" si="632"/>
        <v>1.2071852960979029E-4</v>
      </c>
      <c r="AT1562" s="142">
        <f t="shared" si="633"/>
        <v>0.2987496679726146</v>
      </c>
      <c r="AU1562" s="142" t="str">
        <f t="shared" si="634"/>
        <v/>
      </c>
      <c r="AV1562" s="142">
        <f t="shared" si="635"/>
        <v>1.2071852960979029E-4</v>
      </c>
      <c r="AW1562" s="142" t="str">
        <f t="shared" si="636"/>
        <v/>
      </c>
      <c r="AX1562" s="142">
        <f t="shared" si="637"/>
        <v>3.4282939033496592E-5</v>
      </c>
      <c r="AY1562" s="142" t="str">
        <f t="shared" si="638"/>
        <v/>
      </c>
      <c r="AZ1562" s="142" t="str">
        <f t="shared" si="639"/>
        <v/>
      </c>
      <c r="BB1562" s="147"/>
      <c r="BC1562" s="147">
        <f t="shared" si="602"/>
        <v>5.5872000000000943</v>
      </c>
      <c r="BD1562" s="163">
        <f t="shared" si="603"/>
        <v>0.58868780113134944</v>
      </c>
      <c r="BE1562" s="147">
        <f t="shared" si="604"/>
        <v>7.6853915045660415E-4</v>
      </c>
      <c r="BF1562" s="147" t="str">
        <f t="shared" si="600"/>
        <v/>
      </c>
      <c r="BG1562" s="159" t="str">
        <f t="shared" si="601"/>
        <v/>
      </c>
    </row>
    <row r="1563" spans="1:59" ht="20.100000000000001" customHeight="1" x14ac:dyDescent="0.25">
      <c r="A1563" s="142">
        <v>869</v>
      </c>
      <c r="B1563" s="142">
        <f t="shared" si="605"/>
        <v>-2451.8286383068826</v>
      </c>
      <c r="C1563" s="142">
        <f t="shared" si="606"/>
        <v>7.4323785026471129E-5</v>
      </c>
      <c r="D1563" s="142">
        <f t="shared" si="607"/>
        <v>0.300139269931611</v>
      </c>
      <c r="E1563" s="142" t="str">
        <f t="shared" si="608"/>
        <v/>
      </c>
      <c r="F1563" s="142">
        <f t="shared" si="609"/>
        <v>7.4323785026471129E-5</v>
      </c>
      <c r="G1563" s="142" t="str">
        <f t="shared" si="610"/>
        <v/>
      </c>
      <c r="H1563" s="142"/>
      <c r="I1563" s="142"/>
      <c r="J1563" s="142">
        <f t="shared" si="611"/>
        <v>2.6963544426667089E-193</v>
      </c>
      <c r="K1563" s="142" t="str">
        <f t="shared" si="612"/>
        <v/>
      </c>
      <c r="L1563" s="142" t="str">
        <f t="shared" si="613"/>
        <v/>
      </c>
      <c r="M1563" s="142"/>
      <c r="N1563" s="142"/>
      <c r="O1563" s="142"/>
      <c r="P1563" s="142"/>
      <c r="Q1563" s="142">
        <v>869</v>
      </c>
      <c r="R1563" s="142">
        <f t="shared" si="614"/>
        <v>-11.24301748720508</v>
      </c>
      <c r="S1563" s="142">
        <f t="shared" si="615"/>
        <v>1.6208209659252851E-2</v>
      </c>
      <c r="T1563" s="142">
        <f t="shared" si="616"/>
        <v>0.30013926993161111</v>
      </c>
      <c r="U1563" s="142" t="str">
        <f t="shared" si="617"/>
        <v/>
      </c>
      <c r="V1563" s="142">
        <f t="shared" si="618"/>
        <v>1.6208209659252851E-2</v>
      </c>
      <c r="W1563" s="142" t="str">
        <f t="shared" si="619"/>
        <v/>
      </c>
      <c r="X1563" s="142">
        <f t="shared" si="620"/>
        <v>5.1152882559723671E-29</v>
      </c>
      <c r="Y1563" s="142" t="str">
        <f t="shared" si="621"/>
        <v/>
      </c>
      <c r="Z1563" s="142" t="str">
        <f t="shared" si="622"/>
        <v/>
      </c>
      <c r="AD1563" s="142">
        <v>869</v>
      </c>
      <c r="AE1563" s="142">
        <f t="shared" si="640"/>
        <v>-28.829674661632509</v>
      </c>
      <c r="AF1563" s="142">
        <f t="shared" si="623"/>
        <v>6.3208893882449107E-3</v>
      </c>
      <c r="AG1563" s="142">
        <f t="shared" si="624"/>
        <v>0.300139269931611</v>
      </c>
      <c r="AH1563" s="142" t="str">
        <f t="shared" si="625"/>
        <v/>
      </c>
      <c r="AI1563" s="142">
        <f t="shared" si="626"/>
        <v>6.3208893882449107E-3</v>
      </c>
      <c r="AJ1563" s="142" t="str">
        <f t="shared" si="627"/>
        <v/>
      </c>
      <c r="AK1563" s="142">
        <f t="shared" si="628"/>
        <v>1.3517129720529895E-87</v>
      </c>
      <c r="AL1563" s="142" t="str">
        <f t="shared" si="629"/>
        <v/>
      </c>
      <c r="AM1563" s="142" t="str">
        <f t="shared" si="630"/>
        <v/>
      </c>
      <c r="AQ1563" s="142">
        <v>869</v>
      </c>
      <c r="AR1563" s="142">
        <f t="shared" si="631"/>
        <v>-1506.3650798547205</v>
      </c>
      <c r="AS1563" s="142">
        <f t="shared" si="632"/>
        <v>1.2097278878294294E-4</v>
      </c>
      <c r="AT1563" s="142">
        <f t="shared" si="633"/>
        <v>0.30013926993161111</v>
      </c>
      <c r="AU1563" s="142" t="str">
        <f t="shared" si="634"/>
        <v/>
      </c>
      <c r="AV1563" s="142">
        <f t="shared" si="635"/>
        <v>1.2097278878294294E-4</v>
      </c>
      <c r="AW1563" s="142" t="str">
        <f t="shared" si="636"/>
        <v/>
      </c>
      <c r="AX1563" s="142">
        <f t="shared" si="637"/>
        <v>3.4512749829852015E-5</v>
      </c>
      <c r="AY1563" s="142" t="str">
        <f t="shared" si="638"/>
        <v/>
      </c>
      <c r="AZ1563" s="142" t="str">
        <f t="shared" si="639"/>
        <v/>
      </c>
      <c r="BB1563" s="147"/>
      <c r="BC1563" s="147">
        <f t="shared" si="602"/>
        <v>5.5936000000000945</v>
      </c>
      <c r="BD1563" s="163">
        <f t="shared" si="603"/>
        <v>0.58791926198089284</v>
      </c>
      <c r="BE1563" s="147">
        <f t="shared" si="604"/>
        <v>7.6827820856628648E-4</v>
      </c>
      <c r="BF1563" s="147" t="str">
        <f t="shared" si="600"/>
        <v/>
      </c>
      <c r="BG1563" s="159" t="str">
        <f t="shared" si="601"/>
        <v/>
      </c>
    </row>
    <row r="1564" spans="1:59" ht="20.100000000000001" customHeight="1" x14ac:dyDescent="0.25">
      <c r="A1564" s="142">
        <v>870</v>
      </c>
      <c r="B1564" s="142">
        <f t="shared" si="605"/>
        <v>-2433.1123891595016</v>
      </c>
      <c r="C1564" s="142">
        <f t="shared" si="606"/>
        <v>7.447913521876658E-5</v>
      </c>
      <c r="D1564" s="142">
        <f t="shared" si="607"/>
        <v>0.30153178754696619</v>
      </c>
      <c r="E1564" s="142" t="str">
        <f t="shared" si="608"/>
        <v/>
      </c>
      <c r="F1564" s="142">
        <f t="shared" si="609"/>
        <v>7.447913521876658E-5</v>
      </c>
      <c r="G1564" s="142" t="str">
        <f t="shared" si="610"/>
        <v/>
      </c>
      <c r="H1564" s="142"/>
      <c r="I1564" s="142"/>
      <c r="J1564" s="142">
        <f t="shared" si="611"/>
        <v>3.033584937399656E-193</v>
      </c>
      <c r="K1564" s="142" t="str">
        <f t="shared" si="612"/>
        <v/>
      </c>
      <c r="L1564" s="142" t="str">
        <f t="shared" si="613"/>
        <v/>
      </c>
      <c r="M1564" s="142"/>
      <c r="N1564" s="142"/>
      <c r="O1564" s="142"/>
      <c r="P1564" s="142"/>
      <c r="Q1564" s="142">
        <v>870</v>
      </c>
      <c r="R1564" s="142">
        <f t="shared" si="614"/>
        <v>-11.157192926234046</v>
      </c>
      <c r="S1564" s="142">
        <f t="shared" si="615"/>
        <v>1.6242087757447572E-2</v>
      </c>
      <c r="T1564" s="142">
        <f t="shared" si="616"/>
        <v>0.30153178754696636</v>
      </c>
      <c r="U1564" s="142" t="str">
        <f t="shared" si="617"/>
        <v/>
      </c>
      <c r="V1564" s="142">
        <f t="shared" si="618"/>
        <v>1.6242087757447572E-2</v>
      </c>
      <c r="W1564" s="142" t="str">
        <f t="shared" si="619"/>
        <v/>
      </c>
      <c r="X1564" s="142">
        <f t="shared" si="620"/>
        <v>5.3466184763472163E-29</v>
      </c>
      <c r="Y1564" s="142" t="str">
        <f t="shared" si="621"/>
        <v/>
      </c>
      <c r="Z1564" s="142" t="str">
        <f t="shared" si="622"/>
        <v/>
      </c>
      <c r="AD1564" s="142">
        <v>870</v>
      </c>
      <c r="AE1564" s="142">
        <f t="shared" si="640"/>
        <v>-28.609600809253635</v>
      </c>
      <c r="AF1564" s="142">
        <f t="shared" si="623"/>
        <v>6.3341011936123631E-3</v>
      </c>
      <c r="AG1564" s="142">
        <f t="shared" si="624"/>
        <v>0.30153178754696625</v>
      </c>
      <c r="AH1564" s="142" t="str">
        <f t="shared" si="625"/>
        <v/>
      </c>
      <c r="AI1564" s="142">
        <f t="shared" si="626"/>
        <v>6.3341011936123631E-3</v>
      </c>
      <c r="AJ1564" s="142" t="str">
        <f t="shared" si="627"/>
        <v/>
      </c>
      <c r="AK1564" s="142">
        <f t="shared" si="628"/>
        <v>1.4628373732167366E-87</v>
      </c>
      <c r="AL1564" s="142" t="str">
        <f t="shared" si="629"/>
        <v/>
      </c>
      <c r="AM1564" s="142" t="str">
        <f t="shared" si="630"/>
        <v/>
      </c>
      <c r="AQ1564" s="142">
        <v>870</v>
      </c>
      <c r="AR1564" s="142">
        <f t="shared" si="631"/>
        <v>-1494.8661097794939</v>
      </c>
      <c r="AS1564" s="142">
        <f t="shared" si="632"/>
        <v>1.2122564385475142E-4</v>
      </c>
      <c r="AT1564" s="142">
        <f t="shared" si="633"/>
        <v>0.3015317875469663</v>
      </c>
      <c r="AU1564" s="142" t="str">
        <f t="shared" si="634"/>
        <v/>
      </c>
      <c r="AV1564" s="142">
        <f t="shared" si="635"/>
        <v>1.2122564385475142E-4</v>
      </c>
      <c r="AW1564" s="142" t="str">
        <f t="shared" si="636"/>
        <v/>
      </c>
      <c r="AX1564" s="142">
        <f t="shared" si="637"/>
        <v>3.4743545228960941E-5</v>
      </c>
      <c r="AY1564" s="142" t="str">
        <f t="shared" si="638"/>
        <v/>
      </c>
      <c r="AZ1564" s="142" t="str">
        <f t="shared" si="639"/>
        <v/>
      </c>
      <c r="BB1564" s="147"/>
      <c r="BC1564" s="147">
        <f t="shared" si="602"/>
        <v>5.6000000000000947</v>
      </c>
      <c r="BD1564" s="163">
        <f t="shared" si="603"/>
        <v>0.58715098377232655</v>
      </c>
      <c r="BE1564" s="147">
        <f t="shared" si="604"/>
        <v>7.6801484459421143E-4</v>
      </c>
      <c r="BF1564" s="147" t="str">
        <f t="shared" si="600"/>
        <v/>
      </c>
      <c r="BG1564" s="159" t="str">
        <f t="shared" si="601"/>
        <v/>
      </c>
    </row>
    <row r="1565" spans="1:59" ht="20.100000000000001" customHeight="1" x14ac:dyDescent="0.25">
      <c r="A1565" s="142">
        <v>871</v>
      </c>
      <c r="B1565" s="142">
        <f t="shared" si="605"/>
        <v>-2414.3961400121207</v>
      </c>
      <c r="C1565" s="142">
        <f t="shared" si="606"/>
        <v>7.4633615973734152E-5</v>
      </c>
      <c r="D1565" s="142">
        <f t="shared" si="607"/>
        <v>0.30292720460947509</v>
      </c>
      <c r="E1565" s="142" t="str">
        <f t="shared" si="608"/>
        <v/>
      </c>
      <c r="F1565" s="142">
        <f t="shared" si="609"/>
        <v>7.4633615973734152E-5</v>
      </c>
      <c r="G1565" s="142" t="str">
        <f t="shared" si="610"/>
        <v/>
      </c>
      <c r="H1565" s="142"/>
      <c r="I1565" s="142"/>
      <c r="J1565" s="142">
        <f t="shared" si="611"/>
        <v>3.41293792306229E-193</v>
      </c>
      <c r="K1565" s="142" t="str">
        <f t="shared" si="612"/>
        <v/>
      </c>
      <c r="L1565" s="142" t="str">
        <f t="shared" si="613"/>
        <v/>
      </c>
      <c r="M1565" s="142"/>
      <c r="N1565" s="142"/>
      <c r="O1565" s="142"/>
      <c r="P1565" s="142"/>
      <c r="Q1565" s="142">
        <v>871</v>
      </c>
      <c r="R1565" s="142">
        <f t="shared" si="614"/>
        <v>-11.071368365263027</v>
      </c>
      <c r="S1565" s="142">
        <f t="shared" si="615"/>
        <v>1.6275776252509304E-2</v>
      </c>
      <c r="T1565" s="142">
        <f t="shared" si="616"/>
        <v>0.30292720460947509</v>
      </c>
      <c r="U1565" s="142" t="str">
        <f t="shared" si="617"/>
        <v/>
      </c>
      <c r="V1565" s="142">
        <f t="shared" si="618"/>
        <v>1.6275776252509304E-2</v>
      </c>
      <c r="W1565" s="142" t="str">
        <f t="shared" si="619"/>
        <v/>
      </c>
      <c r="X1565" s="142">
        <f t="shared" si="620"/>
        <v>5.5883207990546746E-29</v>
      </c>
      <c r="Y1565" s="142" t="str">
        <f t="shared" si="621"/>
        <v/>
      </c>
      <c r="Z1565" s="142" t="str">
        <f t="shared" si="622"/>
        <v/>
      </c>
      <c r="AD1565" s="142">
        <v>871</v>
      </c>
      <c r="AE1565" s="142">
        <f t="shared" si="640"/>
        <v>-28.389526956874761</v>
      </c>
      <c r="AF1565" s="142">
        <f t="shared" si="623"/>
        <v>6.3472390574121525E-3</v>
      </c>
      <c r="AG1565" s="142">
        <f t="shared" si="624"/>
        <v>0.3029272046094752</v>
      </c>
      <c r="AH1565" s="142" t="str">
        <f t="shared" si="625"/>
        <v/>
      </c>
      <c r="AI1565" s="142">
        <f t="shared" si="626"/>
        <v>6.3472390574121525E-3</v>
      </c>
      <c r="AJ1565" s="142" t="str">
        <f t="shared" si="627"/>
        <v/>
      </c>
      <c r="AK1565" s="142">
        <f t="shared" si="628"/>
        <v>1.5830719884361071E-87</v>
      </c>
      <c r="AL1565" s="142" t="str">
        <f t="shared" si="629"/>
        <v/>
      </c>
      <c r="AM1565" s="142" t="str">
        <f t="shared" si="630"/>
        <v/>
      </c>
      <c r="AQ1565" s="142">
        <v>871</v>
      </c>
      <c r="AR1565" s="142">
        <f t="shared" si="631"/>
        <v>-1483.3671397042672</v>
      </c>
      <c r="AS1565" s="142">
        <f t="shared" si="632"/>
        <v>1.2147708379063557E-4</v>
      </c>
      <c r="AT1565" s="142">
        <f t="shared" si="633"/>
        <v>0.3029272046094752</v>
      </c>
      <c r="AU1565" s="142" t="str">
        <f t="shared" si="634"/>
        <v/>
      </c>
      <c r="AV1565" s="142">
        <f t="shared" si="635"/>
        <v>1.2147708379063557E-4</v>
      </c>
      <c r="AW1565" s="142" t="str">
        <f t="shared" si="636"/>
        <v/>
      </c>
      <c r="AX1565" s="142">
        <f t="shared" si="637"/>
        <v>3.4975324405020875E-5</v>
      </c>
      <c r="AY1565" s="142" t="str">
        <f t="shared" si="638"/>
        <v/>
      </c>
      <c r="AZ1565" s="142" t="str">
        <f t="shared" si="639"/>
        <v/>
      </c>
      <c r="BB1565" s="147"/>
      <c r="BC1565" s="147">
        <f t="shared" si="602"/>
        <v>5.6064000000000949</v>
      </c>
      <c r="BD1565" s="163">
        <f t="shared" si="603"/>
        <v>0.58638296892773234</v>
      </c>
      <c r="BE1565" s="147">
        <f t="shared" si="604"/>
        <v>7.6774906682486321E-4</v>
      </c>
      <c r="BF1565" s="147" t="str">
        <f t="shared" si="600"/>
        <v/>
      </c>
      <c r="BG1565" s="159" t="str">
        <f t="shared" si="601"/>
        <v/>
      </c>
    </row>
    <row r="1566" spans="1:59" ht="20.100000000000001" customHeight="1" x14ac:dyDescent="0.25">
      <c r="A1566" s="147">
        <v>872</v>
      </c>
      <c r="B1566" s="142">
        <f t="shared" si="605"/>
        <v>-2395.6798908647397</v>
      </c>
      <c r="C1566" s="142">
        <f t="shared" si="606"/>
        <v>7.4787220539560884E-5</v>
      </c>
      <c r="D1566" s="142">
        <f t="shared" si="607"/>
        <v>0.30432550478330433</v>
      </c>
      <c r="E1566" s="142" t="str">
        <f t="shared" si="608"/>
        <v/>
      </c>
      <c r="F1566" s="142">
        <f t="shared" si="609"/>
        <v>7.4787220539560884E-5</v>
      </c>
      <c r="G1566" s="142" t="str">
        <f t="shared" si="610"/>
        <v/>
      </c>
      <c r="H1566" s="142"/>
      <c r="I1566" s="142"/>
      <c r="J1566" s="142">
        <f t="shared" si="611"/>
        <v>3.8396679632220891E-193</v>
      </c>
      <c r="K1566" s="142" t="str">
        <f t="shared" si="612"/>
        <v/>
      </c>
      <c r="L1566" s="142" t="str">
        <f t="shared" si="613"/>
        <v/>
      </c>
      <c r="M1566" s="142"/>
      <c r="N1566" s="142"/>
      <c r="O1566" s="142"/>
      <c r="P1566" s="142"/>
      <c r="Q1566" s="147">
        <v>872</v>
      </c>
      <c r="R1566" s="142">
        <f t="shared" si="614"/>
        <v>-10.985543804291993</v>
      </c>
      <c r="S1566" s="142">
        <f t="shared" si="615"/>
        <v>1.6309273672031888E-2</v>
      </c>
      <c r="T1566" s="142">
        <f t="shared" si="616"/>
        <v>0.30432550478330433</v>
      </c>
      <c r="U1566" s="142" t="str">
        <f t="shared" si="617"/>
        <v/>
      </c>
      <c r="V1566" s="142">
        <f t="shared" si="618"/>
        <v>1.6309273672031888E-2</v>
      </c>
      <c r="W1566" s="142" t="str">
        <f t="shared" si="619"/>
        <v/>
      </c>
      <c r="X1566" s="142">
        <f t="shared" si="620"/>
        <v>5.8408562021074903E-29</v>
      </c>
      <c r="Y1566" s="142" t="str">
        <f t="shared" si="621"/>
        <v/>
      </c>
      <c r="Z1566" s="142" t="str">
        <f t="shared" si="622"/>
        <v/>
      </c>
      <c r="AD1566" s="147">
        <v>872</v>
      </c>
      <c r="AE1566" s="142">
        <f t="shared" si="640"/>
        <v>-28.169453104495886</v>
      </c>
      <c r="AF1566" s="142">
        <f t="shared" si="623"/>
        <v>6.360302405434246E-3</v>
      </c>
      <c r="AG1566" s="142">
        <f t="shared" si="624"/>
        <v>0.30432550478330433</v>
      </c>
      <c r="AH1566" s="142" t="str">
        <f t="shared" si="625"/>
        <v/>
      </c>
      <c r="AI1566" s="142">
        <f t="shared" si="626"/>
        <v>6.360302405434246E-3</v>
      </c>
      <c r="AJ1566" s="142" t="str">
        <f t="shared" si="627"/>
        <v/>
      </c>
      <c r="AK1566" s="142">
        <f t="shared" si="628"/>
        <v>1.7131616055926498E-87</v>
      </c>
      <c r="AL1566" s="142" t="str">
        <f t="shared" si="629"/>
        <v/>
      </c>
      <c r="AM1566" s="142" t="str">
        <f t="shared" si="630"/>
        <v/>
      </c>
      <c r="AQ1566" s="147">
        <v>872</v>
      </c>
      <c r="AR1566" s="142">
        <f t="shared" si="631"/>
        <v>-1471.8681696290405</v>
      </c>
      <c r="AS1566" s="142">
        <f t="shared" si="632"/>
        <v>1.2172709760103599E-4</v>
      </c>
      <c r="AT1566" s="142">
        <f t="shared" si="633"/>
        <v>0.30432550478330433</v>
      </c>
      <c r="AU1566" s="142" t="str">
        <f t="shared" si="634"/>
        <v/>
      </c>
      <c r="AV1566" s="142">
        <f t="shared" si="635"/>
        <v>1.2172709760103599E-4</v>
      </c>
      <c r="AW1566" s="142" t="str">
        <f t="shared" si="636"/>
        <v/>
      </c>
      <c r="AX1566" s="142">
        <f t="shared" si="637"/>
        <v>3.5208086479335221E-5</v>
      </c>
      <c r="AY1566" s="142" t="str">
        <f t="shared" si="638"/>
        <v/>
      </c>
      <c r="AZ1566" s="142" t="str">
        <f t="shared" si="639"/>
        <v/>
      </c>
      <c r="BB1566" s="147"/>
      <c r="BC1566" s="147">
        <f t="shared" si="602"/>
        <v>5.612800000000095</v>
      </c>
      <c r="BD1566" s="163">
        <f t="shared" si="603"/>
        <v>0.58561521986090748</v>
      </c>
      <c r="BE1566" s="147">
        <f t="shared" si="604"/>
        <v>7.6748088353284505E-4</v>
      </c>
      <c r="BF1566" s="147" t="str">
        <f t="shared" si="600"/>
        <v/>
      </c>
      <c r="BG1566" s="159" t="str">
        <f t="shared" si="601"/>
        <v/>
      </c>
    </row>
    <row r="1567" spans="1:59" ht="20.100000000000001" customHeight="1" x14ac:dyDescent="0.25">
      <c r="A1567" s="142">
        <v>873</v>
      </c>
      <c r="B1567" s="142">
        <f t="shared" si="605"/>
        <v>-2376.9636417173588</v>
      </c>
      <c r="C1567" s="142">
        <f t="shared" si="606"/>
        <v>7.4939942192583795E-5</v>
      </c>
      <c r="D1567" s="142">
        <f t="shared" si="607"/>
        <v>0.30572667160651429</v>
      </c>
      <c r="E1567" s="142" t="str">
        <f t="shared" si="608"/>
        <v/>
      </c>
      <c r="F1567" s="142">
        <f t="shared" si="609"/>
        <v>7.4939942192583795E-5</v>
      </c>
      <c r="G1567" s="142" t="str">
        <f t="shared" si="610"/>
        <v/>
      </c>
      <c r="H1567" s="142"/>
      <c r="I1567" s="142"/>
      <c r="J1567" s="142">
        <f t="shared" si="611"/>
        <v>4.319684246600173E-193</v>
      </c>
      <c r="K1567" s="142" t="str">
        <f t="shared" si="612"/>
        <v/>
      </c>
      <c r="L1567" s="142" t="str">
        <f t="shared" si="613"/>
        <v/>
      </c>
      <c r="M1567" s="142"/>
      <c r="N1567" s="142"/>
      <c r="O1567" s="142"/>
      <c r="P1567" s="142"/>
      <c r="Q1567" s="142">
        <v>873</v>
      </c>
      <c r="R1567" s="142">
        <f t="shared" si="614"/>
        <v>-10.899719243320959</v>
      </c>
      <c r="S1567" s="142">
        <f t="shared" si="615"/>
        <v>1.6342578549747976E-2</v>
      </c>
      <c r="T1567" s="142">
        <f t="shared" si="616"/>
        <v>0.30572667160651429</v>
      </c>
      <c r="U1567" s="142" t="str">
        <f t="shared" si="617"/>
        <v/>
      </c>
      <c r="V1567" s="142">
        <f t="shared" si="618"/>
        <v>1.6342578549747976E-2</v>
      </c>
      <c r="W1567" s="142" t="str">
        <f t="shared" si="619"/>
        <v/>
      </c>
      <c r="X1567" s="142">
        <f t="shared" si="620"/>
        <v>6.1047059671692244E-29</v>
      </c>
      <c r="Y1567" s="142" t="str">
        <f t="shared" si="621"/>
        <v/>
      </c>
      <c r="Z1567" s="142" t="str">
        <f t="shared" si="622"/>
        <v/>
      </c>
      <c r="AD1567" s="142">
        <v>873</v>
      </c>
      <c r="AE1567" s="142">
        <f t="shared" si="640"/>
        <v>-27.949379252117012</v>
      </c>
      <c r="AF1567" s="142">
        <f t="shared" si="623"/>
        <v>6.3732906658626413E-3</v>
      </c>
      <c r="AG1567" s="142">
        <f t="shared" si="624"/>
        <v>0.30572667160651429</v>
      </c>
      <c r="AH1567" s="142" t="str">
        <f t="shared" si="625"/>
        <v/>
      </c>
      <c r="AI1567" s="142">
        <f t="shared" si="626"/>
        <v>6.3732906658626413E-3</v>
      </c>
      <c r="AJ1567" s="142" t="str">
        <f t="shared" si="627"/>
        <v/>
      </c>
      <c r="AK1567" s="142">
        <f t="shared" si="628"/>
        <v>1.853911729806469E-87</v>
      </c>
      <c r="AL1567" s="142" t="str">
        <f t="shared" si="629"/>
        <v/>
      </c>
      <c r="AM1567" s="142" t="str">
        <f t="shared" si="630"/>
        <v/>
      </c>
      <c r="AQ1567" s="142">
        <v>873</v>
      </c>
      <c r="AR1567" s="142">
        <f t="shared" si="631"/>
        <v>-1460.3691995538138</v>
      </c>
      <c r="AS1567" s="142">
        <f t="shared" si="632"/>
        <v>1.2197567434221169E-4</v>
      </c>
      <c r="AT1567" s="142">
        <f t="shared" si="633"/>
        <v>0.30572667160651423</v>
      </c>
      <c r="AU1567" s="142" t="str">
        <f t="shared" si="634"/>
        <v/>
      </c>
      <c r="AV1567" s="142">
        <f t="shared" si="635"/>
        <v>1.2197567434221169E-4</v>
      </c>
      <c r="AW1567" s="142" t="str">
        <f t="shared" si="636"/>
        <v/>
      </c>
      <c r="AX1567" s="142">
        <f t="shared" si="637"/>
        <v>3.5441830520016869E-5</v>
      </c>
      <c r="AY1567" s="142" t="str">
        <f t="shared" si="638"/>
        <v/>
      </c>
      <c r="AZ1567" s="142" t="str">
        <f t="shared" si="639"/>
        <v/>
      </c>
      <c r="BB1567" s="147"/>
      <c r="BC1567" s="147">
        <f t="shared" si="602"/>
        <v>5.6192000000000952</v>
      </c>
      <c r="BD1567" s="163">
        <f t="shared" si="603"/>
        <v>0.58484773897737463</v>
      </c>
      <c r="BE1567" s="147">
        <f t="shared" si="604"/>
        <v>7.6721030299331527E-4</v>
      </c>
      <c r="BF1567" s="147" t="str">
        <f t="shared" si="600"/>
        <v/>
      </c>
      <c r="BG1567" s="159" t="str">
        <f t="shared" si="601"/>
        <v/>
      </c>
    </row>
    <row r="1568" spans="1:59" ht="20.100000000000001" customHeight="1" x14ac:dyDescent="0.25">
      <c r="A1568" s="142">
        <v>874</v>
      </c>
      <c r="B1568" s="142">
        <f t="shared" si="605"/>
        <v>-2358.2473925699796</v>
      </c>
      <c r="C1568" s="142">
        <f t="shared" si="606"/>
        <v>7.5091774237778696E-5</v>
      </c>
      <c r="D1568" s="142">
        <f t="shared" si="607"/>
        <v>0.30713068849159098</v>
      </c>
      <c r="E1568" s="142" t="str">
        <f t="shared" si="608"/>
        <v/>
      </c>
      <c r="F1568" s="142">
        <f t="shared" si="609"/>
        <v>7.5091774237778696E-5</v>
      </c>
      <c r="G1568" s="142" t="str">
        <f t="shared" si="610"/>
        <v/>
      </c>
      <c r="H1568" s="142"/>
      <c r="I1568" s="142"/>
      <c r="J1568" s="142">
        <f t="shared" si="611"/>
        <v>4.8596320350324794E-193</v>
      </c>
      <c r="K1568" s="142" t="str">
        <f t="shared" si="612"/>
        <v/>
      </c>
      <c r="L1568" s="142" t="str">
        <f t="shared" si="613"/>
        <v/>
      </c>
      <c r="M1568" s="142"/>
      <c r="N1568" s="142"/>
      <c r="O1568" s="142"/>
      <c r="P1568" s="142"/>
      <c r="Q1568" s="142">
        <v>874</v>
      </c>
      <c r="R1568" s="142">
        <f t="shared" si="614"/>
        <v>-10.813894682349925</v>
      </c>
      <c r="S1568" s="142">
        <f t="shared" si="615"/>
        <v>1.637568942563563E-2</v>
      </c>
      <c r="T1568" s="142">
        <f t="shared" si="616"/>
        <v>0.3071306884915912</v>
      </c>
      <c r="U1568" s="142" t="str">
        <f t="shared" si="617"/>
        <v/>
      </c>
      <c r="V1568" s="142">
        <f t="shared" si="618"/>
        <v>1.637568942563563E-2</v>
      </c>
      <c r="W1568" s="142" t="str">
        <f t="shared" si="619"/>
        <v/>
      </c>
      <c r="X1568" s="142">
        <f t="shared" si="620"/>
        <v>6.3803725655762524E-29</v>
      </c>
      <c r="Y1568" s="142" t="str">
        <f t="shared" si="621"/>
        <v/>
      </c>
      <c r="Z1568" s="142" t="str">
        <f t="shared" si="622"/>
        <v/>
      </c>
      <c r="AD1568" s="142">
        <v>874</v>
      </c>
      <c r="AE1568" s="142">
        <f t="shared" si="640"/>
        <v>-27.729305399738138</v>
      </c>
      <c r="AF1568" s="142">
        <f t="shared" si="623"/>
        <v>6.3862032693169221E-3</v>
      </c>
      <c r="AG1568" s="142">
        <f t="shared" si="624"/>
        <v>0.30713068849159114</v>
      </c>
      <c r="AH1568" s="142" t="str">
        <f t="shared" si="625"/>
        <v/>
      </c>
      <c r="AI1568" s="142">
        <f t="shared" si="626"/>
        <v>6.3862032693169221E-3</v>
      </c>
      <c r="AJ1568" s="142" t="str">
        <f t="shared" si="627"/>
        <v/>
      </c>
      <c r="AK1568" s="142">
        <f t="shared" si="628"/>
        <v>2.0061935192304259E-87</v>
      </c>
      <c r="AL1568" s="142" t="str">
        <f t="shared" si="629"/>
        <v/>
      </c>
      <c r="AM1568" s="142" t="str">
        <f t="shared" si="630"/>
        <v/>
      </c>
      <c r="AQ1568" s="142">
        <v>874</v>
      </c>
      <c r="AR1568" s="142">
        <f t="shared" si="631"/>
        <v>-1448.8702294785871</v>
      </c>
      <c r="AS1568" s="142">
        <f t="shared" si="632"/>
        <v>1.2222280311703529E-4</v>
      </c>
      <c r="AT1568" s="142">
        <f t="shared" si="633"/>
        <v>0.30713068849159109</v>
      </c>
      <c r="AU1568" s="142" t="str">
        <f t="shared" si="634"/>
        <v/>
      </c>
      <c r="AV1568" s="142">
        <f t="shared" si="635"/>
        <v>1.2222280311703529E-4</v>
      </c>
      <c r="AW1568" s="142" t="str">
        <f t="shared" si="636"/>
        <v/>
      </c>
      <c r="AX1568" s="142">
        <f t="shared" si="637"/>
        <v>3.5676555541694118E-5</v>
      </c>
      <c r="AY1568" s="142" t="str">
        <f t="shared" si="638"/>
        <v/>
      </c>
      <c r="AZ1568" s="142" t="str">
        <f t="shared" si="639"/>
        <v/>
      </c>
      <c r="BB1568" s="147"/>
      <c r="BC1568" s="147">
        <f t="shared" si="602"/>
        <v>5.6256000000000954</v>
      </c>
      <c r="BD1568" s="163">
        <f t="shared" si="603"/>
        <v>0.58408052867438132</v>
      </c>
      <c r="BE1568" s="147">
        <f t="shared" si="604"/>
        <v>7.6693733347155124E-4</v>
      </c>
      <c r="BF1568" s="147" t="str">
        <f t="shared" si="600"/>
        <v/>
      </c>
      <c r="BG1568" s="159" t="str">
        <f t="shared" si="601"/>
        <v/>
      </c>
    </row>
    <row r="1569" spans="1:59" ht="20.100000000000001" customHeight="1" x14ac:dyDescent="0.25">
      <c r="A1569" s="142">
        <v>875</v>
      </c>
      <c r="B1569" s="142">
        <f t="shared" si="605"/>
        <v>-2339.5311434225987</v>
      </c>
      <c r="C1569" s="142">
        <f t="shared" si="606"/>
        <v>7.524271000924749E-5</v>
      </c>
      <c r="D1569" s="142">
        <f t="shared" si="607"/>
        <v>0.30853753872598688</v>
      </c>
      <c r="E1569" s="142" t="str">
        <f t="shared" si="608"/>
        <v/>
      </c>
      <c r="F1569" s="142">
        <f t="shared" si="609"/>
        <v>7.524271000924749E-5</v>
      </c>
      <c r="G1569" s="142" t="str">
        <f t="shared" si="610"/>
        <v/>
      </c>
      <c r="H1569" s="142"/>
      <c r="I1569" s="142"/>
      <c r="J1569" s="142">
        <f t="shared" si="611"/>
        <v>5.4669842318109892E-193</v>
      </c>
      <c r="K1569" s="142" t="str">
        <f t="shared" si="612"/>
        <v/>
      </c>
      <c r="L1569" s="142" t="str">
        <f t="shared" si="613"/>
        <v/>
      </c>
      <c r="M1569" s="142"/>
      <c r="N1569" s="142"/>
      <c r="O1569" s="142"/>
      <c r="P1569" s="142"/>
      <c r="Q1569" s="142">
        <v>875</v>
      </c>
      <c r="R1569" s="142">
        <f t="shared" si="614"/>
        <v>-10.728070121378892</v>
      </c>
      <c r="S1569" s="142">
        <f t="shared" si="615"/>
        <v>1.6408604846024622E-2</v>
      </c>
      <c r="T1569" s="142">
        <f t="shared" si="616"/>
        <v>0.30853753872598699</v>
      </c>
      <c r="U1569" s="142" t="str">
        <f t="shared" si="617"/>
        <v/>
      </c>
      <c r="V1569" s="142">
        <f t="shared" si="618"/>
        <v>1.6408604846024622E-2</v>
      </c>
      <c r="W1569" s="142" t="str">
        <f t="shared" si="619"/>
        <v/>
      </c>
      <c r="X1569" s="142">
        <f t="shared" si="620"/>
        <v>6.6683805826573674E-29</v>
      </c>
      <c r="Y1569" s="142" t="str">
        <f t="shared" si="621"/>
        <v/>
      </c>
      <c r="Z1569" s="142" t="str">
        <f t="shared" si="622"/>
        <v/>
      </c>
      <c r="AD1569" s="142">
        <v>875</v>
      </c>
      <c r="AE1569" s="142">
        <f t="shared" si="640"/>
        <v>-27.509231547359263</v>
      </c>
      <c r="AF1569" s="142">
        <f t="shared" si="623"/>
        <v>6.3990396488937135E-3</v>
      </c>
      <c r="AG1569" s="142">
        <f t="shared" si="624"/>
        <v>0.30853753872598699</v>
      </c>
      <c r="AH1569" s="142" t="str">
        <f t="shared" si="625"/>
        <v/>
      </c>
      <c r="AI1569" s="142">
        <f t="shared" si="626"/>
        <v>6.3990396488937135E-3</v>
      </c>
      <c r="AJ1569" s="142" t="str">
        <f t="shared" si="627"/>
        <v/>
      </c>
      <c r="AK1569" s="142">
        <f t="shared" si="628"/>
        <v>2.1709491209373207E-87</v>
      </c>
      <c r="AL1569" s="142" t="str">
        <f t="shared" si="629"/>
        <v/>
      </c>
      <c r="AM1569" s="142" t="str">
        <f t="shared" si="630"/>
        <v/>
      </c>
      <c r="AQ1569" s="142">
        <v>875</v>
      </c>
      <c r="AR1569" s="142">
        <f t="shared" si="631"/>
        <v>-1437.3712594033605</v>
      </c>
      <c r="AS1569" s="142">
        <f t="shared" si="632"/>
        <v>1.2246847307578648E-4</v>
      </c>
      <c r="AT1569" s="142">
        <f t="shared" si="633"/>
        <v>0.30853753872598688</v>
      </c>
      <c r="AU1569" s="142" t="str">
        <f t="shared" si="634"/>
        <v/>
      </c>
      <c r="AV1569" s="142">
        <f t="shared" si="635"/>
        <v>1.2246847307578648E-4</v>
      </c>
      <c r="AW1569" s="142" t="str">
        <f t="shared" si="636"/>
        <v/>
      </c>
      <c r="AX1569" s="142">
        <f t="shared" si="637"/>
        <v>3.5912260505218794E-5</v>
      </c>
      <c r="AY1569" s="142" t="str">
        <f t="shared" si="638"/>
        <v/>
      </c>
      <c r="AZ1569" s="142" t="str">
        <f t="shared" si="639"/>
        <v/>
      </c>
      <c r="BB1569" s="147"/>
      <c r="BC1569" s="147">
        <f t="shared" si="602"/>
        <v>5.6320000000000956</v>
      </c>
      <c r="BD1569" s="163">
        <f t="shared" si="603"/>
        <v>0.58331359134090977</v>
      </c>
      <c r="BE1569" s="147">
        <f t="shared" si="604"/>
        <v>7.6666198323116497E-4</v>
      </c>
      <c r="BF1569" s="147" t="str">
        <f t="shared" si="600"/>
        <v/>
      </c>
      <c r="BG1569" s="159" t="str">
        <f t="shared" si="601"/>
        <v/>
      </c>
    </row>
    <row r="1570" spans="1:59" ht="20.100000000000001" customHeight="1" x14ac:dyDescent="0.25">
      <c r="A1570" s="142">
        <v>876</v>
      </c>
      <c r="B1570" s="142">
        <f t="shared" si="605"/>
        <v>-2320.8148942752159</v>
      </c>
      <c r="C1570" s="142">
        <f t="shared" si="606"/>
        <v>7.5392742870704268E-5</v>
      </c>
      <c r="D1570" s="142">
        <f t="shared" si="607"/>
        <v>0.30994720547266974</v>
      </c>
      <c r="E1570" s="142" t="str">
        <f t="shared" si="608"/>
        <v/>
      </c>
      <c r="F1570" s="142">
        <f t="shared" si="609"/>
        <v>7.5392742870704268E-5</v>
      </c>
      <c r="G1570" s="142" t="str">
        <f t="shared" si="610"/>
        <v/>
      </c>
      <c r="H1570" s="142"/>
      <c r="I1570" s="142"/>
      <c r="J1570" s="142">
        <f t="shared" si="611"/>
        <v>6.1501443262719839E-193</v>
      </c>
      <c r="K1570" s="142" t="str">
        <f t="shared" si="612"/>
        <v/>
      </c>
      <c r="L1570" s="142" t="str">
        <f t="shared" si="613"/>
        <v/>
      </c>
      <c r="M1570" s="142"/>
      <c r="N1570" s="142"/>
      <c r="O1570" s="142"/>
      <c r="P1570" s="142"/>
      <c r="Q1570" s="142">
        <v>876</v>
      </c>
      <c r="R1570" s="142">
        <f t="shared" si="614"/>
        <v>-10.642245560407872</v>
      </c>
      <c r="S1570" s="142">
        <f t="shared" si="615"/>
        <v>1.6441323363702409E-2</v>
      </c>
      <c r="T1570" s="142">
        <f t="shared" si="616"/>
        <v>0.30994720547266952</v>
      </c>
      <c r="U1570" s="142" t="str">
        <f t="shared" si="617"/>
        <v/>
      </c>
      <c r="V1570" s="142">
        <f t="shared" si="618"/>
        <v>1.6441323363702409E-2</v>
      </c>
      <c r="W1570" s="142" t="str">
        <f t="shared" si="619"/>
        <v/>
      </c>
      <c r="X1570" s="142">
        <f t="shared" si="620"/>
        <v>6.9692776819912736E-29</v>
      </c>
      <c r="Y1570" s="142" t="str">
        <f t="shared" si="621"/>
        <v/>
      </c>
      <c r="Z1570" s="142" t="str">
        <f t="shared" si="622"/>
        <v/>
      </c>
      <c r="AD1570" s="142">
        <v>876</v>
      </c>
      <c r="AE1570" s="142">
        <f t="shared" si="640"/>
        <v>-27.289157694980389</v>
      </c>
      <c r="AF1570" s="142">
        <f t="shared" si="623"/>
        <v>6.4117992402080186E-3</v>
      </c>
      <c r="AG1570" s="142">
        <f t="shared" si="624"/>
        <v>0.30994720547266974</v>
      </c>
      <c r="AH1570" s="142" t="str">
        <f t="shared" si="625"/>
        <v/>
      </c>
      <c r="AI1570" s="142">
        <f t="shared" si="626"/>
        <v>6.4117992402080186E-3</v>
      </c>
      <c r="AJ1570" s="142" t="str">
        <f t="shared" si="627"/>
        <v/>
      </c>
      <c r="AK1570" s="142">
        <f t="shared" si="628"/>
        <v>2.3491974392321935E-87</v>
      </c>
      <c r="AL1570" s="142" t="str">
        <f t="shared" si="629"/>
        <v/>
      </c>
      <c r="AM1570" s="142" t="str">
        <f t="shared" si="630"/>
        <v/>
      </c>
      <c r="AQ1570" s="142">
        <v>876</v>
      </c>
      <c r="AR1570" s="142">
        <f t="shared" si="631"/>
        <v>-1425.8722893281338</v>
      </c>
      <c r="AS1570" s="142">
        <f t="shared" si="632"/>
        <v>1.22712673416943E-4</v>
      </c>
      <c r="AT1570" s="142">
        <f t="shared" si="633"/>
        <v>0.30994720547266957</v>
      </c>
      <c r="AU1570" s="142" t="str">
        <f t="shared" si="634"/>
        <v/>
      </c>
      <c r="AV1570" s="142">
        <f t="shared" si="635"/>
        <v>1.22712673416943E-4</v>
      </c>
      <c r="AW1570" s="142" t="str">
        <f t="shared" si="636"/>
        <v/>
      </c>
      <c r="AX1570" s="142">
        <f t="shared" si="637"/>
        <v>3.6148944317376844E-5</v>
      </c>
      <c r="AY1570" s="142" t="str">
        <f t="shared" si="638"/>
        <v/>
      </c>
      <c r="AZ1570" s="142" t="str">
        <f t="shared" si="639"/>
        <v/>
      </c>
      <c r="BB1570" s="147"/>
      <c r="BC1570" s="147">
        <f t="shared" si="602"/>
        <v>5.6384000000000958</v>
      </c>
      <c r="BD1570" s="163">
        <f t="shared" si="603"/>
        <v>0.5825469293576786</v>
      </c>
      <c r="BE1570" s="147">
        <f t="shared" si="604"/>
        <v>7.6638426052866304E-4</v>
      </c>
      <c r="BF1570" s="147" t="str">
        <f t="shared" si="600"/>
        <v/>
      </c>
      <c r="BG1570" s="159" t="str">
        <f t="shared" si="601"/>
        <v/>
      </c>
    </row>
    <row r="1571" spans="1:59" ht="20.100000000000001" customHeight="1" x14ac:dyDescent="0.25">
      <c r="A1571" s="142">
        <v>877</v>
      </c>
      <c r="B1571" s="142">
        <f t="shared" si="605"/>
        <v>-2302.0986451278368</v>
      </c>
      <c r="C1571" s="142">
        <f t="shared" si="606"/>
        <v>7.5541866215959923E-5</v>
      </c>
      <c r="D1571" s="142">
        <f t="shared" si="607"/>
        <v>0.31135967177068158</v>
      </c>
      <c r="E1571" s="142" t="str">
        <f t="shared" si="608"/>
        <v/>
      </c>
      <c r="F1571" s="142">
        <f t="shared" si="609"/>
        <v>7.5541866215959923E-5</v>
      </c>
      <c r="G1571" s="142" t="str">
        <f t="shared" si="610"/>
        <v/>
      </c>
      <c r="H1571" s="142"/>
      <c r="I1571" s="142"/>
      <c r="J1571" s="142">
        <f t="shared" si="611"/>
        <v>6.918562126140093E-193</v>
      </c>
      <c r="K1571" s="142" t="str">
        <f t="shared" si="612"/>
        <v/>
      </c>
      <c r="L1571" s="142" t="str">
        <f t="shared" si="613"/>
        <v/>
      </c>
      <c r="M1571" s="142"/>
      <c r="N1571" s="142"/>
      <c r="O1571" s="142"/>
      <c r="P1571" s="142"/>
      <c r="Q1571" s="142">
        <v>877</v>
      </c>
      <c r="R1571" s="142">
        <f t="shared" si="614"/>
        <v>-10.556420999436838</v>
      </c>
      <c r="S1571" s="142">
        <f t="shared" si="615"/>
        <v>1.6473843538019853E-2</v>
      </c>
      <c r="T1571" s="142">
        <f t="shared" si="616"/>
        <v>0.31135967177068158</v>
      </c>
      <c r="U1571" s="142" t="str">
        <f t="shared" si="617"/>
        <v/>
      </c>
      <c r="V1571" s="142">
        <f t="shared" si="618"/>
        <v>1.6473843538019853E-2</v>
      </c>
      <c r="W1571" s="142" t="str">
        <f t="shared" si="619"/>
        <v/>
      </c>
      <c r="X1571" s="142">
        <f t="shared" si="620"/>
        <v>7.2836356113107066E-29</v>
      </c>
      <c r="Y1571" s="142" t="str">
        <f t="shared" si="621"/>
        <v/>
      </c>
      <c r="Z1571" s="142" t="str">
        <f t="shared" si="622"/>
        <v/>
      </c>
      <c r="AD1571" s="142">
        <v>877</v>
      </c>
      <c r="AE1571" s="142">
        <f t="shared" si="640"/>
        <v>-27.069083842601515</v>
      </c>
      <c r="AF1571" s="142">
        <f t="shared" si="623"/>
        <v>6.4244814814344376E-3</v>
      </c>
      <c r="AG1571" s="142">
        <f t="shared" si="624"/>
        <v>0.31135967177068169</v>
      </c>
      <c r="AH1571" s="142" t="str">
        <f t="shared" si="625"/>
        <v/>
      </c>
      <c r="AI1571" s="142">
        <f t="shared" si="626"/>
        <v>6.4244814814344376E-3</v>
      </c>
      <c r="AJ1571" s="142" t="str">
        <f t="shared" si="627"/>
        <v/>
      </c>
      <c r="AK1571" s="142">
        <f t="shared" si="628"/>
        <v>2.5420403713381878E-87</v>
      </c>
      <c r="AL1571" s="142" t="str">
        <f t="shared" si="629"/>
        <v/>
      </c>
      <c r="AM1571" s="142" t="str">
        <f t="shared" si="630"/>
        <v/>
      </c>
      <c r="AQ1571" s="142">
        <v>877</v>
      </c>
      <c r="AR1571" s="142">
        <f t="shared" si="631"/>
        <v>-1414.3733192529071</v>
      </c>
      <c r="AS1571" s="142">
        <f t="shared" si="632"/>
        <v>1.2295539338796972E-4</v>
      </c>
      <c r="AT1571" s="142">
        <f t="shared" si="633"/>
        <v>0.31135967177068152</v>
      </c>
      <c r="AU1571" s="142" t="str">
        <f t="shared" si="634"/>
        <v/>
      </c>
      <c r="AV1571" s="142">
        <f t="shared" si="635"/>
        <v>1.2295539338796972E-4</v>
      </c>
      <c r="AW1571" s="142" t="str">
        <f t="shared" si="636"/>
        <v/>
      </c>
      <c r="AX1571" s="142">
        <f t="shared" si="637"/>
        <v>3.6386605830601411E-5</v>
      </c>
      <c r="AY1571" s="142" t="str">
        <f t="shared" si="638"/>
        <v/>
      </c>
      <c r="AZ1571" s="142" t="str">
        <f t="shared" si="639"/>
        <v/>
      </c>
      <c r="BB1571" s="147"/>
      <c r="BC1571" s="147">
        <f t="shared" si="602"/>
        <v>5.644800000000096</v>
      </c>
      <c r="BD1571" s="163">
        <f t="shared" si="603"/>
        <v>0.58178054509714994</v>
      </c>
      <c r="BE1571" s="147">
        <f t="shared" si="604"/>
        <v>7.661041736167773E-4</v>
      </c>
      <c r="BF1571" s="147" t="str">
        <f t="shared" si="600"/>
        <v/>
      </c>
      <c r="BG1571" s="159" t="str">
        <f t="shared" si="601"/>
        <v/>
      </c>
    </row>
    <row r="1572" spans="1:59" ht="20.100000000000001" customHeight="1" x14ac:dyDescent="0.25">
      <c r="A1572" s="142">
        <v>878</v>
      </c>
      <c r="B1572" s="142">
        <f t="shared" si="605"/>
        <v>-2283.382395980454</v>
      </c>
      <c r="C1572" s="142">
        <f t="shared" si="606"/>
        <v>7.5690073469405529E-5</v>
      </c>
      <c r="D1572" s="142">
        <f t="shared" si="607"/>
        <v>0.31277492053570777</v>
      </c>
      <c r="E1572" s="142" t="str">
        <f t="shared" si="608"/>
        <v/>
      </c>
      <c r="F1572" s="142">
        <f t="shared" si="609"/>
        <v>7.5690073469405529E-5</v>
      </c>
      <c r="G1572" s="142" t="str">
        <f t="shared" si="610"/>
        <v/>
      </c>
      <c r="H1572" s="142"/>
      <c r="I1572" s="142"/>
      <c r="J1572" s="142">
        <f t="shared" si="611"/>
        <v>7.7828638640064965E-193</v>
      </c>
      <c r="K1572" s="142" t="str">
        <f t="shared" si="612"/>
        <v/>
      </c>
      <c r="L1572" s="142" t="str">
        <f t="shared" si="613"/>
        <v/>
      </c>
      <c r="M1572" s="142"/>
      <c r="N1572" s="142"/>
      <c r="O1572" s="142"/>
      <c r="P1572" s="142"/>
      <c r="Q1572" s="142">
        <v>878</v>
      </c>
      <c r="R1572" s="142">
        <f t="shared" si="614"/>
        <v>-10.470596438465805</v>
      </c>
      <c r="S1572" s="142">
        <f t="shared" si="615"/>
        <v>1.6506163934996574E-2</v>
      </c>
      <c r="T1572" s="142">
        <f t="shared" si="616"/>
        <v>0.31277492053570766</v>
      </c>
      <c r="U1572" s="142" t="str">
        <f t="shared" si="617"/>
        <v/>
      </c>
      <c r="V1572" s="142">
        <f t="shared" si="618"/>
        <v>1.6506163934996574E-2</v>
      </c>
      <c r="W1572" s="142" t="str">
        <f t="shared" si="619"/>
        <v/>
      </c>
      <c r="X1572" s="142">
        <f t="shared" si="620"/>
        <v>7.6120512518341594E-29</v>
      </c>
      <c r="Y1572" s="142" t="str">
        <f t="shared" si="621"/>
        <v/>
      </c>
      <c r="Z1572" s="142" t="str">
        <f t="shared" si="622"/>
        <v/>
      </c>
      <c r="AD1572" s="142">
        <v>878</v>
      </c>
      <c r="AE1572" s="142">
        <f t="shared" si="640"/>
        <v>-26.84900999022264</v>
      </c>
      <c r="AF1572" s="142">
        <f t="shared" si="623"/>
        <v>6.437085813348258E-3</v>
      </c>
      <c r="AG1572" s="142">
        <f t="shared" si="624"/>
        <v>0.31277492053570771</v>
      </c>
      <c r="AH1572" s="142" t="str">
        <f t="shared" si="625"/>
        <v/>
      </c>
      <c r="AI1572" s="142">
        <f t="shared" si="626"/>
        <v>6.437085813348258E-3</v>
      </c>
      <c r="AJ1572" s="142" t="str">
        <f t="shared" si="627"/>
        <v/>
      </c>
      <c r="AK1572" s="142">
        <f t="shared" si="628"/>
        <v>2.7506695482111766E-87</v>
      </c>
      <c r="AL1572" s="142" t="str">
        <f t="shared" si="629"/>
        <v/>
      </c>
      <c r="AM1572" s="142" t="str">
        <f t="shared" si="630"/>
        <v/>
      </c>
      <c r="AQ1572" s="142">
        <v>878</v>
      </c>
      <c r="AR1572" s="142">
        <f t="shared" si="631"/>
        <v>-1402.8743491776786</v>
      </c>
      <c r="AS1572" s="142">
        <f t="shared" si="632"/>
        <v>1.2319662228610495E-4</v>
      </c>
      <c r="AT1572" s="142">
        <f t="shared" si="633"/>
        <v>0.31277492053570777</v>
      </c>
      <c r="AU1572" s="142" t="str">
        <f t="shared" si="634"/>
        <v/>
      </c>
      <c r="AV1572" s="142">
        <f t="shared" si="635"/>
        <v>1.2319662228610495E-4</v>
      </c>
      <c r="AW1572" s="142" t="str">
        <f t="shared" si="636"/>
        <v/>
      </c>
      <c r="AX1572" s="142">
        <f t="shared" si="637"/>
        <v>3.6625243842688191E-5</v>
      </c>
      <c r="AY1572" s="142" t="str">
        <f t="shared" si="638"/>
        <v/>
      </c>
      <c r="AZ1572" s="142" t="str">
        <f t="shared" si="639"/>
        <v/>
      </c>
      <c r="BB1572" s="147"/>
      <c r="BC1572" s="147">
        <f t="shared" si="602"/>
        <v>5.6512000000000961</v>
      </c>
      <c r="BD1572" s="163">
        <f t="shared" si="603"/>
        <v>0.58101444092353316</v>
      </c>
      <c r="BE1572" s="147">
        <f t="shared" si="604"/>
        <v>7.658217307424664E-4</v>
      </c>
      <c r="BF1572" s="147" t="str">
        <f t="shared" si="600"/>
        <v/>
      </c>
      <c r="BG1572" s="159" t="str">
        <f t="shared" si="601"/>
        <v/>
      </c>
    </row>
    <row r="1573" spans="1:59" ht="20.100000000000001" customHeight="1" x14ac:dyDescent="0.25">
      <c r="A1573" s="147">
        <v>879</v>
      </c>
      <c r="B1573" s="142">
        <f t="shared" si="605"/>
        <v>-2264.6661468330749</v>
      </c>
      <c r="C1573" s="142">
        <f t="shared" si="606"/>
        <v>7.5837358086493792E-5</v>
      </c>
      <c r="D1573" s="142">
        <f t="shared" si="607"/>
        <v>0.31419293456065167</v>
      </c>
      <c r="E1573" s="142" t="str">
        <f t="shared" si="608"/>
        <v/>
      </c>
      <c r="F1573" s="142">
        <f t="shared" si="609"/>
        <v>7.5837358086493792E-5</v>
      </c>
      <c r="G1573" s="142" t="str">
        <f t="shared" si="610"/>
        <v/>
      </c>
      <c r="H1573" s="142"/>
      <c r="I1573" s="142"/>
      <c r="J1573" s="142">
        <f t="shared" si="611"/>
        <v>8.7549984608831958E-193</v>
      </c>
      <c r="K1573" s="142" t="str">
        <f t="shared" si="612"/>
        <v/>
      </c>
      <c r="L1573" s="142" t="str">
        <f t="shared" si="613"/>
        <v/>
      </c>
      <c r="M1573" s="142"/>
      <c r="N1573" s="142"/>
      <c r="O1573" s="142"/>
      <c r="P1573" s="142"/>
      <c r="Q1573" s="147">
        <v>879</v>
      </c>
      <c r="R1573" s="142">
        <f t="shared" si="614"/>
        <v>-10.384771877494771</v>
      </c>
      <c r="S1573" s="142">
        <f t="shared" si="615"/>
        <v>1.6538283127426018E-2</v>
      </c>
      <c r="T1573" s="142">
        <f t="shared" si="616"/>
        <v>0.31419293456065173</v>
      </c>
      <c r="U1573" s="142" t="str">
        <f t="shared" si="617"/>
        <v/>
      </c>
      <c r="V1573" s="142">
        <f t="shared" si="618"/>
        <v>1.6538283127426018E-2</v>
      </c>
      <c r="W1573" s="142" t="str">
        <f t="shared" si="619"/>
        <v/>
      </c>
      <c r="X1573" s="142">
        <f t="shared" si="620"/>
        <v>7.9551477128812521E-29</v>
      </c>
      <c r="Y1573" s="142" t="str">
        <f t="shared" si="621"/>
        <v/>
      </c>
      <c r="Z1573" s="142" t="str">
        <f t="shared" si="622"/>
        <v/>
      </c>
      <c r="AD1573" s="147">
        <v>879</v>
      </c>
      <c r="AE1573" s="142">
        <f t="shared" si="640"/>
        <v>-26.628936137843766</v>
      </c>
      <c r="AF1573" s="142">
        <f t="shared" si="623"/>
        <v>6.4496116793664321E-3</v>
      </c>
      <c r="AG1573" s="142">
        <f t="shared" si="624"/>
        <v>0.31419293456065173</v>
      </c>
      <c r="AH1573" s="142" t="str">
        <f t="shared" si="625"/>
        <v/>
      </c>
      <c r="AI1573" s="142">
        <f t="shared" si="626"/>
        <v>6.4496116793664321E-3</v>
      </c>
      <c r="AJ1573" s="142" t="str">
        <f t="shared" si="627"/>
        <v/>
      </c>
      <c r="AK1573" s="142">
        <f t="shared" si="628"/>
        <v>2.9763736212871861E-87</v>
      </c>
      <c r="AL1573" s="142" t="str">
        <f t="shared" si="629"/>
        <v/>
      </c>
      <c r="AM1573" s="142" t="str">
        <f t="shared" si="630"/>
        <v/>
      </c>
      <c r="AQ1573" s="147">
        <v>879</v>
      </c>
      <c r="AR1573" s="142">
        <f t="shared" si="631"/>
        <v>-1391.3753791024519</v>
      </c>
      <c r="AS1573" s="142">
        <f t="shared" si="632"/>
        <v>1.2343634945914453E-4</v>
      </c>
      <c r="AT1573" s="142">
        <f t="shared" si="633"/>
        <v>0.31419293456065173</v>
      </c>
      <c r="AU1573" s="142" t="str">
        <f t="shared" si="634"/>
        <v/>
      </c>
      <c r="AV1573" s="142">
        <f t="shared" si="635"/>
        <v>1.2343634945914453E-4</v>
      </c>
      <c r="AW1573" s="142" t="str">
        <f t="shared" si="636"/>
        <v/>
      </c>
      <c r="AX1573" s="142">
        <f t="shared" si="637"/>
        <v>3.6864857096513423E-5</v>
      </c>
      <c r="AY1573" s="142" t="str">
        <f t="shared" si="638"/>
        <v/>
      </c>
      <c r="AZ1573" s="142" t="str">
        <f t="shared" si="639"/>
        <v/>
      </c>
      <c r="BB1573" s="147"/>
      <c r="BC1573" s="147">
        <f t="shared" si="602"/>
        <v>5.6576000000000963</v>
      </c>
      <c r="BD1573" s="163">
        <f t="shared" si="603"/>
        <v>0.58024861919279069</v>
      </c>
      <c r="BE1573" s="147">
        <f t="shared" si="604"/>
        <v>7.655369401455836E-4</v>
      </c>
      <c r="BF1573" s="147" t="str">
        <f t="shared" si="600"/>
        <v/>
      </c>
      <c r="BG1573" s="159" t="str">
        <f t="shared" si="601"/>
        <v/>
      </c>
    </row>
    <row r="1574" spans="1:59" ht="20.100000000000001" customHeight="1" x14ac:dyDescent="0.25">
      <c r="A1574" s="142">
        <v>880</v>
      </c>
      <c r="B1574" s="142">
        <f t="shared" si="605"/>
        <v>-2245.9498976856958</v>
      </c>
      <c r="C1574" s="142">
        <f t="shared" si="606"/>
        <v>7.5983713554219584E-5</v>
      </c>
      <c r="D1574" s="142">
        <f t="shared" si="607"/>
        <v>0.31561369651622245</v>
      </c>
      <c r="E1574" s="142" t="str">
        <f t="shared" si="608"/>
        <v/>
      </c>
      <c r="F1574" s="142">
        <f t="shared" si="609"/>
        <v>7.5983713554219584E-5</v>
      </c>
      <c r="G1574" s="142" t="str">
        <f t="shared" si="610"/>
        <v/>
      </c>
      <c r="H1574" s="142"/>
      <c r="I1574" s="142"/>
      <c r="J1574" s="142">
        <f t="shared" si="611"/>
        <v>9.8484019506478482E-193</v>
      </c>
      <c r="K1574" s="142" t="str">
        <f t="shared" si="612"/>
        <v/>
      </c>
      <c r="L1574" s="142" t="str">
        <f t="shared" si="613"/>
        <v/>
      </c>
      <c r="M1574" s="142"/>
      <c r="N1574" s="142"/>
      <c r="O1574" s="142"/>
      <c r="P1574" s="142"/>
      <c r="Q1574" s="142">
        <v>880</v>
      </c>
      <c r="R1574" s="142">
        <f t="shared" si="614"/>
        <v>-10.298947316523737</v>
      </c>
      <c r="S1574" s="142">
        <f t="shared" si="615"/>
        <v>1.6570199694980175E-2</v>
      </c>
      <c r="T1574" s="142">
        <f t="shared" si="616"/>
        <v>0.31561369651622273</v>
      </c>
      <c r="U1574" s="142" t="str">
        <f t="shared" si="617"/>
        <v/>
      </c>
      <c r="V1574" s="142">
        <f t="shared" si="618"/>
        <v>1.6570199694980175E-2</v>
      </c>
      <c r="W1574" s="142" t="str">
        <f t="shared" si="619"/>
        <v/>
      </c>
      <c r="X1574" s="142">
        <f t="shared" si="620"/>
        <v>8.313575473707799E-29</v>
      </c>
      <c r="Y1574" s="142" t="str">
        <f t="shared" si="621"/>
        <v/>
      </c>
      <c r="Z1574" s="142" t="str">
        <f t="shared" si="622"/>
        <v/>
      </c>
      <c r="AD1574" s="142">
        <v>880</v>
      </c>
      <c r="AE1574" s="142">
        <f t="shared" si="640"/>
        <v>-26.408862285464892</v>
      </c>
      <c r="AF1574" s="142">
        <f t="shared" si="623"/>
        <v>6.4620585255884058E-3</v>
      </c>
      <c r="AG1574" s="142">
        <f t="shared" si="624"/>
        <v>0.31561369651622273</v>
      </c>
      <c r="AH1574" s="142" t="str">
        <f t="shared" si="625"/>
        <v/>
      </c>
      <c r="AI1574" s="142">
        <f t="shared" si="626"/>
        <v>6.4620585255884058E-3</v>
      </c>
      <c r="AJ1574" s="142" t="str">
        <f t="shared" si="627"/>
        <v/>
      </c>
      <c r="AK1574" s="142">
        <f t="shared" si="628"/>
        <v>3.2205461392443596E-87</v>
      </c>
      <c r="AL1574" s="142" t="str">
        <f t="shared" si="629"/>
        <v/>
      </c>
      <c r="AM1574" s="142" t="str">
        <f t="shared" si="630"/>
        <v/>
      </c>
      <c r="AQ1574" s="142">
        <v>880</v>
      </c>
      <c r="AR1574" s="142">
        <f t="shared" si="631"/>
        <v>-1379.8764090272252</v>
      </c>
      <c r="AS1574" s="142">
        <f t="shared" si="632"/>
        <v>1.2367456430622365E-4</v>
      </c>
      <c r="AT1574" s="142">
        <f t="shared" si="633"/>
        <v>0.31561369651622273</v>
      </c>
      <c r="AU1574" s="142" t="str">
        <f t="shared" si="634"/>
        <v/>
      </c>
      <c r="AV1574" s="142">
        <f t="shared" si="635"/>
        <v>1.2367456430622365E-4</v>
      </c>
      <c r="AW1574" s="142" t="str">
        <f t="shared" si="636"/>
        <v/>
      </c>
      <c r="AX1574" s="142">
        <f t="shared" si="637"/>
        <v>3.7105444279754538E-5</v>
      </c>
      <c r="AY1574" s="142" t="str">
        <f t="shared" si="638"/>
        <v/>
      </c>
      <c r="AZ1574" s="142" t="str">
        <f t="shared" si="639"/>
        <v/>
      </c>
      <c r="BB1574" s="147"/>
      <c r="BC1574" s="147">
        <f t="shared" si="602"/>
        <v>5.6640000000000965</v>
      </c>
      <c r="BD1574" s="163">
        <f t="shared" si="603"/>
        <v>0.57948308225264511</v>
      </c>
      <c r="BE1574" s="147">
        <f t="shared" si="604"/>
        <v>7.6524981006376169E-4</v>
      </c>
      <c r="BF1574" s="147" t="str">
        <f t="shared" si="600"/>
        <v/>
      </c>
      <c r="BG1574" s="159" t="str">
        <f t="shared" si="601"/>
        <v/>
      </c>
    </row>
    <row r="1575" spans="1:59" ht="20.100000000000001" customHeight="1" x14ac:dyDescent="0.25">
      <c r="A1575" s="142">
        <v>881</v>
      </c>
      <c r="B1575" s="142">
        <f t="shared" si="605"/>
        <v>-2227.233648538313</v>
      </c>
      <c r="C1575" s="142">
        <f t="shared" si="606"/>
        <v>7.6129133391598334E-5</v>
      </c>
      <c r="D1575" s="142">
        <f t="shared" si="607"/>
        <v>0.31703718895152933</v>
      </c>
      <c r="E1575" s="142" t="str">
        <f t="shared" si="608"/>
        <v/>
      </c>
      <c r="F1575" s="142">
        <f t="shared" si="609"/>
        <v>7.6129133391598334E-5</v>
      </c>
      <c r="G1575" s="142" t="str">
        <f t="shared" si="610"/>
        <v/>
      </c>
      <c r="H1575" s="142"/>
      <c r="I1575" s="142"/>
      <c r="J1575" s="142">
        <f t="shared" si="611"/>
        <v>1.107818231733186E-192</v>
      </c>
      <c r="K1575" s="142" t="str">
        <f t="shared" si="612"/>
        <v/>
      </c>
      <c r="L1575" s="142" t="str">
        <f t="shared" si="613"/>
        <v/>
      </c>
      <c r="M1575" s="142"/>
      <c r="N1575" s="142"/>
      <c r="O1575" s="142"/>
      <c r="P1575" s="142"/>
      <c r="Q1575" s="142">
        <v>881</v>
      </c>
      <c r="R1575" s="142">
        <f t="shared" si="614"/>
        <v>-10.213122755552703</v>
      </c>
      <c r="S1575" s="142">
        <f t="shared" si="615"/>
        <v>1.6601912224313946E-2</v>
      </c>
      <c r="T1575" s="142">
        <f t="shared" si="616"/>
        <v>0.31703718895152944</v>
      </c>
      <c r="U1575" s="142" t="str">
        <f t="shared" si="617"/>
        <v/>
      </c>
      <c r="V1575" s="142">
        <f t="shared" si="618"/>
        <v>1.6601912224313946E-2</v>
      </c>
      <c r="W1575" s="142" t="str">
        <f t="shared" si="619"/>
        <v/>
      </c>
      <c r="X1575" s="142">
        <f t="shared" si="620"/>
        <v>8.6880135745785545E-29</v>
      </c>
      <c r="Y1575" s="142" t="str">
        <f t="shared" si="621"/>
        <v/>
      </c>
      <c r="Z1575" s="142" t="str">
        <f t="shared" si="622"/>
        <v/>
      </c>
      <c r="AD1575" s="142">
        <v>881</v>
      </c>
      <c r="AE1575" s="142">
        <f t="shared" si="640"/>
        <v>-26.188788433086017</v>
      </c>
      <c r="AF1575" s="142">
        <f t="shared" si="623"/>
        <v>6.4744258008368359E-3</v>
      </c>
      <c r="AG1575" s="142">
        <f t="shared" si="624"/>
        <v>0.31703718895152933</v>
      </c>
      <c r="AH1575" s="142" t="str">
        <f t="shared" si="625"/>
        <v/>
      </c>
      <c r="AI1575" s="142">
        <f t="shared" si="626"/>
        <v>6.4744258008368359E-3</v>
      </c>
      <c r="AJ1575" s="142" t="str">
        <f t="shared" si="627"/>
        <v/>
      </c>
      <c r="AK1575" s="142">
        <f t="shared" si="628"/>
        <v>3.4846940624227324E-87</v>
      </c>
      <c r="AL1575" s="142" t="str">
        <f t="shared" si="629"/>
        <v/>
      </c>
      <c r="AM1575" s="142" t="str">
        <f t="shared" si="630"/>
        <v/>
      </c>
      <c r="AQ1575" s="142">
        <v>881</v>
      </c>
      <c r="AR1575" s="142">
        <f t="shared" si="631"/>
        <v>-1368.3774389519986</v>
      </c>
      <c r="AS1575" s="142">
        <f t="shared" si="632"/>
        <v>1.2391125627859564E-4</v>
      </c>
      <c r="AT1575" s="142">
        <f t="shared" si="633"/>
        <v>0.31703718895152933</v>
      </c>
      <c r="AU1575" s="142" t="str">
        <f t="shared" si="634"/>
        <v/>
      </c>
      <c r="AV1575" s="142">
        <f t="shared" si="635"/>
        <v>1.2391125627859564E-4</v>
      </c>
      <c r="AW1575" s="142" t="str">
        <f t="shared" si="636"/>
        <v/>
      </c>
      <c r="AX1575" s="142">
        <f t="shared" si="637"/>
        <v>3.7347004024613162E-5</v>
      </c>
      <c r="AY1575" s="142" t="str">
        <f t="shared" si="638"/>
        <v/>
      </c>
      <c r="AZ1575" s="142" t="str">
        <f t="shared" si="639"/>
        <v/>
      </c>
      <c r="BB1575" s="147"/>
      <c r="BC1575" s="147">
        <f t="shared" si="602"/>
        <v>5.6704000000000967</v>
      </c>
      <c r="BD1575" s="163">
        <f t="shared" si="603"/>
        <v>0.57871783244258135</v>
      </c>
      <c r="BE1575" s="147">
        <f t="shared" si="604"/>
        <v>7.6496034872564067E-4</v>
      </c>
      <c r="BF1575" s="147" t="str">
        <f t="shared" si="600"/>
        <v/>
      </c>
      <c r="BG1575" s="159" t="str">
        <f t="shared" si="601"/>
        <v/>
      </c>
    </row>
    <row r="1576" spans="1:59" ht="20.100000000000001" customHeight="1" x14ac:dyDescent="0.25">
      <c r="A1576" s="142">
        <v>882</v>
      </c>
      <c r="B1576" s="142">
        <f t="shared" si="605"/>
        <v>-2208.5173993909339</v>
      </c>
      <c r="C1576" s="142">
        <f t="shared" si="606"/>
        <v>7.6273611150142978E-5</v>
      </c>
      <c r="D1576" s="142">
        <f t="shared" si="607"/>
        <v>0.31846339429468429</v>
      </c>
      <c r="E1576" s="142" t="str">
        <f t="shared" si="608"/>
        <v/>
      </c>
      <c r="F1576" s="142">
        <f t="shared" si="609"/>
        <v>7.6273611150142978E-5</v>
      </c>
      <c r="G1576" s="142" t="str">
        <f t="shared" si="610"/>
        <v/>
      </c>
      <c r="H1576" s="142"/>
      <c r="I1576" s="142"/>
      <c r="J1576" s="142">
        <f t="shared" si="611"/>
        <v>1.2461327276115276E-192</v>
      </c>
      <c r="K1576" s="142" t="str">
        <f t="shared" si="612"/>
        <v/>
      </c>
      <c r="L1576" s="142" t="str">
        <f t="shared" si="613"/>
        <v/>
      </c>
      <c r="M1576" s="142"/>
      <c r="N1576" s="142"/>
      <c r="O1576" s="142"/>
      <c r="P1576" s="142"/>
      <c r="Q1576" s="142">
        <v>882</v>
      </c>
      <c r="R1576" s="142">
        <f t="shared" si="614"/>
        <v>-10.127298194581684</v>
      </c>
      <c r="S1576" s="142">
        <f t="shared" si="615"/>
        <v>1.6633419309169169E-2</v>
      </c>
      <c r="T1576" s="142">
        <f t="shared" si="616"/>
        <v>0.31846339429468429</v>
      </c>
      <c r="U1576" s="142" t="str">
        <f t="shared" si="617"/>
        <v/>
      </c>
      <c r="V1576" s="142">
        <f t="shared" si="618"/>
        <v>1.6633419309169169E-2</v>
      </c>
      <c r="W1576" s="142" t="str">
        <f t="shared" si="619"/>
        <v/>
      </c>
      <c r="X1576" s="142">
        <f t="shared" si="620"/>
        <v>9.079170859175716E-29</v>
      </c>
      <c r="Y1576" s="142" t="str">
        <f t="shared" si="621"/>
        <v/>
      </c>
      <c r="Z1576" s="142" t="str">
        <f t="shared" si="622"/>
        <v/>
      </c>
      <c r="AD1576" s="142">
        <v>882</v>
      </c>
      <c r="AE1576" s="142">
        <f t="shared" si="640"/>
        <v>-25.968714580707143</v>
      </c>
      <c r="AF1576" s="142">
        <f t="shared" si="623"/>
        <v>6.4867129566981412E-3</v>
      </c>
      <c r="AG1576" s="142">
        <f t="shared" si="624"/>
        <v>0.3184633942946844</v>
      </c>
      <c r="AH1576" s="142" t="str">
        <f t="shared" si="625"/>
        <v/>
      </c>
      <c r="AI1576" s="142">
        <f t="shared" si="626"/>
        <v>6.4867129566981412E-3</v>
      </c>
      <c r="AJ1576" s="142" t="str">
        <f t="shared" si="627"/>
        <v/>
      </c>
      <c r="AK1576" s="142">
        <f t="shared" si="628"/>
        <v>3.7704469663655943E-87</v>
      </c>
      <c r="AL1576" s="142" t="str">
        <f t="shared" si="629"/>
        <v/>
      </c>
      <c r="AM1576" s="142" t="str">
        <f t="shared" si="630"/>
        <v/>
      </c>
      <c r="AQ1576" s="142">
        <v>882</v>
      </c>
      <c r="AR1576" s="142">
        <f t="shared" si="631"/>
        <v>-1356.8784688767719</v>
      </c>
      <c r="AS1576" s="142">
        <f t="shared" si="632"/>
        <v>1.2414641488040838E-4</v>
      </c>
      <c r="AT1576" s="142">
        <f t="shared" si="633"/>
        <v>0.3184633942946844</v>
      </c>
      <c r="AU1576" s="142" t="str">
        <f t="shared" si="634"/>
        <v/>
      </c>
      <c r="AV1576" s="142">
        <f t="shared" si="635"/>
        <v>1.2414641488040838E-4</v>
      </c>
      <c r="AW1576" s="142" t="str">
        <f t="shared" si="636"/>
        <v/>
      </c>
      <c r="AX1576" s="142">
        <f t="shared" si="637"/>
        <v>3.758953490754104E-5</v>
      </c>
      <c r="AY1576" s="142" t="str">
        <f t="shared" si="638"/>
        <v/>
      </c>
      <c r="AZ1576" s="142" t="str">
        <f t="shared" si="639"/>
        <v/>
      </c>
      <c r="BB1576" s="147"/>
      <c r="BC1576" s="147">
        <f t="shared" si="602"/>
        <v>5.6768000000000969</v>
      </c>
      <c r="BD1576" s="163">
        <f t="shared" si="603"/>
        <v>0.57795287209385571</v>
      </c>
      <c r="BE1576" s="147">
        <f t="shared" si="604"/>
        <v>7.6466856435641883E-4</v>
      </c>
      <c r="BF1576" s="147" t="str">
        <f t="shared" si="600"/>
        <v/>
      </c>
      <c r="BG1576" s="159" t="str">
        <f t="shared" si="601"/>
        <v/>
      </c>
    </row>
    <row r="1577" spans="1:59" ht="20.100000000000001" customHeight="1" x14ac:dyDescent="0.25">
      <c r="A1577" s="142">
        <v>883</v>
      </c>
      <c r="B1577" s="142">
        <f t="shared" si="605"/>
        <v>-2189.8011502435511</v>
      </c>
      <c r="C1577" s="142">
        <f t="shared" si="606"/>
        <v>7.6417140414339454E-5</v>
      </c>
      <c r="D1577" s="142">
        <f t="shared" si="607"/>
        <v>0.31989229485341664</v>
      </c>
      <c r="E1577" s="142" t="str">
        <f t="shared" si="608"/>
        <v/>
      </c>
      <c r="F1577" s="142">
        <f t="shared" si="609"/>
        <v>7.6417140414339454E-5</v>
      </c>
      <c r="G1577" s="142" t="str">
        <f t="shared" si="610"/>
        <v/>
      </c>
      <c r="H1577" s="142"/>
      <c r="I1577" s="142"/>
      <c r="J1577" s="142">
        <f t="shared" si="611"/>
        <v>1.401693784228023E-192</v>
      </c>
      <c r="K1577" s="142" t="str">
        <f t="shared" si="612"/>
        <v/>
      </c>
      <c r="L1577" s="142" t="str">
        <f t="shared" si="613"/>
        <v/>
      </c>
      <c r="M1577" s="142"/>
      <c r="N1577" s="142"/>
      <c r="O1577" s="142"/>
      <c r="P1577" s="142"/>
      <c r="Q1577" s="142">
        <v>883</v>
      </c>
      <c r="R1577" s="142">
        <f t="shared" si="614"/>
        <v>-10.04147363361065</v>
      </c>
      <c r="S1577" s="142">
        <f t="shared" si="615"/>
        <v>1.6664719550478276E-2</v>
      </c>
      <c r="T1577" s="142">
        <f t="shared" si="616"/>
        <v>0.31989229485341653</v>
      </c>
      <c r="U1577" s="142" t="str">
        <f t="shared" si="617"/>
        <v/>
      </c>
      <c r="V1577" s="142">
        <f t="shared" si="618"/>
        <v>1.6664719550478276E-2</v>
      </c>
      <c r="W1577" s="142" t="str">
        <f t="shared" si="619"/>
        <v/>
      </c>
      <c r="X1577" s="142">
        <f t="shared" si="620"/>
        <v>9.4877872705393488E-29</v>
      </c>
      <c r="Y1577" s="142" t="str">
        <f t="shared" si="621"/>
        <v/>
      </c>
      <c r="Z1577" s="142" t="str">
        <f t="shared" si="622"/>
        <v/>
      </c>
      <c r="AD1577" s="142">
        <v>883</v>
      </c>
      <c r="AE1577" s="142">
        <f t="shared" si="640"/>
        <v>-25.748640728328269</v>
      </c>
      <c r="AF1577" s="142">
        <f t="shared" si="623"/>
        <v>6.4989194475629291E-3</v>
      </c>
      <c r="AG1577" s="142">
        <f t="shared" si="624"/>
        <v>0.31989229485341664</v>
      </c>
      <c r="AH1577" s="142" t="str">
        <f t="shared" si="625"/>
        <v/>
      </c>
      <c r="AI1577" s="142">
        <f t="shared" si="626"/>
        <v>6.4989194475629291E-3</v>
      </c>
      <c r="AJ1577" s="142" t="str">
        <f t="shared" si="627"/>
        <v/>
      </c>
      <c r="AK1577" s="142">
        <f t="shared" si="628"/>
        <v>4.0795669901042803E-87</v>
      </c>
      <c r="AL1577" s="142" t="str">
        <f t="shared" si="629"/>
        <v/>
      </c>
      <c r="AM1577" s="142" t="str">
        <f t="shared" si="630"/>
        <v/>
      </c>
      <c r="AQ1577" s="142">
        <v>883</v>
      </c>
      <c r="AR1577" s="142">
        <f t="shared" si="631"/>
        <v>-1345.3794988015452</v>
      </c>
      <c r="AS1577" s="142">
        <f t="shared" si="632"/>
        <v>1.2438002966947792E-4</v>
      </c>
      <c r="AT1577" s="142">
        <f t="shared" si="633"/>
        <v>0.31989229485341658</v>
      </c>
      <c r="AU1577" s="142" t="str">
        <f t="shared" si="634"/>
        <v/>
      </c>
      <c r="AV1577" s="142">
        <f t="shared" si="635"/>
        <v>1.2438002966947792E-4</v>
      </c>
      <c r="AW1577" s="142" t="str">
        <f t="shared" si="636"/>
        <v/>
      </c>
      <c r="AX1577" s="142">
        <f t="shared" si="637"/>
        <v>3.7833035448968327E-5</v>
      </c>
      <c r="AY1577" s="142" t="str">
        <f t="shared" si="638"/>
        <v/>
      </c>
      <c r="AZ1577" s="142" t="str">
        <f t="shared" si="639"/>
        <v/>
      </c>
      <c r="BB1577" s="147"/>
      <c r="BC1577" s="147">
        <f t="shared" si="602"/>
        <v>5.6832000000000971</v>
      </c>
      <c r="BD1577" s="163">
        <f t="shared" si="603"/>
        <v>0.57718820352949929</v>
      </c>
      <c r="BE1577" s="147">
        <f t="shared" si="604"/>
        <v>7.6437446517507723E-4</v>
      </c>
      <c r="BF1577" s="147" t="str">
        <f t="shared" si="600"/>
        <v/>
      </c>
      <c r="BG1577" s="159" t="str">
        <f t="shared" si="601"/>
        <v/>
      </c>
    </row>
    <row r="1578" spans="1:59" ht="20.100000000000001" customHeight="1" x14ac:dyDescent="0.25">
      <c r="A1578" s="142">
        <v>884</v>
      </c>
      <c r="B1578" s="142">
        <f t="shared" si="605"/>
        <v>-2171.084901096172</v>
      </c>
      <c r="C1578" s="142">
        <f t="shared" si="606"/>
        <v>7.6559714802120011E-5</v>
      </c>
      <c r="D1578" s="142">
        <f t="shared" si="607"/>
        <v>0.32132387281569252</v>
      </c>
      <c r="E1578" s="142" t="str">
        <f t="shared" si="608"/>
        <v/>
      </c>
      <c r="F1578" s="142">
        <f t="shared" si="609"/>
        <v>7.6559714802120011E-5</v>
      </c>
      <c r="G1578" s="142" t="str">
        <f t="shared" si="610"/>
        <v/>
      </c>
      <c r="H1578" s="142"/>
      <c r="I1578" s="142"/>
      <c r="J1578" s="142">
        <f t="shared" si="611"/>
        <v>1.5766490884428305E-192</v>
      </c>
      <c r="K1578" s="142" t="str">
        <f t="shared" si="612"/>
        <v/>
      </c>
      <c r="L1578" s="142" t="str">
        <f t="shared" si="613"/>
        <v/>
      </c>
      <c r="M1578" s="142"/>
      <c r="N1578" s="142"/>
      <c r="O1578" s="142"/>
      <c r="P1578" s="142"/>
      <c r="Q1578" s="142">
        <v>884</v>
      </c>
      <c r="R1578" s="142">
        <f t="shared" si="614"/>
        <v>-9.9556490726396163</v>
      </c>
      <c r="S1578" s="142">
        <f t="shared" si="615"/>
        <v>1.669581155646753E-2</v>
      </c>
      <c r="T1578" s="142">
        <f t="shared" si="616"/>
        <v>0.32132387281569263</v>
      </c>
      <c r="U1578" s="142" t="str">
        <f t="shared" si="617"/>
        <v/>
      </c>
      <c r="V1578" s="142">
        <f t="shared" si="618"/>
        <v>1.669581155646753E-2</v>
      </c>
      <c r="W1578" s="142" t="str">
        <f t="shared" si="619"/>
        <v/>
      </c>
      <c r="X1578" s="142">
        <f t="shared" si="620"/>
        <v>9.9146352028214817E-29</v>
      </c>
      <c r="Y1578" s="142" t="str">
        <f t="shared" si="621"/>
        <v/>
      </c>
      <c r="Z1578" s="142" t="str">
        <f t="shared" si="622"/>
        <v/>
      </c>
      <c r="AD1578" s="142">
        <v>884</v>
      </c>
      <c r="AE1578" s="142">
        <f t="shared" si="640"/>
        <v>-25.528566875949394</v>
      </c>
      <c r="AF1578" s="142">
        <f t="shared" si="623"/>
        <v>6.5110447306662668E-3</v>
      </c>
      <c r="AG1578" s="142">
        <f t="shared" si="624"/>
        <v>0.32132387281569269</v>
      </c>
      <c r="AH1578" s="142" t="str">
        <f t="shared" si="625"/>
        <v/>
      </c>
      <c r="AI1578" s="142">
        <f t="shared" si="626"/>
        <v>6.5110447306662668E-3</v>
      </c>
      <c r="AJ1578" s="142" t="str">
        <f t="shared" si="627"/>
        <v/>
      </c>
      <c r="AK1578" s="142">
        <f t="shared" si="628"/>
        <v>4.4139595892656242E-87</v>
      </c>
      <c r="AL1578" s="142" t="str">
        <f t="shared" si="629"/>
        <v/>
      </c>
      <c r="AM1578" s="142" t="str">
        <f t="shared" si="630"/>
        <v/>
      </c>
      <c r="AQ1578" s="142">
        <v>884</v>
      </c>
      <c r="AR1578" s="142">
        <f t="shared" si="631"/>
        <v>-1333.8805287263185</v>
      </c>
      <c r="AS1578" s="142">
        <f t="shared" si="632"/>
        <v>1.2461209025805927E-4</v>
      </c>
      <c r="AT1578" s="142">
        <f t="shared" si="633"/>
        <v>0.32132387281569258</v>
      </c>
      <c r="AU1578" s="142" t="str">
        <f t="shared" si="634"/>
        <v/>
      </c>
      <c r="AV1578" s="142">
        <f t="shared" si="635"/>
        <v>1.2461209025805927E-4</v>
      </c>
      <c r="AW1578" s="142" t="str">
        <f t="shared" si="636"/>
        <v/>
      </c>
      <c r="AX1578" s="142">
        <f t="shared" si="637"/>
        <v>3.8077504113034927E-5</v>
      </c>
      <c r="AY1578" s="142" t="str">
        <f t="shared" si="638"/>
        <v/>
      </c>
      <c r="AZ1578" s="142" t="str">
        <f t="shared" si="639"/>
        <v/>
      </c>
      <c r="BB1578" s="147"/>
      <c r="BC1578" s="147">
        <f t="shared" si="602"/>
        <v>5.6896000000000972</v>
      </c>
      <c r="BD1578" s="163">
        <f t="shared" si="603"/>
        <v>0.57642382906432421</v>
      </c>
      <c r="BE1578" s="147">
        <f t="shared" si="604"/>
        <v>7.6407805939338047E-4</v>
      </c>
      <c r="BF1578" s="147" t="str">
        <f t="shared" si="600"/>
        <v/>
      </c>
      <c r="BG1578" s="159" t="str">
        <f t="shared" si="601"/>
        <v/>
      </c>
    </row>
    <row r="1579" spans="1:59" ht="20.100000000000001" customHeight="1" x14ac:dyDescent="0.25">
      <c r="A1579" s="147">
        <v>885</v>
      </c>
      <c r="B1579" s="142">
        <f t="shared" si="605"/>
        <v>-2152.3686519487892</v>
      </c>
      <c r="C1579" s="142">
        <f t="shared" si="606"/>
        <v>7.6701327965335184E-5</v>
      </c>
      <c r="D1579" s="142">
        <f t="shared" si="607"/>
        <v>0.32275811025034773</v>
      </c>
      <c r="E1579" s="142" t="str">
        <f t="shared" si="608"/>
        <v/>
      </c>
      <c r="F1579" s="142">
        <f t="shared" si="609"/>
        <v>7.6701327965335184E-5</v>
      </c>
      <c r="G1579" s="142" t="str">
        <f t="shared" si="610"/>
        <v/>
      </c>
      <c r="H1579" s="142"/>
      <c r="I1579" s="142"/>
      <c r="J1579" s="142">
        <f t="shared" si="611"/>
        <v>1.7734134253993152E-192</v>
      </c>
      <c r="K1579" s="142" t="str">
        <f t="shared" si="612"/>
        <v/>
      </c>
      <c r="L1579" s="142" t="str">
        <f t="shared" si="613"/>
        <v/>
      </c>
      <c r="M1579" s="142"/>
      <c r="N1579" s="142"/>
      <c r="O1579" s="142"/>
      <c r="P1579" s="142"/>
      <c r="Q1579" s="147">
        <v>885</v>
      </c>
      <c r="R1579" s="142">
        <f t="shared" si="614"/>
        <v>-9.8698245116685825</v>
      </c>
      <c r="S1579" s="142">
        <f t="shared" si="615"/>
        <v>1.672669394275994E-2</v>
      </c>
      <c r="T1579" s="142">
        <f t="shared" si="616"/>
        <v>0.32275811025034773</v>
      </c>
      <c r="U1579" s="142" t="str">
        <f t="shared" si="617"/>
        <v/>
      </c>
      <c r="V1579" s="142">
        <f t="shared" si="618"/>
        <v>1.672669394275994E-2</v>
      </c>
      <c r="W1579" s="142" t="str">
        <f t="shared" si="619"/>
        <v/>
      </c>
      <c r="X1579" s="142">
        <f t="shared" si="620"/>
        <v>1.0360520911232792E-28</v>
      </c>
      <c r="Y1579" s="142" t="str">
        <f t="shared" si="621"/>
        <v/>
      </c>
      <c r="Z1579" s="142" t="str">
        <f t="shared" si="622"/>
        <v/>
      </c>
      <c r="AD1579" s="147">
        <v>885</v>
      </c>
      <c r="AE1579" s="142">
        <f t="shared" si="640"/>
        <v>-25.30849302357052</v>
      </c>
      <c r="AF1579" s="142">
        <f t="shared" si="623"/>
        <v>6.5230882661278114E-3</v>
      </c>
      <c r="AG1579" s="142">
        <f t="shared" si="624"/>
        <v>0.32275811025034773</v>
      </c>
      <c r="AH1579" s="142" t="str">
        <f t="shared" si="625"/>
        <v/>
      </c>
      <c r="AI1579" s="142">
        <f t="shared" si="626"/>
        <v>6.5230882661278114E-3</v>
      </c>
      <c r="AJ1579" s="142" t="str">
        <f t="shared" si="627"/>
        <v/>
      </c>
      <c r="AK1579" s="142">
        <f t="shared" si="628"/>
        <v>4.7756851589386506E-87</v>
      </c>
      <c r="AL1579" s="142" t="str">
        <f t="shared" si="629"/>
        <v/>
      </c>
      <c r="AM1579" s="142" t="str">
        <f t="shared" si="630"/>
        <v/>
      </c>
      <c r="AQ1579" s="147">
        <v>885</v>
      </c>
      <c r="AR1579" s="142">
        <f t="shared" si="631"/>
        <v>-1322.3815586510918</v>
      </c>
      <c r="AS1579" s="142">
        <f t="shared" si="632"/>
        <v>1.2484258631361415E-4</v>
      </c>
      <c r="AT1579" s="142">
        <f t="shared" si="633"/>
        <v>0.32275811025034762</v>
      </c>
      <c r="AU1579" s="142" t="str">
        <f t="shared" si="634"/>
        <v/>
      </c>
      <c r="AV1579" s="142">
        <f t="shared" si="635"/>
        <v>1.2484258631361415E-4</v>
      </c>
      <c r="AW1579" s="142" t="str">
        <f t="shared" si="636"/>
        <v/>
      </c>
      <c r="AX1579" s="142">
        <f t="shared" si="637"/>
        <v>3.8322939307324396E-5</v>
      </c>
      <c r="AY1579" s="142" t="str">
        <f t="shared" si="638"/>
        <v/>
      </c>
      <c r="AZ1579" s="142" t="str">
        <f t="shared" si="639"/>
        <v/>
      </c>
      <c r="BB1579" s="147"/>
      <c r="BC1579" s="147">
        <f t="shared" si="602"/>
        <v>5.6960000000000974</v>
      </c>
      <c r="BD1579" s="163">
        <f t="shared" si="603"/>
        <v>0.57565975100493083</v>
      </c>
      <c r="BE1579" s="147">
        <f t="shared" si="604"/>
        <v>7.6377935521954043E-4</v>
      </c>
      <c r="BF1579" s="147" t="str">
        <f t="shared" si="600"/>
        <v/>
      </c>
      <c r="BG1579" s="159" t="str">
        <f t="shared" si="601"/>
        <v/>
      </c>
    </row>
    <row r="1580" spans="1:59" ht="20.100000000000001" customHeight="1" x14ac:dyDescent="0.25">
      <c r="A1580" s="142">
        <v>886</v>
      </c>
      <c r="B1580" s="142">
        <f t="shared" si="605"/>
        <v>-2133.6524028014101</v>
      </c>
      <c r="C1580" s="142">
        <f t="shared" si="606"/>
        <v>7.6841973590223542E-5</v>
      </c>
      <c r="D1580" s="142">
        <f t="shared" si="607"/>
        <v>0.32419498910772415</v>
      </c>
      <c r="E1580" s="142" t="str">
        <f t="shared" si="608"/>
        <v/>
      </c>
      <c r="F1580" s="142">
        <f t="shared" si="609"/>
        <v>7.6841973590223542E-5</v>
      </c>
      <c r="G1580" s="142" t="str">
        <f t="shared" si="610"/>
        <v/>
      </c>
      <c r="H1580" s="142"/>
      <c r="I1580" s="142"/>
      <c r="J1580" s="142">
        <f t="shared" si="611"/>
        <v>1.9947018527577068E-192</v>
      </c>
      <c r="K1580" s="142" t="str">
        <f t="shared" si="612"/>
        <v/>
      </c>
      <c r="L1580" s="142" t="str">
        <f t="shared" si="613"/>
        <v/>
      </c>
      <c r="M1580" s="142"/>
      <c r="N1580" s="142"/>
      <c r="O1580" s="142"/>
      <c r="P1580" s="142"/>
      <c r="Q1580" s="142">
        <v>886</v>
      </c>
      <c r="R1580" s="142">
        <f t="shared" si="614"/>
        <v>-9.7839999506975488</v>
      </c>
      <c r="S1580" s="142">
        <f t="shared" si="615"/>
        <v>1.6757365332477719E-2</v>
      </c>
      <c r="T1580" s="142">
        <f t="shared" si="616"/>
        <v>0.32419498910772437</v>
      </c>
      <c r="U1580" s="142" t="str">
        <f t="shared" si="617"/>
        <v/>
      </c>
      <c r="V1580" s="142">
        <f t="shared" si="618"/>
        <v>1.6757365332477719E-2</v>
      </c>
      <c r="W1580" s="142" t="str">
        <f t="shared" si="619"/>
        <v/>
      </c>
      <c r="X1580" s="142">
        <f t="shared" si="620"/>
        <v>1.082628598266396E-28</v>
      </c>
      <c r="Y1580" s="142" t="str">
        <f t="shared" si="621"/>
        <v/>
      </c>
      <c r="Z1580" s="142" t="str">
        <f t="shared" si="622"/>
        <v/>
      </c>
      <c r="AD1580" s="142">
        <v>886</v>
      </c>
      <c r="AE1580" s="142">
        <f t="shared" si="640"/>
        <v>-25.088419171191646</v>
      </c>
      <c r="AF1580" s="142">
        <f t="shared" si="623"/>
        <v>6.535049516991763E-3</v>
      </c>
      <c r="AG1580" s="142">
        <f t="shared" si="624"/>
        <v>0.32419498910772437</v>
      </c>
      <c r="AH1580" s="142" t="str">
        <f t="shared" si="625"/>
        <v/>
      </c>
      <c r="AI1580" s="142">
        <f t="shared" si="626"/>
        <v>6.535049516991763E-3</v>
      </c>
      <c r="AJ1580" s="142" t="str">
        <f t="shared" si="627"/>
        <v/>
      </c>
      <c r="AK1580" s="142">
        <f t="shared" si="628"/>
        <v>5.1669715964300108E-87</v>
      </c>
      <c r="AL1580" s="142" t="str">
        <f t="shared" si="629"/>
        <v/>
      </c>
      <c r="AM1580" s="142" t="str">
        <f t="shared" si="630"/>
        <v/>
      </c>
      <c r="AQ1580" s="142">
        <v>886</v>
      </c>
      <c r="AR1580" s="142">
        <f t="shared" si="631"/>
        <v>-1310.8825885758633</v>
      </c>
      <c r="AS1580" s="142">
        <f t="shared" si="632"/>
        <v>1.2507150755957611E-4</v>
      </c>
      <c r="AT1580" s="142">
        <f t="shared" si="633"/>
        <v>0.32419498910772443</v>
      </c>
      <c r="AU1580" s="142" t="str">
        <f t="shared" si="634"/>
        <v/>
      </c>
      <c r="AV1580" s="142">
        <f t="shared" si="635"/>
        <v>1.2507150755957611E-4</v>
      </c>
      <c r="AW1580" s="142" t="str">
        <f t="shared" si="636"/>
        <v/>
      </c>
      <c r="AX1580" s="142">
        <f t="shared" si="637"/>
        <v>3.8569339382600822E-5</v>
      </c>
      <c r="AY1580" s="142" t="str">
        <f t="shared" si="638"/>
        <v/>
      </c>
      <c r="AZ1580" s="142" t="str">
        <f t="shared" si="639"/>
        <v/>
      </c>
      <c r="BB1580" s="147"/>
      <c r="BC1580" s="147">
        <f t="shared" si="602"/>
        <v>5.7024000000000976</v>
      </c>
      <c r="BD1580" s="163">
        <f t="shared" si="603"/>
        <v>0.57489597164971129</v>
      </c>
      <c r="BE1580" s="147">
        <f t="shared" si="604"/>
        <v>7.6347836085344234E-4</v>
      </c>
      <c r="BF1580" s="147" t="str">
        <f t="shared" si="600"/>
        <v/>
      </c>
      <c r="BG1580" s="159" t="str">
        <f t="shared" si="601"/>
        <v/>
      </c>
    </row>
    <row r="1581" spans="1:59" ht="20.100000000000001" customHeight="1" x14ac:dyDescent="0.25">
      <c r="A1581" s="142">
        <v>887</v>
      </c>
      <c r="B1581" s="142">
        <f t="shared" si="605"/>
        <v>-2114.9361536540273</v>
      </c>
      <c r="C1581" s="142">
        <f t="shared" si="606"/>
        <v>7.6981645397879956E-5</v>
      </c>
      <c r="D1581" s="142">
        <f t="shared" si="607"/>
        <v>0.32563449122032062</v>
      </c>
      <c r="E1581" s="142" t="str">
        <f t="shared" si="608"/>
        <v/>
      </c>
      <c r="F1581" s="142">
        <f t="shared" si="609"/>
        <v>7.6981645397879956E-5</v>
      </c>
      <c r="G1581" s="142" t="str">
        <f t="shared" si="610"/>
        <v/>
      </c>
      <c r="H1581" s="142"/>
      <c r="I1581" s="142"/>
      <c r="J1581" s="142">
        <f t="shared" si="611"/>
        <v>2.2435669898239654E-192</v>
      </c>
      <c r="K1581" s="142" t="str">
        <f t="shared" si="612"/>
        <v/>
      </c>
      <c r="L1581" s="142" t="str">
        <f t="shared" si="613"/>
        <v/>
      </c>
      <c r="M1581" s="142"/>
      <c r="N1581" s="142"/>
      <c r="O1581" s="142"/>
      <c r="P1581" s="142"/>
      <c r="Q1581" s="142">
        <v>887</v>
      </c>
      <c r="R1581" s="142">
        <f t="shared" si="614"/>
        <v>-9.6981753897265293</v>
      </c>
      <c r="S1581" s="142">
        <f t="shared" si="615"/>
        <v>1.6787824356344377E-2</v>
      </c>
      <c r="T1581" s="142">
        <f t="shared" si="616"/>
        <v>0.32563449122032045</v>
      </c>
      <c r="U1581" s="142" t="str">
        <f t="shared" si="617"/>
        <v/>
      </c>
      <c r="V1581" s="142">
        <f t="shared" si="618"/>
        <v>1.6787824356344377E-2</v>
      </c>
      <c r="W1581" s="142" t="str">
        <f t="shared" si="619"/>
        <v/>
      </c>
      <c r="X1581" s="142">
        <f t="shared" si="620"/>
        <v>1.1312808869567943E-28</v>
      </c>
      <c r="Y1581" s="142" t="str">
        <f t="shared" si="621"/>
        <v/>
      </c>
      <c r="Z1581" s="142" t="str">
        <f t="shared" si="622"/>
        <v/>
      </c>
      <c r="AD1581" s="142">
        <v>887</v>
      </c>
      <c r="AE1581" s="142">
        <f t="shared" si="640"/>
        <v>-24.868345318812771</v>
      </c>
      <c r="AF1581" s="142">
        <f t="shared" si="623"/>
        <v>6.5469279492666793E-3</v>
      </c>
      <c r="AG1581" s="142">
        <f t="shared" si="624"/>
        <v>0.32563449122032062</v>
      </c>
      <c r="AH1581" s="142" t="str">
        <f t="shared" si="625"/>
        <v/>
      </c>
      <c r="AI1581" s="142">
        <f t="shared" si="626"/>
        <v>6.5469279492666793E-3</v>
      </c>
      <c r="AJ1581" s="142" t="str">
        <f t="shared" si="627"/>
        <v/>
      </c>
      <c r="AK1581" s="142">
        <f t="shared" si="628"/>
        <v>5.5902278797077118E-87</v>
      </c>
      <c r="AL1581" s="142" t="str">
        <f t="shared" si="629"/>
        <v/>
      </c>
      <c r="AM1581" s="142" t="str">
        <f t="shared" si="630"/>
        <v/>
      </c>
      <c r="AQ1581" s="142">
        <v>887</v>
      </c>
      <c r="AR1581" s="142">
        <f t="shared" si="631"/>
        <v>-1299.3836185006367</v>
      </c>
      <c r="AS1581" s="142">
        <f t="shared" si="632"/>
        <v>1.2529884377611208E-4</v>
      </c>
      <c r="AT1581" s="142">
        <f t="shared" si="633"/>
        <v>0.32563449122032073</v>
      </c>
      <c r="AU1581" s="142" t="str">
        <f t="shared" si="634"/>
        <v/>
      </c>
      <c r="AV1581" s="142">
        <f t="shared" si="635"/>
        <v>1.2529884377611208E-4</v>
      </c>
      <c r="AW1581" s="142" t="str">
        <f t="shared" si="636"/>
        <v/>
      </c>
      <c r="AX1581" s="142">
        <f t="shared" si="637"/>
        <v>3.8816702632548229E-5</v>
      </c>
      <c r="AY1581" s="142" t="str">
        <f t="shared" si="638"/>
        <v/>
      </c>
      <c r="AZ1581" s="142" t="str">
        <f t="shared" si="639"/>
        <v/>
      </c>
      <c r="BB1581" s="147"/>
      <c r="BC1581" s="147">
        <f t="shared" si="602"/>
        <v>5.7088000000000978</v>
      </c>
      <c r="BD1581" s="163">
        <f t="shared" si="603"/>
        <v>0.57413249328885785</v>
      </c>
      <c r="BE1581" s="147">
        <f t="shared" si="604"/>
        <v>7.6317508448964233E-4</v>
      </c>
      <c r="BF1581" s="147" t="str">
        <f t="shared" si="600"/>
        <v/>
      </c>
      <c r="BG1581" s="159" t="str">
        <f t="shared" si="601"/>
        <v/>
      </c>
    </row>
    <row r="1582" spans="1:59" ht="20.100000000000001" customHeight="1" x14ac:dyDescent="0.25">
      <c r="A1582" s="142">
        <v>888</v>
      </c>
      <c r="B1582" s="142">
        <f t="shared" si="605"/>
        <v>-2096.2199045066482</v>
      </c>
      <c r="C1582" s="142">
        <f t="shared" si="606"/>
        <v>7.7120337144721531E-5</v>
      </c>
      <c r="D1582" s="142">
        <f t="shared" si="607"/>
        <v>0.32707659830344676</v>
      </c>
      <c r="E1582" s="142" t="str">
        <f t="shared" si="608"/>
        <v/>
      </c>
      <c r="F1582" s="142">
        <f t="shared" si="609"/>
        <v>7.7120337144721531E-5</v>
      </c>
      <c r="G1582" s="142" t="str">
        <f t="shared" si="610"/>
        <v/>
      </c>
      <c r="H1582" s="142"/>
      <c r="I1582" s="142"/>
      <c r="J1582" s="142">
        <f t="shared" si="611"/>
        <v>2.5234409312994882E-192</v>
      </c>
      <c r="K1582" s="142" t="str">
        <f t="shared" si="612"/>
        <v/>
      </c>
      <c r="L1582" s="142" t="str">
        <f t="shared" si="613"/>
        <v/>
      </c>
      <c r="M1582" s="142"/>
      <c r="N1582" s="142"/>
      <c r="O1582" s="142"/>
      <c r="P1582" s="142"/>
      <c r="Q1582" s="142">
        <v>888</v>
      </c>
      <c r="R1582" s="142">
        <f t="shared" si="614"/>
        <v>-9.6123508287554955</v>
      </c>
      <c r="S1582" s="142">
        <f t="shared" si="615"/>
        <v>1.6818069652786365E-2</v>
      </c>
      <c r="T1582" s="142">
        <f t="shared" si="616"/>
        <v>0.32707659830344676</v>
      </c>
      <c r="U1582" s="142" t="str">
        <f t="shared" si="617"/>
        <v/>
      </c>
      <c r="V1582" s="142">
        <f t="shared" si="618"/>
        <v>1.6818069652786365E-2</v>
      </c>
      <c r="W1582" s="142" t="str">
        <f t="shared" si="619"/>
        <v/>
      </c>
      <c r="X1582" s="142">
        <f t="shared" si="620"/>
        <v>1.1821006489794593E-28</v>
      </c>
      <c r="Y1582" s="142" t="str">
        <f t="shared" si="621"/>
        <v/>
      </c>
      <c r="Z1582" s="142" t="str">
        <f t="shared" si="622"/>
        <v/>
      </c>
      <c r="AD1582" s="142">
        <v>888</v>
      </c>
      <c r="AE1582" s="142">
        <f t="shared" si="640"/>
        <v>-24.648271466433897</v>
      </c>
      <c r="AF1582" s="142">
        <f t="shared" si="623"/>
        <v>6.5587230319651153E-3</v>
      </c>
      <c r="AG1582" s="142">
        <f t="shared" si="624"/>
        <v>0.32707659830344693</v>
      </c>
      <c r="AH1582" s="142" t="str">
        <f t="shared" si="625"/>
        <v/>
      </c>
      <c r="AI1582" s="142">
        <f t="shared" si="626"/>
        <v>6.5587230319651153E-3</v>
      </c>
      <c r="AJ1582" s="142" t="str">
        <f t="shared" si="627"/>
        <v/>
      </c>
      <c r="AK1582" s="142">
        <f t="shared" si="628"/>
        <v>6.0480587434015683E-87</v>
      </c>
      <c r="AL1582" s="142" t="str">
        <f t="shared" si="629"/>
        <v/>
      </c>
      <c r="AM1582" s="142" t="str">
        <f t="shared" si="630"/>
        <v/>
      </c>
      <c r="AQ1582" s="142">
        <v>888</v>
      </c>
      <c r="AR1582" s="142">
        <f t="shared" si="631"/>
        <v>-1287.88464842541</v>
      </c>
      <c r="AS1582" s="142">
        <f t="shared" si="632"/>
        <v>1.2552458480088126E-4</v>
      </c>
      <c r="AT1582" s="142">
        <f t="shared" si="633"/>
        <v>0.32707659830344693</v>
      </c>
      <c r="AU1582" s="142" t="str">
        <f t="shared" si="634"/>
        <v/>
      </c>
      <c r="AV1582" s="142">
        <f t="shared" si="635"/>
        <v>1.2552458480088126E-4</v>
      </c>
      <c r="AW1582" s="142" t="str">
        <f t="shared" si="636"/>
        <v/>
      </c>
      <c r="AX1582" s="142">
        <f t="shared" si="637"/>
        <v>3.9065027293513511E-5</v>
      </c>
      <c r="AY1582" s="142" t="str">
        <f t="shared" si="638"/>
        <v/>
      </c>
      <c r="AZ1582" s="142" t="str">
        <f t="shared" si="639"/>
        <v/>
      </c>
      <c r="BB1582" s="147"/>
      <c r="BC1582" s="147">
        <f t="shared" si="602"/>
        <v>5.715200000000098</v>
      </c>
      <c r="BD1582" s="163">
        <f t="shared" si="603"/>
        <v>0.57336931820436821</v>
      </c>
      <c r="BE1582" s="147">
        <f t="shared" si="604"/>
        <v>7.6286953431692339E-4</v>
      </c>
      <c r="BF1582" s="147" t="str">
        <f t="shared" si="600"/>
        <v/>
      </c>
      <c r="BG1582" s="159" t="str">
        <f t="shared" si="601"/>
        <v/>
      </c>
    </row>
    <row r="1583" spans="1:59" ht="20.100000000000001" customHeight="1" x14ac:dyDescent="0.25">
      <c r="A1583" s="142">
        <v>889</v>
      </c>
      <c r="B1583" s="142">
        <f t="shared" si="605"/>
        <v>-2077.5036553592654</v>
      </c>
      <c r="C1583" s="142">
        <f t="shared" si="606"/>
        <v>7.7258042622951865E-5</v>
      </c>
      <c r="D1583" s="142">
        <f t="shared" si="607"/>
        <v>0.3285212919558913</v>
      </c>
      <c r="E1583" s="142" t="str">
        <f t="shared" si="608"/>
        <v/>
      </c>
      <c r="F1583" s="142">
        <f t="shared" si="609"/>
        <v>7.7258042622951865E-5</v>
      </c>
      <c r="G1583" s="142" t="str">
        <f t="shared" si="610"/>
        <v/>
      </c>
      <c r="H1583" s="142"/>
      <c r="I1583" s="142"/>
      <c r="J1583" s="142">
        <f t="shared" si="611"/>
        <v>2.8381823584436945E-192</v>
      </c>
      <c r="K1583" s="142" t="str">
        <f t="shared" si="612"/>
        <v/>
      </c>
      <c r="L1583" s="142" t="str">
        <f t="shared" si="613"/>
        <v/>
      </c>
      <c r="M1583" s="142"/>
      <c r="N1583" s="142"/>
      <c r="O1583" s="142"/>
      <c r="P1583" s="142"/>
      <c r="Q1583" s="142">
        <v>889</v>
      </c>
      <c r="R1583" s="142">
        <f t="shared" si="614"/>
        <v>-9.5265262677844618</v>
      </c>
      <c r="S1583" s="142">
        <f t="shared" si="615"/>
        <v>1.6848099868034285E-2</v>
      </c>
      <c r="T1583" s="142">
        <f t="shared" si="616"/>
        <v>0.32852129195589119</v>
      </c>
      <c r="U1583" s="142" t="str">
        <f t="shared" si="617"/>
        <v/>
      </c>
      <c r="V1583" s="142">
        <f t="shared" si="618"/>
        <v>1.6848099868034285E-2</v>
      </c>
      <c r="W1583" s="142" t="str">
        <f t="shared" si="619"/>
        <v/>
      </c>
      <c r="X1583" s="142">
        <f t="shared" si="620"/>
        <v>1.2351835895189265E-28</v>
      </c>
      <c r="Y1583" s="142" t="str">
        <f t="shared" si="621"/>
        <v/>
      </c>
      <c r="Z1583" s="142" t="str">
        <f t="shared" si="622"/>
        <v/>
      </c>
      <c r="AD1583" s="142">
        <v>889</v>
      </c>
      <c r="AE1583" s="142">
        <f t="shared" si="640"/>
        <v>-24.428197614055023</v>
      </c>
      <c r="AF1583" s="142">
        <f t="shared" si="623"/>
        <v>6.5704342371430986E-3</v>
      </c>
      <c r="AG1583" s="142">
        <f t="shared" si="624"/>
        <v>0.3285212919558913</v>
      </c>
      <c r="AH1583" s="142" t="str">
        <f t="shared" si="625"/>
        <v/>
      </c>
      <c r="AI1583" s="142">
        <f t="shared" si="626"/>
        <v>6.5704342371430986E-3</v>
      </c>
      <c r="AJ1583" s="142" t="str">
        <f t="shared" si="627"/>
        <v/>
      </c>
      <c r="AK1583" s="142">
        <f t="shared" si="628"/>
        <v>6.543280540828191E-87</v>
      </c>
      <c r="AL1583" s="142" t="str">
        <f t="shared" si="629"/>
        <v/>
      </c>
      <c r="AM1583" s="142" t="str">
        <f t="shared" si="630"/>
        <v/>
      </c>
      <c r="AQ1583" s="142">
        <v>889</v>
      </c>
      <c r="AR1583" s="142">
        <f t="shared" si="631"/>
        <v>-1276.3856783501833</v>
      </c>
      <c r="AS1583" s="142">
        <f t="shared" si="632"/>
        <v>1.2574872052979066E-4</v>
      </c>
      <c r="AT1583" s="142">
        <f t="shared" si="633"/>
        <v>0.3285212919558913</v>
      </c>
      <c r="AU1583" s="142" t="str">
        <f t="shared" si="634"/>
        <v/>
      </c>
      <c r="AV1583" s="142">
        <f t="shared" si="635"/>
        <v>1.2574872052979066E-4</v>
      </c>
      <c r="AW1583" s="142" t="str">
        <f t="shared" si="636"/>
        <v/>
      </c>
      <c r="AX1583" s="142">
        <f t="shared" si="637"/>
        <v>3.9314311544251595E-5</v>
      </c>
      <c r="AY1583" s="142" t="str">
        <f t="shared" si="638"/>
        <v/>
      </c>
      <c r="AZ1583" s="142" t="str">
        <f t="shared" si="639"/>
        <v/>
      </c>
      <c r="BB1583" s="147"/>
      <c r="BC1583" s="147">
        <f t="shared" si="602"/>
        <v>5.7216000000000982</v>
      </c>
      <c r="BD1583" s="163">
        <f t="shared" si="603"/>
        <v>0.57260644867005128</v>
      </c>
      <c r="BE1583" s="147">
        <f t="shared" si="604"/>
        <v>7.6256171851762922E-4</v>
      </c>
      <c r="BF1583" s="147" t="str">
        <f t="shared" si="600"/>
        <v/>
      </c>
      <c r="BG1583" s="159" t="str">
        <f t="shared" si="601"/>
        <v/>
      </c>
    </row>
    <row r="1584" spans="1:59" ht="20.100000000000001" customHeight="1" x14ac:dyDescent="0.25">
      <c r="A1584" s="142">
        <v>890</v>
      </c>
      <c r="B1584" s="142">
        <f t="shared" si="605"/>
        <v>-2058.7874062118863</v>
      </c>
      <c r="C1584" s="142">
        <f t="shared" si="606"/>
        <v>7.739475566102316E-5</v>
      </c>
      <c r="D1584" s="142">
        <f t="shared" si="607"/>
        <v>0.32996855366059363</v>
      </c>
      <c r="E1584" s="142" t="str">
        <f t="shared" si="608"/>
        <v/>
      </c>
      <c r="F1584" s="142">
        <f t="shared" si="609"/>
        <v>7.739475566102316E-5</v>
      </c>
      <c r="G1584" s="142" t="str">
        <f t="shared" si="610"/>
        <v/>
      </c>
      <c r="H1584" s="142"/>
      <c r="I1584" s="142"/>
      <c r="J1584" s="142">
        <f t="shared" si="611"/>
        <v>3.1921294912969012E-192</v>
      </c>
      <c r="K1584" s="142" t="str">
        <f t="shared" si="612"/>
        <v/>
      </c>
      <c r="L1584" s="142" t="str">
        <f t="shared" si="613"/>
        <v/>
      </c>
      <c r="M1584" s="142"/>
      <c r="N1584" s="142"/>
      <c r="O1584" s="142"/>
      <c r="P1584" s="142"/>
      <c r="Q1584" s="142">
        <v>890</v>
      </c>
      <c r="R1584" s="142">
        <f t="shared" si="614"/>
        <v>-9.440701706813428</v>
      </c>
      <c r="S1584" s="142">
        <f t="shared" si="615"/>
        <v>1.6877913656223677E-2</v>
      </c>
      <c r="T1584" s="142">
        <f t="shared" si="616"/>
        <v>0.32996855366059374</v>
      </c>
      <c r="U1584" s="142" t="str">
        <f t="shared" si="617"/>
        <v/>
      </c>
      <c r="V1584" s="142">
        <f t="shared" si="618"/>
        <v>1.6877913656223677E-2</v>
      </c>
      <c r="W1584" s="142" t="str">
        <f t="shared" si="619"/>
        <v/>
      </c>
      <c r="X1584" s="142">
        <f t="shared" si="620"/>
        <v>1.2906296011877263E-28</v>
      </c>
      <c r="Y1584" s="142" t="str">
        <f t="shared" si="621"/>
        <v/>
      </c>
      <c r="Z1584" s="142" t="str">
        <f t="shared" si="622"/>
        <v/>
      </c>
      <c r="AD1584" s="142">
        <v>890</v>
      </c>
      <c r="AE1584" s="142">
        <f t="shared" si="640"/>
        <v>-24.208123761676148</v>
      </c>
      <c r="AF1584" s="142">
        <f t="shared" si="623"/>
        <v>6.5820610399394287E-3</v>
      </c>
      <c r="AG1584" s="142">
        <f t="shared" si="624"/>
        <v>0.32996855366059374</v>
      </c>
      <c r="AH1584" s="142" t="str">
        <f t="shared" si="625"/>
        <v/>
      </c>
      <c r="AI1584" s="142">
        <f t="shared" si="626"/>
        <v>6.5820610399394287E-3</v>
      </c>
      <c r="AJ1584" s="142" t="str">
        <f t="shared" si="627"/>
        <v/>
      </c>
      <c r="AK1584" s="142">
        <f t="shared" si="628"/>
        <v>7.0789383876016881E-87</v>
      </c>
      <c r="AL1584" s="142" t="str">
        <f t="shared" si="629"/>
        <v/>
      </c>
      <c r="AM1584" s="142" t="str">
        <f t="shared" si="630"/>
        <v/>
      </c>
      <c r="AQ1584" s="142">
        <v>890</v>
      </c>
      <c r="AR1584" s="142">
        <f t="shared" si="631"/>
        <v>-1264.8867082749566</v>
      </c>
      <c r="AS1584" s="142">
        <f t="shared" si="632"/>
        <v>1.2597124091774699E-4</v>
      </c>
      <c r="AT1584" s="142">
        <f t="shared" si="633"/>
        <v>0.32996855366059374</v>
      </c>
      <c r="AU1584" s="142" t="str">
        <f t="shared" si="634"/>
        <v/>
      </c>
      <c r="AV1584" s="142">
        <f t="shared" si="635"/>
        <v>1.2597124091774699E-4</v>
      </c>
      <c r="AW1584" s="142" t="str">
        <f t="shared" si="636"/>
        <v/>
      </c>
      <c r="AX1584" s="142">
        <f t="shared" si="637"/>
        <v>3.9564553505674186E-5</v>
      </c>
      <c r="AY1584" s="142" t="str">
        <f t="shared" si="638"/>
        <v/>
      </c>
      <c r="AZ1584" s="142" t="str">
        <f t="shared" si="639"/>
        <v/>
      </c>
      <c r="BB1584" s="147"/>
      <c r="BC1584" s="147">
        <f t="shared" si="602"/>
        <v>5.7280000000000983</v>
      </c>
      <c r="BD1584" s="163">
        <f t="shared" si="603"/>
        <v>0.57184388695153365</v>
      </c>
      <c r="BE1584" s="147">
        <f t="shared" si="604"/>
        <v>7.6225164526588784E-4</v>
      </c>
      <c r="BF1584" s="147" t="str">
        <f t="shared" si="600"/>
        <v/>
      </c>
      <c r="BG1584" s="159" t="str">
        <f t="shared" si="601"/>
        <v/>
      </c>
    </row>
    <row r="1585" spans="1:59" ht="20.100000000000001" customHeight="1" x14ac:dyDescent="0.25">
      <c r="A1585" s="142">
        <v>891</v>
      </c>
      <c r="B1585" s="142">
        <f t="shared" si="605"/>
        <v>-2040.0711570645071</v>
      </c>
      <c r="C1585" s="142">
        <f t="shared" si="606"/>
        <v>7.7530470124096239E-5</v>
      </c>
      <c r="D1585" s="142">
        <f t="shared" si="607"/>
        <v>0.3314183647853286</v>
      </c>
      <c r="E1585" s="142" t="str">
        <f t="shared" si="608"/>
        <v/>
      </c>
      <c r="F1585" s="142">
        <f t="shared" si="609"/>
        <v>7.7530470124096239E-5</v>
      </c>
      <c r="G1585" s="142" t="str">
        <f t="shared" si="610"/>
        <v/>
      </c>
      <c r="H1585" s="142"/>
      <c r="I1585" s="142"/>
      <c r="J1585" s="142">
        <f t="shared" si="611"/>
        <v>3.590159605194803E-192</v>
      </c>
      <c r="K1585" s="142" t="str">
        <f t="shared" si="612"/>
        <v/>
      </c>
      <c r="L1585" s="142" t="str">
        <f t="shared" si="613"/>
        <v/>
      </c>
      <c r="M1585" s="142"/>
      <c r="N1585" s="142"/>
      <c r="O1585" s="142"/>
      <c r="P1585" s="142"/>
      <c r="Q1585" s="142">
        <v>891</v>
      </c>
      <c r="R1585" s="142">
        <f t="shared" si="614"/>
        <v>-9.3548771458423943</v>
      </c>
      <c r="S1585" s="142">
        <f t="shared" si="615"/>
        <v>1.690750967949534E-2</v>
      </c>
      <c r="T1585" s="142">
        <f t="shared" si="616"/>
        <v>0.33141836478532882</v>
      </c>
      <c r="U1585" s="142" t="str">
        <f t="shared" si="617"/>
        <v/>
      </c>
      <c r="V1585" s="142">
        <f t="shared" si="618"/>
        <v>1.690750967949534E-2</v>
      </c>
      <c r="W1585" s="142" t="str">
        <f t="shared" si="619"/>
        <v/>
      </c>
      <c r="X1585" s="142">
        <f t="shared" si="620"/>
        <v>1.348542945528995E-28</v>
      </c>
      <c r="Y1585" s="142" t="str">
        <f t="shared" si="621"/>
        <v/>
      </c>
      <c r="Z1585" s="142" t="str">
        <f t="shared" si="622"/>
        <v/>
      </c>
      <c r="AD1585" s="142">
        <v>891</v>
      </c>
      <c r="AE1585" s="142">
        <f t="shared" si="640"/>
        <v>-23.988049909297274</v>
      </c>
      <c r="AF1585" s="142">
        <f t="shared" si="623"/>
        <v>6.5936029186148019E-3</v>
      </c>
      <c r="AG1585" s="142">
        <f t="shared" si="624"/>
        <v>0.33141836478532877</v>
      </c>
      <c r="AH1585" s="142" t="str">
        <f t="shared" si="625"/>
        <v/>
      </c>
      <c r="AI1585" s="142">
        <f t="shared" si="626"/>
        <v>6.5936029186148019E-3</v>
      </c>
      <c r="AJ1585" s="142" t="str">
        <f t="shared" si="627"/>
        <v/>
      </c>
      <c r="AK1585" s="142">
        <f t="shared" si="628"/>
        <v>7.658324690085314E-87</v>
      </c>
      <c r="AL1585" s="142" t="str">
        <f t="shared" si="629"/>
        <v/>
      </c>
      <c r="AM1585" s="142" t="str">
        <f t="shared" si="630"/>
        <v/>
      </c>
      <c r="AQ1585" s="142">
        <v>891</v>
      </c>
      <c r="AR1585" s="142">
        <f t="shared" si="631"/>
        <v>-1253.3877381997299</v>
      </c>
      <c r="AS1585" s="142">
        <f t="shared" si="632"/>
        <v>1.261921359794057E-4</v>
      </c>
      <c r="AT1585" s="142">
        <f t="shared" si="633"/>
        <v>0.33141836478532871</v>
      </c>
      <c r="AU1585" s="142" t="str">
        <f t="shared" si="634"/>
        <v/>
      </c>
      <c r="AV1585" s="142">
        <f t="shared" si="635"/>
        <v>1.261921359794057E-4</v>
      </c>
      <c r="AW1585" s="142" t="str">
        <f t="shared" si="636"/>
        <v/>
      </c>
      <c r="AX1585" s="142">
        <f t="shared" si="637"/>
        <v>3.9815751240601089E-5</v>
      </c>
      <c r="AY1585" s="142" t="str">
        <f t="shared" si="638"/>
        <v/>
      </c>
      <c r="AZ1585" s="142" t="str">
        <f t="shared" si="639"/>
        <v/>
      </c>
      <c r="BB1585" s="147"/>
      <c r="BC1585" s="147">
        <f t="shared" si="602"/>
        <v>5.7344000000000985</v>
      </c>
      <c r="BD1585" s="163">
        <f t="shared" si="603"/>
        <v>0.57108163530626777</v>
      </c>
      <c r="BE1585" s="147">
        <f t="shared" si="604"/>
        <v>7.6193932273316278E-4</v>
      </c>
      <c r="BF1585" s="147" t="str">
        <f t="shared" ref="BF1585:BF1648" si="641">IF(BD1585&lt;(1-$BB$693),BE1585,"")</f>
        <v/>
      </c>
      <c r="BG1585" s="159" t="str">
        <f t="shared" ref="BG1585:BG1648" si="642">IF(BD1585&lt;(1-$BB$699),BE1585,"")</f>
        <v/>
      </c>
    </row>
    <row r="1586" spans="1:59" ht="20.100000000000001" customHeight="1" x14ac:dyDescent="0.25">
      <c r="A1586" s="147">
        <v>892</v>
      </c>
      <c r="B1586" s="142">
        <f t="shared" si="605"/>
        <v>-2021.3549079171244</v>
      </c>
      <c r="C1586" s="142">
        <f t="shared" si="606"/>
        <v>7.7665179914498565E-5</v>
      </c>
      <c r="D1586" s="142">
        <f t="shared" si="607"/>
        <v>0.33287070658339685</v>
      </c>
      <c r="E1586" s="142" t="str">
        <f t="shared" si="608"/>
        <v/>
      </c>
      <c r="F1586" s="142">
        <f t="shared" si="609"/>
        <v>7.7665179914498565E-5</v>
      </c>
      <c r="G1586" s="142" t="str">
        <f t="shared" si="610"/>
        <v/>
      </c>
      <c r="H1586" s="142"/>
      <c r="I1586" s="142"/>
      <c r="J1586" s="142">
        <f t="shared" si="611"/>
        <v>4.03775592425979E-192</v>
      </c>
      <c r="K1586" s="142" t="str">
        <f t="shared" si="612"/>
        <v/>
      </c>
      <c r="L1586" s="142" t="str">
        <f t="shared" si="613"/>
        <v/>
      </c>
      <c r="M1586" s="142"/>
      <c r="N1586" s="142"/>
      <c r="O1586" s="142"/>
      <c r="P1586" s="142"/>
      <c r="Q1586" s="147">
        <v>892</v>
      </c>
      <c r="R1586" s="142">
        <f t="shared" si="614"/>
        <v>-9.2690525848713605</v>
      </c>
      <c r="S1586" s="142">
        <f t="shared" si="615"/>
        <v>1.6936886608095211E-2</v>
      </c>
      <c r="T1586" s="142">
        <f t="shared" si="616"/>
        <v>0.33287070658339696</v>
      </c>
      <c r="U1586" s="142" t="str">
        <f t="shared" si="617"/>
        <v/>
      </c>
      <c r="V1586" s="142">
        <f t="shared" si="618"/>
        <v>1.6936886608095211E-2</v>
      </c>
      <c r="W1586" s="142" t="str">
        <f t="shared" si="619"/>
        <v/>
      </c>
      <c r="X1586" s="142">
        <f t="shared" si="620"/>
        <v>1.4090324423103796E-28</v>
      </c>
      <c r="Y1586" s="142" t="str">
        <f t="shared" si="621"/>
        <v/>
      </c>
      <c r="Z1586" s="142" t="str">
        <f t="shared" si="622"/>
        <v/>
      </c>
      <c r="AD1586" s="147">
        <v>892</v>
      </c>
      <c r="AE1586" s="142">
        <f t="shared" si="640"/>
        <v>-23.7679760569184</v>
      </c>
      <c r="AF1586" s="142">
        <f t="shared" si="623"/>
        <v>6.6050593545907595E-3</v>
      </c>
      <c r="AG1586" s="142">
        <f t="shared" si="624"/>
        <v>0.3328707065833969</v>
      </c>
      <c r="AH1586" s="142" t="str">
        <f t="shared" si="625"/>
        <v/>
      </c>
      <c r="AI1586" s="142">
        <f t="shared" si="626"/>
        <v>6.6050593545907595E-3</v>
      </c>
      <c r="AJ1586" s="142" t="str">
        <f t="shared" si="627"/>
        <v/>
      </c>
      <c r="AK1586" s="142">
        <f t="shared" si="628"/>
        <v>8.2849991702150692E-87</v>
      </c>
      <c r="AL1586" s="142" t="str">
        <f t="shared" si="629"/>
        <v/>
      </c>
      <c r="AM1586" s="142" t="str">
        <f t="shared" si="630"/>
        <v/>
      </c>
      <c r="AQ1586" s="147">
        <v>892</v>
      </c>
      <c r="AR1586" s="142">
        <f t="shared" si="631"/>
        <v>-1241.8887681245033</v>
      </c>
      <c r="AS1586" s="142">
        <f t="shared" si="632"/>
        <v>1.2641139578991627E-4</v>
      </c>
      <c r="AT1586" s="142">
        <f t="shared" si="633"/>
        <v>0.33287070658339679</v>
      </c>
      <c r="AU1586" s="142" t="str">
        <f t="shared" si="634"/>
        <v/>
      </c>
      <c r="AV1586" s="142">
        <f t="shared" si="635"/>
        <v>1.2641139578991627E-4</v>
      </c>
      <c r="AW1586" s="142" t="str">
        <f t="shared" si="636"/>
        <v/>
      </c>
      <c r="AX1586" s="142">
        <f t="shared" si="637"/>
        <v>4.0067902753515009E-5</v>
      </c>
      <c r="AY1586" s="142" t="str">
        <f t="shared" si="638"/>
        <v/>
      </c>
      <c r="AZ1586" s="142" t="str">
        <f t="shared" si="639"/>
        <v/>
      </c>
      <c r="BB1586" s="147"/>
      <c r="BC1586" s="147">
        <f t="shared" ref="BC1586:BC1649" si="643">BC1585+$BF$686</f>
        <v>5.7408000000000987</v>
      </c>
      <c r="BD1586" s="163">
        <f t="shared" ref="BD1586:BD1649" si="644">_xlfn.CHISQ.DIST.RT(BC1586,7)</f>
        <v>0.5703196959835346</v>
      </c>
      <c r="BE1586" s="147">
        <f t="shared" ref="BE1586:BE1649" si="645">BD1586-BD1587</f>
        <v>7.6162475908059246E-4</v>
      </c>
      <c r="BF1586" s="147" t="str">
        <f t="shared" si="641"/>
        <v/>
      </c>
      <c r="BG1586" s="159" t="str">
        <f t="shared" si="642"/>
        <v/>
      </c>
    </row>
    <row r="1587" spans="1:59" ht="20.100000000000001" customHeight="1" x14ac:dyDescent="0.25">
      <c r="A1587" s="142">
        <v>893</v>
      </c>
      <c r="B1587" s="142">
        <f t="shared" si="605"/>
        <v>-2002.6386587697452</v>
      </c>
      <c r="C1587" s="142">
        <f t="shared" si="606"/>
        <v>7.7798878972179807E-5</v>
      </c>
      <c r="D1587" s="142">
        <f t="shared" si="607"/>
        <v>0.33432556019432402</v>
      </c>
      <c r="E1587" s="142" t="str">
        <f t="shared" si="608"/>
        <v/>
      </c>
      <c r="F1587" s="142">
        <f t="shared" si="609"/>
        <v>7.7798878972179807E-5</v>
      </c>
      <c r="G1587" s="142" t="str">
        <f t="shared" si="610"/>
        <v/>
      </c>
      <c r="H1587" s="142"/>
      <c r="I1587" s="142"/>
      <c r="J1587" s="142">
        <f t="shared" si="611"/>
        <v>4.5410828050157778E-192</v>
      </c>
      <c r="K1587" s="142" t="str">
        <f t="shared" si="612"/>
        <v/>
      </c>
      <c r="L1587" s="142" t="str">
        <f t="shared" si="613"/>
        <v/>
      </c>
      <c r="M1587" s="142"/>
      <c r="N1587" s="142"/>
      <c r="O1587" s="142"/>
      <c r="P1587" s="142"/>
      <c r="Q1587" s="142">
        <v>893</v>
      </c>
      <c r="R1587" s="142">
        <f t="shared" si="614"/>
        <v>-9.183228023900341</v>
      </c>
      <c r="S1587" s="142">
        <f t="shared" si="615"/>
        <v>1.6966043120473721E-2</v>
      </c>
      <c r="T1587" s="142">
        <f t="shared" si="616"/>
        <v>0.33432556019432408</v>
      </c>
      <c r="U1587" s="142" t="str">
        <f t="shared" si="617"/>
        <v/>
      </c>
      <c r="V1587" s="142">
        <f t="shared" si="618"/>
        <v>1.6966043120473721E-2</v>
      </c>
      <c r="W1587" s="142" t="str">
        <f t="shared" si="619"/>
        <v/>
      </c>
      <c r="X1587" s="142">
        <f t="shared" si="620"/>
        <v>1.4722116669407381E-28</v>
      </c>
      <c r="Y1587" s="142" t="str">
        <f t="shared" si="621"/>
        <v/>
      </c>
      <c r="Z1587" s="142" t="str">
        <f t="shared" si="622"/>
        <v/>
      </c>
      <c r="AD1587" s="142">
        <v>893</v>
      </c>
      <c r="AE1587" s="142">
        <f t="shared" si="640"/>
        <v>-23.547902204539525</v>
      </c>
      <c r="AF1587" s="142">
        <f t="shared" si="623"/>
        <v>6.6164298324884454E-3</v>
      </c>
      <c r="AG1587" s="142">
        <f t="shared" si="624"/>
        <v>0.33432556019432424</v>
      </c>
      <c r="AH1587" s="142" t="str">
        <f t="shared" si="625"/>
        <v/>
      </c>
      <c r="AI1587" s="142">
        <f t="shared" si="626"/>
        <v>6.6164298324884454E-3</v>
      </c>
      <c r="AJ1587" s="142" t="str">
        <f t="shared" si="627"/>
        <v/>
      </c>
      <c r="AK1587" s="142">
        <f t="shared" si="628"/>
        <v>8.9628105072033153E-87</v>
      </c>
      <c r="AL1587" s="142" t="str">
        <f t="shared" si="629"/>
        <v/>
      </c>
      <c r="AM1587" s="142" t="str">
        <f t="shared" si="630"/>
        <v/>
      </c>
      <c r="AQ1587" s="142">
        <v>893</v>
      </c>
      <c r="AR1587" s="142">
        <f t="shared" si="631"/>
        <v>-1230.3897980492766</v>
      </c>
      <c r="AS1587" s="142">
        <f t="shared" si="632"/>
        <v>1.26629010485664E-4</v>
      </c>
      <c r="AT1587" s="142">
        <f t="shared" si="633"/>
        <v>0.33432556019432413</v>
      </c>
      <c r="AU1587" s="142" t="str">
        <f t="shared" si="634"/>
        <v/>
      </c>
      <c r="AV1587" s="142">
        <f t="shared" si="635"/>
        <v>1.26629010485664E-4</v>
      </c>
      <c r="AW1587" s="142" t="str">
        <f t="shared" si="636"/>
        <v/>
      </c>
      <c r="AX1587" s="142">
        <f t="shared" si="637"/>
        <v>4.0321005990319144E-5</v>
      </c>
      <c r="AY1587" s="142" t="str">
        <f t="shared" si="638"/>
        <v/>
      </c>
      <c r="AZ1587" s="142" t="str">
        <f t="shared" si="639"/>
        <v/>
      </c>
      <c r="BB1587" s="147"/>
      <c r="BC1587" s="147">
        <f t="shared" si="643"/>
        <v>5.7472000000000989</v>
      </c>
      <c r="BD1587" s="163">
        <f t="shared" si="644"/>
        <v>0.56955807122445401</v>
      </c>
      <c r="BE1587" s="147">
        <f t="shared" si="645"/>
        <v>7.6130796246420829E-4</v>
      </c>
      <c r="BF1587" s="147" t="str">
        <f t="shared" si="641"/>
        <v/>
      </c>
      <c r="BG1587" s="159" t="str">
        <f t="shared" si="642"/>
        <v/>
      </c>
    </row>
    <row r="1588" spans="1:59" ht="20.100000000000001" customHeight="1" x14ac:dyDescent="0.25">
      <c r="A1588" s="142">
        <v>894</v>
      </c>
      <c r="B1588" s="142">
        <f t="shared" si="605"/>
        <v>-1983.9224096223625</v>
      </c>
      <c r="C1588" s="142">
        <f t="shared" si="606"/>
        <v>7.7931561275165691E-5</v>
      </c>
      <c r="D1588" s="142">
        <f t="shared" si="607"/>
        <v>0.33578290664457128</v>
      </c>
      <c r="E1588" s="142" t="str">
        <f t="shared" si="608"/>
        <v/>
      </c>
      <c r="F1588" s="142">
        <f t="shared" si="609"/>
        <v>7.7931561275165691E-5</v>
      </c>
      <c r="G1588" s="142" t="str">
        <f t="shared" si="610"/>
        <v/>
      </c>
      <c r="H1588" s="142"/>
      <c r="I1588" s="142"/>
      <c r="J1588" s="142">
        <f t="shared" si="611"/>
        <v>5.1070702361743923E-192</v>
      </c>
      <c r="K1588" s="142" t="str">
        <f t="shared" si="612"/>
        <v/>
      </c>
      <c r="L1588" s="142" t="str">
        <f t="shared" si="613"/>
        <v/>
      </c>
      <c r="M1588" s="142"/>
      <c r="N1588" s="142"/>
      <c r="O1588" s="142"/>
      <c r="P1588" s="142"/>
      <c r="Q1588" s="142">
        <v>894</v>
      </c>
      <c r="R1588" s="142">
        <f t="shared" si="614"/>
        <v>-9.0974034629293072</v>
      </c>
      <c r="S1588" s="142">
        <f t="shared" si="615"/>
        <v>1.6994977903384761E-2</v>
      </c>
      <c r="T1588" s="142">
        <f t="shared" si="616"/>
        <v>0.33578290664457122</v>
      </c>
      <c r="U1588" s="142" t="str">
        <f t="shared" si="617"/>
        <v/>
      </c>
      <c r="V1588" s="142">
        <f t="shared" si="618"/>
        <v>1.6994977903384761E-2</v>
      </c>
      <c r="W1588" s="142" t="str">
        <f t="shared" si="619"/>
        <v/>
      </c>
      <c r="X1588" s="142">
        <f t="shared" si="620"/>
        <v>1.5381991563551297E-28</v>
      </c>
      <c r="Y1588" s="142" t="str">
        <f t="shared" si="621"/>
        <v/>
      </c>
      <c r="Z1588" s="142" t="str">
        <f t="shared" si="622"/>
        <v/>
      </c>
      <c r="AD1588" s="142">
        <v>894</v>
      </c>
      <c r="AE1588" s="142">
        <f t="shared" si="640"/>
        <v>-23.327828352160651</v>
      </c>
      <c r="AF1588" s="142">
        <f t="shared" si="623"/>
        <v>6.6277138401671801E-3</v>
      </c>
      <c r="AG1588" s="142">
        <f t="shared" si="624"/>
        <v>0.33578290664457133</v>
      </c>
      <c r="AH1588" s="142" t="str">
        <f t="shared" si="625"/>
        <v/>
      </c>
      <c r="AI1588" s="142">
        <f t="shared" si="626"/>
        <v>6.6277138401671801E-3</v>
      </c>
      <c r="AJ1588" s="142" t="str">
        <f t="shared" si="627"/>
        <v/>
      </c>
      <c r="AK1588" s="142">
        <f t="shared" si="628"/>
        <v>9.695919726286513E-87</v>
      </c>
      <c r="AL1588" s="142" t="str">
        <f t="shared" si="629"/>
        <v/>
      </c>
      <c r="AM1588" s="142" t="str">
        <f t="shared" si="630"/>
        <v/>
      </c>
      <c r="AQ1588" s="142">
        <v>894</v>
      </c>
      <c r="AR1588" s="142">
        <f t="shared" si="631"/>
        <v>-1218.8908279740499</v>
      </c>
      <c r="AS1588" s="142">
        <f t="shared" si="632"/>
        <v>1.2684497026500821E-4</v>
      </c>
      <c r="AT1588" s="142">
        <f t="shared" si="633"/>
        <v>0.33578290664457111</v>
      </c>
      <c r="AU1588" s="142" t="str">
        <f t="shared" si="634"/>
        <v/>
      </c>
      <c r="AV1588" s="142">
        <f t="shared" si="635"/>
        <v>1.2684497026500821E-4</v>
      </c>
      <c r="AW1588" s="142" t="str">
        <f t="shared" si="636"/>
        <v/>
      </c>
      <c r="AX1588" s="142">
        <f t="shared" si="637"/>
        <v>4.0575058838098148E-5</v>
      </c>
      <c r="AY1588" s="142" t="str">
        <f t="shared" si="638"/>
        <v/>
      </c>
      <c r="AZ1588" s="142" t="str">
        <f t="shared" si="639"/>
        <v/>
      </c>
      <c r="BB1588" s="147"/>
      <c r="BC1588" s="147">
        <f t="shared" si="643"/>
        <v>5.7536000000000991</v>
      </c>
      <c r="BD1588" s="163">
        <f t="shared" si="644"/>
        <v>0.5687967632619898</v>
      </c>
      <c r="BE1588" s="147">
        <f t="shared" si="645"/>
        <v>7.609889410337134E-4</v>
      </c>
      <c r="BF1588" s="147" t="str">
        <f t="shared" si="641"/>
        <v/>
      </c>
      <c r="BG1588" s="159" t="str">
        <f t="shared" si="642"/>
        <v/>
      </c>
    </row>
    <row r="1589" spans="1:59" ht="20.100000000000001" customHeight="1" x14ac:dyDescent="0.25">
      <c r="A1589" s="142">
        <v>895</v>
      </c>
      <c r="B1589" s="142">
        <f t="shared" si="605"/>
        <v>-1965.2061604749833</v>
      </c>
      <c r="C1589" s="142">
        <f t="shared" si="606"/>
        <v>7.8063220840008947E-5</v>
      </c>
      <c r="D1589" s="142">
        <f t="shared" si="607"/>
        <v>0.33724272684824941</v>
      </c>
      <c r="E1589" s="142" t="str">
        <f t="shared" si="608"/>
        <v/>
      </c>
      <c r="F1589" s="142">
        <f t="shared" si="609"/>
        <v>7.8063220840008947E-5</v>
      </c>
      <c r="G1589" s="142" t="str">
        <f t="shared" si="610"/>
        <v/>
      </c>
      <c r="H1589" s="142"/>
      <c r="I1589" s="142"/>
      <c r="J1589" s="142">
        <f t="shared" si="611"/>
        <v>5.7435088074330976E-192</v>
      </c>
      <c r="K1589" s="142" t="str">
        <f t="shared" si="612"/>
        <v/>
      </c>
      <c r="L1589" s="142" t="str">
        <f t="shared" si="613"/>
        <v/>
      </c>
      <c r="M1589" s="142"/>
      <c r="N1589" s="142"/>
      <c r="O1589" s="142"/>
      <c r="P1589" s="142"/>
      <c r="Q1589" s="142">
        <v>895</v>
      </c>
      <c r="R1589" s="142">
        <f t="shared" si="614"/>
        <v>-9.0115789019582735</v>
      </c>
      <c r="S1589" s="142">
        <f t="shared" si="615"/>
        <v>1.702368965198402E-2</v>
      </c>
      <c r="T1589" s="142">
        <f t="shared" si="616"/>
        <v>0.33724272684824952</v>
      </c>
      <c r="U1589" s="142" t="str">
        <f t="shared" si="617"/>
        <v/>
      </c>
      <c r="V1589" s="142">
        <f t="shared" si="618"/>
        <v>1.702368965198402E-2</v>
      </c>
      <c r="W1589" s="142" t="str">
        <f t="shared" si="619"/>
        <v/>
      </c>
      <c r="X1589" s="142">
        <f t="shared" si="620"/>
        <v>1.6071186237267075E-28</v>
      </c>
      <c r="Y1589" s="142" t="str">
        <f t="shared" si="621"/>
        <v/>
      </c>
      <c r="Z1589" s="142" t="str">
        <f t="shared" si="622"/>
        <v/>
      </c>
      <c r="AD1589" s="142">
        <v>895</v>
      </c>
      <c r="AE1589" s="142">
        <f t="shared" si="640"/>
        <v>-23.107754499781777</v>
      </c>
      <c r="AF1589" s="142">
        <f t="shared" si="623"/>
        <v>6.6389108687628347E-3</v>
      </c>
      <c r="AG1589" s="142">
        <f t="shared" si="624"/>
        <v>0.33724272684824952</v>
      </c>
      <c r="AH1589" s="142" t="str">
        <f t="shared" si="625"/>
        <v/>
      </c>
      <c r="AI1589" s="142">
        <f t="shared" si="626"/>
        <v>6.6389108687628347E-3</v>
      </c>
      <c r="AJ1589" s="142" t="str">
        <f t="shared" si="627"/>
        <v/>
      </c>
      <c r="AK1589" s="142">
        <f t="shared" si="628"/>
        <v>1.0488825475148447E-86</v>
      </c>
      <c r="AL1589" s="142" t="str">
        <f t="shared" si="629"/>
        <v/>
      </c>
      <c r="AM1589" s="142" t="str">
        <f t="shared" si="630"/>
        <v/>
      </c>
      <c r="AQ1589" s="142">
        <v>895</v>
      </c>
      <c r="AR1589" s="142">
        <f t="shared" si="631"/>
        <v>-1207.3918578988214</v>
      </c>
      <c r="AS1589" s="142">
        <f t="shared" si="632"/>
        <v>1.2705926538901686E-4</v>
      </c>
      <c r="AT1589" s="142">
        <f t="shared" si="633"/>
        <v>0.33724272684824963</v>
      </c>
      <c r="AU1589" s="142" t="str">
        <f t="shared" si="634"/>
        <v/>
      </c>
      <c r="AV1589" s="142">
        <f t="shared" si="635"/>
        <v>1.2705926538901686E-4</v>
      </c>
      <c r="AW1589" s="142" t="str">
        <f t="shared" si="636"/>
        <v/>
      </c>
      <c r="AX1589" s="142">
        <f t="shared" si="637"/>
        <v>4.0830059124882264E-5</v>
      </c>
      <c r="AY1589" s="142" t="str">
        <f t="shared" si="638"/>
        <v/>
      </c>
      <c r="AZ1589" s="142" t="str">
        <f t="shared" si="639"/>
        <v/>
      </c>
      <c r="BB1589" s="147"/>
      <c r="BC1589" s="147">
        <f t="shared" si="643"/>
        <v>5.7600000000000993</v>
      </c>
      <c r="BD1589" s="163">
        <f t="shared" si="644"/>
        <v>0.56803577432095609</v>
      </c>
      <c r="BE1589" s="147">
        <f t="shared" si="645"/>
        <v>7.6066770293137242E-4</v>
      </c>
      <c r="BF1589" s="147" t="str">
        <f t="shared" si="641"/>
        <v/>
      </c>
      <c r="BG1589" s="159" t="str">
        <f t="shared" si="642"/>
        <v/>
      </c>
    </row>
    <row r="1590" spans="1:59" ht="20.100000000000001" customHeight="1" x14ac:dyDescent="0.25">
      <c r="A1590" s="142">
        <v>896</v>
      </c>
      <c r="B1590" s="142">
        <f t="shared" ref="B1590:B1653" si="646">$B$688+(A1590*$B$691)</f>
        <v>-1946.4899113276006</v>
      </c>
      <c r="C1590" s="142">
        <f t="shared" ref="C1590:C1653" si="647">_xlfn.NORM.DIST($B1590,$B$685,$B$686,0)</f>
        <v>7.8193851722238529E-5</v>
      </c>
      <c r="D1590" s="142">
        <f t="shared" ref="D1590:D1653" si="648">_xlfn.NORM.DIST($B1590,$B$685,$B$686,1)</f>
        <v>0.33870500160784694</v>
      </c>
      <c r="E1590" s="142" t="str">
        <f t="shared" ref="E1590:E1653" si="649">IF(OR(D1590&lt;$F$690,D1590&gt;$F$691),C1590,"")</f>
        <v/>
      </c>
      <c r="F1590" s="142">
        <f t="shared" ref="F1590:F1653" si="650">IF(AND(D1590&gt;$F$690,D1590&lt;$F$691),C1590,"")</f>
        <v>7.8193851722238529E-5</v>
      </c>
      <c r="G1590" s="142" t="str">
        <f t="shared" ref="G1590:G1653" si="651">IF(C1590=MAX($C$694:$C$2694),C1590,"")</f>
        <v/>
      </c>
      <c r="H1590" s="142"/>
      <c r="I1590" s="142"/>
      <c r="J1590" s="142">
        <f t="shared" ref="J1590:J1653" si="652">_xlfn.NORM.DIST(B1590,$F$686,$F$687,0)</f>
        <v>6.4591564426372619E-192</v>
      </c>
      <c r="K1590" s="142" t="str">
        <f t="shared" ref="K1590:K1653" si="653">IF(J1590=MAX($J$694:$J$2694),C1590,"")</f>
        <v/>
      </c>
      <c r="L1590" s="142" t="str">
        <f t="shared" ref="L1590:L1653" si="654">IF(K1590=MIN($K$694:$K$2694),K1590,"")</f>
        <v/>
      </c>
      <c r="M1590" s="142"/>
      <c r="N1590" s="142"/>
      <c r="O1590" s="142"/>
      <c r="P1590" s="142"/>
      <c r="Q1590" s="142">
        <v>896</v>
      </c>
      <c r="R1590" s="142">
        <f t="shared" ref="R1590:R1653" si="655">$R$688+(Q1590*$R$691)</f>
        <v>-8.9257543409872397</v>
      </c>
      <c r="S1590" s="142">
        <f t="shared" ref="S1590:S1653" si="656">_xlfn.NORM.DIST(R1590,R$685,R$686,0)</f>
        <v>1.7052177069926958E-2</v>
      </c>
      <c r="T1590" s="142">
        <f t="shared" ref="T1590:T1653" si="657">_xlfn.NORM.DIST(R1590,R$685,R$686,1)</f>
        <v>0.33870500160784694</v>
      </c>
      <c r="U1590" s="142" t="str">
        <f t="shared" ref="U1590:U1653" si="658">IF(OR(T1590&lt;$V$690,T1590&gt;$V$691),S1590,"")</f>
        <v/>
      </c>
      <c r="V1590" s="142">
        <f t="shared" ref="V1590:V1653" si="659">IF(AND(T1590&gt;$V$690,T1590&lt;$V$691),S1590,"")</f>
        <v>1.7052177069926958E-2</v>
      </c>
      <c r="W1590" s="142" t="str">
        <f t="shared" ref="W1590:W1653" si="660">IF(S1590=MAX($S$694:$S$2694),S1590,"")</f>
        <v/>
      </c>
      <c r="X1590" s="142">
        <f t="shared" ref="X1590:X1653" si="661">_xlfn.NORM.DIST(R1590,$V$686,$V$687,0)</f>
        <v>1.6790991823813024E-28</v>
      </c>
      <c r="Y1590" s="142" t="str">
        <f t="shared" ref="Y1590:Y1653" si="662">IF(X1590=MAX($X$694:$X$2694),S1590,"")</f>
        <v/>
      </c>
      <c r="Z1590" s="142" t="str">
        <f t="shared" ref="Z1590:Z1653" si="663">IF(Y1590=MIN($Y$694:$Y$2694),Y1590,"")</f>
        <v/>
      </c>
      <c r="AD1590" s="142">
        <v>896</v>
      </c>
      <c r="AE1590" s="142">
        <f t="shared" si="640"/>
        <v>-22.887680647402931</v>
      </c>
      <c r="AF1590" s="142">
        <f t="shared" ref="AF1590:AF1653" si="664">_xlfn.NORM.DIST(AE1590,AE$685,AE$686,0)</f>
        <v>6.6500204127260204E-3</v>
      </c>
      <c r="AG1590" s="142">
        <f t="shared" ref="AG1590:AG1653" si="665">_xlfn.NORM.DIST(AE1590,AE$685,AE$686,1)</f>
        <v>0.33870500160784678</v>
      </c>
      <c r="AH1590" s="142" t="str">
        <f t="shared" ref="AH1590:AH1653" si="666">IF(OR(AG1590&lt;$V$690,AG1590&gt;$V$691),AF1590,"")</f>
        <v/>
      </c>
      <c r="AI1590" s="142">
        <f t="shared" ref="AI1590:AI1653" si="667">IF(AND(AG1590&gt;$AI$690,AG1590&lt;$AI$691),AF1590,"")</f>
        <v>6.6500204127260204E-3</v>
      </c>
      <c r="AJ1590" s="142" t="str">
        <f t="shared" ref="AJ1590:AJ1653" si="668">IF(AF1590=MAX($AF$694:$AF$2694),AF1590,"")</f>
        <v/>
      </c>
      <c r="AK1590" s="142">
        <f t="shared" ref="AK1590:AK1653" si="669">_xlfn.NORM.DIST(AE1590,$AI$686,$AI$687,0)</f>
        <v>1.1346391339914396E-86</v>
      </c>
      <c r="AL1590" s="142" t="str">
        <f t="shared" ref="AL1590:AL1653" si="670">IF(AK1590=MAX($AK$694:$AK$2694),AF1590,"")</f>
        <v/>
      </c>
      <c r="AM1590" s="142" t="str">
        <f t="shared" ref="AM1590:AM1653" si="671">IF(AL1590=MIN($AL$694:$AL$2694),AL1590,"")</f>
        <v/>
      </c>
      <c r="AQ1590" s="142">
        <v>896</v>
      </c>
      <c r="AR1590" s="142">
        <f t="shared" ref="AR1590:AR1653" si="672">AR$688+(AQ1590*AR$691)</f>
        <v>-1195.8928878235947</v>
      </c>
      <c r="AS1590" s="142">
        <f t="shared" ref="AS1590:AS1653" si="673">_xlfn.NORM.DIST(AR1590,AR$685,AR$686,0)</f>
        <v>1.2727188618219713E-4</v>
      </c>
      <c r="AT1590" s="142">
        <f t="shared" ref="AT1590:AT1653" si="674">_xlfn.NORM.DIST(AR1590,AR$685,AR$686,1)</f>
        <v>0.338705001607847</v>
      </c>
      <c r="AU1590" s="142" t="str">
        <f t="shared" ref="AU1590:AU1653" si="675">IF(OR(AT1590&lt;$V$690,AT1590&gt;$V$691),AS1590,"")</f>
        <v/>
      </c>
      <c r="AV1590" s="142">
        <f t="shared" ref="AV1590:AV1653" si="676">IF(AND(AT1590&gt;$AI$690,AT1590&lt;$AI$691),AS1590,"")</f>
        <v>1.2727188618219713E-4</v>
      </c>
      <c r="AW1590" s="142" t="str">
        <f t="shared" ref="AW1590:AW1653" si="677">IF(AS1590=MAX($AS$694:$AS$2694),AS1590,"")</f>
        <v/>
      </c>
      <c r="AX1590" s="142">
        <f t="shared" ref="AX1590:AX1653" si="678">_xlfn.NORM.DIST(AR1590,$AV$686,$AV$687,0)</f>
        <v>4.1086004619414517E-5</v>
      </c>
      <c r="AY1590" s="142" t="str">
        <f t="shared" ref="AY1590:AY1653" si="679">IF(AX1590=MAX($AX$694:$AX$2694),AS1590,"")</f>
        <v/>
      </c>
      <c r="AZ1590" s="142" t="str">
        <f t="shared" ref="AZ1590:AZ1653" si="680">IF(AY1590=MIN($AY$694:$AY$2694),AY1590,"")</f>
        <v/>
      </c>
      <c r="BB1590" s="147"/>
      <c r="BC1590" s="147">
        <f t="shared" si="643"/>
        <v>5.7664000000000994</v>
      </c>
      <c r="BD1590" s="163">
        <f t="shared" si="644"/>
        <v>0.56727510661802472</v>
      </c>
      <c r="BE1590" s="147">
        <f t="shared" si="645"/>
        <v>7.603442562919005E-4</v>
      </c>
      <c r="BF1590" s="147" t="str">
        <f t="shared" si="641"/>
        <v/>
      </c>
      <c r="BG1590" s="159" t="str">
        <f t="shared" si="642"/>
        <v/>
      </c>
    </row>
    <row r="1591" spans="1:59" ht="20.100000000000001" customHeight="1" x14ac:dyDescent="0.25">
      <c r="A1591" s="142">
        <v>897</v>
      </c>
      <c r="B1591" s="142">
        <f t="shared" si="646"/>
        <v>-1927.7736621802214</v>
      </c>
      <c r="C1591" s="142">
        <f t="shared" si="647"/>
        <v>7.832344801680607E-5</v>
      </c>
      <c r="D1591" s="142">
        <f t="shared" si="648"/>
        <v>0.34016971161496123</v>
      </c>
      <c r="E1591" s="142" t="str">
        <f t="shared" si="649"/>
        <v/>
      </c>
      <c r="F1591" s="142">
        <f t="shared" si="650"/>
        <v>7.832344801680607E-5</v>
      </c>
      <c r="G1591" s="142" t="str">
        <f t="shared" si="651"/>
        <v/>
      </c>
      <c r="H1591" s="142"/>
      <c r="I1591" s="142"/>
      <c r="J1591" s="142">
        <f t="shared" si="652"/>
        <v>7.2638583526815871E-192</v>
      </c>
      <c r="K1591" s="142" t="str">
        <f t="shared" si="653"/>
        <v/>
      </c>
      <c r="L1591" s="142" t="str">
        <f t="shared" si="654"/>
        <v/>
      </c>
      <c r="M1591" s="142"/>
      <c r="N1591" s="142"/>
      <c r="O1591" s="142"/>
      <c r="P1591" s="142"/>
      <c r="Q1591" s="142">
        <v>897</v>
      </c>
      <c r="R1591" s="142">
        <f t="shared" si="655"/>
        <v>-8.839929780016206</v>
      </c>
      <c r="S1591" s="142">
        <f t="shared" si="656"/>
        <v>1.7080438869466166E-2</v>
      </c>
      <c r="T1591" s="142">
        <f t="shared" si="657"/>
        <v>0.34016971161496135</v>
      </c>
      <c r="U1591" s="142" t="str">
        <f t="shared" si="658"/>
        <v/>
      </c>
      <c r="V1591" s="142">
        <f t="shared" si="659"/>
        <v>1.7080438869466166E-2</v>
      </c>
      <c r="W1591" s="142" t="str">
        <f t="shared" si="660"/>
        <v/>
      </c>
      <c r="X1591" s="142">
        <f t="shared" si="661"/>
        <v>1.7542755793045881E-28</v>
      </c>
      <c r="Y1591" s="142" t="str">
        <f t="shared" si="662"/>
        <v/>
      </c>
      <c r="Z1591" s="142" t="str">
        <f t="shared" si="663"/>
        <v/>
      </c>
      <c r="AD1591" s="142">
        <v>897</v>
      </c>
      <c r="AE1591" s="142">
        <f t="shared" ref="AE1591:AE1654" si="681">$AE$688+(AD1591*$AE$691)</f>
        <v>-22.667606795024057</v>
      </c>
      <c r="AF1591" s="142">
        <f t="shared" si="664"/>
        <v>6.6610419698600667E-3</v>
      </c>
      <c r="AG1591" s="142">
        <f t="shared" si="665"/>
        <v>0.34016971161496118</v>
      </c>
      <c r="AH1591" s="142" t="str">
        <f t="shared" si="666"/>
        <v/>
      </c>
      <c r="AI1591" s="142">
        <f t="shared" si="667"/>
        <v>6.6610419698600667E-3</v>
      </c>
      <c r="AJ1591" s="142" t="str">
        <f t="shared" si="668"/>
        <v/>
      </c>
      <c r="AK1591" s="142">
        <f t="shared" si="669"/>
        <v>1.2273875364829947E-86</v>
      </c>
      <c r="AL1591" s="142" t="str">
        <f t="shared" si="670"/>
        <v/>
      </c>
      <c r="AM1591" s="142" t="str">
        <f t="shared" si="671"/>
        <v/>
      </c>
      <c r="AQ1591" s="142">
        <v>897</v>
      </c>
      <c r="AR1591" s="142">
        <f t="shared" si="672"/>
        <v>-1184.393917748368</v>
      </c>
      <c r="AS1591" s="142">
        <f t="shared" si="673"/>
        <v>1.2748282303322252E-4</v>
      </c>
      <c r="AT1591" s="142">
        <f t="shared" si="674"/>
        <v>0.34016971161496135</v>
      </c>
      <c r="AU1591" s="142" t="str">
        <f t="shared" si="675"/>
        <v/>
      </c>
      <c r="AV1591" s="142">
        <f t="shared" si="676"/>
        <v>1.2748282303322252E-4</v>
      </c>
      <c r="AW1591" s="142" t="str">
        <f t="shared" si="677"/>
        <v/>
      </c>
      <c r="AX1591" s="142">
        <f t="shared" si="678"/>
        <v>4.1342893030921616E-5</v>
      </c>
      <c r="AY1591" s="142" t="str">
        <f t="shared" si="679"/>
        <v/>
      </c>
      <c r="AZ1591" s="142" t="str">
        <f t="shared" si="680"/>
        <v/>
      </c>
      <c r="BB1591" s="147"/>
      <c r="BC1591" s="147">
        <f t="shared" si="643"/>
        <v>5.7728000000000996</v>
      </c>
      <c r="BD1591" s="163">
        <f t="shared" si="644"/>
        <v>0.56651476236173282</v>
      </c>
      <c r="BE1591" s="147">
        <f t="shared" si="645"/>
        <v>7.6001860924490572E-4</v>
      </c>
      <c r="BF1591" s="147" t="str">
        <f t="shared" si="641"/>
        <v/>
      </c>
      <c r="BG1591" s="159" t="str">
        <f t="shared" si="642"/>
        <v/>
      </c>
    </row>
    <row r="1592" spans="1:59" ht="20.100000000000001" customHeight="1" x14ac:dyDescent="0.25">
      <c r="A1592" s="147">
        <v>898</v>
      </c>
      <c r="B1592" s="142">
        <f t="shared" si="646"/>
        <v>-1909.0574130328387</v>
      </c>
      <c r="C1592" s="142">
        <f t="shared" si="647"/>
        <v>7.8452003858530208E-5</v>
      </c>
      <c r="D1592" s="142">
        <f t="shared" si="648"/>
        <v>0.34163683745104262</v>
      </c>
      <c r="E1592" s="142" t="str">
        <f t="shared" si="649"/>
        <v/>
      </c>
      <c r="F1592" s="142">
        <f t="shared" si="650"/>
        <v>7.8452003858530208E-5</v>
      </c>
      <c r="G1592" s="142" t="str">
        <f t="shared" si="651"/>
        <v/>
      </c>
      <c r="H1592" s="142"/>
      <c r="I1592" s="142"/>
      <c r="J1592" s="142">
        <f t="shared" si="652"/>
        <v>8.1686818433574348E-192</v>
      </c>
      <c r="K1592" s="142" t="str">
        <f t="shared" si="653"/>
        <v/>
      </c>
      <c r="L1592" s="142" t="str">
        <f t="shared" si="654"/>
        <v/>
      </c>
      <c r="M1592" s="142"/>
      <c r="N1592" s="142"/>
      <c r="O1592" s="142"/>
      <c r="P1592" s="142"/>
      <c r="Q1592" s="147">
        <v>898</v>
      </c>
      <c r="R1592" s="142">
        <f t="shared" si="655"/>
        <v>-8.7541052190451722</v>
      </c>
      <c r="S1592" s="142">
        <f t="shared" si="656"/>
        <v>1.7108473771548241E-2</v>
      </c>
      <c r="T1592" s="142">
        <f t="shared" si="657"/>
        <v>0.34163683745104267</v>
      </c>
      <c r="U1592" s="142" t="str">
        <f t="shared" si="658"/>
        <v/>
      </c>
      <c r="V1592" s="142">
        <f t="shared" si="659"/>
        <v>1.7108473771548241E-2</v>
      </c>
      <c r="W1592" s="142" t="str">
        <f t="shared" si="660"/>
        <v/>
      </c>
      <c r="X1592" s="142">
        <f t="shared" si="661"/>
        <v>1.832788438648992E-28</v>
      </c>
      <c r="Y1592" s="142" t="str">
        <f t="shared" si="662"/>
        <v/>
      </c>
      <c r="Z1592" s="142" t="str">
        <f t="shared" si="663"/>
        <v/>
      </c>
      <c r="AD1592" s="147">
        <v>898</v>
      </c>
      <c r="AE1592" s="142">
        <f t="shared" si="681"/>
        <v>-22.447532942645182</v>
      </c>
      <c r="AF1592" s="142">
        <f t="shared" si="664"/>
        <v>6.6719750413588002E-3</v>
      </c>
      <c r="AG1592" s="142">
        <f t="shared" si="665"/>
        <v>0.34163683745104245</v>
      </c>
      <c r="AH1592" s="142" t="str">
        <f t="shared" si="666"/>
        <v/>
      </c>
      <c r="AI1592" s="142">
        <f t="shared" si="667"/>
        <v>6.6719750413588002E-3</v>
      </c>
      <c r="AJ1592" s="142" t="str">
        <f t="shared" si="668"/>
        <v/>
      </c>
      <c r="AK1592" s="142">
        <f t="shared" si="669"/>
        <v>1.3276961952867413E-86</v>
      </c>
      <c r="AL1592" s="142" t="str">
        <f t="shared" si="670"/>
        <v/>
      </c>
      <c r="AM1592" s="142" t="str">
        <f t="shared" si="671"/>
        <v/>
      </c>
      <c r="AQ1592" s="147">
        <v>898</v>
      </c>
      <c r="AR1592" s="142">
        <f t="shared" si="672"/>
        <v>-1172.8949476731414</v>
      </c>
      <c r="AS1592" s="142">
        <f t="shared" si="673"/>
        <v>1.2769206639565579E-4</v>
      </c>
      <c r="AT1592" s="142">
        <f t="shared" si="674"/>
        <v>0.34163683745104256</v>
      </c>
      <c r="AU1592" s="142" t="str">
        <f t="shared" si="675"/>
        <v/>
      </c>
      <c r="AV1592" s="142">
        <f t="shared" si="676"/>
        <v>1.2769206639565579E-4</v>
      </c>
      <c r="AW1592" s="142" t="str">
        <f t="shared" si="677"/>
        <v/>
      </c>
      <c r="AX1592" s="142">
        <f t="shared" si="678"/>
        <v>4.1600722008887737E-5</v>
      </c>
      <c r="AY1592" s="142" t="str">
        <f t="shared" si="679"/>
        <v/>
      </c>
      <c r="AZ1592" s="142" t="str">
        <f t="shared" si="680"/>
        <v/>
      </c>
      <c r="BB1592" s="147"/>
      <c r="BC1592" s="147">
        <f t="shared" si="643"/>
        <v>5.7792000000000998</v>
      </c>
      <c r="BD1592" s="163">
        <f t="shared" si="644"/>
        <v>0.56575474375248791</v>
      </c>
      <c r="BE1592" s="147">
        <f t="shared" si="645"/>
        <v>7.5969076991089235E-4</v>
      </c>
      <c r="BF1592" s="147" t="str">
        <f t="shared" si="641"/>
        <v/>
      </c>
      <c r="BG1592" s="159" t="str">
        <f t="shared" si="642"/>
        <v/>
      </c>
    </row>
    <row r="1593" spans="1:59" ht="20.100000000000001" customHeight="1" x14ac:dyDescent="0.25">
      <c r="A1593" s="142">
        <v>899</v>
      </c>
      <c r="B1593" s="142">
        <f t="shared" si="646"/>
        <v>-1890.3411638854595</v>
      </c>
      <c r="C1593" s="142">
        <f t="shared" si="647"/>
        <v>7.8579513422538216E-5</v>
      </c>
      <c r="D1593" s="142">
        <f t="shared" si="648"/>
        <v>0.34310635958814306</v>
      </c>
      <c r="E1593" s="142" t="str">
        <f t="shared" si="649"/>
        <v/>
      </c>
      <c r="F1593" s="142">
        <f t="shared" si="650"/>
        <v>7.8579513422538216E-5</v>
      </c>
      <c r="G1593" s="142" t="str">
        <f t="shared" si="651"/>
        <v/>
      </c>
      <c r="H1593" s="142"/>
      <c r="I1593" s="142"/>
      <c r="J1593" s="142">
        <f t="shared" si="652"/>
        <v>9.1860678153345073E-192</v>
      </c>
      <c r="K1593" s="142" t="str">
        <f t="shared" si="653"/>
        <v/>
      </c>
      <c r="L1593" s="142" t="str">
        <f t="shared" si="654"/>
        <v/>
      </c>
      <c r="M1593" s="142"/>
      <c r="N1593" s="142"/>
      <c r="O1593" s="142"/>
      <c r="P1593" s="142"/>
      <c r="Q1593" s="142">
        <v>899</v>
      </c>
      <c r="R1593" s="142">
        <f t="shared" si="655"/>
        <v>-8.6682806580741527</v>
      </c>
      <c r="S1593" s="142">
        <f t="shared" si="656"/>
        <v>1.7136280505910137E-2</v>
      </c>
      <c r="T1593" s="142">
        <f t="shared" si="657"/>
        <v>0.34310635958814306</v>
      </c>
      <c r="U1593" s="142" t="str">
        <f t="shared" si="658"/>
        <v/>
      </c>
      <c r="V1593" s="142">
        <f t="shared" si="659"/>
        <v>1.7136280505910137E-2</v>
      </c>
      <c r="W1593" s="142" t="str">
        <f t="shared" si="660"/>
        <v/>
      </c>
      <c r="X1593" s="142">
        <f t="shared" si="661"/>
        <v>1.9147845156640423E-28</v>
      </c>
      <c r="Y1593" s="142" t="str">
        <f t="shared" si="662"/>
        <v/>
      </c>
      <c r="Z1593" s="142" t="str">
        <f t="shared" si="663"/>
        <v/>
      </c>
      <c r="AD1593" s="142">
        <v>899</v>
      </c>
      <c r="AE1593" s="142">
        <f t="shared" si="681"/>
        <v>-22.227459090266308</v>
      </c>
      <c r="AF1593" s="142">
        <f t="shared" si="664"/>
        <v>6.6828191318441124E-3</v>
      </c>
      <c r="AG1593" s="142">
        <f t="shared" si="665"/>
        <v>0.34310635958814295</v>
      </c>
      <c r="AH1593" s="142" t="str">
        <f t="shared" si="666"/>
        <v/>
      </c>
      <c r="AI1593" s="142">
        <f t="shared" si="667"/>
        <v>6.6828191318441124E-3</v>
      </c>
      <c r="AJ1593" s="142" t="str">
        <f t="shared" si="668"/>
        <v/>
      </c>
      <c r="AK1593" s="142">
        <f t="shared" si="669"/>
        <v>1.4361796338756656E-86</v>
      </c>
      <c r="AL1593" s="142" t="str">
        <f t="shared" si="670"/>
        <v/>
      </c>
      <c r="AM1593" s="142" t="str">
        <f t="shared" si="671"/>
        <v/>
      </c>
      <c r="AQ1593" s="142">
        <v>899</v>
      </c>
      <c r="AR1593" s="142">
        <f t="shared" si="672"/>
        <v>-1161.3959775979147</v>
      </c>
      <c r="AS1593" s="142">
        <f t="shared" si="673"/>
        <v>1.2789960678866793E-4</v>
      </c>
      <c r="AT1593" s="142">
        <f t="shared" si="674"/>
        <v>0.34310635958814306</v>
      </c>
      <c r="AU1593" s="142" t="str">
        <f t="shared" si="675"/>
        <v/>
      </c>
      <c r="AV1593" s="142">
        <f t="shared" si="676"/>
        <v>1.2789960678866793E-4</v>
      </c>
      <c r="AW1593" s="142" t="str">
        <f t="shared" si="677"/>
        <v/>
      </c>
      <c r="AX1593" s="142">
        <f t="shared" si="678"/>
        <v>4.1859489142831999E-5</v>
      </c>
      <c r="AY1593" s="142" t="str">
        <f t="shared" si="679"/>
        <v/>
      </c>
      <c r="AZ1593" s="142" t="str">
        <f t="shared" si="680"/>
        <v/>
      </c>
      <c r="BB1593" s="147"/>
      <c r="BC1593" s="147">
        <f t="shared" si="643"/>
        <v>5.7856000000001</v>
      </c>
      <c r="BD1593" s="163">
        <f t="shared" si="644"/>
        <v>0.56499505298257702</v>
      </c>
      <c r="BE1593" s="147">
        <f t="shared" si="645"/>
        <v>7.593607464045915E-4</v>
      </c>
      <c r="BF1593" s="147" t="str">
        <f t="shared" si="641"/>
        <v/>
      </c>
      <c r="BG1593" s="159" t="str">
        <f t="shared" si="642"/>
        <v/>
      </c>
    </row>
    <row r="1594" spans="1:59" ht="20.100000000000001" customHeight="1" x14ac:dyDescent="0.25">
      <c r="A1594" s="142">
        <v>900</v>
      </c>
      <c r="B1594" s="142">
        <f t="shared" si="646"/>
        <v>-1871.6249147380768</v>
      </c>
      <c r="C1594" s="142">
        <f t="shared" si="647"/>
        <v>7.8705970924705367E-5</v>
      </c>
      <c r="D1594" s="142">
        <f t="shared" si="648"/>
        <v>0.34457825838967593</v>
      </c>
      <c r="E1594" s="142" t="str">
        <f t="shared" si="649"/>
        <v/>
      </c>
      <c r="F1594" s="142">
        <f t="shared" si="650"/>
        <v>7.8705970924705367E-5</v>
      </c>
      <c r="G1594" s="142" t="str">
        <f t="shared" si="651"/>
        <v/>
      </c>
      <c r="H1594" s="142"/>
      <c r="I1594" s="142"/>
      <c r="J1594" s="142">
        <f t="shared" si="652"/>
        <v>1.0330001020405925E-191</v>
      </c>
      <c r="K1594" s="142" t="str">
        <f t="shared" si="653"/>
        <v/>
      </c>
      <c r="L1594" s="142" t="str">
        <f t="shared" si="654"/>
        <v/>
      </c>
      <c r="M1594" s="142"/>
      <c r="N1594" s="142"/>
      <c r="O1594" s="142"/>
      <c r="P1594" s="142"/>
      <c r="Q1594" s="142">
        <v>900</v>
      </c>
      <c r="R1594" s="142">
        <f t="shared" si="655"/>
        <v>-8.582456097103119</v>
      </c>
      <c r="S1594" s="142">
        <f t="shared" si="656"/>
        <v>1.7163857811174937E-2</v>
      </c>
      <c r="T1594" s="142">
        <f t="shared" si="657"/>
        <v>0.34457825838967582</v>
      </c>
      <c r="U1594" s="142" t="str">
        <f t="shared" si="658"/>
        <v/>
      </c>
      <c r="V1594" s="142">
        <f t="shared" si="659"/>
        <v>1.7163857811174937E-2</v>
      </c>
      <c r="W1594" s="142" t="str">
        <f t="shared" si="660"/>
        <v/>
      </c>
      <c r="X1594" s="142">
        <f t="shared" si="661"/>
        <v>2.0004169614921766E-28</v>
      </c>
      <c r="Y1594" s="142" t="str">
        <f t="shared" si="662"/>
        <v/>
      </c>
      <c r="Z1594" s="142" t="str">
        <f t="shared" si="663"/>
        <v/>
      </c>
      <c r="AD1594" s="142">
        <v>900</v>
      </c>
      <c r="AE1594" s="142">
        <f t="shared" si="681"/>
        <v>-22.007385237887434</v>
      </c>
      <c r="AF1594" s="142">
        <f t="shared" si="664"/>
        <v>6.6935737494033176E-3</v>
      </c>
      <c r="AG1594" s="142">
        <f t="shared" si="665"/>
        <v>0.34457825838967571</v>
      </c>
      <c r="AH1594" s="142" t="str">
        <f t="shared" si="666"/>
        <v/>
      </c>
      <c r="AI1594" s="142">
        <f t="shared" si="667"/>
        <v>6.6935737494033176E-3</v>
      </c>
      <c r="AJ1594" s="142" t="str">
        <f t="shared" si="668"/>
        <v/>
      </c>
      <c r="AK1594" s="142">
        <f t="shared" si="669"/>
        <v>1.5535021841248217E-86</v>
      </c>
      <c r="AL1594" s="142" t="str">
        <f t="shared" si="670"/>
        <v/>
      </c>
      <c r="AM1594" s="142" t="str">
        <f t="shared" si="671"/>
        <v/>
      </c>
      <c r="AQ1594" s="142">
        <v>900</v>
      </c>
      <c r="AR1594" s="142">
        <f t="shared" si="672"/>
        <v>-1149.897007522688</v>
      </c>
      <c r="AS1594" s="142">
        <f t="shared" si="673"/>
        <v>1.2810543479775327E-4</v>
      </c>
      <c r="AT1594" s="142">
        <f t="shared" si="674"/>
        <v>0.34457825838967582</v>
      </c>
      <c r="AU1594" s="142" t="str">
        <f t="shared" si="675"/>
        <v/>
      </c>
      <c r="AV1594" s="142">
        <f t="shared" si="676"/>
        <v>1.2810543479775327E-4</v>
      </c>
      <c r="AW1594" s="142" t="str">
        <f t="shared" si="677"/>
        <v/>
      </c>
      <c r="AX1594" s="142">
        <f t="shared" si="678"/>
        <v>4.2119191962089224E-5</v>
      </c>
      <c r="AY1594" s="142" t="str">
        <f t="shared" si="679"/>
        <v/>
      </c>
      <c r="AZ1594" s="142" t="str">
        <f t="shared" si="680"/>
        <v/>
      </c>
      <c r="BB1594" s="147"/>
      <c r="BC1594" s="147">
        <f t="shared" si="643"/>
        <v>5.7920000000001002</v>
      </c>
      <c r="BD1594" s="163">
        <f t="shared" si="644"/>
        <v>0.56423569223617243</v>
      </c>
      <c r="BE1594" s="147">
        <f t="shared" si="645"/>
        <v>7.5902854683240761E-4</v>
      </c>
      <c r="BF1594" s="147" t="str">
        <f t="shared" si="641"/>
        <v/>
      </c>
      <c r="BG1594" s="159" t="str">
        <f t="shared" si="642"/>
        <v/>
      </c>
    </row>
    <row r="1595" spans="1:59" ht="20.100000000000001" customHeight="1" x14ac:dyDescent="0.25">
      <c r="A1595" s="142">
        <v>901</v>
      </c>
      <c r="B1595" s="142">
        <f t="shared" si="646"/>
        <v>-1852.9086655906976</v>
      </c>
      <c r="C1595" s="142">
        <f t="shared" si="647"/>
        <v>7.883137062209152E-5</v>
      </c>
      <c r="D1595" s="142">
        <f t="shared" si="648"/>
        <v>0.34605251411118165</v>
      </c>
      <c r="E1595" s="142" t="str">
        <f t="shared" si="649"/>
        <v/>
      </c>
      <c r="F1595" s="142">
        <f t="shared" si="650"/>
        <v>7.883137062209152E-5</v>
      </c>
      <c r="G1595" s="142" t="str">
        <f t="shared" si="651"/>
        <v/>
      </c>
      <c r="H1595" s="142"/>
      <c r="I1595" s="142"/>
      <c r="J1595" s="142">
        <f t="shared" si="652"/>
        <v>1.1616201392983028E-191</v>
      </c>
      <c r="K1595" s="142" t="str">
        <f t="shared" si="653"/>
        <v/>
      </c>
      <c r="L1595" s="142" t="str">
        <f t="shared" si="654"/>
        <v/>
      </c>
      <c r="M1595" s="142"/>
      <c r="N1595" s="142"/>
      <c r="O1595" s="142"/>
      <c r="P1595" s="142"/>
      <c r="Q1595" s="142">
        <v>901</v>
      </c>
      <c r="R1595" s="142">
        <f t="shared" si="655"/>
        <v>-8.4966315361320852</v>
      </c>
      <c r="S1595" s="142">
        <f t="shared" si="656"/>
        <v>1.7191204434947097E-2</v>
      </c>
      <c r="T1595" s="142">
        <f t="shared" si="657"/>
        <v>0.34605251411118176</v>
      </c>
      <c r="U1595" s="142" t="str">
        <f t="shared" si="658"/>
        <v/>
      </c>
      <c r="V1595" s="142">
        <f t="shared" si="659"/>
        <v>1.7191204434947097E-2</v>
      </c>
      <c r="W1595" s="142" t="str">
        <f t="shared" si="660"/>
        <v/>
      </c>
      <c r="X1595" s="142">
        <f t="shared" si="661"/>
        <v>2.0898455992901946E-28</v>
      </c>
      <c r="Y1595" s="142" t="str">
        <f t="shared" si="662"/>
        <v/>
      </c>
      <c r="Z1595" s="142" t="str">
        <f t="shared" si="663"/>
        <v/>
      </c>
      <c r="AD1595" s="142">
        <v>901</v>
      </c>
      <c r="AE1595" s="142">
        <f t="shared" si="681"/>
        <v>-21.787311385508559</v>
      </c>
      <c r="AF1595" s="142">
        <f t="shared" si="664"/>
        <v>6.7042384056262873E-3</v>
      </c>
      <c r="AG1595" s="142">
        <f t="shared" si="665"/>
        <v>0.3460525141111816</v>
      </c>
      <c r="AH1595" s="142" t="str">
        <f t="shared" si="666"/>
        <v/>
      </c>
      <c r="AI1595" s="142">
        <f t="shared" si="667"/>
        <v>6.7042384056262873E-3</v>
      </c>
      <c r="AJ1595" s="142" t="str">
        <f t="shared" si="668"/>
        <v/>
      </c>
      <c r="AK1595" s="142">
        <f t="shared" si="669"/>
        <v>1.6803820118046685E-86</v>
      </c>
      <c r="AL1595" s="142" t="str">
        <f t="shared" si="670"/>
        <v/>
      </c>
      <c r="AM1595" s="142" t="str">
        <f t="shared" si="671"/>
        <v/>
      </c>
      <c r="AQ1595" s="142">
        <v>901</v>
      </c>
      <c r="AR1595" s="142">
        <f t="shared" si="672"/>
        <v>-1138.3980374474613</v>
      </c>
      <c r="AS1595" s="142">
        <f t="shared" si="673"/>
        <v>1.2830954107543997E-4</v>
      </c>
      <c r="AT1595" s="142">
        <f t="shared" si="674"/>
        <v>0.34605251411118165</v>
      </c>
      <c r="AU1595" s="142" t="str">
        <f t="shared" si="675"/>
        <v/>
      </c>
      <c r="AV1595" s="142">
        <f t="shared" si="676"/>
        <v>1.2830954107543997E-4</v>
      </c>
      <c r="AW1595" s="142" t="str">
        <f t="shared" si="677"/>
        <v/>
      </c>
      <c r="AX1595" s="142">
        <f t="shared" si="678"/>
        <v>4.2379827935594122E-5</v>
      </c>
      <c r="AY1595" s="142" t="str">
        <f t="shared" si="679"/>
        <v/>
      </c>
      <c r="AZ1595" s="142" t="str">
        <f t="shared" si="680"/>
        <v/>
      </c>
      <c r="BB1595" s="147"/>
      <c r="BC1595" s="147">
        <f t="shared" si="643"/>
        <v>5.7984000000001004</v>
      </c>
      <c r="BD1595" s="163">
        <f t="shared" si="644"/>
        <v>0.56347666368934002</v>
      </c>
      <c r="BE1595" s="147">
        <f t="shared" si="645"/>
        <v>7.5869417929474992E-4</v>
      </c>
      <c r="BF1595" s="147" t="str">
        <f t="shared" si="641"/>
        <v/>
      </c>
      <c r="BG1595" s="159" t="str">
        <f t="shared" si="642"/>
        <v/>
      </c>
    </row>
    <row r="1596" spans="1:59" ht="20.100000000000001" customHeight="1" x14ac:dyDescent="0.25">
      <c r="A1596" s="142">
        <v>902</v>
      </c>
      <c r="B1596" s="142">
        <f t="shared" si="646"/>
        <v>-1834.1924164433185</v>
      </c>
      <c r="C1596" s="142">
        <f t="shared" si="647"/>
        <v>7.8955706813375385E-5</v>
      </c>
      <c r="D1596" s="142">
        <f t="shared" si="648"/>
        <v>0.34752910690110372</v>
      </c>
      <c r="E1596" s="142" t="str">
        <f t="shared" si="649"/>
        <v/>
      </c>
      <c r="F1596" s="142">
        <f t="shared" si="650"/>
        <v>7.8955706813375385E-5</v>
      </c>
      <c r="G1596" s="142" t="str">
        <f t="shared" si="651"/>
        <v/>
      </c>
      <c r="H1596" s="142"/>
      <c r="I1596" s="142"/>
      <c r="J1596" s="142">
        <f t="shared" si="652"/>
        <v>1.3062339062202327E-191</v>
      </c>
      <c r="K1596" s="142" t="str">
        <f t="shared" si="653"/>
        <v/>
      </c>
      <c r="L1596" s="142" t="str">
        <f t="shared" si="654"/>
        <v/>
      </c>
      <c r="M1596" s="142"/>
      <c r="N1596" s="142"/>
      <c r="O1596" s="142"/>
      <c r="P1596" s="142"/>
      <c r="Q1596" s="142">
        <v>902</v>
      </c>
      <c r="R1596" s="142">
        <f t="shared" si="655"/>
        <v>-8.4108069751610515</v>
      </c>
      <c r="S1596" s="142">
        <f t="shared" si="656"/>
        <v>1.7218319133907117E-2</v>
      </c>
      <c r="T1596" s="142">
        <f t="shared" si="657"/>
        <v>0.34752910690110395</v>
      </c>
      <c r="U1596" s="142" t="str">
        <f t="shared" si="658"/>
        <v/>
      </c>
      <c r="V1596" s="142">
        <f t="shared" si="659"/>
        <v>1.7218319133907117E-2</v>
      </c>
      <c r="W1596" s="142" t="str">
        <f t="shared" si="660"/>
        <v/>
      </c>
      <c r="X1596" s="142">
        <f t="shared" si="661"/>
        <v>2.1832372121559439E-28</v>
      </c>
      <c r="Y1596" s="142" t="str">
        <f t="shared" si="662"/>
        <v/>
      </c>
      <c r="Z1596" s="142" t="str">
        <f t="shared" si="663"/>
        <v/>
      </c>
      <c r="AD1596" s="142">
        <v>902</v>
      </c>
      <c r="AE1596" s="142">
        <f t="shared" si="681"/>
        <v>-21.567237533129685</v>
      </c>
      <c r="AF1596" s="142">
        <f t="shared" si="664"/>
        <v>6.714812615642384E-3</v>
      </c>
      <c r="AG1596" s="142">
        <f t="shared" si="665"/>
        <v>0.34752910690110378</v>
      </c>
      <c r="AH1596" s="142" t="str">
        <f t="shared" si="666"/>
        <v/>
      </c>
      <c r="AI1596" s="142">
        <f t="shared" si="667"/>
        <v>6.714812615642384E-3</v>
      </c>
      <c r="AJ1596" s="142" t="str">
        <f t="shared" si="668"/>
        <v/>
      </c>
      <c r="AK1596" s="142">
        <f t="shared" si="669"/>
        <v>1.8175954664714156E-86</v>
      </c>
      <c r="AL1596" s="142" t="str">
        <f t="shared" si="670"/>
        <v/>
      </c>
      <c r="AM1596" s="142" t="str">
        <f t="shared" si="671"/>
        <v/>
      </c>
      <c r="AQ1596" s="142">
        <v>902</v>
      </c>
      <c r="AR1596" s="142">
        <f t="shared" si="672"/>
        <v>-1126.8990673722346</v>
      </c>
      <c r="AS1596" s="142">
        <f t="shared" si="673"/>
        <v>1.2851191634199704E-4</v>
      </c>
      <c r="AT1596" s="142">
        <f t="shared" si="674"/>
        <v>0.34752910690110383</v>
      </c>
      <c r="AU1596" s="142" t="str">
        <f t="shared" si="675"/>
        <v/>
      </c>
      <c r="AV1596" s="142">
        <f t="shared" si="676"/>
        <v>1.2851191634199704E-4</v>
      </c>
      <c r="AW1596" s="142" t="str">
        <f t="shared" si="677"/>
        <v/>
      </c>
      <c r="AX1596" s="142">
        <f t="shared" si="678"/>
        <v>4.2641394471669163E-5</v>
      </c>
      <c r="AY1596" s="142" t="str">
        <f t="shared" si="679"/>
        <v/>
      </c>
      <c r="AZ1596" s="142" t="str">
        <f t="shared" si="680"/>
        <v/>
      </c>
      <c r="BB1596" s="147"/>
      <c r="BC1596" s="147">
        <f t="shared" si="643"/>
        <v>5.8048000000001005</v>
      </c>
      <c r="BD1596" s="163">
        <f t="shared" si="644"/>
        <v>0.56271796951004527</v>
      </c>
      <c r="BE1596" s="147">
        <f t="shared" si="645"/>
        <v>7.5835765188392301E-4</v>
      </c>
      <c r="BF1596" s="147" t="str">
        <f t="shared" si="641"/>
        <v/>
      </c>
      <c r="BG1596" s="159" t="str">
        <f t="shared" si="642"/>
        <v/>
      </c>
    </row>
    <row r="1597" spans="1:59" ht="20.100000000000001" customHeight="1" x14ac:dyDescent="0.25">
      <c r="A1597" s="142">
        <v>903</v>
      </c>
      <c r="B1597" s="142">
        <f t="shared" si="646"/>
        <v>-1815.4761672959357</v>
      </c>
      <c r="C1597" s="142">
        <f t="shared" si="647"/>
        <v>7.9078973839285922E-5</v>
      </c>
      <c r="D1597" s="142">
        <f t="shared" si="648"/>
        <v>0.34900801680157106</v>
      </c>
      <c r="E1597" s="142" t="str">
        <f t="shared" si="649"/>
        <v/>
      </c>
      <c r="F1597" s="142">
        <f t="shared" si="650"/>
        <v>7.9078973839285922E-5</v>
      </c>
      <c r="G1597" s="142" t="str">
        <f t="shared" si="651"/>
        <v/>
      </c>
      <c r="H1597" s="142"/>
      <c r="I1597" s="142"/>
      <c r="J1597" s="142">
        <f t="shared" si="652"/>
        <v>1.4688275971661689E-191</v>
      </c>
      <c r="K1597" s="142" t="str">
        <f t="shared" si="653"/>
        <v/>
      </c>
      <c r="L1597" s="142" t="str">
        <f t="shared" si="654"/>
        <v/>
      </c>
      <c r="M1597" s="142"/>
      <c r="N1597" s="142"/>
      <c r="O1597" s="142"/>
      <c r="P1597" s="142"/>
      <c r="Q1597" s="142">
        <v>903</v>
      </c>
      <c r="R1597" s="142">
        <f t="shared" si="655"/>
        <v>-8.3249824141900177</v>
      </c>
      <c r="S1597" s="142">
        <f t="shared" si="656"/>
        <v>1.7245200673905635E-2</v>
      </c>
      <c r="T1597" s="142">
        <f t="shared" si="657"/>
        <v>0.34900801680157123</v>
      </c>
      <c r="U1597" s="142" t="str">
        <f t="shared" si="658"/>
        <v/>
      </c>
      <c r="V1597" s="142">
        <f t="shared" si="659"/>
        <v>1.7245200673905635E-2</v>
      </c>
      <c r="W1597" s="142" t="str">
        <f t="shared" si="660"/>
        <v/>
      </c>
      <c r="X1597" s="142">
        <f t="shared" si="661"/>
        <v>2.2807658433598481E-28</v>
      </c>
      <c r="Y1597" s="142" t="str">
        <f t="shared" si="662"/>
        <v/>
      </c>
      <c r="Z1597" s="142" t="str">
        <f t="shared" si="663"/>
        <v/>
      </c>
      <c r="AD1597" s="142">
        <v>903</v>
      </c>
      <c r="AE1597" s="142">
        <f t="shared" si="681"/>
        <v>-21.34716368075081</v>
      </c>
      <c r="AF1597" s="142">
        <f t="shared" si="664"/>
        <v>6.7252958981571373E-3</v>
      </c>
      <c r="AG1597" s="142">
        <f t="shared" si="665"/>
        <v>0.34900801680157101</v>
      </c>
      <c r="AH1597" s="142" t="str">
        <f t="shared" si="666"/>
        <v/>
      </c>
      <c r="AI1597" s="142">
        <f t="shared" si="667"/>
        <v>6.7252958981571373E-3</v>
      </c>
      <c r="AJ1597" s="142" t="str">
        <f t="shared" si="668"/>
        <v/>
      </c>
      <c r="AK1597" s="142">
        <f t="shared" si="669"/>
        <v>1.9659817818212151E-86</v>
      </c>
      <c r="AL1597" s="142" t="str">
        <f t="shared" si="670"/>
        <v/>
      </c>
      <c r="AM1597" s="142" t="str">
        <f t="shared" si="671"/>
        <v/>
      </c>
      <c r="AQ1597" s="142">
        <v>903</v>
      </c>
      <c r="AR1597" s="142">
        <f t="shared" si="672"/>
        <v>-1115.400097297008</v>
      </c>
      <c r="AS1597" s="142">
        <f t="shared" si="673"/>
        <v>1.2871255138613617E-4</v>
      </c>
      <c r="AT1597" s="142">
        <f t="shared" si="674"/>
        <v>0.34900801680157101</v>
      </c>
      <c r="AU1597" s="142" t="str">
        <f t="shared" si="675"/>
        <v/>
      </c>
      <c r="AV1597" s="142">
        <f t="shared" si="676"/>
        <v>1.2871255138613617E-4</v>
      </c>
      <c r="AW1597" s="142" t="str">
        <f t="shared" si="677"/>
        <v/>
      </c>
      <c r="AX1597" s="142">
        <f t="shared" si="678"/>
        <v>4.2903888917815813E-5</v>
      </c>
      <c r="AY1597" s="142" t="str">
        <f t="shared" si="679"/>
        <v/>
      </c>
      <c r="AZ1597" s="142" t="str">
        <f t="shared" si="680"/>
        <v/>
      </c>
      <c r="BB1597" s="147"/>
      <c r="BC1597" s="147">
        <f t="shared" si="643"/>
        <v>5.8112000000001007</v>
      </c>
      <c r="BD1597" s="163">
        <f t="shared" si="644"/>
        <v>0.56195961185816135</v>
      </c>
      <c r="BE1597" s="147">
        <f t="shared" si="645"/>
        <v>7.5801897268368279E-4</v>
      </c>
      <c r="BF1597" s="147" t="str">
        <f t="shared" si="641"/>
        <v/>
      </c>
      <c r="BG1597" s="159" t="str">
        <f t="shared" si="642"/>
        <v/>
      </c>
    </row>
    <row r="1598" spans="1:59" ht="20.100000000000001" customHeight="1" x14ac:dyDescent="0.25">
      <c r="A1598" s="142">
        <v>904</v>
      </c>
      <c r="B1598" s="142">
        <f t="shared" si="646"/>
        <v>-1796.7599181485566</v>
      </c>
      <c r="C1598" s="142">
        <f t="shared" si="647"/>
        <v>7.9201166083031066E-5</v>
      </c>
      <c r="D1598" s="142">
        <f t="shared" si="648"/>
        <v>0.35048922374918845</v>
      </c>
      <c r="E1598" s="142" t="str">
        <f t="shared" si="649"/>
        <v/>
      </c>
      <c r="F1598" s="142">
        <f t="shared" si="650"/>
        <v>7.9201166083031066E-5</v>
      </c>
      <c r="G1598" s="142" t="str">
        <f t="shared" si="651"/>
        <v/>
      </c>
      <c r="H1598" s="142"/>
      <c r="I1598" s="142"/>
      <c r="J1598" s="142">
        <f t="shared" si="652"/>
        <v>1.6516337395067388E-191</v>
      </c>
      <c r="K1598" s="142" t="str">
        <f t="shared" si="653"/>
        <v/>
      </c>
      <c r="L1598" s="142" t="str">
        <f t="shared" si="654"/>
        <v/>
      </c>
      <c r="M1598" s="142"/>
      <c r="N1598" s="142"/>
      <c r="O1598" s="142"/>
      <c r="P1598" s="142"/>
      <c r="Q1598" s="142">
        <v>904</v>
      </c>
      <c r="R1598" s="142">
        <f t="shared" si="655"/>
        <v>-8.2391578532189982</v>
      </c>
      <c r="S1598" s="142">
        <f t="shared" si="656"/>
        <v>1.7271847830056933E-2</v>
      </c>
      <c r="T1598" s="142">
        <f t="shared" si="657"/>
        <v>0.35048922374918851</v>
      </c>
      <c r="U1598" s="142" t="str">
        <f t="shared" si="658"/>
        <v/>
      </c>
      <c r="V1598" s="142">
        <f t="shared" si="659"/>
        <v>1.7271847830056933E-2</v>
      </c>
      <c r="W1598" s="142" t="str">
        <f t="shared" si="660"/>
        <v/>
      </c>
      <c r="X1598" s="142">
        <f t="shared" si="661"/>
        <v>2.3826131094021184E-28</v>
      </c>
      <c r="Y1598" s="142" t="str">
        <f t="shared" si="662"/>
        <v/>
      </c>
      <c r="Z1598" s="142" t="str">
        <f t="shared" si="663"/>
        <v/>
      </c>
      <c r="AD1598" s="142">
        <v>904</v>
      </c>
      <c r="AE1598" s="142">
        <f t="shared" si="681"/>
        <v>-21.127089828371936</v>
      </c>
      <c r="AF1598" s="142">
        <f t="shared" si="664"/>
        <v>6.7356877754887285E-3</v>
      </c>
      <c r="AG1598" s="142">
        <f t="shared" si="665"/>
        <v>0.35048922374918851</v>
      </c>
      <c r="AH1598" s="142" t="str">
        <f t="shared" si="666"/>
        <v/>
      </c>
      <c r="AI1598" s="142">
        <f t="shared" si="667"/>
        <v>6.7356877754887285E-3</v>
      </c>
      <c r="AJ1598" s="142" t="str">
        <f t="shared" si="668"/>
        <v/>
      </c>
      <c r="AK1598" s="142">
        <f t="shared" si="669"/>
        <v>2.1264481546604777E-86</v>
      </c>
      <c r="AL1598" s="142" t="str">
        <f t="shared" si="670"/>
        <v/>
      </c>
      <c r="AM1598" s="142" t="str">
        <f t="shared" si="671"/>
        <v/>
      </c>
      <c r="AQ1598" s="142">
        <v>904</v>
      </c>
      <c r="AR1598" s="142">
        <f t="shared" si="672"/>
        <v>-1103.9011272217795</v>
      </c>
      <c r="AS1598" s="142">
        <f t="shared" si="673"/>
        <v>1.2891143706571012E-4</v>
      </c>
      <c r="AT1598" s="142">
        <f t="shared" si="674"/>
        <v>0.35048922374918873</v>
      </c>
      <c r="AU1598" s="142" t="str">
        <f t="shared" si="675"/>
        <v/>
      </c>
      <c r="AV1598" s="142">
        <f t="shared" si="676"/>
        <v>1.2891143706571012E-4</v>
      </c>
      <c r="AW1598" s="142" t="str">
        <f t="shared" si="677"/>
        <v/>
      </c>
      <c r="AX1598" s="142">
        <f t="shared" si="678"/>
        <v>4.3167308560509454E-5</v>
      </c>
      <c r="AY1598" s="142" t="str">
        <f t="shared" si="679"/>
        <v/>
      </c>
      <c r="AZ1598" s="142" t="str">
        <f t="shared" si="680"/>
        <v/>
      </c>
      <c r="BB1598" s="147"/>
      <c r="BC1598" s="147">
        <f t="shared" si="643"/>
        <v>5.8176000000001009</v>
      </c>
      <c r="BD1598" s="163">
        <f t="shared" si="644"/>
        <v>0.56120159288547766</v>
      </c>
      <c r="BE1598" s="147">
        <f t="shared" si="645"/>
        <v>7.5767814977267811E-4</v>
      </c>
      <c r="BF1598" s="147" t="str">
        <f t="shared" si="641"/>
        <v/>
      </c>
      <c r="BG1598" s="159" t="str">
        <f t="shared" si="642"/>
        <v/>
      </c>
    </row>
    <row r="1599" spans="1:59" ht="20.100000000000001" customHeight="1" x14ac:dyDescent="0.25">
      <c r="A1599" s="147">
        <v>905</v>
      </c>
      <c r="B1599" s="142">
        <f t="shared" si="646"/>
        <v>-1778.0436690011738</v>
      </c>
      <c r="C1599" s="142">
        <f t="shared" si="647"/>
        <v>7.9322277970723964E-5</v>
      </c>
      <c r="D1599" s="142">
        <f t="shared" si="648"/>
        <v>0.35197270757583721</v>
      </c>
      <c r="E1599" s="142" t="str">
        <f t="shared" si="649"/>
        <v/>
      </c>
      <c r="F1599" s="142">
        <f t="shared" si="650"/>
        <v>7.9322277970723964E-5</v>
      </c>
      <c r="G1599" s="142" t="str">
        <f t="shared" si="651"/>
        <v/>
      </c>
      <c r="H1599" s="142"/>
      <c r="I1599" s="142"/>
      <c r="J1599" s="142">
        <f t="shared" si="652"/>
        <v>1.8571617041955702E-191</v>
      </c>
      <c r="K1599" s="142" t="str">
        <f t="shared" si="653"/>
        <v/>
      </c>
      <c r="L1599" s="142" t="str">
        <f t="shared" si="654"/>
        <v/>
      </c>
      <c r="M1599" s="142"/>
      <c r="N1599" s="142"/>
      <c r="O1599" s="142"/>
      <c r="P1599" s="142"/>
      <c r="Q1599" s="147">
        <v>905</v>
      </c>
      <c r="R1599" s="142">
        <f t="shared" si="655"/>
        <v>-8.1533332922479644</v>
      </c>
      <c r="S1599" s="142">
        <f t="shared" si="656"/>
        <v>1.7298259386831862E-2</v>
      </c>
      <c r="T1599" s="142">
        <f t="shared" si="657"/>
        <v>0.35197270757583721</v>
      </c>
      <c r="U1599" s="142" t="str">
        <f t="shared" si="658"/>
        <v/>
      </c>
      <c r="V1599" s="142">
        <f t="shared" si="659"/>
        <v>1.7298259386831862E-2</v>
      </c>
      <c r="W1599" s="142" t="str">
        <f t="shared" si="660"/>
        <v/>
      </c>
      <c r="X1599" s="142">
        <f t="shared" si="661"/>
        <v>2.4889685264382382E-28</v>
      </c>
      <c r="Y1599" s="142" t="str">
        <f t="shared" si="662"/>
        <v/>
      </c>
      <c r="Z1599" s="142" t="str">
        <f t="shared" si="663"/>
        <v/>
      </c>
      <c r="AD1599" s="147">
        <v>905</v>
      </c>
      <c r="AE1599" s="142">
        <f t="shared" si="681"/>
        <v>-20.907015975993062</v>
      </c>
      <c r="AF1599" s="142">
        <f t="shared" si="664"/>
        <v>6.745987773604213E-3</v>
      </c>
      <c r="AG1599" s="142">
        <f t="shared" si="665"/>
        <v>0.35197270757583715</v>
      </c>
      <c r="AH1599" s="142" t="str">
        <f t="shared" si="666"/>
        <v/>
      </c>
      <c r="AI1599" s="142">
        <f t="shared" si="667"/>
        <v>6.745987773604213E-3</v>
      </c>
      <c r="AJ1599" s="142" t="str">
        <f t="shared" si="668"/>
        <v/>
      </c>
      <c r="AK1599" s="142">
        <f t="shared" si="669"/>
        <v>2.299975232904424E-86</v>
      </c>
      <c r="AL1599" s="142" t="str">
        <f t="shared" si="670"/>
        <v/>
      </c>
      <c r="AM1599" s="142" t="str">
        <f t="shared" si="671"/>
        <v/>
      </c>
      <c r="AQ1599" s="147">
        <v>905</v>
      </c>
      <c r="AR1599" s="142">
        <f t="shared" si="672"/>
        <v>-1092.4021571465528</v>
      </c>
      <c r="AS1599" s="142">
        <f t="shared" si="673"/>
        <v>1.2910856430840581E-4</v>
      </c>
      <c r="AT1599" s="142">
        <f t="shared" si="674"/>
        <v>0.35197270757583732</v>
      </c>
      <c r="AU1599" s="142" t="str">
        <f t="shared" si="675"/>
        <v/>
      </c>
      <c r="AV1599" s="142">
        <f t="shared" si="676"/>
        <v>1.2910856430840581E-4</v>
      </c>
      <c r="AW1599" s="142" t="str">
        <f t="shared" si="677"/>
        <v/>
      </c>
      <c r="AX1599" s="142">
        <f t="shared" si="678"/>
        <v>4.3431650624997873E-5</v>
      </c>
      <c r="AY1599" s="142" t="str">
        <f t="shared" si="679"/>
        <v/>
      </c>
      <c r="AZ1599" s="142" t="str">
        <f t="shared" si="680"/>
        <v/>
      </c>
      <c r="BB1599" s="147"/>
      <c r="BC1599" s="147">
        <f t="shared" si="643"/>
        <v>5.8240000000001011</v>
      </c>
      <c r="BD1599" s="163">
        <f t="shared" si="644"/>
        <v>0.56044391473570498</v>
      </c>
      <c r="BE1599" s="147">
        <f t="shared" si="645"/>
        <v>7.5733519121978787E-4</v>
      </c>
      <c r="BF1599" s="147" t="str">
        <f t="shared" si="641"/>
        <v/>
      </c>
      <c r="BG1599" s="159" t="str">
        <f t="shared" si="642"/>
        <v/>
      </c>
    </row>
    <row r="1600" spans="1:59" ht="20.100000000000001" customHeight="1" x14ac:dyDescent="0.25">
      <c r="A1600" s="142">
        <v>906</v>
      </c>
      <c r="B1600" s="142">
        <f t="shared" si="646"/>
        <v>-1759.3274198537947</v>
      </c>
      <c r="C1600" s="142">
        <f t="shared" si="647"/>
        <v>7.9442303971806116E-5</v>
      </c>
      <c r="D1600" s="142">
        <f t="shared" si="648"/>
        <v>0.35345844800948034</v>
      </c>
      <c r="E1600" s="142" t="str">
        <f t="shared" si="649"/>
        <v/>
      </c>
      <c r="F1600" s="142">
        <f t="shared" si="650"/>
        <v>7.9442303971806116E-5</v>
      </c>
      <c r="G1600" s="142" t="str">
        <f t="shared" si="651"/>
        <v/>
      </c>
      <c r="H1600" s="142"/>
      <c r="I1600" s="142"/>
      <c r="J1600" s="142">
        <f t="shared" si="652"/>
        <v>2.088231990349108E-191</v>
      </c>
      <c r="K1600" s="142" t="str">
        <f t="shared" si="653"/>
        <v/>
      </c>
      <c r="L1600" s="142" t="str">
        <f t="shared" si="654"/>
        <v/>
      </c>
      <c r="M1600" s="142"/>
      <c r="N1600" s="142"/>
      <c r="O1600" s="142"/>
      <c r="P1600" s="142"/>
      <c r="Q1600" s="142">
        <v>906</v>
      </c>
      <c r="R1600" s="142">
        <f t="shared" si="655"/>
        <v>-8.0675087312769307</v>
      </c>
      <c r="S1600" s="142">
        <f t="shared" si="656"/>
        <v>1.7324434138150147E-2</v>
      </c>
      <c r="T1600" s="142">
        <f t="shared" si="657"/>
        <v>0.35345844800948045</v>
      </c>
      <c r="U1600" s="142" t="str">
        <f t="shared" si="658"/>
        <v/>
      </c>
      <c r="V1600" s="142">
        <f t="shared" si="659"/>
        <v>1.7324434138150147E-2</v>
      </c>
      <c r="W1600" s="142" t="str">
        <f t="shared" si="660"/>
        <v/>
      </c>
      <c r="X1600" s="142">
        <f t="shared" si="661"/>
        <v>2.6000298506366565E-28</v>
      </c>
      <c r="Y1600" s="142" t="str">
        <f t="shared" si="662"/>
        <v/>
      </c>
      <c r="Z1600" s="142" t="str">
        <f t="shared" si="663"/>
        <v/>
      </c>
      <c r="AD1600" s="142">
        <v>906</v>
      </c>
      <c r="AE1600" s="142">
        <f t="shared" si="681"/>
        <v>-20.686942123614187</v>
      </c>
      <c r="AF1600" s="142">
        <f t="shared" si="664"/>
        <v>6.756195422155528E-3</v>
      </c>
      <c r="AG1600" s="142">
        <f t="shared" si="665"/>
        <v>0.35345844800948034</v>
      </c>
      <c r="AH1600" s="142" t="str">
        <f t="shared" si="666"/>
        <v/>
      </c>
      <c r="AI1600" s="142">
        <f t="shared" si="667"/>
        <v>6.756195422155528E-3</v>
      </c>
      <c r="AJ1600" s="142" t="str">
        <f t="shared" si="668"/>
        <v/>
      </c>
      <c r="AK1600" s="142">
        <f t="shared" si="669"/>
        <v>2.4876230454430832E-86</v>
      </c>
      <c r="AL1600" s="142" t="str">
        <f t="shared" si="670"/>
        <v/>
      </c>
      <c r="AM1600" s="142" t="str">
        <f t="shared" si="671"/>
        <v/>
      </c>
      <c r="AQ1600" s="142">
        <v>906</v>
      </c>
      <c r="AR1600" s="142">
        <f t="shared" si="672"/>
        <v>-1080.9031870713261</v>
      </c>
      <c r="AS1600" s="142">
        <f t="shared" si="673"/>
        <v>1.2930392411243359E-4</v>
      </c>
      <c r="AT1600" s="142">
        <f t="shared" si="674"/>
        <v>0.35345844800948051</v>
      </c>
      <c r="AU1600" s="142" t="str">
        <f t="shared" si="675"/>
        <v/>
      </c>
      <c r="AV1600" s="142">
        <f t="shared" si="676"/>
        <v>1.2930392411243359E-4</v>
      </c>
      <c r="AW1600" s="142" t="str">
        <f t="shared" si="677"/>
        <v/>
      </c>
      <c r="AX1600" s="142">
        <f t="shared" si="678"/>
        <v>4.3696912275103546E-5</v>
      </c>
      <c r="AY1600" s="142" t="str">
        <f t="shared" si="679"/>
        <v/>
      </c>
      <c r="AZ1600" s="142" t="str">
        <f t="shared" si="680"/>
        <v/>
      </c>
      <c r="BB1600" s="147"/>
      <c r="BC1600" s="147">
        <f t="shared" si="643"/>
        <v>5.8304000000001013</v>
      </c>
      <c r="BD1600" s="163">
        <f t="shared" si="644"/>
        <v>0.5596865795444852</v>
      </c>
      <c r="BE1600" s="147">
        <f t="shared" si="645"/>
        <v>7.5699010508645248E-4</v>
      </c>
      <c r="BF1600" s="147" t="str">
        <f t="shared" si="641"/>
        <v/>
      </c>
      <c r="BG1600" s="159" t="str">
        <f t="shared" si="642"/>
        <v/>
      </c>
    </row>
    <row r="1601" spans="1:59" ht="20.100000000000001" customHeight="1" x14ac:dyDescent="0.25">
      <c r="A1601" s="142">
        <v>907</v>
      </c>
      <c r="B1601" s="142">
        <f t="shared" si="646"/>
        <v>-1740.6111707064119</v>
      </c>
      <c r="C1601" s="142">
        <f t="shared" si="647"/>
        <v>7.9561238599467975E-5</v>
      </c>
      <c r="D1601" s="142">
        <f t="shared" si="648"/>
        <v>0.35494642467497906</v>
      </c>
      <c r="E1601" s="142" t="str">
        <f t="shared" si="649"/>
        <v/>
      </c>
      <c r="F1601" s="142">
        <f t="shared" si="650"/>
        <v>7.9561238599467975E-5</v>
      </c>
      <c r="G1601" s="142" t="str">
        <f t="shared" si="651"/>
        <v/>
      </c>
      <c r="H1601" s="142"/>
      <c r="I1601" s="142"/>
      <c r="J1601" s="142">
        <f t="shared" si="652"/>
        <v>2.3480147500454314E-191</v>
      </c>
      <c r="K1601" s="142" t="str">
        <f t="shared" si="653"/>
        <v/>
      </c>
      <c r="L1601" s="142" t="str">
        <f t="shared" si="654"/>
        <v/>
      </c>
      <c r="M1601" s="142"/>
      <c r="N1601" s="142"/>
      <c r="O1601" s="142"/>
      <c r="P1601" s="142"/>
      <c r="Q1601" s="142">
        <v>907</v>
      </c>
      <c r="R1601" s="142">
        <f t="shared" si="655"/>
        <v>-7.9816841703058969</v>
      </c>
      <c r="S1601" s="142">
        <f t="shared" si="656"/>
        <v>1.7350370887472075E-2</v>
      </c>
      <c r="T1601" s="142">
        <f t="shared" si="657"/>
        <v>0.35494642467497906</v>
      </c>
      <c r="U1601" s="142" t="str">
        <f t="shared" si="658"/>
        <v/>
      </c>
      <c r="V1601" s="142">
        <f t="shared" si="659"/>
        <v>1.7350370887472075E-2</v>
      </c>
      <c r="W1601" s="142" t="str">
        <f t="shared" si="660"/>
        <v/>
      </c>
      <c r="X1601" s="142">
        <f t="shared" si="661"/>
        <v>2.7160034330595469E-28</v>
      </c>
      <c r="Y1601" s="142" t="str">
        <f t="shared" si="662"/>
        <v/>
      </c>
      <c r="Z1601" s="142" t="str">
        <f t="shared" si="663"/>
        <v/>
      </c>
      <c r="AD1601" s="142">
        <v>907</v>
      </c>
      <c r="AE1601" s="142">
        <f t="shared" si="681"/>
        <v>-20.466868271235313</v>
      </c>
      <c r="AF1601" s="142">
        <f t="shared" si="664"/>
        <v>6.7663102545152485E-3</v>
      </c>
      <c r="AG1601" s="142">
        <f t="shared" si="665"/>
        <v>0.35494642467497883</v>
      </c>
      <c r="AH1601" s="142" t="str">
        <f t="shared" si="666"/>
        <v/>
      </c>
      <c r="AI1601" s="142">
        <f t="shared" si="667"/>
        <v>6.7663102545152485E-3</v>
      </c>
      <c r="AJ1601" s="142" t="str">
        <f t="shared" si="668"/>
        <v/>
      </c>
      <c r="AK1601" s="142">
        <f t="shared" si="669"/>
        <v>2.6905374093541518E-86</v>
      </c>
      <c r="AL1601" s="142" t="str">
        <f t="shared" si="670"/>
        <v/>
      </c>
      <c r="AM1601" s="142" t="str">
        <f t="shared" si="671"/>
        <v/>
      </c>
      <c r="AQ1601" s="142">
        <v>907</v>
      </c>
      <c r="AR1601" s="142">
        <f t="shared" si="672"/>
        <v>-1069.4042169960994</v>
      </c>
      <c r="AS1601" s="142">
        <f t="shared" si="673"/>
        <v>1.2949750754721144E-4</v>
      </c>
      <c r="AT1601" s="142">
        <f t="shared" si="674"/>
        <v>0.35494642467497906</v>
      </c>
      <c r="AU1601" s="142" t="str">
        <f t="shared" si="675"/>
        <v/>
      </c>
      <c r="AV1601" s="142">
        <f t="shared" si="676"/>
        <v>1.2949750754721144E-4</v>
      </c>
      <c r="AW1601" s="142" t="str">
        <f t="shared" si="677"/>
        <v/>
      </c>
      <c r="AX1601" s="142">
        <f t="shared" si="678"/>
        <v>4.3963090613029496E-5</v>
      </c>
      <c r="AY1601" s="142" t="str">
        <f t="shared" si="679"/>
        <v/>
      </c>
      <c r="AZ1601" s="142" t="str">
        <f t="shared" si="680"/>
        <v/>
      </c>
      <c r="BB1601" s="147"/>
      <c r="BC1601" s="147">
        <f t="shared" si="643"/>
        <v>5.8368000000001015</v>
      </c>
      <c r="BD1601" s="163">
        <f t="shared" si="644"/>
        <v>0.55892958943939874</v>
      </c>
      <c r="BE1601" s="147">
        <f t="shared" si="645"/>
        <v>7.566428994284502E-4</v>
      </c>
      <c r="BF1601" s="147" t="str">
        <f t="shared" si="641"/>
        <v/>
      </c>
      <c r="BG1601" s="159" t="str">
        <f t="shared" si="642"/>
        <v/>
      </c>
    </row>
    <row r="1602" spans="1:59" ht="20.100000000000001" customHeight="1" x14ac:dyDescent="0.25">
      <c r="A1602" s="142">
        <v>908</v>
      </c>
      <c r="B1602" s="142">
        <f t="shared" si="646"/>
        <v>-1721.8949215590328</v>
      </c>
      <c r="C1602" s="142">
        <f t="shared" si="647"/>
        <v>7.9679076411066446E-5</v>
      </c>
      <c r="D1602" s="142">
        <f t="shared" si="648"/>
        <v>0.35643661709491387</v>
      </c>
      <c r="E1602" s="142" t="str">
        <f t="shared" si="649"/>
        <v/>
      </c>
      <c r="F1602" s="142">
        <f t="shared" si="650"/>
        <v>7.9679076411066446E-5</v>
      </c>
      <c r="G1602" s="142" t="str">
        <f t="shared" si="651"/>
        <v/>
      </c>
      <c r="H1602" s="142"/>
      <c r="I1602" s="142"/>
      <c r="J1602" s="142">
        <f t="shared" si="652"/>
        <v>2.6400730770540201E-191</v>
      </c>
      <c r="K1602" s="142" t="str">
        <f t="shared" si="653"/>
        <v/>
      </c>
      <c r="L1602" s="142" t="str">
        <f t="shared" si="654"/>
        <v/>
      </c>
      <c r="M1602" s="142"/>
      <c r="N1602" s="142"/>
      <c r="O1602" s="142"/>
      <c r="P1602" s="142"/>
      <c r="Q1602" s="142">
        <v>908</v>
      </c>
      <c r="R1602" s="142">
        <f t="shared" si="655"/>
        <v>-7.8958596093348632</v>
      </c>
      <c r="S1602" s="142">
        <f t="shared" si="656"/>
        <v>1.7376068447889581E-2</v>
      </c>
      <c r="T1602" s="142">
        <f t="shared" si="657"/>
        <v>0.35643661709491403</v>
      </c>
      <c r="U1602" s="142" t="str">
        <f t="shared" si="658"/>
        <v/>
      </c>
      <c r="V1602" s="142">
        <f t="shared" si="659"/>
        <v>1.7376068447889581E-2</v>
      </c>
      <c r="W1602" s="142" t="str">
        <f t="shared" si="660"/>
        <v/>
      </c>
      <c r="X1602" s="142">
        <f t="shared" si="661"/>
        <v>2.8371045896779999E-28</v>
      </c>
      <c r="Y1602" s="142" t="str">
        <f t="shared" si="662"/>
        <v/>
      </c>
      <c r="Z1602" s="142" t="str">
        <f t="shared" si="663"/>
        <v/>
      </c>
      <c r="AD1602" s="142">
        <v>908</v>
      </c>
      <c r="AE1602" s="142">
        <f t="shared" si="681"/>
        <v>-20.246794418856439</v>
      </c>
      <c r="AF1602" s="142">
        <f t="shared" si="664"/>
        <v>6.7763318078121028E-3</v>
      </c>
      <c r="AG1602" s="142">
        <f t="shared" si="665"/>
        <v>0.35643661709491381</v>
      </c>
      <c r="AH1602" s="142" t="str">
        <f t="shared" si="666"/>
        <v/>
      </c>
      <c r="AI1602" s="142">
        <f t="shared" si="667"/>
        <v>6.7763318078121028E-3</v>
      </c>
      <c r="AJ1602" s="142" t="str">
        <f t="shared" si="668"/>
        <v/>
      </c>
      <c r="AK1602" s="142">
        <f t="shared" si="669"/>
        <v>2.9099568527699665E-86</v>
      </c>
      <c r="AL1602" s="142" t="str">
        <f t="shared" si="670"/>
        <v/>
      </c>
      <c r="AM1602" s="142" t="str">
        <f t="shared" si="671"/>
        <v/>
      </c>
      <c r="AQ1602" s="142">
        <v>908</v>
      </c>
      <c r="AR1602" s="142">
        <f t="shared" si="672"/>
        <v>-1057.9052469208727</v>
      </c>
      <c r="AS1602" s="142">
        <f t="shared" si="673"/>
        <v>1.296893057540448E-4</v>
      </c>
      <c r="AT1602" s="142">
        <f t="shared" si="674"/>
        <v>0.35643661709491398</v>
      </c>
      <c r="AU1602" s="142" t="str">
        <f t="shared" si="675"/>
        <v/>
      </c>
      <c r="AV1602" s="142">
        <f t="shared" si="676"/>
        <v>1.296893057540448E-4</v>
      </c>
      <c r="AW1602" s="142" t="str">
        <f t="shared" si="677"/>
        <v/>
      </c>
      <c r="AX1602" s="142">
        <f t="shared" si="678"/>
        <v>4.4230182679169042E-5</v>
      </c>
      <c r="AY1602" s="142" t="str">
        <f t="shared" si="679"/>
        <v/>
      </c>
      <c r="AZ1602" s="142" t="str">
        <f t="shared" si="680"/>
        <v/>
      </c>
      <c r="BB1602" s="147"/>
      <c r="BC1602" s="147">
        <f t="shared" si="643"/>
        <v>5.8432000000001016</v>
      </c>
      <c r="BD1602" s="163">
        <f t="shared" si="644"/>
        <v>0.55817294653997029</v>
      </c>
      <c r="BE1602" s="147">
        <f t="shared" si="645"/>
        <v>7.5629358229023502E-4</v>
      </c>
      <c r="BF1602" s="147" t="str">
        <f t="shared" si="641"/>
        <v/>
      </c>
      <c r="BG1602" s="159" t="str">
        <f t="shared" si="642"/>
        <v/>
      </c>
    </row>
    <row r="1603" spans="1:59" ht="20.100000000000001" customHeight="1" x14ac:dyDescent="0.25">
      <c r="A1603" s="142">
        <v>909</v>
      </c>
      <c r="B1603" s="142">
        <f t="shared" si="646"/>
        <v>-1703.17867241165</v>
      </c>
      <c r="C1603" s="142">
        <f t="shared" si="647"/>
        <v>7.979581200853969E-5</v>
      </c>
      <c r="D1603" s="142">
        <f t="shared" si="648"/>
        <v>0.35792900469041711</v>
      </c>
      <c r="E1603" s="142" t="str">
        <f t="shared" si="649"/>
        <v/>
      </c>
      <c r="F1603" s="142">
        <f t="shared" si="650"/>
        <v>7.979581200853969E-5</v>
      </c>
      <c r="G1603" s="142" t="str">
        <f t="shared" si="651"/>
        <v/>
      </c>
      <c r="H1603" s="142"/>
      <c r="I1603" s="142"/>
      <c r="J1603" s="142">
        <f t="shared" si="652"/>
        <v>2.9684116478265873E-191</v>
      </c>
      <c r="K1603" s="142" t="str">
        <f t="shared" si="653"/>
        <v/>
      </c>
      <c r="L1603" s="142" t="str">
        <f t="shared" si="654"/>
        <v/>
      </c>
      <c r="M1603" s="142"/>
      <c r="N1603" s="142"/>
      <c r="O1603" s="142"/>
      <c r="P1603" s="142"/>
      <c r="Q1603" s="142">
        <v>909</v>
      </c>
      <c r="R1603" s="142">
        <f t="shared" si="655"/>
        <v>-7.8100350483638294</v>
      </c>
      <c r="S1603" s="142">
        <f t="shared" si="656"/>
        <v>1.740152564221668E-2</v>
      </c>
      <c r="T1603" s="142">
        <f t="shared" si="657"/>
        <v>0.35792900469041711</v>
      </c>
      <c r="U1603" s="142" t="str">
        <f t="shared" si="658"/>
        <v/>
      </c>
      <c r="V1603" s="142">
        <f t="shared" si="659"/>
        <v>1.740152564221668E-2</v>
      </c>
      <c r="W1603" s="142" t="str">
        <f t="shared" si="660"/>
        <v/>
      </c>
      <c r="X1603" s="142">
        <f t="shared" si="661"/>
        <v>2.9635579871620502E-28</v>
      </c>
      <c r="Y1603" s="142" t="str">
        <f t="shared" si="662"/>
        <v/>
      </c>
      <c r="Z1603" s="142" t="str">
        <f t="shared" si="663"/>
        <v/>
      </c>
      <c r="AD1603" s="142">
        <v>909</v>
      </c>
      <c r="AE1603" s="142">
        <f t="shared" si="681"/>
        <v>-20.026720566477564</v>
      </c>
      <c r="AF1603" s="142">
        <f t="shared" si="664"/>
        <v>6.7862596229662448E-3</v>
      </c>
      <c r="AG1603" s="142">
        <f t="shared" si="665"/>
        <v>0.35792900469041689</v>
      </c>
      <c r="AH1603" s="142" t="str">
        <f t="shared" si="666"/>
        <v/>
      </c>
      <c r="AI1603" s="142">
        <f t="shared" si="667"/>
        <v>6.7862596229662448E-3</v>
      </c>
      <c r="AJ1603" s="142" t="str">
        <f t="shared" si="668"/>
        <v/>
      </c>
      <c r="AK1603" s="142">
        <f t="shared" si="669"/>
        <v>3.1472200947832416E-86</v>
      </c>
      <c r="AL1603" s="142" t="str">
        <f t="shared" si="670"/>
        <v/>
      </c>
      <c r="AM1603" s="142" t="str">
        <f t="shared" si="671"/>
        <v/>
      </c>
      <c r="AQ1603" s="142">
        <v>909</v>
      </c>
      <c r="AR1603" s="142">
        <f t="shared" si="672"/>
        <v>-1046.4062768456461</v>
      </c>
      <c r="AS1603" s="142">
        <f t="shared" si="673"/>
        <v>1.2987930994680155E-4</v>
      </c>
      <c r="AT1603" s="142">
        <f t="shared" si="674"/>
        <v>0.357929004690417</v>
      </c>
      <c r="AU1603" s="142" t="str">
        <f t="shared" si="675"/>
        <v/>
      </c>
      <c r="AV1603" s="142">
        <f t="shared" si="676"/>
        <v>1.2987930994680155E-4</v>
      </c>
      <c r="AW1603" s="142" t="str">
        <f t="shared" si="677"/>
        <v/>
      </c>
      <c r="AX1603" s="142">
        <f t="shared" si="678"/>
        <v>4.4498185451919182E-5</v>
      </c>
      <c r="AY1603" s="142" t="str">
        <f t="shared" si="679"/>
        <v/>
      </c>
      <c r="AZ1603" s="142" t="str">
        <f t="shared" si="680"/>
        <v/>
      </c>
      <c r="BB1603" s="147"/>
      <c r="BC1603" s="147">
        <f t="shared" si="643"/>
        <v>5.8496000000001018</v>
      </c>
      <c r="BD1603" s="163">
        <f t="shared" si="644"/>
        <v>0.55741665295768006</v>
      </c>
      <c r="BE1603" s="147">
        <f t="shared" si="645"/>
        <v>7.5594216171182005E-4</v>
      </c>
      <c r="BF1603" s="147" t="str">
        <f t="shared" si="641"/>
        <v/>
      </c>
      <c r="BG1603" s="159" t="str">
        <f t="shared" si="642"/>
        <v/>
      </c>
    </row>
    <row r="1604" spans="1:59" ht="20.100000000000001" customHeight="1" x14ac:dyDescent="0.25">
      <c r="A1604" s="142">
        <v>910</v>
      </c>
      <c r="B1604" s="142">
        <f t="shared" si="646"/>
        <v>-1684.4624232642709</v>
      </c>
      <c r="C1604" s="142">
        <f t="shared" si="647"/>
        <v>7.9911440038818806E-5</v>
      </c>
      <c r="D1604" s="142">
        <f t="shared" si="648"/>
        <v>0.35942356678200871</v>
      </c>
      <c r="E1604" s="142" t="str">
        <f t="shared" si="649"/>
        <v/>
      </c>
      <c r="F1604" s="142">
        <f t="shared" si="650"/>
        <v>7.9911440038818806E-5</v>
      </c>
      <c r="G1604" s="142" t="str">
        <f t="shared" si="651"/>
        <v/>
      </c>
      <c r="H1604" s="142"/>
      <c r="I1604" s="142"/>
      <c r="J1604" s="142">
        <f t="shared" si="652"/>
        <v>3.3375313756199874E-191</v>
      </c>
      <c r="K1604" s="142" t="str">
        <f t="shared" si="653"/>
        <v/>
      </c>
      <c r="L1604" s="142" t="str">
        <f t="shared" si="654"/>
        <v/>
      </c>
      <c r="M1604" s="142"/>
      <c r="N1604" s="142"/>
      <c r="O1604" s="142"/>
      <c r="P1604" s="142"/>
      <c r="Q1604" s="142">
        <v>910</v>
      </c>
      <c r="R1604" s="142">
        <f t="shared" si="655"/>
        <v>-7.7242104873928099</v>
      </c>
      <c r="S1604" s="142">
        <f t="shared" si="656"/>
        <v>1.7426741303079259E-2</v>
      </c>
      <c r="T1604" s="142">
        <f t="shared" si="657"/>
        <v>0.35942356678200871</v>
      </c>
      <c r="U1604" s="142" t="str">
        <f t="shared" si="658"/>
        <v/>
      </c>
      <c r="V1604" s="142">
        <f t="shared" si="659"/>
        <v>1.7426741303079259E-2</v>
      </c>
      <c r="W1604" s="142" t="str">
        <f t="shared" si="660"/>
        <v/>
      </c>
      <c r="X1604" s="142">
        <f t="shared" si="661"/>
        <v>3.0955980451103643E-28</v>
      </c>
      <c r="Y1604" s="142" t="str">
        <f t="shared" si="662"/>
        <v/>
      </c>
      <c r="Z1604" s="142" t="str">
        <f t="shared" si="663"/>
        <v/>
      </c>
      <c r="AD1604" s="142">
        <v>910</v>
      </c>
      <c r="AE1604" s="142">
        <f t="shared" si="681"/>
        <v>-19.80664671409869</v>
      </c>
      <c r="AF1604" s="142">
        <f t="shared" si="664"/>
        <v>6.7960932447242708E-3</v>
      </c>
      <c r="AG1604" s="142">
        <f t="shared" si="665"/>
        <v>0.35942356678200865</v>
      </c>
      <c r="AH1604" s="142" t="str">
        <f t="shared" si="666"/>
        <v/>
      </c>
      <c r="AI1604" s="142">
        <f t="shared" si="667"/>
        <v>6.7960932447242708E-3</v>
      </c>
      <c r="AJ1604" s="142" t="str">
        <f t="shared" si="668"/>
        <v/>
      </c>
      <c r="AK1604" s="142">
        <f t="shared" si="669"/>
        <v>3.4037741270757052E-86</v>
      </c>
      <c r="AL1604" s="142" t="str">
        <f t="shared" si="670"/>
        <v/>
      </c>
      <c r="AM1604" s="142" t="str">
        <f t="shared" si="671"/>
        <v/>
      </c>
      <c r="AQ1604" s="142">
        <v>910</v>
      </c>
      <c r="AR1604" s="142">
        <f t="shared" si="672"/>
        <v>-1034.9073067704194</v>
      </c>
      <c r="AS1604" s="142">
        <f t="shared" si="673"/>
        <v>1.3006751141258216E-4</v>
      </c>
      <c r="AT1604" s="142">
        <f t="shared" si="674"/>
        <v>0.35942356678200876</v>
      </c>
      <c r="AU1604" s="142" t="str">
        <f t="shared" si="675"/>
        <v/>
      </c>
      <c r="AV1604" s="142">
        <f t="shared" si="676"/>
        <v>1.3006751141258216E-4</v>
      </c>
      <c r="AW1604" s="142" t="str">
        <f t="shared" si="677"/>
        <v/>
      </c>
      <c r="AX1604" s="142">
        <f t="shared" si="678"/>
        <v>4.4767095847497982E-5</v>
      </c>
      <c r="AY1604" s="142" t="str">
        <f t="shared" si="679"/>
        <v/>
      </c>
      <c r="AZ1604" s="142" t="str">
        <f t="shared" si="680"/>
        <v/>
      </c>
      <c r="BB1604" s="147"/>
      <c r="BC1604" s="147">
        <f t="shared" si="643"/>
        <v>5.856000000000102</v>
      </c>
      <c r="BD1604" s="163">
        <f t="shared" si="644"/>
        <v>0.55666071079596824</v>
      </c>
      <c r="BE1604" s="147">
        <f t="shared" si="645"/>
        <v>7.5558864572178308E-4</v>
      </c>
      <c r="BF1604" s="147" t="str">
        <f t="shared" si="641"/>
        <v/>
      </c>
      <c r="BG1604" s="159" t="str">
        <f t="shared" si="642"/>
        <v/>
      </c>
    </row>
    <row r="1605" spans="1:59" ht="20.100000000000001" customHeight="1" x14ac:dyDescent="0.25">
      <c r="A1605" s="147">
        <v>911</v>
      </c>
      <c r="B1605" s="142">
        <f t="shared" si="646"/>
        <v>-1665.7461741168881</v>
      </c>
      <c r="C1605" s="142">
        <f t="shared" si="647"/>
        <v>8.0025955194236743E-5</v>
      </c>
      <c r="D1605" s="142">
        <f t="shared" si="648"/>
        <v>0.36092028259044484</v>
      </c>
      <c r="E1605" s="142" t="str">
        <f t="shared" si="649"/>
        <v/>
      </c>
      <c r="F1605" s="142">
        <f t="shared" si="650"/>
        <v>8.0025955194236743E-5</v>
      </c>
      <c r="G1605" s="142" t="str">
        <f t="shared" si="651"/>
        <v/>
      </c>
      <c r="H1605" s="142"/>
      <c r="I1605" s="142"/>
      <c r="J1605" s="142">
        <f t="shared" si="652"/>
        <v>3.7524908201260229E-191</v>
      </c>
      <c r="K1605" s="142" t="str">
        <f t="shared" si="653"/>
        <v/>
      </c>
      <c r="L1605" s="142" t="str">
        <f t="shared" si="654"/>
        <v/>
      </c>
      <c r="M1605" s="142"/>
      <c r="N1605" s="142"/>
      <c r="O1605" s="142"/>
      <c r="P1605" s="142"/>
      <c r="Q1605" s="147">
        <v>911</v>
      </c>
      <c r="R1605" s="142">
        <f t="shared" si="655"/>
        <v>-7.6383859264217762</v>
      </c>
      <c r="S1605" s="142">
        <f t="shared" si="656"/>
        <v>1.7451714273004224E-2</v>
      </c>
      <c r="T1605" s="142">
        <f t="shared" si="657"/>
        <v>0.36092028259044479</v>
      </c>
      <c r="U1605" s="142" t="str">
        <f t="shared" si="658"/>
        <v/>
      </c>
      <c r="V1605" s="142">
        <f t="shared" si="659"/>
        <v>1.7451714273004224E-2</v>
      </c>
      <c r="W1605" s="142" t="str">
        <f t="shared" si="660"/>
        <v/>
      </c>
      <c r="X1605" s="142">
        <f t="shared" si="661"/>
        <v>3.2334693554142507E-28</v>
      </c>
      <c r="Y1605" s="142" t="str">
        <f t="shared" si="662"/>
        <v/>
      </c>
      <c r="Z1605" s="142" t="str">
        <f t="shared" si="663"/>
        <v/>
      </c>
      <c r="AD1605" s="147">
        <v>911</v>
      </c>
      <c r="AE1605" s="142">
        <f t="shared" si="681"/>
        <v>-19.586572861719816</v>
      </c>
      <c r="AF1605" s="142">
        <f t="shared" si="664"/>
        <v>6.8058322216939778E-3</v>
      </c>
      <c r="AG1605" s="142">
        <f t="shared" si="665"/>
        <v>0.36092028259044462</v>
      </c>
      <c r="AH1605" s="142" t="str">
        <f t="shared" si="666"/>
        <v/>
      </c>
      <c r="AI1605" s="142">
        <f t="shared" si="667"/>
        <v>6.8058322216939778E-3</v>
      </c>
      <c r="AJ1605" s="142" t="str">
        <f t="shared" si="668"/>
        <v/>
      </c>
      <c r="AK1605" s="142">
        <f t="shared" si="669"/>
        <v>3.6811829455411525E-86</v>
      </c>
      <c r="AL1605" s="142" t="str">
        <f t="shared" si="670"/>
        <v/>
      </c>
      <c r="AM1605" s="142" t="str">
        <f t="shared" si="671"/>
        <v/>
      </c>
      <c r="AQ1605" s="147">
        <v>911</v>
      </c>
      <c r="AR1605" s="142">
        <f t="shared" si="672"/>
        <v>-1023.4083366951927</v>
      </c>
      <c r="AS1605" s="142">
        <f t="shared" si="673"/>
        <v>1.302539015123851E-4</v>
      </c>
      <c r="AT1605" s="142">
        <f t="shared" si="674"/>
        <v>0.36092028259044473</v>
      </c>
      <c r="AU1605" s="142" t="str">
        <f t="shared" si="675"/>
        <v/>
      </c>
      <c r="AV1605" s="142">
        <f t="shared" si="676"/>
        <v>1.302539015123851E-4</v>
      </c>
      <c r="AW1605" s="142" t="str">
        <f t="shared" si="677"/>
        <v/>
      </c>
      <c r="AX1605" s="142">
        <f t="shared" si="678"/>
        <v>4.5036910719765762E-5</v>
      </c>
      <c r="AY1605" s="142" t="str">
        <f t="shared" si="679"/>
        <v/>
      </c>
      <c r="AZ1605" s="142" t="str">
        <f t="shared" si="680"/>
        <v/>
      </c>
      <c r="BB1605" s="147"/>
      <c r="BC1605" s="147">
        <f t="shared" si="643"/>
        <v>5.8624000000001022</v>
      </c>
      <c r="BD1605" s="163">
        <f t="shared" si="644"/>
        <v>0.55590512215024646</v>
      </c>
      <c r="BE1605" s="147">
        <f t="shared" si="645"/>
        <v>7.5523304234481614E-4</v>
      </c>
      <c r="BF1605" s="147" t="str">
        <f t="shared" si="641"/>
        <v/>
      </c>
      <c r="BG1605" s="159" t="str">
        <f t="shared" si="642"/>
        <v/>
      </c>
    </row>
    <row r="1606" spans="1:59" ht="20.100000000000001" customHeight="1" x14ac:dyDescent="0.25">
      <c r="A1606" s="142">
        <v>912</v>
      </c>
      <c r="B1606" s="142">
        <f t="shared" si="646"/>
        <v>-1647.029924969509</v>
      </c>
      <c r="C1606" s="142">
        <f t="shared" si="647"/>
        <v>8.0139352212933731E-5</v>
      </c>
      <c r="D1606" s="142">
        <f t="shared" si="648"/>
        <v>0.36241913123756891</v>
      </c>
      <c r="E1606" s="142" t="str">
        <f t="shared" si="649"/>
        <v/>
      </c>
      <c r="F1606" s="142">
        <f t="shared" si="650"/>
        <v>8.0139352212933731E-5</v>
      </c>
      <c r="G1606" s="142" t="str">
        <f t="shared" si="651"/>
        <v/>
      </c>
      <c r="H1606" s="142"/>
      <c r="I1606" s="142"/>
      <c r="J1606" s="142">
        <f t="shared" si="652"/>
        <v>4.2189751865080903E-191</v>
      </c>
      <c r="K1606" s="142" t="str">
        <f t="shared" si="653"/>
        <v/>
      </c>
      <c r="L1606" s="142" t="str">
        <f t="shared" si="654"/>
        <v/>
      </c>
      <c r="M1606" s="142"/>
      <c r="N1606" s="142"/>
      <c r="O1606" s="142"/>
      <c r="P1606" s="142"/>
      <c r="Q1606" s="142">
        <v>912</v>
      </c>
      <c r="R1606" s="142">
        <f t="shared" si="655"/>
        <v>-7.5525613654507424</v>
      </c>
      <c r="S1606" s="142">
        <f t="shared" si="656"/>
        <v>1.747644340450796E-2</v>
      </c>
      <c r="T1606" s="142">
        <f t="shared" si="657"/>
        <v>0.36241913123756897</v>
      </c>
      <c r="U1606" s="142" t="str">
        <f t="shared" si="658"/>
        <v/>
      </c>
      <c r="V1606" s="142">
        <f t="shared" si="659"/>
        <v>1.747644340450796E-2</v>
      </c>
      <c r="W1606" s="142" t="str">
        <f t="shared" si="660"/>
        <v/>
      </c>
      <c r="X1606" s="142">
        <f t="shared" si="661"/>
        <v>3.3774271194771336E-28</v>
      </c>
      <c r="Y1606" s="142" t="str">
        <f t="shared" si="662"/>
        <v/>
      </c>
      <c r="Z1606" s="142" t="str">
        <f t="shared" si="663"/>
        <v/>
      </c>
      <c r="AD1606" s="142">
        <v>912</v>
      </c>
      <c r="AE1606" s="142">
        <f t="shared" si="681"/>
        <v>-19.366499009340941</v>
      </c>
      <c r="AF1606" s="142">
        <f t="shared" si="664"/>
        <v>6.8154761063788762E-3</v>
      </c>
      <c r="AG1606" s="142">
        <f t="shared" si="665"/>
        <v>0.3624191312375688</v>
      </c>
      <c r="AH1606" s="142" t="str">
        <f t="shared" si="666"/>
        <v/>
      </c>
      <c r="AI1606" s="142">
        <f t="shared" si="667"/>
        <v>6.8154761063788762E-3</v>
      </c>
      <c r="AJ1606" s="142" t="str">
        <f t="shared" si="668"/>
        <v/>
      </c>
      <c r="AK1606" s="142">
        <f t="shared" si="669"/>
        <v>3.9811369840197175E-86</v>
      </c>
      <c r="AL1606" s="142" t="str">
        <f t="shared" si="670"/>
        <v/>
      </c>
      <c r="AM1606" s="142" t="str">
        <f t="shared" si="671"/>
        <v/>
      </c>
      <c r="AQ1606" s="142">
        <v>912</v>
      </c>
      <c r="AR1606" s="142">
        <f t="shared" si="672"/>
        <v>-1011.909366619966</v>
      </c>
      <c r="AS1606" s="142">
        <f t="shared" si="673"/>
        <v>1.304384716817671E-4</v>
      </c>
      <c r="AT1606" s="142">
        <f t="shared" si="674"/>
        <v>0.36241913123756886</v>
      </c>
      <c r="AU1606" s="142" t="str">
        <f t="shared" si="675"/>
        <v/>
      </c>
      <c r="AV1606" s="142">
        <f t="shared" si="676"/>
        <v>1.304384716817671E-4</v>
      </c>
      <c r="AW1606" s="142" t="str">
        <f t="shared" si="677"/>
        <v/>
      </c>
      <c r="AX1606" s="142">
        <f t="shared" si="678"/>
        <v>4.5307626860050208E-5</v>
      </c>
      <c r="AY1606" s="142" t="str">
        <f t="shared" si="679"/>
        <v/>
      </c>
      <c r="AZ1606" s="142" t="str">
        <f t="shared" si="680"/>
        <v/>
      </c>
      <c r="BB1606" s="147"/>
      <c r="BC1606" s="147">
        <f t="shared" si="643"/>
        <v>5.8688000000001024</v>
      </c>
      <c r="BD1606" s="163">
        <f t="shared" si="644"/>
        <v>0.55514988910790164</v>
      </c>
      <c r="BE1606" s="147">
        <f t="shared" si="645"/>
        <v>7.5487535959273266E-4</v>
      </c>
      <c r="BF1606" s="147" t="str">
        <f t="shared" si="641"/>
        <v/>
      </c>
      <c r="BG1606" s="159" t="str">
        <f t="shared" si="642"/>
        <v/>
      </c>
    </row>
    <row r="1607" spans="1:59" ht="20.100000000000001" customHeight="1" x14ac:dyDescent="0.25">
      <c r="A1607" s="142">
        <v>913</v>
      </c>
      <c r="B1607" s="142">
        <f t="shared" si="646"/>
        <v>-1628.3136758221299</v>
      </c>
      <c r="C1607" s="142">
        <f t="shared" si="647"/>
        <v>8.0251625879260217E-5</v>
      </c>
      <c r="D1607" s="142">
        <f t="shared" si="648"/>
        <v>0.3639200917471746</v>
      </c>
      <c r="E1607" s="142" t="str">
        <f t="shared" si="649"/>
        <v/>
      </c>
      <c r="F1607" s="142">
        <f t="shared" si="650"/>
        <v>8.0251625879260217E-5</v>
      </c>
      <c r="G1607" s="142" t="str">
        <f t="shared" si="651"/>
        <v/>
      </c>
      <c r="H1607" s="142"/>
      <c r="I1607" s="142"/>
      <c r="J1607" s="142">
        <f t="shared" si="652"/>
        <v>4.7433738505519547E-191</v>
      </c>
      <c r="K1607" s="142" t="str">
        <f t="shared" si="653"/>
        <v/>
      </c>
      <c r="L1607" s="142" t="str">
        <f t="shared" si="654"/>
        <v/>
      </c>
      <c r="M1607" s="142"/>
      <c r="N1607" s="142"/>
      <c r="O1607" s="142"/>
      <c r="P1607" s="142"/>
      <c r="Q1607" s="142">
        <v>913</v>
      </c>
      <c r="R1607" s="142">
        <f t="shared" si="655"/>
        <v>-7.4667368044797087</v>
      </c>
      <c r="S1607" s="142">
        <f t="shared" si="656"/>
        <v>1.7500927560184162E-2</v>
      </c>
      <c r="T1607" s="142">
        <f t="shared" si="657"/>
        <v>0.36392009174717482</v>
      </c>
      <c r="U1607" s="142" t="str">
        <f t="shared" si="658"/>
        <v/>
      </c>
      <c r="V1607" s="142">
        <f t="shared" si="659"/>
        <v>1.7500927560184162E-2</v>
      </c>
      <c r="W1607" s="142" t="str">
        <f t="shared" si="660"/>
        <v/>
      </c>
      <c r="X1607" s="142">
        <f t="shared" si="661"/>
        <v>3.5277376040434037E-28</v>
      </c>
      <c r="Y1607" s="142" t="str">
        <f t="shared" si="662"/>
        <v/>
      </c>
      <c r="Z1607" s="142" t="str">
        <f t="shared" si="663"/>
        <v/>
      </c>
      <c r="AD1607" s="142">
        <v>913</v>
      </c>
      <c r="AE1607" s="142">
        <f t="shared" si="681"/>
        <v>-19.146425156962067</v>
      </c>
      <c r="AF1607" s="142">
        <f t="shared" si="664"/>
        <v>6.8250244552124266E-3</v>
      </c>
      <c r="AG1607" s="142">
        <f t="shared" si="665"/>
        <v>0.36392009174717466</v>
      </c>
      <c r="AH1607" s="142" t="str">
        <f t="shared" si="666"/>
        <v/>
      </c>
      <c r="AI1607" s="142">
        <f t="shared" si="667"/>
        <v>6.8250244552124266E-3</v>
      </c>
      <c r="AJ1607" s="142" t="str">
        <f t="shared" si="668"/>
        <v/>
      </c>
      <c r="AK1607" s="142">
        <f t="shared" si="669"/>
        <v>4.3054633064434633E-86</v>
      </c>
      <c r="AL1607" s="142" t="str">
        <f t="shared" si="670"/>
        <v/>
      </c>
      <c r="AM1607" s="142" t="str">
        <f t="shared" si="671"/>
        <v/>
      </c>
      <c r="AQ1607" s="142">
        <v>913</v>
      </c>
      <c r="AR1607" s="142">
        <f t="shared" si="672"/>
        <v>-1000.4103965447375</v>
      </c>
      <c r="AS1607" s="142">
        <f t="shared" si="673"/>
        <v>1.3062121343149861E-4</v>
      </c>
      <c r="AT1607" s="142">
        <f t="shared" si="674"/>
        <v>0.36392009174717488</v>
      </c>
      <c r="AU1607" s="142" t="str">
        <f t="shared" si="675"/>
        <v/>
      </c>
      <c r="AV1607" s="142">
        <f t="shared" si="676"/>
        <v>1.3062121343149861E-4</v>
      </c>
      <c r="AW1607" s="142" t="str">
        <f t="shared" si="677"/>
        <v/>
      </c>
      <c r="AX1607" s="142">
        <f t="shared" si="678"/>
        <v>4.5579240996975467E-5</v>
      </c>
      <c r="AY1607" s="142" t="str">
        <f t="shared" si="679"/>
        <v/>
      </c>
      <c r="AZ1607" s="142" t="str">
        <f t="shared" si="680"/>
        <v/>
      </c>
      <c r="BB1607" s="147"/>
      <c r="BC1607" s="147">
        <f t="shared" si="643"/>
        <v>5.8752000000001026</v>
      </c>
      <c r="BD1607" s="163">
        <f t="shared" si="644"/>
        <v>0.55439501374830891</v>
      </c>
      <c r="BE1607" s="147">
        <f t="shared" si="645"/>
        <v>7.5451560547290519E-4</v>
      </c>
      <c r="BF1607" s="147" t="str">
        <f t="shared" si="641"/>
        <v/>
      </c>
      <c r="BG1607" s="159" t="str">
        <f t="shared" si="642"/>
        <v/>
      </c>
    </row>
    <row r="1608" spans="1:59" ht="20.100000000000001" customHeight="1" x14ac:dyDescent="0.25">
      <c r="A1608" s="142">
        <v>914</v>
      </c>
      <c r="B1608" s="142">
        <f t="shared" si="646"/>
        <v>-1609.5974266747471</v>
      </c>
      <c r="C1608" s="142">
        <f t="shared" si="647"/>
        <v>8.0362771024176282E-5</v>
      </c>
      <c r="D1608" s="142">
        <f t="shared" si="648"/>
        <v>0.36542314304587376</v>
      </c>
      <c r="E1608" s="142" t="str">
        <f t="shared" si="649"/>
        <v/>
      </c>
      <c r="F1608" s="142">
        <f t="shared" si="650"/>
        <v>8.0362771024176282E-5</v>
      </c>
      <c r="G1608" s="142" t="str">
        <f t="shared" si="651"/>
        <v/>
      </c>
      <c r="H1608" s="142"/>
      <c r="I1608" s="142"/>
      <c r="J1608" s="142">
        <f t="shared" si="652"/>
        <v>5.3328674620815075E-191</v>
      </c>
      <c r="K1608" s="142" t="str">
        <f t="shared" si="653"/>
        <v/>
      </c>
      <c r="L1608" s="142" t="str">
        <f t="shared" si="654"/>
        <v/>
      </c>
      <c r="M1608" s="142"/>
      <c r="N1608" s="142"/>
      <c r="O1608" s="142"/>
      <c r="P1608" s="142"/>
      <c r="Q1608" s="142">
        <v>914</v>
      </c>
      <c r="R1608" s="142">
        <f t="shared" si="655"/>
        <v>-7.3809122435086749</v>
      </c>
      <c r="S1608" s="142">
        <f t="shared" si="656"/>
        <v>1.7525165612790956E-2</v>
      </c>
      <c r="T1608" s="142">
        <f t="shared" si="657"/>
        <v>0.36542314304587398</v>
      </c>
      <c r="U1608" s="142" t="str">
        <f t="shared" si="658"/>
        <v/>
      </c>
      <c r="V1608" s="142">
        <f t="shared" si="659"/>
        <v>1.7525165612790956E-2</v>
      </c>
      <c r="W1608" s="142" t="str">
        <f t="shared" si="660"/>
        <v/>
      </c>
      <c r="X1608" s="142">
        <f t="shared" si="661"/>
        <v>3.6846786164195577E-28</v>
      </c>
      <c r="Y1608" s="142" t="str">
        <f t="shared" si="662"/>
        <v/>
      </c>
      <c r="Z1608" s="142" t="str">
        <f t="shared" si="663"/>
        <v/>
      </c>
      <c r="AD1608" s="142">
        <v>914</v>
      </c>
      <c r="AE1608" s="142">
        <f t="shared" si="681"/>
        <v>-18.926351304583193</v>
      </c>
      <c r="AF1608" s="142">
        <f t="shared" si="664"/>
        <v>6.8344768285920187E-3</v>
      </c>
      <c r="AG1608" s="142">
        <f t="shared" si="665"/>
        <v>0.36542314304587364</v>
      </c>
      <c r="AH1608" s="142" t="str">
        <f t="shared" si="666"/>
        <v/>
      </c>
      <c r="AI1608" s="142">
        <f t="shared" si="667"/>
        <v>6.8344768285920187E-3</v>
      </c>
      <c r="AJ1608" s="142" t="str">
        <f t="shared" si="668"/>
        <v/>
      </c>
      <c r="AK1608" s="142">
        <f t="shared" si="669"/>
        <v>4.6561366181772445E-86</v>
      </c>
      <c r="AL1608" s="142" t="str">
        <f t="shared" si="670"/>
        <v/>
      </c>
      <c r="AM1608" s="142" t="str">
        <f t="shared" si="671"/>
        <v/>
      </c>
      <c r="AQ1608" s="142">
        <v>914</v>
      </c>
      <c r="AR1608" s="142">
        <f t="shared" si="672"/>
        <v>-988.91142646951084</v>
      </c>
      <c r="AS1608" s="142">
        <f t="shared" si="673"/>
        <v>1.3080211834821386E-4</v>
      </c>
      <c r="AT1608" s="142">
        <f t="shared" si="674"/>
        <v>0.36542314304587398</v>
      </c>
      <c r="AU1608" s="142" t="str">
        <f t="shared" si="675"/>
        <v/>
      </c>
      <c r="AV1608" s="142">
        <f t="shared" si="676"/>
        <v>1.3080211834821386E-4</v>
      </c>
      <c r="AW1608" s="142" t="str">
        <f t="shared" si="677"/>
        <v/>
      </c>
      <c r="AX1608" s="142">
        <f t="shared" si="678"/>
        <v>4.585174979629516E-5</v>
      </c>
      <c r="AY1608" s="142" t="str">
        <f t="shared" si="679"/>
        <v/>
      </c>
      <c r="AZ1608" s="142" t="str">
        <f t="shared" si="680"/>
        <v/>
      </c>
      <c r="BB1608" s="147"/>
      <c r="BC1608" s="147">
        <f t="shared" si="643"/>
        <v>5.8816000000001027</v>
      </c>
      <c r="BD1608" s="163">
        <f t="shared" si="644"/>
        <v>0.553640498142836</v>
      </c>
      <c r="BE1608" s="147">
        <f t="shared" si="645"/>
        <v>7.5415378798260324E-4</v>
      </c>
      <c r="BF1608" s="147" t="str">
        <f t="shared" si="641"/>
        <v/>
      </c>
      <c r="BG1608" s="159" t="str">
        <f t="shared" si="642"/>
        <v/>
      </c>
    </row>
    <row r="1609" spans="1:59" ht="20.100000000000001" customHeight="1" x14ac:dyDescent="0.25">
      <c r="A1609" s="142">
        <v>915</v>
      </c>
      <c r="B1609" s="142">
        <f t="shared" si="646"/>
        <v>-1590.881177527368</v>
      </c>
      <c r="C1609" s="142">
        <f t="shared" si="647"/>
        <v>8.0472782525647834E-5</v>
      </c>
      <c r="D1609" s="142">
        <f t="shared" si="648"/>
        <v>0.36692826396397182</v>
      </c>
      <c r="E1609" s="142" t="str">
        <f t="shared" si="649"/>
        <v/>
      </c>
      <c r="F1609" s="142">
        <f t="shared" si="650"/>
        <v>8.0472782525647834E-5</v>
      </c>
      <c r="G1609" s="142" t="str">
        <f t="shared" si="651"/>
        <v/>
      </c>
      <c r="H1609" s="142"/>
      <c r="I1609" s="142"/>
      <c r="J1609" s="142">
        <f t="shared" si="652"/>
        <v>5.9955258084592727E-191</v>
      </c>
      <c r="K1609" s="142" t="str">
        <f t="shared" si="653"/>
        <v/>
      </c>
      <c r="L1609" s="142" t="str">
        <f t="shared" si="654"/>
        <v/>
      </c>
      <c r="M1609" s="142"/>
      <c r="N1609" s="142"/>
      <c r="O1609" s="142"/>
      <c r="P1609" s="142"/>
      <c r="Q1609" s="142">
        <v>915</v>
      </c>
      <c r="R1609" s="142">
        <f t="shared" si="655"/>
        <v>-7.2950876825376554</v>
      </c>
      <c r="S1609" s="142">
        <f t="shared" si="656"/>
        <v>1.7549156445337295E-2</v>
      </c>
      <c r="T1609" s="142">
        <f t="shared" si="657"/>
        <v>0.36692826396397182</v>
      </c>
      <c r="U1609" s="142" t="str">
        <f t="shared" si="658"/>
        <v/>
      </c>
      <c r="V1609" s="142">
        <f t="shared" si="659"/>
        <v>1.7549156445337295E-2</v>
      </c>
      <c r="W1609" s="142" t="str">
        <f t="shared" si="660"/>
        <v/>
      </c>
      <c r="X1609" s="142">
        <f t="shared" si="661"/>
        <v>3.8485399999058998E-28</v>
      </c>
      <c r="Y1609" s="142" t="str">
        <f t="shared" si="662"/>
        <v/>
      </c>
      <c r="Z1609" s="142" t="str">
        <f t="shared" si="663"/>
        <v/>
      </c>
      <c r="AD1609" s="142">
        <v>915</v>
      </c>
      <c r="AE1609" s="142">
        <f t="shared" si="681"/>
        <v>-18.706277452204318</v>
      </c>
      <c r="AF1609" s="142">
        <f t="shared" si="664"/>
        <v>6.8438327909126793E-3</v>
      </c>
      <c r="AG1609" s="142">
        <f t="shared" si="665"/>
        <v>0.36692826396397182</v>
      </c>
      <c r="AH1609" s="142" t="str">
        <f t="shared" si="666"/>
        <v/>
      </c>
      <c r="AI1609" s="142">
        <f t="shared" si="667"/>
        <v>6.8438327909126793E-3</v>
      </c>
      <c r="AJ1609" s="142" t="str">
        <f t="shared" si="668"/>
        <v/>
      </c>
      <c r="AK1609" s="142">
        <f t="shared" si="669"/>
        <v>5.0352911622149578E-86</v>
      </c>
      <c r="AL1609" s="142" t="str">
        <f t="shared" si="670"/>
        <v/>
      </c>
      <c r="AM1609" s="142" t="str">
        <f t="shared" si="671"/>
        <v/>
      </c>
      <c r="AQ1609" s="142">
        <v>915</v>
      </c>
      <c r="AR1609" s="142">
        <f t="shared" si="672"/>
        <v>-977.41245639428416</v>
      </c>
      <c r="AS1609" s="142">
        <f t="shared" si="673"/>
        <v>1.3098117809505635E-4</v>
      </c>
      <c r="AT1609" s="142">
        <f t="shared" si="674"/>
        <v>0.36692826396397205</v>
      </c>
      <c r="AU1609" s="142" t="str">
        <f t="shared" si="675"/>
        <v/>
      </c>
      <c r="AV1609" s="142">
        <f t="shared" si="676"/>
        <v>1.3098117809505635E-4</v>
      </c>
      <c r="AW1609" s="142" t="str">
        <f t="shared" si="677"/>
        <v/>
      </c>
      <c r="AX1609" s="142">
        <f t="shared" si="678"/>
        <v>4.6125149860729657E-5</v>
      </c>
      <c r="AY1609" s="142" t="str">
        <f t="shared" si="679"/>
        <v/>
      </c>
      <c r="AZ1609" s="142" t="str">
        <f t="shared" si="680"/>
        <v/>
      </c>
      <c r="BB1609" s="147"/>
      <c r="BC1609" s="147">
        <f t="shared" si="643"/>
        <v>5.8880000000001029</v>
      </c>
      <c r="BD1609" s="163">
        <f t="shared" si="644"/>
        <v>0.5528863443548534</v>
      </c>
      <c r="BE1609" s="147">
        <f t="shared" si="645"/>
        <v>7.5378991511065863E-4</v>
      </c>
      <c r="BF1609" s="147" t="str">
        <f t="shared" si="641"/>
        <v/>
      </c>
      <c r="BG1609" s="159" t="str">
        <f t="shared" si="642"/>
        <v/>
      </c>
    </row>
    <row r="1610" spans="1:59" ht="20.100000000000001" customHeight="1" x14ac:dyDescent="0.25">
      <c r="A1610" s="142">
        <v>916</v>
      </c>
      <c r="B1610" s="142">
        <f t="shared" si="646"/>
        <v>-1572.1649283799852</v>
      </c>
      <c r="C1610" s="142">
        <f t="shared" si="647"/>
        <v>8.0581655309040016E-5</v>
      </c>
      <c r="D1610" s="142">
        <f t="shared" si="648"/>
        <v>0.36843543323635281</v>
      </c>
      <c r="E1610" s="142" t="str">
        <f t="shared" si="649"/>
        <v/>
      </c>
      <c r="F1610" s="142">
        <f t="shared" si="650"/>
        <v>8.0581655309040016E-5</v>
      </c>
      <c r="G1610" s="142" t="str">
        <f t="shared" si="651"/>
        <v/>
      </c>
      <c r="H1610" s="142"/>
      <c r="I1610" s="142"/>
      <c r="J1610" s="142">
        <f t="shared" si="652"/>
        <v>6.7404177656423611E-191</v>
      </c>
      <c r="K1610" s="142" t="str">
        <f t="shared" si="653"/>
        <v/>
      </c>
      <c r="L1610" s="142" t="str">
        <f t="shared" si="654"/>
        <v/>
      </c>
      <c r="M1610" s="142"/>
      <c r="N1610" s="142"/>
      <c r="O1610" s="142"/>
      <c r="P1610" s="142"/>
      <c r="Q1610" s="142">
        <v>916</v>
      </c>
      <c r="R1610" s="142">
        <f t="shared" si="655"/>
        <v>-7.2092631215666216</v>
      </c>
      <c r="S1610" s="142">
        <f t="shared" si="656"/>
        <v>1.7572898951168744E-2</v>
      </c>
      <c r="T1610" s="142">
        <f t="shared" si="657"/>
        <v>0.36843543323635275</v>
      </c>
      <c r="U1610" s="142" t="str">
        <f t="shared" si="658"/>
        <v/>
      </c>
      <c r="V1610" s="142">
        <f t="shared" si="659"/>
        <v>1.7572898951168744E-2</v>
      </c>
      <c r="W1610" s="142" t="str">
        <f t="shared" si="660"/>
        <v/>
      </c>
      <c r="X1610" s="142">
        <f t="shared" si="661"/>
        <v>4.019624150287973E-28</v>
      </c>
      <c r="Y1610" s="142" t="str">
        <f t="shared" si="662"/>
        <v/>
      </c>
      <c r="Z1610" s="142" t="str">
        <f t="shared" si="663"/>
        <v/>
      </c>
      <c r="AD1610" s="142">
        <v>916</v>
      </c>
      <c r="AE1610" s="142">
        <f t="shared" si="681"/>
        <v>-18.486203599825444</v>
      </c>
      <c r="AF1610" s="142">
        <f t="shared" si="664"/>
        <v>6.8530919106005042E-3</v>
      </c>
      <c r="AG1610" s="142">
        <f t="shared" si="665"/>
        <v>0.36843543323635269</v>
      </c>
      <c r="AH1610" s="142" t="str">
        <f t="shared" si="666"/>
        <v/>
      </c>
      <c r="AI1610" s="142">
        <f t="shared" si="667"/>
        <v>6.8530919106005042E-3</v>
      </c>
      <c r="AJ1610" s="142" t="str">
        <f t="shared" si="668"/>
        <v/>
      </c>
      <c r="AK1610" s="142">
        <f t="shared" si="669"/>
        <v>5.4452335711183653E-86</v>
      </c>
      <c r="AL1610" s="142" t="str">
        <f t="shared" si="670"/>
        <v/>
      </c>
      <c r="AM1610" s="142" t="str">
        <f t="shared" si="671"/>
        <v/>
      </c>
      <c r="AQ1610" s="142">
        <v>916</v>
      </c>
      <c r="AR1610" s="142">
        <f t="shared" si="672"/>
        <v>-965.91348631905748</v>
      </c>
      <c r="AS1610" s="142">
        <f t="shared" si="673"/>
        <v>1.3115838441231831E-4</v>
      </c>
      <c r="AT1610" s="142">
        <f t="shared" si="674"/>
        <v>0.36843543323635286</v>
      </c>
      <c r="AU1610" s="142" t="str">
        <f t="shared" si="675"/>
        <v/>
      </c>
      <c r="AV1610" s="142">
        <f t="shared" si="676"/>
        <v>1.3115838441231831E-4</v>
      </c>
      <c r="AW1610" s="142" t="str">
        <f t="shared" si="677"/>
        <v/>
      </c>
      <c r="AX1610" s="142">
        <f t="shared" si="678"/>
        <v>4.6399437729807209E-5</v>
      </c>
      <c r="AY1610" s="142" t="str">
        <f t="shared" si="679"/>
        <v/>
      </c>
      <c r="AZ1610" s="142" t="str">
        <f t="shared" si="680"/>
        <v/>
      </c>
      <c r="BB1610" s="147"/>
      <c r="BC1610" s="147">
        <f t="shared" si="643"/>
        <v>5.8944000000001031</v>
      </c>
      <c r="BD1610" s="163">
        <f t="shared" si="644"/>
        <v>0.55213255443974274</v>
      </c>
      <c r="BE1610" s="147">
        <f t="shared" si="645"/>
        <v>7.5342399483824263E-4</v>
      </c>
      <c r="BF1610" s="147" t="str">
        <f t="shared" si="641"/>
        <v/>
      </c>
      <c r="BG1610" s="159" t="str">
        <f t="shared" si="642"/>
        <v/>
      </c>
    </row>
    <row r="1611" spans="1:59" ht="20.100000000000001" customHeight="1" x14ac:dyDescent="0.25">
      <c r="A1611" s="142">
        <v>917</v>
      </c>
      <c r="B1611" s="142">
        <f t="shared" si="646"/>
        <v>-1553.4486792326061</v>
      </c>
      <c r="C1611" s="142">
        <f t="shared" si="647"/>
        <v>8.068938434750681E-5</v>
      </c>
      <c r="D1611" s="142">
        <f t="shared" si="648"/>
        <v>0.36994462950336826</v>
      </c>
      <c r="E1611" s="142" t="str">
        <f t="shared" si="649"/>
        <v/>
      </c>
      <c r="F1611" s="142">
        <f t="shared" si="650"/>
        <v>8.068938434750681E-5</v>
      </c>
      <c r="G1611" s="142" t="str">
        <f t="shared" si="651"/>
        <v/>
      </c>
      <c r="H1611" s="142"/>
      <c r="I1611" s="142"/>
      <c r="J1611" s="142">
        <f t="shared" si="652"/>
        <v>7.5777348277595014E-191</v>
      </c>
      <c r="K1611" s="142" t="str">
        <f t="shared" si="653"/>
        <v/>
      </c>
      <c r="L1611" s="142" t="str">
        <f t="shared" si="654"/>
        <v/>
      </c>
      <c r="M1611" s="142"/>
      <c r="N1611" s="142"/>
      <c r="O1611" s="142"/>
      <c r="P1611" s="142"/>
      <c r="Q1611" s="142">
        <v>917</v>
      </c>
      <c r="R1611" s="142">
        <f t="shared" si="655"/>
        <v>-7.1234385605955879</v>
      </c>
      <c r="S1611" s="142">
        <f t="shared" si="656"/>
        <v>1.7596392034052482E-2</v>
      </c>
      <c r="T1611" s="142">
        <f t="shared" si="657"/>
        <v>0.36994462950336837</v>
      </c>
      <c r="U1611" s="142" t="str">
        <f t="shared" si="658"/>
        <v/>
      </c>
      <c r="V1611" s="142">
        <f t="shared" si="659"/>
        <v>1.7596392034052482E-2</v>
      </c>
      <c r="W1611" s="142" t="str">
        <f t="shared" si="660"/>
        <v/>
      </c>
      <c r="X1611" s="142">
        <f t="shared" si="661"/>
        <v>4.1982465542746799E-28</v>
      </c>
      <c r="Y1611" s="142" t="str">
        <f t="shared" si="662"/>
        <v/>
      </c>
      <c r="Z1611" s="142" t="str">
        <f t="shared" si="663"/>
        <v/>
      </c>
      <c r="AD1611" s="142">
        <v>917</v>
      </c>
      <c r="AE1611" s="142">
        <f t="shared" si="681"/>
        <v>-18.26612974744657</v>
      </c>
      <c r="AF1611" s="142">
        <f t="shared" si="664"/>
        <v>6.8622537601458157E-3</v>
      </c>
      <c r="AG1611" s="142">
        <f t="shared" si="665"/>
        <v>0.36994462950336826</v>
      </c>
      <c r="AH1611" s="142" t="str">
        <f t="shared" si="666"/>
        <v/>
      </c>
      <c r="AI1611" s="142">
        <f t="shared" si="667"/>
        <v>6.8622537601458157E-3</v>
      </c>
      <c r="AJ1611" s="142" t="str">
        <f t="shared" si="668"/>
        <v/>
      </c>
      <c r="AK1611" s="142">
        <f t="shared" si="669"/>
        <v>5.8884567512654192E-86</v>
      </c>
      <c r="AL1611" s="142" t="str">
        <f t="shared" si="670"/>
        <v/>
      </c>
      <c r="AM1611" s="142" t="str">
        <f t="shared" si="671"/>
        <v/>
      </c>
      <c r="AQ1611" s="142">
        <v>917</v>
      </c>
      <c r="AR1611" s="142">
        <f t="shared" si="672"/>
        <v>-954.4145162438308</v>
      </c>
      <c r="AS1611" s="142">
        <f t="shared" si="673"/>
        <v>1.3133372911807562E-4</v>
      </c>
      <c r="AT1611" s="142">
        <f t="shared" si="674"/>
        <v>0.36994462950336837</v>
      </c>
      <c r="AU1611" s="142" t="str">
        <f t="shared" si="675"/>
        <v/>
      </c>
      <c r="AV1611" s="142">
        <f t="shared" si="676"/>
        <v>1.3133372911807562E-4</v>
      </c>
      <c r="AW1611" s="142" t="str">
        <f t="shared" si="677"/>
        <v/>
      </c>
      <c r="AX1611" s="142">
        <f t="shared" si="678"/>
        <v>4.6674609879709229E-5</v>
      </c>
      <c r="AY1611" s="142" t="str">
        <f t="shared" si="679"/>
        <v/>
      </c>
      <c r="AZ1611" s="142" t="str">
        <f t="shared" si="680"/>
        <v/>
      </c>
      <c r="BB1611" s="147"/>
      <c r="BC1611" s="147">
        <f t="shared" si="643"/>
        <v>5.9008000000001033</v>
      </c>
      <c r="BD1611" s="163">
        <f t="shared" si="644"/>
        <v>0.5513791304449045</v>
      </c>
      <c r="BE1611" s="147">
        <f t="shared" si="645"/>
        <v>7.5305603513808883E-4</v>
      </c>
      <c r="BF1611" s="147" t="str">
        <f t="shared" si="641"/>
        <v/>
      </c>
      <c r="BG1611" s="159" t="str">
        <f t="shared" si="642"/>
        <v/>
      </c>
    </row>
    <row r="1612" spans="1:59" ht="20.100000000000001" customHeight="1" x14ac:dyDescent="0.25">
      <c r="A1612" s="147">
        <v>918</v>
      </c>
      <c r="B1612" s="142">
        <f t="shared" si="646"/>
        <v>-1534.7324300852233</v>
      </c>
      <c r="C1612" s="142">
        <f t="shared" si="647"/>
        <v>8.0795964662377879E-5</v>
      </c>
      <c r="D1612" s="142">
        <f t="shared" si="648"/>
        <v>0.37145583131173715</v>
      </c>
      <c r="E1612" s="142" t="str">
        <f t="shared" si="649"/>
        <v/>
      </c>
      <c r="F1612" s="142">
        <f t="shared" si="650"/>
        <v>8.0795964662377879E-5</v>
      </c>
      <c r="G1612" s="142" t="str">
        <f t="shared" si="651"/>
        <v/>
      </c>
      <c r="H1612" s="142"/>
      <c r="I1612" s="142"/>
      <c r="J1612" s="142">
        <f t="shared" si="652"/>
        <v>8.5189298899013778E-191</v>
      </c>
      <c r="K1612" s="142" t="str">
        <f t="shared" si="653"/>
        <v/>
      </c>
      <c r="L1612" s="142" t="str">
        <f t="shared" si="654"/>
        <v/>
      </c>
      <c r="M1612" s="142"/>
      <c r="N1612" s="142"/>
      <c r="O1612" s="142"/>
      <c r="P1612" s="142"/>
      <c r="Q1612" s="147">
        <v>918</v>
      </c>
      <c r="R1612" s="142">
        <f t="shared" si="655"/>
        <v>-7.0376139996245541</v>
      </c>
      <c r="S1612" s="142">
        <f t="shared" si="656"/>
        <v>1.7619634608261589E-2</v>
      </c>
      <c r="T1612" s="142">
        <f t="shared" si="657"/>
        <v>0.37145583131173709</v>
      </c>
      <c r="U1612" s="142" t="str">
        <f t="shared" si="658"/>
        <v/>
      </c>
      <c r="V1612" s="142">
        <f t="shared" si="659"/>
        <v>1.7619634608261589E-2</v>
      </c>
      <c r="W1612" s="142" t="str">
        <f t="shared" si="660"/>
        <v/>
      </c>
      <c r="X1612" s="142">
        <f t="shared" si="661"/>
        <v>4.3847363508068426E-28</v>
      </c>
      <c r="Y1612" s="142" t="str">
        <f t="shared" si="662"/>
        <v/>
      </c>
      <c r="Z1612" s="142" t="str">
        <f t="shared" si="663"/>
        <v/>
      </c>
      <c r="AD1612" s="147">
        <v>918</v>
      </c>
      <c r="AE1612" s="142">
        <f t="shared" si="681"/>
        <v>-18.046055895067695</v>
      </c>
      <c r="AF1612" s="142">
        <f t="shared" si="664"/>
        <v>6.8713179161360464E-3</v>
      </c>
      <c r="AG1612" s="142">
        <f t="shared" si="665"/>
        <v>0.37145583131173698</v>
      </c>
      <c r="AH1612" s="142" t="str">
        <f t="shared" si="666"/>
        <v/>
      </c>
      <c r="AI1612" s="142">
        <f t="shared" si="667"/>
        <v>6.8713179161360464E-3</v>
      </c>
      <c r="AJ1612" s="142" t="str">
        <f t="shared" si="668"/>
        <v/>
      </c>
      <c r="AK1612" s="142">
        <f t="shared" si="669"/>
        <v>6.3676548820790162E-86</v>
      </c>
      <c r="AL1612" s="142" t="str">
        <f t="shared" si="670"/>
        <v/>
      </c>
      <c r="AM1612" s="142" t="str">
        <f t="shared" si="671"/>
        <v/>
      </c>
      <c r="AQ1612" s="147">
        <v>918</v>
      </c>
      <c r="AR1612" s="142">
        <f t="shared" si="672"/>
        <v>-942.91554616860412</v>
      </c>
      <c r="AS1612" s="142">
        <f t="shared" si="673"/>
        <v>1.3150720410881679E-4</v>
      </c>
      <c r="AT1612" s="142">
        <f t="shared" si="674"/>
        <v>0.37145583131173709</v>
      </c>
      <c r="AU1612" s="142" t="str">
        <f t="shared" si="675"/>
        <v/>
      </c>
      <c r="AV1612" s="142">
        <f t="shared" si="676"/>
        <v>1.3150720410881679E-4</v>
      </c>
      <c r="AW1612" s="142" t="str">
        <f t="shared" si="677"/>
        <v/>
      </c>
      <c r="AX1612" s="142">
        <f t="shared" si="678"/>
        <v>4.6950662723119827E-5</v>
      </c>
      <c r="AY1612" s="142" t="str">
        <f t="shared" si="679"/>
        <v/>
      </c>
      <c r="AZ1612" s="142" t="str">
        <f t="shared" si="680"/>
        <v/>
      </c>
      <c r="BB1612" s="147"/>
      <c r="BC1612" s="147">
        <f t="shared" si="643"/>
        <v>5.9072000000001035</v>
      </c>
      <c r="BD1612" s="163">
        <f t="shared" si="644"/>
        <v>0.55062607440976641</v>
      </c>
      <c r="BE1612" s="147">
        <f t="shared" si="645"/>
        <v>7.5268604397360495E-4</v>
      </c>
      <c r="BF1612" s="147" t="str">
        <f t="shared" si="641"/>
        <v/>
      </c>
      <c r="BG1612" s="159" t="str">
        <f t="shared" si="642"/>
        <v/>
      </c>
    </row>
    <row r="1613" spans="1:59" ht="20.100000000000001" customHeight="1" x14ac:dyDescent="0.25">
      <c r="A1613" s="142">
        <v>919</v>
      </c>
      <c r="B1613" s="142">
        <f t="shared" si="646"/>
        <v>-1516.0161809378442</v>
      </c>
      <c r="C1613" s="142">
        <f t="shared" si="647"/>
        <v>8.0901391323541595E-5</v>
      </c>
      <c r="D1613" s="142">
        <f t="shared" si="648"/>
        <v>0.37296901711544939</v>
      </c>
      <c r="E1613" s="142" t="str">
        <f t="shared" si="649"/>
        <v/>
      </c>
      <c r="F1613" s="142">
        <f t="shared" si="650"/>
        <v>8.0901391323541595E-5</v>
      </c>
      <c r="G1613" s="142" t="str">
        <f t="shared" si="651"/>
        <v/>
      </c>
      <c r="H1613" s="142"/>
      <c r="I1613" s="142"/>
      <c r="J1613" s="142">
        <f t="shared" si="652"/>
        <v>9.5768731650295249E-191</v>
      </c>
      <c r="K1613" s="142" t="str">
        <f t="shared" si="653"/>
        <v/>
      </c>
      <c r="L1613" s="142" t="str">
        <f t="shared" si="654"/>
        <v/>
      </c>
      <c r="M1613" s="142"/>
      <c r="N1613" s="142"/>
      <c r="O1613" s="142"/>
      <c r="P1613" s="142"/>
      <c r="Q1613" s="142">
        <v>919</v>
      </c>
      <c r="R1613" s="142">
        <f t="shared" si="655"/>
        <v>-6.9517894386535204</v>
      </c>
      <c r="S1613" s="142">
        <f t="shared" si="656"/>
        <v>1.7642625598658649E-2</v>
      </c>
      <c r="T1613" s="142">
        <f t="shared" si="657"/>
        <v>0.37296901711544955</v>
      </c>
      <c r="U1613" s="142" t="str">
        <f t="shared" si="658"/>
        <v/>
      </c>
      <c r="V1613" s="142">
        <f t="shared" si="659"/>
        <v>1.7642625598658649E-2</v>
      </c>
      <c r="W1613" s="142" t="str">
        <f t="shared" si="660"/>
        <v/>
      </c>
      <c r="X1613" s="142">
        <f t="shared" si="661"/>
        <v>4.5794369161970972E-28</v>
      </c>
      <c r="Y1613" s="142" t="str">
        <f t="shared" si="662"/>
        <v/>
      </c>
      <c r="Z1613" s="142" t="str">
        <f t="shared" si="663"/>
        <v/>
      </c>
      <c r="AD1613" s="142">
        <v>919</v>
      </c>
      <c r="AE1613" s="142">
        <f t="shared" si="681"/>
        <v>-17.825982042688821</v>
      </c>
      <c r="AF1613" s="142">
        <f t="shared" si="664"/>
        <v>6.8802839592883233E-3</v>
      </c>
      <c r="AG1613" s="142">
        <f t="shared" si="665"/>
        <v>0.37296901711544939</v>
      </c>
      <c r="AH1613" s="142" t="str">
        <f t="shared" si="666"/>
        <v/>
      </c>
      <c r="AI1613" s="142">
        <f t="shared" si="667"/>
        <v>6.8802839592883233E-3</v>
      </c>
      <c r="AJ1613" s="142" t="str">
        <f t="shared" si="668"/>
        <v/>
      </c>
      <c r="AK1613" s="142">
        <f t="shared" si="669"/>
        <v>6.8857396195166073E-86</v>
      </c>
      <c r="AL1613" s="142" t="str">
        <f t="shared" si="670"/>
        <v/>
      </c>
      <c r="AM1613" s="142" t="str">
        <f t="shared" si="671"/>
        <v/>
      </c>
      <c r="AQ1613" s="142">
        <v>919</v>
      </c>
      <c r="AR1613" s="142">
        <f t="shared" si="672"/>
        <v>-931.41657609337744</v>
      </c>
      <c r="AS1613" s="142">
        <f t="shared" si="673"/>
        <v>1.3167880136006694E-4</v>
      </c>
      <c r="AT1613" s="142">
        <f t="shared" si="674"/>
        <v>0.37296901711544944</v>
      </c>
      <c r="AU1613" s="142" t="str">
        <f t="shared" si="675"/>
        <v/>
      </c>
      <c r="AV1613" s="142">
        <f t="shared" si="676"/>
        <v>1.3167880136006694E-4</v>
      </c>
      <c r="AW1613" s="142" t="str">
        <f t="shared" si="677"/>
        <v/>
      </c>
      <c r="AX1613" s="142">
        <f t="shared" si="678"/>
        <v>4.722759260907962E-5</v>
      </c>
      <c r="AY1613" s="142" t="str">
        <f t="shared" si="679"/>
        <v/>
      </c>
      <c r="AZ1613" s="142" t="str">
        <f t="shared" si="680"/>
        <v/>
      </c>
      <c r="BB1613" s="147"/>
      <c r="BC1613" s="147">
        <f t="shared" si="643"/>
        <v>5.9136000000001037</v>
      </c>
      <c r="BD1613" s="163">
        <f t="shared" si="644"/>
        <v>0.5498733883657928</v>
      </c>
      <c r="BE1613" s="147">
        <f t="shared" si="645"/>
        <v>7.5231402929964997E-4</v>
      </c>
      <c r="BF1613" s="147" t="str">
        <f t="shared" si="641"/>
        <v/>
      </c>
      <c r="BG1613" s="159" t="str">
        <f t="shared" si="642"/>
        <v/>
      </c>
    </row>
    <row r="1614" spans="1:59" ht="20.100000000000001" customHeight="1" x14ac:dyDescent="0.25">
      <c r="A1614" s="142">
        <v>920</v>
      </c>
      <c r="B1614" s="142">
        <f t="shared" si="646"/>
        <v>-1497.2999317904614</v>
      </c>
      <c r="C1614" s="142">
        <f t="shared" si="647"/>
        <v>8.100565944982507E-5</v>
      </c>
      <c r="D1614" s="142">
        <f t="shared" si="648"/>
        <v>0.3744841652766801</v>
      </c>
      <c r="E1614" s="142" t="str">
        <f t="shared" si="649"/>
        <v/>
      </c>
      <c r="F1614" s="142">
        <f t="shared" si="650"/>
        <v>8.100565944982507E-5</v>
      </c>
      <c r="G1614" s="142" t="str">
        <f t="shared" si="651"/>
        <v/>
      </c>
      <c r="H1614" s="142"/>
      <c r="I1614" s="142"/>
      <c r="J1614" s="142">
        <f t="shared" si="652"/>
        <v>1.0766027347581402E-190</v>
      </c>
      <c r="K1614" s="142" t="str">
        <f t="shared" si="653"/>
        <v/>
      </c>
      <c r="L1614" s="142" t="str">
        <f t="shared" si="654"/>
        <v/>
      </c>
      <c r="M1614" s="142"/>
      <c r="N1614" s="142"/>
      <c r="O1614" s="142"/>
      <c r="P1614" s="142"/>
      <c r="Q1614" s="142">
        <v>920</v>
      </c>
      <c r="R1614" s="142">
        <f t="shared" si="655"/>
        <v>-6.8659648776824866</v>
      </c>
      <c r="S1614" s="142">
        <f t="shared" si="656"/>
        <v>1.7665363940778576E-2</v>
      </c>
      <c r="T1614" s="142">
        <f t="shared" si="657"/>
        <v>0.37448416527668016</v>
      </c>
      <c r="U1614" s="142" t="str">
        <f t="shared" si="658"/>
        <v/>
      </c>
      <c r="V1614" s="142">
        <f t="shared" si="659"/>
        <v>1.7665363940778576E-2</v>
      </c>
      <c r="W1614" s="142" t="str">
        <f t="shared" si="660"/>
        <v/>
      </c>
      <c r="X1614" s="142">
        <f t="shared" si="661"/>
        <v>4.7827064741018663E-28</v>
      </c>
      <c r="Y1614" s="142" t="str">
        <f t="shared" si="662"/>
        <v/>
      </c>
      <c r="Z1614" s="142" t="str">
        <f t="shared" si="663"/>
        <v/>
      </c>
      <c r="AD1614" s="142">
        <v>920</v>
      </c>
      <c r="AE1614" s="142">
        <f t="shared" si="681"/>
        <v>-17.605908190309947</v>
      </c>
      <c r="AF1614" s="142">
        <f t="shared" si="664"/>
        <v>6.889151474481779E-3</v>
      </c>
      <c r="AG1614" s="142">
        <f t="shared" si="665"/>
        <v>0.37448416527667994</v>
      </c>
      <c r="AH1614" s="142" t="str">
        <f t="shared" si="666"/>
        <v/>
      </c>
      <c r="AI1614" s="142">
        <f t="shared" si="667"/>
        <v>6.889151474481779E-3</v>
      </c>
      <c r="AJ1614" s="142" t="str">
        <f t="shared" si="668"/>
        <v/>
      </c>
      <c r="AK1614" s="142">
        <f t="shared" si="669"/>
        <v>7.4458576002166043E-86</v>
      </c>
      <c r="AL1614" s="142" t="str">
        <f t="shared" si="670"/>
        <v/>
      </c>
      <c r="AM1614" s="142" t="str">
        <f t="shared" si="671"/>
        <v/>
      </c>
      <c r="AQ1614" s="142">
        <v>920</v>
      </c>
      <c r="AR1614" s="142">
        <f t="shared" si="672"/>
        <v>-919.91760601815076</v>
      </c>
      <c r="AS1614" s="142">
        <f t="shared" si="673"/>
        <v>1.3184851292700597E-4</v>
      </c>
      <c r="AT1614" s="142">
        <f t="shared" si="674"/>
        <v>0.37448416527667994</v>
      </c>
      <c r="AU1614" s="142" t="str">
        <f t="shared" si="675"/>
        <v/>
      </c>
      <c r="AV1614" s="142">
        <f t="shared" si="676"/>
        <v>1.3184851292700597E-4</v>
      </c>
      <c r="AW1614" s="142" t="str">
        <f t="shared" si="677"/>
        <v/>
      </c>
      <c r="AX1614" s="142">
        <f t="shared" si="678"/>
        <v>4.7505395822843462E-5</v>
      </c>
      <c r="AY1614" s="142" t="str">
        <f t="shared" si="679"/>
        <v/>
      </c>
      <c r="AZ1614" s="142" t="str">
        <f t="shared" si="680"/>
        <v/>
      </c>
      <c r="BB1614" s="147"/>
      <c r="BC1614" s="147">
        <f t="shared" si="643"/>
        <v>5.9200000000001038</v>
      </c>
      <c r="BD1614" s="163">
        <f t="shared" si="644"/>
        <v>0.54912107433649315</v>
      </c>
      <c r="BE1614" s="147">
        <f t="shared" si="645"/>
        <v>7.5193999906297826E-4</v>
      </c>
      <c r="BF1614" s="147" t="str">
        <f t="shared" si="641"/>
        <v/>
      </c>
      <c r="BG1614" s="159" t="str">
        <f t="shared" si="642"/>
        <v/>
      </c>
    </row>
    <row r="1615" spans="1:59" ht="20.100000000000001" customHeight="1" x14ac:dyDescent="0.25">
      <c r="A1615" s="142">
        <v>921</v>
      </c>
      <c r="B1615" s="142">
        <f t="shared" si="646"/>
        <v>-1478.5836826430823</v>
      </c>
      <c r="C1615" s="142">
        <f t="shared" si="647"/>
        <v>8.1108764209370492E-5</v>
      </c>
      <c r="D1615" s="142">
        <f t="shared" si="648"/>
        <v>0.37600125406670676</v>
      </c>
      <c r="E1615" s="142" t="str">
        <f t="shared" si="649"/>
        <v/>
      </c>
      <c r="F1615" s="142">
        <f t="shared" si="650"/>
        <v>8.1108764209370492E-5</v>
      </c>
      <c r="G1615" s="142" t="str">
        <f t="shared" si="651"/>
        <v/>
      </c>
      <c r="H1615" s="142"/>
      <c r="I1615" s="142"/>
      <c r="J1615" s="142">
        <f t="shared" si="652"/>
        <v>1.210264439644203E-190</v>
      </c>
      <c r="K1615" s="142" t="str">
        <f t="shared" si="653"/>
        <v/>
      </c>
      <c r="L1615" s="142" t="str">
        <f t="shared" si="654"/>
        <v/>
      </c>
      <c r="M1615" s="142"/>
      <c r="N1615" s="142"/>
      <c r="O1615" s="142"/>
      <c r="P1615" s="142"/>
      <c r="Q1615" s="142">
        <v>921</v>
      </c>
      <c r="R1615" s="142">
        <f t="shared" si="655"/>
        <v>-6.7801403167114671</v>
      </c>
      <c r="S1615" s="142">
        <f t="shared" si="656"/>
        <v>1.7687848580910718E-2</v>
      </c>
      <c r="T1615" s="142">
        <f t="shared" si="657"/>
        <v>0.37600125406670676</v>
      </c>
      <c r="U1615" s="142" t="str">
        <f t="shared" si="658"/>
        <v/>
      </c>
      <c r="V1615" s="142">
        <f t="shared" si="659"/>
        <v>1.7687848580910718E-2</v>
      </c>
      <c r="W1615" s="142" t="str">
        <f t="shared" si="660"/>
        <v/>
      </c>
      <c r="X1615" s="142">
        <f t="shared" si="661"/>
        <v>4.994918731370687E-28</v>
      </c>
      <c r="Y1615" s="142" t="str">
        <f t="shared" si="662"/>
        <v/>
      </c>
      <c r="Z1615" s="142" t="str">
        <f t="shared" si="663"/>
        <v/>
      </c>
      <c r="AD1615" s="142">
        <v>921</v>
      </c>
      <c r="AE1615" s="142">
        <f t="shared" si="681"/>
        <v>-17.385834337931072</v>
      </c>
      <c r="AF1615" s="142">
        <f t="shared" si="664"/>
        <v>6.8979200507895662E-3</v>
      </c>
      <c r="AG1615" s="142">
        <f t="shared" si="665"/>
        <v>0.37600125406670676</v>
      </c>
      <c r="AH1615" s="142" t="str">
        <f t="shared" si="666"/>
        <v/>
      </c>
      <c r="AI1615" s="142">
        <f t="shared" si="667"/>
        <v>6.8979200507895662E-3</v>
      </c>
      <c r="AJ1615" s="142" t="str">
        <f t="shared" si="668"/>
        <v/>
      </c>
      <c r="AK1615" s="142">
        <f t="shared" si="669"/>
        <v>8.0514093504118168E-86</v>
      </c>
      <c r="AL1615" s="142" t="str">
        <f t="shared" si="670"/>
        <v/>
      </c>
      <c r="AM1615" s="142" t="str">
        <f t="shared" si="671"/>
        <v/>
      </c>
      <c r="AQ1615" s="142">
        <v>921</v>
      </c>
      <c r="AR1615" s="142">
        <f t="shared" si="672"/>
        <v>-908.41863594292408</v>
      </c>
      <c r="AS1615" s="142">
        <f t="shared" si="673"/>
        <v>1.3201633094508139E-4</v>
      </c>
      <c r="AT1615" s="142">
        <f t="shared" si="674"/>
        <v>0.37600125406670676</v>
      </c>
      <c r="AU1615" s="142" t="str">
        <f t="shared" si="675"/>
        <v/>
      </c>
      <c r="AV1615" s="142">
        <f t="shared" si="676"/>
        <v>1.3201633094508139E-4</v>
      </c>
      <c r="AW1615" s="142" t="str">
        <f t="shared" si="677"/>
        <v/>
      </c>
      <c r="AX1615" s="142">
        <f t="shared" si="678"/>
        <v>4.778406858574278E-5</v>
      </c>
      <c r="AY1615" s="142" t="str">
        <f t="shared" si="679"/>
        <v/>
      </c>
      <c r="AZ1615" s="142" t="str">
        <f t="shared" si="680"/>
        <v/>
      </c>
      <c r="BB1615" s="147"/>
      <c r="BC1615" s="147">
        <f t="shared" si="643"/>
        <v>5.926400000000104</v>
      </c>
      <c r="BD1615" s="163">
        <f t="shared" si="644"/>
        <v>0.54836913433743018</v>
      </c>
      <c r="BE1615" s="147">
        <f t="shared" si="645"/>
        <v>7.5156396120124036E-4</v>
      </c>
      <c r="BF1615" s="147" t="str">
        <f t="shared" si="641"/>
        <v/>
      </c>
      <c r="BG1615" s="159" t="str">
        <f t="shared" si="642"/>
        <v/>
      </c>
    </row>
    <row r="1616" spans="1:59" ht="20.100000000000001" customHeight="1" x14ac:dyDescent="0.25">
      <c r="A1616" s="142">
        <v>922</v>
      </c>
      <c r="B1616" s="142">
        <f t="shared" si="646"/>
        <v>-1459.8674334956995</v>
      </c>
      <c r="C1616" s="142">
        <f t="shared" si="647"/>
        <v>8.1210700820008231E-5</v>
      </c>
      <c r="D1616" s="142">
        <f t="shared" si="648"/>
        <v>0.3775202616668385</v>
      </c>
      <c r="E1616" s="142" t="str">
        <f t="shared" si="649"/>
        <v/>
      </c>
      <c r="F1616" s="142">
        <f t="shared" si="650"/>
        <v>8.1210700820008231E-5</v>
      </c>
      <c r="G1616" s="142" t="str">
        <f t="shared" si="651"/>
        <v/>
      </c>
      <c r="H1616" s="142"/>
      <c r="I1616" s="142"/>
      <c r="J1616" s="142">
        <f t="shared" si="652"/>
        <v>1.3604986602079856E-190</v>
      </c>
      <c r="K1616" s="142" t="str">
        <f t="shared" si="653"/>
        <v/>
      </c>
      <c r="L1616" s="142" t="str">
        <f t="shared" si="654"/>
        <v/>
      </c>
      <c r="M1616" s="142"/>
      <c r="N1616" s="142"/>
      <c r="O1616" s="142"/>
      <c r="P1616" s="142"/>
      <c r="Q1616" s="142">
        <v>922</v>
      </c>
      <c r="R1616" s="142">
        <f t="shared" si="655"/>
        <v>-6.6943157557404334</v>
      </c>
      <c r="S1616" s="142">
        <f t="shared" si="656"/>
        <v>1.77100784761802E-2</v>
      </c>
      <c r="T1616" s="142">
        <f t="shared" si="657"/>
        <v>0.37752026166683839</v>
      </c>
      <c r="U1616" s="142" t="str">
        <f t="shared" si="658"/>
        <v/>
      </c>
      <c r="V1616" s="142">
        <f t="shared" si="659"/>
        <v>1.77100784761802E-2</v>
      </c>
      <c r="W1616" s="142" t="str">
        <f t="shared" si="660"/>
        <v/>
      </c>
      <c r="X1616" s="142">
        <f t="shared" si="661"/>
        <v>5.216463540858879E-28</v>
      </c>
      <c r="Y1616" s="142" t="str">
        <f t="shared" si="662"/>
        <v/>
      </c>
      <c r="Z1616" s="142" t="str">
        <f t="shared" si="663"/>
        <v/>
      </c>
      <c r="AD1616" s="142">
        <v>922</v>
      </c>
      <c r="AE1616" s="142">
        <f t="shared" si="681"/>
        <v>-17.165760485552198</v>
      </c>
      <c r="AF1616" s="142">
        <f t="shared" si="664"/>
        <v>6.9065892815105834E-3</v>
      </c>
      <c r="AG1616" s="142">
        <f t="shared" si="665"/>
        <v>0.37752026166683827</v>
      </c>
      <c r="AH1616" s="142" t="str">
        <f t="shared" si="666"/>
        <v/>
      </c>
      <c r="AI1616" s="142">
        <f t="shared" si="667"/>
        <v>6.9065892815105834E-3</v>
      </c>
      <c r="AJ1616" s="142" t="str">
        <f t="shared" si="668"/>
        <v/>
      </c>
      <c r="AK1616" s="142">
        <f t="shared" si="669"/>
        <v>8.7060697120003059E-86</v>
      </c>
      <c r="AL1616" s="142" t="str">
        <f t="shared" si="670"/>
        <v/>
      </c>
      <c r="AM1616" s="142" t="str">
        <f t="shared" si="671"/>
        <v/>
      </c>
      <c r="AQ1616" s="142">
        <v>922</v>
      </c>
      <c r="AR1616" s="142">
        <f t="shared" si="672"/>
        <v>-896.91966586769558</v>
      </c>
      <c r="AS1616" s="142">
        <f t="shared" si="673"/>
        <v>1.3218224763061532E-4</v>
      </c>
      <c r="AT1616" s="142">
        <f t="shared" si="674"/>
        <v>0.37752026166683855</v>
      </c>
      <c r="AU1616" s="142" t="str">
        <f t="shared" si="675"/>
        <v/>
      </c>
      <c r="AV1616" s="142">
        <f t="shared" si="676"/>
        <v>1.3218224763061532E-4</v>
      </c>
      <c r="AW1616" s="142" t="str">
        <f t="shared" si="677"/>
        <v/>
      </c>
      <c r="AX1616" s="142">
        <f t="shared" si="678"/>
        <v>4.8063607055052213E-5</v>
      </c>
      <c r="AY1616" s="142" t="str">
        <f t="shared" si="679"/>
        <v/>
      </c>
      <c r="AZ1616" s="142" t="str">
        <f t="shared" si="680"/>
        <v/>
      </c>
      <c r="BB1616" s="147"/>
      <c r="BC1616" s="147">
        <f t="shared" si="643"/>
        <v>5.9328000000001042</v>
      </c>
      <c r="BD1616" s="163">
        <f t="shared" si="644"/>
        <v>0.54761757037622893</v>
      </c>
      <c r="BE1616" s="147">
        <f t="shared" si="645"/>
        <v>7.5118592364320502E-4</v>
      </c>
      <c r="BF1616" s="147" t="str">
        <f t="shared" si="641"/>
        <v/>
      </c>
      <c r="BG1616" s="159" t="str">
        <f t="shared" si="642"/>
        <v/>
      </c>
    </row>
    <row r="1617" spans="1:59" ht="20.100000000000001" customHeight="1" x14ac:dyDescent="0.25">
      <c r="A1617" s="142">
        <v>923</v>
      </c>
      <c r="B1617" s="142">
        <f t="shared" si="646"/>
        <v>-1441.1511843483204</v>
      </c>
      <c r="C1617" s="142">
        <f t="shared" si="647"/>
        <v>8.1311464549626205E-5</v>
      </c>
      <c r="D1617" s="142">
        <f t="shared" si="648"/>
        <v>0.37904116616934658</v>
      </c>
      <c r="E1617" s="142" t="str">
        <f t="shared" si="649"/>
        <v/>
      </c>
      <c r="F1617" s="142">
        <f t="shared" si="650"/>
        <v>8.1311464549626205E-5</v>
      </c>
      <c r="G1617" s="142" t="str">
        <f t="shared" si="651"/>
        <v/>
      </c>
      <c r="H1617" s="142"/>
      <c r="I1617" s="142"/>
      <c r="J1617" s="142">
        <f t="shared" si="652"/>
        <v>1.5293574930640605E-190</v>
      </c>
      <c r="K1617" s="142" t="str">
        <f t="shared" si="653"/>
        <v/>
      </c>
      <c r="L1617" s="142" t="str">
        <f t="shared" si="654"/>
        <v/>
      </c>
      <c r="M1617" s="142"/>
      <c r="N1617" s="142"/>
      <c r="O1617" s="142"/>
      <c r="P1617" s="142"/>
      <c r="Q1617" s="142">
        <v>923</v>
      </c>
      <c r="R1617" s="142">
        <f t="shared" si="655"/>
        <v>-6.6084911947693996</v>
      </c>
      <c r="S1617" s="142">
        <f t="shared" si="656"/>
        <v>1.7732052594628487E-2</v>
      </c>
      <c r="T1617" s="142">
        <f t="shared" si="657"/>
        <v>0.37904116616934663</v>
      </c>
      <c r="U1617" s="142" t="str">
        <f t="shared" si="658"/>
        <v/>
      </c>
      <c r="V1617" s="142">
        <f t="shared" si="659"/>
        <v>1.7732052594628487E-2</v>
      </c>
      <c r="W1617" s="142" t="str">
        <f t="shared" si="660"/>
        <v/>
      </c>
      <c r="X1617" s="142">
        <f t="shared" si="661"/>
        <v>5.4477475923327869E-28</v>
      </c>
      <c r="Y1617" s="142" t="str">
        <f t="shared" si="662"/>
        <v/>
      </c>
      <c r="Z1617" s="142" t="str">
        <f t="shared" si="663"/>
        <v/>
      </c>
      <c r="AD1617" s="142">
        <v>923</v>
      </c>
      <c r="AE1617" s="142">
        <f t="shared" si="681"/>
        <v>-16.945686633173324</v>
      </c>
      <c r="AF1617" s="142">
        <f t="shared" si="664"/>
        <v>6.9151587642008886E-3</v>
      </c>
      <c r="AG1617" s="142">
        <f t="shared" si="665"/>
        <v>0.37904116616934647</v>
      </c>
      <c r="AH1617" s="142" t="str">
        <f t="shared" si="666"/>
        <v/>
      </c>
      <c r="AI1617" s="142">
        <f t="shared" si="667"/>
        <v>6.9151587642008886E-3</v>
      </c>
      <c r="AJ1617" s="142" t="str">
        <f t="shared" si="668"/>
        <v/>
      </c>
      <c r="AK1617" s="142">
        <f t="shared" si="669"/>
        <v>9.4138099071611478E-86</v>
      </c>
      <c r="AL1617" s="142" t="str">
        <f t="shared" si="670"/>
        <v/>
      </c>
      <c r="AM1617" s="142" t="str">
        <f t="shared" si="671"/>
        <v/>
      </c>
      <c r="AQ1617" s="142">
        <v>923</v>
      </c>
      <c r="AR1617" s="142">
        <f t="shared" si="672"/>
        <v>-885.4206957924689</v>
      </c>
      <c r="AS1617" s="142">
        <f t="shared" si="673"/>
        <v>1.3234625528140594E-4</v>
      </c>
      <c r="AT1617" s="142">
        <f t="shared" si="674"/>
        <v>0.37904116616934669</v>
      </c>
      <c r="AU1617" s="142" t="str">
        <f t="shared" si="675"/>
        <v/>
      </c>
      <c r="AV1617" s="142">
        <f t="shared" si="676"/>
        <v>1.3234625528140594E-4</v>
      </c>
      <c r="AW1617" s="142" t="str">
        <f t="shared" si="677"/>
        <v/>
      </c>
      <c r="AX1617" s="142">
        <f t="shared" si="678"/>
        <v>4.834400732386015E-5</v>
      </c>
      <c r="AY1617" s="142" t="str">
        <f t="shared" si="679"/>
        <v/>
      </c>
      <c r="AZ1617" s="142" t="str">
        <f t="shared" si="680"/>
        <v/>
      </c>
      <c r="BB1617" s="147"/>
      <c r="BC1617" s="147">
        <f t="shared" si="643"/>
        <v>5.9392000000001044</v>
      </c>
      <c r="BD1617" s="163">
        <f t="shared" si="644"/>
        <v>0.54686638445258573</v>
      </c>
      <c r="BE1617" s="147">
        <f t="shared" si="645"/>
        <v>7.508058943082041E-4</v>
      </c>
      <c r="BF1617" s="147" t="str">
        <f t="shared" si="641"/>
        <v/>
      </c>
      <c r="BG1617" s="159" t="str">
        <f t="shared" si="642"/>
        <v/>
      </c>
    </row>
    <row r="1618" spans="1:59" ht="20.100000000000001" customHeight="1" x14ac:dyDescent="0.25">
      <c r="A1618" s="147">
        <v>924</v>
      </c>
      <c r="B1618" s="142">
        <f t="shared" si="646"/>
        <v>-1422.4349352009413</v>
      </c>
      <c r="C1618" s="142">
        <f t="shared" si="647"/>
        <v>8.1411050716535962E-5</v>
      </c>
      <c r="D1618" s="142">
        <f t="shared" si="648"/>
        <v>0.38056394557840711</v>
      </c>
      <c r="E1618" s="142" t="str">
        <f t="shared" si="649"/>
        <v/>
      </c>
      <c r="F1618" s="142">
        <f t="shared" si="650"/>
        <v>8.1411050716535962E-5</v>
      </c>
      <c r="G1618" s="142" t="str">
        <f t="shared" si="651"/>
        <v/>
      </c>
      <c r="H1618" s="142"/>
      <c r="I1618" s="142"/>
      <c r="J1618" s="142">
        <f t="shared" si="652"/>
        <v>1.7191468006176804E-190</v>
      </c>
      <c r="K1618" s="142" t="str">
        <f t="shared" si="653"/>
        <v/>
      </c>
      <c r="L1618" s="142" t="str">
        <f t="shared" si="654"/>
        <v/>
      </c>
      <c r="M1618" s="142"/>
      <c r="N1618" s="142"/>
      <c r="O1618" s="142"/>
      <c r="P1618" s="142"/>
      <c r="Q1618" s="147">
        <v>924</v>
      </c>
      <c r="R1618" s="142">
        <f t="shared" si="655"/>
        <v>-6.5226666337983659</v>
      </c>
      <c r="S1618" s="142">
        <f t="shared" si="656"/>
        <v>1.7753769915293195E-2</v>
      </c>
      <c r="T1618" s="142">
        <f t="shared" si="657"/>
        <v>0.38056394557840734</v>
      </c>
      <c r="U1618" s="142" t="str">
        <f t="shared" si="658"/>
        <v/>
      </c>
      <c r="V1618" s="142">
        <f t="shared" si="659"/>
        <v>1.7753769915293195E-2</v>
      </c>
      <c r="W1618" s="142" t="str">
        <f t="shared" si="660"/>
        <v/>
      </c>
      <c r="X1618" s="142">
        <f t="shared" si="661"/>
        <v>5.6891951326508745E-28</v>
      </c>
      <c r="Y1618" s="142" t="str">
        <f t="shared" si="662"/>
        <v/>
      </c>
      <c r="Z1618" s="142" t="str">
        <f t="shared" si="663"/>
        <v/>
      </c>
      <c r="AD1618" s="147">
        <v>924</v>
      </c>
      <c r="AE1618" s="142">
        <f t="shared" si="681"/>
        <v>-16.725612780794449</v>
      </c>
      <c r="AF1618" s="142">
        <f t="shared" si="664"/>
        <v>6.9236281007048293E-3</v>
      </c>
      <c r="AG1618" s="142">
        <f t="shared" si="665"/>
        <v>0.38056394557840717</v>
      </c>
      <c r="AH1618" s="142" t="str">
        <f t="shared" si="666"/>
        <v/>
      </c>
      <c r="AI1618" s="142">
        <f t="shared" si="667"/>
        <v>6.9236281007048293E-3</v>
      </c>
      <c r="AJ1618" s="142" t="str">
        <f t="shared" si="668"/>
        <v/>
      </c>
      <c r="AK1618" s="142">
        <f t="shared" si="669"/>
        <v>1.0178921372554655E-85</v>
      </c>
      <c r="AL1618" s="142" t="str">
        <f t="shared" si="670"/>
        <v/>
      </c>
      <c r="AM1618" s="142" t="str">
        <f t="shared" si="671"/>
        <v/>
      </c>
      <c r="AQ1618" s="147">
        <v>924</v>
      </c>
      <c r="AR1618" s="142">
        <f t="shared" si="672"/>
        <v>-873.92172571724223</v>
      </c>
      <c r="AS1618" s="142">
        <f t="shared" si="673"/>
        <v>1.3250834627732313E-4</v>
      </c>
      <c r="AT1618" s="142">
        <f t="shared" si="674"/>
        <v>0.38056394557840739</v>
      </c>
      <c r="AU1618" s="142" t="str">
        <f t="shared" si="675"/>
        <v/>
      </c>
      <c r="AV1618" s="142">
        <f t="shared" si="676"/>
        <v>1.3250834627732313E-4</v>
      </c>
      <c r="AW1618" s="142" t="str">
        <f t="shared" si="677"/>
        <v/>
      </c>
      <c r="AX1618" s="142">
        <f t="shared" si="678"/>
        <v>4.8625265420944388E-5</v>
      </c>
      <c r="AY1618" s="142" t="str">
        <f t="shared" si="679"/>
        <v/>
      </c>
      <c r="AZ1618" s="142" t="str">
        <f t="shared" si="680"/>
        <v/>
      </c>
      <c r="BB1618" s="147"/>
      <c r="BC1618" s="147">
        <f t="shared" si="643"/>
        <v>5.9456000000001046</v>
      </c>
      <c r="BD1618" s="163">
        <f t="shared" si="644"/>
        <v>0.54611557855827753</v>
      </c>
      <c r="BE1618" s="147">
        <f t="shared" si="645"/>
        <v>7.5042388110768687E-4</v>
      </c>
      <c r="BF1618" s="147" t="str">
        <f t="shared" si="641"/>
        <v/>
      </c>
      <c r="BG1618" s="159" t="str">
        <f t="shared" si="642"/>
        <v/>
      </c>
    </row>
    <row r="1619" spans="1:59" ht="20.100000000000001" customHeight="1" x14ac:dyDescent="0.25">
      <c r="A1619" s="142">
        <v>925</v>
      </c>
      <c r="B1619" s="142">
        <f t="shared" si="646"/>
        <v>-1403.7186860535585</v>
      </c>
      <c r="C1619" s="142">
        <f t="shared" si="647"/>
        <v>8.1509454689834973E-5</v>
      </c>
      <c r="D1619" s="142">
        <f t="shared" si="648"/>
        <v>0.38208857781104738</v>
      </c>
      <c r="E1619" s="142" t="str">
        <f t="shared" si="649"/>
        <v/>
      </c>
      <c r="F1619" s="142">
        <f t="shared" si="650"/>
        <v>8.1509454689834973E-5</v>
      </c>
      <c r="G1619" s="142" t="str">
        <f t="shared" si="651"/>
        <v/>
      </c>
      <c r="H1619" s="142"/>
      <c r="I1619" s="142"/>
      <c r="J1619" s="142">
        <f t="shared" si="652"/>
        <v>1.9324575505755056E-190</v>
      </c>
      <c r="K1619" s="142" t="str">
        <f t="shared" si="653"/>
        <v/>
      </c>
      <c r="L1619" s="142" t="str">
        <f t="shared" si="654"/>
        <v/>
      </c>
      <c r="M1619" s="142"/>
      <c r="N1619" s="142"/>
      <c r="O1619" s="142"/>
      <c r="P1619" s="142"/>
      <c r="Q1619" s="142">
        <v>925</v>
      </c>
      <c r="R1619" s="142">
        <f t="shared" si="655"/>
        <v>-6.4368420728273321</v>
      </c>
      <c r="S1619" s="142">
        <f t="shared" si="656"/>
        <v>1.7775229428287128E-2</v>
      </c>
      <c r="T1619" s="142">
        <f t="shared" si="657"/>
        <v>0.38208857781104749</v>
      </c>
      <c r="U1619" s="142" t="str">
        <f t="shared" si="658"/>
        <v/>
      </c>
      <c r="V1619" s="142">
        <f t="shared" si="659"/>
        <v>1.7775229428287128E-2</v>
      </c>
      <c r="W1619" s="142" t="str">
        <f t="shared" si="660"/>
        <v/>
      </c>
      <c r="X1619" s="142">
        <f t="shared" si="661"/>
        <v>5.9412487164445704E-28</v>
      </c>
      <c r="Y1619" s="142" t="str">
        <f t="shared" si="662"/>
        <v/>
      </c>
      <c r="Z1619" s="142" t="str">
        <f t="shared" si="663"/>
        <v/>
      </c>
      <c r="AD1619" s="142">
        <v>925</v>
      </c>
      <c r="AE1619" s="142">
        <f t="shared" si="681"/>
        <v>-16.505538928415575</v>
      </c>
      <c r="AF1619" s="142">
        <f t="shared" si="664"/>
        <v>6.9319968971858657E-3</v>
      </c>
      <c r="AG1619" s="142">
        <f t="shared" si="665"/>
        <v>0.38208857781104727</v>
      </c>
      <c r="AH1619" s="142" t="str">
        <f t="shared" si="666"/>
        <v/>
      </c>
      <c r="AI1619" s="142">
        <f t="shared" si="667"/>
        <v>6.9319968971858657E-3</v>
      </c>
      <c r="AJ1619" s="142" t="str">
        <f t="shared" si="668"/>
        <v/>
      </c>
      <c r="AK1619" s="142">
        <f t="shared" si="669"/>
        <v>1.1006041504626849E-85</v>
      </c>
      <c r="AL1619" s="142" t="str">
        <f t="shared" si="670"/>
        <v/>
      </c>
      <c r="AM1619" s="142" t="str">
        <f t="shared" si="671"/>
        <v/>
      </c>
      <c r="AQ1619" s="142">
        <v>925</v>
      </c>
      <c r="AR1619" s="142">
        <f t="shared" si="672"/>
        <v>-862.42275564201555</v>
      </c>
      <c r="AS1619" s="142">
        <f t="shared" si="673"/>
        <v>1.3266851308089836E-4</v>
      </c>
      <c r="AT1619" s="142">
        <f t="shared" si="674"/>
        <v>0.38208857781104744</v>
      </c>
      <c r="AU1619" s="142" t="str">
        <f t="shared" si="675"/>
        <v/>
      </c>
      <c r="AV1619" s="142">
        <f t="shared" si="676"/>
        <v>1.3266851308089836E-4</v>
      </c>
      <c r="AW1619" s="142" t="str">
        <f t="shared" si="677"/>
        <v/>
      </c>
      <c r="AX1619" s="142">
        <f t="shared" si="678"/>
        <v>4.8907377310651735E-5</v>
      </c>
      <c r="AY1619" s="142" t="str">
        <f t="shared" si="679"/>
        <v/>
      </c>
      <c r="AZ1619" s="142" t="str">
        <f t="shared" si="680"/>
        <v/>
      </c>
      <c r="BB1619" s="147"/>
      <c r="BC1619" s="147">
        <f t="shared" si="643"/>
        <v>5.9520000000001048</v>
      </c>
      <c r="BD1619" s="163">
        <f t="shared" si="644"/>
        <v>0.54536515467716984</v>
      </c>
      <c r="BE1619" s="147">
        <f t="shared" si="645"/>
        <v>7.5003989194388776E-4</v>
      </c>
      <c r="BF1619" s="147" t="str">
        <f t="shared" si="641"/>
        <v/>
      </c>
      <c r="BG1619" s="159" t="str">
        <f t="shared" si="642"/>
        <v/>
      </c>
    </row>
    <row r="1620" spans="1:59" ht="20.100000000000001" customHeight="1" x14ac:dyDescent="0.25">
      <c r="A1620" s="142">
        <v>926</v>
      </c>
      <c r="B1620" s="142">
        <f t="shared" si="646"/>
        <v>-1385.0024369061794</v>
      </c>
      <c r="C1620" s="142">
        <f t="shared" si="647"/>
        <v>8.1606671889765359E-5</v>
      </c>
      <c r="D1620" s="142">
        <f t="shared" si="648"/>
        <v>0.3836150406980986</v>
      </c>
      <c r="E1620" s="142" t="str">
        <f t="shared" si="649"/>
        <v/>
      </c>
      <c r="F1620" s="142">
        <f t="shared" si="650"/>
        <v>8.1606671889765359E-5</v>
      </c>
      <c r="G1620" s="142" t="str">
        <f t="shared" si="651"/>
        <v/>
      </c>
      <c r="H1620" s="142"/>
      <c r="I1620" s="142"/>
      <c r="J1620" s="142">
        <f t="shared" si="652"/>
        <v>2.1722010206675346E-190</v>
      </c>
      <c r="K1620" s="142" t="str">
        <f t="shared" si="653"/>
        <v/>
      </c>
      <c r="L1620" s="142" t="str">
        <f t="shared" si="654"/>
        <v/>
      </c>
      <c r="M1620" s="142"/>
      <c r="N1620" s="142"/>
      <c r="O1620" s="142"/>
      <c r="P1620" s="142"/>
      <c r="Q1620" s="142">
        <v>926</v>
      </c>
      <c r="R1620" s="142">
        <f t="shared" si="655"/>
        <v>-6.3510175118562984</v>
      </c>
      <c r="S1620" s="142">
        <f t="shared" si="656"/>
        <v>1.7796430134876497E-2</v>
      </c>
      <c r="T1620" s="142">
        <f t="shared" si="657"/>
        <v>0.38361504069809893</v>
      </c>
      <c r="U1620" s="142" t="str">
        <f t="shared" si="658"/>
        <v/>
      </c>
      <c r="V1620" s="142">
        <f t="shared" si="659"/>
        <v>1.7796430134876497E-2</v>
      </c>
      <c r="W1620" s="142" t="str">
        <f t="shared" si="660"/>
        <v/>
      </c>
      <c r="X1620" s="142">
        <f t="shared" si="661"/>
        <v>6.2043699885796264E-28</v>
      </c>
      <c r="Y1620" s="142" t="str">
        <f t="shared" si="662"/>
        <v/>
      </c>
      <c r="Z1620" s="142" t="str">
        <f t="shared" si="663"/>
        <v/>
      </c>
      <c r="AD1620" s="142">
        <v>926</v>
      </c>
      <c r="AE1620" s="142">
        <f t="shared" si="681"/>
        <v>-16.285465076036701</v>
      </c>
      <c r="AF1620" s="142">
        <f t="shared" si="664"/>
        <v>6.9402647641570673E-3</v>
      </c>
      <c r="AG1620" s="142">
        <f t="shared" si="665"/>
        <v>0.38361504069809871</v>
      </c>
      <c r="AH1620" s="142" t="str">
        <f t="shared" si="666"/>
        <v/>
      </c>
      <c r="AI1620" s="142">
        <f t="shared" si="667"/>
        <v>6.9402647641570673E-3</v>
      </c>
      <c r="AJ1620" s="142" t="str">
        <f t="shared" si="668"/>
        <v/>
      </c>
      <c r="AK1620" s="142">
        <f t="shared" si="669"/>
        <v>1.1900181468782047E-85</v>
      </c>
      <c r="AL1620" s="142" t="str">
        <f t="shared" si="670"/>
        <v/>
      </c>
      <c r="AM1620" s="142" t="str">
        <f t="shared" si="671"/>
        <v/>
      </c>
      <c r="AQ1620" s="142">
        <v>926</v>
      </c>
      <c r="AR1620" s="142">
        <f t="shared" si="672"/>
        <v>-850.92378556678887</v>
      </c>
      <c r="AS1620" s="142">
        <f t="shared" si="673"/>
        <v>1.3282674823790849E-4</v>
      </c>
      <c r="AT1620" s="142">
        <f t="shared" si="674"/>
        <v>0.38361504069809876</v>
      </c>
      <c r="AU1620" s="142" t="str">
        <f t="shared" si="675"/>
        <v/>
      </c>
      <c r="AV1620" s="142">
        <f t="shared" si="676"/>
        <v>1.3282674823790849E-4</v>
      </c>
      <c r="AW1620" s="142" t="str">
        <f t="shared" si="677"/>
        <v/>
      </c>
      <c r="AX1620" s="142">
        <f t="shared" si="678"/>
        <v>4.9190338892782043E-5</v>
      </c>
      <c r="AY1620" s="142" t="str">
        <f t="shared" si="679"/>
        <v/>
      </c>
      <c r="AZ1620" s="142" t="str">
        <f t="shared" si="680"/>
        <v/>
      </c>
      <c r="BB1620" s="147"/>
      <c r="BC1620" s="147">
        <f t="shared" si="643"/>
        <v>5.9584000000001049</v>
      </c>
      <c r="BD1620" s="163">
        <f t="shared" si="644"/>
        <v>0.54461511478522595</v>
      </c>
      <c r="BE1620" s="147">
        <f t="shared" si="645"/>
        <v>7.4965393470793895E-4</v>
      </c>
      <c r="BF1620" s="147" t="str">
        <f t="shared" si="641"/>
        <v/>
      </c>
      <c r="BG1620" s="159" t="str">
        <f t="shared" si="642"/>
        <v/>
      </c>
    </row>
    <row r="1621" spans="1:59" ht="20.100000000000001" customHeight="1" x14ac:dyDescent="0.25">
      <c r="A1621" s="142">
        <v>927</v>
      </c>
      <c r="B1621" s="142">
        <f t="shared" si="646"/>
        <v>-1366.2861877587966</v>
      </c>
      <c r="C1621" s="142">
        <f t="shared" si="647"/>
        <v>8.1702697788069145E-5</v>
      </c>
      <c r="D1621" s="142">
        <f t="shared" si="648"/>
        <v>0.38514331198515878</v>
      </c>
      <c r="E1621" s="142" t="str">
        <f t="shared" si="649"/>
        <v/>
      </c>
      <c r="F1621" s="142">
        <f t="shared" si="650"/>
        <v>8.1702697788069145E-5</v>
      </c>
      <c r="G1621" s="142" t="str">
        <f t="shared" si="651"/>
        <v/>
      </c>
      <c r="H1621" s="142"/>
      <c r="I1621" s="142"/>
      <c r="J1621" s="142">
        <f t="shared" si="652"/>
        <v>2.4416483446540188E-190</v>
      </c>
      <c r="K1621" s="142" t="str">
        <f t="shared" si="653"/>
        <v/>
      </c>
      <c r="L1621" s="142" t="str">
        <f t="shared" si="654"/>
        <v/>
      </c>
      <c r="M1621" s="142"/>
      <c r="N1621" s="142"/>
      <c r="O1621" s="142"/>
      <c r="P1621" s="142"/>
      <c r="Q1621" s="142">
        <v>927</v>
      </c>
      <c r="R1621" s="142">
        <f t="shared" si="655"/>
        <v>-6.2651929508852788</v>
      </c>
      <c r="S1621" s="142">
        <f t="shared" si="656"/>
        <v>1.7817371047558365E-2</v>
      </c>
      <c r="T1621" s="142">
        <f t="shared" si="657"/>
        <v>0.38514331198515867</v>
      </c>
      <c r="U1621" s="142" t="str">
        <f t="shared" si="658"/>
        <v/>
      </c>
      <c r="V1621" s="142">
        <f t="shared" si="659"/>
        <v>1.7817371047558365E-2</v>
      </c>
      <c r="W1621" s="142" t="str">
        <f t="shared" si="660"/>
        <v/>
      </c>
      <c r="X1621" s="142">
        <f t="shared" si="661"/>
        <v>6.4790404997282078E-28</v>
      </c>
      <c r="Y1621" s="142" t="str">
        <f t="shared" si="662"/>
        <v/>
      </c>
      <c r="Z1621" s="142" t="str">
        <f t="shared" si="663"/>
        <v/>
      </c>
      <c r="AD1621" s="142">
        <v>927</v>
      </c>
      <c r="AE1621" s="142">
        <f t="shared" si="681"/>
        <v>-16.065391223657826</v>
      </c>
      <c r="AF1621" s="142">
        <f t="shared" si="664"/>
        <v>6.9484313165113203E-3</v>
      </c>
      <c r="AG1621" s="142">
        <f t="shared" si="665"/>
        <v>0.38514331198515861</v>
      </c>
      <c r="AH1621" s="142" t="str">
        <f t="shared" si="666"/>
        <v/>
      </c>
      <c r="AI1621" s="142">
        <f t="shared" si="667"/>
        <v>6.9484313165113203E-3</v>
      </c>
      <c r="AJ1621" s="142" t="str">
        <f t="shared" si="668"/>
        <v/>
      </c>
      <c r="AK1621" s="142">
        <f t="shared" si="669"/>
        <v>1.2866756237421012E-85</v>
      </c>
      <c r="AL1621" s="142" t="str">
        <f t="shared" si="670"/>
        <v/>
      </c>
      <c r="AM1621" s="142" t="str">
        <f t="shared" si="671"/>
        <v/>
      </c>
      <c r="AQ1621" s="142">
        <v>927</v>
      </c>
      <c r="AR1621" s="142">
        <f t="shared" si="672"/>
        <v>-839.42481549156219</v>
      </c>
      <c r="AS1621" s="142">
        <f t="shared" si="673"/>
        <v>1.3298304437795377E-4</v>
      </c>
      <c r="AT1621" s="142">
        <f t="shared" si="674"/>
        <v>0.38514331198515872</v>
      </c>
      <c r="AU1621" s="142" t="str">
        <f t="shared" si="675"/>
        <v/>
      </c>
      <c r="AV1621" s="142">
        <f t="shared" si="676"/>
        <v>1.3298304437795377E-4</v>
      </c>
      <c r="AW1621" s="142" t="str">
        <f t="shared" si="677"/>
        <v/>
      </c>
      <c r="AX1621" s="142">
        <f t="shared" si="678"/>
        <v>4.9474146002477057E-5</v>
      </c>
      <c r="AY1621" s="142" t="str">
        <f t="shared" si="679"/>
        <v/>
      </c>
      <c r="AZ1621" s="142" t="str">
        <f t="shared" si="680"/>
        <v/>
      </c>
      <c r="BB1621" s="147"/>
      <c r="BC1621" s="147">
        <f t="shared" si="643"/>
        <v>5.9648000000001051</v>
      </c>
      <c r="BD1621" s="163">
        <f t="shared" si="644"/>
        <v>0.54386546085051801</v>
      </c>
      <c r="BE1621" s="147">
        <f t="shared" si="645"/>
        <v>7.4926601728542153E-4</v>
      </c>
      <c r="BF1621" s="147" t="str">
        <f t="shared" si="641"/>
        <v/>
      </c>
      <c r="BG1621" s="159" t="str">
        <f t="shared" si="642"/>
        <v/>
      </c>
    </row>
    <row r="1622" spans="1:59" ht="20.100000000000001" customHeight="1" x14ac:dyDescent="0.25">
      <c r="A1622" s="142">
        <v>928</v>
      </c>
      <c r="B1622" s="142">
        <f t="shared" si="646"/>
        <v>-1347.5699386114175</v>
      </c>
      <c r="C1622" s="142">
        <f t="shared" si="647"/>
        <v>8.1797527908339442E-5</v>
      </c>
      <c r="D1622" s="142">
        <f t="shared" si="648"/>
        <v>0.38667336933355723</v>
      </c>
      <c r="E1622" s="142" t="str">
        <f t="shared" si="649"/>
        <v/>
      </c>
      <c r="F1622" s="142">
        <f t="shared" si="650"/>
        <v>8.1797527908339442E-5</v>
      </c>
      <c r="G1622" s="142" t="str">
        <f t="shared" si="651"/>
        <v/>
      </c>
      <c r="H1622" s="142"/>
      <c r="I1622" s="142"/>
      <c r="J1622" s="142">
        <f t="shared" si="652"/>
        <v>2.7444749342474677E-190</v>
      </c>
      <c r="K1622" s="142" t="str">
        <f t="shared" si="653"/>
        <v/>
      </c>
      <c r="L1622" s="142" t="str">
        <f t="shared" si="654"/>
        <v/>
      </c>
      <c r="M1622" s="142"/>
      <c r="N1622" s="142"/>
      <c r="O1622" s="142"/>
      <c r="P1622" s="142"/>
      <c r="Q1622" s="142">
        <v>928</v>
      </c>
      <c r="R1622" s="142">
        <f t="shared" si="655"/>
        <v>-6.1793683899142451</v>
      </c>
      <c r="S1622" s="142">
        <f t="shared" si="656"/>
        <v>1.7838051190137295E-2</v>
      </c>
      <c r="T1622" s="142">
        <f t="shared" si="657"/>
        <v>0.38667336933355734</v>
      </c>
      <c r="U1622" s="142" t="str">
        <f t="shared" si="658"/>
        <v/>
      </c>
      <c r="V1622" s="142">
        <f t="shared" si="659"/>
        <v>1.7838051190137295E-2</v>
      </c>
      <c r="W1622" s="142" t="str">
        <f t="shared" si="660"/>
        <v/>
      </c>
      <c r="X1622" s="142">
        <f t="shared" si="661"/>
        <v>6.7657625564410554E-28</v>
      </c>
      <c r="Y1622" s="142" t="str">
        <f t="shared" si="662"/>
        <v/>
      </c>
      <c r="Z1622" s="142" t="str">
        <f t="shared" si="663"/>
        <v/>
      </c>
      <c r="AD1622" s="142">
        <v>928</v>
      </c>
      <c r="AE1622" s="142">
        <f t="shared" si="681"/>
        <v>-15.845317371278952</v>
      </c>
      <c r="AF1622" s="142">
        <f t="shared" si="664"/>
        <v>6.9564961735512189E-3</v>
      </c>
      <c r="AG1622" s="142">
        <f t="shared" si="665"/>
        <v>0.38667336933355728</v>
      </c>
      <c r="AH1622" s="142" t="str">
        <f t="shared" si="666"/>
        <v/>
      </c>
      <c r="AI1622" s="142">
        <f t="shared" si="667"/>
        <v>6.9564961735512189E-3</v>
      </c>
      <c r="AJ1622" s="142" t="str">
        <f t="shared" si="668"/>
        <v/>
      </c>
      <c r="AK1622" s="142">
        <f t="shared" si="669"/>
        <v>1.3911617034919241E-85</v>
      </c>
      <c r="AL1622" s="142" t="str">
        <f t="shared" si="670"/>
        <v/>
      </c>
      <c r="AM1622" s="142" t="str">
        <f t="shared" si="671"/>
        <v/>
      </c>
      <c r="AQ1622" s="142">
        <v>928</v>
      </c>
      <c r="AR1622" s="142">
        <f t="shared" si="672"/>
        <v>-827.92584541633551</v>
      </c>
      <c r="AS1622" s="142">
        <f t="shared" si="673"/>
        <v>1.3313739421502995E-4</v>
      </c>
      <c r="AT1622" s="142">
        <f t="shared" si="674"/>
        <v>0.38667336933355734</v>
      </c>
      <c r="AU1622" s="142" t="str">
        <f t="shared" si="675"/>
        <v/>
      </c>
      <c r="AV1622" s="142">
        <f t="shared" si="676"/>
        <v>1.3313739421502995E-4</v>
      </c>
      <c r="AW1622" s="142" t="str">
        <f t="shared" si="677"/>
        <v/>
      </c>
      <c r="AX1622" s="142">
        <f t="shared" si="678"/>
        <v>4.975879441011362E-5</v>
      </c>
      <c r="AY1622" s="142" t="str">
        <f t="shared" si="679"/>
        <v/>
      </c>
      <c r="AZ1622" s="142" t="str">
        <f t="shared" si="680"/>
        <v/>
      </c>
      <c r="BB1622" s="147"/>
      <c r="BC1622" s="147">
        <f t="shared" si="643"/>
        <v>5.9712000000001053</v>
      </c>
      <c r="BD1622" s="163">
        <f t="shared" si="644"/>
        <v>0.54311619483323259</v>
      </c>
      <c r="BE1622" s="147">
        <f t="shared" si="645"/>
        <v>7.4887614754937104E-4</v>
      </c>
      <c r="BF1622" s="147" t="str">
        <f t="shared" si="641"/>
        <v/>
      </c>
      <c r="BG1622" s="159" t="str">
        <f t="shared" si="642"/>
        <v/>
      </c>
    </row>
    <row r="1623" spans="1:59" ht="20.100000000000001" customHeight="1" x14ac:dyDescent="0.25">
      <c r="A1623" s="142">
        <v>929</v>
      </c>
      <c r="B1623" s="142">
        <f t="shared" si="646"/>
        <v>-1328.8536894640347</v>
      </c>
      <c r="C1623" s="142">
        <f t="shared" si="647"/>
        <v>8.18911578263683E-5</v>
      </c>
      <c r="D1623" s="142">
        <f t="shared" si="648"/>
        <v>0.38820519032133105</v>
      </c>
      <c r="E1623" s="142" t="str">
        <f t="shared" si="649"/>
        <v/>
      </c>
      <c r="F1623" s="142">
        <f t="shared" si="650"/>
        <v>8.18911578263683E-5</v>
      </c>
      <c r="G1623" s="142" t="str">
        <f t="shared" si="651"/>
        <v/>
      </c>
      <c r="H1623" s="142"/>
      <c r="I1623" s="142"/>
      <c r="J1623" s="142">
        <f t="shared" si="652"/>
        <v>3.084810377335653E-190</v>
      </c>
      <c r="K1623" s="142" t="str">
        <f t="shared" si="653"/>
        <v/>
      </c>
      <c r="L1623" s="142" t="str">
        <f t="shared" si="654"/>
        <v/>
      </c>
      <c r="M1623" s="142"/>
      <c r="N1623" s="142"/>
      <c r="O1623" s="142"/>
      <c r="P1623" s="142"/>
      <c r="Q1623" s="142">
        <v>929</v>
      </c>
      <c r="R1623" s="142">
        <f t="shared" si="655"/>
        <v>-6.0935438289432113</v>
      </c>
      <c r="S1623" s="142">
        <f t="shared" si="656"/>
        <v>1.7858469597801137E-2</v>
      </c>
      <c r="T1623" s="142">
        <f t="shared" si="657"/>
        <v>0.38820519032133105</v>
      </c>
      <c r="U1623" s="142" t="str">
        <f t="shared" si="658"/>
        <v/>
      </c>
      <c r="V1623" s="142">
        <f t="shared" si="659"/>
        <v>1.7858469597801137E-2</v>
      </c>
      <c r="W1623" s="142" t="str">
        <f t="shared" si="660"/>
        <v/>
      </c>
      <c r="X1623" s="142">
        <f t="shared" si="661"/>
        <v>7.0650601071613336E-28</v>
      </c>
      <c r="Y1623" s="142" t="str">
        <f t="shared" si="662"/>
        <v/>
      </c>
      <c r="Z1623" s="142" t="str">
        <f t="shared" si="663"/>
        <v/>
      </c>
      <c r="AD1623" s="142">
        <v>929</v>
      </c>
      <c r="AE1623" s="142">
        <f t="shared" si="681"/>
        <v>-15.625243518900078</v>
      </c>
      <c r="AF1623" s="142">
        <f t="shared" si="664"/>
        <v>6.964458959018616E-3</v>
      </c>
      <c r="AG1623" s="142">
        <f t="shared" si="665"/>
        <v>0.38820519032133094</v>
      </c>
      <c r="AH1623" s="142" t="str">
        <f t="shared" si="666"/>
        <v/>
      </c>
      <c r="AI1623" s="142">
        <f t="shared" si="667"/>
        <v>6.964458959018616E-3</v>
      </c>
      <c r="AJ1623" s="142" t="str">
        <f t="shared" si="668"/>
        <v/>
      </c>
      <c r="AK1623" s="142">
        <f t="shared" si="669"/>
        <v>1.5041086381878562E-85</v>
      </c>
      <c r="AL1623" s="142" t="str">
        <f t="shared" si="670"/>
        <v/>
      </c>
      <c r="AM1623" s="142" t="str">
        <f t="shared" si="671"/>
        <v/>
      </c>
      <c r="AQ1623" s="142">
        <v>929</v>
      </c>
      <c r="AR1623" s="142">
        <f t="shared" si="672"/>
        <v>-816.42687534110883</v>
      </c>
      <c r="AS1623" s="142">
        <f t="shared" si="673"/>
        <v>1.332897905480939E-4</v>
      </c>
      <c r="AT1623" s="142">
        <f t="shared" si="674"/>
        <v>0.388205190321331</v>
      </c>
      <c r="AU1623" s="142" t="str">
        <f t="shared" si="675"/>
        <v/>
      </c>
      <c r="AV1623" s="142">
        <f t="shared" si="676"/>
        <v>1.332897905480939E-4</v>
      </c>
      <c r="AW1623" s="142" t="str">
        <f t="shared" si="677"/>
        <v/>
      </c>
      <c r="AX1623" s="142">
        <f t="shared" si="678"/>
        <v>5.0044279821201377E-5</v>
      </c>
      <c r="AY1623" s="142" t="str">
        <f t="shared" si="679"/>
        <v/>
      </c>
      <c r="AZ1623" s="142" t="str">
        <f t="shared" si="680"/>
        <v/>
      </c>
      <c r="BB1623" s="147"/>
      <c r="BC1623" s="147">
        <f t="shared" si="643"/>
        <v>5.9776000000001055</v>
      </c>
      <c r="BD1623" s="163">
        <f t="shared" si="644"/>
        <v>0.54236731868568322</v>
      </c>
      <c r="BE1623" s="147">
        <f t="shared" si="645"/>
        <v>7.4848433336494047E-4</v>
      </c>
      <c r="BF1623" s="147" t="str">
        <f t="shared" si="641"/>
        <v/>
      </c>
      <c r="BG1623" s="159" t="str">
        <f t="shared" si="642"/>
        <v/>
      </c>
    </row>
    <row r="1624" spans="1:59" ht="20.100000000000001" customHeight="1" x14ac:dyDescent="0.25">
      <c r="A1624" s="142">
        <v>930</v>
      </c>
      <c r="B1624" s="142">
        <f t="shared" si="646"/>
        <v>-1310.1374403166556</v>
      </c>
      <c r="C1624" s="142">
        <f t="shared" si="647"/>
        <v>8.1983583170490472E-5</v>
      </c>
      <c r="D1624" s="142">
        <f t="shared" si="648"/>
        <v>0.38973875244420275</v>
      </c>
      <c r="E1624" s="142" t="str">
        <f t="shared" si="649"/>
        <v/>
      </c>
      <c r="F1624" s="142">
        <f t="shared" si="650"/>
        <v>8.1983583170490472E-5</v>
      </c>
      <c r="G1624" s="142" t="str">
        <f t="shared" si="651"/>
        <v/>
      </c>
      <c r="H1624" s="142"/>
      <c r="I1624" s="142"/>
      <c r="J1624" s="142">
        <f t="shared" si="652"/>
        <v>3.4672944867191472E-190</v>
      </c>
      <c r="K1624" s="142" t="str">
        <f t="shared" si="653"/>
        <v/>
      </c>
      <c r="L1624" s="142" t="str">
        <f t="shared" si="654"/>
        <v/>
      </c>
      <c r="M1624" s="142"/>
      <c r="N1624" s="142"/>
      <c r="O1624" s="142"/>
      <c r="P1624" s="142"/>
      <c r="Q1624" s="142">
        <v>930</v>
      </c>
      <c r="R1624" s="142">
        <f t="shared" si="655"/>
        <v>-6.0077192679721776</v>
      </c>
      <c r="S1624" s="142">
        <f t="shared" si="656"/>
        <v>1.7878625317196046E-2</v>
      </c>
      <c r="T1624" s="142">
        <f t="shared" si="657"/>
        <v>0.38973875244420286</v>
      </c>
      <c r="U1624" s="142" t="str">
        <f t="shared" si="658"/>
        <v/>
      </c>
      <c r="V1624" s="142">
        <f t="shared" si="659"/>
        <v>1.7878625317196046E-2</v>
      </c>
      <c r="W1624" s="142" t="str">
        <f t="shared" si="660"/>
        <v/>
      </c>
      <c r="X1624" s="142">
        <f t="shared" si="661"/>
        <v>7.3774796656857161E-28</v>
      </c>
      <c r="Y1624" s="142" t="str">
        <f t="shared" si="662"/>
        <v/>
      </c>
      <c r="Z1624" s="142" t="str">
        <f t="shared" si="663"/>
        <v/>
      </c>
      <c r="AD1624" s="142">
        <v>930</v>
      </c>
      <c r="AE1624" s="142">
        <f t="shared" si="681"/>
        <v>-15.405169666521203</v>
      </c>
      <c r="AF1624" s="142">
        <f t="shared" si="664"/>
        <v>6.9723193011238874E-3</v>
      </c>
      <c r="AG1624" s="142">
        <f t="shared" si="665"/>
        <v>0.38973875244420275</v>
      </c>
      <c r="AH1624" s="142" t="str">
        <f t="shared" si="666"/>
        <v/>
      </c>
      <c r="AI1624" s="142">
        <f t="shared" si="667"/>
        <v>6.9723193011238874E-3</v>
      </c>
      <c r="AJ1624" s="142" t="str">
        <f t="shared" si="668"/>
        <v/>
      </c>
      <c r="AK1624" s="142">
        <f t="shared" si="669"/>
        <v>1.6261995946247276E-85</v>
      </c>
      <c r="AL1624" s="142" t="str">
        <f t="shared" si="670"/>
        <v/>
      </c>
      <c r="AM1624" s="142" t="str">
        <f t="shared" si="671"/>
        <v/>
      </c>
      <c r="AQ1624" s="142">
        <v>930</v>
      </c>
      <c r="AR1624" s="142">
        <f t="shared" si="672"/>
        <v>-804.92790526588215</v>
      </c>
      <c r="AS1624" s="142">
        <f t="shared" si="673"/>
        <v>1.3344022626162358E-4</v>
      </c>
      <c r="AT1624" s="142">
        <f t="shared" si="674"/>
        <v>0.38973875244420275</v>
      </c>
      <c r="AU1624" s="142" t="str">
        <f t="shared" si="675"/>
        <v/>
      </c>
      <c r="AV1624" s="142">
        <f t="shared" si="676"/>
        <v>1.3344022626162358E-4</v>
      </c>
      <c r="AW1624" s="142" t="str">
        <f t="shared" si="677"/>
        <v/>
      </c>
      <c r="AX1624" s="142">
        <f t="shared" si="678"/>
        <v>5.0330597876285346E-5</v>
      </c>
      <c r="AY1624" s="142" t="str">
        <f t="shared" si="679"/>
        <v/>
      </c>
      <c r="AZ1624" s="142" t="str">
        <f t="shared" si="680"/>
        <v/>
      </c>
      <c r="BB1624" s="147"/>
      <c r="BC1624" s="147">
        <f t="shared" si="643"/>
        <v>5.9840000000001057</v>
      </c>
      <c r="BD1624" s="163">
        <f t="shared" si="644"/>
        <v>0.54161883435231828</v>
      </c>
      <c r="BE1624" s="147">
        <f t="shared" si="645"/>
        <v>7.4809058258784589E-4</v>
      </c>
      <c r="BF1624" s="147" t="str">
        <f t="shared" si="641"/>
        <v/>
      </c>
      <c r="BG1624" s="159" t="str">
        <f t="shared" si="642"/>
        <v/>
      </c>
    </row>
    <row r="1625" spans="1:59" ht="20.100000000000001" customHeight="1" x14ac:dyDescent="0.25">
      <c r="A1625" s="147">
        <v>931</v>
      </c>
      <c r="B1625" s="142">
        <f t="shared" si="646"/>
        <v>-1291.4211911692728</v>
      </c>
      <c r="C1625" s="142">
        <f t="shared" si="647"/>
        <v>8.2074799621923648E-5</v>
      </c>
      <c r="D1625" s="142">
        <f t="shared" si="648"/>
        <v>0.39127403311656894</v>
      </c>
      <c r="E1625" s="142" t="str">
        <f t="shared" si="649"/>
        <v/>
      </c>
      <c r="F1625" s="142">
        <f t="shared" si="650"/>
        <v>8.2074799621923648E-5</v>
      </c>
      <c r="G1625" s="142" t="str">
        <f t="shared" si="651"/>
        <v/>
      </c>
      <c r="H1625" s="142"/>
      <c r="I1625" s="142"/>
      <c r="J1625" s="142">
        <f t="shared" si="652"/>
        <v>3.8971402564653213E-190</v>
      </c>
      <c r="K1625" s="142" t="str">
        <f t="shared" si="653"/>
        <v/>
      </c>
      <c r="L1625" s="142" t="str">
        <f t="shared" si="654"/>
        <v/>
      </c>
      <c r="M1625" s="142"/>
      <c r="N1625" s="142"/>
      <c r="O1625" s="142"/>
      <c r="P1625" s="142"/>
      <c r="Q1625" s="147">
        <v>931</v>
      </c>
      <c r="R1625" s="142">
        <f t="shared" si="655"/>
        <v>-5.9218947070011438</v>
      </c>
      <c r="S1625" s="142">
        <f t="shared" si="656"/>
        <v>1.7898517406500634E-2</v>
      </c>
      <c r="T1625" s="142">
        <f t="shared" si="657"/>
        <v>0.391274033116569</v>
      </c>
      <c r="U1625" s="142" t="str">
        <f t="shared" si="658"/>
        <v/>
      </c>
      <c r="V1625" s="142">
        <f t="shared" si="659"/>
        <v>1.7898517406500634E-2</v>
      </c>
      <c r="W1625" s="142" t="str">
        <f t="shared" si="660"/>
        <v/>
      </c>
      <c r="X1625" s="142">
        <f t="shared" si="661"/>
        <v>7.7035912736404458E-28</v>
      </c>
      <c r="Y1625" s="142" t="str">
        <f t="shared" si="662"/>
        <v/>
      </c>
      <c r="Z1625" s="142" t="str">
        <f t="shared" si="663"/>
        <v/>
      </c>
      <c r="AD1625" s="147">
        <v>931</v>
      </c>
      <c r="AE1625" s="142">
        <f t="shared" si="681"/>
        <v>-15.185095814142329</v>
      </c>
      <c r="AF1625" s="142">
        <f t="shared" si="664"/>
        <v>6.9800768325748485E-3</v>
      </c>
      <c r="AG1625" s="142">
        <f t="shared" si="665"/>
        <v>0.39127403311656878</v>
      </c>
      <c r="AH1625" s="142" t="str">
        <f t="shared" si="666"/>
        <v/>
      </c>
      <c r="AI1625" s="142">
        <f t="shared" si="667"/>
        <v>6.9800768325748485E-3</v>
      </c>
      <c r="AJ1625" s="142" t="str">
        <f t="shared" si="668"/>
        <v/>
      </c>
      <c r="AK1625" s="142">
        <f t="shared" si="669"/>
        <v>1.7581727425489858E-85</v>
      </c>
      <c r="AL1625" s="142" t="str">
        <f t="shared" si="670"/>
        <v/>
      </c>
      <c r="AM1625" s="142" t="str">
        <f t="shared" si="671"/>
        <v/>
      </c>
      <c r="AQ1625" s="147">
        <v>931</v>
      </c>
      <c r="AR1625" s="142">
        <f t="shared" si="672"/>
        <v>-793.42893519065365</v>
      </c>
      <c r="AS1625" s="142">
        <f t="shared" si="673"/>
        <v>1.3358869432617148E-4</v>
      </c>
      <c r="AT1625" s="142">
        <f t="shared" si="674"/>
        <v>0.391274033116569</v>
      </c>
      <c r="AU1625" s="142" t="str">
        <f t="shared" si="675"/>
        <v/>
      </c>
      <c r="AV1625" s="142">
        <f t="shared" si="676"/>
        <v>1.3358869432617148E-4</v>
      </c>
      <c r="AW1625" s="142" t="str">
        <f t="shared" si="677"/>
        <v/>
      </c>
      <c r="AX1625" s="142">
        <f t="shared" si="678"/>
        <v>5.0617744150852951E-5</v>
      </c>
      <c r="AY1625" s="142" t="str">
        <f t="shared" si="679"/>
        <v/>
      </c>
      <c r="AZ1625" s="142" t="str">
        <f t="shared" si="680"/>
        <v/>
      </c>
      <c r="BB1625" s="147"/>
      <c r="BC1625" s="147">
        <f t="shared" si="643"/>
        <v>5.9904000000001059</v>
      </c>
      <c r="BD1625" s="163">
        <f t="shared" si="644"/>
        <v>0.54087074376973043</v>
      </c>
      <c r="BE1625" s="147">
        <f t="shared" si="645"/>
        <v>7.476949030644775E-4</v>
      </c>
      <c r="BF1625" s="147" t="str">
        <f t="shared" si="641"/>
        <v/>
      </c>
      <c r="BG1625" s="159" t="str">
        <f t="shared" si="642"/>
        <v/>
      </c>
    </row>
    <row r="1626" spans="1:59" ht="20.100000000000001" customHeight="1" x14ac:dyDescent="0.25">
      <c r="A1626" s="142">
        <v>932</v>
      </c>
      <c r="B1626" s="142">
        <f t="shared" si="646"/>
        <v>-1272.7049420218937</v>
      </c>
      <c r="C1626" s="142">
        <f t="shared" si="647"/>
        <v>8.2164802915104474E-5</v>
      </c>
      <c r="D1626" s="142">
        <f t="shared" si="648"/>
        <v>0.3928110096724915</v>
      </c>
      <c r="E1626" s="142" t="str">
        <f t="shared" si="649"/>
        <v/>
      </c>
      <c r="F1626" s="142">
        <f t="shared" si="650"/>
        <v>8.2164802915104474E-5</v>
      </c>
      <c r="G1626" s="142" t="str">
        <f t="shared" si="651"/>
        <v/>
      </c>
      <c r="H1626" s="142"/>
      <c r="I1626" s="142"/>
      <c r="J1626" s="142">
        <f t="shared" si="652"/>
        <v>4.3802045760582956E-190</v>
      </c>
      <c r="K1626" s="142" t="str">
        <f t="shared" si="653"/>
        <v/>
      </c>
      <c r="L1626" s="142" t="str">
        <f t="shared" si="654"/>
        <v/>
      </c>
      <c r="M1626" s="142"/>
      <c r="N1626" s="142"/>
      <c r="O1626" s="142"/>
      <c r="P1626" s="142"/>
      <c r="Q1626" s="142">
        <v>932</v>
      </c>
      <c r="R1626" s="142">
        <f t="shared" si="655"/>
        <v>-5.8360701460301243</v>
      </c>
      <c r="S1626" s="142">
        <f t="shared" si="656"/>
        <v>1.791814493549931E-2</v>
      </c>
      <c r="T1626" s="142">
        <f t="shared" si="657"/>
        <v>0.39281100967249144</v>
      </c>
      <c r="U1626" s="142" t="str">
        <f t="shared" si="658"/>
        <v/>
      </c>
      <c r="V1626" s="142">
        <f t="shared" si="659"/>
        <v>1.791814493549931E-2</v>
      </c>
      <c r="W1626" s="142" t="str">
        <f t="shared" si="660"/>
        <v/>
      </c>
      <c r="X1626" s="142">
        <f t="shared" si="661"/>
        <v>8.0439895036015116E-28</v>
      </c>
      <c r="Y1626" s="142" t="str">
        <f t="shared" si="662"/>
        <v/>
      </c>
      <c r="Z1626" s="142" t="str">
        <f t="shared" si="663"/>
        <v/>
      </c>
      <c r="AD1626" s="142">
        <v>932</v>
      </c>
      <c r="AE1626" s="142">
        <f t="shared" si="681"/>
        <v>-14.965021961763455</v>
      </c>
      <c r="AF1626" s="142">
        <f t="shared" si="664"/>
        <v>6.9877311906053393E-3</v>
      </c>
      <c r="AG1626" s="142">
        <f t="shared" si="665"/>
        <v>0.39281100967249144</v>
      </c>
      <c r="AH1626" s="142" t="str">
        <f t="shared" si="666"/>
        <v/>
      </c>
      <c r="AI1626" s="142">
        <f t="shared" si="667"/>
        <v>6.9877311906053393E-3</v>
      </c>
      <c r="AJ1626" s="142" t="str">
        <f t="shared" si="668"/>
        <v/>
      </c>
      <c r="AK1626" s="142">
        <f t="shared" si="669"/>
        <v>1.9008256701778872E-85</v>
      </c>
      <c r="AL1626" s="142" t="str">
        <f t="shared" si="670"/>
        <v/>
      </c>
      <c r="AM1626" s="142" t="str">
        <f t="shared" si="671"/>
        <v/>
      </c>
      <c r="AQ1626" s="142">
        <v>932</v>
      </c>
      <c r="AR1626" s="142">
        <f t="shared" si="672"/>
        <v>-781.92996511542697</v>
      </c>
      <c r="AS1626" s="142">
        <f t="shared" si="673"/>
        <v>1.3373518779891184E-4</v>
      </c>
      <c r="AT1626" s="142">
        <f t="shared" si="674"/>
        <v>0.39281100967249161</v>
      </c>
      <c r="AU1626" s="142" t="str">
        <f t="shared" si="675"/>
        <v/>
      </c>
      <c r="AV1626" s="142">
        <f t="shared" si="676"/>
        <v>1.3373518779891184E-4</v>
      </c>
      <c r="AW1626" s="142" t="str">
        <f t="shared" si="677"/>
        <v/>
      </c>
      <c r="AX1626" s="142">
        <f t="shared" si="678"/>
        <v>5.0905714155245596E-5</v>
      </c>
      <c r="AY1626" s="142" t="str">
        <f t="shared" si="679"/>
        <v/>
      </c>
      <c r="AZ1626" s="142" t="str">
        <f t="shared" si="680"/>
        <v/>
      </c>
      <c r="BB1626" s="147"/>
      <c r="BC1626" s="147">
        <f t="shared" si="643"/>
        <v>5.996800000000106</v>
      </c>
      <c r="BD1626" s="163">
        <f t="shared" si="644"/>
        <v>0.54012304886666596</v>
      </c>
      <c r="BE1626" s="147">
        <f t="shared" si="645"/>
        <v>7.4729730263189964E-4</v>
      </c>
      <c r="BF1626" s="147" t="str">
        <f t="shared" si="641"/>
        <v/>
      </c>
      <c r="BG1626" s="159" t="str">
        <f t="shared" si="642"/>
        <v/>
      </c>
    </row>
    <row r="1627" spans="1:59" ht="20.100000000000001" customHeight="1" x14ac:dyDescent="0.25">
      <c r="A1627" s="142">
        <v>933</v>
      </c>
      <c r="B1627" s="142">
        <f t="shared" si="646"/>
        <v>-1253.9886928745109</v>
      </c>
      <c r="C1627" s="142">
        <f t="shared" si="647"/>
        <v>8.2253588838021176E-5</v>
      </c>
      <c r="D1627" s="142">
        <f t="shared" si="648"/>
        <v>0.39434965936669841</v>
      </c>
      <c r="E1627" s="142" t="str">
        <f t="shared" si="649"/>
        <v/>
      </c>
      <c r="F1627" s="142">
        <f t="shared" si="650"/>
        <v>8.2253588838021176E-5</v>
      </c>
      <c r="G1627" s="142" t="str">
        <f t="shared" si="651"/>
        <v/>
      </c>
      <c r="H1627" s="142"/>
      <c r="I1627" s="142"/>
      <c r="J1627" s="142">
        <f t="shared" si="652"/>
        <v>4.9230676570278557E-190</v>
      </c>
      <c r="K1627" s="142" t="str">
        <f t="shared" si="653"/>
        <v/>
      </c>
      <c r="L1627" s="142" t="str">
        <f t="shared" si="654"/>
        <v/>
      </c>
      <c r="M1627" s="142"/>
      <c r="N1627" s="142"/>
      <c r="O1627" s="142"/>
      <c r="P1627" s="142"/>
      <c r="Q1627" s="142">
        <v>933</v>
      </c>
      <c r="R1627" s="142">
        <f t="shared" si="655"/>
        <v>-5.7502455850590906</v>
      </c>
      <c r="S1627" s="142">
        <f t="shared" si="656"/>
        <v>1.7937506985654741E-2</v>
      </c>
      <c r="T1627" s="142">
        <f t="shared" si="657"/>
        <v>0.3943496593666983</v>
      </c>
      <c r="U1627" s="142" t="str">
        <f t="shared" si="658"/>
        <v/>
      </c>
      <c r="V1627" s="142">
        <f t="shared" si="659"/>
        <v>1.7937506985654741E-2</v>
      </c>
      <c r="W1627" s="142" t="str">
        <f t="shared" si="660"/>
        <v/>
      </c>
      <c r="X1627" s="142">
        <f t="shared" si="661"/>
        <v>8.3992945045594355E-28</v>
      </c>
      <c r="Y1627" s="142" t="str">
        <f t="shared" si="662"/>
        <v/>
      </c>
      <c r="Z1627" s="142" t="str">
        <f t="shared" si="663"/>
        <v/>
      </c>
      <c r="AD1627" s="142">
        <v>933</v>
      </c>
      <c r="AE1627" s="142">
        <f t="shared" si="681"/>
        <v>-14.74494810938458</v>
      </c>
      <c r="AF1627" s="142">
        <f t="shared" si="664"/>
        <v>6.9952820170035082E-3</v>
      </c>
      <c r="AG1627" s="142">
        <f t="shared" si="665"/>
        <v>0.39434965936669825</v>
      </c>
      <c r="AH1627" s="142" t="str">
        <f t="shared" si="666"/>
        <v/>
      </c>
      <c r="AI1627" s="142">
        <f t="shared" si="667"/>
        <v>6.9952820170035082E-3</v>
      </c>
      <c r="AJ1627" s="142" t="str">
        <f t="shared" si="668"/>
        <v/>
      </c>
      <c r="AK1627" s="142">
        <f t="shared" si="669"/>
        <v>2.0550201531505172E-85</v>
      </c>
      <c r="AL1627" s="142" t="str">
        <f t="shared" si="670"/>
        <v/>
      </c>
      <c r="AM1627" s="142" t="str">
        <f t="shared" si="671"/>
        <v/>
      </c>
      <c r="AQ1627" s="142">
        <v>933</v>
      </c>
      <c r="AR1627" s="142">
        <f t="shared" si="672"/>
        <v>-770.43099504020029</v>
      </c>
      <c r="AS1627" s="142">
        <f t="shared" si="673"/>
        <v>1.3387969982418173E-4</v>
      </c>
      <c r="AT1627" s="142">
        <f t="shared" si="674"/>
        <v>0.39434965936669841</v>
      </c>
      <c r="AU1627" s="142" t="str">
        <f t="shared" si="675"/>
        <v/>
      </c>
      <c r="AV1627" s="142">
        <f t="shared" si="676"/>
        <v>1.3387969982418173E-4</v>
      </c>
      <c r="AW1627" s="142" t="str">
        <f t="shared" si="677"/>
        <v/>
      </c>
      <c r="AX1627" s="142">
        <f t="shared" si="678"/>
        <v>5.1194503334575487E-5</v>
      </c>
      <c r="AY1627" s="142" t="str">
        <f t="shared" si="679"/>
        <v/>
      </c>
      <c r="AZ1627" s="142" t="str">
        <f t="shared" si="680"/>
        <v/>
      </c>
      <c r="BB1627" s="147"/>
      <c r="BC1627" s="147">
        <f t="shared" si="643"/>
        <v>6.0032000000001062</v>
      </c>
      <c r="BD1627" s="163">
        <f t="shared" si="644"/>
        <v>0.53937575156403406</v>
      </c>
      <c r="BE1627" s="147">
        <f t="shared" si="645"/>
        <v>7.4689778911563032E-4</v>
      </c>
      <c r="BF1627" s="147" t="str">
        <f t="shared" si="641"/>
        <v/>
      </c>
      <c r="BG1627" s="159" t="str">
        <f t="shared" si="642"/>
        <v/>
      </c>
    </row>
    <row r="1628" spans="1:59" ht="20.100000000000001" customHeight="1" x14ac:dyDescent="0.25">
      <c r="A1628" s="142">
        <v>934</v>
      </c>
      <c r="B1628" s="142">
        <f t="shared" si="646"/>
        <v>-1235.2724437271318</v>
      </c>
      <c r="C1628" s="142">
        <f t="shared" si="647"/>
        <v>8.2341153232541771E-5</v>
      </c>
      <c r="D1628" s="142">
        <f t="shared" si="648"/>
        <v>0.39588995937558757</v>
      </c>
      <c r="E1628" s="142" t="str">
        <f t="shared" si="649"/>
        <v/>
      </c>
      <c r="F1628" s="142">
        <f t="shared" si="650"/>
        <v>8.2341153232541771E-5</v>
      </c>
      <c r="G1628" s="142" t="str">
        <f t="shared" si="651"/>
        <v/>
      </c>
      <c r="H1628" s="142"/>
      <c r="I1628" s="142"/>
      <c r="J1628" s="142">
        <f t="shared" si="652"/>
        <v>5.5331222440446913E-190</v>
      </c>
      <c r="K1628" s="142" t="str">
        <f t="shared" si="653"/>
        <v/>
      </c>
      <c r="L1628" s="142" t="str">
        <f t="shared" si="654"/>
        <v/>
      </c>
      <c r="M1628" s="142"/>
      <c r="N1628" s="142"/>
      <c r="O1628" s="142"/>
      <c r="P1628" s="142"/>
      <c r="Q1628" s="142">
        <v>934</v>
      </c>
      <c r="R1628" s="142">
        <f t="shared" si="655"/>
        <v>-5.6644210240880568</v>
      </c>
      <c r="S1628" s="142">
        <f t="shared" si="656"/>
        <v>1.7956602650179496E-2</v>
      </c>
      <c r="T1628" s="142">
        <f t="shared" si="657"/>
        <v>0.39588995937558757</v>
      </c>
      <c r="U1628" s="142" t="str">
        <f t="shared" si="658"/>
        <v/>
      </c>
      <c r="V1628" s="142">
        <f t="shared" si="659"/>
        <v>1.7956602650179496E-2</v>
      </c>
      <c r="W1628" s="142" t="str">
        <f t="shared" si="660"/>
        <v/>
      </c>
      <c r="X1628" s="142">
        <f t="shared" si="661"/>
        <v>8.770153091497094E-28</v>
      </c>
      <c r="Y1628" s="142" t="str">
        <f t="shared" si="662"/>
        <v/>
      </c>
      <c r="Z1628" s="142" t="str">
        <f t="shared" si="663"/>
        <v/>
      </c>
      <c r="AD1628" s="142">
        <v>934</v>
      </c>
      <c r="AE1628" s="142">
        <f t="shared" si="681"/>
        <v>-14.524874257005706</v>
      </c>
      <c r="AF1628" s="142">
        <f t="shared" si="664"/>
        <v>7.0027289581397305E-3</v>
      </c>
      <c r="AG1628" s="142">
        <f t="shared" si="665"/>
        <v>0.39588995937558746</v>
      </c>
      <c r="AH1628" s="142" t="str">
        <f t="shared" si="666"/>
        <v/>
      </c>
      <c r="AI1628" s="142">
        <f t="shared" si="667"/>
        <v>7.0027289581397305E-3</v>
      </c>
      <c r="AJ1628" s="142" t="str">
        <f t="shared" si="668"/>
        <v/>
      </c>
      <c r="AK1628" s="142">
        <f t="shared" si="669"/>
        <v>2.2216873051144424E-85</v>
      </c>
      <c r="AL1628" s="142" t="str">
        <f t="shared" si="670"/>
        <v/>
      </c>
      <c r="AM1628" s="142" t="str">
        <f t="shared" si="671"/>
        <v/>
      </c>
      <c r="AQ1628" s="142">
        <v>934</v>
      </c>
      <c r="AR1628" s="142">
        <f t="shared" si="672"/>
        <v>-758.93202496497361</v>
      </c>
      <c r="AS1628" s="142">
        <f t="shared" si="673"/>
        <v>1.340222236340156E-4</v>
      </c>
      <c r="AT1628" s="142">
        <f t="shared" si="674"/>
        <v>0.39588995937558763</v>
      </c>
      <c r="AU1628" s="142" t="str">
        <f t="shared" si="675"/>
        <v/>
      </c>
      <c r="AV1628" s="142">
        <f t="shared" si="676"/>
        <v>1.340222236340156E-4</v>
      </c>
      <c r="AW1628" s="142" t="str">
        <f t="shared" si="677"/>
        <v/>
      </c>
      <c r="AX1628" s="142">
        <f t="shared" si="678"/>
        <v>5.1484107068646616E-5</v>
      </c>
      <c r="AY1628" s="142" t="str">
        <f t="shared" si="679"/>
        <v/>
      </c>
      <c r="AZ1628" s="142" t="str">
        <f t="shared" si="680"/>
        <v/>
      </c>
      <c r="BB1628" s="147"/>
      <c r="BC1628" s="147">
        <f t="shared" si="643"/>
        <v>6.0096000000001064</v>
      </c>
      <c r="BD1628" s="163">
        <f t="shared" si="644"/>
        <v>0.53862885377491843</v>
      </c>
      <c r="BE1628" s="147">
        <f t="shared" si="645"/>
        <v>7.4649637033585847E-4</v>
      </c>
      <c r="BF1628" s="147" t="str">
        <f t="shared" si="641"/>
        <v/>
      </c>
      <c r="BG1628" s="159" t="str">
        <f t="shared" si="642"/>
        <v/>
      </c>
    </row>
    <row r="1629" spans="1:59" ht="20.100000000000001" customHeight="1" x14ac:dyDescent="0.25">
      <c r="A1629" s="142">
        <v>935</v>
      </c>
      <c r="B1629" s="142">
        <f t="shared" si="646"/>
        <v>-1216.5561945797526</v>
      </c>
      <c r="C1629" s="142">
        <f t="shared" si="647"/>
        <v>8.242749199473868E-5</v>
      </c>
      <c r="D1629" s="142">
        <f t="shared" si="648"/>
        <v>0.39743188679823932</v>
      </c>
      <c r="E1629" s="142" t="str">
        <f t="shared" si="649"/>
        <v/>
      </c>
      <c r="F1629" s="142">
        <f t="shared" si="650"/>
        <v>8.242749199473868E-5</v>
      </c>
      <c r="G1629" s="142" t="str">
        <f t="shared" si="651"/>
        <v/>
      </c>
      <c r="H1629" s="142"/>
      <c r="I1629" s="142"/>
      <c r="J1629" s="142">
        <f t="shared" si="652"/>
        <v>6.2186738142192111E-190</v>
      </c>
      <c r="K1629" s="142" t="str">
        <f t="shared" si="653"/>
        <v/>
      </c>
      <c r="L1629" s="142" t="str">
        <f t="shared" si="654"/>
        <v/>
      </c>
      <c r="M1629" s="142"/>
      <c r="N1629" s="142"/>
      <c r="O1629" s="142"/>
      <c r="P1629" s="142"/>
      <c r="Q1629" s="142">
        <v>935</v>
      </c>
      <c r="R1629" s="142">
        <f t="shared" si="655"/>
        <v>-5.5785964631170231</v>
      </c>
      <c r="S1629" s="142">
        <f t="shared" si="656"/>
        <v>1.7975431034106787E-2</v>
      </c>
      <c r="T1629" s="142">
        <f t="shared" si="657"/>
        <v>0.3974318867982396</v>
      </c>
      <c r="U1629" s="142" t="str">
        <f t="shared" si="658"/>
        <v/>
      </c>
      <c r="V1629" s="142">
        <f t="shared" si="659"/>
        <v>1.7975431034106787E-2</v>
      </c>
      <c r="W1629" s="142" t="str">
        <f t="shared" si="660"/>
        <v/>
      </c>
      <c r="X1629" s="142">
        <f t="shared" si="661"/>
        <v>9.1572398809238875E-28</v>
      </c>
      <c r="Y1629" s="142" t="str">
        <f t="shared" si="662"/>
        <v/>
      </c>
      <c r="Z1629" s="142" t="str">
        <f t="shared" si="663"/>
        <v/>
      </c>
      <c r="AD1629" s="142">
        <v>935</v>
      </c>
      <c r="AE1629" s="142">
        <f t="shared" si="681"/>
        <v>-14.304800404626832</v>
      </c>
      <c r="AF1629" s="142">
        <f t="shared" si="664"/>
        <v>7.0100716649942069E-3</v>
      </c>
      <c r="AG1629" s="142">
        <f t="shared" si="665"/>
        <v>0.39743188679823943</v>
      </c>
      <c r="AH1629" s="142" t="str">
        <f t="shared" si="666"/>
        <v/>
      </c>
      <c r="AI1629" s="142">
        <f t="shared" si="667"/>
        <v>7.0100716649942069E-3</v>
      </c>
      <c r="AJ1629" s="142" t="str">
        <f t="shared" si="668"/>
        <v/>
      </c>
      <c r="AK1629" s="142">
        <f t="shared" si="669"/>
        <v>2.4018331404000774E-85</v>
      </c>
      <c r="AL1629" s="142" t="str">
        <f t="shared" si="670"/>
        <v/>
      </c>
      <c r="AM1629" s="142" t="str">
        <f t="shared" si="671"/>
        <v/>
      </c>
      <c r="AQ1629" s="142">
        <v>935</v>
      </c>
      <c r="AR1629" s="142">
        <f t="shared" si="672"/>
        <v>-747.43305488974693</v>
      </c>
      <c r="AS1629" s="142">
        <f t="shared" si="673"/>
        <v>1.3416275254867337E-4</v>
      </c>
      <c r="AT1629" s="142">
        <f t="shared" si="674"/>
        <v>0.39743188679823954</v>
      </c>
      <c r="AU1629" s="142" t="str">
        <f t="shared" si="675"/>
        <v/>
      </c>
      <c r="AV1629" s="142">
        <f t="shared" si="676"/>
        <v>1.3416275254867337E-4</v>
      </c>
      <c r="AW1629" s="142" t="str">
        <f t="shared" si="677"/>
        <v/>
      </c>
      <c r="AX1629" s="142">
        <f t="shared" si="678"/>
        <v>5.1774520671880898E-5</v>
      </c>
      <c r="AY1629" s="142" t="str">
        <f t="shared" si="679"/>
        <v/>
      </c>
      <c r="AZ1629" s="142" t="str">
        <f t="shared" si="680"/>
        <v/>
      </c>
      <c r="BB1629" s="147"/>
      <c r="BC1629" s="147">
        <f t="shared" si="643"/>
        <v>6.0160000000001066</v>
      </c>
      <c r="BD1629" s="163">
        <f t="shared" si="644"/>
        <v>0.53788235740458257</v>
      </c>
      <c r="BE1629" s="147">
        <f t="shared" si="645"/>
        <v>7.460930540981181E-4</v>
      </c>
      <c r="BF1629" s="147" t="str">
        <f t="shared" si="641"/>
        <v/>
      </c>
      <c r="BG1629" s="159" t="str">
        <f t="shared" si="642"/>
        <v/>
      </c>
    </row>
    <row r="1630" spans="1:59" ht="20.100000000000001" customHeight="1" x14ac:dyDescent="0.25">
      <c r="A1630" s="142">
        <v>936</v>
      </c>
      <c r="B1630" s="142">
        <f t="shared" si="646"/>
        <v>-1197.8399454323699</v>
      </c>
      <c r="C1630" s="142">
        <f t="shared" si="647"/>
        <v>8.2512601075209163E-5</v>
      </c>
      <c r="D1630" s="142">
        <f t="shared" si="648"/>
        <v>0.39897541865743419</v>
      </c>
      <c r="E1630" s="142" t="str">
        <f t="shared" si="649"/>
        <v/>
      </c>
      <c r="F1630" s="142">
        <f t="shared" si="650"/>
        <v>8.2512601075209163E-5</v>
      </c>
      <c r="G1630" s="142" t="str">
        <f t="shared" si="651"/>
        <v/>
      </c>
      <c r="H1630" s="142"/>
      <c r="I1630" s="142"/>
      <c r="J1630" s="142">
        <f t="shared" si="652"/>
        <v>6.9890531162153318E-190</v>
      </c>
      <c r="K1630" s="142" t="str">
        <f t="shared" si="653"/>
        <v/>
      </c>
      <c r="L1630" s="142" t="str">
        <f t="shared" si="654"/>
        <v/>
      </c>
      <c r="M1630" s="142"/>
      <c r="N1630" s="142"/>
      <c r="O1630" s="142"/>
      <c r="P1630" s="142"/>
      <c r="Q1630" s="142">
        <v>936</v>
      </c>
      <c r="R1630" s="142">
        <f t="shared" si="655"/>
        <v>-5.4927719021459893</v>
      </c>
      <c r="S1630" s="142">
        <f t="shared" si="656"/>
        <v>1.7993991254360381E-2</v>
      </c>
      <c r="T1630" s="142">
        <f t="shared" si="657"/>
        <v>0.3989754186574343</v>
      </c>
      <c r="U1630" s="142" t="str">
        <f t="shared" si="658"/>
        <v/>
      </c>
      <c r="V1630" s="142">
        <f t="shared" si="659"/>
        <v>1.7993991254360381E-2</v>
      </c>
      <c r="W1630" s="142" t="str">
        <f t="shared" si="660"/>
        <v/>
      </c>
      <c r="X1630" s="142">
        <f t="shared" si="661"/>
        <v>9.5612584742835846E-28</v>
      </c>
      <c r="Y1630" s="142" t="str">
        <f t="shared" si="662"/>
        <v/>
      </c>
      <c r="Z1630" s="142" t="str">
        <f t="shared" si="663"/>
        <v/>
      </c>
      <c r="AD1630" s="142">
        <v>936</v>
      </c>
      <c r="AE1630" s="142">
        <f t="shared" si="681"/>
        <v>-14.084726552247957</v>
      </c>
      <c r="AF1630" s="142">
        <f t="shared" si="664"/>
        <v>7.0173097931842295E-3</v>
      </c>
      <c r="AG1630" s="142">
        <f t="shared" si="665"/>
        <v>0.39897541865743408</v>
      </c>
      <c r="AH1630" s="142" t="str">
        <f t="shared" si="666"/>
        <v/>
      </c>
      <c r="AI1630" s="142">
        <f t="shared" si="667"/>
        <v>7.0173097931842295E-3</v>
      </c>
      <c r="AJ1630" s="142" t="str">
        <f t="shared" si="668"/>
        <v/>
      </c>
      <c r="AK1630" s="142">
        <f t="shared" si="669"/>
        <v>2.596544581653437E-85</v>
      </c>
      <c r="AL1630" s="142" t="str">
        <f t="shared" si="670"/>
        <v/>
      </c>
      <c r="AM1630" s="142" t="str">
        <f t="shared" si="671"/>
        <v/>
      </c>
      <c r="AQ1630" s="142">
        <v>936</v>
      </c>
      <c r="AR1630" s="142">
        <f t="shared" si="672"/>
        <v>-735.93408481452025</v>
      </c>
      <c r="AS1630" s="142">
        <f t="shared" si="673"/>
        <v>1.3430127997716209E-4</v>
      </c>
      <c r="AT1630" s="142">
        <f t="shared" si="674"/>
        <v>0.39897541865743419</v>
      </c>
      <c r="AU1630" s="142" t="str">
        <f t="shared" si="675"/>
        <v/>
      </c>
      <c r="AV1630" s="142">
        <f t="shared" si="676"/>
        <v>1.3430127997716209E-4</v>
      </c>
      <c r="AW1630" s="142" t="str">
        <f t="shared" si="677"/>
        <v/>
      </c>
      <c r="AX1630" s="142">
        <f t="shared" si="678"/>
        <v>5.2065739393249037E-5</v>
      </c>
      <c r="AY1630" s="142" t="str">
        <f t="shared" si="679"/>
        <v/>
      </c>
      <c r="AZ1630" s="142" t="str">
        <f t="shared" si="680"/>
        <v/>
      </c>
      <c r="BB1630" s="147"/>
      <c r="BC1630" s="147">
        <f t="shared" si="643"/>
        <v>6.0224000000001068</v>
      </c>
      <c r="BD1630" s="163">
        <f t="shared" si="644"/>
        <v>0.53713626435048445</v>
      </c>
      <c r="BE1630" s="147">
        <f t="shared" si="645"/>
        <v>7.4568784820183698E-4</v>
      </c>
      <c r="BF1630" s="147" t="str">
        <f t="shared" si="641"/>
        <v/>
      </c>
      <c r="BG1630" s="159" t="str">
        <f t="shared" si="642"/>
        <v/>
      </c>
    </row>
    <row r="1631" spans="1:59" ht="20.100000000000001" customHeight="1" x14ac:dyDescent="0.25">
      <c r="A1631" s="147">
        <v>937</v>
      </c>
      <c r="B1631" s="142">
        <f t="shared" si="646"/>
        <v>-1179.1236962849907</v>
      </c>
      <c r="C1631" s="142">
        <f t="shared" si="647"/>
        <v>8.2596476479391824E-5</v>
      </c>
      <c r="D1631" s="142">
        <f t="shared" si="648"/>
        <v>0.40052053190067444</v>
      </c>
      <c r="E1631" s="142" t="str">
        <f t="shared" si="649"/>
        <v/>
      </c>
      <c r="F1631" s="142">
        <f t="shared" si="650"/>
        <v>8.2596476479391824E-5</v>
      </c>
      <c r="G1631" s="142" t="str">
        <f t="shared" si="651"/>
        <v/>
      </c>
      <c r="H1631" s="142"/>
      <c r="I1631" s="142"/>
      <c r="J1631" s="142">
        <f t="shared" si="652"/>
        <v>7.8547425668216113E-190</v>
      </c>
      <c r="K1631" s="142" t="str">
        <f t="shared" si="653"/>
        <v/>
      </c>
      <c r="L1631" s="142" t="str">
        <f t="shared" si="654"/>
        <v/>
      </c>
      <c r="M1631" s="142"/>
      <c r="N1631" s="142"/>
      <c r="O1631" s="142"/>
      <c r="P1631" s="142"/>
      <c r="Q1631" s="147">
        <v>937</v>
      </c>
      <c r="R1631" s="142">
        <f t="shared" si="655"/>
        <v>-5.4069473411749556</v>
      </c>
      <c r="S1631" s="142">
        <f t="shared" si="656"/>
        <v>1.8012282439823592E-2</v>
      </c>
      <c r="T1631" s="142">
        <f t="shared" si="657"/>
        <v>0.40052053190067471</v>
      </c>
      <c r="U1631" s="142" t="str">
        <f t="shared" si="658"/>
        <v/>
      </c>
      <c r="V1631" s="142">
        <f t="shared" si="659"/>
        <v>1.8012282439823592E-2</v>
      </c>
      <c r="W1631" s="142" t="str">
        <f t="shared" si="660"/>
        <v/>
      </c>
      <c r="X1631" s="142">
        <f t="shared" si="661"/>
        <v>9.9829426912339281E-28</v>
      </c>
      <c r="Y1631" s="142" t="str">
        <f t="shared" si="662"/>
        <v/>
      </c>
      <c r="Z1631" s="142" t="str">
        <f t="shared" si="663"/>
        <v/>
      </c>
      <c r="AD1631" s="147">
        <v>937</v>
      </c>
      <c r="AE1631" s="142">
        <f t="shared" si="681"/>
        <v>-13.864652699869083</v>
      </c>
      <c r="AF1631" s="142">
        <f t="shared" si="664"/>
        <v>7.0244430029910779E-3</v>
      </c>
      <c r="AG1631" s="142">
        <f t="shared" si="665"/>
        <v>0.40052053190067449</v>
      </c>
      <c r="AH1631" s="142" t="str">
        <f t="shared" si="666"/>
        <v/>
      </c>
      <c r="AI1631" s="142">
        <f t="shared" si="667"/>
        <v>7.0244430029910779E-3</v>
      </c>
      <c r="AJ1631" s="142" t="str">
        <f t="shared" si="668"/>
        <v/>
      </c>
      <c r="AK1631" s="142">
        <f t="shared" si="669"/>
        <v>2.8069959479175991E-85</v>
      </c>
      <c r="AL1631" s="142" t="str">
        <f t="shared" si="670"/>
        <v/>
      </c>
      <c r="AM1631" s="142" t="str">
        <f t="shared" si="671"/>
        <v/>
      </c>
      <c r="AQ1631" s="147">
        <v>937</v>
      </c>
      <c r="AR1631" s="142">
        <f t="shared" si="672"/>
        <v>-724.43511473929357</v>
      </c>
      <c r="AS1631" s="142">
        <f t="shared" si="673"/>
        <v>1.3443779941775115E-4</v>
      </c>
      <c r="AT1631" s="142">
        <f t="shared" si="674"/>
        <v>0.40052053190067455</v>
      </c>
      <c r="AU1631" s="142" t="str">
        <f t="shared" si="675"/>
        <v/>
      </c>
      <c r="AV1631" s="142">
        <f t="shared" si="676"/>
        <v>1.3443779941775115E-4</v>
      </c>
      <c r="AW1631" s="142" t="str">
        <f t="shared" si="677"/>
        <v/>
      </c>
      <c r="AX1631" s="142">
        <f t="shared" si="678"/>
        <v>5.23577584162062E-5</v>
      </c>
      <c r="AY1631" s="142" t="str">
        <f t="shared" si="679"/>
        <v/>
      </c>
      <c r="AZ1631" s="142" t="str">
        <f t="shared" si="680"/>
        <v/>
      </c>
      <c r="BB1631" s="147"/>
      <c r="BC1631" s="147">
        <f t="shared" si="643"/>
        <v>6.028800000000107</v>
      </c>
      <c r="BD1631" s="163">
        <f t="shared" si="644"/>
        <v>0.53639057650228261</v>
      </c>
      <c r="BE1631" s="147">
        <f t="shared" si="645"/>
        <v>7.4528076043445246E-4</v>
      </c>
      <c r="BF1631" s="147" t="str">
        <f t="shared" si="641"/>
        <v/>
      </c>
      <c r="BG1631" s="159" t="str">
        <f t="shared" si="642"/>
        <v/>
      </c>
    </row>
    <row r="1632" spans="1:59" ht="20.100000000000001" customHeight="1" x14ac:dyDescent="0.25">
      <c r="A1632" s="142">
        <v>938</v>
      </c>
      <c r="B1632" s="142">
        <f t="shared" si="646"/>
        <v>-1160.407447137608</v>
      </c>
      <c r="C1632" s="142">
        <f t="shared" si="647"/>
        <v>8.2679114267878985E-5</v>
      </c>
      <c r="D1632" s="142">
        <f t="shared" si="648"/>
        <v>0.40206720340121621</v>
      </c>
      <c r="E1632" s="142" t="str">
        <f t="shared" si="649"/>
        <v/>
      </c>
      <c r="F1632" s="142">
        <f t="shared" si="650"/>
        <v>8.2679114267878985E-5</v>
      </c>
      <c r="G1632" s="142" t="str">
        <f t="shared" si="651"/>
        <v/>
      </c>
      <c r="H1632" s="142"/>
      <c r="I1632" s="142"/>
      <c r="J1632" s="142">
        <f t="shared" si="652"/>
        <v>8.8275182090247929E-190</v>
      </c>
      <c r="K1632" s="142" t="str">
        <f t="shared" si="653"/>
        <v/>
      </c>
      <c r="L1632" s="142" t="str">
        <f t="shared" si="654"/>
        <v/>
      </c>
      <c r="M1632" s="142"/>
      <c r="N1632" s="142"/>
      <c r="O1632" s="142"/>
      <c r="P1632" s="142"/>
      <c r="Q1632" s="142">
        <v>938</v>
      </c>
      <c r="R1632" s="142">
        <f t="shared" si="655"/>
        <v>-5.321122780203936</v>
      </c>
      <c r="S1632" s="142">
        <f t="shared" si="656"/>
        <v>1.8030303731407436E-2</v>
      </c>
      <c r="T1632" s="142">
        <f t="shared" si="657"/>
        <v>0.40206720340121616</v>
      </c>
      <c r="U1632" s="142" t="str">
        <f t="shared" si="658"/>
        <v/>
      </c>
      <c r="V1632" s="142">
        <f t="shared" si="659"/>
        <v>1.8030303731407436E-2</v>
      </c>
      <c r="W1632" s="142" t="str">
        <f t="shared" si="660"/>
        <v/>
      </c>
      <c r="X1632" s="142">
        <f t="shared" si="661"/>
        <v>1.042305785487758E-27</v>
      </c>
      <c r="Y1632" s="142" t="str">
        <f t="shared" si="662"/>
        <v/>
      </c>
      <c r="Z1632" s="142" t="str">
        <f t="shared" si="663"/>
        <v/>
      </c>
      <c r="AD1632" s="142">
        <v>938</v>
      </c>
      <c r="AE1632" s="142">
        <f t="shared" si="681"/>
        <v>-13.644578847490209</v>
      </c>
      <c r="AF1632" s="142">
        <f t="shared" si="664"/>
        <v>7.0314709593866037E-3</v>
      </c>
      <c r="AG1632" s="142">
        <f t="shared" si="665"/>
        <v>0.4020672034012161</v>
      </c>
      <c r="AH1632" s="142" t="str">
        <f t="shared" si="666"/>
        <v/>
      </c>
      <c r="AI1632" s="142">
        <f t="shared" si="667"/>
        <v>7.0314709593866037E-3</v>
      </c>
      <c r="AJ1632" s="142" t="str">
        <f t="shared" si="668"/>
        <v/>
      </c>
      <c r="AK1632" s="142">
        <f t="shared" si="669"/>
        <v>3.0344559614671625E-85</v>
      </c>
      <c r="AL1632" s="142" t="str">
        <f t="shared" si="670"/>
        <v/>
      </c>
      <c r="AM1632" s="142" t="str">
        <f t="shared" si="671"/>
        <v/>
      </c>
      <c r="AQ1632" s="142">
        <v>938</v>
      </c>
      <c r="AR1632" s="142">
        <f t="shared" si="672"/>
        <v>-712.93614466406689</v>
      </c>
      <c r="AS1632" s="142">
        <f t="shared" si="673"/>
        <v>1.3457230445848052E-4</v>
      </c>
      <c r="AT1632" s="142">
        <f t="shared" si="674"/>
        <v>0.40206720340121616</v>
      </c>
      <c r="AU1632" s="142" t="str">
        <f t="shared" si="675"/>
        <v/>
      </c>
      <c r="AV1632" s="142">
        <f t="shared" si="676"/>
        <v>1.3457230445848052E-4</v>
      </c>
      <c r="AW1632" s="142" t="str">
        <f t="shared" si="677"/>
        <v/>
      </c>
      <c r="AX1632" s="142">
        <f t="shared" si="678"/>
        <v>5.265057285863262E-5</v>
      </c>
      <c r="AY1632" s="142" t="str">
        <f t="shared" si="679"/>
        <v/>
      </c>
      <c r="AZ1632" s="142" t="str">
        <f t="shared" si="680"/>
        <v/>
      </c>
      <c r="BB1632" s="147"/>
      <c r="BC1632" s="147">
        <f t="shared" si="643"/>
        <v>6.0352000000001071</v>
      </c>
      <c r="BD1632" s="163">
        <f t="shared" si="644"/>
        <v>0.53564529574184816</v>
      </c>
      <c r="BE1632" s="147">
        <f t="shared" si="645"/>
        <v>7.4487179857529728E-4</v>
      </c>
      <c r="BF1632" s="147" t="str">
        <f t="shared" si="641"/>
        <v/>
      </c>
      <c r="BG1632" s="159" t="str">
        <f t="shared" si="642"/>
        <v/>
      </c>
    </row>
    <row r="1633" spans="1:59" ht="20.100000000000001" customHeight="1" x14ac:dyDescent="0.25">
      <c r="A1633" s="142">
        <v>939</v>
      </c>
      <c r="B1633" s="142">
        <f t="shared" si="646"/>
        <v>-1141.6911979902288</v>
      </c>
      <c r="C1633" s="142">
        <f t="shared" si="647"/>
        <v>8.2760510556724977E-5</v>
      </c>
      <c r="D1633" s="142">
        <f t="shared" si="648"/>
        <v>0.40361540995910211</v>
      </c>
      <c r="E1633" s="142" t="str">
        <f t="shared" si="649"/>
        <v/>
      </c>
      <c r="F1633" s="142">
        <f t="shared" si="650"/>
        <v>8.2760510556724977E-5</v>
      </c>
      <c r="G1633" s="142" t="str">
        <f t="shared" si="651"/>
        <v/>
      </c>
      <c r="H1633" s="142"/>
      <c r="I1633" s="142"/>
      <c r="J1633" s="142">
        <f t="shared" si="652"/>
        <v>9.9206091449188312E-190</v>
      </c>
      <c r="K1633" s="142" t="str">
        <f t="shared" si="653"/>
        <v/>
      </c>
      <c r="L1633" s="142" t="str">
        <f t="shared" si="654"/>
        <v/>
      </c>
      <c r="M1633" s="142"/>
      <c r="N1633" s="142"/>
      <c r="O1633" s="142"/>
      <c r="P1633" s="142"/>
      <c r="Q1633" s="142">
        <v>939</v>
      </c>
      <c r="R1633" s="142">
        <f t="shared" si="655"/>
        <v>-5.2352982192329023</v>
      </c>
      <c r="S1633" s="142">
        <f t="shared" si="656"/>
        <v>1.804805428211783E-2</v>
      </c>
      <c r="T1633" s="142">
        <f t="shared" si="657"/>
        <v>0.40361540995910217</v>
      </c>
      <c r="U1633" s="142" t="str">
        <f t="shared" si="658"/>
        <v/>
      </c>
      <c r="V1633" s="142">
        <f t="shared" si="659"/>
        <v>1.804805428211783E-2</v>
      </c>
      <c r="W1633" s="142" t="str">
        <f t="shared" si="660"/>
        <v/>
      </c>
      <c r="X1633" s="142">
        <f t="shared" si="661"/>
        <v>1.0882402131114244E-27</v>
      </c>
      <c r="Y1633" s="142" t="str">
        <f t="shared" si="662"/>
        <v/>
      </c>
      <c r="Z1633" s="142" t="str">
        <f t="shared" si="663"/>
        <v/>
      </c>
      <c r="AD1633" s="142">
        <v>939</v>
      </c>
      <c r="AE1633" s="142">
        <f t="shared" si="681"/>
        <v>-13.424504995111334</v>
      </c>
      <c r="AF1633" s="142">
        <f t="shared" si="664"/>
        <v>7.0383933320594429E-3</v>
      </c>
      <c r="AG1633" s="142">
        <f t="shared" si="665"/>
        <v>0.40361540995910211</v>
      </c>
      <c r="AH1633" s="142" t="str">
        <f t="shared" si="666"/>
        <v/>
      </c>
      <c r="AI1633" s="142">
        <f t="shared" si="667"/>
        <v>7.0383933320594429E-3</v>
      </c>
      <c r="AJ1633" s="142" t="str">
        <f t="shared" si="668"/>
        <v/>
      </c>
      <c r="AK1633" s="142">
        <f t="shared" si="669"/>
        <v>3.2802953147567884E-85</v>
      </c>
      <c r="AL1633" s="142" t="str">
        <f t="shared" si="670"/>
        <v/>
      </c>
      <c r="AM1633" s="142" t="str">
        <f t="shared" si="671"/>
        <v/>
      </c>
      <c r="AQ1633" s="142">
        <v>939</v>
      </c>
      <c r="AR1633" s="142">
        <f t="shared" si="672"/>
        <v>-701.43717458884021</v>
      </c>
      <c r="AS1633" s="142">
        <f t="shared" si="673"/>
        <v>1.3470478877766279E-4</v>
      </c>
      <c r="AT1633" s="142">
        <f t="shared" si="674"/>
        <v>0.40361540995910217</v>
      </c>
      <c r="AU1633" s="142" t="str">
        <f t="shared" si="675"/>
        <v/>
      </c>
      <c r="AV1633" s="142">
        <f t="shared" si="676"/>
        <v>1.3470478877766279E-4</v>
      </c>
      <c r="AW1633" s="142" t="str">
        <f t="shared" si="677"/>
        <v/>
      </c>
      <c r="AX1633" s="142">
        <f t="shared" si="678"/>
        <v>5.2944177772779245E-5</v>
      </c>
      <c r="AY1633" s="142" t="str">
        <f t="shared" si="679"/>
        <v/>
      </c>
      <c r="AZ1633" s="142" t="str">
        <f t="shared" si="680"/>
        <v/>
      </c>
      <c r="BB1633" s="147"/>
      <c r="BC1633" s="147">
        <f t="shared" si="643"/>
        <v>6.0416000000001073</v>
      </c>
      <c r="BD1633" s="163">
        <f t="shared" si="644"/>
        <v>0.53490042394327286</v>
      </c>
      <c r="BE1633" s="147">
        <f t="shared" si="645"/>
        <v>7.4446097039293502E-4</v>
      </c>
      <c r="BF1633" s="147" t="str">
        <f t="shared" si="641"/>
        <v/>
      </c>
      <c r="BG1633" s="159" t="str">
        <f t="shared" si="642"/>
        <v/>
      </c>
    </row>
    <row r="1634" spans="1:59" ht="20.100000000000001" customHeight="1" x14ac:dyDescent="0.25">
      <c r="A1634" s="142">
        <v>940</v>
      </c>
      <c r="B1634" s="142">
        <f t="shared" si="646"/>
        <v>-1122.9749488428461</v>
      </c>
      <c r="C1634" s="142">
        <f t="shared" si="647"/>
        <v>8.2840661517750422E-5</v>
      </c>
      <c r="D1634" s="142">
        <f t="shared" si="648"/>
        <v>0.40516512830220419</v>
      </c>
      <c r="E1634" s="142" t="str">
        <f t="shared" si="649"/>
        <v/>
      </c>
      <c r="F1634" s="142">
        <f t="shared" si="650"/>
        <v>8.2840661517750422E-5</v>
      </c>
      <c r="G1634" s="142" t="str">
        <f t="shared" si="651"/>
        <v/>
      </c>
      <c r="H1634" s="142"/>
      <c r="I1634" s="142"/>
      <c r="J1634" s="142">
        <f t="shared" si="652"/>
        <v>1.1148876591664937E-189</v>
      </c>
      <c r="K1634" s="142" t="str">
        <f t="shared" si="653"/>
        <v/>
      </c>
      <c r="L1634" s="142" t="str">
        <f t="shared" si="654"/>
        <v/>
      </c>
      <c r="M1634" s="142"/>
      <c r="N1634" s="142"/>
      <c r="O1634" s="142"/>
      <c r="P1634" s="142"/>
      <c r="Q1634" s="142">
        <v>940</v>
      </c>
      <c r="R1634" s="142">
        <f t="shared" si="655"/>
        <v>-5.1494736582618685</v>
      </c>
      <c r="S1634" s="142">
        <f t="shared" si="656"/>
        <v>1.8065533257121971E-2</v>
      </c>
      <c r="T1634" s="142">
        <f t="shared" si="657"/>
        <v>0.40516512830220419</v>
      </c>
      <c r="U1634" s="142" t="str">
        <f t="shared" si="658"/>
        <v/>
      </c>
      <c r="V1634" s="142">
        <f t="shared" si="659"/>
        <v>1.8065533257121971E-2</v>
      </c>
      <c r="W1634" s="142" t="str">
        <f t="shared" si="660"/>
        <v/>
      </c>
      <c r="X1634" s="142">
        <f t="shared" si="661"/>
        <v>1.1361807924360866E-27</v>
      </c>
      <c r="Y1634" s="142" t="str">
        <f t="shared" si="662"/>
        <v/>
      </c>
      <c r="Z1634" s="142" t="str">
        <f t="shared" si="663"/>
        <v/>
      </c>
      <c r="AD1634" s="142">
        <v>940</v>
      </c>
      <c r="AE1634" s="142">
        <f t="shared" si="681"/>
        <v>-13.20443114273246</v>
      </c>
      <c r="AF1634" s="142">
        <f t="shared" si="664"/>
        <v>7.045209795440887E-3</v>
      </c>
      <c r="AG1634" s="142">
        <f t="shared" si="665"/>
        <v>0.40516512830220408</v>
      </c>
      <c r="AH1634" s="142" t="str">
        <f t="shared" si="666"/>
        <v/>
      </c>
      <c r="AI1634" s="142">
        <f t="shared" si="667"/>
        <v>7.045209795440887E-3</v>
      </c>
      <c r="AJ1634" s="142" t="str">
        <f t="shared" si="668"/>
        <v/>
      </c>
      <c r="AK1634" s="142">
        <f t="shared" si="669"/>
        <v>3.5459948421170616E-85</v>
      </c>
      <c r="AL1634" s="142" t="str">
        <f t="shared" si="670"/>
        <v/>
      </c>
      <c r="AM1634" s="142" t="str">
        <f t="shared" si="671"/>
        <v/>
      </c>
      <c r="AQ1634" s="142">
        <v>940</v>
      </c>
      <c r="AR1634" s="142">
        <f t="shared" si="672"/>
        <v>-689.93820451361171</v>
      </c>
      <c r="AS1634" s="142">
        <f t="shared" si="673"/>
        <v>1.3483524614437827E-4</v>
      </c>
      <c r="AT1634" s="142">
        <f t="shared" si="674"/>
        <v>0.4051651283022043</v>
      </c>
      <c r="AU1634" s="142" t="str">
        <f t="shared" si="675"/>
        <v/>
      </c>
      <c r="AV1634" s="142">
        <f t="shared" si="676"/>
        <v>1.3483524614437827E-4</v>
      </c>
      <c r="AW1634" s="142" t="str">
        <f t="shared" si="677"/>
        <v/>
      </c>
      <c r="AX1634" s="142">
        <f t="shared" si="678"/>
        <v>5.3238568145218176E-5</v>
      </c>
      <c r="AY1634" s="142" t="str">
        <f t="shared" si="679"/>
        <v/>
      </c>
      <c r="AZ1634" s="142" t="str">
        <f t="shared" si="680"/>
        <v/>
      </c>
      <c r="BB1634" s="147"/>
      <c r="BC1634" s="147">
        <f t="shared" si="643"/>
        <v>6.0480000000001075</v>
      </c>
      <c r="BD1634" s="163">
        <f t="shared" si="644"/>
        <v>0.53415596297287993</v>
      </c>
      <c r="BE1634" s="147">
        <f t="shared" si="645"/>
        <v>7.4404828364549314E-4</v>
      </c>
      <c r="BF1634" s="147" t="str">
        <f t="shared" si="641"/>
        <v/>
      </c>
      <c r="BG1634" s="159" t="str">
        <f t="shared" si="642"/>
        <v/>
      </c>
    </row>
    <row r="1635" spans="1:59" ht="20.100000000000001" customHeight="1" x14ac:dyDescent="0.25">
      <c r="A1635" s="142">
        <v>941</v>
      </c>
      <c r="B1635" s="142">
        <f t="shared" si="646"/>
        <v>-1104.2586996954669</v>
      </c>
      <c r="C1635" s="142">
        <f t="shared" si="647"/>
        <v>8.291956337884211E-5</v>
      </c>
      <c r="D1635" s="142">
        <f t="shared" si="648"/>
        <v>0.40671633508726868</v>
      </c>
      <c r="E1635" s="142" t="str">
        <f t="shared" si="649"/>
        <v/>
      </c>
      <c r="F1635" s="142">
        <f t="shared" si="650"/>
        <v>8.291956337884211E-5</v>
      </c>
      <c r="G1635" s="142" t="str">
        <f t="shared" si="651"/>
        <v/>
      </c>
      <c r="H1635" s="142"/>
      <c r="I1635" s="142"/>
      <c r="J1635" s="142">
        <f t="shared" si="652"/>
        <v>1.2529014972486347E-189</v>
      </c>
      <c r="K1635" s="142" t="str">
        <f t="shared" si="653"/>
        <v/>
      </c>
      <c r="L1635" s="142" t="str">
        <f t="shared" si="654"/>
        <v/>
      </c>
      <c r="M1635" s="142"/>
      <c r="N1635" s="142"/>
      <c r="O1635" s="142"/>
      <c r="P1635" s="142"/>
      <c r="Q1635" s="142">
        <v>941</v>
      </c>
      <c r="R1635" s="142">
        <f t="shared" si="655"/>
        <v>-5.0636490972908348</v>
      </c>
      <c r="S1635" s="142">
        <f t="shared" si="656"/>
        <v>1.8082739833813727E-2</v>
      </c>
      <c r="T1635" s="142">
        <f t="shared" si="657"/>
        <v>0.40671633508726884</v>
      </c>
      <c r="U1635" s="142" t="str">
        <f t="shared" si="658"/>
        <v/>
      </c>
      <c r="V1635" s="142">
        <f t="shared" si="659"/>
        <v>1.8082739833813727E-2</v>
      </c>
      <c r="W1635" s="142" t="str">
        <f t="shared" si="660"/>
        <v/>
      </c>
      <c r="X1635" s="142">
        <f t="shared" si="661"/>
        <v>1.1862143331998296E-27</v>
      </c>
      <c r="Y1635" s="142" t="str">
        <f t="shared" si="662"/>
        <v/>
      </c>
      <c r="Z1635" s="142" t="str">
        <f t="shared" si="663"/>
        <v/>
      </c>
      <c r="AD1635" s="142">
        <v>941</v>
      </c>
      <c r="AE1635" s="142">
        <f t="shared" si="681"/>
        <v>-12.984357290353586</v>
      </c>
      <c r="AF1635" s="142">
        <f t="shared" si="664"/>
        <v>7.0519200287304006E-3</v>
      </c>
      <c r="AG1635" s="142">
        <f t="shared" si="665"/>
        <v>0.40671633508726868</v>
      </c>
      <c r="AH1635" s="142" t="str">
        <f t="shared" si="666"/>
        <v/>
      </c>
      <c r="AI1635" s="142">
        <f t="shared" si="667"/>
        <v>7.0519200287304006E-3</v>
      </c>
      <c r="AJ1635" s="142" t="str">
        <f t="shared" si="668"/>
        <v/>
      </c>
      <c r="AK1635" s="142">
        <f t="shared" si="669"/>
        <v>3.8331543443960054E-85</v>
      </c>
      <c r="AL1635" s="142" t="str">
        <f t="shared" si="670"/>
        <v/>
      </c>
      <c r="AM1635" s="142" t="str">
        <f t="shared" si="671"/>
        <v/>
      </c>
      <c r="AQ1635" s="142">
        <v>941</v>
      </c>
      <c r="AR1635" s="142">
        <f t="shared" si="672"/>
        <v>-678.43923443838503</v>
      </c>
      <c r="AS1635" s="142">
        <f t="shared" si="673"/>
        <v>1.3496367041896314E-4</v>
      </c>
      <c r="AT1635" s="142">
        <f t="shared" si="674"/>
        <v>0.4067163350872689</v>
      </c>
      <c r="AU1635" s="142" t="str">
        <f t="shared" si="675"/>
        <v/>
      </c>
      <c r="AV1635" s="142">
        <f t="shared" si="676"/>
        <v>1.3496367041896314E-4</v>
      </c>
      <c r="AW1635" s="142" t="str">
        <f t="shared" si="677"/>
        <v/>
      </c>
      <c r="AX1635" s="142">
        <f t="shared" si="678"/>
        <v>5.3533738896797999E-5</v>
      </c>
      <c r="AY1635" s="142" t="str">
        <f t="shared" si="679"/>
        <v/>
      </c>
      <c r="AZ1635" s="142" t="str">
        <f t="shared" si="680"/>
        <v/>
      </c>
      <c r="BB1635" s="147"/>
      <c r="BC1635" s="147">
        <f t="shared" si="643"/>
        <v>6.0544000000001077</v>
      </c>
      <c r="BD1635" s="163">
        <f t="shared" si="644"/>
        <v>0.53341191468923443</v>
      </c>
      <c r="BE1635" s="147">
        <f t="shared" si="645"/>
        <v>7.4363374608221733E-4</v>
      </c>
      <c r="BF1635" s="147" t="str">
        <f t="shared" si="641"/>
        <v/>
      </c>
      <c r="BG1635" s="159" t="str">
        <f t="shared" si="642"/>
        <v/>
      </c>
    </row>
    <row r="1636" spans="1:59" ht="20.100000000000001" customHeight="1" x14ac:dyDescent="0.25">
      <c r="A1636" s="142">
        <v>942</v>
      </c>
      <c r="B1636" s="142">
        <f t="shared" si="646"/>
        <v>-1085.5424505480842</v>
      </c>
      <c r="C1636" s="142">
        <f t="shared" si="647"/>
        <v>8.2997212424248959E-5</v>
      </c>
      <c r="D1636" s="142">
        <f t="shared" si="648"/>
        <v>0.40826900690096984</v>
      </c>
      <c r="E1636" s="142" t="str">
        <f t="shared" si="649"/>
        <v/>
      </c>
      <c r="F1636" s="142">
        <f t="shared" si="650"/>
        <v>8.2997212424248959E-5</v>
      </c>
      <c r="G1636" s="142" t="str">
        <f t="shared" si="651"/>
        <v/>
      </c>
      <c r="H1636" s="142"/>
      <c r="I1636" s="142"/>
      <c r="J1636" s="142">
        <f t="shared" si="652"/>
        <v>1.4079777750771252E-189</v>
      </c>
      <c r="K1636" s="142" t="str">
        <f t="shared" si="653"/>
        <v/>
      </c>
      <c r="L1636" s="142" t="str">
        <f t="shared" si="654"/>
        <v/>
      </c>
      <c r="M1636" s="142"/>
      <c r="N1636" s="142"/>
      <c r="O1636" s="142"/>
      <c r="P1636" s="142"/>
      <c r="Q1636" s="142">
        <v>942</v>
      </c>
      <c r="R1636" s="142">
        <f t="shared" si="655"/>
        <v>-4.977824536319801</v>
      </c>
      <c r="S1636" s="142">
        <f t="shared" si="656"/>
        <v>1.809967320187816E-2</v>
      </c>
      <c r="T1636" s="142">
        <f t="shared" si="657"/>
        <v>0.4082690069009699</v>
      </c>
      <c r="U1636" s="142" t="str">
        <f t="shared" si="658"/>
        <v/>
      </c>
      <c r="V1636" s="142">
        <f t="shared" si="659"/>
        <v>1.809967320187816E-2</v>
      </c>
      <c r="W1636" s="142" t="str">
        <f t="shared" si="660"/>
        <v/>
      </c>
      <c r="X1636" s="142">
        <f t="shared" si="661"/>
        <v>1.2384313659983611E-27</v>
      </c>
      <c r="Y1636" s="142" t="str">
        <f t="shared" si="662"/>
        <v/>
      </c>
      <c r="Z1636" s="142" t="str">
        <f t="shared" si="663"/>
        <v/>
      </c>
      <c r="AD1636" s="142">
        <v>942</v>
      </c>
      <c r="AE1636" s="142">
        <f t="shared" si="681"/>
        <v>-12.764283437974711</v>
      </c>
      <c r="AF1636" s="142">
        <f t="shared" si="664"/>
        <v>7.0585237159207746E-3</v>
      </c>
      <c r="AG1636" s="142">
        <f t="shared" si="665"/>
        <v>0.40826900690096968</v>
      </c>
      <c r="AH1636" s="142" t="str">
        <f t="shared" si="666"/>
        <v/>
      </c>
      <c r="AI1636" s="142">
        <f t="shared" si="667"/>
        <v>7.0585237159207746E-3</v>
      </c>
      <c r="AJ1636" s="142" t="str">
        <f t="shared" si="668"/>
        <v/>
      </c>
      <c r="AK1636" s="142">
        <f t="shared" si="669"/>
        <v>4.1435021185513714E-85</v>
      </c>
      <c r="AL1636" s="142" t="str">
        <f t="shared" si="670"/>
        <v/>
      </c>
      <c r="AM1636" s="142" t="str">
        <f t="shared" si="671"/>
        <v/>
      </c>
      <c r="AQ1636" s="142">
        <v>942</v>
      </c>
      <c r="AR1636" s="142">
        <f t="shared" si="672"/>
        <v>-666.94026436315835</v>
      </c>
      <c r="AS1636" s="142">
        <f t="shared" si="673"/>
        <v>1.3509005555349112E-4</v>
      </c>
      <c r="AT1636" s="142">
        <f t="shared" si="674"/>
        <v>0.4082690069009699</v>
      </c>
      <c r="AU1636" s="142" t="str">
        <f t="shared" si="675"/>
        <v/>
      </c>
      <c r="AV1636" s="142">
        <f t="shared" si="676"/>
        <v>1.3509005555349112E-4</v>
      </c>
      <c r="AW1636" s="142" t="str">
        <f t="shared" si="677"/>
        <v/>
      </c>
      <c r="AX1636" s="142">
        <f t="shared" si="678"/>
        <v>5.3829684882604631E-5</v>
      </c>
      <c r="AY1636" s="142" t="str">
        <f t="shared" si="679"/>
        <v/>
      </c>
      <c r="AZ1636" s="142" t="str">
        <f t="shared" si="680"/>
        <v/>
      </c>
      <c r="BB1636" s="147"/>
      <c r="BC1636" s="147">
        <f t="shared" si="643"/>
        <v>6.0608000000001079</v>
      </c>
      <c r="BD1636" s="163">
        <f t="shared" si="644"/>
        <v>0.53266828094315222</v>
      </c>
      <c r="BE1636" s="147">
        <f t="shared" si="645"/>
        <v>7.4321736544002981E-4</v>
      </c>
      <c r="BF1636" s="147" t="str">
        <f t="shared" si="641"/>
        <v/>
      </c>
      <c r="BG1636" s="159" t="str">
        <f t="shared" si="642"/>
        <v/>
      </c>
    </row>
    <row r="1637" spans="1:59" ht="20.100000000000001" customHeight="1" x14ac:dyDescent="0.25">
      <c r="A1637" s="142">
        <v>943</v>
      </c>
      <c r="B1637" s="142">
        <f t="shared" si="646"/>
        <v>-1066.826201400705</v>
      </c>
      <c r="C1637" s="142">
        <f t="shared" si="647"/>
        <v>8.3073604994873517E-5</v>
      </c>
      <c r="D1637" s="142">
        <f t="shared" si="648"/>
        <v>0.40982312026096579</v>
      </c>
      <c r="E1637" s="142" t="str">
        <f t="shared" si="649"/>
        <v/>
      </c>
      <c r="F1637" s="142">
        <f t="shared" si="650"/>
        <v>8.3073604994873517E-5</v>
      </c>
      <c r="G1637" s="142" t="str">
        <f t="shared" si="651"/>
        <v/>
      </c>
      <c r="H1637" s="142"/>
      <c r="I1637" s="142"/>
      <c r="J1637" s="142">
        <f t="shared" si="652"/>
        <v>1.5822231047656002E-189</v>
      </c>
      <c r="K1637" s="142" t="str">
        <f t="shared" si="653"/>
        <v/>
      </c>
      <c r="L1637" s="142" t="str">
        <f t="shared" si="654"/>
        <v/>
      </c>
      <c r="M1637" s="142"/>
      <c r="N1637" s="142"/>
      <c r="O1637" s="142"/>
      <c r="P1637" s="142"/>
      <c r="Q1637" s="142">
        <v>943</v>
      </c>
      <c r="R1637" s="142">
        <f t="shared" si="655"/>
        <v>-4.8919999753487815</v>
      </c>
      <c r="S1637" s="142">
        <f t="shared" si="656"/>
        <v>1.8116332563355122E-2</v>
      </c>
      <c r="T1637" s="142">
        <f t="shared" si="657"/>
        <v>0.40982312026096579</v>
      </c>
      <c r="U1637" s="142" t="str">
        <f t="shared" si="658"/>
        <v/>
      </c>
      <c r="V1637" s="142">
        <f t="shared" si="659"/>
        <v>1.8116332563355122E-2</v>
      </c>
      <c r="W1637" s="142" t="str">
        <f t="shared" si="660"/>
        <v/>
      </c>
      <c r="X1637" s="142">
        <f t="shared" si="661"/>
        <v>1.2929263002173987E-27</v>
      </c>
      <c r="Y1637" s="142" t="str">
        <f t="shared" si="662"/>
        <v/>
      </c>
      <c r="Z1637" s="142" t="str">
        <f t="shared" si="663"/>
        <v/>
      </c>
      <c r="AD1637" s="142">
        <v>943</v>
      </c>
      <c r="AE1637" s="142">
        <f t="shared" si="681"/>
        <v>-12.544209585595837</v>
      </c>
      <c r="AF1637" s="142">
        <f t="shared" si="664"/>
        <v>7.0650205458229346E-3</v>
      </c>
      <c r="AG1637" s="142">
        <f t="shared" si="665"/>
        <v>0.40982312026096579</v>
      </c>
      <c r="AH1637" s="142" t="str">
        <f t="shared" si="666"/>
        <v/>
      </c>
      <c r="AI1637" s="142">
        <f t="shared" si="667"/>
        <v>7.0650205458229346E-3</v>
      </c>
      <c r="AJ1637" s="142" t="str">
        <f t="shared" si="668"/>
        <v/>
      </c>
      <c r="AK1637" s="142">
        <f t="shared" si="669"/>
        <v>4.4789052483581313E-85</v>
      </c>
      <c r="AL1637" s="142" t="str">
        <f t="shared" si="670"/>
        <v/>
      </c>
      <c r="AM1637" s="142" t="str">
        <f t="shared" si="671"/>
        <v/>
      </c>
      <c r="AQ1637" s="142">
        <v>943</v>
      </c>
      <c r="AR1637" s="142">
        <f t="shared" si="672"/>
        <v>-655.44129428793167</v>
      </c>
      <c r="AS1637" s="142">
        <f t="shared" si="673"/>
        <v>1.3521439559224802E-4</v>
      </c>
      <c r="AT1637" s="142">
        <f t="shared" si="674"/>
        <v>0.40982312026096596</v>
      </c>
      <c r="AU1637" s="142" t="str">
        <f t="shared" si="675"/>
        <v/>
      </c>
      <c r="AV1637" s="142">
        <f t="shared" si="676"/>
        <v>1.3521439559224802E-4</v>
      </c>
      <c r="AW1637" s="142" t="str">
        <f t="shared" si="677"/>
        <v/>
      </c>
      <c r="AX1637" s="142">
        <f t="shared" si="678"/>
        <v>5.4126400891926653E-5</v>
      </c>
      <c r="AY1637" s="142" t="str">
        <f t="shared" si="679"/>
        <v/>
      </c>
      <c r="AZ1637" s="142" t="str">
        <f t="shared" si="680"/>
        <v/>
      </c>
      <c r="BB1637" s="147"/>
      <c r="BC1637" s="147">
        <f t="shared" si="643"/>
        <v>6.0672000000001081</v>
      </c>
      <c r="BD1637" s="163">
        <f t="shared" si="644"/>
        <v>0.53192506357771219</v>
      </c>
      <c r="BE1637" s="147">
        <f t="shared" si="645"/>
        <v>7.4279914944974657E-4</v>
      </c>
      <c r="BF1637" s="147" t="str">
        <f t="shared" si="641"/>
        <v/>
      </c>
      <c r="BG1637" s="159" t="str">
        <f t="shared" si="642"/>
        <v/>
      </c>
    </row>
    <row r="1638" spans="1:59" ht="20.100000000000001" customHeight="1" x14ac:dyDescent="0.25">
      <c r="A1638" s="147">
        <v>944</v>
      </c>
      <c r="B1638" s="142">
        <f t="shared" si="646"/>
        <v>-1048.1099522533223</v>
      </c>
      <c r="C1638" s="142">
        <f t="shared" si="647"/>
        <v>8.3148737488559422E-5</v>
      </c>
      <c r="D1638" s="142">
        <f t="shared" si="648"/>
        <v>0.41137865161696363</v>
      </c>
      <c r="E1638" s="142" t="str">
        <f t="shared" si="649"/>
        <v/>
      </c>
      <c r="F1638" s="142">
        <f t="shared" si="650"/>
        <v>8.3148737488559422E-5</v>
      </c>
      <c r="G1638" s="142" t="str">
        <f t="shared" si="651"/>
        <v/>
      </c>
      <c r="H1638" s="142"/>
      <c r="I1638" s="142"/>
      <c r="J1638" s="142">
        <f t="shared" si="652"/>
        <v>1.7780038456634587E-189</v>
      </c>
      <c r="K1638" s="142" t="str">
        <f t="shared" si="653"/>
        <v/>
      </c>
      <c r="L1638" s="142" t="str">
        <f t="shared" si="654"/>
        <v/>
      </c>
      <c r="M1638" s="142"/>
      <c r="N1638" s="142"/>
      <c r="O1638" s="142"/>
      <c r="P1638" s="142"/>
      <c r="Q1638" s="147">
        <v>944</v>
      </c>
      <c r="R1638" s="142">
        <f t="shared" si="655"/>
        <v>-4.8061754143777478</v>
      </c>
      <c r="S1638" s="142">
        <f t="shared" si="656"/>
        <v>1.8132717132701929E-2</v>
      </c>
      <c r="T1638" s="142">
        <f t="shared" si="657"/>
        <v>0.41137865161696352</v>
      </c>
      <c r="U1638" s="142" t="str">
        <f t="shared" si="658"/>
        <v/>
      </c>
      <c r="V1638" s="142">
        <f t="shared" si="659"/>
        <v>1.8132717132701929E-2</v>
      </c>
      <c r="W1638" s="142" t="str">
        <f t="shared" si="660"/>
        <v/>
      </c>
      <c r="X1638" s="142">
        <f t="shared" si="661"/>
        <v>1.3497975886015682E-27</v>
      </c>
      <c r="Y1638" s="142" t="str">
        <f t="shared" si="662"/>
        <v/>
      </c>
      <c r="Z1638" s="142" t="str">
        <f t="shared" si="663"/>
        <v/>
      </c>
      <c r="AD1638" s="147">
        <v>944</v>
      </c>
      <c r="AE1638" s="142">
        <f t="shared" si="681"/>
        <v>-12.324135733216963</v>
      </c>
      <c r="AF1638" s="142">
        <f t="shared" si="664"/>
        <v>7.0714102120903663E-3</v>
      </c>
      <c r="AG1638" s="142">
        <f t="shared" si="665"/>
        <v>0.41137865161696346</v>
      </c>
      <c r="AH1638" s="142" t="str">
        <f t="shared" si="666"/>
        <v/>
      </c>
      <c r="AI1638" s="142">
        <f t="shared" si="667"/>
        <v>7.0714102120903663E-3</v>
      </c>
      <c r="AJ1638" s="142" t="str">
        <f t="shared" si="668"/>
        <v/>
      </c>
      <c r="AK1638" s="142">
        <f t="shared" si="669"/>
        <v>4.8413807168207919E-85</v>
      </c>
      <c r="AL1638" s="142" t="str">
        <f t="shared" si="670"/>
        <v/>
      </c>
      <c r="AM1638" s="142" t="str">
        <f t="shared" si="671"/>
        <v/>
      </c>
      <c r="AQ1638" s="147">
        <v>944</v>
      </c>
      <c r="AR1638" s="142">
        <f t="shared" si="672"/>
        <v>-643.94232421270499</v>
      </c>
      <c r="AS1638" s="142">
        <f t="shared" si="673"/>
        <v>1.353366846721995E-4</v>
      </c>
      <c r="AT1638" s="142">
        <f t="shared" si="674"/>
        <v>0.41137865161696358</v>
      </c>
      <c r="AU1638" s="142" t="str">
        <f t="shared" si="675"/>
        <v/>
      </c>
      <c r="AV1638" s="142">
        <f t="shared" si="676"/>
        <v>1.353366846721995E-4</v>
      </c>
      <c r="AW1638" s="142" t="str">
        <f t="shared" si="677"/>
        <v/>
      </c>
      <c r="AX1638" s="142">
        <f t="shared" si="678"/>
        <v>5.4423881648226041E-5</v>
      </c>
      <c r="AY1638" s="142" t="str">
        <f t="shared" si="679"/>
        <v/>
      </c>
      <c r="AZ1638" s="142" t="str">
        <f t="shared" si="680"/>
        <v/>
      </c>
      <c r="BB1638" s="147"/>
      <c r="BC1638" s="147">
        <f t="shared" si="643"/>
        <v>6.0736000000001082</v>
      </c>
      <c r="BD1638" s="163">
        <f t="shared" si="644"/>
        <v>0.53118226442826244</v>
      </c>
      <c r="BE1638" s="147">
        <f t="shared" si="645"/>
        <v>7.423791058273066E-4</v>
      </c>
      <c r="BF1638" s="147" t="str">
        <f t="shared" si="641"/>
        <v/>
      </c>
      <c r="BG1638" s="159" t="str">
        <f t="shared" si="642"/>
        <v/>
      </c>
    </row>
    <row r="1639" spans="1:59" ht="20.100000000000001" customHeight="1" x14ac:dyDescent="0.25">
      <c r="A1639" s="142">
        <v>945</v>
      </c>
      <c r="B1639" s="142">
        <f t="shared" si="646"/>
        <v>-1029.3937031059431</v>
      </c>
      <c r="C1639" s="142">
        <f t="shared" si="647"/>
        <v>8.3222606360374275E-5</v>
      </c>
      <c r="D1639" s="142">
        <f t="shared" si="648"/>
        <v>0.41293557735178538</v>
      </c>
      <c r="E1639" s="142" t="str">
        <f t="shared" si="649"/>
        <v/>
      </c>
      <c r="F1639" s="142">
        <f t="shared" si="650"/>
        <v>8.3222606360374275E-5</v>
      </c>
      <c r="G1639" s="142" t="str">
        <f t="shared" si="651"/>
        <v/>
      </c>
      <c r="H1639" s="142"/>
      <c r="I1639" s="142"/>
      <c r="J1639" s="142">
        <f t="shared" si="652"/>
        <v>1.997978088749768E-189</v>
      </c>
      <c r="K1639" s="142" t="str">
        <f t="shared" si="653"/>
        <v/>
      </c>
      <c r="L1639" s="142" t="str">
        <f t="shared" si="654"/>
        <v/>
      </c>
      <c r="M1639" s="142"/>
      <c r="N1639" s="142"/>
      <c r="O1639" s="142"/>
      <c r="P1639" s="142"/>
      <c r="Q1639" s="142">
        <v>945</v>
      </c>
      <c r="R1639" s="142">
        <f t="shared" si="655"/>
        <v>-4.720350853406714</v>
      </c>
      <c r="S1639" s="142">
        <f t="shared" si="656"/>
        <v>1.8148826136855058E-2</v>
      </c>
      <c r="T1639" s="142">
        <f t="shared" si="657"/>
        <v>0.41293557735178543</v>
      </c>
      <c r="U1639" s="142" t="str">
        <f t="shared" si="658"/>
        <v/>
      </c>
      <c r="V1639" s="142">
        <f t="shared" si="659"/>
        <v>1.8148826136855058E-2</v>
      </c>
      <c r="W1639" s="142" t="str">
        <f t="shared" si="660"/>
        <v/>
      </c>
      <c r="X1639" s="142">
        <f t="shared" si="661"/>
        <v>1.4091478987356016E-27</v>
      </c>
      <c r="Y1639" s="142" t="str">
        <f t="shared" si="662"/>
        <v/>
      </c>
      <c r="Z1639" s="142" t="str">
        <f t="shared" si="663"/>
        <v/>
      </c>
      <c r="AD1639" s="142">
        <v>945</v>
      </c>
      <c r="AE1639" s="142">
        <f t="shared" si="681"/>
        <v>-12.104061880838088</v>
      </c>
      <c r="AF1639" s="142">
        <f t="shared" si="664"/>
        <v>7.0776924132431992E-3</v>
      </c>
      <c r="AG1639" s="142">
        <f t="shared" si="665"/>
        <v>0.41293557735178532</v>
      </c>
      <c r="AH1639" s="142" t="str">
        <f t="shared" si="666"/>
        <v/>
      </c>
      <c r="AI1639" s="142">
        <f t="shared" si="667"/>
        <v>7.0776924132431992E-3</v>
      </c>
      <c r="AJ1639" s="142" t="str">
        <f t="shared" si="668"/>
        <v/>
      </c>
      <c r="AK1639" s="142">
        <f t="shared" si="669"/>
        <v>5.2331074057264626E-85</v>
      </c>
      <c r="AL1639" s="142" t="str">
        <f t="shared" si="670"/>
        <v/>
      </c>
      <c r="AM1639" s="142" t="str">
        <f t="shared" si="671"/>
        <v/>
      </c>
      <c r="AQ1639" s="142">
        <v>945</v>
      </c>
      <c r="AR1639" s="142">
        <f t="shared" si="672"/>
        <v>-632.44335413747831</v>
      </c>
      <c r="AS1639" s="142">
        <f t="shared" si="673"/>
        <v>1.3545691702345167E-4</v>
      </c>
      <c r="AT1639" s="142">
        <f t="shared" si="674"/>
        <v>0.41293557735178543</v>
      </c>
      <c r="AU1639" s="142" t="str">
        <f t="shared" si="675"/>
        <v/>
      </c>
      <c r="AV1639" s="142">
        <f t="shared" si="676"/>
        <v>1.3545691702345167E-4</v>
      </c>
      <c r="AW1639" s="142" t="str">
        <f t="shared" si="677"/>
        <v/>
      </c>
      <c r="AX1639" s="142">
        <f t="shared" si="678"/>
        <v>5.4722121809113979E-5</v>
      </c>
      <c r="AY1639" s="142" t="str">
        <f t="shared" si="679"/>
        <v/>
      </c>
      <c r="AZ1639" s="142" t="str">
        <f t="shared" si="680"/>
        <v/>
      </c>
      <c r="BB1639" s="147"/>
      <c r="BC1639" s="147">
        <f t="shared" si="643"/>
        <v>6.0800000000001084</v>
      </c>
      <c r="BD1639" s="163">
        <f t="shared" si="644"/>
        <v>0.53043988532243513</v>
      </c>
      <c r="BE1639" s="147">
        <f t="shared" si="645"/>
        <v>7.4195724228209858E-4</v>
      </c>
      <c r="BF1639" s="147" t="str">
        <f t="shared" si="641"/>
        <v/>
      </c>
      <c r="BG1639" s="159" t="str">
        <f t="shared" si="642"/>
        <v/>
      </c>
    </row>
    <row r="1640" spans="1:59" ht="20.100000000000001" customHeight="1" x14ac:dyDescent="0.25">
      <c r="A1640" s="142">
        <v>946</v>
      </c>
      <c r="B1640" s="142">
        <f t="shared" si="646"/>
        <v>-1010.6774539585604</v>
      </c>
      <c r="C1640" s="142">
        <f t="shared" si="647"/>
        <v>8.3295208122888546E-5</v>
      </c>
      <c r="D1640" s="142">
        <f t="shared" si="648"/>
        <v>0.41449387378244418</v>
      </c>
      <c r="E1640" s="142" t="str">
        <f t="shared" si="649"/>
        <v/>
      </c>
      <c r="F1640" s="142">
        <f t="shared" si="650"/>
        <v>8.3295208122888546E-5</v>
      </c>
      <c r="G1640" s="142" t="str">
        <f t="shared" si="651"/>
        <v/>
      </c>
      <c r="H1640" s="142"/>
      <c r="I1640" s="142"/>
      <c r="J1640" s="142">
        <f t="shared" si="652"/>
        <v>2.2451315742139684E-189</v>
      </c>
      <c r="K1640" s="142" t="str">
        <f t="shared" si="653"/>
        <v/>
      </c>
      <c r="L1640" s="142" t="str">
        <f t="shared" si="654"/>
        <v/>
      </c>
      <c r="M1640" s="142"/>
      <c r="N1640" s="142"/>
      <c r="O1640" s="142"/>
      <c r="P1640" s="142"/>
      <c r="Q1640" s="142">
        <v>946</v>
      </c>
      <c r="R1640" s="142">
        <f t="shared" si="655"/>
        <v>-4.6345262924356803</v>
      </c>
      <c r="S1640" s="142">
        <f t="shared" si="656"/>
        <v>1.8164658815290953E-2</v>
      </c>
      <c r="T1640" s="142">
        <f t="shared" si="657"/>
        <v>0.41449387378244412</v>
      </c>
      <c r="U1640" s="142" t="str">
        <f t="shared" si="658"/>
        <v/>
      </c>
      <c r="V1640" s="142">
        <f t="shared" si="659"/>
        <v>1.8164658815290953E-2</v>
      </c>
      <c r="W1640" s="142" t="str">
        <f t="shared" si="660"/>
        <v/>
      </c>
      <c r="X1640" s="142">
        <f t="shared" si="661"/>
        <v>1.4710842917252174E-27</v>
      </c>
      <c r="Y1640" s="142" t="str">
        <f t="shared" si="662"/>
        <v/>
      </c>
      <c r="Z1640" s="142" t="str">
        <f t="shared" si="663"/>
        <v/>
      </c>
      <c r="AD1640" s="142">
        <v>946</v>
      </c>
      <c r="AE1640" s="142">
        <f t="shared" si="681"/>
        <v>-11.883988028459214</v>
      </c>
      <c r="AF1640" s="142">
        <f t="shared" si="664"/>
        <v>7.0838668526919009E-3</v>
      </c>
      <c r="AG1640" s="142">
        <f t="shared" si="665"/>
        <v>0.41449387378244396</v>
      </c>
      <c r="AH1640" s="142" t="str">
        <f t="shared" si="666"/>
        <v/>
      </c>
      <c r="AI1640" s="142">
        <f t="shared" si="667"/>
        <v>7.0838668526919009E-3</v>
      </c>
      <c r="AJ1640" s="142" t="str">
        <f t="shared" si="668"/>
        <v/>
      </c>
      <c r="AK1640" s="142">
        <f t="shared" si="669"/>
        <v>5.6564390529372666E-85</v>
      </c>
      <c r="AL1640" s="142" t="str">
        <f t="shared" si="670"/>
        <v/>
      </c>
      <c r="AM1640" s="142" t="str">
        <f t="shared" si="671"/>
        <v/>
      </c>
      <c r="AQ1640" s="142">
        <v>946</v>
      </c>
      <c r="AR1640" s="142">
        <f t="shared" si="672"/>
        <v>-620.94438406225163</v>
      </c>
      <c r="AS1640" s="142">
        <f t="shared" si="673"/>
        <v>1.355750869697048E-4</v>
      </c>
      <c r="AT1640" s="142">
        <f t="shared" si="674"/>
        <v>0.41449387378244407</v>
      </c>
      <c r="AU1640" s="142" t="str">
        <f t="shared" si="675"/>
        <v/>
      </c>
      <c r="AV1640" s="142">
        <f t="shared" si="676"/>
        <v>1.355750869697048E-4</v>
      </c>
      <c r="AW1640" s="142" t="str">
        <f t="shared" si="677"/>
        <v/>
      </c>
      <c r="AX1640" s="142">
        <f t="shared" si="678"/>
        <v>5.5021115966331753E-5</v>
      </c>
      <c r="AY1640" s="142" t="str">
        <f t="shared" si="679"/>
        <v/>
      </c>
      <c r="AZ1640" s="142" t="str">
        <f t="shared" si="680"/>
        <v/>
      </c>
      <c r="BB1640" s="147"/>
      <c r="BC1640" s="147">
        <f t="shared" si="643"/>
        <v>6.0864000000001086</v>
      </c>
      <c r="BD1640" s="163">
        <f t="shared" si="644"/>
        <v>0.52969792808015304</v>
      </c>
      <c r="BE1640" s="147">
        <f t="shared" si="645"/>
        <v>7.415335665115208E-4</v>
      </c>
      <c r="BF1640" s="147" t="str">
        <f t="shared" si="641"/>
        <v/>
      </c>
      <c r="BG1640" s="159" t="str">
        <f t="shared" si="642"/>
        <v/>
      </c>
    </row>
    <row r="1641" spans="1:59" ht="20.100000000000001" customHeight="1" x14ac:dyDescent="0.25">
      <c r="A1641" s="142">
        <v>947</v>
      </c>
      <c r="B1641" s="142">
        <f t="shared" si="646"/>
        <v>-991.96120481118123</v>
      </c>
      <c r="C1641" s="142">
        <f t="shared" si="647"/>
        <v>8.336653934644984E-5</v>
      </c>
      <c r="D1641" s="142">
        <f t="shared" si="648"/>
        <v>0.41605351716122063</v>
      </c>
      <c r="E1641" s="142" t="str">
        <f t="shared" si="649"/>
        <v/>
      </c>
      <c r="F1641" s="142">
        <f t="shared" si="650"/>
        <v>8.336653934644984E-5</v>
      </c>
      <c r="G1641" s="142" t="str">
        <f t="shared" si="651"/>
        <v/>
      </c>
      <c r="H1641" s="142"/>
      <c r="I1641" s="142"/>
      <c r="J1641" s="142">
        <f t="shared" si="652"/>
        <v>2.5228180252357005E-189</v>
      </c>
      <c r="K1641" s="142" t="str">
        <f t="shared" si="653"/>
        <v/>
      </c>
      <c r="L1641" s="142" t="str">
        <f t="shared" si="654"/>
        <v/>
      </c>
      <c r="M1641" s="142"/>
      <c r="N1641" s="142"/>
      <c r="O1641" s="142"/>
      <c r="P1641" s="142"/>
      <c r="Q1641" s="142">
        <v>947</v>
      </c>
      <c r="R1641" s="142">
        <f t="shared" si="655"/>
        <v>-4.5487017314646465</v>
      </c>
      <c r="S1641" s="142">
        <f t="shared" si="656"/>
        <v>1.8180214420085852E-2</v>
      </c>
      <c r="T1641" s="142">
        <f t="shared" si="657"/>
        <v>0.41605351716122074</v>
      </c>
      <c r="U1641" s="142" t="str">
        <f t="shared" si="658"/>
        <v/>
      </c>
      <c r="V1641" s="142">
        <f t="shared" si="659"/>
        <v>1.8180214420085852E-2</v>
      </c>
      <c r="W1641" s="142" t="str">
        <f t="shared" si="660"/>
        <v/>
      </c>
      <c r="X1641" s="142">
        <f t="shared" si="661"/>
        <v>1.5357184083768055E-27</v>
      </c>
      <c r="Y1641" s="142" t="str">
        <f t="shared" si="662"/>
        <v/>
      </c>
      <c r="Z1641" s="142" t="str">
        <f t="shared" si="663"/>
        <v/>
      </c>
      <c r="AD1641" s="142">
        <v>947</v>
      </c>
      <c r="AE1641" s="142">
        <f t="shared" si="681"/>
        <v>-11.66391417608034</v>
      </c>
      <c r="AF1641" s="142">
        <f t="shared" si="664"/>
        <v>7.0899332387606203E-3</v>
      </c>
      <c r="AG1641" s="142">
        <f t="shared" si="665"/>
        <v>0.41605351716122058</v>
      </c>
      <c r="AH1641" s="142" t="str">
        <f t="shared" si="666"/>
        <v/>
      </c>
      <c r="AI1641" s="142">
        <f t="shared" si="667"/>
        <v>7.0899332387606203E-3</v>
      </c>
      <c r="AJ1641" s="142" t="str">
        <f t="shared" si="668"/>
        <v/>
      </c>
      <c r="AK1641" s="142">
        <f t="shared" si="669"/>
        <v>6.1139182436494711E-85</v>
      </c>
      <c r="AL1641" s="142" t="str">
        <f t="shared" si="670"/>
        <v/>
      </c>
      <c r="AM1641" s="142" t="str">
        <f t="shared" si="671"/>
        <v/>
      </c>
      <c r="AQ1641" s="142">
        <v>947</v>
      </c>
      <c r="AR1641" s="142">
        <f t="shared" si="672"/>
        <v>-609.44541398702495</v>
      </c>
      <c r="AS1641" s="142">
        <f t="shared" si="673"/>
        <v>1.3569118892869998E-4</v>
      </c>
      <c r="AT1641" s="142">
        <f t="shared" si="674"/>
        <v>0.41605351716122058</v>
      </c>
      <c r="AU1641" s="142" t="str">
        <f t="shared" si="675"/>
        <v/>
      </c>
      <c r="AV1641" s="142">
        <f t="shared" si="676"/>
        <v>1.3569118892869998E-4</v>
      </c>
      <c r="AW1641" s="142" t="str">
        <f t="shared" si="677"/>
        <v/>
      </c>
      <c r="AX1641" s="142">
        <f t="shared" si="678"/>
        <v>5.53208586457368E-5</v>
      </c>
      <c r="AY1641" s="142" t="str">
        <f t="shared" si="679"/>
        <v/>
      </c>
      <c r="AZ1641" s="142" t="str">
        <f t="shared" si="680"/>
        <v/>
      </c>
      <c r="BB1641" s="147"/>
      <c r="BC1641" s="147">
        <f t="shared" si="643"/>
        <v>6.0928000000001088</v>
      </c>
      <c r="BD1641" s="163">
        <f t="shared" si="644"/>
        <v>0.52895639451364151</v>
      </c>
      <c r="BE1641" s="147">
        <f t="shared" si="645"/>
        <v>7.4110808620175828E-4</v>
      </c>
      <c r="BF1641" s="147" t="str">
        <f t="shared" si="641"/>
        <v/>
      </c>
      <c r="BG1641" s="159" t="str">
        <f t="shared" si="642"/>
        <v/>
      </c>
    </row>
    <row r="1642" spans="1:59" ht="20.100000000000001" customHeight="1" x14ac:dyDescent="0.25">
      <c r="A1642" s="142">
        <v>948</v>
      </c>
      <c r="B1642" s="142">
        <f t="shared" si="646"/>
        <v>-973.2449556638021</v>
      </c>
      <c r="C1642" s="142">
        <f t="shared" si="647"/>
        <v>8.3436596659452943E-5</v>
      </c>
      <c r="D1642" s="142">
        <f t="shared" si="648"/>
        <v>0.4176144836767488</v>
      </c>
      <c r="E1642" s="142" t="str">
        <f t="shared" si="649"/>
        <v/>
      </c>
      <c r="F1642" s="142">
        <f t="shared" si="650"/>
        <v>8.3436596659452943E-5</v>
      </c>
      <c r="G1642" s="142" t="str">
        <f t="shared" si="651"/>
        <v/>
      </c>
      <c r="H1642" s="142"/>
      <c r="I1642" s="142"/>
      <c r="J1642" s="142">
        <f t="shared" si="652"/>
        <v>2.8348044402362979E-189</v>
      </c>
      <c r="K1642" s="142" t="str">
        <f t="shared" si="653"/>
        <v/>
      </c>
      <c r="L1642" s="142" t="str">
        <f t="shared" si="654"/>
        <v/>
      </c>
      <c r="M1642" s="142"/>
      <c r="N1642" s="142"/>
      <c r="O1642" s="142"/>
      <c r="P1642" s="142"/>
      <c r="Q1642" s="142">
        <v>948</v>
      </c>
      <c r="R1642" s="142">
        <f t="shared" si="655"/>
        <v>-4.4628771704936128</v>
      </c>
      <c r="S1642" s="142">
        <f t="shared" si="656"/>
        <v>1.8195492215974659E-2</v>
      </c>
      <c r="T1642" s="142">
        <f t="shared" si="657"/>
        <v>0.41761448367674908</v>
      </c>
      <c r="U1642" s="142" t="str">
        <f t="shared" si="658"/>
        <v/>
      </c>
      <c r="V1642" s="142">
        <f t="shared" si="659"/>
        <v>1.8195492215974659E-2</v>
      </c>
      <c r="W1642" s="142" t="str">
        <f t="shared" si="660"/>
        <v/>
      </c>
      <c r="X1642" s="142">
        <f t="shared" si="661"/>
        <v>1.6031666631875929E-27</v>
      </c>
      <c r="Y1642" s="142" t="str">
        <f t="shared" si="662"/>
        <v/>
      </c>
      <c r="Z1642" s="142" t="str">
        <f t="shared" si="663"/>
        <v/>
      </c>
      <c r="AD1642" s="142">
        <v>948</v>
      </c>
      <c r="AE1642" s="142">
        <f t="shared" si="681"/>
        <v>-11.443840323701465</v>
      </c>
      <c r="AF1642" s="142">
        <f t="shared" si="664"/>
        <v>7.0958912847101452E-3</v>
      </c>
      <c r="AG1642" s="142">
        <f t="shared" si="665"/>
        <v>0.41761448367674886</v>
      </c>
      <c r="AH1642" s="142" t="str">
        <f t="shared" si="666"/>
        <v/>
      </c>
      <c r="AI1642" s="142">
        <f t="shared" si="667"/>
        <v>7.0958912847101452E-3</v>
      </c>
      <c r="AJ1642" s="142" t="str">
        <f t="shared" si="668"/>
        <v/>
      </c>
      <c r="AK1642" s="142">
        <f t="shared" si="669"/>
        <v>6.6082915178696765E-85</v>
      </c>
      <c r="AL1642" s="142" t="str">
        <f t="shared" si="670"/>
        <v/>
      </c>
      <c r="AM1642" s="142" t="str">
        <f t="shared" si="671"/>
        <v/>
      </c>
      <c r="AQ1642" s="142">
        <v>948</v>
      </c>
      <c r="AR1642" s="142">
        <f t="shared" si="672"/>
        <v>-597.94644391179827</v>
      </c>
      <c r="AS1642" s="142">
        <f t="shared" si="673"/>
        <v>1.3580521741265848E-4</v>
      </c>
      <c r="AT1642" s="142">
        <f t="shared" si="674"/>
        <v>0.41761448367674886</v>
      </c>
      <c r="AU1642" s="142" t="str">
        <f t="shared" si="675"/>
        <v/>
      </c>
      <c r="AV1642" s="142">
        <f t="shared" si="676"/>
        <v>1.3580521741265848E-4</v>
      </c>
      <c r="AW1642" s="142" t="str">
        <f t="shared" si="677"/>
        <v/>
      </c>
      <c r="AX1642" s="142">
        <f t="shared" si="678"/>
        <v>5.5621344307294211E-5</v>
      </c>
      <c r="AY1642" s="142" t="str">
        <f t="shared" si="679"/>
        <v/>
      </c>
      <c r="AZ1642" s="142" t="str">
        <f t="shared" si="680"/>
        <v/>
      </c>
      <c r="BB1642" s="147"/>
      <c r="BC1642" s="147">
        <f t="shared" si="643"/>
        <v>6.099200000000109</v>
      </c>
      <c r="BD1642" s="163">
        <f t="shared" si="644"/>
        <v>0.52821528642743976</v>
      </c>
      <c r="BE1642" s="147">
        <f t="shared" si="645"/>
        <v>7.4068080903078037E-4</v>
      </c>
      <c r="BF1642" s="147" t="str">
        <f t="shared" si="641"/>
        <v/>
      </c>
      <c r="BG1642" s="159" t="str">
        <f t="shared" si="642"/>
        <v/>
      </c>
    </row>
    <row r="1643" spans="1:59" ht="20.100000000000001" customHeight="1" x14ac:dyDescent="0.25">
      <c r="A1643" s="142">
        <v>949</v>
      </c>
      <c r="B1643" s="142">
        <f t="shared" si="646"/>
        <v>-954.52870651641933</v>
      </c>
      <c r="C1643" s="142">
        <f t="shared" si="647"/>
        <v>8.3505376748605397E-5</v>
      </c>
      <c r="D1643" s="142">
        <f t="shared" si="648"/>
        <v>0.41917674945510425</v>
      </c>
      <c r="E1643" s="142" t="str">
        <f t="shared" si="649"/>
        <v/>
      </c>
      <c r="F1643" s="142">
        <f t="shared" si="650"/>
        <v>8.3505376748605397E-5</v>
      </c>
      <c r="G1643" s="142" t="str">
        <f t="shared" si="651"/>
        <v/>
      </c>
      <c r="H1643" s="142"/>
      <c r="I1643" s="142"/>
      <c r="J1643" s="142">
        <f t="shared" si="652"/>
        <v>3.1853219523440275E-189</v>
      </c>
      <c r="K1643" s="142" t="str">
        <f t="shared" si="653"/>
        <v/>
      </c>
      <c r="L1643" s="142" t="str">
        <f t="shared" si="654"/>
        <v/>
      </c>
      <c r="M1643" s="142"/>
      <c r="N1643" s="142"/>
      <c r="O1643" s="142"/>
      <c r="P1643" s="142"/>
      <c r="Q1643" s="142">
        <v>949</v>
      </c>
      <c r="R1643" s="142">
        <f t="shared" si="655"/>
        <v>-4.3770526095225932</v>
      </c>
      <c r="S1643" s="142">
        <f t="shared" si="656"/>
        <v>1.8210491480408889E-2</v>
      </c>
      <c r="T1643" s="142">
        <f t="shared" si="657"/>
        <v>0.41917674945510414</v>
      </c>
      <c r="U1643" s="142" t="str">
        <f t="shared" si="658"/>
        <v/>
      </c>
      <c r="V1643" s="142">
        <f t="shared" si="659"/>
        <v>1.8210491480408889E-2</v>
      </c>
      <c r="W1643" s="142" t="str">
        <f t="shared" si="660"/>
        <v/>
      </c>
      <c r="X1643" s="142">
        <f t="shared" si="661"/>
        <v>1.6735504464701377E-27</v>
      </c>
      <c r="Y1643" s="142" t="str">
        <f t="shared" si="662"/>
        <v/>
      </c>
      <c r="Z1643" s="142" t="str">
        <f t="shared" si="663"/>
        <v/>
      </c>
      <c r="AD1643" s="142">
        <v>949</v>
      </c>
      <c r="AE1643" s="142">
        <f t="shared" si="681"/>
        <v>-11.223766471322591</v>
      </c>
      <c r="AF1643" s="142">
        <f t="shared" si="664"/>
        <v>7.1017407087604874E-3</v>
      </c>
      <c r="AG1643" s="142">
        <f t="shared" si="665"/>
        <v>0.41917674945510414</v>
      </c>
      <c r="AH1643" s="142" t="str">
        <f t="shared" si="666"/>
        <v/>
      </c>
      <c r="AI1643" s="142">
        <f t="shared" si="667"/>
        <v>7.1017407087604874E-3</v>
      </c>
      <c r="AJ1643" s="142" t="str">
        <f t="shared" si="668"/>
        <v/>
      </c>
      <c r="AK1643" s="142">
        <f t="shared" si="669"/>
        <v>7.1425256829088286E-85</v>
      </c>
      <c r="AL1643" s="142" t="str">
        <f t="shared" si="670"/>
        <v/>
      </c>
      <c r="AM1643" s="142" t="str">
        <f t="shared" si="671"/>
        <v/>
      </c>
      <c r="AQ1643" s="142">
        <v>949</v>
      </c>
      <c r="AR1643" s="142">
        <f t="shared" si="672"/>
        <v>-586.44747383656977</v>
      </c>
      <c r="AS1643" s="142">
        <f t="shared" si="673"/>
        <v>1.3591716702871407E-4</v>
      </c>
      <c r="AT1643" s="142">
        <f t="shared" si="674"/>
        <v>0.41917674945510436</v>
      </c>
      <c r="AU1643" s="142" t="str">
        <f t="shared" si="675"/>
        <v/>
      </c>
      <c r="AV1643" s="142">
        <f t="shared" si="676"/>
        <v>1.3591716702871407E-4</v>
      </c>
      <c r="AW1643" s="142" t="str">
        <f t="shared" si="677"/>
        <v/>
      </c>
      <c r="AX1643" s="142">
        <f t="shared" si="678"/>
        <v>5.5922567345073127E-5</v>
      </c>
      <c r="AY1643" s="142" t="str">
        <f t="shared" si="679"/>
        <v/>
      </c>
      <c r="AZ1643" s="142" t="str">
        <f t="shared" si="680"/>
        <v/>
      </c>
      <c r="BB1643" s="147"/>
      <c r="BC1643" s="147">
        <f t="shared" si="643"/>
        <v>6.1056000000001092</v>
      </c>
      <c r="BD1643" s="163">
        <f t="shared" si="644"/>
        <v>0.52747460561840898</v>
      </c>
      <c r="BE1643" s="147">
        <f t="shared" si="645"/>
        <v>7.4025174266523219E-4</v>
      </c>
      <c r="BF1643" s="147" t="str">
        <f t="shared" si="641"/>
        <v/>
      </c>
      <c r="BG1643" s="159" t="str">
        <f t="shared" si="642"/>
        <v/>
      </c>
    </row>
    <row r="1644" spans="1:59" ht="20.100000000000001" customHeight="1" x14ac:dyDescent="0.25">
      <c r="A1644" s="147">
        <v>950</v>
      </c>
      <c r="B1644" s="142">
        <f t="shared" si="646"/>
        <v>-935.8124573690402</v>
      </c>
      <c r="C1644" s="142">
        <f t="shared" si="647"/>
        <v>8.3572876359188592E-5</v>
      </c>
      <c r="D1644" s="142">
        <f t="shared" si="648"/>
        <v>0.4207402905608969</v>
      </c>
      <c r="E1644" s="142" t="str">
        <f t="shared" si="649"/>
        <v/>
      </c>
      <c r="F1644" s="142">
        <f t="shared" si="650"/>
        <v>8.3572876359188592E-5</v>
      </c>
      <c r="G1644" s="142" t="str">
        <f t="shared" si="651"/>
        <v/>
      </c>
      <c r="H1644" s="142"/>
      <c r="I1644" s="142"/>
      <c r="J1644" s="142">
        <f t="shared" si="652"/>
        <v>3.5791229394733292E-189</v>
      </c>
      <c r="K1644" s="142" t="str">
        <f t="shared" si="653"/>
        <v/>
      </c>
      <c r="L1644" s="142" t="str">
        <f t="shared" si="654"/>
        <v/>
      </c>
      <c r="M1644" s="142"/>
      <c r="N1644" s="142"/>
      <c r="O1644" s="142"/>
      <c r="P1644" s="142"/>
      <c r="Q1644" s="147">
        <v>950</v>
      </c>
      <c r="R1644" s="142">
        <f t="shared" si="655"/>
        <v>-4.2912280485515595</v>
      </c>
      <c r="S1644" s="142">
        <f t="shared" si="656"/>
        <v>1.822521150361359E-2</v>
      </c>
      <c r="T1644" s="142">
        <f t="shared" si="657"/>
        <v>0.42074029056089696</v>
      </c>
      <c r="U1644" s="142" t="str">
        <f t="shared" si="658"/>
        <v/>
      </c>
      <c r="V1644" s="142">
        <f t="shared" si="659"/>
        <v>1.822521150361359E-2</v>
      </c>
      <c r="W1644" s="142" t="str">
        <f t="shared" si="660"/>
        <v/>
      </c>
      <c r="X1644" s="142">
        <f t="shared" si="661"/>
        <v>1.7469963349491587E-27</v>
      </c>
      <c r="Y1644" s="142" t="str">
        <f t="shared" si="662"/>
        <v/>
      </c>
      <c r="Z1644" s="142" t="str">
        <f t="shared" si="663"/>
        <v/>
      </c>
      <c r="AD1644" s="147">
        <v>950</v>
      </c>
      <c r="AE1644" s="142">
        <f t="shared" si="681"/>
        <v>-11.003692618943717</v>
      </c>
      <c r="AF1644" s="142">
        <f t="shared" si="664"/>
        <v>7.1074812341130932E-3</v>
      </c>
      <c r="AG1644" s="142">
        <f t="shared" si="665"/>
        <v>0.4207402905608969</v>
      </c>
      <c r="AH1644" s="142" t="str">
        <f t="shared" si="666"/>
        <v/>
      </c>
      <c r="AI1644" s="142">
        <f t="shared" si="667"/>
        <v>7.1074812341130932E-3</v>
      </c>
      <c r="AJ1644" s="142" t="str">
        <f t="shared" si="668"/>
        <v/>
      </c>
      <c r="AK1644" s="142">
        <f t="shared" si="669"/>
        <v>7.7198254267106918E-85</v>
      </c>
      <c r="AL1644" s="142" t="str">
        <f t="shared" si="670"/>
        <v/>
      </c>
      <c r="AM1644" s="142" t="str">
        <f t="shared" si="671"/>
        <v/>
      </c>
      <c r="AQ1644" s="147">
        <v>950</v>
      </c>
      <c r="AR1644" s="142">
        <f t="shared" si="672"/>
        <v>-574.94850376134309</v>
      </c>
      <c r="AS1644" s="142">
        <f t="shared" si="673"/>
        <v>1.3602703247933806E-4</v>
      </c>
      <c r="AT1644" s="142">
        <f t="shared" si="674"/>
        <v>0.42074029056089712</v>
      </c>
      <c r="AU1644" s="142" t="str">
        <f t="shared" si="675"/>
        <v/>
      </c>
      <c r="AV1644" s="142">
        <f t="shared" si="676"/>
        <v>1.3602703247933806E-4</v>
      </c>
      <c r="AW1644" s="142" t="str">
        <f t="shared" si="677"/>
        <v/>
      </c>
      <c r="AX1644" s="142">
        <f t="shared" si="678"/>
        <v>5.6224522087248531E-5</v>
      </c>
      <c r="AY1644" s="142" t="str">
        <f t="shared" si="679"/>
        <v/>
      </c>
      <c r="AZ1644" s="142" t="str">
        <f t="shared" si="680"/>
        <v/>
      </c>
      <c r="BB1644" s="147"/>
      <c r="BC1644" s="147">
        <f t="shared" si="643"/>
        <v>6.1120000000001093</v>
      </c>
      <c r="BD1644" s="163">
        <f t="shared" si="644"/>
        <v>0.52673435387574374</v>
      </c>
      <c r="BE1644" s="147">
        <f t="shared" si="645"/>
        <v>7.3982089476010149E-4</v>
      </c>
      <c r="BF1644" s="147" t="str">
        <f t="shared" si="641"/>
        <v/>
      </c>
      <c r="BG1644" s="159" t="str">
        <f t="shared" si="642"/>
        <v/>
      </c>
    </row>
    <row r="1645" spans="1:59" ht="20.100000000000001" customHeight="1" x14ac:dyDescent="0.25">
      <c r="A1645" s="142">
        <v>951</v>
      </c>
      <c r="B1645" s="142">
        <f t="shared" si="646"/>
        <v>-917.09620822165743</v>
      </c>
      <c r="C1645" s="142">
        <f t="shared" si="647"/>
        <v>8.3639092295314556E-5</v>
      </c>
      <c r="D1645" s="142">
        <f t="shared" si="648"/>
        <v>0.42230508299837199</v>
      </c>
      <c r="E1645" s="142" t="str">
        <f t="shared" si="649"/>
        <v/>
      </c>
      <c r="F1645" s="142">
        <f t="shared" si="650"/>
        <v>8.3639092295314556E-5</v>
      </c>
      <c r="G1645" s="142" t="str">
        <f t="shared" si="651"/>
        <v/>
      </c>
      <c r="H1645" s="142"/>
      <c r="I1645" s="142"/>
      <c r="J1645" s="142">
        <f t="shared" si="652"/>
        <v>4.0215451521748471E-189</v>
      </c>
      <c r="K1645" s="142" t="str">
        <f t="shared" si="653"/>
        <v/>
      </c>
      <c r="L1645" s="142" t="str">
        <f t="shared" si="654"/>
        <v/>
      </c>
      <c r="M1645" s="142"/>
      <c r="N1645" s="142"/>
      <c r="O1645" s="142"/>
      <c r="P1645" s="142"/>
      <c r="Q1645" s="142">
        <v>951</v>
      </c>
      <c r="R1645" s="142">
        <f t="shared" si="655"/>
        <v>-4.2054034875805257</v>
      </c>
      <c r="S1645" s="142">
        <f t="shared" si="656"/>
        <v>1.823965158864331E-2</v>
      </c>
      <c r="T1645" s="142">
        <f t="shared" si="657"/>
        <v>0.42230508299837194</v>
      </c>
      <c r="U1645" s="142" t="str">
        <f t="shared" si="658"/>
        <v/>
      </c>
      <c r="V1645" s="142">
        <f t="shared" si="659"/>
        <v>1.823965158864331E-2</v>
      </c>
      <c r="W1645" s="142" t="str">
        <f t="shared" si="660"/>
        <v/>
      </c>
      <c r="X1645" s="142">
        <f t="shared" si="661"/>
        <v>1.8236363111816863E-27</v>
      </c>
      <c r="Y1645" s="142" t="str">
        <f t="shared" si="662"/>
        <v/>
      </c>
      <c r="Z1645" s="142" t="str">
        <f t="shared" si="663"/>
        <v/>
      </c>
      <c r="AD1645" s="142">
        <v>951</v>
      </c>
      <c r="AE1645" s="142">
        <f t="shared" si="681"/>
        <v>-10.783618766564842</v>
      </c>
      <c r="AF1645" s="142">
        <f t="shared" si="664"/>
        <v>7.1131125889726723E-3</v>
      </c>
      <c r="AG1645" s="142">
        <f t="shared" si="665"/>
        <v>0.42230508299837188</v>
      </c>
      <c r="AH1645" s="142" t="str">
        <f t="shared" si="666"/>
        <v/>
      </c>
      <c r="AI1645" s="142">
        <f t="shared" si="667"/>
        <v>7.1131125889726723E-3</v>
      </c>
      <c r="AJ1645" s="142" t="str">
        <f t="shared" si="668"/>
        <v/>
      </c>
      <c r="AK1645" s="142">
        <f t="shared" si="669"/>
        <v>8.3436523354549205E-85</v>
      </c>
      <c r="AL1645" s="142" t="str">
        <f t="shared" si="670"/>
        <v/>
      </c>
      <c r="AM1645" s="142" t="str">
        <f t="shared" si="671"/>
        <v/>
      </c>
      <c r="AQ1645" s="142">
        <v>951</v>
      </c>
      <c r="AR1645" s="142">
        <f t="shared" si="672"/>
        <v>-563.44953368611641</v>
      </c>
      <c r="AS1645" s="142">
        <f t="shared" si="673"/>
        <v>1.3613480856275705E-4</v>
      </c>
      <c r="AT1645" s="142">
        <f t="shared" si="674"/>
        <v>0.42230508299837199</v>
      </c>
      <c r="AU1645" s="142" t="str">
        <f t="shared" si="675"/>
        <v/>
      </c>
      <c r="AV1645" s="142">
        <f t="shared" si="676"/>
        <v>1.3613480856275705E-4</v>
      </c>
      <c r="AW1645" s="142" t="str">
        <f t="shared" si="677"/>
        <v/>
      </c>
      <c r="AX1645" s="142">
        <f t="shared" si="678"/>
        <v>5.6527202796108536E-5</v>
      </c>
      <c r="AY1645" s="142" t="str">
        <f t="shared" si="679"/>
        <v/>
      </c>
      <c r="AZ1645" s="142" t="str">
        <f t="shared" si="680"/>
        <v/>
      </c>
      <c r="BB1645" s="147"/>
      <c r="BC1645" s="147">
        <f t="shared" si="643"/>
        <v>6.1184000000001095</v>
      </c>
      <c r="BD1645" s="163">
        <f t="shared" si="644"/>
        <v>0.52599453298098364</v>
      </c>
      <c r="BE1645" s="147">
        <f t="shared" si="645"/>
        <v>7.3938827296027299E-4</v>
      </c>
      <c r="BF1645" s="147" t="str">
        <f t="shared" si="641"/>
        <v/>
      </c>
      <c r="BG1645" s="159" t="str">
        <f t="shared" si="642"/>
        <v/>
      </c>
    </row>
    <row r="1646" spans="1:59" ht="20.100000000000001" customHeight="1" x14ac:dyDescent="0.25">
      <c r="A1646" s="142">
        <v>952</v>
      </c>
      <c r="B1646" s="142">
        <f t="shared" si="646"/>
        <v>-898.3799590742783</v>
      </c>
      <c r="C1646" s="142">
        <f t="shared" si="647"/>
        <v>8.3704021420177938E-5</v>
      </c>
      <c r="D1646" s="142">
        <f t="shared" si="648"/>
        <v>0.42387110271251094</v>
      </c>
      <c r="E1646" s="142" t="str">
        <f t="shared" si="649"/>
        <v/>
      </c>
      <c r="F1646" s="142">
        <f t="shared" si="650"/>
        <v>8.3704021420177938E-5</v>
      </c>
      <c r="G1646" s="142" t="str">
        <f t="shared" si="651"/>
        <v/>
      </c>
      <c r="H1646" s="142"/>
      <c r="I1646" s="142"/>
      <c r="J1646" s="142">
        <f t="shared" si="652"/>
        <v>4.5185837204642326E-189</v>
      </c>
      <c r="K1646" s="142" t="str">
        <f t="shared" si="653"/>
        <v/>
      </c>
      <c r="L1646" s="142" t="str">
        <f t="shared" si="654"/>
        <v/>
      </c>
      <c r="M1646" s="142"/>
      <c r="N1646" s="142"/>
      <c r="O1646" s="142"/>
      <c r="P1646" s="142"/>
      <c r="Q1646" s="142">
        <v>952</v>
      </c>
      <c r="R1646" s="142">
        <f t="shared" si="655"/>
        <v>-4.119578926609492</v>
      </c>
      <c r="S1646" s="142">
        <f t="shared" si="656"/>
        <v>1.825381105143712E-2</v>
      </c>
      <c r="T1646" s="142">
        <f t="shared" si="657"/>
        <v>0.42387110271251111</v>
      </c>
      <c r="U1646" s="142" t="str">
        <f t="shared" si="658"/>
        <v/>
      </c>
      <c r="V1646" s="142">
        <f t="shared" si="659"/>
        <v>1.825381105143712E-2</v>
      </c>
      <c r="W1646" s="142" t="str">
        <f t="shared" si="660"/>
        <v/>
      </c>
      <c r="X1646" s="142">
        <f t="shared" si="661"/>
        <v>1.9036079921670243E-27</v>
      </c>
      <c r="Y1646" s="142" t="str">
        <f t="shared" si="662"/>
        <v/>
      </c>
      <c r="Z1646" s="142" t="str">
        <f t="shared" si="663"/>
        <v/>
      </c>
      <c r="AD1646" s="142">
        <v>952</v>
      </c>
      <c r="AE1646" s="142">
        <f t="shared" si="681"/>
        <v>-10.563544914185968</v>
      </c>
      <c r="AF1646" s="142">
        <f t="shared" si="664"/>
        <v>7.1186345065686451E-3</v>
      </c>
      <c r="AG1646" s="142">
        <f t="shared" si="665"/>
        <v>0.42387110271251099</v>
      </c>
      <c r="AH1646" s="142" t="str">
        <f t="shared" si="666"/>
        <v/>
      </c>
      <c r="AI1646" s="142">
        <f t="shared" si="667"/>
        <v>7.1186345065686451E-3</v>
      </c>
      <c r="AJ1646" s="142" t="str">
        <f t="shared" si="668"/>
        <v/>
      </c>
      <c r="AK1646" s="142">
        <f t="shared" si="669"/>
        <v>9.0177454270438844E-85</v>
      </c>
      <c r="AL1646" s="142" t="str">
        <f t="shared" si="670"/>
        <v/>
      </c>
      <c r="AM1646" s="142" t="str">
        <f t="shared" si="671"/>
        <v/>
      </c>
      <c r="AQ1646" s="142">
        <v>952</v>
      </c>
      <c r="AR1646" s="142">
        <f t="shared" si="672"/>
        <v>-551.95056361088973</v>
      </c>
      <c r="AS1646" s="142">
        <f t="shared" si="673"/>
        <v>1.3624049017336344E-4</v>
      </c>
      <c r="AT1646" s="142">
        <f t="shared" si="674"/>
        <v>0.42387110271251111</v>
      </c>
      <c r="AU1646" s="142" t="str">
        <f t="shared" si="675"/>
        <v/>
      </c>
      <c r="AV1646" s="142">
        <f t="shared" si="676"/>
        <v>1.3624049017336344E-4</v>
      </c>
      <c r="AW1646" s="142" t="str">
        <f t="shared" si="677"/>
        <v/>
      </c>
      <c r="AX1646" s="142">
        <f t="shared" si="678"/>
        <v>5.6830603668066702E-5</v>
      </c>
      <c r="AY1646" s="142" t="str">
        <f t="shared" si="679"/>
        <v/>
      </c>
      <c r="AZ1646" s="142" t="str">
        <f t="shared" si="680"/>
        <v/>
      </c>
      <c r="BB1646" s="147"/>
      <c r="BC1646" s="147">
        <f t="shared" si="643"/>
        <v>6.1248000000001097</v>
      </c>
      <c r="BD1646" s="163">
        <f t="shared" si="644"/>
        <v>0.52525514470802337</v>
      </c>
      <c r="BE1646" s="147">
        <f t="shared" si="645"/>
        <v>7.3895388490241576E-4</v>
      </c>
      <c r="BF1646" s="147" t="str">
        <f t="shared" si="641"/>
        <v/>
      </c>
      <c r="BG1646" s="159" t="str">
        <f t="shared" si="642"/>
        <v/>
      </c>
    </row>
    <row r="1647" spans="1:59" ht="20.100000000000001" customHeight="1" x14ac:dyDescent="0.25">
      <c r="A1647" s="142">
        <v>953</v>
      </c>
      <c r="B1647" s="142">
        <f t="shared" si="646"/>
        <v>-879.66370992689554</v>
      </c>
      <c r="C1647" s="142">
        <f t="shared" si="647"/>
        <v>8.3767660656303833E-5</v>
      </c>
      <c r="D1647" s="142">
        <f t="shared" si="648"/>
        <v>0.42543832559014211</v>
      </c>
      <c r="E1647" s="142" t="str">
        <f t="shared" si="649"/>
        <v/>
      </c>
      <c r="F1647" s="142">
        <f t="shared" si="650"/>
        <v>8.3767660656303833E-5</v>
      </c>
      <c r="G1647" s="142" t="str">
        <f t="shared" si="651"/>
        <v/>
      </c>
      <c r="H1647" s="142"/>
      <c r="I1647" s="142"/>
      <c r="J1647" s="142">
        <f t="shared" si="652"/>
        <v>5.0769720063538061E-189</v>
      </c>
      <c r="K1647" s="142" t="str">
        <f t="shared" si="653"/>
        <v/>
      </c>
      <c r="L1647" s="142" t="str">
        <f t="shared" si="654"/>
        <v/>
      </c>
      <c r="M1647" s="142"/>
      <c r="N1647" s="142"/>
      <c r="O1647" s="142"/>
      <c r="P1647" s="142"/>
      <c r="Q1647" s="142">
        <v>953</v>
      </c>
      <c r="R1647" s="142">
        <f t="shared" si="655"/>
        <v>-4.0337543656384582</v>
      </c>
      <c r="S1647" s="142">
        <f t="shared" si="656"/>
        <v>1.8267689220872595E-2</v>
      </c>
      <c r="T1647" s="142">
        <f t="shared" si="657"/>
        <v>0.42543832559014216</v>
      </c>
      <c r="U1647" s="142" t="str">
        <f t="shared" si="658"/>
        <v/>
      </c>
      <c r="V1647" s="142">
        <f t="shared" si="659"/>
        <v>1.8267689220872595E-2</v>
      </c>
      <c r="W1647" s="142" t="str">
        <f t="shared" si="660"/>
        <v/>
      </c>
      <c r="X1647" s="142">
        <f t="shared" si="661"/>
        <v>1.9870548675266237E-27</v>
      </c>
      <c r="Y1647" s="142" t="str">
        <f t="shared" si="662"/>
        <v/>
      </c>
      <c r="Z1647" s="142" t="str">
        <f t="shared" si="663"/>
        <v/>
      </c>
      <c r="AD1647" s="142">
        <v>953</v>
      </c>
      <c r="AE1647" s="142">
        <f t="shared" si="681"/>
        <v>-10.343471061807094</v>
      </c>
      <c r="AF1647" s="142">
        <f t="shared" si="664"/>
        <v>7.1240467251761997E-3</v>
      </c>
      <c r="AG1647" s="142">
        <f t="shared" si="665"/>
        <v>0.42543832559014194</v>
      </c>
      <c r="AH1647" s="142" t="str">
        <f t="shared" si="666"/>
        <v/>
      </c>
      <c r="AI1647" s="142">
        <f t="shared" si="667"/>
        <v>7.1240467251761997E-3</v>
      </c>
      <c r="AJ1647" s="142" t="str">
        <f t="shared" si="668"/>
        <v/>
      </c>
      <c r="AK1647" s="142">
        <f t="shared" si="669"/>
        <v>9.7461433209671879E-85</v>
      </c>
      <c r="AL1647" s="142" t="str">
        <f t="shared" si="670"/>
        <v/>
      </c>
      <c r="AM1647" s="142" t="str">
        <f t="shared" si="671"/>
        <v/>
      </c>
      <c r="AQ1647" s="142">
        <v>953</v>
      </c>
      <c r="AR1647" s="142">
        <f t="shared" si="672"/>
        <v>-540.45159353566305</v>
      </c>
      <c r="AS1647" s="142">
        <f t="shared" si="673"/>
        <v>1.3634407230211833E-4</v>
      </c>
      <c r="AT1647" s="142">
        <f t="shared" si="674"/>
        <v>0.42543832559014205</v>
      </c>
      <c r="AU1647" s="142" t="str">
        <f t="shared" si="675"/>
        <v/>
      </c>
      <c r="AV1647" s="142">
        <f t="shared" si="676"/>
        <v>1.3634407230211833E-4</v>
      </c>
      <c r="AW1647" s="142" t="str">
        <f t="shared" si="677"/>
        <v/>
      </c>
      <c r="AX1647" s="142">
        <f t="shared" si="678"/>
        <v>5.713471883367993E-5</v>
      </c>
      <c r="AY1647" s="142" t="str">
        <f t="shared" si="679"/>
        <v/>
      </c>
      <c r="AZ1647" s="142" t="str">
        <f t="shared" si="680"/>
        <v/>
      </c>
      <c r="BB1647" s="147"/>
      <c r="BC1647" s="147">
        <f t="shared" si="643"/>
        <v>6.1312000000001099</v>
      </c>
      <c r="BD1647" s="163">
        <f t="shared" si="644"/>
        <v>0.52451619082312095</v>
      </c>
      <c r="BE1647" s="147">
        <f t="shared" si="645"/>
        <v>7.3851773820809985E-4</v>
      </c>
      <c r="BF1647" s="147" t="str">
        <f t="shared" si="641"/>
        <v/>
      </c>
      <c r="BG1647" s="159" t="str">
        <f t="shared" si="642"/>
        <v/>
      </c>
    </row>
    <row r="1648" spans="1:59" ht="20.100000000000001" customHeight="1" x14ac:dyDescent="0.25">
      <c r="A1648" s="142">
        <v>954</v>
      </c>
      <c r="B1648" s="142">
        <f t="shared" si="646"/>
        <v>-860.9474607795164</v>
      </c>
      <c r="C1648" s="142">
        <f t="shared" si="647"/>
        <v>8.3830006985790773E-5</v>
      </c>
      <c r="D1648" s="142">
        <f t="shared" si="648"/>
        <v>0.42700672746105089</v>
      </c>
      <c r="E1648" s="142" t="str">
        <f t="shared" si="649"/>
        <v/>
      </c>
      <c r="F1648" s="142">
        <f t="shared" si="650"/>
        <v>8.3830006985790773E-5</v>
      </c>
      <c r="G1648" s="142" t="str">
        <f t="shared" si="651"/>
        <v/>
      </c>
      <c r="H1648" s="142"/>
      <c r="I1648" s="142"/>
      <c r="J1648" s="142">
        <f t="shared" si="652"/>
        <v>5.7042723872850895E-189</v>
      </c>
      <c r="K1648" s="142" t="str">
        <f t="shared" si="653"/>
        <v/>
      </c>
      <c r="L1648" s="142" t="str">
        <f t="shared" si="654"/>
        <v/>
      </c>
      <c r="M1648" s="142"/>
      <c r="N1648" s="142"/>
      <c r="O1648" s="142"/>
      <c r="P1648" s="142"/>
      <c r="Q1648" s="142">
        <v>954</v>
      </c>
      <c r="R1648" s="142">
        <f t="shared" si="655"/>
        <v>-3.9479298046674245</v>
      </c>
      <c r="S1648" s="142">
        <f t="shared" si="656"/>
        <v>1.8281285438818837E-2</v>
      </c>
      <c r="T1648" s="142">
        <f t="shared" si="657"/>
        <v>0.42700672746105106</v>
      </c>
      <c r="U1648" s="142" t="str">
        <f t="shared" si="658"/>
        <v/>
      </c>
      <c r="V1648" s="142">
        <f t="shared" si="659"/>
        <v>1.8281285438818837E-2</v>
      </c>
      <c r="W1648" s="142" t="str">
        <f t="shared" si="660"/>
        <v/>
      </c>
      <c r="X1648" s="142">
        <f t="shared" si="661"/>
        <v>2.074126547650769E-27</v>
      </c>
      <c r="Y1648" s="142" t="str">
        <f t="shared" si="662"/>
        <v/>
      </c>
      <c r="Z1648" s="142" t="str">
        <f t="shared" si="663"/>
        <v/>
      </c>
      <c r="AD1648" s="142">
        <v>954</v>
      </c>
      <c r="AE1648" s="142">
        <f t="shared" si="681"/>
        <v>-10.123397209428219</v>
      </c>
      <c r="AF1648" s="142">
        <f t="shared" si="664"/>
        <v>7.1293489881369704E-3</v>
      </c>
      <c r="AG1648" s="142">
        <f t="shared" si="665"/>
        <v>0.42700672746105084</v>
      </c>
      <c r="AH1648" s="142" t="str">
        <f t="shared" si="666"/>
        <v/>
      </c>
      <c r="AI1648" s="142">
        <f t="shared" si="667"/>
        <v>7.1293489881369704E-3</v>
      </c>
      <c r="AJ1648" s="142" t="str">
        <f t="shared" si="668"/>
        <v/>
      </c>
      <c r="AK1648" s="142">
        <f t="shared" si="669"/>
        <v>1.0533208174536811E-84</v>
      </c>
      <c r="AL1648" s="142" t="str">
        <f t="shared" si="670"/>
        <v/>
      </c>
      <c r="AM1648" s="142" t="str">
        <f t="shared" si="671"/>
        <v/>
      </c>
      <c r="AQ1648" s="142">
        <v>954</v>
      </c>
      <c r="AR1648" s="142">
        <f t="shared" si="672"/>
        <v>-528.95262346043637</v>
      </c>
      <c r="AS1648" s="142">
        <f t="shared" si="673"/>
        <v>1.3644555003694751E-4</v>
      </c>
      <c r="AT1648" s="142">
        <f t="shared" si="674"/>
        <v>0.42700672746105095</v>
      </c>
      <c r="AU1648" s="142" t="str">
        <f t="shared" si="675"/>
        <v/>
      </c>
      <c r="AV1648" s="142">
        <f t="shared" si="676"/>
        <v>1.3644555003694751E-4</v>
      </c>
      <c r="AW1648" s="142" t="str">
        <f t="shared" si="677"/>
        <v/>
      </c>
      <c r="AX1648" s="142">
        <f t="shared" si="678"/>
        <v>5.74395423576715E-5</v>
      </c>
      <c r="AY1648" s="142" t="str">
        <f t="shared" si="679"/>
        <v/>
      </c>
      <c r="AZ1648" s="142" t="str">
        <f t="shared" si="680"/>
        <v/>
      </c>
      <c r="BB1648" s="147"/>
      <c r="BC1648" s="147">
        <f t="shared" si="643"/>
        <v>6.1376000000001101</v>
      </c>
      <c r="BD1648" s="163">
        <f t="shared" si="644"/>
        <v>0.52377767308491285</v>
      </c>
      <c r="BE1648" s="147">
        <f t="shared" si="645"/>
        <v>7.3807984049256703E-4</v>
      </c>
      <c r="BF1648" s="147" t="str">
        <f t="shared" si="641"/>
        <v/>
      </c>
      <c r="BG1648" s="159" t="str">
        <f t="shared" si="642"/>
        <v/>
      </c>
    </row>
    <row r="1649" spans="1:59" ht="20.100000000000001" customHeight="1" x14ac:dyDescent="0.25">
      <c r="A1649" s="142">
        <v>955</v>
      </c>
      <c r="B1649" s="142">
        <f t="shared" si="646"/>
        <v>-842.23121163213364</v>
      </c>
      <c r="C1649" s="142">
        <f t="shared" si="647"/>
        <v>8.3891057450549296E-5</v>
      </c>
      <c r="D1649" s="142">
        <f t="shared" si="648"/>
        <v>0.42857628409909942</v>
      </c>
      <c r="E1649" s="142" t="str">
        <f t="shared" si="649"/>
        <v/>
      </c>
      <c r="F1649" s="142">
        <f t="shared" si="650"/>
        <v>8.3891057450549296E-5</v>
      </c>
      <c r="G1649" s="142" t="str">
        <f t="shared" si="651"/>
        <v/>
      </c>
      <c r="H1649" s="142"/>
      <c r="I1649" s="142"/>
      <c r="J1649" s="142">
        <f t="shared" si="652"/>
        <v>6.4089781886153063E-189</v>
      </c>
      <c r="K1649" s="142" t="str">
        <f t="shared" si="653"/>
        <v/>
      </c>
      <c r="L1649" s="142" t="str">
        <f t="shared" si="654"/>
        <v/>
      </c>
      <c r="M1649" s="142"/>
      <c r="N1649" s="142"/>
      <c r="O1649" s="142"/>
      <c r="P1649" s="142"/>
      <c r="Q1649" s="142">
        <v>955</v>
      </c>
      <c r="R1649" s="142">
        <f t="shared" si="655"/>
        <v>-3.862105243696405</v>
      </c>
      <c r="S1649" s="142">
        <f t="shared" si="656"/>
        <v>1.829459906018847E-2</v>
      </c>
      <c r="T1649" s="142">
        <f t="shared" si="657"/>
        <v>0.42857628409909926</v>
      </c>
      <c r="U1649" s="142" t="str">
        <f t="shared" si="658"/>
        <v/>
      </c>
      <c r="V1649" s="142">
        <f t="shared" si="659"/>
        <v>1.829459906018847E-2</v>
      </c>
      <c r="W1649" s="142" t="str">
        <f t="shared" si="660"/>
        <v/>
      </c>
      <c r="X1649" s="142">
        <f t="shared" si="661"/>
        <v>2.164979022225092E-27</v>
      </c>
      <c r="Y1649" s="142" t="str">
        <f t="shared" si="662"/>
        <v/>
      </c>
      <c r="Z1649" s="142" t="str">
        <f t="shared" si="663"/>
        <v/>
      </c>
      <c r="AD1649" s="142">
        <v>955</v>
      </c>
      <c r="AE1649" s="142">
        <f t="shared" si="681"/>
        <v>-9.9033233570493451</v>
      </c>
      <c r="AF1649" s="142">
        <f t="shared" si="664"/>
        <v>7.1345410438793154E-3</v>
      </c>
      <c r="AG1649" s="142">
        <f t="shared" si="665"/>
        <v>0.4285762840990992</v>
      </c>
      <c r="AH1649" s="142" t="str">
        <f t="shared" si="666"/>
        <v/>
      </c>
      <c r="AI1649" s="142">
        <f t="shared" si="667"/>
        <v>7.1345410438793154E-3</v>
      </c>
      <c r="AJ1649" s="142" t="str">
        <f t="shared" si="668"/>
        <v/>
      </c>
      <c r="AK1649" s="142">
        <f t="shared" si="669"/>
        <v>1.1383651525836242E-84</v>
      </c>
      <c r="AL1649" s="142" t="str">
        <f t="shared" si="670"/>
        <v/>
      </c>
      <c r="AM1649" s="142" t="str">
        <f t="shared" si="671"/>
        <v/>
      </c>
      <c r="AQ1649" s="142">
        <v>955</v>
      </c>
      <c r="AR1649" s="142">
        <f t="shared" si="672"/>
        <v>-517.45365338520969</v>
      </c>
      <c r="AS1649" s="142">
        <f t="shared" si="673"/>
        <v>1.3654491856312931E-4</v>
      </c>
      <c r="AT1649" s="142">
        <f t="shared" si="674"/>
        <v>0.42857628409909926</v>
      </c>
      <c r="AU1649" s="142" t="str">
        <f t="shared" si="675"/>
        <v/>
      </c>
      <c r="AV1649" s="142">
        <f t="shared" si="676"/>
        <v>1.3654491856312931E-4</v>
      </c>
      <c r="AW1649" s="142" t="str">
        <f t="shared" si="677"/>
        <v/>
      </c>
      <c r="AX1649" s="142">
        <f t="shared" si="678"/>
        <v>5.7745068238959727E-5</v>
      </c>
      <c r="AY1649" s="142" t="str">
        <f t="shared" si="679"/>
        <v/>
      </c>
      <c r="AZ1649" s="142" t="str">
        <f t="shared" si="680"/>
        <v/>
      </c>
      <c r="BB1649" s="147"/>
      <c r="BC1649" s="147">
        <f t="shared" si="643"/>
        <v>6.1440000000001103</v>
      </c>
      <c r="BD1649" s="163">
        <f t="shared" si="644"/>
        <v>0.52303959324442029</v>
      </c>
      <c r="BE1649" s="147">
        <f t="shared" si="645"/>
        <v>7.376401993572923E-4</v>
      </c>
      <c r="BF1649" s="147" t="str">
        <f t="shared" ref="BF1649:BF1712" si="682">IF(BD1649&lt;(1-$BB$693),BE1649,"")</f>
        <v/>
      </c>
      <c r="BG1649" s="159" t="str">
        <f t="shared" ref="BG1649:BG1712" si="683">IF(BD1649&lt;(1-$BB$699),BE1649,"")</f>
        <v/>
      </c>
    </row>
    <row r="1650" spans="1:59" ht="20.100000000000001" customHeight="1" x14ac:dyDescent="0.25">
      <c r="A1650" s="142">
        <v>956</v>
      </c>
      <c r="B1650" s="142">
        <f t="shared" si="646"/>
        <v>-823.51496248475451</v>
      </c>
      <c r="C1650" s="142">
        <f t="shared" si="647"/>
        <v>8.3950809152535767E-5</v>
      </c>
      <c r="D1650" s="142">
        <f t="shared" si="648"/>
        <v>0.43014697122334589</v>
      </c>
      <c r="E1650" s="142" t="str">
        <f t="shared" si="649"/>
        <v/>
      </c>
      <c r="F1650" s="142">
        <f t="shared" si="650"/>
        <v>8.3950809152535767E-5</v>
      </c>
      <c r="G1650" s="142" t="str">
        <f t="shared" si="651"/>
        <v/>
      </c>
      <c r="H1650" s="142"/>
      <c r="I1650" s="142"/>
      <c r="J1650" s="142">
        <f t="shared" si="652"/>
        <v>7.2006281325092789E-189</v>
      </c>
      <c r="K1650" s="142" t="str">
        <f t="shared" si="653"/>
        <v/>
      </c>
      <c r="L1650" s="142" t="str">
        <f t="shared" si="654"/>
        <v/>
      </c>
      <c r="M1650" s="142"/>
      <c r="N1650" s="142"/>
      <c r="O1650" s="142"/>
      <c r="P1650" s="142"/>
      <c r="Q1650" s="142">
        <v>956</v>
      </c>
      <c r="R1650" s="142">
        <f t="shared" si="655"/>
        <v>-3.7762806827253712</v>
      </c>
      <c r="S1650" s="142">
        <f t="shared" si="656"/>
        <v>1.8307629452988691E-2</v>
      </c>
      <c r="T1650" s="142">
        <f t="shared" si="657"/>
        <v>0.43014697122334594</v>
      </c>
      <c r="U1650" s="142" t="str">
        <f t="shared" si="658"/>
        <v/>
      </c>
      <c r="V1650" s="142">
        <f t="shared" si="659"/>
        <v>1.8307629452988691E-2</v>
      </c>
      <c r="W1650" s="142" t="str">
        <f t="shared" si="660"/>
        <v/>
      </c>
      <c r="X1650" s="142">
        <f t="shared" si="661"/>
        <v>2.2597749295657595E-27</v>
      </c>
      <c r="Y1650" s="142" t="str">
        <f t="shared" si="662"/>
        <v/>
      </c>
      <c r="Z1650" s="142" t="str">
        <f t="shared" si="663"/>
        <v/>
      </c>
      <c r="AD1650" s="142">
        <v>956</v>
      </c>
      <c r="AE1650" s="142">
        <f t="shared" si="681"/>
        <v>-9.6832495046704707</v>
      </c>
      <c r="AF1650" s="142">
        <f t="shared" si="664"/>
        <v>7.1396226459382161E-3</v>
      </c>
      <c r="AG1650" s="142">
        <f t="shared" si="665"/>
        <v>0.43014697122334589</v>
      </c>
      <c r="AH1650" s="142" t="str">
        <f t="shared" si="666"/>
        <v/>
      </c>
      <c r="AI1650" s="142">
        <f t="shared" si="667"/>
        <v>7.1396226459382161E-3</v>
      </c>
      <c r="AJ1650" s="142" t="str">
        <f t="shared" si="668"/>
        <v/>
      </c>
      <c r="AK1650" s="142">
        <f t="shared" si="669"/>
        <v>1.2302562194788601E-84</v>
      </c>
      <c r="AL1650" s="142" t="str">
        <f t="shared" si="670"/>
        <v/>
      </c>
      <c r="AM1650" s="142" t="str">
        <f t="shared" si="671"/>
        <v/>
      </c>
      <c r="AQ1650" s="142">
        <v>956</v>
      </c>
      <c r="AR1650" s="142">
        <f t="shared" si="672"/>
        <v>-505.95468330998301</v>
      </c>
      <c r="AS1650" s="142">
        <f t="shared" si="673"/>
        <v>1.3664217316367548E-4</v>
      </c>
      <c r="AT1650" s="142">
        <f t="shared" si="674"/>
        <v>0.43014697122334589</v>
      </c>
      <c r="AU1650" s="142" t="str">
        <f t="shared" si="675"/>
        <v/>
      </c>
      <c r="AV1650" s="142">
        <f t="shared" si="676"/>
        <v>1.3664217316367548E-4</v>
      </c>
      <c r="AW1650" s="142" t="str">
        <f t="shared" si="677"/>
        <v/>
      </c>
      <c r="AX1650" s="142">
        <f t="shared" si="678"/>
        <v>5.8051290410692053E-5</v>
      </c>
      <c r="AY1650" s="142" t="str">
        <f t="shared" si="679"/>
        <v/>
      </c>
      <c r="AZ1650" s="142" t="str">
        <f t="shared" si="680"/>
        <v/>
      </c>
      <c r="BB1650" s="147"/>
      <c r="BC1650" s="147">
        <f t="shared" ref="BC1650:BC1713" si="684">BC1649+$BF$686</f>
        <v>6.1504000000001104</v>
      </c>
      <c r="BD1650" s="163">
        <f t="shared" ref="BD1650:BD1713" si="685">_xlfn.CHISQ.DIST.RT(BC1650,7)</f>
        <v>0.52230195304506299</v>
      </c>
      <c r="BE1650" s="147">
        <f t="shared" ref="BE1650:BE1713" si="686">BD1650-BD1651</f>
        <v>7.3719882239420276E-4</v>
      </c>
      <c r="BF1650" s="147" t="str">
        <f t="shared" si="682"/>
        <v/>
      </c>
      <c r="BG1650" s="159" t="str">
        <f t="shared" si="683"/>
        <v/>
      </c>
    </row>
    <row r="1651" spans="1:59" ht="20.100000000000001" customHeight="1" x14ac:dyDescent="0.25">
      <c r="A1651" s="147">
        <v>957</v>
      </c>
      <c r="B1651" s="142">
        <f t="shared" si="646"/>
        <v>-804.79871333737174</v>
      </c>
      <c r="C1651" s="142">
        <f t="shared" si="647"/>
        <v>8.4009259253981715E-5</v>
      </c>
      <c r="D1651" s="142">
        <f t="shared" si="648"/>
        <v>0.43171876449917301</v>
      </c>
      <c r="E1651" s="142" t="str">
        <f t="shared" si="649"/>
        <v/>
      </c>
      <c r="F1651" s="142">
        <f t="shared" si="650"/>
        <v>8.4009259253981715E-5</v>
      </c>
      <c r="G1651" s="142" t="str">
        <f t="shared" si="651"/>
        <v/>
      </c>
      <c r="H1651" s="142"/>
      <c r="I1651" s="142"/>
      <c r="J1651" s="142">
        <f t="shared" si="652"/>
        <v>8.0899348380846474E-189</v>
      </c>
      <c r="K1651" s="142" t="str">
        <f t="shared" si="653"/>
        <v/>
      </c>
      <c r="L1651" s="142" t="str">
        <f t="shared" si="654"/>
        <v/>
      </c>
      <c r="M1651" s="142"/>
      <c r="N1651" s="142"/>
      <c r="O1651" s="142"/>
      <c r="P1651" s="142"/>
      <c r="Q1651" s="147">
        <v>957</v>
      </c>
      <c r="R1651" s="142">
        <f t="shared" si="655"/>
        <v>-3.6904561217543375</v>
      </c>
      <c r="S1651" s="142">
        <f t="shared" si="656"/>
        <v>1.8320375998371212E-2</v>
      </c>
      <c r="T1651" s="142">
        <f t="shared" si="657"/>
        <v>0.4317187644991729</v>
      </c>
      <c r="U1651" s="142" t="str">
        <f t="shared" si="658"/>
        <v/>
      </c>
      <c r="V1651" s="142">
        <f t="shared" si="659"/>
        <v>1.8320375998371212E-2</v>
      </c>
      <c r="W1651" s="142" t="str">
        <f t="shared" si="660"/>
        <v/>
      </c>
      <c r="X1651" s="142">
        <f t="shared" si="661"/>
        <v>2.3586838372113486E-27</v>
      </c>
      <c r="Y1651" s="142" t="str">
        <f t="shared" si="662"/>
        <v/>
      </c>
      <c r="Z1651" s="142" t="str">
        <f t="shared" si="663"/>
        <v/>
      </c>
      <c r="AD1651" s="147">
        <v>957</v>
      </c>
      <c r="AE1651" s="142">
        <f t="shared" si="681"/>
        <v>-9.4631756522915964</v>
      </c>
      <c r="AF1651" s="142">
        <f t="shared" si="664"/>
        <v>7.144593552974773E-3</v>
      </c>
      <c r="AG1651" s="142">
        <f t="shared" si="665"/>
        <v>0.43171876449917279</v>
      </c>
      <c r="AH1651" s="142" t="str">
        <f t="shared" si="666"/>
        <v/>
      </c>
      <c r="AI1651" s="142">
        <f t="shared" si="667"/>
        <v>7.144593552974773E-3</v>
      </c>
      <c r="AJ1651" s="142" t="str">
        <f t="shared" si="668"/>
        <v/>
      </c>
      <c r="AK1651" s="142">
        <f t="shared" si="669"/>
        <v>1.3295436405792407E-84</v>
      </c>
      <c r="AL1651" s="142" t="str">
        <f t="shared" si="670"/>
        <v/>
      </c>
      <c r="AM1651" s="142" t="str">
        <f t="shared" si="671"/>
        <v/>
      </c>
      <c r="AQ1651" s="147">
        <v>957</v>
      </c>
      <c r="AR1651" s="142">
        <f t="shared" si="672"/>
        <v>-494.45571323475633</v>
      </c>
      <c r="AS1651" s="142">
        <f t="shared" si="673"/>
        <v>1.3673730921970445E-4</v>
      </c>
      <c r="AT1651" s="142">
        <f t="shared" si="674"/>
        <v>0.43171876449917279</v>
      </c>
      <c r="AU1651" s="142" t="str">
        <f t="shared" si="675"/>
        <v/>
      </c>
      <c r="AV1651" s="142">
        <f t="shared" si="676"/>
        <v>1.3673730921970445E-4</v>
      </c>
      <c r="AW1651" s="142" t="str">
        <f t="shared" si="677"/>
        <v/>
      </c>
      <c r="AX1651" s="142">
        <f t="shared" si="678"/>
        <v>5.8358202740284304E-5</v>
      </c>
      <c r="AY1651" s="142" t="str">
        <f t="shared" si="679"/>
        <v/>
      </c>
      <c r="AZ1651" s="142" t="str">
        <f t="shared" si="680"/>
        <v/>
      </c>
      <c r="BB1651" s="147"/>
      <c r="BC1651" s="147">
        <f t="shared" si="684"/>
        <v>6.1568000000001106</v>
      </c>
      <c r="BD1651" s="163">
        <f t="shared" si="685"/>
        <v>0.52156475422266879</v>
      </c>
      <c r="BE1651" s="147">
        <f t="shared" si="686"/>
        <v>7.367557171839012E-4</v>
      </c>
      <c r="BF1651" s="147" t="str">
        <f t="shared" si="682"/>
        <v/>
      </c>
      <c r="BG1651" s="159" t="str">
        <f t="shared" si="683"/>
        <v/>
      </c>
    </row>
    <row r="1652" spans="1:59" ht="20.100000000000001" customHeight="1" x14ac:dyDescent="0.25">
      <c r="A1652" s="142">
        <v>958</v>
      </c>
      <c r="B1652" s="142">
        <f t="shared" si="646"/>
        <v>-786.08246418999261</v>
      </c>
      <c r="C1652" s="142">
        <f t="shared" si="647"/>
        <v>8.4066404977618448E-5</v>
      </c>
      <c r="D1652" s="142">
        <f t="shared" si="648"/>
        <v>0.43329163953941552</v>
      </c>
      <c r="E1652" s="142" t="str">
        <f t="shared" si="649"/>
        <v/>
      </c>
      <c r="F1652" s="142">
        <f t="shared" si="650"/>
        <v>8.4066404977618448E-5</v>
      </c>
      <c r="G1652" s="142" t="str">
        <f t="shared" si="651"/>
        <v/>
      </c>
      <c r="H1652" s="142"/>
      <c r="I1652" s="142"/>
      <c r="J1652" s="142">
        <f t="shared" si="652"/>
        <v>9.0889290955897841E-189</v>
      </c>
      <c r="K1652" s="142" t="str">
        <f t="shared" si="653"/>
        <v/>
      </c>
      <c r="L1652" s="142" t="str">
        <f t="shared" si="654"/>
        <v/>
      </c>
      <c r="M1652" s="142"/>
      <c r="N1652" s="142"/>
      <c r="O1652" s="142"/>
      <c r="P1652" s="142"/>
      <c r="Q1652" s="142">
        <v>958</v>
      </c>
      <c r="R1652" s="142">
        <f t="shared" si="655"/>
        <v>-3.6046315607833037</v>
      </c>
      <c r="S1652" s="142">
        <f t="shared" si="656"/>
        <v>1.8332838090681283E-2</v>
      </c>
      <c r="T1652" s="142">
        <f t="shared" si="657"/>
        <v>0.43329163953941557</v>
      </c>
      <c r="U1652" s="142" t="str">
        <f t="shared" si="658"/>
        <v/>
      </c>
      <c r="V1652" s="142">
        <f t="shared" si="659"/>
        <v>1.8332838090681283E-2</v>
      </c>
      <c r="W1652" s="142" t="str">
        <f t="shared" si="660"/>
        <v/>
      </c>
      <c r="X1652" s="142">
        <f t="shared" si="661"/>
        <v>2.461882534236282E-27</v>
      </c>
      <c r="Y1652" s="142" t="str">
        <f t="shared" si="662"/>
        <v/>
      </c>
      <c r="Z1652" s="142" t="str">
        <f t="shared" si="663"/>
        <v/>
      </c>
      <c r="AD1652" s="142">
        <v>958</v>
      </c>
      <c r="AE1652" s="142">
        <f t="shared" si="681"/>
        <v>-9.2431017999127221</v>
      </c>
      <c r="AF1652" s="142">
        <f t="shared" si="664"/>
        <v>7.1494535287953027E-3</v>
      </c>
      <c r="AG1652" s="142">
        <f t="shared" si="665"/>
        <v>0.43329163953941541</v>
      </c>
      <c r="AH1652" s="142" t="str">
        <f t="shared" si="666"/>
        <v/>
      </c>
      <c r="AI1652" s="142">
        <f t="shared" si="667"/>
        <v>7.1494535287953027E-3</v>
      </c>
      <c r="AJ1652" s="142" t="str">
        <f t="shared" si="668"/>
        <v/>
      </c>
      <c r="AK1652" s="142">
        <f t="shared" si="669"/>
        <v>1.4368210308246143E-84</v>
      </c>
      <c r="AL1652" s="142" t="str">
        <f t="shared" si="670"/>
        <v/>
      </c>
      <c r="AM1652" s="142" t="str">
        <f t="shared" si="671"/>
        <v/>
      </c>
      <c r="AQ1652" s="142">
        <v>958</v>
      </c>
      <c r="AR1652" s="142">
        <f t="shared" si="672"/>
        <v>-482.95674315952783</v>
      </c>
      <c r="AS1652" s="142">
        <f t="shared" si="673"/>
        <v>1.3683032221080673E-4</v>
      </c>
      <c r="AT1652" s="142">
        <f t="shared" si="674"/>
        <v>0.43329163953941563</v>
      </c>
      <c r="AU1652" s="142" t="str">
        <f t="shared" si="675"/>
        <v/>
      </c>
      <c r="AV1652" s="142">
        <f t="shared" si="676"/>
        <v>1.3683032221080673E-4</v>
      </c>
      <c r="AW1652" s="142" t="str">
        <f t="shared" si="677"/>
        <v/>
      </c>
      <c r="AX1652" s="142">
        <f t="shared" si="678"/>
        <v>5.8665799029465892E-5</v>
      </c>
      <c r="AY1652" s="142" t="str">
        <f t="shared" si="679"/>
        <v/>
      </c>
      <c r="AZ1652" s="142" t="str">
        <f t="shared" si="680"/>
        <v/>
      </c>
      <c r="BB1652" s="147"/>
      <c r="BC1652" s="147">
        <f t="shared" si="684"/>
        <v>6.1632000000001108</v>
      </c>
      <c r="BD1652" s="163">
        <f t="shared" si="685"/>
        <v>0.52082799850548489</v>
      </c>
      <c r="BE1652" s="147">
        <f t="shared" si="686"/>
        <v>7.3631089129633231E-4</v>
      </c>
      <c r="BF1652" s="147" t="str">
        <f t="shared" si="682"/>
        <v/>
      </c>
      <c r="BG1652" s="159" t="str">
        <f t="shared" si="683"/>
        <v/>
      </c>
    </row>
    <row r="1653" spans="1:59" ht="20.100000000000001" customHeight="1" x14ac:dyDescent="0.25">
      <c r="A1653" s="142">
        <v>959</v>
      </c>
      <c r="B1653" s="142">
        <f t="shared" si="646"/>
        <v>-767.36621504261348</v>
      </c>
      <c r="C1653" s="142">
        <f t="shared" si="647"/>
        <v>8.4122243606896921E-5</v>
      </c>
      <c r="D1653" s="142">
        <f t="shared" si="648"/>
        <v>0.43486557190549691</v>
      </c>
      <c r="E1653" s="142" t="str">
        <f t="shared" si="649"/>
        <v/>
      </c>
      <c r="F1653" s="142">
        <f t="shared" si="650"/>
        <v>8.4122243606896921E-5</v>
      </c>
      <c r="G1653" s="142" t="str">
        <f t="shared" si="651"/>
        <v/>
      </c>
      <c r="H1653" s="142"/>
      <c r="I1653" s="142"/>
      <c r="J1653" s="142">
        <f t="shared" si="652"/>
        <v>1.0211121848378198E-188</v>
      </c>
      <c r="K1653" s="142" t="str">
        <f t="shared" si="653"/>
        <v/>
      </c>
      <c r="L1653" s="142" t="str">
        <f t="shared" si="654"/>
        <v/>
      </c>
      <c r="M1653" s="142"/>
      <c r="N1653" s="142"/>
      <c r="O1653" s="142"/>
      <c r="P1653" s="142"/>
      <c r="Q1653" s="142">
        <v>959</v>
      </c>
      <c r="R1653" s="142">
        <f t="shared" si="655"/>
        <v>-3.51880699981227</v>
      </c>
      <c r="S1653" s="142">
        <f t="shared" si="656"/>
        <v>1.8345015137505642E-2</v>
      </c>
      <c r="T1653" s="142">
        <f t="shared" si="657"/>
        <v>0.43486557190549724</v>
      </c>
      <c r="U1653" s="142" t="str">
        <f t="shared" si="658"/>
        <v/>
      </c>
      <c r="V1653" s="142">
        <f t="shared" si="659"/>
        <v>1.8345015137505642E-2</v>
      </c>
      <c r="W1653" s="142" t="str">
        <f t="shared" si="660"/>
        <v/>
      </c>
      <c r="X1653" s="142">
        <f t="shared" si="661"/>
        <v>2.5695553357711679E-27</v>
      </c>
      <c r="Y1653" s="142" t="str">
        <f t="shared" si="662"/>
        <v/>
      </c>
      <c r="Z1653" s="142" t="str">
        <f t="shared" si="663"/>
        <v/>
      </c>
      <c r="AD1653" s="142">
        <v>959</v>
      </c>
      <c r="AE1653" s="142">
        <f t="shared" si="681"/>
        <v>-9.0230279475338477</v>
      </c>
      <c r="AF1653" s="142">
        <f t="shared" si="664"/>
        <v>7.1542023423700526E-3</v>
      </c>
      <c r="AG1653" s="142">
        <f t="shared" si="665"/>
        <v>0.43486557190549702</v>
      </c>
      <c r="AH1653" s="142" t="str">
        <f t="shared" si="666"/>
        <v/>
      </c>
      <c r="AI1653" s="142">
        <f t="shared" si="667"/>
        <v>7.1542023423700526E-3</v>
      </c>
      <c r="AJ1653" s="142" t="str">
        <f t="shared" si="668"/>
        <v/>
      </c>
      <c r="AK1653" s="142">
        <f t="shared" si="669"/>
        <v>1.5527295085327924E-84</v>
      </c>
      <c r="AL1653" s="142" t="str">
        <f t="shared" si="670"/>
        <v/>
      </c>
      <c r="AM1653" s="142" t="str">
        <f t="shared" si="671"/>
        <v/>
      </c>
      <c r="AQ1653" s="142">
        <v>959</v>
      </c>
      <c r="AR1653" s="142">
        <f t="shared" si="672"/>
        <v>-471.45777308430115</v>
      </c>
      <c r="AS1653" s="142">
        <f t="shared" si="673"/>
        <v>1.3692120771540298E-4</v>
      </c>
      <c r="AT1653" s="142">
        <f t="shared" si="674"/>
        <v>0.43486557190549718</v>
      </c>
      <c r="AU1653" s="142" t="str">
        <f t="shared" si="675"/>
        <v/>
      </c>
      <c r="AV1653" s="142">
        <f t="shared" si="676"/>
        <v>1.3692120771540298E-4</v>
      </c>
      <c r="AW1653" s="142" t="str">
        <f t="shared" si="677"/>
        <v/>
      </c>
      <c r="AX1653" s="142">
        <f t="shared" si="678"/>
        <v>5.8974073014330003E-5</v>
      </c>
      <c r="AY1653" s="142" t="str">
        <f t="shared" si="679"/>
        <v/>
      </c>
      <c r="AZ1653" s="142" t="str">
        <f t="shared" si="680"/>
        <v/>
      </c>
      <c r="BB1653" s="147"/>
      <c r="BC1653" s="147">
        <f t="shared" si="684"/>
        <v>6.169600000000111</v>
      </c>
      <c r="BD1653" s="163">
        <f t="shared" si="685"/>
        <v>0.52009168761418856</v>
      </c>
      <c r="BE1653" s="147">
        <f t="shared" si="686"/>
        <v>7.3586435229078262E-4</v>
      </c>
      <c r="BF1653" s="147" t="str">
        <f t="shared" si="682"/>
        <v/>
      </c>
      <c r="BG1653" s="159" t="str">
        <f t="shared" si="683"/>
        <v/>
      </c>
    </row>
    <row r="1654" spans="1:59" ht="20.100000000000001" customHeight="1" x14ac:dyDescent="0.25">
      <c r="A1654" s="142">
        <v>960</v>
      </c>
      <c r="B1654" s="142">
        <f t="shared" ref="B1654:B1717" si="687">$B$688+(A1654*$B$691)</f>
        <v>-748.64996589523071</v>
      </c>
      <c r="C1654" s="142">
        <f t="shared" ref="C1654:C1717" si="688">_xlfn.NORM.DIST($B1654,$B$685,$B$686,0)</f>
        <v>8.4176772486203004E-5</v>
      </c>
      <c r="D1654" s="142">
        <f t="shared" ref="D1654:D1717" si="689">_xlfn.NORM.DIST($B1654,$B$685,$B$686,1)</f>
        <v>0.43644053710856723</v>
      </c>
      <c r="E1654" s="142" t="str">
        <f t="shared" ref="E1654:E1717" si="690">IF(OR(D1654&lt;$F$690,D1654&gt;$F$691),C1654,"")</f>
        <v/>
      </c>
      <c r="F1654" s="142">
        <f t="shared" ref="F1654:F1717" si="691">IF(AND(D1654&gt;$F$690,D1654&lt;$F$691),C1654,"")</f>
        <v>8.4176772486203004E-5</v>
      </c>
      <c r="G1654" s="142" t="str">
        <f t="shared" ref="G1654:G1717" si="692">IF(C1654=MAX($C$694:$C$2694),C1654,"")</f>
        <v/>
      </c>
      <c r="H1654" s="142"/>
      <c r="I1654" s="142"/>
      <c r="J1654" s="142">
        <f t="shared" ref="J1654:J1717" si="693">_xlfn.NORM.DIST(B1654,$F$686,$F$687,0)</f>
        <v>1.1471686053116732E-188</v>
      </c>
      <c r="K1654" s="142" t="str">
        <f t="shared" ref="K1654:K1717" si="694">IF(J1654=MAX($J$694:$J$2694),C1654,"")</f>
        <v/>
      </c>
      <c r="L1654" s="142" t="str">
        <f t="shared" ref="L1654:L1717" si="695">IF(K1654=MIN($K$694:$K$2694),K1654,"")</f>
        <v/>
      </c>
      <c r="M1654" s="142"/>
      <c r="N1654" s="142"/>
      <c r="O1654" s="142"/>
      <c r="P1654" s="142"/>
      <c r="Q1654" s="142">
        <v>960</v>
      </c>
      <c r="R1654" s="142">
        <f t="shared" ref="R1654:R1717" si="696">$R$688+(Q1654*$R$691)</f>
        <v>-3.4329824388412504</v>
      </c>
      <c r="S1654" s="142">
        <f t="shared" ref="S1654:S1717" si="697">_xlfn.NORM.DIST(R1654,R$685,R$686,0)</f>
        <v>1.8356906559719433E-2</v>
      </c>
      <c r="T1654" s="142">
        <f t="shared" ref="T1654:T1717" si="698">_xlfn.NORM.DIST(R1654,R$685,R$686,1)</f>
        <v>0.43644053710856712</v>
      </c>
      <c r="U1654" s="142" t="str">
        <f t="shared" ref="U1654:U1717" si="699">IF(OR(T1654&lt;$V$690,T1654&gt;$V$691),S1654,"")</f>
        <v/>
      </c>
      <c r="V1654" s="142">
        <f t="shared" ref="V1654:V1717" si="700">IF(AND(T1654&gt;$V$690,T1654&lt;$V$691),S1654,"")</f>
        <v>1.8356906559719433E-2</v>
      </c>
      <c r="W1654" s="142" t="str">
        <f t="shared" ref="W1654:W1717" si="701">IF(S1654=MAX($S$694:$S$2694),S1654,"")</f>
        <v/>
      </c>
      <c r="X1654" s="142">
        <f t="shared" ref="X1654:X1717" si="702">_xlfn.NORM.DIST(R1654,$V$686,$V$687,0)</f>
        <v>2.6818944002336303E-27</v>
      </c>
      <c r="Y1654" s="142" t="str">
        <f t="shared" ref="Y1654:Y1717" si="703">IF(X1654=MAX($X$694:$X$2694),S1654,"")</f>
        <v/>
      </c>
      <c r="Z1654" s="142" t="str">
        <f t="shared" ref="Z1654:Z1717" si="704">IF(Y1654=MIN($Y$694:$Y$2694),Y1654,"")</f>
        <v/>
      </c>
      <c r="AD1654" s="142">
        <v>960</v>
      </c>
      <c r="AE1654" s="142">
        <f t="shared" si="681"/>
        <v>-8.8029540951549734</v>
      </c>
      <c r="AF1654" s="142">
        <f t="shared" ref="AF1654:AF1717" si="705">_xlfn.NORM.DIST(AE1654,AE$685,AE$686,0)</f>
        <v>7.1588397678514909E-3</v>
      </c>
      <c r="AG1654" s="142">
        <f t="shared" ref="AG1654:AG1717" si="706">_xlfn.NORM.DIST(AE1654,AE$685,AE$686,1)</f>
        <v>0.43644053710856712</v>
      </c>
      <c r="AH1654" s="142" t="str">
        <f t="shared" ref="AH1654:AH1717" si="707">IF(OR(AG1654&lt;$V$690,AG1654&gt;$V$691),AF1654,"")</f>
        <v/>
      </c>
      <c r="AI1654" s="142">
        <f t="shared" ref="AI1654:AI1717" si="708">IF(AND(AG1654&gt;$AI$690,AG1654&lt;$AI$691),AF1654,"")</f>
        <v>7.1588397678514909E-3</v>
      </c>
      <c r="AJ1654" s="142" t="str">
        <f t="shared" ref="AJ1654:AJ1717" si="709">IF(AF1654=MAX($AF$694:$AF$2694),AF1654,"")</f>
        <v/>
      </c>
      <c r="AK1654" s="142">
        <f t="shared" ref="AK1654:AK1717" si="710">_xlfn.NORM.DIST(AE1654,$AI$686,$AI$687,0)</f>
        <v>1.6779614856350027E-84</v>
      </c>
      <c r="AL1654" s="142" t="str">
        <f t="shared" ref="AL1654:AL1717" si="711">IF(AK1654=MAX($AK$694:$AK$2694),AF1654,"")</f>
        <v/>
      </c>
      <c r="AM1654" s="142" t="str">
        <f t="shared" ref="AM1654:AM1717" si="712">IF(AL1654=MIN($AL$694:$AL$2694),AL1654,"")</f>
        <v/>
      </c>
      <c r="AQ1654" s="142">
        <v>960</v>
      </c>
      <c r="AR1654" s="142">
        <f t="shared" ref="AR1654:AR1717" si="713">AR$688+(AQ1654*AR$691)</f>
        <v>-459.95880300907447</v>
      </c>
      <c r="AS1654" s="142">
        <f t="shared" ref="AS1654:AS1717" si="714">_xlfn.NORM.DIST(AR1654,AR$685,AR$686,0)</f>
        <v>1.3700996141109429E-4</v>
      </c>
      <c r="AT1654" s="142">
        <f t="shared" ref="AT1654:AT1717" si="715">_xlfn.NORM.DIST(AR1654,AR$685,AR$686,1)</f>
        <v>0.43644053710856728</v>
      </c>
      <c r="AU1654" s="142" t="str">
        <f t="shared" ref="AU1654:AU1717" si="716">IF(OR(AT1654&lt;$V$690,AT1654&gt;$V$691),AS1654,"")</f>
        <v/>
      </c>
      <c r="AV1654" s="142">
        <f t="shared" ref="AV1654:AV1717" si="717">IF(AND(AT1654&gt;$AI$690,AT1654&lt;$AI$691),AS1654,"")</f>
        <v>1.3700996141109429E-4</v>
      </c>
      <c r="AW1654" s="142" t="str">
        <f t="shared" ref="AW1654:AW1717" si="718">IF(AS1654=MAX($AS$694:$AS$2694),AS1654,"")</f>
        <v/>
      </c>
      <c r="AX1654" s="142">
        <f t="shared" ref="AX1654:AX1717" si="719">_xlfn.NORM.DIST(AR1654,$AV$686,$AV$687,0)</f>
        <v>5.928301836538979E-5</v>
      </c>
      <c r="AY1654" s="142" t="str">
        <f t="shared" ref="AY1654:AY1717" si="720">IF(AX1654=MAX($AX$694:$AX$2694),AS1654,"")</f>
        <v/>
      </c>
      <c r="AZ1654" s="142" t="str">
        <f t="shared" ref="AZ1654:AZ1717" si="721">IF(AY1654=MIN($AY$694:$AY$2694),AY1654,"")</f>
        <v/>
      </c>
      <c r="BB1654" s="147"/>
      <c r="BC1654" s="147">
        <f t="shared" si="684"/>
        <v>6.1760000000001112</v>
      </c>
      <c r="BD1654" s="163">
        <f t="shared" si="685"/>
        <v>0.51935582326189778</v>
      </c>
      <c r="BE1654" s="147">
        <f t="shared" si="686"/>
        <v>7.3541610771454824E-4</v>
      </c>
      <c r="BF1654" s="147" t="str">
        <f t="shared" si="682"/>
        <v/>
      </c>
      <c r="BG1654" s="159" t="str">
        <f t="shared" si="683"/>
        <v/>
      </c>
    </row>
    <row r="1655" spans="1:59" ht="20.100000000000001" customHeight="1" x14ac:dyDescent="0.25">
      <c r="A1655" s="142">
        <v>961</v>
      </c>
      <c r="B1655" s="142">
        <f t="shared" si="687"/>
        <v>-729.93371674785158</v>
      </c>
      <c r="C1655" s="142">
        <f t="shared" si="688"/>
        <v>8.4229989021067974E-5</v>
      </c>
      <c r="D1655" s="142">
        <f t="shared" si="689"/>
        <v>0.43801651061064401</v>
      </c>
      <c r="E1655" s="142" t="str">
        <f t="shared" si="690"/>
        <v/>
      </c>
      <c r="F1655" s="142">
        <f t="shared" si="691"/>
        <v>8.4229989021067974E-5</v>
      </c>
      <c r="G1655" s="142" t="str">
        <f t="shared" si="692"/>
        <v/>
      </c>
      <c r="H1655" s="142"/>
      <c r="I1655" s="142"/>
      <c r="J1655" s="142">
        <f t="shared" si="693"/>
        <v>1.2887660854394011E-188</v>
      </c>
      <c r="K1655" s="142" t="str">
        <f t="shared" si="694"/>
        <v/>
      </c>
      <c r="L1655" s="142" t="str">
        <f t="shared" si="695"/>
        <v/>
      </c>
      <c r="M1655" s="142"/>
      <c r="N1655" s="142"/>
      <c r="O1655" s="142"/>
      <c r="P1655" s="142"/>
      <c r="Q1655" s="142">
        <v>961</v>
      </c>
      <c r="R1655" s="142">
        <f t="shared" si="696"/>
        <v>-3.3471578778702167</v>
      </c>
      <c r="S1655" s="142">
        <f t="shared" si="697"/>
        <v>1.8368511791532146E-2</v>
      </c>
      <c r="T1655" s="142">
        <f t="shared" si="698"/>
        <v>0.43801651061064406</v>
      </c>
      <c r="U1655" s="142" t="str">
        <f t="shared" si="699"/>
        <v/>
      </c>
      <c r="V1655" s="142">
        <f t="shared" si="700"/>
        <v>1.8368511791532146E-2</v>
      </c>
      <c r="W1655" s="142" t="str">
        <f t="shared" si="701"/>
        <v/>
      </c>
      <c r="X1655" s="142">
        <f t="shared" si="702"/>
        <v>2.7991000597951005E-27</v>
      </c>
      <c r="Y1655" s="142" t="str">
        <f t="shared" si="703"/>
        <v/>
      </c>
      <c r="Z1655" s="142" t="str">
        <f t="shared" si="704"/>
        <v/>
      </c>
      <c r="AD1655" s="142">
        <v>961</v>
      </c>
      <c r="AE1655" s="142">
        <f t="shared" ref="AE1655:AE1718" si="722">$AE$688+(AD1655*$AE$691)</f>
        <v>-8.5828802427760991</v>
      </c>
      <c r="AF1655" s="142">
        <f t="shared" si="705"/>
        <v>7.1633655845922206E-3</v>
      </c>
      <c r="AG1655" s="142">
        <f t="shared" si="706"/>
        <v>0.43801651061064406</v>
      </c>
      <c r="AH1655" s="142" t="str">
        <f t="shared" si="707"/>
        <v/>
      </c>
      <c r="AI1655" s="142">
        <f t="shared" si="708"/>
        <v>7.1633655845922206E-3</v>
      </c>
      <c r="AJ1655" s="142" t="str">
        <f t="shared" si="709"/>
        <v/>
      </c>
      <c r="AK1655" s="142">
        <f t="shared" si="710"/>
        <v>1.8132647594361546E-84</v>
      </c>
      <c r="AL1655" s="142" t="str">
        <f t="shared" si="711"/>
        <v/>
      </c>
      <c r="AM1655" s="142" t="str">
        <f t="shared" si="712"/>
        <v/>
      </c>
      <c r="AQ1655" s="142">
        <v>961</v>
      </c>
      <c r="AR1655" s="142">
        <f t="shared" si="713"/>
        <v>-448.45983293384779</v>
      </c>
      <c r="AS1655" s="142">
        <f t="shared" si="714"/>
        <v>1.3709657907500482E-4</v>
      </c>
      <c r="AT1655" s="142">
        <f t="shared" si="715"/>
        <v>0.43801651061064417</v>
      </c>
      <c r="AU1655" s="142" t="str">
        <f t="shared" si="716"/>
        <v/>
      </c>
      <c r="AV1655" s="142">
        <f t="shared" si="717"/>
        <v>1.3709657907500482E-4</v>
      </c>
      <c r="AW1655" s="142" t="str">
        <f t="shared" si="718"/>
        <v/>
      </c>
      <c r="AX1655" s="142">
        <f t="shared" si="719"/>
        <v>5.9592628687639859E-5</v>
      </c>
      <c r="AY1655" s="142" t="str">
        <f t="shared" si="720"/>
        <v/>
      </c>
      <c r="AZ1655" s="142" t="str">
        <f t="shared" si="721"/>
        <v/>
      </c>
      <c r="BB1655" s="147"/>
      <c r="BC1655" s="147">
        <f t="shared" si="684"/>
        <v>6.1824000000001114</v>
      </c>
      <c r="BD1655" s="163">
        <f t="shared" si="685"/>
        <v>0.51862040715418323</v>
      </c>
      <c r="BE1655" s="147">
        <f t="shared" si="686"/>
        <v>7.3496616510515533E-4</v>
      </c>
      <c r="BF1655" s="147" t="str">
        <f t="shared" si="682"/>
        <v/>
      </c>
      <c r="BG1655" s="159" t="str">
        <f t="shared" si="683"/>
        <v/>
      </c>
    </row>
    <row r="1656" spans="1:59" ht="20.100000000000001" customHeight="1" x14ac:dyDescent="0.25">
      <c r="A1656" s="142">
        <v>962</v>
      </c>
      <c r="B1656" s="142">
        <f t="shared" si="687"/>
        <v>-711.21746760046881</v>
      </c>
      <c r="C1656" s="142">
        <f t="shared" si="688"/>
        <v>8.4281890678374209E-5</v>
      </c>
      <c r="D1656" s="142">
        <f t="shared" si="689"/>
        <v>0.43959346782576136</v>
      </c>
      <c r="E1656" s="142" t="str">
        <f t="shared" si="690"/>
        <v/>
      </c>
      <c r="F1656" s="142">
        <f t="shared" si="691"/>
        <v>8.4281890678374209E-5</v>
      </c>
      <c r="G1656" s="142" t="str">
        <f t="shared" si="692"/>
        <v/>
      </c>
      <c r="H1656" s="142"/>
      <c r="I1656" s="142"/>
      <c r="J1656" s="142">
        <f t="shared" si="693"/>
        <v>1.44781808080587E-188</v>
      </c>
      <c r="K1656" s="142" t="str">
        <f t="shared" si="694"/>
        <v/>
      </c>
      <c r="L1656" s="142" t="str">
        <f t="shared" si="695"/>
        <v/>
      </c>
      <c r="M1656" s="142"/>
      <c r="N1656" s="142"/>
      <c r="O1656" s="142"/>
      <c r="P1656" s="142"/>
      <c r="Q1656" s="142">
        <v>962</v>
      </c>
      <c r="R1656" s="142">
        <f t="shared" si="696"/>
        <v>-3.2613333168991829</v>
      </c>
      <c r="S1656" s="142">
        <f t="shared" si="697"/>
        <v>1.8379830280532437E-2</v>
      </c>
      <c r="T1656" s="142">
        <f t="shared" si="698"/>
        <v>0.43959346782576136</v>
      </c>
      <c r="U1656" s="142" t="str">
        <f t="shared" si="699"/>
        <v/>
      </c>
      <c r="V1656" s="142">
        <f t="shared" si="700"/>
        <v>1.8379830280532437E-2</v>
      </c>
      <c r="W1656" s="142" t="str">
        <f t="shared" si="701"/>
        <v/>
      </c>
      <c r="X1656" s="142">
        <f t="shared" si="702"/>
        <v>2.9213811646301227E-27</v>
      </c>
      <c r="Y1656" s="142" t="str">
        <f t="shared" si="703"/>
        <v/>
      </c>
      <c r="Z1656" s="142" t="str">
        <f t="shared" si="704"/>
        <v/>
      </c>
      <c r="AD1656" s="142">
        <v>962</v>
      </c>
      <c r="AE1656" s="142">
        <f t="shared" si="722"/>
        <v>-8.3628063903972247</v>
      </c>
      <c r="AF1656" s="142">
        <f t="shared" si="705"/>
        <v>7.1677795771624636E-3</v>
      </c>
      <c r="AG1656" s="142">
        <f t="shared" si="706"/>
        <v>0.43959346782576125</v>
      </c>
      <c r="AH1656" s="142" t="str">
        <f t="shared" si="707"/>
        <v/>
      </c>
      <c r="AI1656" s="142">
        <f t="shared" si="708"/>
        <v>7.1677795771624636E-3</v>
      </c>
      <c r="AJ1656" s="142" t="str">
        <f t="shared" si="709"/>
        <v/>
      </c>
      <c r="AK1656" s="142">
        <f t="shared" si="710"/>
        <v>1.9594469298107365E-84</v>
      </c>
      <c r="AL1656" s="142" t="str">
        <f t="shared" si="711"/>
        <v/>
      </c>
      <c r="AM1656" s="142" t="str">
        <f t="shared" si="712"/>
        <v/>
      </c>
      <c r="AQ1656" s="142">
        <v>962</v>
      </c>
      <c r="AR1656" s="142">
        <f t="shared" si="713"/>
        <v>-436.96086285862111</v>
      </c>
      <c r="AS1656" s="142">
        <f t="shared" si="714"/>
        <v>1.3718105658411654E-4</v>
      </c>
      <c r="AT1656" s="142">
        <f t="shared" si="715"/>
        <v>0.43959346782576136</v>
      </c>
      <c r="AU1656" s="142" t="str">
        <f t="shared" si="716"/>
        <v/>
      </c>
      <c r="AV1656" s="142">
        <f t="shared" si="717"/>
        <v>1.3718105658411654E-4</v>
      </c>
      <c r="AW1656" s="142" t="str">
        <f t="shared" si="718"/>
        <v/>
      </c>
      <c r="AX1656" s="142">
        <f t="shared" si="719"/>
        <v>5.9902897520623343E-5</v>
      </c>
      <c r="AY1656" s="142" t="str">
        <f t="shared" si="720"/>
        <v/>
      </c>
      <c r="AZ1656" s="142" t="str">
        <f t="shared" si="721"/>
        <v/>
      </c>
      <c r="BB1656" s="147"/>
      <c r="BC1656" s="147">
        <f t="shared" si="684"/>
        <v>6.1888000000001115</v>
      </c>
      <c r="BD1656" s="163">
        <f t="shared" si="685"/>
        <v>0.51788544098907807</v>
      </c>
      <c r="BE1656" s="147">
        <f t="shared" si="686"/>
        <v>7.345145319873625E-4</v>
      </c>
      <c r="BF1656" s="147" t="str">
        <f t="shared" si="682"/>
        <v/>
      </c>
      <c r="BG1656" s="159" t="str">
        <f t="shared" si="683"/>
        <v/>
      </c>
    </row>
    <row r="1657" spans="1:59" ht="20.100000000000001" customHeight="1" x14ac:dyDescent="0.25">
      <c r="A1657" s="147">
        <v>963</v>
      </c>
      <c r="B1657" s="142">
        <f t="shared" si="687"/>
        <v>-692.50121845308968</v>
      </c>
      <c r="C1657" s="142">
        <f t="shared" si="688"/>
        <v>8.4332474986556155E-5</v>
      </c>
      <c r="D1657" s="142">
        <f t="shared" si="689"/>
        <v>0.44117138412111723</v>
      </c>
      <c r="E1657" s="142" t="str">
        <f t="shared" si="690"/>
        <v/>
      </c>
      <c r="F1657" s="142">
        <f t="shared" si="691"/>
        <v>8.4332474986556155E-5</v>
      </c>
      <c r="G1657" s="142" t="str">
        <f t="shared" si="692"/>
        <v/>
      </c>
      <c r="H1657" s="142"/>
      <c r="I1657" s="142"/>
      <c r="J1657" s="142">
        <f t="shared" si="693"/>
        <v>1.6264733222145187E-188</v>
      </c>
      <c r="K1657" s="142" t="str">
        <f t="shared" si="694"/>
        <v/>
      </c>
      <c r="L1657" s="142" t="str">
        <f t="shared" si="695"/>
        <v/>
      </c>
      <c r="M1657" s="142"/>
      <c r="N1657" s="142"/>
      <c r="O1657" s="142"/>
      <c r="P1657" s="142"/>
      <c r="Q1657" s="147">
        <v>963</v>
      </c>
      <c r="R1657" s="142">
        <f t="shared" si="696"/>
        <v>-3.1755087559281492</v>
      </c>
      <c r="S1657" s="142">
        <f t="shared" si="697"/>
        <v>1.8390861487731981E-2</v>
      </c>
      <c r="T1657" s="142">
        <f t="shared" si="698"/>
        <v>0.44117138412111739</v>
      </c>
      <c r="U1657" s="142" t="str">
        <f t="shared" si="699"/>
        <v/>
      </c>
      <c r="V1657" s="142">
        <f t="shared" si="700"/>
        <v>1.8390861487731981E-2</v>
      </c>
      <c r="W1657" s="142" t="str">
        <f t="shared" si="701"/>
        <v/>
      </c>
      <c r="X1657" s="142">
        <f t="shared" si="702"/>
        <v>3.0489554415165868E-27</v>
      </c>
      <c r="Y1657" s="142" t="str">
        <f t="shared" si="703"/>
        <v/>
      </c>
      <c r="Z1657" s="142" t="str">
        <f t="shared" si="704"/>
        <v/>
      </c>
      <c r="AD1657" s="147">
        <v>963</v>
      </c>
      <c r="AE1657" s="142">
        <f t="shared" si="722"/>
        <v>-8.1427325380183504</v>
      </c>
      <c r="AF1657" s="142">
        <f t="shared" si="705"/>
        <v>7.172081535367165E-3</v>
      </c>
      <c r="AG1657" s="142">
        <f t="shared" si="706"/>
        <v>0.44117138412111728</v>
      </c>
      <c r="AH1657" s="142" t="str">
        <f t="shared" si="707"/>
        <v/>
      </c>
      <c r="AI1657" s="142">
        <f t="shared" si="708"/>
        <v>7.172081535367165E-3</v>
      </c>
      <c r="AJ1657" s="142" t="str">
        <f t="shared" si="709"/>
        <v/>
      </c>
      <c r="AK1657" s="142">
        <f t="shared" si="710"/>
        <v>2.1173801676452823E-84</v>
      </c>
      <c r="AL1657" s="142" t="str">
        <f t="shared" si="711"/>
        <v/>
      </c>
      <c r="AM1657" s="142" t="str">
        <f t="shared" si="712"/>
        <v/>
      </c>
      <c r="AQ1657" s="147">
        <v>963</v>
      </c>
      <c r="AR1657" s="142">
        <f t="shared" si="713"/>
        <v>-425.46189278339443</v>
      </c>
      <c r="AS1657" s="142">
        <f t="shared" si="714"/>
        <v>1.3726338991559644E-4</v>
      </c>
      <c r="AT1657" s="142">
        <f t="shared" si="715"/>
        <v>0.44117138412111734</v>
      </c>
      <c r="AU1657" s="142" t="str">
        <f t="shared" si="716"/>
        <v/>
      </c>
      <c r="AV1657" s="142">
        <f t="shared" si="717"/>
        <v>1.3726338991559644E-4</v>
      </c>
      <c r="AW1657" s="142" t="str">
        <f t="shared" si="718"/>
        <v/>
      </c>
      <c r="AX1657" s="142">
        <f t="shared" si="719"/>
        <v>6.0213818338504668E-5</v>
      </c>
      <c r="AY1657" s="142" t="str">
        <f t="shared" si="720"/>
        <v/>
      </c>
      <c r="AZ1657" s="142" t="str">
        <f t="shared" si="721"/>
        <v/>
      </c>
      <c r="BB1657" s="147"/>
      <c r="BC1657" s="147">
        <f t="shared" si="684"/>
        <v>6.1952000000001117</v>
      </c>
      <c r="BD1657" s="163">
        <f t="shared" si="685"/>
        <v>0.51715092645709071</v>
      </c>
      <c r="BE1657" s="147">
        <f t="shared" si="686"/>
        <v>7.3406121587671347E-4</v>
      </c>
      <c r="BF1657" s="147" t="str">
        <f t="shared" si="682"/>
        <v/>
      </c>
      <c r="BG1657" s="159" t="str">
        <f t="shared" si="683"/>
        <v/>
      </c>
    </row>
    <row r="1658" spans="1:59" ht="20.100000000000001" customHeight="1" x14ac:dyDescent="0.25">
      <c r="A1658" s="142">
        <v>964</v>
      </c>
      <c r="B1658" s="142">
        <f t="shared" si="687"/>
        <v>-673.78496930570691</v>
      </c>
      <c r="C1658" s="142">
        <f t="shared" si="688"/>
        <v>8.4381739535796524E-5</v>
      </c>
      <c r="D1658" s="142">
        <f t="shared" si="689"/>
        <v>0.44275023481823006</v>
      </c>
      <c r="E1658" s="142" t="str">
        <f t="shared" si="690"/>
        <v/>
      </c>
      <c r="F1658" s="142">
        <f t="shared" si="691"/>
        <v>8.4381739535796524E-5</v>
      </c>
      <c r="G1658" s="142" t="str">
        <f t="shared" si="692"/>
        <v/>
      </c>
      <c r="H1658" s="142"/>
      <c r="I1658" s="142"/>
      <c r="J1658" s="142">
        <f t="shared" si="693"/>
        <v>1.827144705979616E-188</v>
      </c>
      <c r="K1658" s="142" t="str">
        <f t="shared" si="694"/>
        <v/>
      </c>
      <c r="L1658" s="142" t="str">
        <f t="shared" si="695"/>
        <v/>
      </c>
      <c r="M1658" s="142"/>
      <c r="N1658" s="142"/>
      <c r="O1658" s="142"/>
      <c r="P1658" s="142"/>
      <c r="Q1658" s="142">
        <v>964</v>
      </c>
      <c r="R1658" s="142">
        <f t="shared" si="696"/>
        <v>-3.0896841949571154</v>
      </c>
      <c r="S1658" s="142">
        <f t="shared" si="697"/>
        <v>1.8401604887608239E-2</v>
      </c>
      <c r="T1658" s="142">
        <f t="shared" si="698"/>
        <v>0.44275023481823012</v>
      </c>
      <c r="U1658" s="142" t="str">
        <f t="shared" si="699"/>
        <v/>
      </c>
      <c r="V1658" s="142">
        <f t="shared" si="700"/>
        <v>1.8401604887608239E-2</v>
      </c>
      <c r="W1658" s="142" t="str">
        <f t="shared" si="701"/>
        <v/>
      </c>
      <c r="X1658" s="142">
        <f t="shared" si="702"/>
        <v>3.1820498673790484E-27</v>
      </c>
      <c r="Y1658" s="142" t="str">
        <f t="shared" si="703"/>
        <v/>
      </c>
      <c r="Z1658" s="142" t="str">
        <f t="shared" si="704"/>
        <v/>
      </c>
      <c r="AD1658" s="142">
        <v>964</v>
      </c>
      <c r="AE1658" s="142">
        <f t="shared" si="722"/>
        <v>-7.9226586856394761</v>
      </c>
      <c r="AF1658" s="142">
        <f t="shared" si="705"/>
        <v>7.1762712542626584E-3</v>
      </c>
      <c r="AG1658" s="142">
        <f t="shared" si="706"/>
        <v>0.44275023481822995</v>
      </c>
      <c r="AH1658" s="142" t="str">
        <f t="shared" si="707"/>
        <v/>
      </c>
      <c r="AI1658" s="142">
        <f t="shared" si="708"/>
        <v>7.1762712542626584E-3</v>
      </c>
      <c r="AJ1658" s="142" t="str">
        <f t="shared" si="709"/>
        <v/>
      </c>
      <c r="AK1658" s="142">
        <f t="shared" si="710"/>
        <v>2.2880063623687916E-84</v>
      </c>
      <c r="AL1658" s="142" t="str">
        <f t="shared" si="711"/>
        <v/>
      </c>
      <c r="AM1658" s="142" t="str">
        <f t="shared" si="712"/>
        <v/>
      </c>
      <c r="AQ1658" s="142">
        <v>964</v>
      </c>
      <c r="AR1658" s="142">
        <f t="shared" si="713"/>
        <v>-413.96292270816775</v>
      </c>
      <c r="AS1658" s="142">
        <f t="shared" si="714"/>
        <v>1.3734357514711578E-4</v>
      </c>
      <c r="AT1658" s="142">
        <f t="shared" si="715"/>
        <v>0.44275023481822995</v>
      </c>
      <c r="AU1658" s="142" t="str">
        <f t="shared" si="716"/>
        <v/>
      </c>
      <c r="AV1658" s="142">
        <f t="shared" si="717"/>
        <v>1.3734357514711578E-4</v>
      </c>
      <c r="AW1658" s="142" t="str">
        <f t="shared" si="718"/>
        <v/>
      </c>
      <c r="AX1658" s="142">
        <f t="shared" si="719"/>
        <v>6.0525384550147836E-5</v>
      </c>
      <c r="AY1658" s="142" t="str">
        <f t="shared" si="720"/>
        <v/>
      </c>
      <c r="AZ1658" s="142" t="str">
        <f t="shared" si="721"/>
        <v/>
      </c>
      <c r="BB1658" s="147"/>
      <c r="BC1658" s="147">
        <f t="shared" si="684"/>
        <v>6.2016000000001119</v>
      </c>
      <c r="BD1658" s="163">
        <f t="shared" si="685"/>
        <v>0.516416865241214</v>
      </c>
      <c r="BE1658" s="147">
        <f t="shared" si="686"/>
        <v>7.3360622427509625E-4</v>
      </c>
      <c r="BF1658" s="147" t="str">
        <f t="shared" si="682"/>
        <v/>
      </c>
      <c r="BG1658" s="159" t="str">
        <f t="shared" si="683"/>
        <v/>
      </c>
    </row>
    <row r="1659" spans="1:59" ht="20.100000000000001" customHeight="1" x14ac:dyDescent="0.25">
      <c r="A1659" s="142">
        <v>965</v>
      </c>
      <c r="B1659" s="142">
        <f t="shared" si="687"/>
        <v>-655.06872015832778</v>
      </c>
      <c r="C1659" s="142">
        <f t="shared" si="688"/>
        <v>8.4429681978217538E-5</v>
      </c>
      <c r="D1659" s="142">
        <f t="shared" si="689"/>
        <v>0.44432999519409355</v>
      </c>
      <c r="E1659" s="142" t="str">
        <f t="shared" si="690"/>
        <v/>
      </c>
      <c r="F1659" s="142">
        <f t="shared" si="691"/>
        <v>8.4429681978217538E-5</v>
      </c>
      <c r="G1659" s="142" t="str">
        <f t="shared" si="692"/>
        <v/>
      </c>
      <c r="H1659" s="142"/>
      <c r="I1659" s="142"/>
      <c r="J1659" s="142">
        <f t="shared" si="693"/>
        <v>2.0525417269967734E-188</v>
      </c>
      <c r="K1659" s="142" t="str">
        <f t="shared" si="694"/>
        <v/>
      </c>
      <c r="L1659" s="142" t="str">
        <f t="shared" si="695"/>
        <v/>
      </c>
      <c r="M1659" s="142"/>
      <c r="N1659" s="142"/>
      <c r="O1659" s="142"/>
      <c r="P1659" s="142"/>
      <c r="Q1659" s="142">
        <v>965</v>
      </c>
      <c r="R1659" s="142">
        <f t="shared" si="696"/>
        <v>-3.0038596339860817</v>
      </c>
      <c r="S1659" s="142">
        <f t="shared" si="697"/>
        <v>1.8412059968146186E-2</v>
      </c>
      <c r="T1659" s="142">
        <f t="shared" si="698"/>
        <v>0.44432999519409377</v>
      </c>
      <c r="U1659" s="142" t="str">
        <f t="shared" si="699"/>
        <v/>
      </c>
      <c r="V1659" s="142">
        <f t="shared" si="700"/>
        <v>1.8412059968146186E-2</v>
      </c>
      <c r="W1659" s="142" t="str">
        <f t="shared" si="701"/>
        <v/>
      </c>
      <c r="X1659" s="142">
        <f t="shared" si="702"/>
        <v>3.3209010583915701E-27</v>
      </c>
      <c r="Y1659" s="142" t="str">
        <f t="shared" si="703"/>
        <v/>
      </c>
      <c r="Z1659" s="142" t="str">
        <f t="shared" si="704"/>
        <v/>
      </c>
      <c r="AD1659" s="142">
        <v>965</v>
      </c>
      <c r="AE1659" s="142">
        <f t="shared" si="722"/>
        <v>-7.7025848332606017</v>
      </c>
      <c r="AF1659" s="142">
        <f t="shared" si="705"/>
        <v>7.1803485341729563E-3</v>
      </c>
      <c r="AG1659" s="142">
        <f t="shared" si="706"/>
        <v>0.44432999519409355</v>
      </c>
      <c r="AH1659" s="142" t="str">
        <f t="shared" si="707"/>
        <v/>
      </c>
      <c r="AI1659" s="142">
        <f t="shared" si="708"/>
        <v>7.1803485341729563E-3</v>
      </c>
      <c r="AJ1659" s="142" t="str">
        <f t="shared" si="709"/>
        <v/>
      </c>
      <c r="AK1659" s="142">
        <f t="shared" si="710"/>
        <v>2.4723426786234134E-84</v>
      </c>
      <c r="AL1659" s="142" t="str">
        <f t="shared" si="711"/>
        <v/>
      </c>
      <c r="AM1659" s="142" t="str">
        <f t="shared" si="712"/>
        <v/>
      </c>
      <c r="AQ1659" s="142">
        <v>965</v>
      </c>
      <c r="AR1659" s="142">
        <f t="shared" si="713"/>
        <v>-402.46395263294107</v>
      </c>
      <c r="AS1659" s="142">
        <f t="shared" si="714"/>
        <v>1.3742160845716143E-4</v>
      </c>
      <c r="AT1659" s="142">
        <f t="shared" si="715"/>
        <v>0.44432999519409355</v>
      </c>
      <c r="AU1659" s="142" t="str">
        <f t="shared" si="716"/>
        <v/>
      </c>
      <c r="AV1659" s="142">
        <f t="shared" si="717"/>
        <v>1.3742160845716143E-4</v>
      </c>
      <c r="AW1659" s="142" t="str">
        <f t="shared" si="718"/>
        <v/>
      </c>
      <c r="AX1659" s="142">
        <f t="shared" si="719"/>
        <v>6.0837589499200512E-5</v>
      </c>
      <c r="AY1659" s="142" t="str">
        <f t="shared" si="720"/>
        <v/>
      </c>
      <c r="AZ1659" s="142" t="str">
        <f t="shared" si="721"/>
        <v/>
      </c>
      <c r="BB1659" s="147"/>
      <c r="BC1659" s="147">
        <f t="shared" si="684"/>
        <v>6.2080000000001121</v>
      </c>
      <c r="BD1659" s="163">
        <f t="shared" si="685"/>
        <v>0.5156832590169389</v>
      </c>
      <c r="BE1659" s="147">
        <f t="shared" si="686"/>
        <v>7.3314956467607217E-4</v>
      </c>
      <c r="BF1659" s="147" t="str">
        <f t="shared" si="682"/>
        <v/>
      </c>
      <c r="BG1659" s="159" t="str">
        <f t="shared" si="683"/>
        <v/>
      </c>
    </row>
    <row r="1660" spans="1:59" ht="20.100000000000001" customHeight="1" x14ac:dyDescent="0.25">
      <c r="A1660" s="142">
        <v>966</v>
      </c>
      <c r="B1660" s="142">
        <f t="shared" si="687"/>
        <v>-636.35247101094501</v>
      </c>
      <c r="C1660" s="142">
        <f t="shared" si="688"/>
        <v>8.4476300028067558E-5</v>
      </c>
      <c r="D1660" s="142">
        <f t="shared" si="689"/>
        <v>0.44591064048234025</v>
      </c>
      <c r="E1660" s="142" t="str">
        <f t="shared" si="690"/>
        <v/>
      </c>
      <c r="F1660" s="142">
        <f t="shared" si="691"/>
        <v>8.4476300028067558E-5</v>
      </c>
      <c r="G1660" s="142" t="str">
        <f t="shared" si="692"/>
        <v/>
      </c>
      <c r="H1660" s="142"/>
      <c r="I1660" s="142"/>
      <c r="J1660" s="142">
        <f t="shared" si="693"/>
        <v>2.3057068884445216E-188</v>
      </c>
      <c r="K1660" s="142" t="str">
        <f t="shared" si="694"/>
        <v/>
      </c>
      <c r="L1660" s="142" t="str">
        <f t="shared" si="695"/>
        <v/>
      </c>
      <c r="M1660" s="142"/>
      <c r="N1660" s="142"/>
      <c r="O1660" s="142"/>
      <c r="P1660" s="142"/>
      <c r="Q1660" s="142">
        <v>966</v>
      </c>
      <c r="R1660" s="142">
        <f t="shared" si="696"/>
        <v>-2.9180350730150622</v>
      </c>
      <c r="S1660" s="142">
        <f t="shared" si="697"/>
        <v>1.8422226230878972E-2</v>
      </c>
      <c r="T1660" s="142">
        <f t="shared" si="698"/>
        <v>0.44591064048234008</v>
      </c>
      <c r="U1660" s="142" t="str">
        <f t="shared" si="699"/>
        <v/>
      </c>
      <c r="V1660" s="142">
        <f t="shared" si="700"/>
        <v>1.8422226230878972E-2</v>
      </c>
      <c r="W1660" s="142" t="str">
        <f t="shared" si="701"/>
        <v/>
      </c>
      <c r="X1660" s="142">
        <f t="shared" si="702"/>
        <v>3.4657556752811265E-27</v>
      </c>
      <c r="Y1660" s="142" t="str">
        <f t="shared" si="703"/>
        <v/>
      </c>
      <c r="Z1660" s="142" t="str">
        <f t="shared" si="704"/>
        <v/>
      </c>
      <c r="AD1660" s="142">
        <v>966</v>
      </c>
      <c r="AE1660" s="142">
        <f t="shared" si="722"/>
        <v>-7.4825109808817274</v>
      </c>
      <c r="AF1660" s="142">
        <f t="shared" si="705"/>
        <v>7.1843131807055923E-3</v>
      </c>
      <c r="AG1660" s="142">
        <f t="shared" si="706"/>
        <v>0.44591064048234008</v>
      </c>
      <c r="AH1660" s="142" t="str">
        <f t="shared" si="707"/>
        <v/>
      </c>
      <c r="AI1660" s="142">
        <f t="shared" si="708"/>
        <v>7.1843131807055923E-3</v>
      </c>
      <c r="AJ1660" s="142" t="str">
        <f t="shared" si="709"/>
        <v/>
      </c>
      <c r="AK1660" s="142">
        <f t="shared" si="710"/>
        <v>2.671487554494205E-84</v>
      </c>
      <c r="AL1660" s="142" t="str">
        <f t="shared" si="711"/>
        <v/>
      </c>
      <c r="AM1660" s="142" t="str">
        <f t="shared" si="712"/>
        <v/>
      </c>
      <c r="AQ1660" s="142">
        <v>966</v>
      </c>
      <c r="AR1660" s="142">
        <f t="shared" si="713"/>
        <v>-390.96498255771439</v>
      </c>
      <c r="AS1660" s="142">
        <f t="shared" si="714"/>
        <v>1.3749748612533952E-4</v>
      </c>
      <c r="AT1660" s="142">
        <f t="shared" si="715"/>
        <v>0.44591064048234008</v>
      </c>
      <c r="AU1660" s="142" t="str">
        <f t="shared" si="716"/>
        <v/>
      </c>
      <c r="AV1660" s="142">
        <f t="shared" si="717"/>
        <v>1.3749748612533952E-4</v>
      </c>
      <c r="AW1660" s="142" t="str">
        <f t="shared" si="718"/>
        <v/>
      </c>
      <c r="AX1660" s="142">
        <f t="shared" si="719"/>
        <v>6.115042646418357E-5</v>
      </c>
      <c r="AY1660" s="142" t="str">
        <f t="shared" si="720"/>
        <v/>
      </c>
      <c r="AZ1660" s="142" t="str">
        <f t="shared" si="721"/>
        <v/>
      </c>
      <c r="BB1660" s="147"/>
      <c r="BC1660" s="147">
        <f t="shared" si="684"/>
        <v>6.2144000000001123</v>
      </c>
      <c r="BD1660" s="163">
        <f t="shared" si="685"/>
        <v>0.51495010945226283</v>
      </c>
      <c r="BE1660" s="147">
        <f t="shared" si="686"/>
        <v>7.3269124456010193E-4</v>
      </c>
      <c r="BF1660" s="147" t="str">
        <f t="shared" si="682"/>
        <v/>
      </c>
      <c r="BG1660" s="159" t="str">
        <f t="shared" si="683"/>
        <v/>
      </c>
    </row>
    <row r="1661" spans="1:59" ht="20.100000000000001" customHeight="1" x14ac:dyDescent="0.25">
      <c r="A1661" s="142">
        <v>967</v>
      </c>
      <c r="B1661" s="142">
        <f t="shared" si="687"/>
        <v>-617.63622186356588</v>
      </c>
      <c r="C1661" s="142">
        <f t="shared" si="688"/>
        <v>8.4521591461902526E-5</v>
      </c>
      <c r="D1661" s="142">
        <f t="shared" si="689"/>
        <v>0.44749214587440367</v>
      </c>
      <c r="E1661" s="142" t="str">
        <f t="shared" si="690"/>
        <v/>
      </c>
      <c r="F1661" s="142">
        <f t="shared" si="691"/>
        <v>8.4521591461902526E-5</v>
      </c>
      <c r="G1661" s="142" t="str">
        <f t="shared" si="692"/>
        <v/>
      </c>
      <c r="H1661" s="142"/>
      <c r="I1661" s="142"/>
      <c r="J1661" s="142">
        <f t="shared" si="693"/>
        <v>2.5900565750401322E-188</v>
      </c>
      <c r="K1661" s="142" t="str">
        <f t="shared" si="694"/>
        <v/>
      </c>
      <c r="L1661" s="142" t="str">
        <f t="shared" si="695"/>
        <v/>
      </c>
      <c r="M1661" s="142"/>
      <c r="N1661" s="142"/>
      <c r="O1661" s="142"/>
      <c r="P1661" s="142"/>
      <c r="Q1661" s="142">
        <v>967</v>
      </c>
      <c r="R1661" s="142">
        <f t="shared" si="696"/>
        <v>-2.8322105120440284</v>
      </c>
      <c r="S1661" s="142">
        <f t="shared" si="697"/>
        <v>1.843210319092755E-2</v>
      </c>
      <c r="T1661" s="142">
        <f t="shared" si="698"/>
        <v>0.44749214587440372</v>
      </c>
      <c r="U1661" s="142" t="str">
        <f t="shared" si="699"/>
        <v/>
      </c>
      <c r="V1661" s="142">
        <f t="shared" si="700"/>
        <v>1.843210319092755E-2</v>
      </c>
      <c r="W1661" s="142" t="str">
        <f t="shared" si="701"/>
        <v/>
      </c>
      <c r="X1661" s="142">
        <f t="shared" si="702"/>
        <v>3.6168708454987086E-27</v>
      </c>
      <c r="Y1661" s="142" t="str">
        <f t="shared" si="703"/>
        <v/>
      </c>
      <c r="Z1661" s="142" t="str">
        <f t="shared" si="704"/>
        <v/>
      </c>
      <c r="AD1661" s="142">
        <v>967</v>
      </c>
      <c r="AE1661" s="142">
        <f t="shared" si="722"/>
        <v>-7.2624371285028531</v>
      </c>
      <c r="AF1661" s="142">
        <f t="shared" si="705"/>
        <v>7.1881650047670815E-3</v>
      </c>
      <c r="AG1661" s="142">
        <f t="shared" si="706"/>
        <v>0.44749214587440367</v>
      </c>
      <c r="AH1661" s="142" t="str">
        <f t="shared" si="707"/>
        <v/>
      </c>
      <c r="AI1661" s="142">
        <f t="shared" si="708"/>
        <v>7.1881650047670815E-3</v>
      </c>
      <c r="AJ1661" s="142" t="str">
        <f t="shared" si="709"/>
        <v/>
      </c>
      <c r="AK1661" s="142">
        <f t="shared" si="710"/>
        <v>2.8866271762832895E-84</v>
      </c>
      <c r="AL1661" s="142" t="str">
        <f t="shared" si="711"/>
        <v/>
      </c>
      <c r="AM1661" s="142" t="str">
        <f t="shared" si="712"/>
        <v/>
      </c>
      <c r="AQ1661" s="142">
        <v>967</v>
      </c>
      <c r="AR1661" s="142">
        <f t="shared" si="713"/>
        <v>-379.46601248248589</v>
      </c>
      <c r="AS1661" s="142">
        <f t="shared" si="714"/>
        <v>1.3757120453267095E-4</v>
      </c>
      <c r="AT1661" s="142">
        <f t="shared" si="715"/>
        <v>0.44749214587440383</v>
      </c>
      <c r="AU1661" s="142" t="str">
        <f t="shared" si="716"/>
        <v/>
      </c>
      <c r="AV1661" s="142">
        <f t="shared" si="717"/>
        <v>1.3757120453267095E-4</v>
      </c>
      <c r="AW1661" s="142" t="str">
        <f t="shared" si="718"/>
        <v/>
      </c>
      <c r="AX1661" s="142">
        <f t="shared" si="719"/>
        <v>6.1463888658586541E-5</v>
      </c>
      <c r="AY1661" s="142" t="str">
        <f t="shared" si="720"/>
        <v/>
      </c>
      <c r="AZ1661" s="142" t="str">
        <f t="shared" si="721"/>
        <v/>
      </c>
      <c r="BB1661" s="147"/>
      <c r="BC1661" s="147">
        <f t="shared" si="684"/>
        <v>6.2208000000001125</v>
      </c>
      <c r="BD1661" s="163">
        <f t="shared" si="685"/>
        <v>0.51421741820770273</v>
      </c>
      <c r="BE1661" s="147">
        <f t="shared" si="686"/>
        <v>7.3223127139554478E-4</v>
      </c>
      <c r="BF1661" s="147" t="str">
        <f t="shared" si="682"/>
        <v/>
      </c>
      <c r="BG1661" s="159" t="str">
        <f t="shared" si="683"/>
        <v/>
      </c>
    </row>
    <row r="1662" spans="1:59" ht="20.100000000000001" customHeight="1" x14ac:dyDescent="0.25">
      <c r="A1662" s="142">
        <v>968</v>
      </c>
      <c r="B1662" s="142">
        <f t="shared" si="687"/>
        <v>-598.91997271618311</v>
      </c>
      <c r="C1662" s="142">
        <f t="shared" si="688"/>
        <v>8.4565554118762879E-5</v>
      </c>
      <c r="D1662" s="142">
        <f t="shared" si="689"/>
        <v>0.44907448652068849</v>
      </c>
      <c r="E1662" s="142" t="str">
        <f t="shared" si="690"/>
        <v/>
      </c>
      <c r="F1662" s="142">
        <f t="shared" si="691"/>
        <v>8.4565554118762879E-5</v>
      </c>
      <c r="G1662" s="142" t="str">
        <f t="shared" si="692"/>
        <v/>
      </c>
      <c r="H1662" s="142"/>
      <c r="I1662" s="142"/>
      <c r="J1662" s="142">
        <f t="shared" si="693"/>
        <v>2.9094269363107794E-188</v>
      </c>
      <c r="K1662" s="142" t="str">
        <f t="shared" si="694"/>
        <v/>
      </c>
      <c r="L1662" s="142" t="str">
        <f t="shared" si="695"/>
        <v/>
      </c>
      <c r="M1662" s="142"/>
      <c r="N1662" s="142"/>
      <c r="O1662" s="142"/>
      <c r="P1662" s="142"/>
      <c r="Q1662" s="142">
        <v>968</v>
      </c>
      <c r="R1662" s="142">
        <f t="shared" si="696"/>
        <v>-2.7463859510729947</v>
      </c>
      <c r="S1662" s="142">
        <f t="shared" si="697"/>
        <v>1.8441690377039192E-2</v>
      </c>
      <c r="T1662" s="142">
        <f t="shared" si="698"/>
        <v>0.44907448652068838</v>
      </c>
      <c r="U1662" s="142" t="str">
        <f t="shared" si="699"/>
        <v/>
      </c>
      <c r="V1662" s="142">
        <f t="shared" si="700"/>
        <v>1.8441690377039192E-2</v>
      </c>
      <c r="W1662" s="142" t="str">
        <f t="shared" si="701"/>
        <v/>
      </c>
      <c r="X1662" s="142">
        <f t="shared" si="702"/>
        <v>3.7745146029535203E-27</v>
      </c>
      <c r="Y1662" s="142" t="str">
        <f t="shared" si="703"/>
        <v/>
      </c>
      <c r="Z1662" s="142" t="str">
        <f t="shared" si="704"/>
        <v/>
      </c>
      <c r="AD1662" s="142">
        <v>968</v>
      </c>
      <c r="AE1662" s="142">
        <f t="shared" si="722"/>
        <v>-7.0423632761239787</v>
      </c>
      <c r="AF1662" s="142">
        <f t="shared" si="705"/>
        <v>7.1919038225779419E-3</v>
      </c>
      <c r="AG1662" s="142">
        <f t="shared" si="706"/>
        <v>0.44907448652068827</v>
      </c>
      <c r="AH1662" s="142" t="str">
        <f t="shared" si="707"/>
        <v/>
      </c>
      <c r="AI1662" s="142">
        <f t="shared" si="708"/>
        <v>7.1919038225779419E-3</v>
      </c>
      <c r="AJ1662" s="142" t="str">
        <f t="shared" si="709"/>
        <v/>
      </c>
      <c r="AK1662" s="142">
        <f t="shared" si="710"/>
        <v>3.1190424675728202E-84</v>
      </c>
      <c r="AL1662" s="142" t="str">
        <f t="shared" si="711"/>
        <v/>
      </c>
      <c r="AM1662" s="142" t="str">
        <f t="shared" si="712"/>
        <v/>
      </c>
      <c r="AQ1662" s="142">
        <v>968</v>
      </c>
      <c r="AR1662" s="142">
        <f t="shared" si="713"/>
        <v>-367.96704240725921</v>
      </c>
      <c r="AS1662" s="142">
        <f t="shared" si="714"/>
        <v>1.3764276016187916E-4</v>
      </c>
      <c r="AT1662" s="142">
        <f t="shared" si="715"/>
        <v>0.44907448652068843</v>
      </c>
      <c r="AU1662" s="142" t="str">
        <f t="shared" si="716"/>
        <v/>
      </c>
      <c r="AV1662" s="142">
        <f t="shared" si="717"/>
        <v>1.3764276016187916E-4</v>
      </c>
      <c r="AW1662" s="142" t="str">
        <f t="shared" si="718"/>
        <v/>
      </c>
      <c r="AX1662" s="142">
        <f t="shared" si="719"/>
        <v>6.1777969230968475E-5</v>
      </c>
      <c r="AY1662" s="142" t="str">
        <f t="shared" si="720"/>
        <v/>
      </c>
      <c r="AZ1662" s="142" t="str">
        <f t="shared" si="721"/>
        <v/>
      </c>
      <c r="BB1662" s="147"/>
      <c r="BC1662" s="147">
        <f t="shared" si="684"/>
        <v>6.2272000000001126</v>
      </c>
      <c r="BD1662" s="163">
        <f t="shared" si="685"/>
        <v>0.51348518693630718</v>
      </c>
      <c r="BE1662" s="147">
        <f t="shared" si="686"/>
        <v>7.3176965264176719E-4</v>
      </c>
      <c r="BF1662" s="147" t="str">
        <f t="shared" si="682"/>
        <v/>
      </c>
      <c r="BG1662" s="159" t="str">
        <f t="shared" si="683"/>
        <v/>
      </c>
    </row>
    <row r="1663" spans="1:59" ht="20.100000000000001" customHeight="1" x14ac:dyDescent="0.25">
      <c r="A1663" s="142">
        <v>969</v>
      </c>
      <c r="B1663" s="142">
        <f t="shared" si="687"/>
        <v>-580.20372356880398</v>
      </c>
      <c r="C1663" s="142">
        <f t="shared" si="688"/>
        <v>8.4608185900345262E-5</v>
      </c>
      <c r="D1663" s="142">
        <f t="shared" si="689"/>
        <v>0.45065763753173904</v>
      </c>
      <c r="E1663" s="142" t="str">
        <f t="shared" si="690"/>
        <v/>
      </c>
      <c r="F1663" s="142">
        <f t="shared" si="691"/>
        <v>8.4608185900345262E-5</v>
      </c>
      <c r="G1663" s="142" t="str">
        <f t="shared" si="692"/>
        <v/>
      </c>
      <c r="H1663" s="142"/>
      <c r="I1663" s="142"/>
      <c r="J1663" s="142">
        <f t="shared" si="693"/>
        <v>3.2681253931458375E-188</v>
      </c>
      <c r="K1663" s="142" t="str">
        <f t="shared" si="694"/>
        <v/>
      </c>
      <c r="L1663" s="142" t="str">
        <f t="shared" si="695"/>
        <v/>
      </c>
      <c r="M1663" s="142"/>
      <c r="N1663" s="142"/>
      <c r="O1663" s="142"/>
      <c r="P1663" s="142"/>
      <c r="Q1663" s="142">
        <v>969</v>
      </c>
      <c r="R1663" s="142">
        <f t="shared" si="696"/>
        <v>-2.6605613901019609</v>
      </c>
      <c r="S1663" s="142">
        <f t="shared" si="697"/>
        <v>1.8450987331624976E-2</v>
      </c>
      <c r="T1663" s="142">
        <f t="shared" si="698"/>
        <v>0.45065763753173915</v>
      </c>
      <c r="U1663" s="142" t="str">
        <f t="shared" si="699"/>
        <v/>
      </c>
      <c r="V1663" s="142">
        <f t="shared" si="700"/>
        <v>1.8450987331624976E-2</v>
      </c>
      <c r="W1663" s="142" t="str">
        <f t="shared" si="701"/>
        <v/>
      </c>
      <c r="X1663" s="142">
        <f t="shared" si="702"/>
        <v>3.9389663460323915E-27</v>
      </c>
      <c r="Y1663" s="142" t="str">
        <f t="shared" si="703"/>
        <v/>
      </c>
      <c r="Z1663" s="142" t="str">
        <f t="shared" si="704"/>
        <v/>
      </c>
      <c r="AD1663" s="142">
        <v>969</v>
      </c>
      <c r="AE1663" s="142">
        <f t="shared" si="722"/>
        <v>-6.8222894237451044</v>
      </c>
      <c r="AF1663" s="142">
        <f t="shared" si="705"/>
        <v>7.1955294556873177E-3</v>
      </c>
      <c r="AG1663" s="142">
        <f t="shared" si="706"/>
        <v>0.45065763753173899</v>
      </c>
      <c r="AH1663" s="142" t="str">
        <f t="shared" si="707"/>
        <v/>
      </c>
      <c r="AI1663" s="142">
        <f t="shared" si="708"/>
        <v>7.1955294556873177E-3</v>
      </c>
      <c r="AJ1663" s="142" t="str">
        <f t="shared" si="709"/>
        <v/>
      </c>
      <c r="AK1663" s="142">
        <f t="shared" si="710"/>
        <v>3.3701166333090634E-84</v>
      </c>
      <c r="AL1663" s="142" t="str">
        <f t="shared" si="711"/>
        <v/>
      </c>
      <c r="AM1663" s="142" t="str">
        <f t="shared" si="712"/>
        <v/>
      </c>
      <c r="AQ1663" s="142">
        <v>969</v>
      </c>
      <c r="AR1663" s="142">
        <f t="shared" si="713"/>
        <v>-356.46807233203253</v>
      </c>
      <c r="AS1663" s="142">
        <f t="shared" si="714"/>
        <v>1.3771214959766971E-4</v>
      </c>
      <c r="AT1663" s="142">
        <f t="shared" si="715"/>
        <v>0.45065763753173915</v>
      </c>
      <c r="AU1663" s="142" t="str">
        <f t="shared" si="716"/>
        <v/>
      </c>
      <c r="AV1663" s="142">
        <f t="shared" si="717"/>
        <v>1.3771214959766971E-4</v>
      </c>
      <c r="AW1663" s="142" t="str">
        <f t="shared" si="718"/>
        <v/>
      </c>
      <c r="AX1663" s="142">
        <f t="shared" si="719"/>
        <v>6.2092661265064964E-5</v>
      </c>
      <c r="AY1663" s="142" t="str">
        <f t="shared" si="720"/>
        <v/>
      </c>
      <c r="AZ1663" s="142" t="str">
        <f t="shared" si="721"/>
        <v/>
      </c>
      <c r="BB1663" s="147"/>
      <c r="BC1663" s="147">
        <f t="shared" si="684"/>
        <v>6.2336000000001128</v>
      </c>
      <c r="BD1663" s="163">
        <f t="shared" si="685"/>
        <v>0.51275341728366541</v>
      </c>
      <c r="BE1663" s="147">
        <f t="shared" si="686"/>
        <v>7.3130639574459089E-4</v>
      </c>
      <c r="BF1663" s="147" t="str">
        <f t="shared" si="682"/>
        <v/>
      </c>
      <c r="BG1663" s="159" t="str">
        <f t="shared" si="683"/>
        <v/>
      </c>
    </row>
    <row r="1664" spans="1:59" ht="20.100000000000001" customHeight="1" x14ac:dyDescent="0.25">
      <c r="A1664" s="147">
        <v>970</v>
      </c>
      <c r="B1664" s="142">
        <f t="shared" si="687"/>
        <v>-561.48747442142485</v>
      </c>
      <c r="C1664" s="142">
        <f t="shared" si="688"/>
        <v>8.4649484771169518E-5</v>
      </c>
      <c r="D1664" s="142">
        <f t="shared" si="689"/>
        <v>0.45224157397941606</v>
      </c>
      <c r="E1664" s="142" t="str">
        <f t="shared" si="690"/>
        <v/>
      </c>
      <c r="F1664" s="142">
        <f t="shared" si="691"/>
        <v>8.4649484771169518E-5</v>
      </c>
      <c r="G1664" s="142" t="str">
        <f t="shared" si="692"/>
        <v/>
      </c>
      <c r="H1664" s="142"/>
      <c r="I1664" s="142"/>
      <c r="J1664" s="142">
        <f t="shared" si="693"/>
        <v>3.6709884558708742E-188</v>
      </c>
      <c r="K1664" s="142" t="str">
        <f t="shared" si="694"/>
        <v/>
      </c>
      <c r="L1664" s="142" t="str">
        <f t="shared" si="695"/>
        <v/>
      </c>
      <c r="M1664" s="142"/>
      <c r="N1664" s="142"/>
      <c r="O1664" s="142"/>
      <c r="P1664" s="142"/>
      <c r="Q1664" s="147">
        <v>970</v>
      </c>
      <c r="R1664" s="142">
        <f t="shared" si="696"/>
        <v>-2.5747368291309272</v>
      </c>
      <c r="S1664" s="142">
        <f t="shared" si="697"/>
        <v>1.8459993610796192E-2</v>
      </c>
      <c r="T1664" s="142">
        <f t="shared" si="698"/>
        <v>0.45224157397941633</v>
      </c>
      <c r="U1664" s="142" t="str">
        <f t="shared" si="699"/>
        <v/>
      </c>
      <c r="V1664" s="142">
        <f t="shared" si="700"/>
        <v>1.8459993610796192E-2</v>
      </c>
      <c r="W1664" s="142" t="str">
        <f t="shared" si="701"/>
        <v/>
      </c>
      <c r="X1664" s="142">
        <f t="shared" si="702"/>
        <v>4.1105173146575021E-27</v>
      </c>
      <c r="Y1664" s="142" t="str">
        <f t="shared" si="703"/>
        <v/>
      </c>
      <c r="Z1664" s="142" t="str">
        <f t="shared" si="704"/>
        <v/>
      </c>
      <c r="AD1664" s="147">
        <v>970</v>
      </c>
      <c r="AE1664" s="142">
        <f t="shared" si="722"/>
        <v>-6.6022155713662301</v>
      </c>
      <c r="AF1664" s="142">
        <f t="shared" si="705"/>
        <v>7.1990417309871638E-3</v>
      </c>
      <c r="AG1664" s="142">
        <f t="shared" si="706"/>
        <v>0.45224157397941611</v>
      </c>
      <c r="AH1664" s="142" t="str">
        <f t="shared" si="707"/>
        <v/>
      </c>
      <c r="AI1664" s="142">
        <f t="shared" si="708"/>
        <v>7.1990417309871638E-3</v>
      </c>
      <c r="AJ1664" s="142" t="str">
        <f t="shared" si="709"/>
        <v/>
      </c>
      <c r="AK1664" s="142">
        <f t="shared" si="710"/>
        <v>3.6413433028437108E-84</v>
      </c>
      <c r="AL1664" s="142" t="str">
        <f t="shared" si="711"/>
        <v/>
      </c>
      <c r="AM1664" s="142" t="str">
        <f t="shared" si="712"/>
        <v/>
      </c>
      <c r="AQ1664" s="147">
        <v>970</v>
      </c>
      <c r="AR1664" s="142">
        <f t="shared" si="713"/>
        <v>-344.96910225680585</v>
      </c>
      <c r="AS1664" s="142">
        <f t="shared" si="714"/>
        <v>1.3777936952700213E-4</v>
      </c>
      <c r="AT1664" s="142">
        <f t="shared" si="715"/>
        <v>0.45224157397941622</v>
      </c>
      <c r="AU1664" s="142" t="str">
        <f t="shared" si="716"/>
        <v/>
      </c>
      <c r="AV1664" s="142">
        <f t="shared" si="717"/>
        <v>1.3777936952700213E-4</v>
      </c>
      <c r="AW1664" s="142" t="str">
        <f t="shared" si="718"/>
        <v/>
      </c>
      <c r="AX1664" s="142">
        <f t="shared" si="719"/>
        <v>6.2407957779900516E-5</v>
      </c>
      <c r="AY1664" s="142" t="str">
        <f t="shared" si="720"/>
        <v/>
      </c>
      <c r="AZ1664" s="142" t="str">
        <f t="shared" si="721"/>
        <v/>
      </c>
      <c r="BB1664" s="147"/>
      <c r="BC1664" s="147">
        <f t="shared" si="684"/>
        <v>6.240000000000113</v>
      </c>
      <c r="BD1664" s="163">
        <f t="shared" si="685"/>
        <v>0.51202211088792082</v>
      </c>
      <c r="BE1664" s="147">
        <f t="shared" si="686"/>
        <v>7.3084150813906845E-4</v>
      </c>
      <c r="BF1664" s="147" t="str">
        <f t="shared" si="682"/>
        <v/>
      </c>
      <c r="BG1664" s="159" t="str">
        <f t="shared" si="683"/>
        <v/>
      </c>
    </row>
    <row r="1665" spans="1:59" ht="20.100000000000001" customHeight="1" x14ac:dyDescent="0.25">
      <c r="A1665" s="142">
        <v>971</v>
      </c>
      <c r="B1665" s="142">
        <f t="shared" si="687"/>
        <v>-542.77122527404208</v>
      </c>
      <c r="C1665" s="142">
        <f t="shared" si="688"/>
        <v>8.4689448758740632E-5</v>
      </c>
      <c r="D1665" s="142">
        <f t="shared" si="689"/>
        <v>0.4538262708980727</v>
      </c>
      <c r="E1665" s="142" t="str">
        <f t="shared" si="690"/>
        <v/>
      </c>
      <c r="F1665" s="142">
        <f t="shared" si="691"/>
        <v>8.4689448758740632E-5</v>
      </c>
      <c r="G1665" s="142" t="str">
        <f t="shared" si="692"/>
        <v/>
      </c>
      <c r="H1665" s="142"/>
      <c r="I1665" s="142"/>
      <c r="J1665" s="142">
        <f t="shared" si="693"/>
        <v>4.1234466261979302E-188</v>
      </c>
      <c r="K1665" s="142" t="str">
        <f t="shared" si="694"/>
        <v/>
      </c>
      <c r="L1665" s="142" t="str">
        <f t="shared" si="695"/>
        <v/>
      </c>
      <c r="M1665" s="142"/>
      <c r="N1665" s="142"/>
      <c r="O1665" s="142"/>
      <c r="P1665" s="142"/>
      <c r="Q1665" s="142">
        <v>971</v>
      </c>
      <c r="R1665" s="142">
        <f t="shared" si="696"/>
        <v>-2.4889122681599076</v>
      </c>
      <c r="S1665" s="142">
        <f t="shared" si="697"/>
        <v>1.846870878439966E-2</v>
      </c>
      <c r="T1665" s="142">
        <f t="shared" si="698"/>
        <v>0.45382627089807259</v>
      </c>
      <c r="U1665" s="142" t="str">
        <f t="shared" si="699"/>
        <v/>
      </c>
      <c r="V1665" s="142">
        <f t="shared" si="700"/>
        <v>1.846870878439966E-2</v>
      </c>
      <c r="W1665" s="142" t="str">
        <f t="shared" si="701"/>
        <v/>
      </c>
      <c r="X1665" s="142">
        <f t="shared" si="702"/>
        <v>4.2894710871645305E-27</v>
      </c>
      <c r="Y1665" s="142" t="str">
        <f t="shared" si="703"/>
        <v/>
      </c>
      <c r="Z1665" s="142" t="str">
        <f t="shared" si="704"/>
        <v/>
      </c>
      <c r="AD1665" s="142">
        <v>971</v>
      </c>
      <c r="AE1665" s="142">
        <f t="shared" si="722"/>
        <v>-6.3821417189873557</v>
      </c>
      <c r="AF1665" s="142">
        <f t="shared" si="705"/>
        <v>7.2024404807260302E-3</v>
      </c>
      <c r="AG1665" s="142">
        <f t="shared" si="706"/>
        <v>0.45382627089807259</v>
      </c>
      <c r="AH1665" s="142" t="str">
        <f t="shared" si="707"/>
        <v/>
      </c>
      <c r="AI1665" s="142">
        <f t="shared" si="708"/>
        <v>7.2024404807260302E-3</v>
      </c>
      <c r="AJ1665" s="142" t="str">
        <f t="shared" si="709"/>
        <v/>
      </c>
      <c r="AK1665" s="142">
        <f t="shared" si="710"/>
        <v>3.9343353193528711E-84</v>
      </c>
      <c r="AL1665" s="142" t="str">
        <f t="shared" si="711"/>
        <v/>
      </c>
      <c r="AM1665" s="142" t="str">
        <f t="shared" si="712"/>
        <v/>
      </c>
      <c r="AQ1665" s="142">
        <v>971</v>
      </c>
      <c r="AR1665" s="142">
        <f t="shared" si="713"/>
        <v>-333.47013218157917</v>
      </c>
      <c r="AS1665" s="142">
        <f t="shared" si="714"/>
        <v>1.3784441673935337E-4</v>
      </c>
      <c r="AT1665" s="142">
        <f t="shared" si="715"/>
        <v>0.4538262708980727</v>
      </c>
      <c r="AU1665" s="142" t="str">
        <f t="shared" si="716"/>
        <v/>
      </c>
      <c r="AV1665" s="142">
        <f t="shared" si="717"/>
        <v>1.3784441673935337E-4</v>
      </c>
      <c r="AW1665" s="142" t="str">
        <f t="shared" si="718"/>
        <v/>
      </c>
      <c r="AX1665" s="142">
        <f t="shared" si="719"/>
        <v>6.2723851729906807E-5</v>
      </c>
      <c r="AY1665" s="142" t="str">
        <f t="shared" si="720"/>
        <v/>
      </c>
      <c r="AZ1665" s="142" t="str">
        <f t="shared" si="721"/>
        <v/>
      </c>
      <c r="BB1665" s="147"/>
      <c r="BC1665" s="147">
        <f t="shared" si="684"/>
        <v>6.2464000000001132</v>
      </c>
      <c r="BD1665" s="163">
        <f t="shared" si="685"/>
        <v>0.51129126937978175</v>
      </c>
      <c r="BE1665" s="147">
        <f t="shared" si="686"/>
        <v>7.303749972500384E-4</v>
      </c>
      <c r="BF1665" s="147" t="str">
        <f t="shared" si="682"/>
        <v/>
      </c>
      <c r="BG1665" s="159" t="str">
        <f t="shared" si="683"/>
        <v/>
      </c>
    </row>
    <row r="1666" spans="1:59" ht="20.100000000000001" customHeight="1" x14ac:dyDescent="0.25">
      <c r="A1666" s="142">
        <v>972</v>
      </c>
      <c r="B1666" s="142">
        <f t="shared" si="687"/>
        <v>-524.05497612666295</v>
      </c>
      <c r="C1666" s="142">
        <f t="shared" si="688"/>
        <v>8.4728075953705733E-5</v>
      </c>
      <c r="D1666" s="142">
        <f t="shared" si="689"/>
        <v>0.45541170328573427</v>
      </c>
      <c r="E1666" s="142" t="str">
        <f t="shared" si="690"/>
        <v/>
      </c>
      <c r="F1666" s="142">
        <f t="shared" si="691"/>
        <v>8.4728075953705733E-5</v>
      </c>
      <c r="G1666" s="142" t="str">
        <f t="shared" si="692"/>
        <v/>
      </c>
      <c r="H1666" s="142"/>
      <c r="I1666" s="142"/>
      <c r="J1666" s="142">
        <f t="shared" si="693"/>
        <v>4.6315972498075666E-188</v>
      </c>
      <c r="K1666" s="142" t="str">
        <f t="shared" si="694"/>
        <v/>
      </c>
      <c r="L1666" s="142" t="str">
        <f t="shared" si="695"/>
        <v/>
      </c>
      <c r="M1666" s="142"/>
      <c r="N1666" s="142"/>
      <c r="O1666" s="142"/>
      <c r="P1666" s="142"/>
      <c r="Q1666" s="142">
        <v>972</v>
      </c>
      <c r="R1666" s="142">
        <f t="shared" si="696"/>
        <v>-2.4030877071888739</v>
      </c>
      <c r="S1666" s="142">
        <f t="shared" si="697"/>
        <v>1.8477132436051955E-2</v>
      </c>
      <c r="T1666" s="142">
        <f t="shared" si="698"/>
        <v>0.45541170328573433</v>
      </c>
      <c r="U1666" s="142" t="str">
        <f t="shared" si="699"/>
        <v/>
      </c>
      <c r="V1666" s="142">
        <f t="shared" si="700"/>
        <v>1.8477132436051955E-2</v>
      </c>
      <c r="W1666" s="142" t="str">
        <f t="shared" si="701"/>
        <v/>
      </c>
      <c r="X1666" s="142">
        <f t="shared" si="702"/>
        <v>4.4761440978173557E-27</v>
      </c>
      <c r="Y1666" s="142" t="str">
        <f t="shared" si="703"/>
        <v/>
      </c>
      <c r="Z1666" s="142" t="str">
        <f t="shared" si="704"/>
        <v/>
      </c>
      <c r="AD1666" s="142">
        <v>972</v>
      </c>
      <c r="AE1666" s="142">
        <f t="shared" si="722"/>
        <v>-6.1620678666084814</v>
      </c>
      <c r="AF1666" s="142">
        <f t="shared" si="705"/>
        <v>7.205725542522406E-3</v>
      </c>
      <c r="AG1666" s="142">
        <f t="shared" si="706"/>
        <v>0.45541170328573433</v>
      </c>
      <c r="AH1666" s="142" t="str">
        <f t="shared" si="707"/>
        <v/>
      </c>
      <c r="AI1666" s="142">
        <f t="shared" si="708"/>
        <v>7.205725542522406E-3</v>
      </c>
      <c r="AJ1666" s="142" t="str">
        <f t="shared" si="709"/>
        <v/>
      </c>
      <c r="AK1666" s="142">
        <f t="shared" si="710"/>
        <v>4.2508342267779476E-84</v>
      </c>
      <c r="AL1666" s="142" t="str">
        <f t="shared" si="711"/>
        <v/>
      </c>
      <c r="AM1666" s="142" t="str">
        <f t="shared" si="712"/>
        <v/>
      </c>
      <c r="AQ1666" s="142">
        <v>972</v>
      </c>
      <c r="AR1666" s="142">
        <f t="shared" si="713"/>
        <v>-321.97116210635249</v>
      </c>
      <c r="AS1666" s="142">
        <f t="shared" si="714"/>
        <v>1.3790728812697347E-4</v>
      </c>
      <c r="AT1666" s="142">
        <f t="shared" si="715"/>
        <v>0.45541170328573438</v>
      </c>
      <c r="AU1666" s="142" t="str">
        <f t="shared" si="716"/>
        <v/>
      </c>
      <c r="AV1666" s="142">
        <f t="shared" si="717"/>
        <v>1.3790728812697347E-4</v>
      </c>
      <c r="AW1666" s="142" t="str">
        <f t="shared" si="718"/>
        <v/>
      </c>
      <c r="AX1666" s="142">
        <f t="shared" si="719"/>
        <v>6.3040336005046817E-5</v>
      </c>
      <c r="AY1666" s="142" t="str">
        <f t="shared" si="720"/>
        <v/>
      </c>
      <c r="AZ1666" s="142" t="str">
        <f t="shared" si="721"/>
        <v/>
      </c>
      <c r="BB1666" s="147"/>
      <c r="BC1666" s="147">
        <f t="shared" si="684"/>
        <v>6.2528000000001134</v>
      </c>
      <c r="BD1666" s="163">
        <f t="shared" si="685"/>
        <v>0.51056089438253172</v>
      </c>
      <c r="BE1666" s="147">
        <f t="shared" si="686"/>
        <v>7.2990687048712921E-4</v>
      </c>
      <c r="BF1666" s="147" t="str">
        <f t="shared" si="682"/>
        <v/>
      </c>
      <c r="BG1666" s="159" t="str">
        <f t="shared" si="683"/>
        <v/>
      </c>
    </row>
    <row r="1667" spans="1:59" ht="20.100000000000001" customHeight="1" x14ac:dyDescent="0.25">
      <c r="A1667" s="142">
        <v>973</v>
      </c>
      <c r="B1667" s="142">
        <f t="shared" si="687"/>
        <v>-505.33872697928018</v>
      </c>
      <c r="C1667" s="142">
        <f t="shared" si="688"/>
        <v>8.4765364510006169E-5</v>
      </c>
      <c r="D1667" s="142">
        <f t="shared" si="689"/>
        <v>0.45699784610528343</v>
      </c>
      <c r="E1667" s="142" t="str">
        <f t="shared" si="690"/>
        <v/>
      </c>
      <c r="F1667" s="142">
        <f t="shared" si="691"/>
        <v>8.4765364510006169E-5</v>
      </c>
      <c r="G1667" s="142" t="str">
        <f t="shared" si="692"/>
        <v/>
      </c>
      <c r="H1667" s="142"/>
      <c r="I1667" s="142"/>
      <c r="J1667" s="142">
        <f t="shared" si="693"/>
        <v>5.2022862921992569E-188</v>
      </c>
      <c r="K1667" s="142" t="str">
        <f t="shared" si="694"/>
        <v/>
      </c>
      <c r="L1667" s="142" t="str">
        <f t="shared" si="695"/>
        <v/>
      </c>
      <c r="M1667" s="142"/>
      <c r="N1667" s="142"/>
      <c r="O1667" s="142"/>
      <c r="P1667" s="142"/>
      <c r="Q1667" s="142">
        <v>973</v>
      </c>
      <c r="R1667" s="142">
        <f t="shared" si="696"/>
        <v>-2.3172631462178401</v>
      </c>
      <c r="S1667" s="142">
        <f t="shared" si="697"/>
        <v>1.8485264163172595E-2</v>
      </c>
      <c r="T1667" s="142">
        <f t="shared" si="698"/>
        <v>0.45699784610528338</v>
      </c>
      <c r="U1667" s="142" t="str">
        <f t="shared" si="699"/>
        <v/>
      </c>
      <c r="V1667" s="142">
        <f t="shared" si="700"/>
        <v>1.8485264163172595E-2</v>
      </c>
      <c r="W1667" s="142" t="str">
        <f t="shared" si="701"/>
        <v/>
      </c>
      <c r="X1667" s="142">
        <f t="shared" si="702"/>
        <v>4.6708661758058789E-27</v>
      </c>
      <c r="Y1667" s="142" t="str">
        <f t="shared" si="703"/>
        <v/>
      </c>
      <c r="Z1667" s="142" t="str">
        <f t="shared" si="704"/>
        <v/>
      </c>
      <c r="AD1667" s="142">
        <v>973</v>
      </c>
      <c r="AE1667" s="142">
        <f t="shared" si="722"/>
        <v>-5.941994014229607</v>
      </c>
      <c r="AF1667" s="142">
        <f t="shared" si="705"/>
        <v>7.2088967593776634E-3</v>
      </c>
      <c r="AG1667" s="142">
        <f t="shared" si="706"/>
        <v>0.45699784610528332</v>
      </c>
      <c r="AH1667" s="142" t="str">
        <f t="shared" si="707"/>
        <v/>
      </c>
      <c r="AI1667" s="142">
        <f t="shared" si="708"/>
        <v>7.2088967593776634E-3</v>
      </c>
      <c r="AJ1667" s="142" t="str">
        <f t="shared" si="709"/>
        <v/>
      </c>
      <c r="AK1667" s="142">
        <f t="shared" si="710"/>
        <v>4.5927205094882817E-84</v>
      </c>
      <c r="AL1667" s="142" t="str">
        <f t="shared" si="711"/>
        <v/>
      </c>
      <c r="AM1667" s="142" t="str">
        <f t="shared" si="712"/>
        <v/>
      </c>
      <c r="AQ1667" s="142">
        <v>973</v>
      </c>
      <c r="AR1667" s="142">
        <f t="shared" si="713"/>
        <v>-310.47219203112581</v>
      </c>
      <c r="AS1667" s="142">
        <f t="shared" si="714"/>
        <v>1.3796798068513294E-4</v>
      </c>
      <c r="AT1667" s="142">
        <f t="shared" si="715"/>
        <v>0.45699784610528338</v>
      </c>
      <c r="AU1667" s="142" t="str">
        <f t="shared" si="716"/>
        <v/>
      </c>
      <c r="AV1667" s="142">
        <f t="shared" si="717"/>
        <v>1.3796798068513294E-4</v>
      </c>
      <c r="AW1667" s="142" t="str">
        <f t="shared" si="718"/>
        <v/>
      </c>
      <c r="AX1667" s="142">
        <f t="shared" si="719"/>
        <v>6.3357403430944721E-5</v>
      </c>
      <c r="AY1667" s="142" t="str">
        <f t="shared" si="720"/>
        <v/>
      </c>
      <c r="AZ1667" s="142" t="str">
        <f t="shared" si="721"/>
        <v/>
      </c>
      <c r="BB1667" s="147"/>
      <c r="BC1667" s="147">
        <f t="shared" si="684"/>
        <v>6.2592000000001136</v>
      </c>
      <c r="BD1667" s="163">
        <f t="shared" si="685"/>
        <v>0.50983098751204459</v>
      </c>
      <c r="BE1667" s="147">
        <f t="shared" si="686"/>
        <v>7.2943713525253084E-4</v>
      </c>
      <c r="BF1667" s="147" t="str">
        <f t="shared" si="682"/>
        <v/>
      </c>
      <c r="BG1667" s="159" t="str">
        <f t="shared" si="683"/>
        <v/>
      </c>
    </row>
    <row r="1668" spans="1:59" ht="20.100000000000001" customHeight="1" x14ac:dyDescent="0.25">
      <c r="A1668" s="142">
        <v>974</v>
      </c>
      <c r="B1668" s="142">
        <f t="shared" si="687"/>
        <v>-486.62247783190105</v>
      </c>
      <c r="C1668" s="142">
        <f t="shared" si="688"/>
        <v>8.4801312645024483E-5</v>
      </c>
      <c r="D1668" s="142">
        <f t="shared" si="689"/>
        <v>0.45858467428564381</v>
      </c>
      <c r="E1668" s="142" t="str">
        <f t="shared" si="690"/>
        <v/>
      </c>
      <c r="F1668" s="142">
        <f t="shared" si="691"/>
        <v>8.4801312645024483E-5</v>
      </c>
      <c r="G1668" s="142" t="str">
        <f t="shared" si="692"/>
        <v/>
      </c>
      <c r="H1668" s="142"/>
      <c r="I1668" s="142"/>
      <c r="J1668" s="142">
        <f t="shared" si="693"/>
        <v>5.843200129300251E-188</v>
      </c>
      <c r="K1668" s="142" t="str">
        <f t="shared" si="694"/>
        <v/>
      </c>
      <c r="L1668" s="142" t="str">
        <f t="shared" si="695"/>
        <v/>
      </c>
      <c r="M1668" s="142"/>
      <c r="N1668" s="142"/>
      <c r="O1668" s="142"/>
      <c r="P1668" s="142"/>
      <c r="Q1668" s="142">
        <v>974</v>
      </c>
      <c r="R1668" s="142">
        <f t="shared" si="696"/>
        <v>-2.2314385852468064</v>
      </c>
      <c r="S1668" s="142">
        <f t="shared" si="697"/>
        <v>1.8493103577016071E-2</v>
      </c>
      <c r="T1668" s="142">
        <f t="shared" si="698"/>
        <v>0.45858467428564398</v>
      </c>
      <c r="U1668" s="142" t="str">
        <f t="shared" si="699"/>
        <v/>
      </c>
      <c r="V1668" s="142">
        <f t="shared" si="700"/>
        <v>1.8493103577016071E-2</v>
      </c>
      <c r="W1668" s="142" t="str">
        <f t="shared" si="701"/>
        <v/>
      </c>
      <c r="X1668" s="142">
        <f t="shared" si="702"/>
        <v>4.8739811066102865E-27</v>
      </c>
      <c r="Y1668" s="142" t="str">
        <f t="shared" si="703"/>
        <v/>
      </c>
      <c r="Z1668" s="142" t="str">
        <f t="shared" si="704"/>
        <v/>
      </c>
      <c r="AD1668" s="142">
        <v>974</v>
      </c>
      <c r="AE1668" s="142">
        <f t="shared" si="722"/>
        <v>-5.7219201618507327</v>
      </c>
      <c r="AF1668" s="142">
        <f t="shared" si="705"/>
        <v>7.2119539796885439E-3</v>
      </c>
      <c r="AG1668" s="142">
        <f t="shared" si="706"/>
        <v>0.45858467428564387</v>
      </c>
      <c r="AH1668" s="142" t="str">
        <f t="shared" si="707"/>
        <v/>
      </c>
      <c r="AI1668" s="142">
        <f t="shared" si="708"/>
        <v>7.2119539796885439E-3</v>
      </c>
      <c r="AJ1668" s="142" t="str">
        <f t="shared" si="709"/>
        <v/>
      </c>
      <c r="AK1668" s="142">
        <f t="shared" si="710"/>
        <v>4.962024644196278E-84</v>
      </c>
      <c r="AL1668" s="142" t="str">
        <f t="shared" si="711"/>
        <v/>
      </c>
      <c r="AM1668" s="142" t="str">
        <f t="shared" si="712"/>
        <v/>
      </c>
      <c r="AQ1668" s="142">
        <v>974</v>
      </c>
      <c r="AR1668" s="142">
        <f t="shared" si="713"/>
        <v>-298.97322195589913</v>
      </c>
      <c r="AS1668" s="142">
        <f t="shared" si="714"/>
        <v>1.3802649151236225E-4</v>
      </c>
      <c r="AT1668" s="142">
        <f t="shared" si="715"/>
        <v>0.45858467428564387</v>
      </c>
      <c r="AU1668" s="142" t="str">
        <f t="shared" si="716"/>
        <v/>
      </c>
      <c r="AV1668" s="142">
        <f t="shared" si="717"/>
        <v>1.3802649151236225E-4</v>
      </c>
      <c r="AW1668" s="142" t="str">
        <f t="shared" si="718"/>
        <v/>
      </c>
      <c r="AX1668" s="142">
        <f t="shared" si="719"/>
        <v>6.3675046769021452E-5</v>
      </c>
      <c r="AY1668" s="142" t="str">
        <f t="shared" si="720"/>
        <v/>
      </c>
      <c r="AZ1668" s="142" t="str">
        <f t="shared" si="721"/>
        <v/>
      </c>
      <c r="BB1668" s="147"/>
      <c r="BC1668" s="147">
        <f t="shared" si="684"/>
        <v>6.2656000000001137</v>
      </c>
      <c r="BD1668" s="163">
        <f t="shared" si="685"/>
        <v>0.50910155037679206</v>
      </c>
      <c r="BE1668" s="147">
        <f t="shared" si="686"/>
        <v>7.2896579893522162E-4</v>
      </c>
      <c r="BF1668" s="147" t="str">
        <f t="shared" si="682"/>
        <v/>
      </c>
      <c r="BG1668" s="159" t="str">
        <f t="shared" si="683"/>
        <v/>
      </c>
    </row>
    <row r="1669" spans="1:59" ht="20.100000000000001" customHeight="1" x14ac:dyDescent="0.25">
      <c r="A1669" s="142">
        <v>975</v>
      </c>
      <c r="B1669" s="142">
        <f t="shared" si="687"/>
        <v>-467.90622868451828</v>
      </c>
      <c r="C1669" s="142">
        <f t="shared" si="688"/>
        <v>8.4835918639726514E-5</v>
      </c>
      <c r="D1669" s="142">
        <f t="shared" si="689"/>
        <v>0.46017216272297112</v>
      </c>
      <c r="E1669" s="142" t="str">
        <f t="shared" si="690"/>
        <v/>
      </c>
      <c r="F1669" s="142">
        <f t="shared" si="691"/>
        <v>8.4835918639726514E-5</v>
      </c>
      <c r="G1669" s="142" t="str">
        <f t="shared" si="692"/>
        <v/>
      </c>
      <c r="H1669" s="142"/>
      <c r="I1669" s="142"/>
      <c r="J1669" s="142">
        <f t="shared" si="693"/>
        <v>6.5629685776452302E-188</v>
      </c>
      <c r="K1669" s="142" t="str">
        <f t="shared" si="694"/>
        <v/>
      </c>
      <c r="L1669" s="142" t="str">
        <f t="shared" si="695"/>
        <v/>
      </c>
      <c r="M1669" s="142"/>
      <c r="N1669" s="142"/>
      <c r="O1669" s="142"/>
      <c r="P1669" s="142"/>
      <c r="Q1669" s="142">
        <v>975</v>
      </c>
      <c r="R1669" s="142">
        <f t="shared" si="696"/>
        <v>-2.1456140242757726</v>
      </c>
      <c r="S1669" s="142">
        <f t="shared" si="697"/>
        <v>1.8500650302702846E-2</v>
      </c>
      <c r="T1669" s="142">
        <f t="shared" si="698"/>
        <v>0.46017216272297112</v>
      </c>
      <c r="U1669" s="142" t="str">
        <f t="shared" si="699"/>
        <v/>
      </c>
      <c r="V1669" s="142">
        <f t="shared" si="700"/>
        <v>1.8500650302702846E-2</v>
      </c>
      <c r="W1669" s="142" t="str">
        <f t="shared" si="701"/>
        <v/>
      </c>
      <c r="X1669" s="142">
        <f t="shared" si="702"/>
        <v>5.0858472166496062E-27</v>
      </c>
      <c r="Y1669" s="142" t="str">
        <f t="shared" si="703"/>
        <v/>
      </c>
      <c r="Z1669" s="142" t="str">
        <f t="shared" si="704"/>
        <v/>
      </c>
      <c r="AD1669" s="142">
        <v>975</v>
      </c>
      <c r="AE1669" s="142">
        <f t="shared" si="722"/>
        <v>-5.5018463094718584</v>
      </c>
      <c r="AF1669" s="142">
        <f t="shared" si="705"/>
        <v>7.2148970572592543E-3</v>
      </c>
      <c r="AG1669" s="142">
        <f t="shared" si="706"/>
        <v>0.46017216272297101</v>
      </c>
      <c r="AH1669" s="142" t="str">
        <f t="shared" si="707"/>
        <v/>
      </c>
      <c r="AI1669" s="142">
        <f t="shared" si="708"/>
        <v>7.2148970572592543E-3</v>
      </c>
      <c r="AJ1669" s="142" t="str">
        <f t="shared" si="709"/>
        <v/>
      </c>
      <c r="AK1669" s="142">
        <f t="shared" si="710"/>
        <v>5.360939028377742E-84</v>
      </c>
      <c r="AL1669" s="142" t="str">
        <f t="shared" si="711"/>
        <v/>
      </c>
      <c r="AM1669" s="142" t="str">
        <f t="shared" si="712"/>
        <v/>
      </c>
      <c r="AQ1669" s="142">
        <v>975</v>
      </c>
      <c r="AR1669" s="142">
        <f t="shared" si="713"/>
        <v>-287.47425188067245</v>
      </c>
      <c r="AS1669" s="142">
        <f t="shared" si="714"/>
        <v>1.3808281781068279E-4</v>
      </c>
      <c r="AT1669" s="142">
        <f t="shared" si="715"/>
        <v>0.46017216272297096</v>
      </c>
      <c r="AU1669" s="142" t="str">
        <f t="shared" si="716"/>
        <v/>
      </c>
      <c r="AV1669" s="142">
        <f t="shared" si="717"/>
        <v>1.3808281781068279E-4</v>
      </c>
      <c r="AW1669" s="142" t="str">
        <f t="shared" si="718"/>
        <v/>
      </c>
      <c r="AX1669" s="142">
        <f t="shared" si="719"/>
        <v>6.3993258716636312E-5</v>
      </c>
      <c r="AY1669" s="142" t="str">
        <f t="shared" si="720"/>
        <v/>
      </c>
      <c r="AZ1669" s="142" t="str">
        <f t="shared" si="721"/>
        <v/>
      </c>
      <c r="BB1669" s="147"/>
      <c r="BC1669" s="147">
        <f t="shared" si="684"/>
        <v>6.2720000000001139</v>
      </c>
      <c r="BD1669" s="163">
        <f t="shared" si="685"/>
        <v>0.50837258457785683</v>
      </c>
      <c r="BE1669" s="147">
        <f t="shared" si="686"/>
        <v>7.2849286891119025E-4</v>
      </c>
      <c r="BF1669" s="147" t="str">
        <f t="shared" si="682"/>
        <v/>
      </c>
      <c r="BG1669" s="159" t="str">
        <f t="shared" si="683"/>
        <v/>
      </c>
    </row>
    <row r="1670" spans="1:59" ht="20.100000000000001" customHeight="1" x14ac:dyDescent="0.25">
      <c r="A1670" s="147">
        <v>976</v>
      </c>
      <c r="B1670" s="142">
        <f t="shared" si="687"/>
        <v>-449.18997953713915</v>
      </c>
      <c r="C1670" s="142">
        <f t="shared" si="688"/>
        <v>8.486918083879838E-5</v>
      </c>
      <c r="D1670" s="142">
        <f t="shared" si="689"/>
        <v>0.46176028628184207</v>
      </c>
      <c r="E1670" s="142" t="str">
        <f t="shared" si="690"/>
        <v/>
      </c>
      <c r="F1670" s="142">
        <f t="shared" si="691"/>
        <v>8.486918083879838E-5</v>
      </c>
      <c r="G1670" s="142" t="str">
        <f t="shared" si="692"/>
        <v/>
      </c>
      <c r="H1670" s="142"/>
      <c r="I1670" s="142"/>
      <c r="J1670" s="142">
        <f t="shared" si="693"/>
        <v>7.3712805385183117E-188</v>
      </c>
      <c r="K1670" s="142" t="str">
        <f t="shared" si="694"/>
        <v/>
      </c>
      <c r="L1670" s="142" t="str">
        <f t="shared" si="695"/>
        <v/>
      </c>
      <c r="M1670" s="142"/>
      <c r="N1670" s="142"/>
      <c r="O1670" s="142"/>
      <c r="P1670" s="142"/>
      <c r="Q1670" s="147">
        <v>976</v>
      </c>
      <c r="R1670" s="142">
        <f t="shared" si="696"/>
        <v>-2.0597894633047389</v>
      </c>
      <c r="S1670" s="142">
        <f t="shared" si="697"/>
        <v>1.8507903979249223E-2</v>
      </c>
      <c r="T1670" s="142">
        <f t="shared" si="698"/>
        <v>0.46176028628184229</v>
      </c>
      <c r="U1670" s="142" t="str">
        <f t="shared" si="699"/>
        <v/>
      </c>
      <c r="V1670" s="142">
        <f t="shared" si="700"/>
        <v>1.8507903979249223E-2</v>
      </c>
      <c r="W1670" s="142" t="str">
        <f t="shared" si="701"/>
        <v/>
      </c>
      <c r="X1670" s="142">
        <f t="shared" si="702"/>
        <v>5.3068379821709148E-27</v>
      </c>
      <c r="Y1670" s="142" t="str">
        <f t="shared" si="703"/>
        <v/>
      </c>
      <c r="Z1670" s="142" t="str">
        <f t="shared" si="704"/>
        <v/>
      </c>
      <c r="AD1670" s="147">
        <v>976</v>
      </c>
      <c r="AE1670" s="142">
        <f t="shared" si="722"/>
        <v>-5.281772457092984</v>
      </c>
      <c r="AF1670" s="142">
        <f t="shared" si="705"/>
        <v>7.2177258513131106E-3</v>
      </c>
      <c r="AG1670" s="142">
        <f t="shared" si="706"/>
        <v>0.46176028628184207</v>
      </c>
      <c r="AH1670" s="142" t="str">
        <f t="shared" si="707"/>
        <v/>
      </c>
      <c r="AI1670" s="142">
        <f t="shared" si="708"/>
        <v>7.2177258513131106E-3</v>
      </c>
      <c r="AJ1670" s="142" t="str">
        <f t="shared" si="709"/>
        <v/>
      </c>
      <c r="AK1670" s="142">
        <f t="shared" si="710"/>
        <v>5.7918308544877909E-84</v>
      </c>
      <c r="AL1670" s="142" t="str">
        <f t="shared" si="711"/>
        <v/>
      </c>
      <c r="AM1670" s="142" t="str">
        <f t="shared" si="712"/>
        <v/>
      </c>
      <c r="AQ1670" s="147">
        <v>976</v>
      </c>
      <c r="AR1670" s="142">
        <f t="shared" si="713"/>
        <v>-275.97528180544396</v>
      </c>
      <c r="AS1670" s="142">
        <f t="shared" si="714"/>
        <v>1.3813695688583006E-4</v>
      </c>
      <c r="AT1670" s="142">
        <f t="shared" si="715"/>
        <v>0.46176028628184229</v>
      </c>
      <c r="AU1670" s="142" t="str">
        <f t="shared" si="716"/>
        <v/>
      </c>
      <c r="AV1670" s="142">
        <f t="shared" si="717"/>
        <v>1.3813695688583006E-4</v>
      </c>
      <c r="AW1670" s="142" t="str">
        <f t="shared" si="718"/>
        <v/>
      </c>
      <c r="AX1670" s="142">
        <f t="shared" si="719"/>
        <v>6.4312031907234399E-5</v>
      </c>
      <c r="AY1670" s="142" t="str">
        <f t="shared" si="720"/>
        <v/>
      </c>
      <c r="AZ1670" s="142" t="str">
        <f t="shared" si="721"/>
        <v/>
      </c>
      <c r="BB1670" s="147"/>
      <c r="BC1670" s="147">
        <f t="shared" si="684"/>
        <v>6.2784000000001141</v>
      </c>
      <c r="BD1670" s="163">
        <f t="shared" si="685"/>
        <v>0.50764409170894564</v>
      </c>
      <c r="BE1670" s="147">
        <f t="shared" si="686"/>
        <v>7.280183525467665E-4</v>
      </c>
      <c r="BF1670" s="147" t="str">
        <f t="shared" si="682"/>
        <v/>
      </c>
      <c r="BG1670" s="159" t="str">
        <f t="shared" si="683"/>
        <v/>
      </c>
    </row>
    <row r="1671" spans="1:59" ht="20.100000000000001" customHeight="1" x14ac:dyDescent="0.25">
      <c r="A1671" s="142">
        <v>977</v>
      </c>
      <c r="B1671" s="142">
        <f t="shared" si="687"/>
        <v>-430.47373038975638</v>
      </c>
      <c r="C1671" s="142">
        <f t="shared" si="688"/>
        <v>8.4901097650778393E-5</v>
      </c>
      <c r="D1671" s="142">
        <f t="shared" si="689"/>
        <v>0.46334901979645066</v>
      </c>
      <c r="E1671" s="142" t="str">
        <f t="shared" si="690"/>
        <v/>
      </c>
      <c r="F1671" s="142">
        <f t="shared" si="691"/>
        <v>8.4901097650778393E-5</v>
      </c>
      <c r="G1671" s="142" t="str">
        <f t="shared" si="692"/>
        <v/>
      </c>
      <c r="H1671" s="142"/>
      <c r="I1671" s="142"/>
      <c r="J1671" s="142">
        <f t="shared" si="693"/>
        <v>8.2790137982874885E-188</v>
      </c>
      <c r="K1671" s="142" t="str">
        <f t="shared" si="694"/>
        <v/>
      </c>
      <c r="L1671" s="142" t="str">
        <f t="shared" si="695"/>
        <v/>
      </c>
      <c r="M1671" s="142"/>
      <c r="N1671" s="142"/>
      <c r="O1671" s="142"/>
      <c r="P1671" s="142"/>
      <c r="Q1671" s="142">
        <v>977</v>
      </c>
      <c r="R1671" s="142">
        <f t="shared" si="696"/>
        <v>-1.9739649023337194</v>
      </c>
      <c r="S1671" s="142">
        <f t="shared" si="697"/>
        <v>1.8514864259596121E-2</v>
      </c>
      <c r="T1671" s="142">
        <f t="shared" si="698"/>
        <v>0.46334901979645049</v>
      </c>
      <c r="U1671" s="142" t="str">
        <f t="shared" si="699"/>
        <v/>
      </c>
      <c r="V1671" s="142">
        <f t="shared" si="700"/>
        <v>1.8514864259596121E-2</v>
      </c>
      <c r="W1671" s="142" t="str">
        <f t="shared" si="701"/>
        <v/>
      </c>
      <c r="X1671" s="142">
        <f t="shared" si="702"/>
        <v>5.5373426633722928E-27</v>
      </c>
      <c r="Y1671" s="142" t="str">
        <f t="shared" si="703"/>
        <v/>
      </c>
      <c r="Z1671" s="142" t="str">
        <f t="shared" si="704"/>
        <v/>
      </c>
      <c r="AD1671" s="142">
        <v>977</v>
      </c>
      <c r="AE1671" s="142">
        <f t="shared" si="722"/>
        <v>-5.0616986047141097</v>
      </c>
      <c r="AF1671" s="142">
        <f t="shared" si="705"/>
        <v>7.2204402265037609E-3</v>
      </c>
      <c r="AG1671" s="142">
        <f t="shared" si="706"/>
        <v>0.46334901979645049</v>
      </c>
      <c r="AH1671" s="142" t="str">
        <f t="shared" si="707"/>
        <v/>
      </c>
      <c r="AI1671" s="142">
        <f t="shared" si="708"/>
        <v>7.2204402265037609E-3</v>
      </c>
      <c r="AJ1671" s="142" t="str">
        <f t="shared" si="709"/>
        <v/>
      </c>
      <c r="AK1671" s="142">
        <f t="shared" si="710"/>
        <v>6.2572560047504284E-84</v>
      </c>
      <c r="AL1671" s="142" t="str">
        <f t="shared" si="711"/>
        <v/>
      </c>
      <c r="AM1671" s="142" t="str">
        <f t="shared" si="712"/>
        <v/>
      </c>
      <c r="AQ1671" s="142">
        <v>977</v>
      </c>
      <c r="AR1671" s="142">
        <f t="shared" si="713"/>
        <v>-264.47631173021728</v>
      </c>
      <c r="AS1671" s="142">
        <f t="shared" si="714"/>
        <v>1.3818890614746828E-4</v>
      </c>
      <c r="AT1671" s="142">
        <f t="shared" si="715"/>
        <v>0.46334901979645066</v>
      </c>
      <c r="AU1671" s="142" t="str">
        <f t="shared" si="716"/>
        <v/>
      </c>
      <c r="AV1671" s="142">
        <f t="shared" si="717"/>
        <v>1.3818890614746828E-4</v>
      </c>
      <c r="AW1671" s="142" t="str">
        <f t="shared" si="718"/>
        <v/>
      </c>
      <c r="AX1671" s="142">
        <f t="shared" si="719"/>
        <v>6.4631358910499504E-5</v>
      </c>
      <c r="AY1671" s="142" t="str">
        <f t="shared" si="720"/>
        <v/>
      </c>
      <c r="AZ1671" s="142" t="str">
        <f t="shared" si="721"/>
        <v/>
      </c>
      <c r="BB1671" s="147"/>
      <c r="BC1671" s="147">
        <f t="shared" si="684"/>
        <v>6.2848000000001143</v>
      </c>
      <c r="BD1671" s="163">
        <f t="shared" si="685"/>
        <v>0.50691607335639888</v>
      </c>
      <c r="BE1671" s="147">
        <f t="shared" si="686"/>
        <v>7.2754225719429133E-4</v>
      </c>
      <c r="BF1671" s="147" t="str">
        <f t="shared" si="682"/>
        <v/>
      </c>
      <c r="BG1671" s="159" t="str">
        <f t="shared" si="683"/>
        <v/>
      </c>
    </row>
    <row r="1672" spans="1:59" ht="20.100000000000001" customHeight="1" x14ac:dyDescent="0.25">
      <c r="A1672" s="142">
        <v>978</v>
      </c>
      <c r="B1672" s="142">
        <f t="shared" si="687"/>
        <v>-411.75748124237725</v>
      </c>
      <c r="C1672" s="142">
        <f t="shared" si="688"/>
        <v>8.4931667548184038E-5</v>
      </c>
      <c r="D1672" s="142">
        <f t="shared" si="689"/>
        <v>0.46493833807180196</v>
      </c>
      <c r="E1672" s="142" t="str">
        <f t="shared" si="690"/>
        <v/>
      </c>
      <c r="F1672" s="142">
        <f t="shared" si="691"/>
        <v>8.4931667548184038E-5</v>
      </c>
      <c r="G1672" s="142" t="str">
        <f t="shared" si="692"/>
        <v/>
      </c>
      <c r="H1672" s="142"/>
      <c r="I1672" s="142"/>
      <c r="J1672" s="142">
        <f t="shared" si="693"/>
        <v>9.2983807154994775E-188</v>
      </c>
      <c r="K1672" s="142" t="str">
        <f t="shared" si="694"/>
        <v/>
      </c>
      <c r="L1672" s="142" t="str">
        <f t="shared" si="695"/>
        <v/>
      </c>
      <c r="M1672" s="142"/>
      <c r="N1672" s="142"/>
      <c r="O1672" s="142"/>
      <c r="P1672" s="142"/>
      <c r="Q1672" s="142">
        <v>978</v>
      </c>
      <c r="R1672" s="142">
        <f t="shared" si="696"/>
        <v>-1.8881403413626856</v>
      </c>
      <c r="S1672" s="142">
        <f t="shared" si="697"/>
        <v>1.8521530810636767E-2</v>
      </c>
      <c r="T1672" s="142">
        <f t="shared" si="698"/>
        <v>0.46493833807180202</v>
      </c>
      <c r="U1672" s="142" t="str">
        <f t="shared" si="699"/>
        <v/>
      </c>
      <c r="V1672" s="142">
        <f t="shared" si="700"/>
        <v>1.8521530810636767E-2</v>
      </c>
      <c r="W1672" s="142" t="str">
        <f t="shared" si="701"/>
        <v/>
      </c>
      <c r="X1672" s="142">
        <f t="shared" si="702"/>
        <v>5.7777669647950694E-27</v>
      </c>
      <c r="Y1672" s="142" t="str">
        <f t="shared" si="703"/>
        <v/>
      </c>
      <c r="Z1672" s="142" t="str">
        <f t="shared" si="704"/>
        <v/>
      </c>
      <c r="AD1672" s="142">
        <v>978</v>
      </c>
      <c r="AE1672" s="142">
        <f t="shared" si="722"/>
        <v>-4.8416247523352354</v>
      </c>
      <c r="AF1672" s="142">
        <f t="shared" si="705"/>
        <v>7.2230400529259805E-3</v>
      </c>
      <c r="AG1672" s="142">
        <f t="shared" si="706"/>
        <v>0.46493833807180196</v>
      </c>
      <c r="AH1672" s="142" t="str">
        <f t="shared" si="707"/>
        <v/>
      </c>
      <c r="AI1672" s="142">
        <f t="shared" si="708"/>
        <v>7.2230400529259805E-3</v>
      </c>
      <c r="AJ1672" s="142" t="str">
        <f t="shared" si="709"/>
        <v/>
      </c>
      <c r="AK1672" s="142">
        <f t="shared" si="710"/>
        <v>6.7599740471727391E-84</v>
      </c>
      <c r="AL1672" s="142" t="str">
        <f t="shared" si="711"/>
        <v/>
      </c>
      <c r="AM1672" s="142" t="str">
        <f t="shared" si="712"/>
        <v/>
      </c>
      <c r="AQ1672" s="142">
        <v>978</v>
      </c>
      <c r="AR1672" s="142">
        <f t="shared" si="713"/>
        <v>-252.9773416549906</v>
      </c>
      <c r="AS1672" s="142">
        <f t="shared" si="714"/>
        <v>1.3823866310939714E-4</v>
      </c>
      <c r="AT1672" s="142">
        <f t="shared" si="715"/>
        <v>0.46493833807180213</v>
      </c>
      <c r="AU1672" s="142" t="str">
        <f t="shared" si="716"/>
        <v/>
      </c>
      <c r="AV1672" s="142">
        <f t="shared" si="717"/>
        <v>1.3823866310939714E-4</v>
      </c>
      <c r="AW1672" s="142" t="str">
        <f t="shared" si="718"/>
        <v/>
      </c>
      <c r="AX1672" s="142">
        <f t="shared" si="719"/>
        <v>6.4951232232513637E-5</v>
      </c>
      <c r="AY1672" s="142" t="str">
        <f t="shared" si="720"/>
        <v/>
      </c>
      <c r="AZ1672" s="142" t="str">
        <f t="shared" si="721"/>
        <v/>
      </c>
      <c r="BB1672" s="147"/>
      <c r="BC1672" s="147">
        <f t="shared" si="684"/>
        <v>6.2912000000001145</v>
      </c>
      <c r="BD1672" s="163">
        <f t="shared" si="685"/>
        <v>0.50618853109920459</v>
      </c>
      <c r="BE1672" s="147">
        <f t="shared" si="686"/>
        <v>7.2706459019677983E-4</v>
      </c>
      <c r="BF1672" s="147" t="str">
        <f t="shared" si="682"/>
        <v/>
      </c>
      <c r="BG1672" s="159" t="str">
        <f t="shared" si="683"/>
        <v/>
      </c>
    </row>
    <row r="1673" spans="1:59" ht="20.100000000000001" customHeight="1" x14ac:dyDescent="0.25">
      <c r="A1673" s="142">
        <v>979</v>
      </c>
      <c r="B1673" s="142">
        <f t="shared" si="687"/>
        <v>-393.04123209499448</v>
      </c>
      <c r="C1673" s="142">
        <f t="shared" si="688"/>
        <v>8.4960889067633817E-5</v>
      </c>
      <c r="D1673" s="142">
        <f t="shared" si="689"/>
        <v>0.46652821588491339</v>
      </c>
      <c r="E1673" s="142" t="str">
        <f t="shared" si="690"/>
        <v/>
      </c>
      <c r="F1673" s="142">
        <f t="shared" si="691"/>
        <v>8.4960889067633817E-5</v>
      </c>
      <c r="G1673" s="142" t="str">
        <f t="shared" si="692"/>
        <v/>
      </c>
      <c r="H1673" s="142"/>
      <c r="I1673" s="142"/>
      <c r="J1673" s="142">
        <f t="shared" si="693"/>
        <v>1.044309173650594E-187</v>
      </c>
      <c r="K1673" s="142" t="str">
        <f t="shared" si="694"/>
        <v/>
      </c>
      <c r="L1673" s="142" t="str">
        <f t="shared" si="695"/>
        <v/>
      </c>
      <c r="M1673" s="142"/>
      <c r="N1673" s="142"/>
      <c r="O1673" s="142"/>
      <c r="P1673" s="142"/>
      <c r="Q1673" s="142">
        <v>979</v>
      </c>
      <c r="R1673" s="142">
        <f t="shared" si="696"/>
        <v>-1.8023157803916519</v>
      </c>
      <c r="S1673" s="142">
        <f t="shared" si="697"/>
        <v>1.8527903313243232E-2</v>
      </c>
      <c r="T1673" s="142">
        <f t="shared" si="698"/>
        <v>0.46652821588491328</v>
      </c>
      <c r="U1673" s="142" t="str">
        <f t="shared" si="699"/>
        <v/>
      </c>
      <c r="V1673" s="142">
        <f t="shared" si="700"/>
        <v>1.8527903313243232E-2</v>
      </c>
      <c r="W1673" s="142" t="str">
        <f t="shared" si="701"/>
        <v/>
      </c>
      <c r="X1673" s="142">
        <f t="shared" si="702"/>
        <v>6.0285337230624862E-27</v>
      </c>
      <c r="Y1673" s="142" t="str">
        <f t="shared" si="703"/>
        <v/>
      </c>
      <c r="Z1673" s="142" t="str">
        <f t="shared" si="704"/>
        <v/>
      </c>
      <c r="AD1673" s="142">
        <v>979</v>
      </c>
      <c r="AE1673" s="142">
        <f t="shared" si="722"/>
        <v>-4.621550899956361</v>
      </c>
      <c r="AF1673" s="142">
        <f t="shared" si="705"/>
        <v>7.2255252061260294E-3</v>
      </c>
      <c r="AG1673" s="142">
        <f t="shared" si="706"/>
        <v>0.46652821588491322</v>
      </c>
      <c r="AH1673" s="142" t="str">
        <f t="shared" si="707"/>
        <v/>
      </c>
      <c r="AI1673" s="142">
        <f t="shared" si="708"/>
        <v>7.2255252061260294E-3</v>
      </c>
      <c r="AJ1673" s="142" t="str">
        <f t="shared" si="709"/>
        <v/>
      </c>
      <c r="AK1673" s="142">
        <f t="shared" si="710"/>
        <v>7.302964419806899E-84</v>
      </c>
      <c r="AL1673" s="142" t="str">
        <f t="shared" si="711"/>
        <v/>
      </c>
      <c r="AM1673" s="142" t="str">
        <f t="shared" si="712"/>
        <v/>
      </c>
      <c r="AQ1673" s="142">
        <v>979</v>
      </c>
      <c r="AR1673" s="142">
        <f t="shared" si="713"/>
        <v>-241.47837157976392</v>
      </c>
      <c r="AS1673" s="142">
        <f t="shared" si="714"/>
        <v>1.3828622538974997E-4</v>
      </c>
      <c r="AT1673" s="142">
        <f t="shared" si="715"/>
        <v>0.46652821588491328</v>
      </c>
      <c r="AU1673" s="142" t="str">
        <f t="shared" si="716"/>
        <v/>
      </c>
      <c r="AV1673" s="142">
        <f t="shared" si="717"/>
        <v>1.3828622538974997E-4</v>
      </c>
      <c r="AW1673" s="142" t="str">
        <f t="shared" si="718"/>
        <v/>
      </c>
      <c r="AX1673" s="142">
        <f t="shared" si="719"/>
        <v>6.5271644315921884E-5</v>
      </c>
      <c r="AY1673" s="142" t="str">
        <f t="shared" si="720"/>
        <v/>
      </c>
      <c r="AZ1673" s="142" t="str">
        <f t="shared" si="721"/>
        <v/>
      </c>
      <c r="BB1673" s="147"/>
      <c r="BC1673" s="147">
        <f t="shared" si="684"/>
        <v>6.2976000000001147</v>
      </c>
      <c r="BD1673" s="163">
        <f t="shared" si="685"/>
        <v>0.50546146650900781</v>
      </c>
      <c r="BE1673" s="147">
        <f t="shared" si="686"/>
        <v>7.2658535888381337E-4</v>
      </c>
      <c r="BF1673" s="147" t="str">
        <f t="shared" si="682"/>
        <v/>
      </c>
      <c r="BG1673" s="159" t="str">
        <f t="shared" si="683"/>
        <v/>
      </c>
    </row>
    <row r="1674" spans="1:59" ht="20.100000000000001" customHeight="1" x14ac:dyDescent="0.25">
      <c r="A1674" s="142">
        <v>980</v>
      </c>
      <c r="B1674" s="142">
        <f t="shared" si="687"/>
        <v>-374.32498294761535</v>
      </c>
      <c r="C1674" s="142">
        <f t="shared" si="688"/>
        <v>8.4988760809963864E-5</v>
      </c>
      <c r="D1674" s="142">
        <f t="shared" si="689"/>
        <v>0.46811862798601267</v>
      </c>
      <c r="E1674" s="142" t="str">
        <f t="shared" si="690"/>
        <v/>
      </c>
      <c r="F1674" s="142">
        <f t="shared" si="691"/>
        <v>8.4988760809963864E-5</v>
      </c>
      <c r="G1674" s="142" t="str">
        <f t="shared" si="692"/>
        <v/>
      </c>
      <c r="H1674" s="142"/>
      <c r="I1674" s="142"/>
      <c r="J1674" s="142">
        <f t="shared" si="693"/>
        <v>1.1728538918458258E-187</v>
      </c>
      <c r="K1674" s="142" t="str">
        <f t="shared" si="694"/>
        <v/>
      </c>
      <c r="L1674" s="142" t="str">
        <f t="shared" si="695"/>
        <v/>
      </c>
      <c r="M1674" s="142"/>
      <c r="N1674" s="142"/>
      <c r="O1674" s="142"/>
      <c r="P1674" s="142"/>
      <c r="Q1674" s="142">
        <v>980</v>
      </c>
      <c r="R1674" s="142">
        <f t="shared" si="696"/>
        <v>-1.7164912194206181</v>
      </c>
      <c r="S1674" s="142">
        <f t="shared" si="697"/>
        <v>1.8533981462291928E-2</v>
      </c>
      <c r="T1674" s="142">
        <f t="shared" si="698"/>
        <v>0.46811862798601273</v>
      </c>
      <c r="U1674" s="142" t="str">
        <f t="shared" si="699"/>
        <v/>
      </c>
      <c r="V1674" s="142">
        <f t="shared" si="700"/>
        <v>1.8533981462291928E-2</v>
      </c>
      <c r="W1674" s="142" t="str">
        <f t="shared" si="701"/>
        <v/>
      </c>
      <c r="X1674" s="142">
        <f t="shared" si="702"/>
        <v>6.2900836230838123E-27</v>
      </c>
      <c r="Y1674" s="142" t="str">
        <f t="shared" si="703"/>
        <v/>
      </c>
      <c r="Z1674" s="142" t="str">
        <f t="shared" si="704"/>
        <v/>
      </c>
      <c r="AD1674" s="142">
        <v>980</v>
      </c>
      <c r="AE1674" s="142">
        <f t="shared" si="722"/>
        <v>-4.4014770475774867</v>
      </c>
      <c r="AF1674" s="142">
        <f t="shared" si="705"/>
        <v>7.2278955671115901E-3</v>
      </c>
      <c r="AG1674" s="142">
        <f t="shared" si="706"/>
        <v>0.46811862798601261</v>
      </c>
      <c r="AH1674" s="142" t="str">
        <f t="shared" si="707"/>
        <v/>
      </c>
      <c r="AI1674" s="142">
        <f t="shared" si="708"/>
        <v>7.2278955671115901E-3</v>
      </c>
      <c r="AJ1674" s="142" t="str">
        <f t="shared" si="709"/>
        <v/>
      </c>
      <c r="AK1674" s="142">
        <f t="shared" si="710"/>
        <v>7.8894438971208357E-84</v>
      </c>
      <c r="AL1674" s="142" t="str">
        <f t="shared" si="711"/>
        <v/>
      </c>
      <c r="AM1674" s="142" t="str">
        <f t="shared" si="712"/>
        <v/>
      </c>
      <c r="AQ1674" s="142">
        <v>980</v>
      </c>
      <c r="AR1674" s="142">
        <f t="shared" si="713"/>
        <v>-229.97940150453724</v>
      </c>
      <c r="AS1674" s="142">
        <f t="shared" si="714"/>
        <v>1.383315907111838E-4</v>
      </c>
      <c r="AT1674" s="142">
        <f t="shared" si="715"/>
        <v>0.46811862798601267</v>
      </c>
      <c r="AU1674" s="142" t="str">
        <f t="shared" si="716"/>
        <v/>
      </c>
      <c r="AV1674" s="142">
        <f t="shared" si="717"/>
        <v>1.383315907111838E-4</v>
      </c>
      <c r="AW1674" s="142" t="str">
        <f t="shared" si="718"/>
        <v/>
      </c>
      <c r="AX1674" s="142">
        <f t="shared" si="719"/>
        <v>6.5592587540103055E-5</v>
      </c>
      <c r="AY1674" s="142" t="str">
        <f t="shared" si="720"/>
        <v/>
      </c>
      <c r="AZ1674" s="142" t="str">
        <f t="shared" si="721"/>
        <v/>
      </c>
      <c r="BB1674" s="147"/>
      <c r="BC1674" s="147">
        <f t="shared" si="684"/>
        <v>6.3040000000001148</v>
      </c>
      <c r="BD1674" s="163">
        <f t="shared" si="685"/>
        <v>0.50473488115012399</v>
      </c>
      <c r="BE1674" s="147">
        <f t="shared" si="686"/>
        <v>7.2610457057309397E-4</v>
      </c>
      <c r="BF1674" s="147" t="str">
        <f t="shared" si="682"/>
        <v/>
      </c>
      <c r="BG1674" s="159" t="str">
        <f t="shared" si="683"/>
        <v/>
      </c>
    </row>
    <row r="1675" spans="1:59" ht="20.100000000000001" customHeight="1" x14ac:dyDescent="0.25">
      <c r="A1675" s="142">
        <v>981</v>
      </c>
      <c r="B1675" s="142">
        <f t="shared" si="687"/>
        <v>-355.60873380023622</v>
      </c>
      <c r="C1675" s="142">
        <f t="shared" si="688"/>
        <v>8.5015281440339768E-5</v>
      </c>
      <c r="D1675" s="142">
        <f t="shared" si="689"/>
        <v>0.46970954909974327</v>
      </c>
      <c r="E1675" s="142" t="str">
        <f t="shared" si="690"/>
        <v/>
      </c>
      <c r="F1675" s="142">
        <f t="shared" si="691"/>
        <v>8.5015281440339768E-5</v>
      </c>
      <c r="G1675" s="142" t="str">
        <f t="shared" si="692"/>
        <v/>
      </c>
      <c r="H1675" s="142"/>
      <c r="I1675" s="142"/>
      <c r="J1675" s="142">
        <f t="shared" si="693"/>
        <v>1.3172001904430667E-187</v>
      </c>
      <c r="K1675" s="142" t="str">
        <f t="shared" si="694"/>
        <v/>
      </c>
      <c r="L1675" s="142" t="str">
        <f t="shared" si="695"/>
        <v/>
      </c>
      <c r="M1675" s="142"/>
      <c r="N1675" s="142"/>
      <c r="O1675" s="142"/>
      <c r="P1675" s="142"/>
      <c r="Q1675" s="142">
        <v>981</v>
      </c>
      <c r="R1675" s="142">
        <f t="shared" si="696"/>
        <v>-1.6306666584495844</v>
      </c>
      <c r="S1675" s="142">
        <f t="shared" si="697"/>
        <v>1.8539764966687935E-2</v>
      </c>
      <c r="T1675" s="142">
        <f t="shared" si="698"/>
        <v>0.4697095490997435</v>
      </c>
      <c r="U1675" s="142" t="str">
        <f t="shared" si="699"/>
        <v/>
      </c>
      <c r="V1675" s="142">
        <f t="shared" si="700"/>
        <v>1.8539764966687935E-2</v>
      </c>
      <c r="W1675" s="142" t="str">
        <f t="shared" si="701"/>
        <v/>
      </c>
      <c r="X1675" s="142">
        <f t="shared" si="702"/>
        <v>6.5628759438906747E-27</v>
      </c>
      <c r="Y1675" s="142" t="str">
        <f t="shared" si="703"/>
        <v/>
      </c>
      <c r="Z1675" s="142" t="str">
        <f t="shared" si="704"/>
        <v/>
      </c>
      <c r="AD1675" s="142">
        <v>981</v>
      </c>
      <c r="AE1675" s="142">
        <f t="shared" si="722"/>
        <v>-4.1814031951986124</v>
      </c>
      <c r="AF1675" s="142">
        <f t="shared" si="705"/>
        <v>7.2301510223612524E-3</v>
      </c>
      <c r="AG1675" s="142">
        <f t="shared" si="706"/>
        <v>0.46970954909974333</v>
      </c>
      <c r="AH1675" s="142" t="str">
        <f t="shared" si="707"/>
        <v/>
      </c>
      <c r="AI1675" s="142">
        <f t="shared" si="708"/>
        <v>7.2301510223612524E-3</v>
      </c>
      <c r="AJ1675" s="142" t="str">
        <f t="shared" si="709"/>
        <v/>
      </c>
      <c r="AK1675" s="142">
        <f t="shared" si="710"/>
        <v>8.5228854397500572E-84</v>
      </c>
      <c r="AL1675" s="142" t="str">
        <f t="shared" si="711"/>
        <v/>
      </c>
      <c r="AM1675" s="142" t="str">
        <f t="shared" si="712"/>
        <v/>
      </c>
      <c r="AQ1675" s="142">
        <v>981</v>
      </c>
      <c r="AR1675" s="142">
        <f t="shared" si="713"/>
        <v>-218.48043142931056</v>
      </c>
      <c r="AS1675" s="142">
        <f t="shared" si="714"/>
        <v>1.3837475690106114E-4</v>
      </c>
      <c r="AT1675" s="142">
        <f t="shared" si="715"/>
        <v>0.46970954909974338</v>
      </c>
      <c r="AU1675" s="142" t="str">
        <f t="shared" si="716"/>
        <v/>
      </c>
      <c r="AV1675" s="142">
        <f t="shared" si="717"/>
        <v>1.3837475690106114E-4</v>
      </c>
      <c r="AW1675" s="142" t="str">
        <f t="shared" si="718"/>
        <v/>
      </c>
      <c r="AX1675" s="142">
        <f t="shared" si="719"/>
        <v>6.591405422134686E-5</v>
      </c>
      <c r="AY1675" s="142" t="str">
        <f t="shared" si="720"/>
        <v/>
      </c>
      <c r="AZ1675" s="142" t="str">
        <f t="shared" si="721"/>
        <v/>
      </c>
      <c r="BB1675" s="147"/>
      <c r="BC1675" s="147">
        <f t="shared" si="684"/>
        <v>6.310400000000115</v>
      </c>
      <c r="BD1675" s="163">
        <f t="shared" si="685"/>
        <v>0.5040087765795509</v>
      </c>
      <c r="BE1675" s="147">
        <f t="shared" si="686"/>
        <v>7.2562223257066627E-4</v>
      </c>
      <c r="BF1675" s="147" t="str">
        <f t="shared" si="682"/>
        <v/>
      </c>
      <c r="BG1675" s="159" t="str">
        <f t="shared" si="683"/>
        <v/>
      </c>
    </row>
    <row r="1676" spans="1:59" ht="20.100000000000001" customHeight="1" x14ac:dyDescent="0.25">
      <c r="A1676" s="142">
        <v>982</v>
      </c>
      <c r="B1676" s="142">
        <f t="shared" si="687"/>
        <v>-336.89248465285345</v>
      </c>
      <c r="C1676" s="142">
        <f t="shared" si="688"/>
        <v>8.5040449688363057E-5</v>
      </c>
      <c r="D1676" s="142">
        <f t="shared" si="689"/>
        <v>0.47130095392636845</v>
      </c>
      <c r="E1676" s="142" t="str">
        <f t="shared" si="690"/>
        <v/>
      </c>
      <c r="F1676" s="142">
        <f t="shared" si="691"/>
        <v>8.5040449688363057E-5</v>
      </c>
      <c r="G1676" s="142" t="str">
        <f t="shared" si="692"/>
        <v/>
      </c>
      <c r="H1676" s="142"/>
      <c r="I1676" s="142"/>
      <c r="J1676" s="142">
        <f t="shared" si="693"/>
        <v>1.4792879093688552E-187</v>
      </c>
      <c r="K1676" s="142" t="str">
        <f t="shared" si="694"/>
        <v/>
      </c>
      <c r="L1676" s="142" t="str">
        <f t="shared" si="695"/>
        <v/>
      </c>
      <c r="M1676" s="142"/>
      <c r="N1676" s="142"/>
      <c r="O1676" s="142"/>
      <c r="P1676" s="142"/>
      <c r="Q1676" s="142">
        <v>982</v>
      </c>
      <c r="R1676" s="142">
        <f t="shared" si="696"/>
        <v>-1.5448420974785506</v>
      </c>
      <c r="S1676" s="142">
        <f t="shared" si="697"/>
        <v>1.8545253549388237E-2</v>
      </c>
      <c r="T1676" s="142">
        <f t="shared" si="698"/>
        <v>0.47130095392636856</v>
      </c>
      <c r="U1676" s="142" t="str">
        <f t="shared" si="699"/>
        <v/>
      </c>
      <c r="V1676" s="142">
        <f t="shared" si="700"/>
        <v>1.8545253549388237E-2</v>
      </c>
      <c r="W1676" s="142" t="str">
        <f t="shared" si="701"/>
        <v/>
      </c>
      <c r="X1676" s="142">
        <f t="shared" si="702"/>
        <v>6.8473893353176845E-27</v>
      </c>
      <c r="Y1676" s="142" t="str">
        <f t="shared" si="703"/>
        <v/>
      </c>
      <c r="Z1676" s="142" t="str">
        <f t="shared" si="704"/>
        <v/>
      </c>
      <c r="AD1676" s="142">
        <v>982</v>
      </c>
      <c r="AE1676" s="142">
        <f t="shared" si="722"/>
        <v>-3.961329342819738</v>
      </c>
      <c r="AF1676" s="142">
        <f t="shared" si="705"/>
        <v>7.2322914638335819E-3</v>
      </c>
      <c r="AG1676" s="142">
        <f t="shared" si="706"/>
        <v>0.47130095392636834</v>
      </c>
      <c r="AH1676" s="142" t="str">
        <f t="shared" si="707"/>
        <v/>
      </c>
      <c r="AI1676" s="142">
        <f t="shared" si="708"/>
        <v>7.2322914638335819E-3</v>
      </c>
      <c r="AJ1676" s="142" t="str">
        <f t="shared" si="709"/>
        <v/>
      </c>
      <c r="AK1676" s="142">
        <f t="shared" si="710"/>
        <v>9.2070385368587397E-84</v>
      </c>
      <c r="AL1676" s="142" t="str">
        <f t="shared" si="711"/>
        <v/>
      </c>
      <c r="AM1676" s="142" t="str">
        <f t="shared" si="712"/>
        <v/>
      </c>
      <c r="AQ1676" s="142">
        <v>982</v>
      </c>
      <c r="AR1676" s="142">
        <f t="shared" si="713"/>
        <v>-206.98146135408388</v>
      </c>
      <c r="AS1676" s="142">
        <f t="shared" si="714"/>
        <v>1.3841572189162335E-4</v>
      </c>
      <c r="AT1676" s="142">
        <f t="shared" si="715"/>
        <v>0.47130095392636839</v>
      </c>
      <c r="AU1676" s="142" t="str">
        <f t="shared" si="716"/>
        <v/>
      </c>
      <c r="AV1676" s="142">
        <f t="shared" si="717"/>
        <v>1.3841572189162335E-4</v>
      </c>
      <c r="AW1676" s="142" t="str">
        <f t="shared" si="718"/>
        <v/>
      </c>
      <c r="AX1676" s="142">
        <f t="shared" si="719"/>
        <v>6.623603661303649E-5</v>
      </c>
      <c r="AY1676" s="142" t="str">
        <f t="shared" si="720"/>
        <v/>
      </c>
      <c r="AZ1676" s="142" t="str">
        <f t="shared" si="721"/>
        <v/>
      </c>
      <c r="BB1676" s="147"/>
      <c r="BC1676" s="147">
        <f t="shared" si="684"/>
        <v>6.3168000000001152</v>
      </c>
      <c r="BD1676" s="163">
        <f t="shared" si="685"/>
        <v>0.50328315434698023</v>
      </c>
      <c r="BE1676" s="147">
        <f t="shared" si="686"/>
        <v>7.2513835217102862E-4</v>
      </c>
      <c r="BF1676" s="147" t="str">
        <f t="shared" si="682"/>
        <v/>
      </c>
      <c r="BG1676" s="159" t="str">
        <f t="shared" si="683"/>
        <v/>
      </c>
    </row>
    <row r="1677" spans="1:59" ht="20.100000000000001" customHeight="1" x14ac:dyDescent="0.25">
      <c r="A1677" s="147">
        <v>983</v>
      </c>
      <c r="B1677" s="142">
        <f t="shared" si="687"/>
        <v>-318.17623550547432</v>
      </c>
      <c r="C1677" s="142">
        <f t="shared" si="688"/>
        <v>8.5064264348172581E-5</v>
      </c>
      <c r="D1677" s="142">
        <f t="shared" si="689"/>
        <v>0.47289281714297715</v>
      </c>
      <c r="E1677" s="142" t="str">
        <f t="shared" si="690"/>
        <v/>
      </c>
      <c r="F1677" s="142">
        <f t="shared" si="691"/>
        <v>8.5064264348172581E-5</v>
      </c>
      <c r="G1677" s="142" t="str">
        <f t="shared" si="692"/>
        <v/>
      </c>
      <c r="H1677" s="142"/>
      <c r="I1677" s="142"/>
      <c r="J1677" s="142">
        <f t="shared" si="693"/>
        <v>1.6612947084877052E-187</v>
      </c>
      <c r="K1677" s="142" t="str">
        <f t="shared" si="694"/>
        <v/>
      </c>
      <c r="L1677" s="142" t="str">
        <f t="shared" si="695"/>
        <v/>
      </c>
      <c r="M1677" s="142"/>
      <c r="N1677" s="142"/>
      <c r="O1677" s="142"/>
      <c r="P1677" s="142"/>
      <c r="Q1677" s="147">
        <v>983</v>
      </c>
      <c r="R1677" s="142">
        <f t="shared" si="696"/>
        <v>-1.4590175365075311</v>
      </c>
      <c r="S1677" s="142">
        <f t="shared" si="697"/>
        <v>1.855044694742386E-2</v>
      </c>
      <c r="T1677" s="142">
        <f t="shared" si="698"/>
        <v>0.47289281714297726</v>
      </c>
      <c r="U1677" s="142" t="str">
        <f t="shared" si="699"/>
        <v/>
      </c>
      <c r="V1677" s="142">
        <f t="shared" si="700"/>
        <v>1.855044694742386E-2</v>
      </c>
      <c r="W1677" s="142" t="str">
        <f t="shared" si="701"/>
        <v/>
      </c>
      <c r="X1677" s="142">
        <f t="shared" si="702"/>
        <v>7.1441226267911528E-27</v>
      </c>
      <c r="Y1677" s="142" t="str">
        <f t="shared" si="703"/>
        <v/>
      </c>
      <c r="Z1677" s="142" t="str">
        <f t="shared" si="704"/>
        <v/>
      </c>
      <c r="AD1677" s="147">
        <v>983</v>
      </c>
      <c r="AE1677" s="142">
        <f t="shared" si="722"/>
        <v>-3.7412554904408637</v>
      </c>
      <c r="AF1677" s="142">
        <f t="shared" si="705"/>
        <v>7.2343167889757417E-3</v>
      </c>
      <c r="AG1677" s="142">
        <f t="shared" si="706"/>
        <v>0.47289281714297726</v>
      </c>
      <c r="AH1677" s="142" t="str">
        <f t="shared" si="707"/>
        <v/>
      </c>
      <c r="AI1677" s="142">
        <f t="shared" si="708"/>
        <v>7.2343167889757417E-3</v>
      </c>
      <c r="AJ1677" s="142" t="str">
        <f t="shared" si="709"/>
        <v/>
      </c>
      <c r="AK1677" s="142">
        <f t="shared" si="710"/>
        <v>9.9459511589547069E-84</v>
      </c>
      <c r="AL1677" s="142" t="str">
        <f t="shared" si="711"/>
        <v/>
      </c>
      <c r="AM1677" s="142" t="str">
        <f t="shared" si="712"/>
        <v/>
      </c>
      <c r="AQ1677" s="147">
        <v>983</v>
      </c>
      <c r="AR1677" s="142">
        <f t="shared" si="713"/>
        <v>-195.4824912788572</v>
      </c>
      <c r="AS1677" s="142">
        <f t="shared" si="714"/>
        <v>1.3845448372015577E-4</v>
      </c>
      <c r="AT1677" s="142">
        <f t="shared" si="715"/>
        <v>0.47289281714297721</v>
      </c>
      <c r="AU1677" s="142" t="str">
        <f t="shared" si="716"/>
        <v/>
      </c>
      <c r="AV1677" s="142">
        <f t="shared" si="717"/>
        <v>1.3845448372015577E-4</v>
      </c>
      <c r="AW1677" s="142" t="str">
        <f t="shared" si="718"/>
        <v/>
      </c>
      <c r="AX1677" s="142">
        <f t="shared" si="719"/>
        <v>6.6558526905837262E-5</v>
      </c>
      <c r="AY1677" s="142" t="str">
        <f t="shared" si="720"/>
        <v/>
      </c>
      <c r="AZ1677" s="142" t="str">
        <f t="shared" si="721"/>
        <v/>
      </c>
      <c r="BB1677" s="147"/>
      <c r="BC1677" s="147">
        <f t="shared" si="684"/>
        <v>6.3232000000001154</v>
      </c>
      <c r="BD1677" s="163">
        <f t="shared" si="685"/>
        <v>0.5025580159948092</v>
      </c>
      <c r="BE1677" s="147">
        <f t="shared" si="686"/>
        <v>7.2465293665646691E-4</v>
      </c>
      <c r="BF1677" s="147" t="str">
        <f t="shared" si="682"/>
        <v/>
      </c>
      <c r="BG1677" s="159" t="str">
        <f t="shared" si="683"/>
        <v/>
      </c>
    </row>
    <row r="1678" spans="1:59" ht="20.100000000000001" customHeight="1" x14ac:dyDescent="0.25">
      <c r="A1678" s="142">
        <v>984</v>
      </c>
      <c r="B1678" s="142">
        <f t="shared" si="687"/>
        <v>-299.45998635809156</v>
      </c>
      <c r="C1678" s="142">
        <f t="shared" si="688"/>
        <v>8.5086724278540861E-5</v>
      </c>
      <c r="D1678" s="142">
        <f t="shared" si="689"/>
        <v>0.47448511340469518</v>
      </c>
      <c r="E1678" s="142" t="str">
        <f t="shared" si="690"/>
        <v/>
      </c>
      <c r="F1678" s="142">
        <f t="shared" si="691"/>
        <v>8.5086724278540861E-5</v>
      </c>
      <c r="G1678" s="142" t="str">
        <f t="shared" si="692"/>
        <v/>
      </c>
      <c r="H1678" s="142"/>
      <c r="I1678" s="142"/>
      <c r="J1678" s="142">
        <f t="shared" si="693"/>
        <v>1.8656651845262567E-187</v>
      </c>
      <c r="K1678" s="142" t="str">
        <f t="shared" si="694"/>
        <v/>
      </c>
      <c r="L1678" s="142" t="str">
        <f t="shared" si="695"/>
        <v/>
      </c>
      <c r="M1678" s="142"/>
      <c r="N1678" s="142"/>
      <c r="O1678" s="142"/>
      <c r="P1678" s="142"/>
      <c r="Q1678" s="142">
        <v>984</v>
      </c>
      <c r="R1678" s="142">
        <f t="shared" si="696"/>
        <v>-1.3731929755364973</v>
      </c>
      <c r="S1678" s="142">
        <f t="shared" si="697"/>
        <v>1.8555344911920849E-2</v>
      </c>
      <c r="T1678" s="142">
        <f t="shared" si="698"/>
        <v>0.47448511340469512</v>
      </c>
      <c r="U1678" s="142" t="str">
        <f t="shared" si="699"/>
        <v/>
      </c>
      <c r="V1678" s="142">
        <f t="shared" si="700"/>
        <v>1.8555344911920849E-2</v>
      </c>
      <c r="W1678" s="142" t="str">
        <f t="shared" si="701"/>
        <v/>
      </c>
      <c r="X1678" s="142">
        <f t="shared" si="702"/>
        <v>7.4535956695363259E-27</v>
      </c>
      <c r="Y1678" s="142" t="str">
        <f t="shared" si="703"/>
        <v/>
      </c>
      <c r="Z1678" s="142" t="str">
        <f t="shared" si="704"/>
        <v/>
      </c>
      <c r="AD1678" s="142">
        <v>984</v>
      </c>
      <c r="AE1678" s="142">
        <f t="shared" si="722"/>
        <v>-3.5211816380619894</v>
      </c>
      <c r="AF1678" s="142">
        <f t="shared" si="705"/>
        <v>7.2362269007316899E-3</v>
      </c>
      <c r="AG1678" s="142">
        <f t="shared" si="706"/>
        <v>0.47448511340469512</v>
      </c>
      <c r="AH1678" s="142" t="str">
        <f t="shared" si="707"/>
        <v/>
      </c>
      <c r="AI1678" s="142">
        <f t="shared" si="708"/>
        <v>7.2362269007316899E-3</v>
      </c>
      <c r="AJ1678" s="142" t="str">
        <f t="shared" si="709"/>
        <v/>
      </c>
      <c r="AK1678" s="142">
        <f t="shared" si="710"/>
        <v>1.0743993448256547E-83</v>
      </c>
      <c r="AL1678" s="142" t="str">
        <f t="shared" si="711"/>
        <v/>
      </c>
      <c r="AM1678" s="142" t="str">
        <f t="shared" si="712"/>
        <v/>
      </c>
      <c r="AQ1678" s="142">
        <v>984</v>
      </c>
      <c r="AR1678" s="142">
        <f t="shared" si="713"/>
        <v>-183.9835212036287</v>
      </c>
      <c r="AS1678" s="142">
        <f t="shared" si="714"/>
        <v>1.3849104052914436E-4</v>
      </c>
      <c r="AT1678" s="142">
        <f t="shared" si="715"/>
        <v>0.47448511340469529</v>
      </c>
      <c r="AU1678" s="142" t="str">
        <f t="shared" si="716"/>
        <v/>
      </c>
      <c r="AV1678" s="142">
        <f t="shared" si="717"/>
        <v>1.3849104052914436E-4</v>
      </c>
      <c r="AW1678" s="142" t="str">
        <f t="shared" si="718"/>
        <v/>
      </c>
      <c r="AX1678" s="142">
        <f t="shared" si="719"/>
        <v>6.6881517227891389E-5</v>
      </c>
      <c r="AY1678" s="142" t="str">
        <f t="shared" si="720"/>
        <v/>
      </c>
      <c r="AZ1678" s="142" t="str">
        <f t="shared" si="721"/>
        <v/>
      </c>
      <c r="BB1678" s="147"/>
      <c r="BC1678" s="147">
        <f t="shared" si="684"/>
        <v>6.3296000000001156</v>
      </c>
      <c r="BD1678" s="163">
        <f t="shared" si="685"/>
        <v>0.50183336305815274</v>
      </c>
      <c r="BE1678" s="147">
        <f t="shared" si="686"/>
        <v>7.2416599329605535E-4</v>
      </c>
      <c r="BF1678" s="147" t="str">
        <f t="shared" si="682"/>
        <v/>
      </c>
      <c r="BG1678" s="159" t="str">
        <f t="shared" si="683"/>
        <v/>
      </c>
    </row>
    <row r="1679" spans="1:59" ht="20.100000000000001" customHeight="1" x14ac:dyDescent="0.25">
      <c r="A1679" s="142">
        <v>985</v>
      </c>
      <c r="B1679" s="142">
        <f t="shared" si="687"/>
        <v>-280.74373721071242</v>
      </c>
      <c r="C1679" s="142">
        <f t="shared" si="688"/>
        <v>8.5107828402965186E-5</v>
      </c>
      <c r="D1679" s="142">
        <f t="shared" si="689"/>
        <v>0.47607781734589311</v>
      </c>
      <c r="E1679" s="142" t="str">
        <f t="shared" si="690"/>
        <v/>
      </c>
      <c r="F1679" s="142">
        <f t="shared" si="691"/>
        <v>8.5107828402965186E-5</v>
      </c>
      <c r="G1679" s="142" t="str">
        <f t="shared" si="692"/>
        <v/>
      </c>
      <c r="H1679" s="142"/>
      <c r="I1679" s="142"/>
      <c r="J1679" s="142">
        <f t="shared" si="693"/>
        <v>2.095143548047562E-187</v>
      </c>
      <c r="K1679" s="142" t="str">
        <f t="shared" si="694"/>
        <v/>
      </c>
      <c r="L1679" s="142" t="str">
        <f t="shared" si="695"/>
        <v/>
      </c>
      <c r="M1679" s="142"/>
      <c r="N1679" s="142"/>
      <c r="O1679" s="142"/>
      <c r="P1679" s="142"/>
      <c r="Q1679" s="142">
        <v>985</v>
      </c>
      <c r="R1679" s="142">
        <f t="shared" si="696"/>
        <v>-1.2873684145654636</v>
      </c>
      <c r="S1679" s="142">
        <f t="shared" si="697"/>
        <v>1.8559947208120143E-2</v>
      </c>
      <c r="T1679" s="142">
        <f t="shared" si="698"/>
        <v>0.47607781734589322</v>
      </c>
      <c r="U1679" s="142" t="str">
        <f t="shared" si="699"/>
        <v/>
      </c>
      <c r="V1679" s="142">
        <f t="shared" si="700"/>
        <v>1.8559947208120143E-2</v>
      </c>
      <c r="W1679" s="142" t="str">
        <f t="shared" si="701"/>
        <v/>
      </c>
      <c r="X1679" s="142">
        <f t="shared" si="702"/>
        <v>7.7763502135711169E-27</v>
      </c>
      <c r="Y1679" s="142" t="str">
        <f t="shared" si="703"/>
        <v/>
      </c>
      <c r="Z1679" s="142" t="str">
        <f t="shared" si="704"/>
        <v/>
      </c>
      <c r="AD1679" s="142">
        <v>985</v>
      </c>
      <c r="AE1679" s="142">
        <f t="shared" si="722"/>
        <v>-3.301107785683115</v>
      </c>
      <c r="AF1679" s="142">
        <f t="shared" si="705"/>
        <v>7.2380217075499178E-3</v>
      </c>
      <c r="AG1679" s="142">
        <f t="shared" si="706"/>
        <v>0.47607781734589316</v>
      </c>
      <c r="AH1679" s="142" t="str">
        <f t="shared" si="707"/>
        <v/>
      </c>
      <c r="AI1679" s="142">
        <f t="shared" si="708"/>
        <v>7.2380217075499178E-3</v>
      </c>
      <c r="AJ1679" s="142" t="str">
        <f t="shared" si="709"/>
        <v/>
      </c>
      <c r="AK1679" s="142">
        <f t="shared" si="710"/>
        <v>1.1605883283743278E-83</v>
      </c>
      <c r="AL1679" s="142" t="str">
        <f t="shared" si="711"/>
        <v/>
      </c>
      <c r="AM1679" s="142" t="str">
        <f t="shared" si="712"/>
        <v/>
      </c>
      <c r="AQ1679" s="142">
        <v>985</v>
      </c>
      <c r="AR1679" s="142">
        <f t="shared" si="713"/>
        <v>-172.48455112840202</v>
      </c>
      <c r="AS1679" s="142">
        <f t="shared" si="714"/>
        <v>1.3852539056642417E-4</v>
      </c>
      <c r="AT1679" s="142">
        <f t="shared" si="715"/>
        <v>0.47607781734589333</v>
      </c>
      <c r="AU1679" s="142" t="str">
        <f t="shared" si="716"/>
        <v/>
      </c>
      <c r="AV1679" s="142">
        <f t="shared" si="717"/>
        <v>1.3852539056642417E-4</v>
      </c>
      <c r="AW1679" s="142" t="str">
        <f t="shared" si="718"/>
        <v/>
      </c>
      <c r="AX1679" s="142">
        <f t="shared" si="719"/>
        <v>6.7204999645018417E-5</v>
      </c>
      <c r="AY1679" s="142" t="str">
        <f t="shared" si="720"/>
        <v/>
      </c>
      <c r="AZ1679" s="142" t="str">
        <f t="shared" si="721"/>
        <v/>
      </c>
      <c r="BB1679" s="147"/>
      <c r="BC1679" s="147">
        <f t="shared" si="684"/>
        <v>6.3360000000001158</v>
      </c>
      <c r="BD1679" s="163">
        <f t="shared" si="685"/>
        <v>0.50110919706485668</v>
      </c>
      <c r="BE1679" s="147">
        <f t="shared" si="686"/>
        <v>7.2367752934932028E-4</v>
      </c>
      <c r="BF1679" s="147" t="str">
        <f t="shared" si="682"/>
        <v/>
      </c>
      <c r="BG1679" s="159" t="str">
        <f t="shared" si="683"/>
        <v/>
      </c>
    </row>
    <row r="1680" spans="1:59" ht="20.100000000000001" customHeight="1" x14ac:dyDescent="0.25">
      <c r="A1680" s="142">
        <v>986</v>
      </c>
      <c r="B1680" s="142">
        <f t="shared" si="687"/>
        <v>-262.02748806332966</v>
      </c>
      <c r="C1680" s="142">
        <f t="shared" si="688"/>
        <v>8.51275757097537E-5</v>
      </c>
      <c r="D1680" s="142">
        <f t="shared" si="689"/>
        <v>0.47767090358140096</v>
      </c>
      <c r="E1680" s="142" t="str">
        <f t="shared" si="690"/>
        <v/>
      </c>
      <c r="F1680" s="142">
        <f t="shared" si="691"/>
        <v>8.51275757097537E-5</v>
      </c>
      <c r="G1680" s="142" t="str">
        <f t="shared" si="692"/>
        <v/>
      </c>
      <c r="H1680" s="142"/>
      <c r="I1680" s="142"/>
      <c r="J1680" s="142">
        <f t="shared" si="693"/>
        <v>2.3528102951544375E-187</v>
      </c>
      <c r="K1680" s="142" t="str">
        <f t="shared" si="694"/>
        <v/>
      </c>
      <c r="L1680" s="142" t="str">
        <f t="shared" si="695"/>
        <v/>
      </c>
      <c r="M1680" s="142"/>
      <c r="N1680" s="142"/>
      <c r="O1680" s="142"/>
      <c r="P1680" s="142"/>
      <c r="Q1680" s="142">
        <v>986</v>
      </c>
      <c r="R1680" s="142">
        <f t="shared" si="696"/>
        <v>-1.2015438535944298</v>
      </c>
      <c r="S1680" s="142">
        <f t="shared" si="697"/>
        <v>1.8564253615396355E-2</v>
      </c>
      <c r="T1680" s="142">
        <f t="shared" si="698"/>
        <v>0.47767090358140096</v>
      </c>
      <c r="U1680" s="142" t="str">
        <f t="shared" si="699"/>
        <v/>
      </c>
      <c r="V1680" s="142">
        <f t="shared" si="700"/>
        <v>1.8564253615396355E-2</v>
      </c>
      <c r="W1680" s="142" t="str">
        <f t="shared" si="701"/>
        <v/>
      </c>
      <c r="X1680" s="142">
        <f t="shared" si="702"/>
        <v>8.112950820908705E-27</v>
      </c>
      <c r="Y1680" s="142" t="str">
        <f t="shared" si="703"/>
        <v/>
      </c>
      <c r="Z1680" s="142" t="str">
        <f t="shared" si="704"/>
        <v/>
      </c>
      <c r="AD1680" s="142">
        <v>986</v>
      </c>
      <c r="AE1680" s="142">
        <f t="shared" si="722"/>
        <v>-3.0810339333042407</v>
      </c>
      <c r="AF1680" s="142">
        <f t="shared" si="705"/>
        <v>7.2397011233907736E-3</v>
      </c>
      <c r="AG1680" s="142">
        <f t="shared" si="706"/>
        <v>0.4776709035814008</v>
      </c>
      <c r="AH1680" s="142" t="str">
        <f t="shared" si="707"/>
        <v/>
      </c>
      <c r="AI1680" s="142">
        <f t="shared" si="708"/>
        <v>7.2397011233907736E-3</v>
      </c>
      <c r="AJ1680" s="142" t="str">
        <f t="shared" si="709"/>
        <v/>
      </c>
      <c r="AK1680" s="142">
        <f t="shared" si="710"/>
        <v>1.2536713868764627E-83</v>
      </c>
      <c r="AL1680" s="142" t="str">
        <f t="shared" si="711"/>
        <v/>
      </c>
      <c r="AM1680" s="142" t="str">
        <f t="shared" si="712"/>
        <v/>
      </c>
      <c r="AQ1680" s="142">
        <v>986</v>
      </c>
      <c r="AR1680" s="142">
        <f t="shared" si="713"/>
        <v>-160.98558105317534</v>
      </c>
      <c r="AS1680" s="142">
        <f t="shared" si="714"/>
        <v>1.3855753218531918E-4</v>
      </c>
      <c r="AT1680" s="142">
        <f t="shared" si="715"/>
        <v>0.47767090358140096</v>
      </c>
      <c r="AU1680" s="142" t="str">
        <f t="shared" si="716"/>
        <v/>
      </c>
      <c r="AV1680" s="142">
        <f t="shared" si="717"/>
        <v>1.3855753218531918E-4</v>
      </c>
      <c r="AW1680" s="142" t="str">
        <f t="shared" si="718"/>
        <v/>
      </c>
      <c r="AX1680" s="142">
        <f t="shared" si="719"/>
        <v>6.7528966160921973E-5</v>
      </c>
      <c r="AY1680" s="142" t="str">
        <f t="shared" si="720"/>
        <v/>
      </c>
      <c r="AZ1680" s="142" t="str">
        <f t="shared" si="721"/>
        <v/>
      </c>
      <c r="BB1680" s="147"/>
      <c r="BC1680" s="147">
        <f t="shared" si="684"/>
        <v>6.3424000000001159</v>
      </c>
      <c r="BD1680" s="163">
        <f t="shared" si="685"/>
        <v>0.50038551953550736</v>
      </c>
      <c r="BE1680" s="147">
        <f t="shared" si="686"/>
        <v>7.2318755206102203E-4</v>
      </c>
      <c r="BF1680" s="147" t="str">
        <f t="shared" si="682"/>
        <v/>
      </c>
      <c r="BG1680" s="159" t="str">
        <f t="shared" si="683"/>
        <v/>
      </c>
    </row>
    <row r="1681" spans="1:59" ht="20.100000000000001" customHeight="1" x14ac:dyDescent="0.25">
      <c r="A1681" s="142">
        <v>987</v>
      </c>
      <c r="B1681" s="142">
        <f t="shared" si="687"/>
        <v>-243.31123891595053</v>
      </c>
      <c r="C1681" s="142">
        <f t="shared" si="688"/>
        <v>8.5145965252106081E-5</v>
      </c>
      <c r="D1681" s="142">
        <f t="shared" si="689"/>
        <v>0.47926434670771967</v>
      </c>
      <c r="E1681" s="142" t="str">
        <f t="shared" si="690"/>
        <v/>
      </c>
      <c r="F1681" s="142">
        <f t="shared" si="691"/>
        <v>8.5145965252106081E-5</v>
      </c>
      <c r="G1681" s="142" t="str">
        <f t="shared" si="692"/>
        <v/>
      </c>
      <c r="H1681" s="142"/>
      <c r="I1681" s="142"/>
      <c r="J1681" s="142">
        <f t="shared" si="693"/>
        <v>2.6421233616140298E-187</v>
      </c>
      <c r="K1681" s="142" t="str">
        <f t="shared" si="694"/>
        <v/>
      </c>
      <c r="L1681" s="142" t="str">
        <f t="shared" si="695"/>
        <v/>
      </c>
      <c r="M1681" s="142"/>
      <c r="N1681" s="142"/>
      <c r="O1681" s="142"/>
      <c r="P1681" s="142"/>
      <c r="Q1681" s="142">
        <v>987</v>
      </c>
      <c r="R1681" s="142">
        <f t="shared" si="696"/>
        <v>-1.1157192926233961</v>
      </c>
      <c r="S1681" s="142">
        <f t="shared" si="697"/>
        <v>1.8568263927275373E-2</v>
      </c>
      <c r="T1681" s="142">
        <f t="shared" si="698"/>
        <v>0.47926434670771989</v>
      </c>
      <c r="U1681" s="142" t="str">
        <f t="shared" si="699"/>
        <v/>
      </c>
      <c r="V1681" s="142">
        <f t="shared" si="700"/>
        <v>1.8568263927275373E-2</v>
      </c>
      <c r="W1681" s="142" t="str">
        <f t="shared" si="701"/>
        <v/>
      </c>
      <c r="X1681" s="142">
        <f t="shared" si="702"/>
        <v>8.4639858164448101E-27</v>
      </c>
      <c r="Y1681" s="142" t="str">
        <f t="shared" si="703"/>
        <v/>
      </c>
      <c r="Z1681" s="142" t="str">
        <f t="shared" si="704"/>
        <v/>
      </c>
      <c r="AD1681" s="142">
        <v>987</v>
      </c>
      <c r="AE1681" s="142">
        <f t="shared" si="722"/>
        <v>-2.8609600809253664</v>
      </c>
      <c r="AF1681" s="142">
        <f t="shared" si="705"/>
        <v>7.2412650677333348E-3</v>
      </c>
      <c r="AG1681" s="142">
        <f t="shared" si="706"/>
        <v>0.47926434670771967</v>
      </c>
      <c r="AH1681" s="142" t="str">
        <f t="shared" si="707"/>
        <v/>
      </c>
      <c r="AI1681" s="142">
        <f t="shared" si="708"/>
        <v>7.2412650677333348E-3</v>
      </c>
      <c r="AJ1681" s="142" t="str">
        <f t="shared" si="709"/>
        <v/>
      </c>
      <c r="AK1681" s="142">
        <f t="shared" si="710"/>
        <v>1.3541983500768301E-83</v>
      </c>
      <c r="AL1681" s="142" t="str">
        <f t="shared" si="711"/>
        <v/>
      </c>
      <c r="AM1681" s="142" t="str">
        <f t="shared" si="712"/>
        <v/>
      </c>
      <c r="AQ1681" s="142">
        <v>987</v>
      </c>
      <c r="AR1681" s="142">
        <f t="shared" si="713"/>
        <v>-149.48661097794866</v>
      </c>
      <c r="AS1681" s="142">
        <f t="shared" si="714"/>
        <v>1.3858746384477405E-4</v>
      </c>
      <c r="AT1681" s="142">
        <f t="shared" si="715"/>
        <v>0.47926434670771978</v>
      </c>
      <c r="AU1681" s="142" t="str">
        <f t="shared" si="716"/>
        <v/>
      </c>
      <c r="AV1681" s="142">
        <f t="shared" si="717"/>
        <v>1.3858746384477405E-4</v>
      </c>
      <c r="AW1681" s="142" t="str">
        <f t="shared" si="718"/>
        <v/>
      </c>
      <c r="AX1681" s="142">
        <f t="shared" si="719"/>
        <v>6.7853408717402305E-5</v>
      </c>
      <c r="AY1681" s="142" t="str">
        <f t="shared" si="720"/>
        <v/>
      </c>
      <c r="AZ1681" s="142" t="str">
        <f t="shared" si="721"/>
        <v/>
      </c>
      <c r="BB1681" s="147"/>
      <c r="BC1681" s="147">
        <f t="shared" si="684"/>
        <v>6.3488000000001161</v>
      </c>
      <c r="BD1681" s="163">
        <f t="shared" si="685"/>
        <v>0.49966233198344634</v>
      </c>
      <c r="BE1681" s="147">
        <f t="shared" si="686"/>
        <v>7.2269606866459668E-4</v>
      </c>
      <c r="BF1681" s="147" t="str">
        <f t="shared" si="682"/>
        <v/>
      </c>
      <c r="BG1681" s="159" t="str">
        <f t="shared" si="683"/>
        <v/>
      </c>
    </row>
    <row r="1682" spans="1:59" ht="20.100000000000001" customHeight="1" x14ac:dyDescent="0.25">
      <c r="A1682" s="142">
        <v>988</v>
      </c>
      <c r="B1682" s="142">
        <f t="shared" si="687"/>
        <v>-224.59498976856776</v>
      </c>
      <c r="C1682" s="142">
        <f t="shared" si="688"/>
        <v>8.5162996148189349E-5</v>
      </c>
      <c r="D1682" s="142">
        <f t="shared" si="689"/>
        <v>0.48085812130423872</v>
      </c>
      <c r="E1682" s="142" t="str">
        <f t="shared" si="690"/>
        <v/>
      </c>
      <c r="F1682" s="142">
        <f t="shared" si="691"/>
        <v>8.5162996148189349E-5</v>
      </c>
      <c r="G1682" s="142" t="str">
        <f t="shared" si="692"/>
        <v/>
      </c>
      <c r="H1682" s="142"/>
      <c r="I1682" s="142"/>
      <c r="J1682" s="142">
        <f t="shared" si="693"/>
        <v>2.9669643065583866E-187</v>
      </c>
      <c r="K1682" s="142" t="str">
        <f t="shared" si="694"/>
        <v/>
      </c>
      <c r="L1682" s="142" t="str">
        <f t="shared" si="695"/>
        <v/>
      </c>
      <c r="M1682" s="142"/>
      <c r="N1682" s="142"/>
      <c r="O1682" s="142"/>
      <c r="P1682" s="142"/>
      <c r="Q1682" s="142">
        <v>988</v>
      </c>
      <c r="R1682" s="142">
        <f t="shared" si="696"/>
        <v>-1.0298947316523765</v>
      </c>
      <c r="S1682" s="142">
        <f t="shared" si="697"/>
        <v>1.8571977951450866E-2</v>
      </c>
      <c r="T1682" s="142">
        <f t="shared" si="698"/>
        <v>0.48085812130423855</v>
      </c>
      <c r="U1682" s="142" t="str">
        <f t="shared" si="699"/>
        <v/>
      </c>
      <c r="V1682" s="142">
        <f t="shared" si="700"/>
        <v>1.8571977951450866E-2</v>
      </c>
      <c r="W1682" s="142" t="str">
        <f t="shared" si="701"/>
        <v/>
      </c>
      <c r="X1682" s="142">
        <f t="shared" si="702"/>
        <v>8.8300682780705733E-27</v>
      </c>
      <c r="Y1682" s="142" t="str">
        <f t="shared" si="703"/>
        <v/>
      </c>
      <c r="Z1682" s="142" t="str">
        <f t="shared" si="704"/>
        <v/>
      </c>
      <c r="AD1682" s="142">
        <v>988</v>
      </c>
      <c r="AE1682" s="142">
        <f t="shared" si="722"/>
        <v>-2.640886228546492</v>
      </c>
      <c r="AF1682" s="142">
        <f t="shared" si="705"/>
        <v>7.2427134655818383E-3</v>
      </c>
      <c r="AG1682" s="142">
        <f t="shared" si="706"/>
        <v>0.48085812130423855</v>
      </c>
      <c r="AH1682" s="142" t="str">
        <f t="shared" si="707"/>
        <v/>
      </c>
      <c r="AI1682" s="142">
        <f t="shared" si="708"/>
        <v>7.2427134655818383E-3</v>
      </c>
      <c r="AJ1682" s="142" t="str">
        <f t="shared" si="709"/>
        <v/>
      </c>
      <c r="AK1682" s="142">
        <f t="shared" si="710"/>
        <v>1.4627627695193768E-83</v>
      </c>
      <c r="AL1682" s="142" t="str">
        <f t="shared" si="711"/>
        <v/>
      </c>
      <c r="AM1682" s="142" t="str">
        <f t="shared" si="712"/>
        <v/>
      </c>
      <c r="AQ1682" s="142">
        <v>988</v>
      </c>
      <c r="AR1682" s="142">
        <f t="shared" si="713"/>
        <v>-137.98764090272198</v>
      </c>
      <c r="AS1682" s="142">
        <f t="shared" si="714"/>
        <v>1.3861518410947709E-4</v>
      </c>
      <c r="AT1682" s="142">
        <f t="shared" si="715"/>
        <v>0.48085812130423866</v>
      </c>
      <c r="AU1682" s="142" t="str">
        <f t="shared" si="716"/>
        <v/>
      </c>
      <c r="AV1682" s="142">
        <f t="shared" si="717"/>
        <v>1.3861518410947709E-4</v>
      </c>
      <c r="AW1682" s="142" t="str">
        <f t="shared" si="718"/>
        <v/>
      </c>
      <c r="AX1682" s="142">
        <f t="shared" si="719"/>
        <v>6.8178319194574726E-5</v>
      </c>
      <c r="AY1682" s="142" t="str">
        <f t="shared" si="720"/>
        <v/>
      </c>
      <c r="AZ1682" s="142" t="str">
        <f t="shared" si="721"/>
        <v/>
      </c>
      <c r="BB1682" s="147"/>
      <c r="BC1682" s="147">
        <f t="shared" si="684"/>
        <v>6.3552000000001163</v>
      </c>
      <c r="BD1682" s="163">
        <f t="shared" si="685"/>
        <v>0.49893963591478174</v>
      </c>
      <c r="BE1682" s="147">
        <f t="shared" si="686"/>
        <v>7.2220308638293318E-4</v>
      </c>
      <c r="BF1682" s="147" t="str">
        <f t="shared" si="682"/>
        <v/>
      </c>
      <c r="BG1682" s="159" t="str">
        <f t="shared" si="683"/>
        <v/>
      </c>
    </row>
    <row r="1683" spans="1:59" ht="20.100000000000001" customHeight="1" x14ac:dyDescent="0.25">
      <c r="A1683" s="147">
        <v>989</v>
      </c>
      <c r="B1683" s="142">
        <f t="shared" si="687"/>
        <v>-205.87874062118863</v>
      </c>
      <c r="C1683" s="142">
        <f t="shared" si="688"/>
        <v>8.5178667581208226E-5</v>
      </c>
      <c r="D1683" s="142">
        <f t="shared" si="689"/>
        <v>0.48245220193445021</v>
      </c>
      <c r="E1683" s="142" t="str">
        <f t="shared" si="690"/>
        <v/>
      </c>
      <c r="F1683" s="142">
        <f t="shared" si="691"/>
        <v>8.5178667581208226E-5</v>
      </c>
      <c r="G1683" s="142" t="str">
        <f t="shared" si="692"/>
        <v/>
      </c>
      <c r="H1683" s="142"/>
      <c r="I1683" s="142"/>
      <c r="J1683" s="142">
        <f t="shared" si="693"/>
        <v>3.3316901395957217E-187</v>
      </c>
      <c r="K1683" s="142" t="str">
        <f t="shared" si="694"/>
        <v/>
      </c>
      <c r="L1683" s="142" t="str">
        <f t="shared" si="695"/>
        <v/>
      </c>
      <c r="M1683" s="142"/>
      <c r="N1683" s="142"/>
      <c r="O1683" s="142"/>
      <c r="P1683" s="142"/>
      <c r="Q1683" s="147">
        <v>989</v>
      </c>
      <c r="R1683" s="142">
        <f t="shared" si="696"/>
        <v>-0.9440701706813428</v>
      </c>
      <c r="S1683" s="142">
        <f t="shared" si="697"/>
        <v>1.8575395509799655E-2</v>
      </c>
      <c r="T1683" s="142">
        <f t="shared" si="698"/>
        <v>0.48245220193445026</v>
      </c>
      <c r="U1683" s="142" t="str">
        <f t="shared" si="699"/>
        <v/>
      </c>
      <c r="V1683" s="142">
        <f t="shared" si="700"/>
        <v>1.8575395509799655E-2</v>
      </c>
      <c r="W1683" s="142" t="str">
        <f t="shared" si="701"/>
        <v/>
      </c>
      <c r="X1683" s="142">
        <f t="shared" si="702"/>
        <v>9.2118370676128163E-27</v>
      </c>
      <c r="Y1683" s="142" t="str">
        <f t="shared" si="703"/>
        <v/>
      </c>
      <c r="Z1683" s="142" t="str">
        <f t="shared" si="704"/>
        <v/>
      </c>
      <c r="AD1683" s="147">
        <v>989</v>
      </c>
      <c r="AE1683" s="142">
        <f t="shared" si="722"/>
        <v>-2.4208123761676177</v>
      </c>
      <c r="AF1683" s="142">
        <f t="shared" si="705"/>
        <v>7.2440462474716782E-3</v>
      </c>
      <c r="AG1683" s="142">
        <f t="shared" si="706"/>
        <v>0.48245220193445021</v>
      </c>
      <c r="AH1683" s="142" t="str">
        <f t="shared" si="707"/>
        <v/>
      </c>
      <c r="AI1683" s="142">
        <f t="shared" si="708"/>
        <v>7.2440462474716782E-3</v>
      </c>
      <c r="AJ1683" s="142" t="str">
        <f t="shared" si="709"/>
        <v/>
      </c>
      <c r="AK1683" s="142">
        <f t="shared" si="710"/>
        <v>1.5800053849172791E-83</v>
      </c>
      <c r="AL1683" s="142" t="str">
        <f t="shared" si="711"/>
        <v/>
      </c>
      <c r="AM1683" s="142" t="str">
        <f t="shared" si="712"/>
        <v/>
      </c>
      <c r="AQ1683" s="147">
        <v>989</v>
      </c>
      <c r="AR1683" s="142">
        <f t="shared" si="713"/>
        <v>-126.4886708274953</v>
      </c>
      <c r="AS1683" s="142">
        <f t="shared" si="714"/>
        <v>1.3864069164997496E-4</v>
      </c>
      <c r="AT1683" s="142">
        <f t="shared" si="715"/>
        <v>0.48245220193445026</v>
      </c>
      <c r="AU1683" s="142" t="str">
        <f t="shared" si="716"/>
        <v/>
      </c>
      <c r="AV1683" s="142">
        <f t="shared" si="717"/>
        <v>1.3864069164997496E-4</v>
      </c>
      <c r="AW1683" s="142" t="str">
        <f t="shared" si="718"/>
        <v/>
      </c>
      <c r="AX1683" s="142">
        <f t="shared" si="719"/>
        <v>6.850368941109423E-5</v>
      </c>
      <c r="AY1683" s="142" t="str">
        <f t="shared" si="720"/>
        <v/>
      </c>
      <c r="AZ1683" s="142" t="str">
        <f t="shared" si="721"/>
        <v/>
      </c>
      <c r="BB1683" s="147"/>
      <c r="BC1683" s="147">
        <f t="shared" si="684"/>
        <v>6.3616000000001165</v>
      </c>
      <c r="BD1683" s="163">
        <f t="shared" si="685"/>
        <v>0.49821743282839881</v>
      </c>
      <c r="BE1683" s="147">
        <f t="shared" si="686"/>
        <v>7.2170861242393247E-4</v>
      </c>
      <c r="BF1683" s="147" t="str">
        <f t="shared" si="682"/>
        <v/>
      </c>
      <c r="BG1683" s="159" t="str">
        <f t="shared" si="683"/>
        <v/>
      </c>
    </row>
    <row r="1684" spans="1:59" ht="20.100000000000001" customHeight="1" x14ac:dyDescent="0.25">
      <c r="A1684" s="142">
        <v>990</v>
      </c>
      <c r="B1684" s="142">
        <f t="shared" si="687"/>
        <v>-187.16249147380586</v>
      </c>
      <c r="C1684" s="142">
        <f t="shared" si="688"/>
        <v>8.5192978799470545E-5</v>
      </c>
      <c r="D1684" s="142">
        <f t="shared" si="689"/>
        <v>0.48404656314716943</v>
      </c>
      <c r="E1684" s="142" t="str">
        <f t="shared" si="690"/>
        <v/>
      </c>
      <c r="F1684" s="142">
        <f t="shared" si="691"/>
        <v>8.5192978799470545E-5</v>
      </c>
      <c r="G1684" s="142" t="str">
        <f t="shared" si="692"/>
        <v/>
      </c>
      <c r="H1684" s="142"/>
      <c r="I1684" s="142"/>
      <c r="J1684" s="142">
        <f t="shared" si="693"/>
        <v>3.7411914799968901E-187</v>
      </c>
      <c r="K1684" s="142" t="str">
        <f t="shared" si="694"/>
        <v/>
      </c>
      <c r="L1684" s="142" t="str">
        <f t="shared" si="695"/>
        <v/>
      </c>
      <c r="M1684" s="142"/>
      <c r="N1684" s="142"/>
      <c r="O1684" s="142"/>
      <c r="P1684" s="142"/>
      <c r="Q1684" s="142">
        <v>990</v>
      </c>
      <c r="R1684" s="142">
        <f t="shared" si="696"/>
        <v>-0.85824560971030905</v>
      </c>
      <c r="S1684" s="142">
        <f t="shared" si="697"/>
        <v>1.8578516438395965E-2</v>
      </c>
      <c r="T1684" s="142">
        <f t="shared" si="698"/>
        <v>0.48404656314716932</v>
      </c>
      <c r="U1684" s="142" t="str">
        <f t="shared" si="699"/>
        <v/>
      </c>
      <c r="V1684" s="142">
        <f t="shared" si="700"/>
        <v>1.8578516438395965E-2</v>
      </c>
      <c r="W1684" s="142" t="str">
        <f t="shared" si="701"/>
        <v/>
      </c>
      <c r="X1684" s="142">
        <f t="shared" si="702"/>
        <v>9.6099579042639767E-27</v>
      </c>
      <c r="Y1684" s="142" t="str">
        <f t="shared" si="703"/>
        <v/>
      </c>
      <c r="Z1684" s="142" t="str">
        <f t="shared" si="704"/>
        <v/>
      </c>
      <c r="AD1684" s="142">
        <v>990</v>
      </c>
      <c r="AE1684" s="142">
        <f t="shared" si="722"/>
        <v>-2.2007385237887434</v>
      </c>
      <c r="AF1684" s="142">
        <f t="shared" si="705"/>
        <v>7.2452633494749594E-3</v>
      </c>
      <c r="AG1684" s="142">
        <f t="shared" si="706"/>
        <v>0.48404656314716921</v>
      </c>
      <c r="AH1684" s="142" t="str">
        <f t="shared" si="707"/>
        <v/>
      </c>
      <c r="AI1684" s="142">
        <f t="shared" si="708"/>
        <v>7.2452633494749594E-3</v>
      </c>
      <c r="AJ1684" s="142" t="str">
        <f t="shared" si="709"/>
        <v/>
      </c>
      <c r="AK1684" s="142">
        <f t="shared" si="710"/>
        <v>1.7066178645186545E-83</v>
      </c>
      <c r="AL1684" s="142" t="str">
        <f t="shared" si="711"/>
        <v/>
      </c>
      <c r="AM1684" s="142" t="str">
        <f t="shared" si="712"/>
        <v/>
      </c>
      <c r="AQ1684" s="142">
        <v>990</v>
      </c>
      <c r="AR1684" s="142">
        <f t="shared" si="713"/>
        <v>-114.98970075226862</v>
      </c>
      <c r="AS1684" s="142">
        <f t="shared" si="714"/>
        <v>1.386639852427792E-4</v>
      </c>
      <c r="AT1684" s="142">
        <f t="shared" si="715"/>
        <v>0.48404656314716926</v>
      </c>
      <c r="AU1684" s="142" t="str">
        <f t="shared" si="716"/>
        <v/>
      </c>
      <c r="AV1684" s="142">
        <f t="shared" si="717"/>
        <v>1.386639852427792E-4</v>
      </c>
      <c r="AW1684" s="142" t="str">
        <f t="shared" si="718"/>
        <v/>
      </c>
      <c r="AX1684" s="142">
        <f t="shared" si="719"/>
        <v>6.8829511124386116E-5</v>
      </c>
      <c r="AY1684" s="142" t="str">
        <f t="shared" si="720"/>
        <v/>
      </c>
      <c r="AZ1684" s="142" t="str">
        <f t="shared" si="721"/>
        <v/>
      </c>
      <c r="BB1684" s="147"/>
      <c r="BC1684" s="147">
        <f t="shared" si="684"/>
        <v>6.3680000000001167</v>
      </c>
      <c r="BD1684" s="163">
        <f t="shared" si="685"/>
        <v>0.49749572421597488</v>
      </c>
      <c r="BE1684" s="147">
        <f t="shared" si="686"/>
        <v>7.2121265398583656E-4</v>
      </c>
      <c r="BF1684" s="147" t="str">
        <f t="shared" si="682"/>
        <v/>
      </c>
      <c r="BG1684" s="159" t="str">
        <f t="shared" si="683"/>
        <v/>
      </c>
    </row>
    <row r="1685" spans="1:59" ht="20.100000000000001" customHeight="1" x14ac:dyDescent="0.25">
      <c r="A1685" s="142">
        <v>991</v>
      </c>
      <c r="B1685" s="142">
        <f t="shared" si="687"/>
        <v>-168.44624232642673</v>
      </c>
      <c r="C1685" s="142">
        <f t="shared" si="688"/>
        <v>8.5205929116447226E-5</v>
      </c>
      <c r="D1685" s="142">
        <f t="shared" si="689"/>
        <v>0.48564117947775104</v>
      </c>
      <c r="E1685" s="142" t="str">
        <f t="shared" si="690"/>
        <v/>
      </c>
      <c r="F1685" s="142">
        <f t="shared" si="691"/>
        <v>8.5205929116447226E-5</v>
      </c>
      <c r="G1685" s="142" t="str">
        <f t="shared" si="692"/>
        <v/>
      </c>
      <c r="H1685" s="142"/>
      <c r="I1685" s="142"/>
      <c r="J1685" s="142">
        <f t="shared" si="693"/>
        <v>4.2009578205468854E-187</v>
      </c>
      <c r="K1685" s="142" t="str">
        <f t="shared" si="694"/>
        <v/>
      </c>
      <c r="L1685" s="142" t="str">
        <f t="shared" si="695"/>
        <v/>
      </c>
      <c r="M1685" s="142"/>
      <c r="N1685" s="142"/>
      <c r="O1685" s="142"/>
      <c r="P1685" s="142"/>
      <c r="Q1685" s="142">
        <v>991</v>
      </c>
      <c r="R1685" s="142">
        <f t="shared" si="696"/>
        <v>-0.77242104873927531</v>
      </c>
      <c r="S1685" s="142">
        <f t="shared" si="697"/>
        <v>1.85813405875245E-2</v>
      </c>
      <c r="T1685" s="142">
        <f t="shared" si="698"/>
        <v>0.48564117947775109</v>
      </c>
      <c r="U1685" s="142" t="str">
        <f t="shared" si="699"/>
        <v/>
      </c>
      <c r="V1685" s="142">
        <f t="shared" si="700"/>
        <v>1.85813405875245E-2</v>
      </c>
      <c r="W1685" s="142" t="str">
        <f t="shared" si="701"/>
        <v/>
      </c>
      <c r="X1685" s="142">
        <f t="shared" si="702"/>
        <v>1.0025124482235494E-26</v>
      </c>
      <c r="Y1685" s="142" t="str">
        <f t="shared" si="703"/>
        <v/>
      </c>
      <c r="Z1685" s="142" t="str">
        <f t="shared" si="704"/>
        <v/>
      </c>
      <c r="AD1685" s="142">
        <v>991</v>
      </c>
      <c r="AE1685" s="142">
        <f t="shared" si="722"/>
        <v>-1.980664671409869</v>
      </c>
      <c r="AF1685" s="142">
        <f t="shared" si="705"/>
        <v>7.246364713205603E-3</v>
      </c>
      <c r="AG1685" s="142">
        <f t="shared" si="706"/>
        <v>0.48564117947775098</v>
      </c>
      <c r="AH1685" s="142" t="str">
        <f t="shared" si="707"/>
        <v/>
      </c>
      <c r="AI1685" s="142">
        <f t="shared" si="708"/>
        <v>7.246364713205603E-3</v>
      </c>
      <c r="AJ1685" s="142" t="str">
        <f t="shared" si="709"/>
        <v/>
      </c>
      <c r="AK1685" s="142">
        <f t="shared" si="710"/>
        <v>1.8433468410660194E-83</v>
      </c>
      <c r="AL1685" s="142" t="str">
        <f t="shared" si="711"/>
        <v/>
      </c>
      <c r="AM1685" s="142" t="str">
        <f t="shared" si="712"/>
        <v/>
      </c>
      <c r="AQ1685" s="142">
        <v>991</v>
      </c>
      <c r="AR1685" s="142">
        <f t="shared" si="713"/>
        <v>-103.49073067704194</v>
      </c>
      <c r="AS1685" s="142">
        <f t="shared" si="714"/>
        <v>1.3868506377046362E-4</v>
      </c>
      <c r="AT1685" s="142">
        <f t="shared" si="715"/>
        <v>0.48564117947775098</v>
      </c>
      <c r="AU1685" s="142" t="str">
        <f t="shared" si="716"/>
        <v/>
      </c>
      <c r="AV1685" s="142">
        <f t="shared" si="717"/>
        <v>1.3868506377046362E-4</v>
      </c>
      <c r="AW1685" s="142" t="str">
        <f t="shared" si="718"/>
        <v/>
      </c>
      <c r="AX1685" s="142">
        <f t="shared" si="719"/>
        <v>6.9155776030882375E-5</v>
      </c>
      <c r="AY1685" s="142" t="str">
        <f t="shared" si="720"/>
        <v/>
      </c>
      <c r="AZ1685" s="142" t="str">
        <f t="shared" si="721"/>
        <v/>
      </c>
      <c r="BB1685" s="147"/>
      <c r="BC1685" s="147">
        <f t="shared" si="684"/>
        <v>6.3744000000001169</v>
      </c>
      <c r="BD1685" s="163">
        <f t="shared" si="685"/>
        <v>0.49677451156198904</v>
      </c>
      <c r="BE1685" s="147">
        <f t="shared" si="686"/>
        <v>7.207152182522325E-4</v>
      </c>
      <c r="BF1685" s="147" t="str">
        <f t="shared" si="682"/>
        <v/>
      </c>
      <c r="BG1685" s="159" t="str">
        <f t="shared" si="683"/>
        <v/>
      </c>
    </row>
    <row r="1686" spans="1:59" ht="20.100000000000001" customHeight="1" x14ac:dyDescent="0.25">
      <c r="A1686" s="142">
        <v>992</v>
      </c>
      <c r="B1686" s="142">
        <f t="shared" si="687"/>
        <v>-149.7299931790476</v>
      </c>
      <c r="C1686" s="142">
        <f t="shared" si="688"/>
        <v>8.5217517910827215E-5</v>
      </c>
      <c r="D1686" s="142">
        <f t="shared" si="689"/>
        <v>0.48723602544931183</v>
      </c>
      <c r="E1686" s="142" t="str">
        <f t="shared" si="690"/>
        <v/>
      </c>
      <c r="F1686" s="142">
        <f t="shared" si="691"/>
        <v>8.5217517910827215E-5</v>
      </c>
      <c r="G1686" s="142" t="str">
        <f t="shared" si="692"/>
        <v/>
      </c>
      <c r="H1686" s="142"/>
      <c r="I1686" s="142"/>
      <c r="J1686" s="142">
        <f t="shared" si="693"/>
        <v>4.7171507627686597E-187</v>
      </c>
      <c r="K1686" s="142" t="str">
        <f t="shared" si="694"/>
        <v/>
      </c>
      <c r="L1686" s="142" t="str">
        <f t="shared" si="695"/>
        <v/>
      </c>
      <c r="M1686" s="142"/>
      <c r="N1686" s="142"/>
      <c r="O1686" s="142"/>
      <c r="P1686" s="142"/>
      <c r="Q1686" s="142">
        <v>992</v>
      </c>
      <c r="R1686" s="142">
        <f t="shared" si="696"/>
        <v>-0.68659648776824156</v>
      </c>
      <c r="S1686" s="142">
        <f t="shared" si="697"/>
        <v>1.8583867821692433E-2</v>
      </c>
      <c r="T1686" s="142">
        <f t="shared" si="698"/>
        <v>0.4872360254493121</v>
      </c>
      <c r="U1686" s="142" t="str">
        <f t="shared" si="699"/>
        <v/>
      </c>
      <c r="V1686" s="142">
        <f t="shared" si="700"/>
        <v>1.8583867821692433E-2</v>
      </c>
      <c r="W1686" s="142" t="str">
        <f t="shared" si="701"/>
        <v/>
      </c>
      <c r="X1686" s="142">
        <f t="shared" si="702"/>
        <v>1.0458059634439658E-26</v>
      </c>
      <c r="Y1686" s="142" t="str">
        <f t="shared" si="703"/>
        <v/>
      </c>
      <c r="Z1686" s="142" t="str">
        <f t="shared" si="704"/>
        <v/>
      </c>
      <c r="AD1686" s="142">
        <v>992</v>
      </c>
      <c r="AE1686" s="142">
        <f t="shared" si="722"/>
        <v>-1.7605908190309947</v>
      </c>
      <c r="AF1686" s="142">
        <f t="shared" si="705"/>
        <v>7.2473502858240177E-3</v>
      </c>
      <c r="AG1686" s="142">
        <f t="shared" si="706"/>
        <v>0.48723602544931194</v>
      </c>
      <c r="AH1686" s="142" t="str">
        <f t="shared" si="707"/>
        <v/>
      </c>
      <c r="AI1686" s="142">
        <f t="shared" si="708"/>
        <v>7.2473502858240177E-3</v>
      </c>
      <c r="AJ1686" s="142" t="str">
        <f t="shared" si="709"/>
        <v/>
      </c>
      <c r="AK1686" s="142">
        <f t="shared" si="710"/>
        <v>1.9909982666330442E-83</v>
      </c>
      <c r="AL1686" s="142" t="str">
        <f t="shared" si="711"/>
        <v/>
      </c>
      <c r="AM1686" s="142" t="str">
        <f t="shared" si="712"/>
        <v/>
      </c>
      <c r="AQ1686" s="142">
        <v>992</v>
      </c>
      <c r="AR1686" s="142">
        <f t="shared" si="713"/>
        <v>-91.991760601815258</v>
      </c>
      <c r="AS1686" s="142">
        <f t="shared" si="714"/>
        <v>1.38703926221754E-4</v>
      </c>
      <c r="AT1686" s="142">
        <f t="shared" si="715"/>
        <v>0.48723602544931194</v>
      </c>
      <c r="AU1686" s="142" t="str">
        <f t="shared" si="716"/>
        <v/>
      </c>
      <c r="AV1686" s="142">
        <f t="shared" si="717"/>
        <v>1.38703926221754E-4</v>
      </c>
      <c r="AW1686" s="142" t="str">
        <f t="shared" si="718"/>
        <v/>
      </c>
      <c r="AX1686" s="142">
        <f t="shared" si="719"/>
        <v>6.9482475766264489E-5</v>
      </c>
      <c r="AY1686" s="142" t="str">
        <f t="shared" si="720"/>
        <v/>
      </c>
      <c r="AZ1686" s="142" t="str">
        <f t="shared" si="721"/>
        <v/>
      </c>
      <c r="BB1686" s="147"/>
      <c r="BC1686" s="147">
        <f t="shared" si="684"/>
        <v>6.380800000000117</v>
      </c>
      <c r="BD1686" s="163">
        <f t="shared" si="685"/>
        <v>0.49605379634373681</v>
      </c>
      <c r="BE1686" s="147">
        <f t="shared" si="686"/>
        <v>7.2021631239671535E-4</v>
      </c>
      <c r="BF1686" s="147" t="str">
        <f t="shared" si="682"/>
        <v/>
      </c>
      <c r="BG1686" s="159" t="str">
        <f t="shared" si="683"/>
        <v/>
      </c>
    </row>
    <row r="1687" spans="1:59" ht="20.100000000000001" customHeight="1" x14ac:dyDescent="0.25">
      <c r="A1687" s="142">
        <v>993</v>
      </c>
      <c r="B1687" s="142">
        <f t="shared" si="687"/>
        <v>-131.01374403166483</v>
      </c>
      <c r="C1687" s="142">
        <f t="shared" si="688"/>
        <v>8.5227744626567196E-5</v>
      </c>
      <c r="D1687" s="142">
        <f t="shared" si="689"/>
        <v>0.48883107557395061</v>
      </c>
      <c r="E1687" s="142" t="str">
        <f t="shared" si="690"/>
        <v/>
      </c>
      <c r="F1687" s="142">
        <f t="shared" si="691"/>
        <v>8.5227744626567196E-5</v>
      </c>
      <c r="G1687" s="142" t="str">
        <f t="shared" si="692"/>
        <v/>
      </c>
      <c r="H1687" s="142"/>
      <c r="I1687" s="142"/>
      <c r="J1687" s="142">
        <f t="shared" si="693"/>
        <v>5.296686195829309E-187</v>
      </c>
      <c r="K1687" s="142" t="str">
        <f t="shared" si="694"/>
        <v/>
      </c>
      <c r="L1687" s="142" t="str">
        <f t="shared" si="695"/>
        <v/>
      </c>
      <c r="M1687" s="142"/>
      <c r="N1687" s="142"/>
      <c r="O1687" s="142"/>
      <c r="P1687" s="142"/>
      <c r="Q1687" s="142">
        <v>993</v>
      </c>
      <c r="R1687" s="142">
        <f t="shared" si="696"/>
        <v>-0.60077192679720781</v>
      </c>
      <c r="S1687" s="142">
        <f t="shared" si="697"/>
        <v>1.8586098019640233E-2</v>
      </c>
      <c r="T1687" s="142">
        <f t="shared" si="698"/>
        <v>0.48883107557395072</v>
      </c>
      <c r="U1687" s="142" t="str">
        <f t="shared" si="699"/>
        <v/>
      </c>
      <c r="V1687" s="142">
        <f t="shared" si="700"/>
        <v>1.8586098019640233E-2</v>
      </c>
      <c r="W1687" s="142" t="str">
        <f t="shared" si="701"/>
        <v/>
      </c>
      <c r="X1687" s="142">
        <f t="shared" si="702"/>
        <v>1.0909516544070571E-26</v>
      </c>
      <c r="Y1687" s="142" t="str">
        <f t="shared" si="703"/>
        <v/>
      </c>
      <c r="Z1687" s="142" t="str">
        <f t="shared" si="704"/>
        <v/>
      </c>
      <c r="AD1687" s="142">
        <v>993</v>
      </c>
      <c r="AE1687" s="142">
        <f t="shared" si="722"/>
        <v>-1.5405169666521203</v>
      </c>
      <c r="AF1687" s="142">
        <f t="shared" si="705"/>
        <v>7.2482200200413268E-3</v>
      </c>
      <c r="AG1687" s="142">
        <f t="shared" si="706"/>
        <v>0.48883107557395056</v>
      </c>
      <c r="AH1687" s="142" t="str">
        <f t="shared" si="707"/>
        <v/>
      </c>
      <c r="AI1687" s="142">
        <f t="shared" si="708"/>
        <v>7.2482200200413268E-3</v>
      </c>
      <c r="AJ1687" s="142" t="str">
        <f t="shared" si="709"/>
        <v/>
      </c>
      <c r="AK1687" s="142">
        <f t="shared" si="710"/>
        <v>2.1504421114614991E-83</v>
      </c>
      <c r="AL1687" s="142" t="str">
        <f t="shared" si="711"/>
        <v/>
      </c>
      <c r="AM1687" s="142" t="str">
        <f t="shared" si="712"/>
        <v/>
      </c>
      <c r="AQ1687" s="142">
        <v>993</v>
      </c>
      <c r="AR1687" s="142">
        <f t="shared" si="713"/>
        <v>-80.492790526586759</v>
      </c>
      <c r="AS1687" s="142">
        <f t="shared" si="714"/>
        <v>1.3872057169160885E-4</v>
      </c>
      <c r="AT1687" s="142">
        <f t="shared" si="715"/>
        <v>0.48883107557395072</v>
      </c>
      <c r="AU1687" s="142" t="str">
        <f t="shared" si="716"/>
        <v/>
      </c>
      <c r="AV1687" s="142">
        <f t="shared" si="717"/>
        <v>1.3872057169160885E-4</v>
      </c>
      <c r="AW1687" s="142" t="str">
        <f t="shared" si="718"/>
        <v/>
      </c>
      <c r="AX1687" s="142">
        <f t="shared" si="719"/>
        <v>6.9809601905711967E-5</v>
      </c>
      <c r="AY1687" s="142" t="str">
        <f t="shared" si="720"/>
        <v/>
      </c>
      <c r="AZ1687" s="142" t="str">
        <f t="shared" si="721"/>
        <v/>
      </c>
      <c r="BB1687" s="147"/>
      <c r="BC1687" s="147">
        <f t="shared" si="684"/>
        <v>6.3872000000001172</v>
      </c>
      <c r="BD1687" s="163">
        <f t="shared" si="685"/>
        <v>0.49533358003134009</v>
      </c>
      <c r="BE1687" s="147">
        <f t="shared" si="686"/>
        <v>7.1971594357811419E-4</v>
      </c>
      <c r="BF1687" s="147" t="str">
        <f t="shared" si="682"/>
        <v/>
      </c>
      <c r="BG1687" s="159" t="str">
        <f t="shared" si="683"/>
        <v/>
      </c>
    </row>
    <row r="1688" spans="1:59" ht="20.100000000000001" customHeight="1" x14ac:dyDescent="0.25">
      <c r="A1688" s="142">
        <v>994</v>
      </c>
      <c r="B1688" s="142">
        <f t="shared" si="687"/>
        <v>-112.2974948842857</v>
      </c>
      <c r="C1688" s="142">
        <f t="shared" si="688"/>
        <v>8.5236608772935974E-5</v>
      </c>
      <c r="D1688" s="142">
        <f t="shared" si="689"/>
        <v>0.49042630435396933</v>
      </c>
      <c r="E1688" s="142" t="str">
        <f t="shared" si="690"/>
        <v/>
      </c>
      <c r="F1688" s="142">
        <f t="shared" si="691"/>
        <v>8.5236608772935974E-5</v>
      </c>
      <c r="G1688" s="142" t="str">
        <f t="shared" si="692"/>
        <v/>
      </c>
      <c r="H1688" s="142"/>
      <c r="I1688" s="142"/>
      <c r="J1688" s="142">
        <f t="shared" si="693"/>
        <v>5.9473265098821358E-187</v>
      </c>
      <c r="K1688" s="142" t="str">
        <f t="shared" si="694"/>
        <v/>
      </c>
      <c r="L1688" s="142" t="str">
        <f t="shared" si="695"/>
        <v/>
      </c>
      <c r="M1688" s="142"/>
      <c r="N1688" s="142"/>
      <c r="O1688" s="142"/>
      <c r="P1688" s="142"/>
      <c r="Q1688" s="142">
        <v>994</v>
      </c>
      <c r="R1688" s="142">
        <f t="shared" si="696"/>
        <v>-0.51494736582618827</v>
      </c>
      <c r="S1688" s="142">
        <f t="shared" si="697"/>
        <v>1.8588031074351377E-2</v>
      </c>
      <c r="T1688" s="142">
        <f t="shared" si="698"/>
        <v>0.49042630435396939</v>
      </c>
      <c r="U1688" s="142" t="str">
        <f t="shared" si="699"/>
        <v/>
      </c>
      <c r="V1688" s="142">
        <f t="shared" si="700"/>
        <v>1.8588031074351377E-2</v>
      </c>
      <c r="W1688" s="142" t="str">
        <f t="shared" si="701"/>
        <v/>
      </c>
      <c r="X1688" s="142">
        <f t="shared" si="702"/>
        <v>1.1380280006037964E-26</v>
      </c>
      <c r="Y1688" s="142" t="str">
        <f t="shared" si="703"/>
        <v/>
      </c>
      <c r="Z1688" s="142" t="str">
        <f t="shared" si="704"/>
        <v/>
      </c>
      <c r="AD1688" s="142">
        <v>994</v>
      </c>
      <c r="AE1688" s="142">
        <f t="shared" si="722"/>
        <v>-1.320443114273246</v>
      </c>
      <c r="AF1688" s="142">
        <f t="shared" si="705"/>
        <v>7.2489738741231425E-3</v>
      </c>
      <c r="AG1688" s="142">
        <f t="shared" si="706"/>
        <v>0.49042630435396939</v>
      </c>
      <c r="AH1688" s="142" t="str">
        <f t="shared" si="707"/>
        <v/>
      </c>
      <c r="AI1688" s="142">
        <f t="shared" si="708"/>
        <v>7.2489738741231425E-3</v>
      </c>
      <c r="AJ1688" s="142" t="str">
        <f t="shared" si="709"/>
        <v/>
      </c>
      <c r="AK1688" s="142">
        <f t="shared" si="710"/>
        <v>2.3226174338857286E-83</v>
      </c>
      <c r="AL1688" s="142" t="str">
        <f t="shared" si="711"/>
        <v/>
      </c>
      <c r="AM1688" s="142" t="str">
        <f t="shared" si="712"/>
        <v/>
      </c>
      <c r="AQ1688" s="142">
        <v>994</v>
      </c>
      <c r="AR1688" s="142">
        <f t="shared" si="713"/>
        <v>-68.993820451360079</v>
      </c>
      <c r="AS1688" s="142">
        <f t="shared" si="714"/>
        <v>1.3873499938129162E-4</v>
      </c>
      <c r="AT1688" s="142">
        <f t="shared" si="715"/>
        <v>0.49042630435396961</v>
      </c>
      <c r="AU1688" s="142" t="str">
        <f t="shared" si="716"/>
        <v/>
      </c>
      <c r="AV1688" s="142">
        <f t="shared" si="717"/>
        <v>1.3873499938129162E-4</v>
      </c>
      <c r="AW1688" s="142" t="str">
        <f t="shared" si="718"/>
        <v/>
      </c>
      <c r="AX1688" s="142">
        <f t="shared" si="719"/>
        <v>7.013714596415676E-5</v>
      </c>
      <c r="AY1688" s="142" t="str">
        <f t="shared" si="720"/>
        <v/>
      </c>
      <c r="AZ1688" s="142" t="str">
        <f t="shared" si="721"/>
        <v/>
      </c>
      <c r="BB1688" s="147"/>
      <c r="BC1688" s="147">
        <f t="shared" si="684"/>
        <v>6.3936000000001174</v>
      </c>
      <c r="BD1688" s="163">
        <f t="shared" si="685"/>
        <v>0.49461386408776198</v>
      </c>
      <c r="BE1688" s="147">
        <f t="shared" si="686"/>
        <v>7.1921411894515508E-4</v>
      </c>
      <c r="BF1688" s="147" t="str">
        <f t="shared" si="682"/>
        <v/>
      </c>
      <c r="BG1688" s="159" t="str">
        <f t="shared" si="683"/>
        <v/>
      </c>
    </row>
    <row r="1689" spans="1:59" ht="20.100000000000001" customHeight="1" x14ac:dyDescent="0.25">
      <c r="A1689" s="142">
        <v>995</v>
      </c>
      <c r="B1689" s="142">
        <f t="shared" si="687"/>
        <v>-93.581245736902929</v>
      </c>
      <c r="C1689" s="142">
        <f t="shared" si="688"/>
        <v>8.5244109924553833E-5</v>
      </c>
      <c r="D1689" s="142">
        <f t="shared" si="689"/>
        <v>0.49202168628309811</v>
      </c>
      <c r="E1689" s="142" t="str">
        <f t="shared" si="690"/>
        <v/>
      </c>
      <c r="F1689" s="142">
        <f t="shared" si="691"/>
        <v>8.5244109924553833E-5</v>
      </c>
      <c r="G1689" s="142" t="str">
        <f t="shared" si="692"/>
        <v/>
      </c>
      <c r="H1689" s="142"/>
      <c r="I1689" s="142"/>
      <c r="J1689" s="142">
        <f t="shared" si="693"/>
        <v>6.6777840674123383E-187</v>
      </c>
      <c r="K1689" s="142" t="str">
        <f t="shared" si="694"/>
        <v/>
      </c>
      <c r="L1689" s="142" t="str">
        <f t="shared" si="695"/>
        <v/>
      </c>
      <c r="M1689" s="142"/>
      <c r="N1689" s="142"/>
      <c r="O1689" s="142"/>
      <c r="P1689" s="142"/>
      <c r="Q1689" s="142">
        <v>995</v>
      </c>
      <c r="R1689" s="142">
        <f t="shared" si="696"/>
        <v>-0.42912280485515453</v>
      </c>
      <c r="S1689" s="142">
        <f t="shared" si="697"/>
        <v>1.858966689306089E-2</v>
      </c>
      <c r="T1689" s="142">
        <f t="shared" si="698"/>
        <v>0.49202168628309806</v>
      </c>
      <c r="U1689" s="142" t="str">
        <f t="shared" si="699"/>
        <v/>
      </c>
      <c r="V1689" s="142">
        <f t="shared" si="700"/>
        <v>1.858966689306089E-2</v>
      </c>
      <c r="W1689" s="142" t="str">
        <f t="shared" si="701"/>
        <v/>
      </c>
      <c r="X1689" s="142">
        <f t="shared" si="702"/>
        <v>1.1871167740281089E-26</v>
      </c>
      <c r="Y1689" s="142" t="str">
        <f t="shared" si="703"/>
        <v/>
      </c>
      <c r="Z1689" s="142" t="str">
        <f t="shared" si="704"/>
        <v/>
      </c>
      <c r="AD1689" s="142">
        <v>995</v>
      </c>
      <c r="AE1689" s="142">
        <f t="shared" si="722"/>
        <v>-1.1003692618943717</v>
      </c>
      <c r="AF1689" s="142">
        <f t="shared" si="705"/>
        <v>7.249611811892917E-3</v>
      </c>
      <c r="AG1689" s="142">
        <f t="shared" si="706"/>
        <v>0.492021686283098</v>
      </c>
      <c r="AH1689" s="142" t="str">
        <f t="shared" si="707"/>
        <v/>
      </c>
      <c r="AI1689" s="142">
        <f t="shared" si="708"/>
        <v>7.249611811892917E-3</v>
      </c>
      <c r="AJ1689" s="142" t="str">
        <f t="shared" si="709"/>
        <v/>
      </c>
      <c r="AK1689" s="142">
        <f t="shared" si="710"/>
        <v>2.5085378505663029E-83</v>
      </c>
      <c r="AL1689" s="142" t="str">
        <f t="shared" si="711"/>
        <v/>
      </c>
      <c r="AM1689" s="142" t="str">
        <f t="shared" si="712"/>
        <v/>
      </c>
      <c r="AQ1689" s="142">
        <v>995</v>
      </c>
      <c r="AR1689" s="142">
        <f t="shared" si="713"/>
        <v>-57.4948503761334</v>
      </c>
      <c r="AS1689" s="142">
        <f t="shared" si="714"/>
        <v>1.3874720859843485E-4</v>
      </c>
      <c r="AT1689" s="142">
        <f t="shared" si="715"/>
        <v>0.49202168628309817</v>
      </c>
      <c r="AU1689" s="142" t="str">
        <f t="shared" si="716"/>
        <v/>
      </c>
      <c r="AV1689" s="142">
        <f t="shared" si="717"/>
        <v>1.3874720859843485E-4</v>
      </c>
      <c r="AW1689" s="142" t="str">
        <f t="shared" si="718"/>
        <v/>
      </c>
      <c r="AX1689" s="142">
        <f t="shared" si="719"/>
        <v>7.0465099396544283E-5</v>
      </c>
      <c r="AY1689" s="142" t="str">
        <f t="shared" si="720"/>
        <v/>
      </c>
      <c r="AZ1689" s="142" t="str">
        <f t="shared" si="721"/>
        <v/>
      </c>
      <c r="BB1689" s="147"/>
      <c r="BC1689" s="147">
        <f t="shared" si="684"/>
        <v>6.4000000000001176</v>
      </c>
      <c r="BD1689" s="163">
        <f t="shared" si="685"/>
        <v>0.49389464996881682</v>
      </c>
      <c r="BE1689" s="147">
        <f t="shared" si="686"/>
        <v>7.187108456327973E-4</v>
      </c>
      <c r="BF1689" s="147" t="str">
        <f t="shared" si="682"/>
        <v/>
      </c>
      <c r="BG1689" s="159" t="str">
        <f t="shared" si="683"/>
        <v/>
      </c>
    </row>
    <row r="1690" spans="1:59" ht="20.100000000000001" customHeight="1" x14ac:dyDescent="0.25">
      <c r="A1690" s="147">
        <v>996</v>
      </c>
      <c r="B1690" s="142">
        <f t="shared" si="687"/>
        <v>-74.864996589523798</v>
      </c>
      <c r="C1690" s="142">
        <f t="shared" si="688"/>
        <v>8.5250247721426419E-5</v>
      </c>
      <c r="D1690" s="142">
        <f t="shared" si="689"/>
        <v>0.49361719584771607</v>
      </c>
      <c r="E1690" s="142" t="str">
        <f t="shared" si="690"/>
        <v/>
      </c>
      <c r="F1690" s="142">
        <f t="shared" si="691"/>
        <v>8.5250247721426419E-5</v>
      </c>
      <c r="G1690" s="142" t="str">
        <f t="shared" si="692"/>
        <v/>
      </c>
      <c r="H1690" s="142"/>
      <c r="I1690" s="142"/>
      <c r="J1690" s="142">
        <f t="shared" si="693"/>
        <v>7.4978373051841683E-187</v>
      </c>
      <c r="K1690" s="142" t="str">
        <f t="shared" si="694"/>
        <v/>
      </c>
      <c r="L1690" s="142" t="str">
        <f t="shared" si="695"/>
        <v/>
      </c>
      <c r="M1690" s="142"/>
      <c r="N1690" s="142"/>
      <c r="O1690" s="142"/>
      <c r="P1690" s="142"/>
      <c r="Q1690" s="147">
        <v>996</v>
      </c>
      <c r="R1690" s="142">
        <f t="shared" si="696"/>
        <v>-0.34329824388412078</v>
      </c>
      <c r="S1690" s="142">
        <f t="shared" si="697"/>
        <v>1.8591005397262762E-2</v>
      </c>
      <c r="T1690" s="142">
        <f t="shared" si="698"/>
        <v>0.49361719584771618</v>
      </c>
      <c r="U1690" s="142" t="str">
        <f t="shared" si="699"/>
        <v/>
      </c>
      <c r="V1690" s="142">
        <f t="shared" si="700"/>
        <v>1.8591005397262762E-2</v>
      </c>
      <c r="W1690" s="142" t="str">
        <f t="shared" si="701"/>
        <v/>
      </c>
      <c r="X1690" s="142">
        <f t="shared" si="702"/>
        <v>1.2383031759076646E-26</v>
      </c>
      <c r="Y1690" s="142" t="str">
        <f t="shared" si="703"/>
        <v/>
      </c>
      <c r="Z1690" s="142" t="str">
        <f t="shared" si="704"/>
        <v/>
      </c>
      <c r="AD1690" s="147">
        <v>996</v>
      </c>
      <c r="AE1690" s="142">
        <f t="shared" si="722"/>
        <v>-0.88029540951549734</v>
      </c>
      <c r="AF1690" s="142">
        <f t="shared" si="705"/>
        <v>7.2501338027348167E-3</v>
      </c>
      <c r="AG1690" s="142">
        <f t="shared" si="706"/>
        <v>0.49361719584771613</v>
      </c>
      <c r="AH1690" s="142" t="str">
        <f t="shared" si="707"/>
        <v/>
      </c>
      <c r="AI1690" s="142">
        <f t="shared" si="708"/>
        <v>7.2501338027348167E-3</v>
      </c>
      <c r="AJ1690" s="142" t="str">
        <f t="shared" si="709"/>
        <v/>
      </c>
      <c r="AK1690" s="142">
        <f t="shared" si="710"/>
        <v>2.7092974385399382E-83</v>
      </c>
      <c r="AL1690" s="142" t="str">
        <f t="shared" si="711"/>
        <v/>
      </c>
      <c r="AM1690" s="142" t="str">
        <f t="shared" si="712"/>
        <v/>
      </c>
      <c r="AQ1690" s="147">
        <v>996</v>
      </c>
      <c r="AR1690" s="142">
        <f t="shared" si="713"/>
        <v>-45.99588030090672</v>
      </c>
      <c r="AS1690" s="142">
        <f t="shared" si="714"/>
        <v>1.3875719875709532E-4</v>
      </c>
      <c r="AT1690" s="142">
        <f t="shared" si="715"/>
        <v>0.49361719584771624</v>
      </c>
      <c r="AU1690" s="142" t="str">
        <f t="shared" si="716"/>
        <v/>
      </c>
      <c r="AV1690" s="142">
        <f t="shared" si="717"/>
        <v>1.3875719875709532E-4</v>
      </c>
      <c r="AW1690" s="142" t="str">
        <f t="shared" si="718"/>
        <v/>
      </c>
      <c r="AX1690" s="142">
        <f t="shared" si="719"/>
        <v>7.0793453598100024E-5</v>
      </c>
      <c r="AY1690" s="142" t="str">
        <f t="shared" si="720"/>
        <v/>
      </c>
      <c r="AZ1690" s="142" t="str">
        <f t="shared" si="721"/>
        <v/>
      </c>
      <c r="BB1690" s="147"/>
      <c r="BC1690" s="147">
        <f t="shared" si="684"/>
        <v>6.4064000000001178</v>
      </c>
      <c r="BD1690" s="163">
        <f t="shared" si="685"/>
        <v>0.49317593912318403</v>
      </c>
      <c r="BE1690" s="147">
        <f t="shared" si="686"/>
        <v>7.1820613076312156E-4</v>
      </c>
      <c r="BF1690" s="147" t="str">
        <f t="shared" si="682"/>
        <v/>
      </c>
      <c r="BG1690" s="159" t="str">
        <f t="shared" si="683"/>
        <v/>
      </c>
    </row>
    <row r="1691" spans="1:59" ht="20.100000000000001" customHeight="1" x14ac:dyDescent="0.25">
      <c r="A1691" s="142">
        <v>997</v>
      </c>
      <c r="B1691" s="142">
        <f t="shared" si="687"/>
        <v>-56.14874744214103</v>
      </c>
      <c r="C1691" s="142">
        <f t="shared" si="688"/>
        <v>8.525502186897371E-5</v>
      </c>
      <c r="D1691" s="142">
        <f t="shared" si="689"/>
        <v>0.495212807528078</v>
      </c>
      <c r="E1691" s="142" t="str">
        <f t="shared" si="690"/>
        <v/>
      </c>
      <c r="F1691" s="142">
        <f t="shared" si="691"/>
        <v>8.525502186897371E-5</v>
      </c>
      <c r="G1691" s="142" t="str">
        <f t="shared" si="692"/>
        <v/>
      </c>
      <c r="H1691" s="142"/>
      <c r="I1691" s="142"/>
      <c r="J1691" s="142">
        <f t="shared" si="693"/>
        <v>8.4184610064741935E-187</v>
      </c>
      <c r="K1691" s="142" t="str">
        <f t="shared" si="694"/>
        <v/>
      </c>
      <c r="L1691" s="142" t="str">
        <f t="shared" si="695"/>
        <v/>
      </c>
      <c r="M1691" s="142"/>
      <c r="N1691" s="142"/>
      <c r="O1691" s="142"/>
      <c r="P1691" s="142"/>
      <c r="Q1691" s="142">
        <v>997</v>
      </c>
      <c r="R1691" s="142">
        <f t="shared" si="696"/>
        <v>-0.25747368291308703</v>
      </c>
      <c r="S1691" s="142">
        <f t="shared" si="697"/>
        <v>1.859204652271625E-2</v>
      </c>
      <c r="T1691" s="142">
        <f t="shared" si="698"/>
        <v>0.495212807528078</v>
      </c>
      <c r="U1691" s="142" t="str">
        <f t="shared" si="699"/>
        <v/>
      </c>
      <c r="V1691" s="142">
        <f t="shared" si="700"/>
        <v>1.859204652271625E-2</v>
      </c>
      <c r="W1691" s="142" t="str">
        <f t="shared" si="701"/>
        <v/>
      </c>
      <c r="X1691" s="142">
        <f t="shared" si="702"/>
        <v>1.2916759790531644E-26</v>
      </c>
      <c r="Y1691" s="142" t="str">
        <f t="shared" si="703"/>
        <v/>
      </c>
      <c r="Z1691" s="142" t="str">
        <f t="shared" si="704"/>
        <v/>
      </c>
      <c r="AD1691" s="142">
        <v>997</v>
      </c>
      <c r="AE1691" s="142">
        <f t="shared" si="722"/>
        <v>-0.66022155713662301</v>
      </c>
      <c r="AF1691" s="142">
        <f t="shared" si="705"/>
        <v>7.2505398215961933E-3</v>
      </c>
      <c r="AG1691" s="142">
        <f t="shared" si="706"/>
        <v>0.49521280752807784</v>
      </c>
      <c r="AH1691" s="142" t="str">
        <f t="shared" si="707"/>
        <v/>
      </c>
      <c r="AI1691" s="142">
        <f t="shared" si="708"/>
        <v>7.2505398215961933E-3</v>
      </c>
      <c r="AJ1691" s="142" t="str">
        <f t="shared" si="709"/>
        <v/>
      </c>
      <c r="AK1691" s="142">
        <f t="shared" si="710"/>
        <v>2.9260771030741657E-83</v>
      </c>
      <c r="AL1691" s="142" t="str">
        <f t="shared" si="711"/>
        <v/>
      </c>
      <c r="AM1691" s="142" t="str">
        <f t="shared" si="712"/>
        <v/>
      </c>
      <c r="AQ1691" s="142">
        <v>997</v>
      </c>
      <c r="AR1691" s="142">
        <f t="shared" si="713"/>
        <v>-34.49691022568004</v>
      </c>
      <c r="AS1691" s="142">
        <f t="shared" si="714"/>
        <v>1.3876496937780108E-4</v>
      </c>
      <c r="AT1691" s="142">
        <f t="shared" si="715"/>
        <v>0.49521280752807795</v>
      </c>
      <c r="AU1691" s="142" t="str">
        <f t="shared" si="716"/>
        <v/>
      </c>
      <c r="AV1691" s="142">
        <f t="shared" si="717"/>
        <v>1.3876496937780108E-4</v>
      </c>
      <c r="AW1691" s="142" t="str">
        <f t="shared" si="718"/>
        <v/>
      </c>
      <c r="AX1691" s="142">
        <f t="shared" si="719"/>
        <v>7.1122199904602096E-5</v>
      </c>
      <c r="AY1691" s="142" t="str">
        <f t="shared" si="720"/>
        <v/>
      </c>
      <c r="AZ1691" s="142" t="str">
        <f t="shared" si="721"/>
        <v/>
      </c>
      <c r="BB1691" s="147"/>
      <c r="BC1691" s="147">
        <f t="shared" si="684"/>
        <v>6.412800000000118</v>
      </c>
      <c r="BD1691" s="163">
        <f t="shared" si="685"/>
        <v>0.4924577329924209</v>
      </c>
      <c r="BE1691" s="147">
        <f t="shared" si="686"/>
        <v>7.1769998144721736E-4</v>
      </c>
      <c r="BF1691" s="147" t="str">
        <f t="shared" si="682"/>
        <v/>
      </c>
      <c r="BG1691" s="159" t="str">
        <f t="shared" si="683"/>
        <v/>
      </c>
    </row>
    <row r="1692" spans="1:59" ht="20.100000000000001" customHeight="1" x14ac:dyDescent="0.25">
      <c r="A1692" s="142">
        <v>998</v>
      </c>
      <c r="B1692" s="142">
        <f t="shared" si="687"/>
        <v>-37.432498294761899</v>
      </c>
      <c r="C1692" s="142">
        <f t="shared" si="688"/>
        <v>8.5258432138053398E-5</v>
      </c>
      <c r="D1692" s="142">
        <f t="shared" si="689"/>
        <v>0.49680849579953629</v>
      </c>
      <c r="E1692" s="142" t="str">
        <f t="shared" si="690"/>
        <v/>
      </c>
      <c r="F1692" s="142">
        <f t="shared" si="691"/>
        <v>8.5258432138053398E-5</v>
      </c>
      <c r="G1692" s="142" t="str">
        <f t="shared" si="692"/>
        <v/>
      </c>
      <c r="H1692" s="142"/>
      <c r="I1692" s="142"/>
      <c r="J1692" s="142">
        <f t="shared" si="693"/>
        <v>9.4519724707582854E-187</v>
      </c>
      <c r="K1692" s="142" t="str">
        <f t="shared" si="694"/>
        <v/>
      </c>
      <c r="L1692" s="142" t="str">
        <f t="shared" si="695"/>
        <v/>
      </c>
      <c r="M1692" s="142"/>
      <c r="N1692" s="142"/>
      <c r="O1692" s="142"/>
      <c r="P1692" s="142"/>
      <c r="Q1692" s="142">
        <v>998</v>
      </c>
      <c r="R1692" s="142">
        <f t="shared" si="696"/>
        <v>-0.17164912194205328</v>
      </c>
      <c r="S1692" s="142">
        <f t="shared" si="697"/>
        <v>1.8592790219450993E-2</v>
      </c>
      <c r="T1692" s="142">
        <f t="shared" si="698"/>
        <v>0.49680849579953651</v>
      </c>
      <c r="U1692" s="142" t="str">
        <f t="shared" si="699"/>
        <v/>
      </c>
      <c r="V1692" s="142">
        <f t="shared" si="700"/>
        <v>1.8592790219450993E-2</v>
      </c>
      <c r="W1692" s="142" t="str">
        <f t="shared" si="701"/>
        <v/>
      </c>
      <c r="X1692" s="142">
        <f t="shared" si="702"/>
        <v>1.3473276760549856E-26</v>
      </c>
      <c r="Y1692" s="142" t="str">
        <f t="shared" si="703"/>
        <v/>
      </c>
      <c r="Z1692" s="142" t="str">
        <f t="shared" si="704"/>
        <v/>
      </c>
      <c r="AD1692" s="142">
        <v>998</v>
      </c>
      <c r="AE1692" s="142">
        <f t="shared" si="722"/>
        <v>-0.44014770475774867</v>
      </c>
      <c r="AF1692" s="142">
        <f t="shared" si="705"/>
        <v>7.2508298489895647E-3</v>
      </c>
      <c r="AG1692" s="142">
        <f t="shared" si="706"/>
        <v>0.49680849579953634</v>
      </c>
      <c r="AH1692" s="142" t="str">
        <f t="shared" si="707"/>
        <v/>
      </c>
      <c r="AI1692" s="142">
        <f t="shared" si="708"/>
        <v>7.2508298489895647E-3</v>
      </c>
      <c r="AJ1692" s="142" t="str">
        <f t="shared" si="709"/>
        <v/>
      </c>
      <c r="AK1692" s="142">
        <f t="shared" si="710"/>
        <v>3.1601514479742937E-83</v>
      </c>
      <c r="AL1692" s="142" t="str">
        <f t="shared" si="711"/>
        <v/>
      </c>
      <c r="AM1692" s="142" t="str">
        <f t="shared" si="712"/>
        <v/>
      </c>
      <c r="AQ1692" s="142">
        <v>998</v>
      </c>
      <c r="AR1692" s="142">
        <f t="shared" si="713"/>
        <v>-22.99794015045336</v>
      </c>
      <c r="AS1692" s="142">
        <f t="shared" si="714"/>
        <v>1.3877052008758964E-4</v>
      </c>
      <c r="AT1692" s="142">
        <f t="shared" si="715"/>
        <v>0.4968084957995364</v>
      </c>
      <c r="AU1692" s="142" t="str">
        <f t="shared" si="716"/>
        <v/>
      </c>
      <c r="AV1692" s="142">
        <f t="shared" si="717"/>
        <v>1.3877052008758964E-4</v>
      </c>
      <c r="AW1692" s="142" t="str">
        <f t="shared" si="718"/>
        <v/>
      </c>
      <c r="AX1692" s="142">
        <f t="shared" si="719"/>
        <v>7.1451329592660189E-5</v>
      </c>
      <c r="AY1692" s="142" t="str">
        <f t="shared" si="720"/>
        <v/>
      </c>
      <c r="AZ1692" s="142" t="str">
        <f t="shared" si="721"/>
        <v/>
      </c>
      <c r="BB1692" s="147"/>
      <c r="BC1692" s="147">
        <f t="shared" si="684"/>
        <v>6.4192000000001181</v>
      </c>
      <c r="BD1692" s="163">
        <f t="shared" si="685"/>
        <v>0.49174003301097369</v>
      </c>
      <c r="BE1692" s="147">
        <f t="shared" si="686"/>
        <v>7.1719240478218538E-4</v>
      </c>
      <c r="BF1692" s="147" t="str">
        <f t="shared" si="682"/>
        <v/>
      </c>
      <c r="BG1692" s="159" t="str">
        <f t="shared" si="683"/>
        <v/>
      </c>
    </row>
    <row r="1693" spans="1:59" ht="20.100000000000001" customHeight="1" x14ac:dyDescent="0.25">
      <c r="A1693" s="142">
        <v>999</v>
      </c>
      <c r="B1693" s="142">
        <f t="shared" si="687"/>
        <v>-18.716249147379131</v>
      </c>
      <c r="C1693" s="142">
        <f t="shared" si="688"/>
        <v>8.5260478364979336E-5</v>
      </c>
      <c r="D1693" s="142">
        <f t="shared" si="689"/>
        <v>0.49840423513376853</v>
      </c>
      <c r="E1693" s="142" t="str">
        <f t="shared" si="690"/>
        <v/>
      </c>
      <c r="F1693" s="142">
        <f t="shared" si="691"/>
        <v>8.5260478364979336E-5</v>
      </c>
      <c r="G1693" s="142" t="str">
        <f t="shared" si="692"/>
        <v/>
      </c>
      <c r="H1693" s="142"/>
      <c r="I1693" s="142"/>
      <c r="J1693" s="142">
        <f t="shared" si="693"/>
        <v>1.0612195518181284E-186</v>
      </c>
      <c r="K1693" s="142" t="str">
        <f t="shared" si="694"/>
        <v/>
      </c>
      <c r="L1693" s="142" t="str">
        <f t="shared" si="695"/>
        <v/>
      </c>
      <c r="M1693" s="142"/>
      <c r="N1693" s="142"/>
      <c r="O1693" s="142"/>
      <c r="P1693" s="142"/>
      <c r="Q1693" s="142">
        <v>999</v>
      </c>
      <c r="R1693" s="142">
        <f t="shared" si="696"/>
        <v>-8.5824560971033748E-2</v>
      </c>
      <c r="S1693" s="142">
        <f t="shared" si="697"/>
        <v>1.8593236451771029E-2</v>
      </c>
      <c r="T1693" s="142">
        <f t="shared" si="698"/>
        <v>0.49840423513376836</v>
      </c>
      <c r="U1693" s="142" t="str">
        <f t="shared" si="699"/>
        <v/>
      </c>
      <c r="V1693" s="142">
        <f t="shared" si="700"/>
        <v>1.8593236451771029E-2</v>
      </c>
      <c r="W1693" s="142" t="str">
        <f t="shared" si="701"/>
        <v/>
      </c>
      <c r="X1693" s="142">
        <f t="shared" si="702"/>
        <v>1.4053546335643626E-26</v>
      </c>
      <c r="Y1693" s="142" t="str">
        <f t="shared" si="703"/>
        <v/>
      </c>
      <c r="Z1693" s="142" t="str">
        <f t="shared" si="704"/>
        <v/>
      </c>
      <c r="AD1693" s="142">
        <v>999</v>
      </c>
      <c r="AE1693" s="142">
        <f t="shared" si="722"/>
        <v>-0.22007385237887434</v>
      </c>
      <c r="AF1693" s="142">
        <f t="shared" si="705"/>
        <v>7.2510038709941967E-3</v>
      </c>
      <c r="AG1693" s="142">
        <f t="shared" si="706"/>
        <v>0.49840423513376836</v>
      </c>
      <c r="AH1693" s="142" t="str">
        <f t="shared" si="707"/>
        <v/>
      </c>
      <c r="AI1693" s="142">
        <f t="shared" si="708"/>
        <v>7.2510038709941967E-3</v>
      </c>
      <c r="AJ1693" s="142" t="str">
        <f t="shared" si="709"/>
        <v/>
      </c>
      <c r="AK1693" s="142">
        <f t="shared" si="710"/>
        <v>3.4128961878708197E-83</v>
      </c>
      <c r="AL1693" s="142" t="str">
        <f t="shared" si="711"/>
        <v/>
      </c>
      <c r="AM1693" s="142" t="str">
        <f t="shared" si="712"/>
        <v/>
      </c>
      <c r="AQ1693" s="142">
        <v>999</v>
      </c>
      <c r="AR1693" s="142">
        <f t="shared" si="713"/>
        <v>-11.49897007522668</v>
      </c>
      <c r="AS1693" s="142">
        <f t="shared" si="714"/>
        <v>1.3877385062003797E-4</v>
      </c>
      <c r="AT1693" s="142">
        <f t="shared" si="715"/>
        <v>0.49840423513376841</v>
      </c>
      <c r="AU1693" s="142" t="str">
        <f t="shared" si="716"/>
        <v/>
      </c>
      <c r="AV1693" s="142">
        <f t="shared" si="717"/>
        <v>1.3877385062003797E-4</v>
      </c>
      <c r="AW1693" s="142" t="str">
        <f t="shared" si="718"/>
        <v/>
      </c>
      <c r="AX1693" s="142">
        <f t="shared" si="719"/>
        <v>7.1780833880000417E-5</v>
      </c>
      <c r="AY1693" s="142" t="str">
        <f t="shared" si="720"/>
        <v/>
      </c>
      <c r="AZ1693" s="142" t="str">
        <f t="shared" si="721"/>
        <v/>
      </c>
      <c r="BB1693" s="147"/>
      <c r="BC1693" s="147">
        <f t="shared" si="684"/>
        <v>6.4256000000001183</v>
      </c>
      <c r="BD1693" s="163">
        <f t="shared" si="685"/>
        <v>0.4910228406061915</v>
      </c>
      <c r="BE1693" s="147">
        <f t="shared" si="686"/>
        <v>7.1668340785402407E-4</v>
      </c>
      <c r="BF1693" s="147" t="str">
        <f t="shared" si="682"/>
        <v/>
      </c>
      <c r="BG1693" s="159" t="str">
        <f t="shared" si="683"/>
        <v/>
      </c>
    </row>
    <row r="1694" spans="1:59" ht="20.100000000000001" customHeight="1" x14ac:dyDescent="0.25">
      <c r="A1694" s="142">
        <v>1000</v>
      </c>
      <c r="B1694" s="142">
        <f t="shared" si="687"/>
        <v>0</v>
      </c>
      <c r="C1694" s="142">
        <f t="shared" si="688"/>
        <v>8.5261160451534596E-5</v>
      </c>
      <c r="D1694" s="142">
        <f t="shared" si="689"/>
        <v>0.5</v>
      </c>
      <c r="E1694" s="142" t="str">
        <f t="shared" si="690"/>
        <v/>
      </c>
      <c r="F1694" s="142">
        <f t="shared" si="691"/>
        <v>8.5261160451534596E-5</v>
      </c>
      <c r="G1694" s="142">
        <f t="shared" si="692"/>
        <v>8.5261160451534596E-5</v>
      </c>
      <c r="H1694" s="142"/>
      <c r="I1694" s="142"/>
      <c r="J1694" s="142">
        <f t="shared" si="693"/>
        <v>1.1914644501960429E-186</v>
      </c>
      <c r="K1694" s="142" t="str">
        <f t="shared" si="694"/>
        <v/>
      </c>
      <c r="L1694" s="142" t="str">
        <f t="shared" si="695"/>
        <v/>
      </c>
      <c r="M1694" s="142"/>
      <c r="N1694" s="142"/>
      <c r="O1694" s="142"/>
      <c r="P1694" s="142"/>
      <c r="Q1694" s="142">
        <v>1000</v>
      </c>
      <c r="R1694" s="142">
        <f t="shared" si="696"/>
        <v>0</v>
      </c>
      <c r="S1694" s="142">
        <f t="shared" si="697"/>
        <v>1.8593385198257626E-2</v>
      </c>
      <c r="T1694" s="142">
        <f t="shared" si="698"/>
        <v>0.5</v>
      </c>
      <c r="U1694" s="142" t="str">
        <f t="shared" si="699"/>
        <v/>
      </c>
      <c r="V1694" s="142">
        <f t="shared" si="700"/>
        <v>1.8593385198257626E-2</v>
      </c>
      <c r="W1694" s="142">
        <f t="shared" si="701"/>
        <v>1.8593385198257626E-2</v>
      </c>
      <c r="X1694" s="142">
        <f t="shared" si="702"/>
        <v>1.4658572529068771E-26</v>
      </c>
      <c r="Y1694" s="142" t="str">
        <f t="shared" si="703"/>
        <v/>
      </c>
      <c r="Z1694" s="142" t="str">
        <f t="shared" si="704"/>
        <v/>
      </c>
      <c r="AD1694" s="142">
        <v>1000</v>
      </c>
      <c r="AE1694" s="142">
        <f t="shared" si="722"/>
        <v>0</v>
      </c>
      <c r="AF1694" s="142">
        <f t="shared" si="705"/>
        <v>7.2510618792571979E-3</v>
      </c>
      <c r="AG1694" s="142">
        <f t="shared" si="706"/>
        <v>0.5</v>
      </c>
      <c r="AH1694" s="142" t="str">
        <f t="shared" si="707"/>
        <v/>
      </c>
      <c r="AI1694" s="142">
        <f t="shared" si="708"/>
        <v>7.2510618792571979E-3</v>
      </c>
      <c r="AJ1694" s="142">
        <f t="shared" si="709"/>
        <v>7.2510618792571979E-3</v>
      </c>
      <c r="AK1694" s="142">
        <f t="shared" si="710"/>
        <v>3.6857961451098659E-83</v>
      </c>
      <c r="AL1694" s="142" t="str">
        <f t="shared" si="711"/>
        <v/>
      </c>
      <c r="AM1694" s="142" t="str">
        <f t="shared" si="712"/>
        <v/>
      </c>
      <c r="AQ1694" s="142">
        <v>1000</v>
      </c>
      <c r="AR1694" s="142">
        <f t="shared" si="713"/>
        <v>0</v>
      </c>
      <c r="AS1694" s="142">
        <f t="shared" si="714"/>
        <v>1.3877496081528371E-4</v>
      </c>
      <c r="AT1694" s="142">
        <f t="shared" si="715"/>
        <v>0.5</v>
      </c>
      <c r="AU1694" s="142" t="str">
        <f t="shared" si="716"/>
        <v/>
      </c>
      <c r="AV1694" s="142">
        <f t="shared" si="717"/>
        <v>1.3877496081528371E-4</v>
      </c>
      <c r="AW1694" s="142">
        <f t="shared" si="718"/>
        <v>1.3877496081528371E-4</v>
      </c>
      <c r="AX1694" s="142">
        <f t="shared" si="719"/>
        <v>7.2110703925756049E-5</v>
      </c>
      <c r="AY1694" s="142" t="str">
        <f t="shared" si="720"/>
        <v/>
      </c>
      <c r="AZ1694" s="142" t="str">
        <f t="shared" si="721"/>
        <v/>
      </c>
      <c r="BB1694" s="147"/>
      <c r="BC1694" s="147">
        <f t="shared" si="684"/>
        <v>6.4320000000001185</v>
      </c>
      <c r="BD1694" s="163">
        <f t="shared" si="685"/>
        <v>0.49030615719833748</v>
      </c>
      <c r="BE1694" s="147">
        <f t="shared" si="686"/>
        <v>7.1617299773429899E-4</v>
      </c>
      <c r="BF1694" s="147" t="str">
        <f t="shared" si="682"/>
        <v/>
      </c>
      <c r="BG1694" s="159" t="str">
        <f t="shared" si="683"/>
        <v/>
      </c>
    </row>
    <row r="1695" spans="1:59" ht="20.100000000000001" customHeight="1" x14ac:dyDescent="0.25">
      <c r="A1695" s="142">
        <v>1001</v>
      </c>
      <c r="B1695" s="142">
        <f t="shared" si="687"/>
        <v>18.716249147382769</v>
      </c>
      <c r="C1695" s="142">
        <f t="shared" si="688"/>
        <v>8.5260478364979336E-5</v>
      </c>
      <c r="D1695" s="142">
        <f t="shared" si="689"/>
        <v>0.50159576486623181</v>
      </c>
      <c r="E1695" s="142" t="str">
        <f t="shared" si="690"/>
        <v/>
      </c>
      <c r="F1695" s="142">
        <f t="shared" si="691"/>
        <v>8.5260478364979336E-5</v>
      </c>
      <c r="G1695" s="142" t="str">
        <f t="shared" si="692"/>
        <v/>
      </c>
      <c r="H1695" s="142"/>
      <c r="I1695" s="142"/>
      <c r="J1695" s="142">
        <f t="shared" si="693"/>
        <v>1.3376730766315066E-186</v>
      </c>
      <c r="K1695" s="142" t="str">
        <f t="shared" si="694"/>
        <v/>
      </c>
      <c r="L1695" s="142" t="str">
        <f t="shared" si="695"/>
        <v/>
      </c>
      <c r="M1695" s="142"/>
      <c r="N1695" s="142"/>
      <c r="O1695" s="142"/>
      <c r="P1695" s="142"/>
      <c r="Q1695" s="142">
        <v>1001</v>
      </c>
      <c r="R1695" s="142">
        <f t="shared" si="696"/>
        <v>8.5824560971033748E-2</v>
      </c>
      <c r="S1695" s="142">
        <f t="shared" si="697"/>
        <v>1.8593236451771029E-2</v>
      </c>
      <c r="T1695" s="142">
        <f t="shared" si="698"/>
        <v>0.5015957648662317</v>
      </c>
      <c r="U1695" s="142" t="str">
        <f t="shared" si="699"/>
        <v/>
      </c>
      <c r="V1695" s="142">
        <f t="shared" si="700"/>
        <v>1.8593236451771029E-2</v>
      </c>
      <c r="W1695" s="142" t="str">
        <f t="shared" si="701"/>
        <v/>
      </c>
      <c r="X1695" s="142">
        <f t="shared" si="702"/>
        <v>1.5289401372842394E-26</v>
      </c>
      <c r="Y1695" s="142" t="str">
        <f t="shared" si="703"/>
        <v/>
      </c>
      <c r="Z1695" s="142" t="str">
        <f t="shared" si="704"/>
        <v/>
      </c>
      <c r="AD1695" s="142">
        <v>1001</v>
      </c>
      <c r="AE1695" s="142">
        <f t="shared" si="722"/>
        <v>0.22007385237887434</v>
      </c>
      <c r="AF1695" s="142">
        <f t="shared" si="705"/>
        <v>7.2510038709941967E-3</v>
      </c>
      <c r="AG1695" s="142">
        <f t="shared" si="706"/>
        <v>0.5015957648662317</v>
      </c>
      <c r="AH1695" s="142" t="str">
        <f t="shared" si="707"/>
        <v/>
      </c>
      <c r="AI1695" s="142">
        <f t="shared" si="708"/>
        <v>7.2510038709941967E-3</v>
      </c>
      <c r="AJ1695" s="142" t="str">
        <f t="shared" si="709"/>
        <v/>
      </c>
      <c r="AK1695" s="142">
        <f t="shared" si="710"/>
        <v>3.9804538772187163E-83</v>
      </c>
      <c r="AL1695" s="142" t="str">
        <f t="shared" si="711"/>
        <v/>
      </c>
      <c r="AM1695" s="142" t="str">
        <f t="shared" si="712"/>
        <v/>
      </c>
      <c r="AQ1695" s="142">
        <v>1001</v>
      </c>
      <c r="AR1695" s="142">
        <f t="shared" si="713"/>
        <v>11.49897007522668</v>
      </c>
      <c r="AS1695" s="142">
        <f t="shared" si="714"/>
        <v>1.3877385062003797E-4</v>
      </c>
      <c r="AT1695" s="142">
        <f t="shared" si="715"/>
        <v>0.50159576486623159</v>
      </c>
      <c r="AU1695" s="142" t="str">
        <f t="shared" si="716"/>
        <v/>
      </c>
      <c r="AV1695" s="142">
        <f t="shared" si="717"/>
        <v>1.3877385062003797E-4</v>
      </c>
      <c r="AW1695" s="142" t="str">
        <f t="shared" si="718"/>
        <v/>
      </c>
      <c r="AX1695" s="142">
        <f t="shared" si="719"/>
        <v>7.2440930830764495E-5</v>
      </c>
      <c r="AY1695" s="142" t="str">
        <f t="shared" si="720"/>
        <v/>
      </c>
      <c r="AZ1695" s="142" t="str">
        <f t="shared" si="721"/>
        <v/>
      </c>
      <c r="BB1695" s="147"/>
      <c r="BC1695" s="147">
        <f t="shared" si="684"/>
        <v>6.4384000000001187</v>
      </c>
      <c r="BD1695" s="163">
        <f t="shared" si="685"/>
        <v>0.48958998420060318</v>
      </c>
      <c r="BE1695" s="147">
        <f t="shared" si="686"/>
        <v>7.1566118148358449E-4</v>
      </c>
      <c r="BF1695" s="147" t="str">
        <f t="shared" si="682"/>
        <v/>
      </c>
      <c r="BG1695" s="159" t="str">
        <f t="shared" si="683"/>
        <v/>
      </c>
    </row>
    <row r="1696" spans="1:59" ht="20.100000000000001" customHeight="1" x14ac:dyDescent="0.25">
      <c r="A1696" s="147">
        <v>1002</v>
      </c>
      <c r="B1696" s="142">
        <f t="shared" si="687"/>
        <v>37.432498294761899</v>
      </c>
      <c r="C1696" s="142">
        <f t="shared" si="688"/>
        <v>8.5258432138053398E-5</v>
      </c>
      <c r="D1696" s="142">
        <f t="shared" si="689"/>
        <v>0.50319150420046377</v>
      </c>
      <c r="E1696" s="142" t="str">
        <f t="shared" si="690"/>
        <v/>
      </c>
      <c r="F1696" s="142">
        <f t="shared" si="691"/>
        <v>8.5258432138053398E-5</v>
      </c>
      <c r="G1696" s="142" t="str">
        <f t="shared" si="692"/>
        <v/>
      </c>
      <c r="H1696" s="142"/>
      <c r="I1696" s="142"/>
      <c r="J1696" s="142">
        <f t="shared" si="693"/>
        <v>1.5017994284022821E-186</v>
      </c>
      <c r="K1696" s="142" t="str">
        <f t="shared" si="694"/>
        <v/>
      </c>
      <c r="L1696" s="142" t="str">
        <f t="shared" si="695"/>
        <v/>
      </c>
      <c r="M1696" s="142"/>
      <c r="N1696" s="142"/>
      <c r="O1696" s="142"/>
      <c r="P1696" s="142"/>
      <c r="Q1696" s="147">
        <v>1002</v>
      </c>
      <c r="R1696" s="142">
        <f t="shared" si="696"/>
        <v>0.1716491219420675</v>
      </c>
      <c r="S1696" s="142">
        <f t="shared" si="697"/>
        <v>1.8592790219450993E-2</v>
      </c>
      <c r="T1696" s="142">
        <f t="shared" si="698"/>
        <v>0.50319150420046377</v>
      </c>
      <c r="U1696" s="142" t="str">
        <f t="shared" si="699"/>
        <v/>
      </c>
      <c r="V1696" s="142">
        <f t="shared" si="700"/>
        <v>1.8592790219450993E-2</v>
      </c>
      <c r="W1696" s="142" t="str">
        <f t="shared" si="701"/>
        <v/>
      </c>
      <c r="X1696" s="142">
        <f t="shared" si="702"/>
        <v>1.5947122658329925E-26</v>
      </c>
      <c r="Y1696" s="142" t="str">
        <f t="shared" si="703"/>
        <v/>
      </c>
      <c r="Z1696" s="142" t="str">
        <f t="shared" si="704"/>
        <v/>
      </c>
      <c r="AD1696" s="147">
        <v>1002</v>
      </c>
      <c r="AE1696" s="142">
        <f t="shared" si="722"/>
        <v>0.44014770475774867</v>
      </c>
      <c r="AF1696" s="142">
        <f t="shared" si="705"/>
        <v>7.2508298489895647E-3</v>
      </c>
      <c r="AG1696" s="142">
        <f t="shared" si="706"/>
        <v>0.50319150420046366</v>
      </c>
      <c r="AH1696" s="142" t="str">
        <f t="shared" si="707"/>
        <v/>
      </c>
      <c r="AI1696" s="142">
        <f t="shared" si="708"/>
        <v>7.2508298489895647E-3</v>
      </c>
      <c r="AJ1696" s="142" t="str">
        <f t="shared" si="709"/>
        <v/>
      </c>
      <c r="AK1696" s="142">
        <f t="shared" si="710"/>
        <v>4.2985989845107269E-83</v>
      </c>
      <c r="AL1696" s="142" t="str">
        <f t="shared" si="711"/>
        <v/>
      </c>
      <c r="AM1696" s="142" t="str">
        <f t="shared" si="712"/>
        <v/>
      </c>
      <c r="AQ1696" s="147">
        <v>1002</v>
      </c>
      <c r="AR1696" s="142">
        <f t="shared" si="713"/>
        <v>22.997940150455179</v>
      </c>
      <c r="AS1696" s="142">
        <f t="shared" si="714"/>
        <v>1.3877052008758964E-4</v>
      </c>
      <c r="AT1696" s="142">
        <f t="shared" si="715"/>
        <v>0.50319150420046388</v>
      </c>
      <c r="AU1696" s="142" t="str">
        <f t="shared" si="716"/>
        <v/>
      </c>
      <c r="AV1696" s="142">
        <f t="shared" si="717"/>
        <v>1.3877052008758964E-4</v>
      </c>
      <c r="AW1696" s="142" t="str">
        <f t="shared" si="718"/>
        <v/>
      </c>
      <c r="AX1696" s="142">
        <f t="shared" si="719"/>
        <v>7.2771505637870372E-5</v>
      </c>
      <c r="AY1696" s="142" t="str">
        <f t="shared" si="720"/>
        <v/>
      </c>
      <c r="AZ1696" s="142" t="str">
        <f t="shared" si="721"/>
        <v/>
      </c>
      <c r="BB1696" s="147"/>
      <c r="BC1696" s="147">
        <f t="shared" si="684"/>
        <v>6.4448000000001189</v>
      </c>
      <c r="BD1696" s="163">
        <f t="shared" si="685"/>
        <v>0.48887432301911959</v>
      </c>
      <c r="BE1696" s="147">
        <f t="shared" si="686"/>
        <v>7.1514796614902121E-4</v>
      </c>
      <c r="BF1696" s="147" t="str">
        <f t="shared" si="682"/>
        <v/>
      </c>
      <c r="BG1696" s="159" t="str">
        <f t="shared" si="683"/>
        <v/>
      </c>
    </row>
    <row r="1697" spans="1:59" ht="20.100000000000001" customHeight="1" x14ac:dyDescent="0.25">
      <c r="A1697" s="142">
        <v>1003</v>
      </c>
      <c r="B1697" s="142">
        <f t="shared" si="687"/>
        <v>56.14874744214103</v>
      </c>
      <c r="C1697" s="142">
        <f t="shared" si="688"/>
        <v>8.525502186897371E-5</v>
      </c>
      <c r="D1697" s="142">
        <f t="shared" si="689"/>
        <v>0.50478719247192205</v>
      </c>
      <c r="E1697" s="142" t="str">
        <f t="shared" si="690"/>
        <v/>
      </c>
      <c r="F1697" s="142">
        <f t="shared" si="691"/>
        <v>8.525502186897371E-5</v>
      </c>
      <c r="G1697" s="142" t="str">
        <f t="shared" si="692"/>
        <v/>
      </c>
      <c r="H1697" s="142"/>
      <c r="I1697" s="142"/>
      <c r="J1697" s="142">
        <f t="shared" si="693"/>
        <v>1.686036354033972E-186</v>
      </c>
      <c r="K1697" s="142" t="str">
        <f t="shared" si="694"/>
        <v/>
      </c>
      <c r="L1697" s="142" t="str">
        <f t="shared" si="695"/>
        <v/>
      </c>
      <c r="M1697" s="142"/>
      <c r="N1697" s="142"/>
      <c r="O1697" s="142"/>
      <c r="P1697" s="142"/>
      <c r="Q1697" s="142">
        <v>1003</v>
      </c>
      <c r="R1697" s="142">
        <f t="shared" si="696"/>
        <v>0.25747368291310124</v>
      </c>
      <c r="S1697" s="142">
        <f t="shared" si="697"/>
        <v>1.859204652271625E-2</v>
      </c>
      <c r="T1697" s="142">
        <f t="shared" si="698"/>
        <v>0.50478719247192227</v>
      </c>
      <c r="U1697" s="142" t="str">
        <f t="shared" si="699"/>
        <v/>
      </c>
      <c r="V1697" s="142">
        <f t="shared" si="700"/>
        <v>1.859204652271625E-2</v>
      </c>
      <c r="W1697" s="142" t="str">
        <f t="shared" si="701"/>
        <v/>
      </c>
      <c r="X1697" s="142">
        <f t="shared" si="702"/>
        <v>1.663287174817337E-26</v>
      </c>
      <c r="Y1697" s="142" t="str">
        <f t="shared" si="703"/>
        <v/>
      </c>
      <c r="Z1697" s="142" t="str">
        <f t="shared" si="704"/>
        <v/>
      </c>
      <c r="AD1697" s="142">
        <v>1003</v>
      </c>
      <c r="AE1697" s="142">
        <f t="shared" si="722"/>
        <v>0.66022155713662301</v>
      </c>
      <c r="AF1697" s="142">
        <f t="shared" si="705"/>
        <v>7.2505398215961933E-3</v>
      </c>
      <c r="AG1697" s="142">
        <f t="shared" si="706"/>
        <v>0.50478719247192216</v>
      </c>
      <c r="AH1697" s="142" t="str">
        <f t="shared" si="707"/>
        <v/>
      </c>
      <c r="AI1697" s="142">
        <f t="shared" si="708"/>
        <v>7.2505398215961933E-3</v>
      </c>
      <c r="AJ1697" s="142" t="str">
        <f t="shared" si="709"/>
        <v/>
      </c>
      <c r="AK1697" s="142">
        <f t="shared" si="710"/>
        <v>4.6420981512949804E-83</v>
      </c>
      <c r="AL1697" s="142" t="str">
        <f t="shared" si="711"/>
        <v/>
      </c>
      <c r="AM1697" s="142" t="str">
        <f t="shared" si="712"/>
        <v/>
      </c>
      <c r="AQ1697" s="142">
        <v>1003</v>
      </c>
      <c r="AR1697" s="142">
        <f t="shared" si="713"/>
        <v>34.496910225681859</v>
      </c>
      <c r="AS1697" s="142">
        <f t="shared" si="714"/>
        <v>1.3876496937780108E-4</v>
      </c>
      <c r="AT1697" s="142">
        <f t="shared" si="715"/>
        <v>0.50478719247192227</v>
      </c>
      <c r="AU1697" s="142" t="str">
        <f t="shared" si="716"/>
        <v/>
      </c>
      <c r="AV1697" s="142">
        <f t="shared" si="717"/>
        <v>1.3876496937780108E-4</v>
      </c>
      <c r="AW1697" s="142" t="str">
        <f t="shared" si="718"/>
        <v/>
      </c>
      <c r="AX1697" s="142">
        <f t="shared" si="719"/>
        <v>7.3102419332234144E-5</v>
      </c>
      <c r="AY1697" s="142" t="str">
        <f t="shared" si="720"/>
        <v/>
      </c>
      <c r="AZ1697" s="142" t="str">
        <f t="shared" si="721"/>
        <v/>
      </c>
      <c r="BB1697" s="147"/>
      <c r="BC1697" s="147">
        <f t="shared" si="684"/>
        <v>6.4512000000001191</v>
      </c>
      <c r="BD1697" s="163">
        <f t="shared" si="685"/>
        <v>0.48815917505297057</v>
      </c>
      <c r="BE1697" s="147">
        <f t="shared" si="686"/>
        <v>7.1463335876531531E-4</v>
      </c>
      <c r="BF1697" s="147" t="str">
        <f t="shared" si="682"/>
        <v/>
      </c>
      <c r="BG1697" s="159" t="str">
        <f t="shared" si="683"/>
        <v/>
      </c>
    </row>
    <row r="1698" spans="1:59" ht="20.100000000000001" customHeight="1" x14ac:dyDescent="0.25">
      <c r="A1698" s="142">
        <v>1004</v>
      </c>
      <c r="B1698" s="142">
        <f t="shared" si="687"/>
        <v>74.864996589523798</v>
      </c>
      <c r="C1698" s="142">
        <f t="shared" si="688"/>
        <v>8.5250247721426419E-5</v>
      </c>
      <c r="D1698" s="142">
        <f t="shared" si="689"/>
        <v>0.50638280415228398</v>
      </c>
      <c r="E1698" s="142" t="str">
        <f t="shared" si="690"/>
        <v/>
      </c>
      <c r="F1698" s="142">
        <f t="shared" si="691"/>
        <v>8.5250247721426419E-5</v>
      </c>
      <c r="G1698" s="142" t="str">
        <f t="shared" si="692"/>
        <v/>
      </c>
      <c r="H1698" s="142"/>
      <c r="I1698" s="142"/>
      <c r="J1698" s="142">
        <f t="shared" si="693"/>
        <v>1.892844710305282E-186</v>
      </c>
      <c r="K1698" s="142" t="str">
        <f t="shared" si="694"/>
        <v/>
      </c>
      <c r="L1698" s="142" t="str">
        <f t="shared" si="695"/>
        <v/>
      </c>
      <c r="M1698" s="142"/>
      <c r="N1698" s="142"/>
      <c r="O1698" s="142"/>
      <c r="P1698" s="142"/>
      <c r="Q1698" s="142">
        <v>1004</v>
      </c>
      <c r="R1698" s="142">
        <f t="shared" si="696"/>
        <v>0.34329824388413499</v>
      </c>
      <c r="S1698" s="142">
        <f t="shared" si="697"/>
        <v>1.8591005397262762E-2</v>
      </c>
      <c r="T1698" s="142">
        <f t="shared" si="698"/>
        <v>0.50638280415228409</v>
      </c>
      <c r="U1698" s="142" t="str">
        <f t="shared" si="699"/>
        <v/>
      </c>
      <c r="V1698" s="142">
        <f t="shared" si="700"/>
        <v>1.8591005397262762E-2</v>
      </c>
      <c r="W1698" s="142" t="str">
        <f t="shared" si="701"/>
        <v/>
      </c>
      <c r="X1698" s="142">
        <f t="shared" si="702"/>
        <v>1.7347831462456771E-26</v>
      </c>
      <c r="Y1698" s="142" t="str">
        <f t="shared" si="703"/>
        <v/>
      </c>
      <c r="Z1698" s="142" t="str">
        <f t="shared" si="704"/>
        <v/>
      </c>
      <c r="AD1698" s="142">
        <v>1004</v>
      </c>
      <c r="AE1698" s="142">
        <f t="shared" si="722"/>
        <v>0.88029540951549734</v>
      </c>
      <c r="AF1698" s="142">
        <f t="shared" si="705"/>
        <v>7.2501338027348167E-3</v>
      </c>
      <c r="AG1698" s="142">
        <f t="shared" si="706"/>
        <v>0.50638280415228387</v>
      </c>
      <c r="AH1698" s="142" t="str">
        <f t="shared" si="707"/>
        <v/>
      </c>
      <c r="AI1698" s="142">
        <f t="shared" si="708"/>
        <v>7.2501338027348167E-3</v>
      </c>
      <c r="AJ1698" s="142" t="str">
        <f t="shared" si="709"/>
        <v/>
      </c>
      <c r="AK1698" s="142">
        <f t="shared" si="710"/>
        <v>5.0129659783236866E-83</v>
      </c>
      <c r="AL1698" s="142" t="str">
        <f t="shared" si="711"/>
        <v/>
      </c>
      <c r="AM1698" s="142" t="str">
        <f t="shared" si="712"/>
        <v/>
      </c>
      <c r="AQ1698" s="142">
        <v>1004</v>
      </c>
      <c r="AR1698" s="142">
        <f t="shared" si="713"/>
        <v>45.995880300908539</v>
      </c>
      <c r="AS1698" s="142">
        <f t="shared" si="714"/>
        <v>1.3875719875709532E-4</v>
      </c>
      <c r="AT1698" s="142">
        <f t="shared" si="715"/>
        <v>0.50638280415228398</v>
      </c>
      <c r="AU1698" s="142" t="str">
        <f t="shared" si="716"/>
        <v/>
      </c>
      <c r="AV1698" s="142">
        <f t="shared" si="717"/>
        <v>1.3875719875709532E-4</v>
      </c>
      <c r="AW1698" s="142" t="str">
        <f t="shared" si="718"/>
        <v/>
      </c>
      <c r="AX1698" s="142">
        <f t="shared" si="719"/>
        <v>7.343366284164759E-5</v>
      </c>
      <c r="AY1698" s="142" t="str">
        <f t="shared" si="720"/>
        <v/>
      </c>
      <c r="AZ1698" s="142" t="str">
        <f t="shared" si="721"/>
        <v/>
      </c>
      <c r="BB1698" s="147"/>
      <c r="BC1698" s="147">
        <f t="shared" si="684"/>
        <v>6.4576000000001192</v>
      </c>
      <c r="BD1698" s="163">
        <f t="shared" si="685"/>
        <v>0.48744454169420526</v>
      </c>
      <c r="BE1698" s="147">
        <f t="shared" si="686"/>
        <v>7.1411736635484946E-4</v>
      </c>
      <c r="BF1698" s="147" t="str">
        <f t="shared" si="682"/>
        <v/>
      </c>
      <c r="BG1698" s="159" t="str">
        <f t="shared" si="683"/>
        <v/>
      </c>
    </row>
    <row r="1699" spans="1:59" ht="20.100000000000001" customHeight="1" x14ac:dyDescent="0.25">
      <c r="A1699" s="142">
        <v>1005</v>
      </c>
      <c r="B1699" s="142">
        <f t="shared" si="687"/>
        <v>93.581245736902929</v>
      </c>
      <c r="C1699" s="142">
        <f t="shared" si="688"/>
        <v>8.5244109924553833E-5</v>
      </c>
      <c r="D1699" s="142">
        <f t="shared" si="689"/>
        <v>0.50797831371690183</v>
      </c>
      <c r="E1699" s="142" t="str">
        <f t="shared" si="690"/>
        <v/>
      </c>
      <c r="F1699" s="142">
        <f t="shared" si="691"/>
        <v>8.5244109924553833E-5</v>
      </c>
      <c r="G1699" s="142" t="str">
        <f t="shared" si="692"/>
        <v/>
      </c>
      <c r="H1699" s="142"/>
      <c r="I1699" s="142"/>
      <c r="J1699" s="142">
        <f t="shared" si="693"/>
        <v>2.1249860736634501E-186</v>
      </c>
      <c r="K1699" s="142" t="str">
        <f t="shared" si="694"/>
        <v/>
      </c>
      <c r="L1699" s="142" t="str">
        <f t="shared" si="695"/>
        <v/>
      </c>
      <c r="M1699" s="142"/>
      <c r="N1699" s="142"/>
      <c r="O1699" s="142"/>
      <c r="P1699" s="142"/>
      <c r="Q1699" s="142">
        <v>1005</v>
      </c>
      <c r="R1699" s="142">
        <f t="shared" si="696"/>
        <v>0.42912280485515453</v>
      </c>
      <c r="S1699" s="142">
        <f t="shared" si="697"/>
        <v>1.858966689306089E-2</v>
      </c>
      <c r="T1699" s="142">
        <f t="shared" si="698"/>
        <v>0.50797831371690194</v>
      </c>
      <c r="U1699" s="142" t="str">
        <f t="shared" si="699"/>
        <v/>
      </c>
      <c r="V1699" s="142">
        <f t="shared" si="700"/>
        <v>1.858966689306089E-2</v>
      </c>
      <c r="W1699" s="142" t="str">
        <f t="shared" si="701"/>
        <v/>
      </c>
      <c r="X1699" s="142">
        <f t="shared" si="702"/>
        <v>1.8093234042117467E-26</v>
      </c>
      <c r="Y1699" s="142" t="str">
        <f t="shared" si="703"/>
        <v/>
      </c>
      <c r="Z1699" s="142" t="str">
        <f t="shared" si="704"/>
        <v/>
      </c>
      <c r="AD1699" s="142">
        <v>1005</v>
      </c>
      <c r="AE1699" s="142">
        <f t="shared" si="722"/>
        <v>1.1003692618943717</v>
      </c>
      <c r="AF1699" s="142">
        <f t="shared" si="705"/>
        <v>7.249611811892917E-3</v>
      </c>
      <c r="AG1699" s="142">
        <f t="shared" si="706"/>
        <v>0.50797831371690205</v>
      </c>
      <c r="AH1699" s="142" t="str">
        <f t="shared" si="707"/>
        <v/>
      </c>
      <c r="AI1699" s="142">
        <f t="shared" si="708"/>
        <v>7.249611811892917E-3</v>
      </c>
      <c r="AJ1699" s="142" t="str">
        <f t="shared" si="709"/>
        <v/>
      </c>
      <c r="AK1699" s="142">
        <f t="shared" si="710"/>
        <v>5.4133766686501248E-83</v>
      </c>
      <c r="AL1699" s="142" t="str">
        <f t="shared" si="711"/>
        <v/>
      </c>
      <c r="AM1699" s="142" t="str">
        <f t="shared" si="712"/>
        <v/>
      </c>
      <c r="AQ1699" s="142">
        <v>1005</v>
      </c>
      <c r="AR1699" s="142">
        <f t="shared" si="713"/>
        <v>57.494850376135219</v>
      </c>
      <c r="AS1699" s="142">
        <f t="shared" si="714"/>
        <v>1.3874720859843485E-4</v>
      </c>
      <c r="AT1699" s="142">
        <f t="shared" si="715"/>
        <v>0.50797831371690205</v>
      </c>
      <c r="AU1699" s="142" t="str">
        <f t="shared" si="716"/>
        <v/>
      </c>
      <c r="AV1699" s="142">
        <f t="shared" si="717"/>
        <v>1.3874720859843485E-4</v>
      </c>
      <c r="AW1699" s="142" t="str">
        <f t="shared" si="718"/>
        <v/>
      </c>
      <c r="AX1699" s="142">
        <f t="shared" si="719"/>
        <v>7.376522703685455E-5</v>
      </c>
      <c r="AY1699" s="142" t="str">
        <f t="shared" si="720"/>
        <v/>
      </c>
      <c r="AZ1699" s="142" t="str">
        <f t="shared" si="721"/>
        <v/>
      </c>
      <c r="BB1699" s="147"/>
      <c r="BC1699" s="147">
        <f t="shared" si="684"/>
        <v>6.4640000000001194</v>
      </c>
      <c r="BD1699" s="163">
        <f t="shared" si="685"/>
        <v>0.48673042432785041</v>
      </c>
      <c r="BE1699" s="147">
        <f t="shared" si="686"/>
        <v>7.1359999592512935E-4</v>
      </c>
      <c r="BF1699" s="147" t="str">
        <f t="shared" si="682"/>
        <v/>
      </c>
      <c r="BG1699" s="159" t="str">
        <f t="shared" si="683"/>
        <v/>
      </c>
    </row>
    <row r="1700" spans="1:59" ht="20.100000000000001" customHeight="1" x14ac:dyDescent="0.25">
      <c r="A1700" s="142">
        <v>1006</v>
      </c>
      <c r="B1700" s="142">
        <f t="shared" si="687"/>
        <v>112.2974948842857</v>
      </c>
      <c r="C1700" s="142">
        <f t="shared" si="688"/>
        <v>8.5236608772935974E-5</v>
      </c>
      <c r="D1700" s="142">
        <f t="shared" si="689"/>
        <v>0.50957369564603061</v>
      </c>
      <c r="E1700" s="142" t="str">
        <f t="shared" si="690"/>
        <v/>
      </c>
      <c r="F1700" s="142">
        <f t="shared" si="691"/>
        <v>8.5236608772935974E-5</v>
      </c>
      <c r="G1700" s="142" t="str">
        <f t="shared" si="692"/>
        <v/>
      </c>
      <c r="H1700" s="142"/>
      <c r="I1700" s="142"/>
      <c r="J1700" s="142">
        <f t="shared" si="693"/>
        <v>2.3855594387663589E-186</v>
      </c>
      <c r="K1700" s="142" t="str">
        <f t="shared" si="694"/>
        <v/>
      </c>
      <c r="L1700" s="142" t="str">
        <f t="shared" si="695"/>
        <v/>
      </c>
      <c r="M1700" s="142"/>
      <c r="N1700" s="142"/>
      <c r="O1700" s="142"/>
      <c r="P1700" s="142"/>
      <c r="Q1700" s="142">
        <v>1006</v>
      </c>
      <c r="R1700" s="142">
        <f t="shared" si="696"/>
        <v>0.51494736582618827</v>
      </c>
      <c r="S1700" s="142">
        <f t="shared" si="697"/>
        <v>1.8588031074351377E-2</v>
      </c>
      <c r="T1700" s="142">
        <f t="shared" si="698"/>
        <v>0.50957369564603061</v>
      </c>
      <c r="U1700" s="142" t="str">
        <f t="shared" si="699"/>
        <v/>
      </c>
      <c r="V1700" s="142">
        <f t="shared" si="700"/>
        <v>1.8588031074351377E-2</v>
      </c>
      <c r="W1700" s="142" t="str">
        <f t="shared" si="701"/>
        <v/>
      </c>
      <c r="X1700" s="142">
        <f t="shared" si="702"/>
        <v>1.8870363192731312E-26</v>
      </c>
      <c r="Y1700" s="142" t="str">
        <f t="shared" si="703"/>
        <v/>
      </c>
      <c r="Z1700" s="142" t="str">
        <f t="shared" si="704"/>
        <v/>
      </c>
      <c r="AD1700" s="142">
        <v>1006</v>
      </c>
      <c r="AE1700" s="142">
        <f t="shared" si="722"/>
        <v>1.320443114273246</v>
      </c>
      <c r="AF1700" s="142">
        <f t="shared" si="705"/>
        <v>7.2489738741231425E-3</v>
      </c>
      <c r="AG1700" s="142">
        <f t="shared" si="706"/>
        <v>0.50957369564603061</v>
      </c>
      <c r="AH1700" s="142" t="str">
        <f t="shared" si="707"/>
        <v/>
      </c>
      <c r="AI1700" s="142">
        <f t="shared" si="708"/>
        <v>7.2489738741231425E-3</v>
      </c>
      <c r="AJ1700" s="142" t="str">
        <f t="shared" si="709"/>
        <v/>
      </c>
      <c r="AK1700" s="142">
        <f t="shared" si="710"/>
        <v>5.8456766339117585E-83</v>
      </c>
      <c r="AL1700" s="142" t="str">
        <f t="shared" si="711"/>
        <v/>
      </c>
      <c r="AM1700" s="142" t="str">
        <f t="shared" si="712"/>
        <v/>
      </c>
      <c r="AQ1700" s="142">
        <v>1006</v>
      </c>
      <c r="AR1700" s="142">
        <f t="shared" si="713"/>
        <v>68.993820451361898</v>
      </c>
      <c r="AS1700" s="142">
        <f t="shared" si="714"/>
        <v>1.3873499938129162E-4</v>
      </c>
      <c r="AT1700" s="142">
        <f t="shared" si="715"/>
        <v>0.50957369564603061</v>
      </c>
      <c r="AU1700" s="142" t="str">
        <f t="shared" si="716"/>
        <v/>
      </c>
      <c r="AV1700" s="142">
        <f t="shared" si="717"/>
        <v>1.3873499938129162E-4</v>
      </c>
      <c r="AW1700" s="142" t="str">
        <f t="shared" si="718"/>
        <v/>
      </c>
      <c r="AX1700" s="142">
        <f t="shared" si="719"/>
        <v>7.4097102731878145E-5</v>
      </c>
      <c r="AY1700" s="142" t="str">
        <f t="shared" si="720"/>
        <v/>
      </c>
      <c r="AZ1700" s="142" t="str">
        <f t="shared" si="721"/>
        <v/>
      </c>
      <c r="BB1700" s="147"/>
      <c r="BC1700" s="147">
        <f t="shared" si="684"/>
        <v>6.4704000000001196</v>
      </c>
      <c r="BD1700" s="163">
        <f t="shared" si="685"/>
        <v>0.48601682433192528</v>
      </c>
      <c r="BE1700" s="147">
        <f t="shared" si="686"/>
        <v>7.1308125447433479E-4</v>
      </c>
      <c r="BF1700" s="147" t="str">
        <f t="shared" si="682"/>
        <v/>
      </c>
      <c r="BG1700" s="159" t="str">
        <f t="shared" si="683"/>
        <v/>
      </c>
    </row>
    <row r="1701" spans="1:59" ht="20.100000000000001" customHeight="1" x14ac:dyDescent="0.25">
      <c r="A1701" s="142">
        <v>1007</v>
      </c>
      <c r="B1701" s="142">
        <f t="shared" si="687"/>
        <v>131.01374403166483</v>
      </c>
      <c r="C1701" s="142">
        <f t="shared" si="688"/>
        <v>8.5227744626567196E-5</v>
      </c>
      <c r="D1701" s="142">
        <f t="shared" si="689"/>
        <v>0.51116892442604933</v>
      </c>
      <c r="E1701" s="142" t="str">
        <f t="shared" si="690"/>
        <v/>
      </c>
      <c r="F1701" s="142">
        <f t="shared" si="691"/>
        <v>8.5227744626567196E-5</v>
      </c>
      <c r="G1701" s="142" t="str">
        <f t="shared" si="692"/>
        <v/>
      </c>
      <c r="H1701" s="142"/>
      <c r="I1701" s="142"/>
      <c r="J1701" s="142">
        <f t="shared" si="693"/>
        <v>2.678042389474595E-186</v>
      </c>
      <c r="K1701" s="142" t="str">
        <f t="shared" si="694"/>
        <v/>
      </c>
      <c r="L1701" s="142" t="str">
        <f t="shared" si="695"/>
        <v/>
      </c>
      <c r="M1701" s="142"/>
      <c r="N1701" s="142"/>
      <c r="O1701" s="142"/>
      <c r="P1701" s="142"/>
      <c r="Q1701" s="142">
        <v>1007</v>
      </c>
      <c r="R1701" s="142">
        <f t="shared" si="696"/>
        <v>0.60077192679722202</v>
      </c>
      <c r="S1701" s="142">
        <f t="shared" si="697"/>
        <v>1.8586098019640233E-2</v>
      </c>
      <c r="T1701" s="142">
        <f t="shared" si="698"/>
        <v>0.51116892442604955</v>
      </c>
      <c r="U1701" s="142" t="str">
        <f t="shared" si="699"/>
        <v/>
      </c>
      <c r="V1701" s="142">
        <f t="shared" si="700"/>
        <v>1.8586098019640233E-2</v>
      </c>
      <c r="W1701" s="142" t="str">
        <f t="shared" si="701"/>
        <v/>
      </c>
      <c r="X1701" s="142">
        <f t="shared" si="702"/>
        <v>1.9680556211927885E-26</v>
      </c>
      <c r="Y1701" s="142" t="str">
        <f t="shared" si="703"/>
        <v/>
      </c>
      <c r="Z1701" s="142" t="str">
        <f t="shared" si="704"/>
        <v/>
      </c>
      <c r="AD1701" s="142">
        <v>1007</v>
      </c>
      <c r="AE1701" s="142">
        <f t="shared" si="722"/>
        <v>1.5405169666521203</v>
      </c>
      <c r="AF1701" s="142">
        <f t="shared" si="705"/>
        <v>7.2482200200413268E-3</v>
      </c>
      <c r="AG1701" s="142">
        <f t="shared" si="706"/>
        <v>0.51116892442604944</v>
      </c>
      <c r="AH1701" s="142" t="str">
        <f t="shared" si="707"/>
        <v/>
      </c>
      <c r="AI1701" s="142">
        <f t="shared" si="708"/>
        <v>7.2482200200413268E-3</v>
      </c>
      <c r="AJ1701" s="142" t="str">
        <f t="shared" si="709"/>
        <v/>
      </c>
      <c r="AK1701" s="142">
        <f t="shared" si="710"/>
        <v>6.3123980933316908E-83</v>
      </c>
      <c r="AL1701" s="142" t="str">
        <f t="shared" si="711"/>
        <v/>
      </c>
      <c r="AM1701" s="142" t="str">
        <f t="shared" si="712"/>
        <v/>
      </c>
      <c r="AQ1701" s="142">
        <v>1007</v>
      </c>
      <c r="AR1701" s="142">
        <f t="shared" si="713"/>
        <v>80.492790526588578</v>
      </c>
      <c r="AS1701" s="142">
        <f t="shared" si="714"/>
        <v>1.3872057169160885E-4</v>
      </c>
      <c r="AT1701" s="142">
        <f t="shared" si="715"/>
        <v>0.51116892442604955</v>
      </c>
      <c r="AU1701" s="142" t="str">
        <f t="shared" si="716"/>
        <v/>
      </c>
      <c r="AV1701" s="142">
        <f t="shared" si="717"/>
        <v>1.3872057169160885E-4</v>
      </c>
      <c r="AW1701" s="142" t="str">
        <f t="shared" si="718"/>
        <v/>
      </c>
      <c r="AX1701" s="142">
        <f t="shared" si="719"/>
        <v>7.4429280684353867E-5</v>
      </c>
      <c r="AY1701" s="142" t="str">
        <f t="shared" si="720"/>
        <v/>
      </c>
      <c r="AZ1701" s="142" t="str">
        <f t="shared" si="721"/>
        <v/>
      </c>
      <c r="BB1701" s="147"/>
      <c r="BC1701" s="147">
        <f t="shared" si="684"/>
        <v>6.4768000000001198</v>
      </c>
      <c r="BD1701" s="163">
        <f t="shared" si="685"/>
        <v>0.48530374307745094</v>
      </c>
      <c r="BE1701" s="147">
        <f t="shared" si="686"/>
        <v>7.1256114898543554E-4</v>
      </c>
      <c r="BF1701" s="147" t="str">
        <f t="shared" si="682"/>
        <v/>
      </c>
      <c r="BG1701" s="159" t="str">
        <f t="shared" si="683"/>
        <v/>
      </c>
    </row>
    <row r="1702" spans="1:59" ht="20.100000000000001" customHeight="1" x14ac:dyDescent="0.25">
      <c r="A1702" s="142">
        <v>1008</v>
      </c>
      <c r="B1702" s="142">
        <f t="shared" si="687"/>
        <v>149.7299931790476</v>
      </c>
      <c r="C1702" s="142">
        <f t="shared" si="688"/>
        <v>8.5217517910827215E-5</v>
      </c>
      <c r="D1702" s="142">
        <f t="shared" si="689"/>
        <v>0.51276397455068823</v>
      </c>
      <c r="E1702" s="142" t="str">
        <f t="shared" si="690"/>
        <v/>
      </c>
      <c r="F1702" s="142">
        <f t="shared" si="691"/>
        <v>8.5217517910827215E-5</v>
      </c>
      <c r="G1702" s="142" t="str">
        <f t="shared" si="692"/>
        <v/>
      </c>
      <c r="H1702" s="142"/>
      <c r="I1702" s="142"/>
      <c r="J1702" s="142">
        <f t="shared" si="693"/>
        <v>3.0063372866005835E-186</v>
      </c>
      <c r="K1702" s="142" t="str">
        <f t="shared" si="694"/>
        <v/>
      </c>
      <c r="L1702" s="142" t="str">
        <f t="shared" si="695"/>
        <v/>
      </c>
      <c r="M1702" s="142"/>
      <c r="N1702" s="142"/>
      <c r="O1702" s="142"/>
      <c r="P1702" s="142"/>
      <c r="Q1702" s="142">
        <v>1008</v>
      </c>
      <c r="R1702" s="142">
        <f t="shared" si="696"/>
        <v>0.68659648776825577</v>
      </c>
      <c r="S1702" s="142">
        <f t="shared" si="697"/>
        <v>1.858386782169243E-2</v>
      </c>
      <c r="T1702" s="142">
        <f t="shared" si="698"/>
        <v>0.51276397455068823</v>
      </c>
      <c r="U1702" s="142" t="str">
        <f t="shared" si="699"/>
        <v/>
      </c>
      <c r="V1702" s="142">
        <f t="shared" si="700"/>
        <v>1.858386782169243E-2</v>
      </c>
      <c r="W1702" s="142" t="str">
        <f t="shared" si="701"/>
        <v/>
      </c>
      <c r="X1702" s="142">
        <f t="shared" si="702"/>
        <v>2.0525206203817993E-26</v>
      </c>
      <c r="Y1702" s="142" t="str">
        <f t="shared" si="703"/>
        <v/>
      </c>
      <c r="Z1702" s="142" t="str">
        <f t="shared" si="704"/>
        <v/>
      </c>
      <c r="AD1702" s="142">
        <v>1008</v>
      </c>
      <c r="AE1702" s="142">
        <f t="shared" si="722"/>
        <v>1.7605908190309947</v>
      </c>
      <c r="AF1702" s="142">
        <f t="shared" si="705"/>
        <v>7.2473502858240177E-3</v>
      </c>
      <c r="AG1702" s="142">
        <f t="shared" si="706"/>
        <v>0.51276397455068801</v>
      </c>
      <c r="AH1702" s="142" t="str">
        <f t="shared" si="707"/>
        <v/>
      </c>
      <c r="AI1702" s="142">
        <f t="shared" si="708"/>
        <v>7.2473502858240177E-3</v>
      </c>
      <c r="AJ1702" s="142" t="str">
        <f t="shared" si="709"/>
        <v/>
      </c>
      <c r="AK1702" s="142">
        <f t="shared" si="710"/>
        <v>6.8162737433555775E-83</v>
      </c>
      <c r="AL1702" s="142" t="str">
        <f t="shared" si="711"/>
        <v/>
      </c>
      <c r="AM1702" s="142" t="str">
        <f t="shared" si="712"/>
        <v/>
      </c>
      <c r="AQ1702" s="142">
        <v>1008</v>
      </c>
      <c r="AR1702" s="142">
        <f t="shared" si="713"/>
        <v>91.991760601815258</v>
      </c>
      <c r="AS1702" s="142">
        <f t="shared" si="714"/>
        <v>1.38703926221754E-4</v>
      </c>
      <c r="AT1702" s="142">
        <f t="shared" si="715"/>
        <v>0.51276397455068801</v>
      </c>
      <c r="AU1702" s="142" t="str">
        <f t="shared" si="716"/>
        <v/>
      </c>
      <c r="AV1702" s="142">
        <f t="shared" si="717"/>
        <v>1.38703926221754E-4</v>
      </c>
      <c r="AW1702" s="142" t="str">
        <f t="shared" si="718"/>
        <v/>
      </c>
      <c r="AX1702" s="142">
        <f t="shared" si="719"/>
        <v>7.4761751595868751E-5</v>
      </c>
      <c r="AY1702" s="142" t="str">
        <f t="shared" si="720"/>
        <v/>
      </c>
      <c r="AZ1702" s="142" t="str">
        <f t="shared" si="721"/>
        <v/>
      </c>
      <c r="BB1702" s="147"/>
      <c r="BC1702" s="147">
        <f t="shared" si="684"/>
        <v>6.48320000000012</v>
      </c>
      <c r="BD1702" s="163">
        <f t="shared" si="685"/>
        <v>0.48459118192846551</v>
      </c>
      <c r="BE1702" s="147">
        <f t="shared" si="686"/>
        <v>7.1203968642896687E-4</v>
      </c>
      <c r="BF1702" s="147" t="str">
        <f t="shared" si="682"/>
        <v/>
      </c>
      <c r="BG1702" s="159" t="str">
        <f t="shared" si="683"/>
        <v/>
      </c>
    </row>
    <row r="1703" spans="1:59" ht="20.100000000000001" customHeight="1" x14ac:dyDescent="0.25">
      <c r="A1703" s="147">
        <v>1009</v>
      </c>
      <c r="B1703" s="142">
        <f t="shared" si="687"/>
        <v>168.44624232642673</v>
      </c>
      <c r="C1703" s="142">
        <f t="shared" si="688"/>
        <v>8.5205929116447226E-5</v>
      </c>
      <c r="D1703" s="142">
        <f t="shared" si="689"/>
        <v>0.51435882052224891</v>
      </c>
      <c r="E1703" s="142" t="str">
        <f t="shared" si="690"/>
        <v/>
      </c>
      <c r="F1703" s="142">
        <f t="shared" si="691"/>
        <v>8.5205929116447226E-5</v>
      </c>
      <c r="G1703" s="142" t="str">
        <f t="shared" si="692"/>
        <v/>
      </c>
      <c r="H1703" s="142"/>
      <c r="I1703" s="142"/>
      <c r="J1703" s="142">
        <f t="shared" si="693"/>
        <v>3.3748230828835879E-186</v>
      </c>
      <c r="K1703" s="142" t="str">
        <f t="shared" si="694"/>
        <v/>
      </c>
      <c r="L1703" s="142" t="str">
        <f t="shared" si="695"/>
        <v/>
      </c>
      <c r="M1703" s="142"/>
      <c r="N1703" s="142"/>
      <c r="O1703" s="142"/>
      <c r="P1703" s="142"/>
      <c r="Q1703" s="147">
        <v>1009</v>
      </c>
      <c r="R1703" s="142">
        <f t="shared" si="696"/>
        <v>0.77242104873928952</v>
      </c>
      <c r="S1703" s="142">
        <f t="shared" si="697"/>
        <v>1.85813405875245E-2</v>
      </c>
      <c r="T1703" s="142">
        <f t="shared" si="698"/>
        <v>0.51435882052224913</v>
      </c>
      <c r="U1703" s="142" t="str">
        <f t="shared" si="699"/>
        <v/>
      </c>
      <c r="V1703" s="142">
        <f t="shared" si="700"/>
        <v>1.85813405875245E-2</v>
      </c>
      <c r="W1703" s="142" t="str">
        <f t="shared" si="701"/>
        <v/>
      </c>
      <c r="X1703" s="142">
        <f t="shared" si="702"/>
        <v>2.1405764383956022E-26</v>
      </c>
      <c r="Y1703" s="142" t="str">
        <f t="shared" si="703"/>
        <v/>
      </c>
      <c r="Z1703" s="142" t="str">
        <f t="shared" si="704"/>
        <v/>
      </c>
      <c r="AD1703" s="147">
        <v>1009</v>
      </c>
      <c r="AE1703" s="142">
        <f t="shared" si="722"/>
        <v>1.980664671409869</v>
      </c>
      <c r="AF1703" s="142">
        <f t="shared" si="705"/>
        <v>7.246364713205603E-3</v>
      </c>
      <c r="AG1703" s="142">
        <f t="shared" si="706"/>
        <v>0.51435882052224902</v>
      </c>
      <c r="AH1703" s="142" t="str">
        <f t="shared" si="707"/>
        <v/>
      </c>
      <c r="AI1703" s="142">
        <f t="shared" si="708"/>
        <v>7.246364713205603E-3</v>
      </c>
      <c r="AJ1703" s="142" t="str">
        <f t="shared" si="709"/>
        <v/>
      </c>
      <c r="AK1703" s="142">
        <f t="shared" si="710"/>
        <v>7.3602525819760069E-83</v>
      </c>
      <c r="AL1703" s="142" t="str">
        <f t="shared" si="711"/>
        <v/>
      </c>
      <c r="AM1703" s="142" t="str">
        <f t="shared" si="712"/>
        <v/>
      </c>
      <c r="AQ1703" s="147">
        <v>1009</v>
      </c>
      <c r="AR1703" s="142">
        <f t="shared" si="713"/>
        <v>103.49073067704194</v>
      </c>
      <c r="AS1703" s="142">
        <f t="shared" si="714"/>
        <v>1.3868506377046362E-4</v>
      </c>
      <c r="AT1703" s="142">
        <f t="shared" si="715"/>
        <v>0.51435882052224902</v>
      </c>
      <c r="AU1703" s="142" t="str">
        <f t="shared" si="716"/>
        <v/>
      </c>
      <c r="AV1703" s="142">
        <f t="shared" si="717"/>
        <v>1.3868506377046362E-4</v>
      </c>
      <c r="AW1703" s="142" t="str">
        <f t="shared" si="718"/>
        <v/>
      </c>
      <c r="AX1703" s="142">
        <f t="shared" si="719"/>
        <v>7.5094506112306466E-5</v>
      </c>
      <c r="AY1703" s="142" t="str">
        <f t="shared" si="720"/>
        <v/>
      </c>
      <c r="AZ1703" s="142" t="str">
        <f t="shared" si="721"/>
        <v/>
      </c>
      <c r="BB1703" s="147"/>
      <c r="BC1703" s="147">
        <f t="shared" si="684"/>
        <v>6.4896000000001202</v>
      </c>
      <c r="BD1703" s="163">
        <f t="shared" si="685"/>
        <v>0.48387914224203654</v>
      </c>
      <c r="BE1703" s="147">
        <f t="shared" si="686"/>
        <v>7.1151687376302952E-4</v>
      </c>
      <c r="BF1703" s="147" t="str">
        <f t="shared" si="682"/>
        <v/>
      </c>
      <c r="BG1703" s="159" t="str">
        <f t="shared" si="683"/>
        <v/>
      </c>
    </row>
    <row r="1704" spans="1:59" ht="20.100000000000001" customHeight="1" x14ac:dyDescent="0.25">
      <c r="A1704" s="142">
        <v>1010</v>
      </c>
      <c r="B1704" s="142">
        <f t="shared" si="687"/>
        <v>187.1624914738095</v>
      </c>
      <c r="C1704" s="142">
        <f t="shared" si="688"/>
        <v>8.5192978799470545E-5</v>
      </c>
      <c r="D1704" s="142">
        <f t="shared" si="689"/>
        <v>0.5159534368528309</v>
      </c>
      <c r="E1704" s="142" t="str">
        <f t="shared" si="690"/>
        <v/>
      </c>
      <c r="F1704" s="142">
        <f t="shared" si="691"/>
        <v>8.5192978799470545E-5</v>
      </c>
      <c r="G1704" s="142" t="str">
        <f t="shared" si="692"/>
        <v/>
      </c>
      <c r="H1704" s="142"/>
      <c r="I1704" s="142"/>
      <c r="J1704" s="142">
        <f t="shared" si="693"/>
        <v>3.7884134498447556E-186</v>
      </c>
      <c r="K1704" s="142" t="str">
        <f t="shared" si="694"/>
        <v/>
      </c>
      <c r="L1704" s="142" t="str">
        <f t="shared" si="695"/>
        <v/>
      </c>
      <c r="M1704" s="142"/>
      <c r="N1704" s="142"/>
      <c r="O1704" s="142"/>
      <c r="P1704" s="142"/>
      <c r="Q1704" s="142">
        <v>1010</v>
      </c>
      <c r="R1704" s="142">
        <f t="shared" si="696"/>
        <v>0.85824560971032327</v>
      </c>
      <c r="S1704" s="142">
        <f t="shared" si="697"/>
        <v>1.8578516438395965E-2</v>
      </c>
      <c r="T1704" s="142">
        <f t="shared" si="698"/>
        <v>0.5159534368528309</v>
      </c>
      <c r="U1704" s="142" t="str">
        <f t="shared" si="699"/>
        <v/>
      </c>
      <c r="V1704" s="142">
        <f t="shared" si="700"/>
        <v>1.8578516438395965E-2</v>
      </c>
      <c r="W1704" s="142" t="str">
        <f t="shared" si="701"/>
        <v/>
      </c>
      <c r="X1704" s="142">
        <f t="shared" si="702"/>
        <v>2.2323742478497929E-26</v>
      </c>
      <c r="Y1704" s="142" t="str">
        <f t="shared" si="703"/>
        <v/>
      </c>
      <c r="Z1704" s="142" t="str">
        <f t="shared" si="704"/>
        <v/>
      </c>
      <c r="AD1704" s="142">
        <v>1010</v>
      </c>
      <c r="AE1704" s="142">
        <f t="shared" si="722"/>
        <v>2.2007385237887434</v>
      </c>
      <c r="AF1704" s="142">
        <f t="shared" si="705"/>
        <v>7.2452633494749594E-3</v>
      </c>
      <c r="AG1704" s="142">
        <f t="shared" si="706"/>
        <v>0.51595343685283079</v>
      </c>
      <c r="AH1704" s="142" t="str">
        <f t="shared" si="707"/>
        <v/>
      </c>
      <c r="AI1704" s="142">
        <f t="shared" si="708"/>
        <v>7.2452633494749594E-3</v>
      </c>
      <c r="AJ1704" s="142" t="str">
        <f t="shared" si="709"/>
        <v/>
      </c>
      <c r="AK1704" s="142">
        <f t="shared" si="710"/>
        <v>7.9475169783391082E-83</v>
      </c>
      <c r="AL1704" s="142" t="str">
        <f t="shared" si="711"/>
        <v/>
      </c>
      <c r="AM1704" s="142" t="str">
        <f t="shared" si="712"/>
        <v/>
      </c>
      <c r="AQ1704" s="142">
        <v>1010</v>
      </c>
      <c r="AR1704" s="142">
        <f t="shared" si="713"/>
        <v>114.98970075226862</v>
      </c>
      <c r="AS1704" s="142">
        <f t="shared" si="714"/>
        <v>1.386639852427792E-4</v>
      </c>
      <c r="AT1704" s="142">
        <f t="shared" si="715"/>
        <v>0.51595343685283068</v>
      </c>
      <c r="AU1704" s="142" t="str">
        <f t="shared" si="716"/>
        <v/>
      </c>
      <c r="AV1704" s="142">
        <f t="shared" si="717"/>
        <v>1.386639852427792E-4</v>
      </c>
      <c r="AW1704" s="142" t="str">
        <f t="shared" si="718"/>
        <v/>
      </c>
      <c r="AX1704" s="142">
        <f t="shared" si="719"/>
        <v>7.5427534824198581E-5</v>
      </c>
      <c r="AY1704" s="142" t="str">
        <f t="shared" si="720"/>
        <v/>
      </c>
      <c r="AZ1704" s="142" t="str">
        <f t="shared" si="721"/>
        <v/>
      </c>
      <c r="BB1704" s="147"/>
      <c r="BC1704" s="147">
        <f t="shared" si="684"/>
        <v>6.4960000000001203</v>
      </c>
      <c r="BD1704" s="163">
        <f t="shared" si="685"/>
        <v>0.48316762536827351</v>
      </c>
      <c r="BE1704" s="147">
        <f t="shared" si="686"/>
        <v>7.1099271793206853E-4</v>
      </c>
      <c r="BF1704" s="147" t="str">
        <f t="shared" si="682"/>
        <v/>
      </c>
      <c r="BG1704" s="159" t="str">
        <f t="shared" si="683"/>
        <v/>
      </c>
    </row>
    <row r="1705" spans="1:59" ht="20.100000000000001" customHeight="1" x14ac:dyDescent="0.25">
      <c r="A1705" s="142">
        <v>1011</v>
      </c>
      <c r="B1705" s="142">
        <f t="shared" si="687"/>
        <v>205.87874062118863</v>
      </c>
      <c r="C1705" s="142">
        <f t="shared" si="688"/>
        <v>8.5178667581208226E-5</v>
      </c>
      <c r="D1705" s="142">
        <f t="shared" si="689"/>
        <v>0.51754779806554985</v>
      </c>
      <c r="E1705" s="142" t="str">
        <f t="shared" si="690"/>
        <v/>
      </c>
      <c r="F1705" s="142">
        <f t="shared" si="691"/>
        <v>8.5178667581208226E-5</v>
      </c>
      <c r="G1705" s="142" t="str">
        <f t="shared" si="692"/>
        <v/>
      </c>
      <c r="H1705" s="142"/>
      <c r="I1705" s="142"/>
      <c r="J1705" s="142">
        <f t="shared" si="693"/>
        <v>4.2526219843550466E-186</v>
      </c>
      <c r="K1705" s="142" t="str">
        <f t="shared" si="694"/>
        <v/>
      </c>
      <c r="L1705" s="142" t="str">
        <f t="shared" si="695"/>
        <v/>
      </c>
      <c r="M1705" s="142"/>
      <c r="N1705" s="142"/>
      <c r="O1705" s="142"/>
      <c r="P1705" s="142"/>
      <c r="Q1705" s="142">
        <v>1011</v>
      </c>
      <c r="R1705" s="142">
        <f t="shared" si="696"/>
        <v>0.9440701706813428</v>
      </c>
      <c r="S1705" s="142">
        <f t="shared" si="697"/>
        <v>1.8575395509799655E-2</v>
      </c>
      <c r="T1705" s="142">
        <f t="shared" si="698"/>
        <v>0.51754779806554974</v>
      </c>
      <c r="U1705" s="142" t="str">
        <f t="shared" si="699"/>
        <v/>
      </c>
      <c r="V1705" s="142">
        <f t="shared" si="700"/>
        <v>1.8575395509799655E-2</v>
      </c>
      <c r="W1705" s="142" t="str">
        <f t="shared" si="701"/>
        <v/>
      </c>
      <c r="X1705" s="142">
        <f t="shared" si="702"/>
        <v>2.3280715221361643E-26</v>
      </c>
      <c r="Y1705" s="142" t="str">
        <f t="shared" si="703"/>
        <v/>
      </c>
      <c r="Z1705" s="142" t="str">
        <f t="shared" si="704"/>
        <v/>
      </c>
      <c r="AD1705" s="142">
        <v>1011</v>
      </c>
      <c r="AE1705" s="142">
        <f t="shared" si="722"/>
        <v>2.4208123761676177</v>
      </c>
      <c r="AF1705" s="142">
        <f t="shared" si="705"/>
        <v>7.2440462474716782E-3</v>
      </c>
      <c r="AG1705" s="142">
        <f t="shared" si="706"/>
        <v>0.51754779806554985</v>
      </c>
      <c r="AH1705" s="142" t="str">
        <f t="shared" si="707"/>
        <v/>
      </c>
      <c r="AI1705" s="142">
        <f t="shared" si="708"/>
        <v>7.2440462474716782E-3</v>
      </c>
      <c r="AJ1705" s="142" t="str">
        <f t="shared" si="709"/>
        <v/>
      </c>
      <c r="AK1705" s="142">
        <f t="shared" si="710"/>
        <v>8.5815010853476077E-83</v>
      </c>
      <c r="AL1705" s="142" t="str">
        <f t="shared" si="711"/>
        <v/>
      </c>
      <c r="AM1705" s="142" t="str">
        <f t="shared" si="712"/>
        <v/>
      </c>
      <c r="AQ1705" s="142">
        <v>1011</v>
      </c>
      <c r="AR1705" s="142">
        <f t="shared" si="713"/>
        <v>126.48867082749712</v>
      </c>
      <c r="AS1705" s="142">
        <f t="shared" si="714"/>
        <v>1.3864069164997496E-4</v>
      </c>
      <c r="AT1705" s="142">
        <f t="shared" si="715"/>
        <v>0.51754779806554996</v>
      </c>
      <c r="AU1705" s="142" t="str">
        <f t="shared" si="716"/>
        <v/>
      </c>
      <c r="AV1705" s="142">
        <f t="shared" si="717"/>
        <v>1.3864069164997496E-4</v>
      </c>
      <c r="AW1705" s="142" t="str">
        <f t="shared" si="718"/>
        <v/>
      </c>
      <c r="AX1705" s="142">
        <f t="shared" si="719"/>
        <v>7.576082826708169E-5</v>
      </c>
      <c r="AY1705" s="142" t="str">
        <f t="shared" si="720"/>
        <v/>
      </c>
      <c r="AZ1705" s="142" t="str">
        <f t="shared" si="721"/>
        <v/>
      </c>
      <c r="BB1705" s="147"/>
      <c r="BC1705" s="147">
        <f t="shared" si="684"/>
        <v>6.5024000000001205</v>
      </c>
      <c r="BD1705" s="163">
        <f t="shared" si="685"/>
        <v>0.48245663265034144</v>
      </c>
      <c r="BE1705" s="147">
        <f t="shared" si="686"/>
        <v>7.104672258695377E-4</v>
      </c>
      <c r="BF1705" s="147" t="str">
        <f t="shared" si="682"/>
        <v/>
      </c>
      <c r="BG1705" s="159" t="str">
        <f t="shared" si="683"/>
        <v/>
      </c>
    </row>
    <row r="1706" spans="1:59" ht="20.100000000000001" customHeight="1" x14ac:dyDescent="0.25">
      <c r="A1706" s="142">
        <v>1012</v>
      </c>
      <c r="B1706" s="142">
        <f t="shared" si="687"/>
        <v>224.59498976857139</v>
      </c>
      <c r="C1706" s="142">
        <f t="shared" si="688"/>
        <v>8.5162996148189349E-5</v>
      </c>
      <c r="D1706" s="142">
        <f t="shared" si="689"/>
        <v>0.51914187869576156</v>
      </c>
      <c r="E1706" s="142" t="str">
        <f t="shared" si="690"/>
        <v/>
      </c>
      <c r="F1706" s="142">
        <f t="shared" si="691"/>
        <v>8.5162996148189349E-5</v>
      </c>
      <c r="G1706" s="142" t="str">
        <f t="shared" si="692"/>
        <v/>
      </c>
      <c r="H1706" s="142"/>
      <c r="I1706" s="142"/>
      <c r="J1706" s="142">
        <f t="shared" si="693"/>
        <v>4.77363535602895E-186</v>
      </c>
      <c r="K1706" s="142" t="str">
        <f t="shared" si="694"/>
        <v/>
      </c>
      <c r="L1706" s="142" t="str">
        <f t="shared" si="695"/>
        <v/>
      </c>
      <c r="M1706" s="142"/>
      <c r="N1706" s="142"/>
      <c r="O1706" s="142"/>
      <c r="P1706" s="142"/>
      <c r="Q1706" s="142">
        <v>1012</v>
      </c>
      <c r="R1706" s="142">
        <f t="shared" si="696"/>
        <v>1.0298947316523765</v>
      </c>
      <c r="S1706" s="142">
        <f t="shared" si="697"/>
        <v>1.8571977951450866E-2</v>
      </c>
      <c r="T1706" s="142">
        <f t="shared" si="698"/>
        <v>0.51914187869576145</v>
      </c>
      <c r="U1706" s="142" t="str">
        <f t="shared" si="699"/>
        <v/>
      </c>
      <c r="V1706" s="142">
        <f t="shared" si="700"/>
        <v>1.8571977951450866E-2</v>
      </c>
      <c r="W1706" s="142" t="str">
        <f t="shared" si="701"/>
        <v/>
      </c>
      <c r="X1706" s="142">
        <f t="shared" si="702"/>
        <v>2.4278322953345137E-26</v>
      </c>
      <c r="Y1706" s="142" t="str">
        <f t="shared" si="703"/>
        <v/>
      </c>
      <c r="Z1706" s="142" t="str">
        <f t="shared" si="704"/>
        <v/>
      </c>
      <c r="AD1706" s="142">
        <v>1012</v>
      </c>
      <c r="AE1706" s="142">
        <f t="shared" si="722"/>
        <v>2.640886228546492</v>
      </c>
      <c r="AF1706" s="142">
        <f t="shared" si="705"/>
        <v>7.2427134655818383E-3</v>
      </c>
      <c r="AG1706" s="142">
        <f t="shared" si="706"/>
        <v>0.51914187869576145</v>
      </c>
      <c r="AH1706" s="142" t="str">
        <f t="shared" si="707"/>
        <v/>
      </c>
      <c r="AI1706" s="142">
        <f t="shared" si="708"/>
        <v>7.2427134655818383E-3</v>
      </c>
      <c r="AJ1706" s="142" t="str">
        <f t="shared" si="709"/>
        <v/>
      </c>
      <c r="AK1706" s="142">
        <f t="shared" si="710"/>
        <v>9.2659107005852294E-83</v>
      </c>
      <c r="AL1706" s="142" t="str">
        <f t="shared" si="711"/>
        <v/>
      </c>
      <c r="AM1706" s="142" t="str">
        <f t="shared" si="712"/>
        <v/>
      </c>
      <c r="AQ1706" s="142">
        <v>1012</v>
      </c>
      <c r="AR1706" s="142">
        <f t="shared" si="713"/>
        <v>137.9876409027238</v>
      </c>
      <c r="AS1706" s="142">
        <f t="shared" si="714"/>
        <v>1.3861518410947709E-4</v>
      </c>
      <c r="AT1706" s="142">
        <f t="shared" si="715"/>
        <v>0.51914187869576156</v>
      </c>
      <c r="AU1706" s="142" t="str">
        <f t="shared" si="716"/>
        <v/>
      </c>
      <c r="AV1706" s="142">
        <f t="shared" si="717"/>
        <v>1.3861518410947709E-4</v>
      </c>
      <c r="AW1706" s="142" t="str">
        <f t="shared" si="718"/>
        <v/>
      </c>
      <c r="AX1706" s="142">
        <f t="shared" si="719"/>
        <v>7.6094376921860457E-5</v>
      </c>
      <c r="AY1706" s="142" t="str">
        <f t="shared" si="720"/>
        <v/>
      </c>
      <c r="AZ1706" s="142" t="str">
        <f t="shared" si="721"/>
        <v/>
      </c>
      <c r="BB1706" s="147"/>
      <c r="BC1706" s="147">
        <f t="shared" si="684"/>
        <v>6.5088000000001207</v>
      </c>
      <c r="BD1706" s="163">
        <f t="shared" si="685"/>
        <v>0.48174616542447191</v>
      </c>
      <c r="BE1706" s="147">
        <f t="shared" si="686"/>
        <v>7.0994040449368079E-4</v>
      </c>
      <c r="BF1706" s="147" t="str">
        <f t="shared" si="682"/>
        <v/>
      </c>
      <c r="BG1706" s="159" t="str">
        <f t="shared" si="683"/>
        <v/>
      </c>
    </row>
    <row r="1707" spans="1:59" ht="20.100000000000001" customHeight="1" x14ac:dyDescent="0.25">
      <c r="A1707" s="142">
        <v>1013</v>
      </c>
      <c r="B1707" s="142">
        <f t="shared" si="687"/>
        <v>243.31123891595053</v>
      </c>
      <c r="C1707" s="142">
        <f t="shared" si="688"/>
        <v>8.5145965252106081E-5</v>
      </c>
      <c r="D1707" s="142">
        <f t="shared" si="689"/>
        <v>0.52073565329228033</v>
      </c>
      <c r="E1707" s="142" t="str">
        <f t="shared" si="690"/>
        <v/>
      </c>
      <c r="F1707" s="142">
        <f t="shared" si="691"/>
        <v>8.5145965252106081E-5</v>
      </c>
      <c r="G1707" s="142" t="str">
        <f t="shared" si="692"/>
        <v/>
      </c>
      <c r="H1707" s="142"/>
      <c r="I1707" s="142"/>
      <c r="J1707" s="142">
        <f t="shared" si="693"/>
        <v>5.3583953611590963E-186</v>
      </c>
      <c r="K1707" s="142" t="str">
        <f t="shared" si="694"/>
        <v/>
      </c>
      <c r="L1707" s="142" t="str">
        <f t="shared" si="695"/>
        <v/>
      </c>
      <c r="M1707" s="142"/>
      <c r="N1707" s="142"/>
      <c r="O1707" s="142"/>
      <c r="P1707" s="142"/>
      <c r="Q1707" s="142">
        <v>1013</v>
      </c>
      <c r="R1707" s="142">
        <f t="shared" si="696"/>
        <v>1.1157192926234103</v>
      </c>
      <c r="S1707" s="142">
        <f t="shared" si="697"/>
        <v>1.8568263927275369E-2</v>
      </c>
      <c r="T1707" s="142">
        <f t="shared" si="698"/>
        <v>0.52073565329228044</v>
      </c>
      <c r="U1707" s="142" t="str">
        <f t="shared" si="699"/>
        <v/>
      </c>
      <c r="V1707" s="142">
        <f t="shared" si="700"/>
        <v>1.8568263927275369E-2</v>
      </c>
      <c r="W1707" s="142" t="str">
        <f t="shared" si="701"/>
        <v/>
      </c>
      <c r="X1707" s="142">
        <f t="shared" si="702"/>
        <v>2.5318274327332221E-26</v>
      </c>
      <c r="Y1707" s="142" t="str">
        <f t="shared" si="703"/>
        <v/>
      </c>
      <c r="Z1707" s="142" t="str">
        <f t="shared" si="704"/>
        <v/>
      </c>
      <c r="AD1707" s="142">
        <v>1013</v>
      </c>
      <c r="AE1707" s="142">
        <f t="shared" si="722"/>
        <v>2.8609600809253664</v>
      </c>
      <c r="AF1707" s="142">
        <f t="shared" si="705"/>
        <v>7.2412650677333348E-3</v>
      </c>
      <c r="AG1707" s="142">
        <f t="shared" si="706"/>
        <v>0.52073565329228033</v>
      </c>
      <c r="AH1707" s="142" t="str">
        <f t="shared" si="707"/>
        <v/>
      </c>
      <c r="AI1707" s="142">
        <f t="shared" si="708"/>
        <v>7.2412650677333348E-3</v>
      </c>
      <c r="AJ1707" s="142" t="str">
        <f t="shared" si="709"/>
        <v/>
      </c>
      <c r="AK1707" s="142">
        <f t="shared" si="710"/>
        <v>1.0004744689152785E-82</v>
      </c>
      <c r="AL1707" s="142" t="str">
        <f t="shared" si="711"/>
        <v/>
      </c>
      <c r="AM1707" s="142" t="str">
        <f t="shared" si="712"/>
        <v/>
      </c>
      <c r="AQ1707" s="142">
        <v>1013</v>
      </c>
      <c r="AR1707" s="142">
        <f t="shared" si="713"/>
        <v>149.48661097795048</v>
      </c>
      <c r="AS1707" s="142">
        <f t="shared" si="714"/>
        <v>1.3858746384477405E-4</v>
      </c>
      <c r="AT1707" s="142">
        <f t="shared" si="715"/>
        <v>0.52073565329228044</v>
      </c>
      <c r="AU1707" s="142" t="str">
        <f t="shared" si="716"/>
        <v/>
      </c>
      <c r="AV1707" s="142">
        <f t="shared" si="717"/>
        <v>1.3858746384477405E-4</v>
      </c>
      <c r="AW1707" s="142" t="str">
        <f t="shared" si="718"/>
        <v/>
      </c>
      <c r="AX1707" s="142">
        <f t="shared" si="719"/>
        <v>7.6428171215177053E-5</v>
      </c>
      <c r="AY1707" s="142" t="str">
        <f t="shared" si="720"/>
        <v/>
      </c>
      <c r="AZ1707" s="142" t="str">
        <f t="shared" si="721"/>
        <v/>
      </c>
      <c r="BB1707" s="147"/>
      <c r="BC1707" s="147">
        <f t="shared" si="684"/>
        <v>6.5152000000001209</v>
      </c>
      <c r="BD1707" s="163">
        <f t="shared" si="685"/>
        <v>0.48103622501997823</v>
      </c>
      <c r="BE1707" s="147">
        <f t="shared" si="686"/>
        <v>7.0941226070975194E-4</v>
      </c>
      <c r="BF1707" s="147" t="str">
        <f t="shared" si="682"/>
        <v/>
      </c>
      <c r="BG1707" s="159" t="str">
        <f t="shared" si="683"/>
        <v/>
      </c>
    </row>
    <row r="1708" spans="1:59" ht="20.100000000000001" customHeight="1" x14ac:dyDescent="0.25">
      <c r="A1708" s="142">
        <v>1014</v>
      </c>
      <c r="B1708" s="142">
        <f t="shared" si="687"/>
        <v>262.02748806332966</v>
      </c>
      <c r="C1708" s="142">
        <f t="shared" si="688"/>
        <v>8.51275757097537E-5</v>
      </c>
      <c r="D1708" s="142">
        <f t="shared" si="689"/>
        <v>0.52232909641859904</v>
      </c>
      <c r="E1708" s="142" t="str">
        <f t="shared" si="690"/>
        <v/>
      </c>
      <c r="F1708" s="142">
        <f t="shared" si="691"/>
        <v>8.51275757097537E-5</v>
      </c>
      <c r="G1708" s="142" t="str">
        <f t="shared" si="692"/>
        <v/>
      </c>
      <c r="H1708" s="142"/>
      <c r="I1708" s="142"/>
      <c r="J1708" s="142">
        <f t="shared" si="693"/>
        <v>6.014690966182639E-186</v>
      </c>
      <c r="K1708" s="142" t="str">
        <f t="shared" si="694"/>
        <v/>
      </c>
      <c r="L1708" s="142" t="str">
        <f t="shared" si="695"/>
        <v/>
      </c>
      <c r="M1708" s="142"/>
      <c r="N1708" s="142"/>
      <c r="O1708" s="142"/>
      <c r="P1708" s="142"/>
      <c r="Q1708" s="142">
        <v>1014</v>
      </c>
      <c r="R1708" s="142">
        <f t="shared" si="696"/>
        <v>1.201543853594444</v>
      </c>
      <c r="S1708" s="142">
        <f t="shared" si="697"/>
        <v>1.8564253615396355E-2</v>
      </c>
      <c r="T1708" s="142">
        <f t="shared" si="698"/>
        <v>0.52232909641859937</v>
      </c>
      <c r="U1708" s="142" t="str">
        <f t="shared" si="699"/>
        <v/>
      </c>
      <c r="V1708" s="142">
        <f t="shared" si="700"/>
        <v>1.8564253615396355E-2</v>
      </c>
      <c r="W1708" s="142" t="str">
        <f t="shared" si="701"/>
        <v/>
      </c>
      <c r="X1708" s="142">
        <f t="shared" si="702"/>
        <v>2.6402349123852849E-26</v>
      </c>
      <c r="Y1708" s="142" t="str">
        <f t="shared" si="703"/>
        <v/>
      </c>
      <c r="Z1708" s="142" t="str">
        <f t="shared" si="704"/>
        <v/>
      </c>
      <c r="AD1708" s="142">
        <v>1014</v>
      </c>
      <c r="AE1708" s="142">
        <f t="shared" si="722"/>
        <v>3.0810339333042407</v>
      </c>
      <c r="AF1708" s="142">
        <f t="shared" si="705"/>
        <v>7.2397011233907736E-3</v>
      </c>
      <c r="AG1708" s="142">
        <f t="shared" si="706"/>
        <v>0.52232909641859915</v>
      </c>
      <c r="AH1708" s="142" t="str">
        <f t="shared" si="707"/>
        <v/>
      </c>
      <c r="AI1708" s="142">
        <f t="shared" si="708"/>
        <v>7.2397011233907736E-3</v>
      </c>
      <c r="AJ1708" s="142" t="str">
        <f t="shared" si="709"/>
        <v/>
      </c>
      <c r="AK1708" s="142">
        <f t="shared" si="710"/>
        <v>1.0802318090865681E-82</v>
      </c>
      <c r="AL1708" s="142" t="str">
        <f t="shared" si="711"/>
        <v/>
      </c>
      <c r="AM1708" s="142" t="str">
        <f t="shared" si="712"/>
        <v/>
      </c>
      <c r="AQ1708" s="142">
        <v>1014</v>
      </c>
      <c r="AR1708" s="142">
        <f t="shared" si="713"/>
        <v>160.98558105317716</v>
      </c>
      <c r="AS1708" s="142">
        <f t="shared" si="714"/>
        <v>1.3855753218531918E-4</v>
      </c>
      <c r="AT1708" s="142">
        <f t="shared" si="715"/>
        <v>0.52232909641859926</v>
      </c>
      <c r="AU1708" s="142" t="str">
        <f t="shared" si="716"/>
        <v/>
      </c>
      <c r="AV1708" s="142">
        <f t="shared" si="717"/>
        <v>1.3855753218531918E-4</v>
      </c>
      <c r="AW1708" s="142" t="str">
        <f t="shared" si="718"/>
        <v/>
      </c>
      <c r="AX1708" s="142">
        <f t="shared" si="719"/>
        <v>7.6762201519786096E-5</v>
      </c>
      <c r="AY1708" s="142" t="str">
        <f t="shared" si="720"/>
        <v/>
      </c>
      <c r="AZ1708" s="142" t="str">
        <f t="shared" si="721"/>
        <v/>
      </c>
      <c r="BB1708" s="147"/>
      <c r="BC1708" s="147">
        <f t="shared" si="684"/>
        <v>6.5216000000001211</v>
      </c>
      <c r="BD1708" s="163">
        <f t="shared" si="685"/>
        <v>0.48032681275926847</v>
      </c>
      <c r="BE1708" s="147">
        <f t="shared" si="686"/>
        <v>7.0888280141290227E-4</v>
      </c>
      <c r="BF1708" s="147" t="str">
        <f t="shared" si="682"/>
        <v/>
      </c>
      <c r="BG1708" s="159" t="str">
        <f t="shared" si="683"/>
        <v/>
      </c>
    </row>
    <row r="1709" spans="1:59" ht="20.100000000000001" customHeight="1" x14ac:dyDescent="0.25">
      <c r="A1709" s="147">
        <v>1015</v>
      </c>
      <c r="B1709" s="142">
        <f t="shared" si="687"/>
        <v>280.74373721071242</v>
      </c>
      <c r="C1709" s="142">
        <f t="shared" si="688"/>
        <v>8.5107828402965186E-5</v>
      </c>
      <c r="D1709" s="142">
        <f t="shared" si="689"/>
        <v>0.52392218265410695</v>
      </c>
      <c r="E1709" s="142" t="str">
        <f t="shared" si="690"/>
        <v/>
      </c>
      <c r="F1709" s="142">
        <f t="shared" si="691"/>
        <v>8.5107828402965186E-5</v>
      </c>
      <c r="G1709" s="142" t="str">
        <f t="shared" si="692"/>
        <v/>
      </c>
      <c r="H1709" s="142"/>
      <c r="I1709" s="142"/>
      <c r="J1709" s="142">
        <f t="shared" si="693"/>
        <v>6.7512615551691876E-186</v>
      </c>
      <c r="K1709" s="142" t="str">
        <f t="shared" si="694"/>
        <v/>
      </c>
      <c r="L1709" s="142" t="str">
        <f t="shared" si="695"/>
        <v/>
      </c>
      <c r="M1709" s="142"/>
      <c r="N1709" s="142"/>
      <c r="O1709" s="142"/>
      <c r="P1709" s="142"/>
      <c r="Q1709" s="147">
        <v>1015</v>
      </c>
      <c r="R1709" s="142">
        <f t="shared" si="696"/>
        <v>1.2873684145654778</v>
      </c>
      <c r="S1709" s="142">
        <f t="shared" si="697"/>
        <v>1.8559947208120143E-2</v>
      </c>
      <c r="T1709" s="142">
        <f t="shared" si="698"/>
        <v>0.52392218265410706</v>
      </c>
      <c r="U1709" s="142" t="str">
        <f t="shared" si="699"/>
        <v/>
      </c>
      <c r="V1709" s="142">
        <f t="shared" si="700"/>
        <v>1.8559947208120143E-2</v>
      </c>
      <c r="W1709" s="142" t="str">
        <f t="shared" si="701"/>
        <v/>
      </c>
      <c r="X1709" s="142">
        <f t="shared" si="702"/>
        <v>2.7532401181460985E-26</v>
      </c>
      <c r="Y1709" s="142" t="str">
        <f t="shared" si="703"/>
        <v/>
      </c>
      <c r="Z1709" s="142" t="str">
        <f t="shared" si="704"/>
        <v/>
      </c>
      <c r="AD1709" s="147">
        <v>1015</v>
      </c>
      <c r="AE1709" s="142">
        <f t="shared" si="722"/>
        <v>3.301107785683115</v>
      </c>
      <c r="AF1709" s="142">
        <f t="shared" si="705"/>
        <v>7.2380217075499178E-3</v>
      </c>
      <c r="AG1709" s="142">
        <f t="shared" si="706"/>
        <v>0.52392218265410684</v>
      </c>
      <c r="AH1709" s="142" t="str">
        <f t="shared" si="707"/>
        <v/>
      </c>
      <c r="AI1709" s="142">
        <f t="shared" si="708"/>
        <v>7.2380217075499178E-3</v>
      </c>
      <c r="AJ1709" s="142" t="str">
        <f t="shared" si="709"/>
        <v/>
      </c>
      <c r="AK1709" s="142">
        <f t="shared" si="710"/>
        <v>1.16632870438444E-82</v>
      </c>
      <c r="AL1709" s="142" t="str">
        <f t="shared" si="711"/>
        <v/>
      </c>
      <c r="AM1709" s="142" t="str">
        <f t="shared" si="712"/>
        <v/>
      </c>
      <c r="AQ1709" s="147">
        <v>1015</v>
      </c>
      <c r="AR1709" s="142">
        <f t="shared" si="713"/>
        <v>172.48455112840384</v>
      </c>
      <c r="AS1709" s="142">
        <f t="shared" si="714"/>
        <v>1.3852539056642414E-4</v>
      </c>
      <c r="AT1709" s="142">
        <f t="shared" si="715"/>
        <v>0.52392218265410695</v>
      </c>
      <c r="AU1709" s="142" t="str">
        <f t="shared" si="716"/>
        <v/>
      </c>
      <c r="AV1709" s="142">
        <f t="shared" si="717"/>
        <v>1.3852539056642414E-4</v>
      </c>
      <c r="AW1709" s="142" t="str">
        <f t="shared" si="718"/>
        <v/>
      </c>
      <c r="AX1709" s="142">
        <f t="shared" si="719"/>
        <v>7.7096458154935738E-5</v>
      </c>
      <c r="AY1709" s="142" t="str">
        <f t="shared" si="720"/>
        <v/>
      </c>
      <c r="AZ1709" s="142" t="str">
        <f t="shared" si="721"/>
        <v/>
      </c>
      <c r="BB1709" s="147"/>
      <c r="BC1709" s="147">
        <f t="shared" si="684"/>
        <v>6.5280000000001213</v>
      </c>
      <c r="BD1709" s="163">
        <f t="shared" si="685"/>
        <v>0.47961792995785557</v>
      </c>
      <c r="BE1709" s="147">
        <f t="shared" si="686"/>
        <v>7.0835203348207365E-4</v>
      </c>
      <c r="BF1709" s="147" t="str">
        <f t="shared" si="682"/>
        <v/>
      </c>
      <c r="BG1709" s="159" t="str">
        <f t="shared" si="683"/>
        <v/>
      </c>
    </row>
    <row r="1710" spans="1:59" ht="20.100000000000001" customHeight="1" x14ac:dyDescent="0.25">
      <c r="A1710" s="142">
        <v>1016</v>
      </c>
      <c r="B1710" s="142">
        <f t="shared" si="687"/>
        <v>299.45998635809156</v>
      </c>
      <c r="C1710" s="142">
        <f t="shared" si="688"/>
        <v>8.5086724278540861E-5</v>
      </c>
      <c r="D1710" s="142">
        <f t="shared" si="689"/>
        <v>0.52551488659530476</v>
      </c>
      <c r="E1710" s="142" t="str">
        <f t="shared" si="690"/>
        <v/>
      </c>
      <c r="F1710" s="142">
        <f t="shared" si="691"/>
        <v>8.5086724278540861E-5</v>
      </c>
      <c r="G1710" s="142" t="str">
        <f t="shared" si="692"/>
        <v/>
      </c>
      <c r="H1710" s="142"/>
      <c r="I1710" s="142"/>
      <c r="J1710" s="142">
        <f t="shared" si="693"/>
        <v>7.5779127432942648E-186</v>
      </c>
      <c r="K1710" s="142" t="str">
        <f t="shared" si="694"/>
        <v/>
      </c>
      <c r="L1710" s="142" t="str">
        <f t="shared" si="695"/>
        <v/>
      </c>
      <c r="M1710" s="142"/>
      <c r="N1710" s="142"/>
      <c r="O1710" s="142"/>
      <c r="P1710" s="142"/>
      <c r="Q1710" s="142">
        <v>1016</v>
      </c>
      <c r="R1710" s="142">
        <f t="shared" si="696"/>
        <v>1.3731929755364973</v>
      </c>
      <c r="S1710" s="142">
        <f t="shared" si="697"/>
        <v>1.8555344911920849E-2</v>
      </c>
      <c r="T1710" s="142">
        <f t="shared" si="698"/>
        <v>0.52551488659530488</v>
      </c>
      <c r="U1710" s="142" t="str">
        <f t="shared" si="699"/>
        <v/>
      </c>
      <c r="V1710" s="142">
        <f t="shared" si="700"/>
        <v>1.8555344911920849E-2</v>
      </c>
      <c r="W1710" s="142" t="str">
        <f t="shared" si="701"/>
        <v/>
      </c>
      <c r="X1710" s="142">
        <f t="shared" si="702"/>
        <v>2.8710361446561005E-26</v>
      </c>
      <c r="Y1710" s="142" t="str">
        <f t="shared" si="703"/>
        <v/>
      </c>
      <c r="Z1710" s="142" t="str">
        <f t="shared" si="704"/>
        <v/>
      </c>
      <c r="AD1710" s="142">
        <v>1016</v>
      </c>
      <c r="AE1710" s="142">
        <f t="shared" si="722"/>
        <v>3.5211816380619894</v>
      </c>
      <c r="AF1710" s="142">
        <f t="shared" si="705"/>
        <v>7.2362269007316899E-3</v>
      </c>
      <c r="AG1710" s="142">
        <f t="shared" si="706"/>
        <v>0.52551488659530488</v>
      </c>
      <c r="AH1710" s="142" t="str">
        <f t="shared" si="707"/>
        <v/>
      </c>
      <c r="AI1710" s="142">
        <f t="shared" si="708"/>
        <v>7.2362269007316899E-3</v>
      </c>
      <c r="AJ1710" s="142" t="str">
        <f t="shared" si="709"/>
        <v/>
      </c>
      <c r="AK1710" s="142">
        <f t="shared" si="710"/>
        <v>1.2592675666837233E-82</v>
      </c>
      <c r="AL1710" s="142" t="str">
        <f t="shared" si="711"/>
        <v/>
      </c>
      <c r="AM1710" s="142" t="str">
        <f t="shared" si="712"/>
        <v/>
      </c>
      <c r="AQ1710" s="142">
        <v>1016</v>
      </c>
      <c r="AR1710" s="142">
        <f t="shared" si="713"/>
        <v>183.98352120363052</v>
      </c>
      <c r="AS1710" s="142">
        <f t="shared" si="714"/>
        <v>1.3849104052914436E-4</v>
      </c>
      <c r="AT1710" s="142">
        <f t="shared" si="715"/>
        <v>0.52551488659530499</v>
      </c>
      <c r="AU1710" s="142" t="str">
        <f t="shared" si="716"/>
        <v/>
      </c>
      <c r="AV1710" s="142">
        <f t="shared" si="717"/>
        <v>1.3849104052914436E-4</v>
      </c>
      <c r="AW1710" s="142" t="str">
        <f t="shared" si="718"/>
        <v/>
      </c>
      <c r="AX1710" s="142">
        <f t="shared" si="719"/>
        <v>7.7430931386754894E-5</v>
      </c>
      <c r="AY1710" s="142" t="str">
        <f t="shared" si="720"/>
        <v/>
      </c>
      <c r="AZ1710" s="142" t="str">
        <f t="shared" si="721"/>
        <v/>
      </c>
      <c r="BB1710" s="147"/>
      <c r="BC1710" s="147">
        <f t="shared" si="684"/>
        <v>6.5344000000001214</v>
      </c>
      <c r="BD1710" s="163">
        <f t="shared" si="685"/>
        <v>0.4789095779243735</v>
      </c>
      <c r="BE1710" s="147">
        <f t="shared" si="686"/>
        <v>7.0781996378477263E-4</v>
      </c>
      <c r="BF1710" s="147" t="str">
        <f t="shared" si="682"/>
        <v/>
      </c>
      <c r="BG1710" s="159" t="str">
        <f t="shared" si="683"/>
        <v/>
      </c>
    </row>
    <row r="1711" spans="1:59" ht="20.100000000000001" customHeight="1" x14ac:dyDescent="0.25">
      <c r="A1711" s="142">
        <v>1017</v>
      </c>
      <c r="B1711" s="142">
        <f t="shared" si="687"/>
        <v>318.17623550547432</v>
      </c>
      <c r="C1711" s="142">
        <f t="shared" si="688"/>
        <v>8.5064264348172581E-5</v>
      </c>
      <c r="D1711" s="142">
        <f t="shared" si="689"/>
        <v>0.52710718285702285</v>
      </c>
      <c r="E1711" s="142" t="str">
        <f t="shared" si="690"/>
        <v/>
      </c>
      <c r="F1711" s="142">
        <f t="shared" si="691"/>
        <v>8.5064264348172581E-5</v>
      </c>
      <c r="G1711" s="142" t="str">
        <f t="shared" si="692"/>
        <v/>
      </c>
      <c r="H1711" s="142"/>
      <c r="I1711" s="142"/>
      <c r="J1711" s="142">
        <f t="shared" si="693"/>
        <v>8.5056462835732949E-186</v>
      </c>
      <c r="K1711" s="142" t="str">
        <f t="shared" si="694"/>
        <v/>
      </c>
      <c r="L1711" s="142" t="str">
        <f t="shared" si="695"/>
        <v/>
      </c>
      <c r="M1711" s="142"/>
      <c r="N1711" s="142"/>
      <c r="O1711" s="142"/>
      <c r="P1711" s="142"/>
      <c r="Q1711" s="142">
        <v>1017</v>
      </c>
      <c r="R1711" s="142">
        <f t="shared" si="696"/>
        <v>1.4590175365075311</v>
      </c>
      <c r="S1711" s="142">
        <f t="shared" si="697"/>
        <v>1.855044694742386E-2</v>
      </c>
      <c r="T1711" s="142">
        <f t="shared" si="698"/>
        <v>0.52710718285702274</v>
      </c>
      <c r="U1711" s="142" t="str">
        <f t="shared" si="699"/>
        <v/>
      </c>
      <c r="V1711" s="142">
        <f t="shared" si="700"/>
        <v>1.855044694742386E-2</v>
      </c>
      <c r="W1711" s="142" t="str">
        <f t="shared" si="701"/>
        <v/>
      </c>
      <c r="X1711" s="142">
        <f t="shared" si="702"/>
        <v>2.9938241147489806E-26</v>
      </c>
      <c r="Y1711" s="142" t="str">
        <f t="shared" si="703"/>
        <v/>
      </c>
      <c r="Z1711" s="142" t="str">
        <f t="shared" si="704"/>
        <v/>
      </c>
      <c r="AD1711" s="142">
        <v>1017</v>
      </c>
      <c r="AE1711" s="142">
        <f t="shared" si="722"/>
        <v>3.7412554904408637</v>
      </c>
      <c r="AF1711" s="142">
        <f t="shared" si="705"/>
        <v>7.2343167889757417E-3</v>
      </c>
      <c r="AG1711" s="142">
        <f t="shared" si="706"/>
        <v>0.52710718285702274</v>
      </c>
      <c r="AH1711" s="142" t="str">
        <f t="shared" si="707"/>
        <v/>
      </c>
      <c r="AI1711" s="142">
        <f t="shared" si="708"/>
        <v>7.2343167889757417E-3</v>
      </c>
      <c r="AJ1711" s="142" t="str">
        <f t="shared" si="709"/>
        <v/>
      </c>
      <c r="AK1711" s="142">
        <f t="shared" si="710"/>
        <v>1.3595905053752986E-82</v>
      </c>
      <c r="AL1711" s="142" t="str">
        <f t="shared" si="711"/>
        <v/>
      </c>
      <c r="AM1711" s="142" t="str">
        <f t="shared" si="712"/>
        <v/>
      </c>
      <c r="AQ1711" s="142">
        <v>1017</v>
      </c>
      <c r="AR1711" s="142">
        <f t="shared" si="713"/>
        <v>195.4824912788572</v>
      </c>
      <c r="AS1711" s="142">
        <f t="shared" si="714"/>
        <v>1.3845448372015577E-4</v>
      </c>
      <c r="AT1711" s="142">
        <f t="shared" si="715"/>
        <v>0.52710718285702285</v>
      </c>
      <c r="AU1711" s="142" t="str">
        <f t="shared" si="716"/>
        <v/>
      </c>
      <c r="AV1711" s="142">
        <f t="shared" si="717"/>
        <v>1.3845448372015577E-4</v>
      </c>
      <c r="AW1711" s="142" t="str">
        <f t="shared" si="718"/>
        <v/>
      </c>
      <c r="AX1711" s="142">
        <f t="shared" si="719"/>
        <v>7.7765611428646047E-5</v>
      </c>
      <c r="AY1711" s="142" t="str">
        <f t="shared" si="720"/>
        <v/>
      </c>
      <c r="AZ1711" s="142" t="str">
        <f t="shared" si="721"/>
        <v/>
      </c>
      <c r="BB1711" s="147"/>
      <c r="BC1711" s="147">
        <f t="shared" si="684"/>
        <v>6.5408000000001216</v>
      </c>
      <c r="BD1711" s="163">
        <f t="shared" si="685"/>
        <v>0.47820175796058872</v>
      </c>
      <c r="BE1711" s="147">
        <f t="shared" si="686"/>
        <v>7.0728659917485004E-4</v>
      </c>
      <c r="BF1711" s="147" t="str">
        <f t="shared" si="682"/>
        <v/>
      </c>
      <c r="BG1711" s="159" t="str">
        <f t="shared" si="683"/>
        <v/>
      </c>
    </row>
    <row r="1712" spans="1:59" ht="20.100000000000001" customHeight="1" x14ac:dyDescent="0.25">
      <c r="A1712" s="142">
        <v>1018</v>
      </c>
      <c r="B1712" s="142">
        <f t="shared" si="687"/>
        <v>336.89248465285345</v>
      </c>
      <c r="C1712" s="142">
        <f t="shared" si="688"/>
        <v>8.5040449688363057E-5</v>
      </c>
      <c r="D1712" s="142">
        <f t="shared" si="689"/>
        <v>0.52869904607363161</v>
      </c>
      <c r="E1712" s="142" t="str">
        <f t="shared" si="690"/>
        <v/>
      </c>
      <c r="F1712" s="142">
        <f t="shared" si="691"/>
        <v>8.5040449688363057E-5</v>
      </c>
      <c r="G1712" s="142" t="str">
        <f t="shared" si="692"/>
        <v/>
      </c>
      <c r="H1712" s="142"/>
      <c r="I1712" s="142"/>
      <c r="J1712" s="142">
        <f t="shared" si="693"/>
        <v>9.5468057794994263E-186</v>
      </c>
      <c r="K1712" s="142" t="str">
        <f t="shared" si="694"/>
        <v/>
      </c>
      <c r="L1712" s="142" t="str">
        <f t="shared" si="695"/>
        <v/>
      </c>
      <c r="M1712" s="142"/>
      <c r="N1712" s="142"/>
      <c r="O1712" s="142"/>
      <c r="P1712" s="142"/>
      <c r="Q1712" s="142">
        <v>1018</v>
      </c>
      <c r="R1712" s="142">
        <f t="shared" si="696"/>
        <v>1.5448420974785648</v>
      </c>
      <c r="S1712" s="142">
        <f t="shared" si="697"/>
        <v>1.8545253549388237E-2</v>
      </c>
      <c r="T1712" s="142">
        <f t="shared" si="698"/>
        <v>0.52869904607363161</v>
      </c>
      <c r="U1712" s="142" t="str">
        <f t="shared" si="699"/>
        <v/>
      </c>
      <c r="V1712" s="142">
        <f t="shared" si="700"/>
        <v>1.8545253549388237E-2</v>
      </c>
      <c r="W1712" s="142" t="str">
        <f t="shared" si="701"/>
        <v/>
      </c>
      <c r="X1712" s="142">
        <f t="shared" si="702"/>
        <v>3.1218135097871847E-26</v>
      </c>
      <c r="Y1712" s="142" t="str">
        <f t="shared" si="703"/>
        <v/>
      </c>
      <c r="Z1712" s="142" t="str">
        <f t="shared" si="704"/>
        <v/>
      </c>
      <c r="AD1712" s="142">
        <v>1018</v>
      </c>
      <c r="AE1712" s="142">
        <f t="shared" si="722"/>
        <v>3.961329342819738</v>
      </c>
      <c r="AF1712" s="142">
        <f t="shared" si="705"/>
        <v>7.2322914638335819E-3</v>
      </c>
      <c r="AG1712" s="142">
        <f t="shared" si="706"/>
        <v>0.52869904607363161</v>
      </c>
      <c r="AH1712" s="142" t="str">
        <f t="shared" si="707"/>
        <v/>
      </c>
      <c r="AI1712" s="142">
        <f t="shared" si="708"/>
        <v>7.2322914638335819E-3</v>
      </c>
      <c r="AJ1712" s="142" t="str">
        <f t="shared" si="709"/>
        <v/>
      </c>
      <c r="AK1712" s="142">
        <f t="shared" si="710"/>
        <v>1.467882454583943E-82</v>
      </c>
      <c r="AL1712" s="142" t="str">
        <f t="shared" si="711"/>
        <v/>
      </c>
      <c r="AM1712" s="142" t="str">
        <f t="shared" si="712"/>
        <v/>
      </c>
      <c r="AQ1712" s="142">
        <v>1018</v>
      </c>
      <c r="AR1712" s="142">
        <f t="shared" si="713"/>
        <v>206.98146135408388</v>
      </c>
      <c r="AS1712" s="142">
        <f t="shared" si="714"/>
        <v>1.3841572189162335E-4</v>
      </c>
      <c r="AT1712" s="142">
        <f t="shared" si="715"/>
        <v>0.52869904607363161</v>
      </c>
      <c r="AU1712" s="142" t="str">
        <f t="shared" si="716"/>
        <v/>
      </c>
      <c r="AV1712" s="142">
        <f t="shared" si="717"/>
        <v>1.3841572189162335E-4</v>
      </c>
      <c r="AW1712" s="142" t="str">
        <f t="shared" si="718"/>
        <v/>
      </c>
      <c r="AX1712" s="142">
        <f t="shared" si="719"/>
        <v>7.8100488441684344E-5</v>
      </c>
      <c r="AY1712" s="142" t="str">
        <f t="shared" si="720"/>
        <v/>
      </c>
      <c r="AZ1712" s="142" t="str">
        <f t="shared" si="721"/>
        <v/>
      </c>
      <c r="BB1712" s="147"/>
      <c r="BC1712" s="147">
        <f t="shared" si="684"/>
        <v>6.5472000000001218</v>
      </c>
      <c r="BD1712" s="163">
        <f t="shared" si="685"/>
        <v>0.47749447136141387</v>
      </c>
      <c r="BE1712" s="147">
        <f t="shared" si="686"/>
        <v>7.0675194649361117E-4</v>
      </c>
      <c r="BF1712" s="147" t="str">
        <f t="shared" si="682"/>
        <v/>
      </c>
      <c r="BG1712" s="159" t="str">
        <f t="shared" si="683"/>
        <v/>
      </c>
    </row>
    <row r="1713" spans="1:59" ht="20.100000000000001" customHeight="1" x14ac:dyDescent="0.25">
      <c r="A1713" s="142">
        <v>1019</v>
      </c>
      <c r="B1713" s="142">
        <f t="shared" si="687"/>
        <v>355.60873380023622</v>
      </c>
      <c r="C1713" s="142">
        <f t="shared" si="688"/>
        <v>8.5015281440339768E-5</v>
      </c>
      <c r="D1713" s="142">
        <f t="shared" si="689"/>
        <v>0.53029045090025673</v>
      </c>
      <c r="E1713" s="142" t="str">
        <f t="shared" si="690"/>
        <v/>
      </c>
      <c r="F1713" s="142">
        <f t="shared" si="691"/>
        <v>8.5015281440339768E-5</v>
      </c>
      <c r="G1713" s="142" t="str">
        <f t="shared" si="692"/>
        <v/>
      </c>
      <c r="H1713" s="142"/>
      <c r="I1713" s="142"/>
      <c r="J1713" s="142">
        <f t="shared" si="693"/>
        <v>1.0715240124097856E-185</v>
      </c>
      <c r="K1713" s="142" t="str">
        <f t="shared" si="694"/>
        <v/>
      </c>
      <c r="L1713" s="142" t="str">
        <f t="shared" si="695"/>
        <v/>
      </c>
      <c r="M1713" s="142"/>
      <c r="N1713" s="142"/>
      <c r="O1713" s="142"/>
      <c r="P1713" s="142"/>
      <c r="Q1713" s="142">
        <v>1019</v>
      </c>
      <c r="R1713" s="142">
        <f t="shared" si="696"/>
        <v>1.6306666584495986</v>
      </c>
      <c r="S1713" s="142">
        <f t="shared" si="697"/>
        <v>1.8539764966687931E-2</v>
      </c>
      <c r="T1713" s="142">
        <f t="shared" si="698"/>
        <v>0.53029045090025673</v>
      </c>
      <c r="U1713" s="142" t="str">
        <f t="shared" si="699"/>
        <v/>
      </c>
      <c r="V1713" s="142">
        <f t="shared" si="700"/>
        <v>1.8539764966687931E-2</v>
      </c>
      <c r="W1713" s="142" t="str">
        <f t="shared" si="701"/>
        <v/>
      </c>
      <c r="X1713" s="142">
        <f t="shared" si="702"/>
        <v>3.2552225134443755E-26</v>
      </c>
      <c r="Y1713" s="142" t="str">
        <f t="shared" si="703"/>
        <v/>
      </c>
      <c r="Z1713" s="142" t="str">
        <f t="shared" si="704"/>
        <v/>
      </c>
      <c r="AD1713" s="142">
        <v>1019</v>
      </c>
      <c r="AE1713" s="142">
        <f t="shared" si="722"/>
        <v>4.1814031951986124</v>
      </c>
      <c r="AF1713" s="142">
        <f t="shared" si="705"/>
        <v>7.2301510223612524E-3</v>
      </c>
      <c r="AG1713" s="142">
        <f t="shared" si="706"/>
        <v>0.53029045090025662</v>
      </c>
      <c r="AH1713" s="142" t="str">
        <f t="shared" si="707"/>
        <v/>
      </c>
      <c r="AI1713" s="142">
        <f t="shared" si="708"/>
        <v>7.2301510223612524E-3</v>
      </c>
      <c r="AJ1713" s="142" t="str">
        <f t="shared" si="709"/>
        <v/>
      </c>
      <c r="AK1713" s="142">
        <f t="shared" si="710"/>
        <v>1.5847745459902979E-82</v>
      </c>
      <c r="AL1713" s="142" t="str">
        <f t="shared" si="711"/>
        <v/>
      </c>
      <c r="AM1713" s="142" t="str">
        <f t="shared" si="712"/>
        <v/>
      </c>
      <c r="AQ1713" s="142">
        <v>1019</v>
      </c>
      <c r="AR1713" s="142">
        <f t="shared" si="713"/>
        <v>218.48043142931056</v>
      </c>
      <c r="AS1713" s="142">
        <f t="shared" si="714"/>
        <v>1.3837475690106114E-4</v>
      </c>
      <c r="AT1713" s="142">
        <f t="shared" si="715"/>
        <v>0.53029045090025662</v>
      </c>
      <c r="AU1713" s="142" t="str">
        <f t="shared" si="716"/>
        <v/>
      </c>
      <c r="AV1713" s="142">
        <f t="shared" si="717"/>
        <v>1.3837475690106114E-4</v>
      </c>
      <c r="AW1713" s="142" t="str">
        <f t="shared" si="718"/>
        <v/>
      </c>
      <c r="AX1713" s="142">
        <f t="shared" si="719"/>
        <v>7.8435552535022473E-5</v>
      </c>
      <c r="AY1713" s="142" t="str">
        <f t="shared" si="720"/>
        <v/>
      </c>
      <c r="AZ1713" s="142" t="str">
        <f t="shared" si="721"/>
        <v/>
      </c>
      <c r="BB1713" s="147"/>
      <c r="BC1713" s="147">
        <f t="shared" si="684"/>
        <v>6.553600000000122</v>
      </c>
      <c r="BD1713" s="163">
        <f t="shared" si="685"/>
        <v>0.47678771941492026</v>
      </c>
      <c r="BE1713" s="147">
        <f t="shared" si="686"/>
        <v>7.0621601256837252E-4</v>
      </c>
      <c r="BF1713" s="147" t="str">
        <f t="shared" ref="BF1713:BF1776" si="723">IF(BD1713&lt;(1-$BB$693),BE1713,"")</f>
        <v/>
      </c>
      <c r="BG1713" s="159" t="str">
        <f t="shared" ref="BG1713:BG1776" si="724">IF(BD1713&lt;(1-$BB$699),BE1713,"")</f>
        <v/>
      </c>
    </row>
    <row r="1714" spans="1:59" ht="20.100000000000001" customHeight="1" x14ac:dyDescent="0.25">
      <c r="A1714" s="142">
        <v>1020</v>
      </c>
      <c r="B1714" s="142">
        <f t="shared" si="687"/>
        <v>374.32498294761535</v>
      </c>
      <c r="C1714" s="142">
        <f t="shared" si="688"/>
        <v>8.4988760809963864E-5</v>
      </c>
      <c r="D1714" s="142">
        <f t="shared" si="689"/>
        <v>0.53188137201398733</v>
      </c>
      <c r="E1714" s="142" t="str">
        <f t="shared" si="690"/>
        <v/>
      </c>
      <c r="F1714" s="142">
        <f t="shared" si="691"/>
        <v>8.4988760809963864E-5</v>
      </c>
      <c r="G1714" s="142" t="str">
        <f t="shared" si="692"/>
        <v/>
      </c>
      <c r="H1714" s="142"/>
      <c r="I1714" s="142"/>
      <c r="J1714" s="142">
        <f t="shared" si="693"/>
        <v>1.2026486818910616E-185</v>
      </c>
      <c r="K1714" s="142" t="str">
        <f t="shared" si="694"/>
        <v/>
      </c>
      <c r="L1714" s="142" t="str">
        <f t="shared" si="695"/>
        <v/>
      </c>
      <c r="M1714" s="142"/>
      <c r="N1714" s="142"/>
      <c r="O1714" s="142"/>
      <c r="P1714" s="142"/>
      <c r="Q1714" s="142">
        <v>1020</v>
      </c>
      <c r="R1714" s="142">
        <f t="shared" si="696"/>
        <v>1.7164912194206323</v>
      </c>
      <c r="S1714" s="142">
        <f t="shared" si="697"/>
        <v>1.8533981462291925E-2</v>
      </c>
      <c r="T1714" s="142">
        <f t="shared" si="698"/>
        <v>0.53188137201398755</v>
      </c>
      <c r="U1714" s="142" t="str">
        <f t="shared" si="699"/>
        <v/>
      </c>
      <c r="V1714" s="142">
        <f t="shared" si="700"/>
        <v>1.8533981462291925E-2</v>
      </c>
      <c r="W1714" s="142" t="str">
        <f t="shared" si="701"/>
        <v/>
      </c>
      <c r="X1714" s="142">
        <f t="shared" si="702"/>
        <v>3.3942783694776167E-26</v>
      </c>
      <c r="Y1714" s="142" t="str">
        <f t="shared" si="703"/>
        <v/>
      </c>
      <c r="Z1714" s="142" t="str">
        <f t="shared" si="704"/>
        <v/>
      </c>
      <c r="AD1714" s="142">
        <v>1020</v>
      </c>
      <c r="AE1714" s="142">
        <f t="shared" si="722"/>
        <v>4.4014770475774867</v>
      </c>
      <c r="AF1714" s="142">
        <f t="shared" si="705"/>
        <v>7.2278955671115901E-3</v>
      </c>
      <c r="AG1714" s="142">
        <f t="shared" si="706"/>
        <v>0.53188137201398744</v>
      </c>
      <c r="AH1714" s="142" t="str">
        <f t="shared" si="707"/>
        <v/>
      </c>
      <c r="AI1714" s="142">
        <f t="shared" si="708"/>
        <v>7.2278955671115901E-3</v>
      </c>
      <c r="AJ1714" s="142" t="str">
        <f t="shared" si="709"/>
        <v/>
      </c>
      <c r="AK1714" s="142">
        <f t="shared" si="710"/>
        <v>1.7109477464843591E-82</v>
      </c>
      <c r="AL1714" s="142" t="str">
        <f t="shared" si="711"/>
        <v/>
      </c>
      <c r="AM1714" s="142" t="str">
        <f t="shared" si="712"/>
        <v/>
      </c>
      <c r="AQ1714" s="142">
        <v>1020</v>
      </c>
      <c r="AR1714" s="142">
        <f t="shared" si="713"/>
        <v>229.97940150453906</v>
      </c>
      <c r="AS1714" s="142">
        <f t="shared" si="714"/>
        <v>1.3833159071118377E-4</v>
      </c>
      <c r="AT1714" s="142">
        <f t="shared" si="715"/>
        <v>0.53188137201398755</v>
      </c>
      <c r="AU1714" s="142" t="str">
        <f t="shared" si="716"/>
        <v/>
      </c>
      <c r="AV1714" s="142">
        <f t="shared" si="717"/>
        <v>1.3833159071118377E-4</v>
      </c>
      <c r="AW1714" s="142" t="str">
        <f t="shared" si="718"/>
        <v/>
      </c>
      <c r="AX1714" s="142">
        <f t="shared" si="719"/>
        <v>7.8770793766301325E-5</v>
      </c>
      <c r="AY1714" s="142" t="str">
        <f t="shared" si="720"/>
        <v/>
      </c>
      <c r="AZ1714" s="142" t="str">
        <f t="shared" si="721"/>
        <v/>
      </c>
      <c r="BB1714" s="147"/>
      <c r="BC1714" s="147">
        <f t="shared" ref="BC1714:BC1777" si="725">BC1713+$BF$686</f>
        <v>6.5600000000001222</v>
      </c>
      <c r="BD1714" s="163">
        <f t="shared" ref="BD1714:BD1777" si="726">_xlfn.CHISQ.DIST.RT(BC1714,7)</f>
        <v>0.47608150340235189</v>
      </c>
      <c r="BE1714" s="147">
        <f t="shared" ref="BE1714:BE1777" si="727">BD1714-BD1715</f>
        <v>7.0567880421468221E-4</v>
      </c>
      <c r="BF1714" s="147" t="str">
        <f t="shared" si="723"/>
        <v/>
      </c>
      <c r="BG1714" s="159" t="str">
        <f t="shared" si="724"/>
        <v/>
      </c>
    </row>
    <row r="1715" spans="1:59" ht="20.100000000000001" customHeight="1" x14ac:dyDescent="0.25">
      <c r="A1715" s="142">
        <v>1021</v>
      </c>
      <c r="B1715" s="142">
        <f t="shared" si="687"/>
        <v>393.04123209499812</v>
      </c>
      <c r="C1715" s="142">
        <f t="shared" si="688"/>
        <v>8.4960889067633804E-5</v>
      </c>
      <c r="D1715" s="142">
        <f t="shared" si="689"/>
        <v>0.53347178411508689</v>
      </c>
      <c r="E1715" s="142" t="str">
        <f t="shared" si="690"/>
        <v/>
      </c>
      <c r="F1715" s="142">
        <f t="shared" si="691"/>
        <v>8.4960889067633804E-5</v>
      </c>
      <c r="G1715" s="142" t="str">
        <f t="shared" si="692"/>
        <v/>
      </c>
      <c r="H1715" s="142"/>
      <c r="I1715" s="142"/>
      <c r="J1715" s="142">
        <f t="shared" si="693"/>
        <v>1.3497977587688206E-185</v>
      </c>
      <c r="K1715" s="142" t="str">
        <f t="shared" si="694"/>
        <v/>
      </c>
      <c r="L1715" s="142" t="str">
        <f t="shared" si="695"/>
        <v/>
      </c>
      <c r="M1715" s="142"/>
      <c r="N1715" s="142"/>
      <c r="O1715" s="142"/>
      <c r="P1715" s="142"/>
      <c r="Q1715" s="142">
        <v>1021</v>
      </c>
      <c r="R1715" s="142">
        <f t="shared" si="696"/>
        <v>1.8023157803916661</v>
      </c>
      <c r="S1715" s="142">
        <f t="shared" si="697"/>
        <v>1.8527903313243232E-2</v>
      </c>
      <c r="T1715" s="142">
        <f t="shared" si="698"/>
        <v>0.533471784115087</v>
      </c>
      <c r="U1715" s="142" t="str">
        <f t="shared" si="699"/>
        <v/>
      </c>
      <c r="V1715" s="142">
        <f t="shared" si="700"/>
        <v>1.8527903313243232E-2</v>
      </c>
      <c r="W1715" s="142" t="str">
        <f t="shared" si="701"/>
        <v/>
      </c>
      <c r="X1715" s="142">
        <f t="shared" si="702"/>
        <v>3.5392177540507851E-26</v>
      </c>
      <c r="Y1715" s="142" t="str">
        <f t="shared" si="703"/>
        <v/>
      </c>
      <c r="Z1715" s="142" t="str">
        <f t="shared" si="704"/>
        <v/>
      </c>
      <c r="AD1715" s="142">
        <v>1021</v>
      </c>
      <c r="AE1715" s="142">
        <f t="shared" si="722"/>
        <v>4.621550899956361</v>
      </c>
      <c r="AF1715" s="142">
        <f t="shared" si="705"/>
        <v>7.2255252061260294E-3</v>
      </c>
      <c r="AG1715" s="142">
        <f t="shared" si="706"/>
        <v>0.53347178411508678</v>
      </c>
      <c r="AH1715" s="142" t="str">
        <f t="shared" si="707"/>
        <v/>
      </c>
      <c r="AI1715" s="142">
        <f t="shared" si="708"/>
        <v>7.2255252061260294E-3</v>
      </c>
      <c r="AJ1715" s="142" t="str">
        <f t="shared" si="709"/>
        <v/>
      </c>
      <c r="AK1715" s="142">
        <f t="shared" si="710"/>
        <v>1.847136781384119E-82</v>
      </c>
      <c r="AL1715" s="142" t="str">
        <f t="shared" si="711"/>
        <v/>
      </c>
      <c r="AM1715" s="142" t="str">
        <f t="shared" si="712"/>
        <v/>
      </c>
      <c r="AQ1715" s="142">
        <v>1021</v>
      </c>
      <c r="AR1715" s="142">
        <f t="shared" si="713"/>
        <v>241.47837157976574</v>
      </c>
      <c r="AS1715" s="142">
        <f t="shared" si="714"/>
        <v>1.3828622538974997E-4</v>
      </c>
      <c r="AT1715" s="142">
        <f t="shared" si="715"/>
        <v>0.53347178411508689</v>
      </c>
      <c r="AU1715" s="142" t="str">
        <f t="shared" si="716"/>
        <v/>
      </c>
      <c r="AV1715" s="142">
        <f t="shared" si="717"/>
        <v>1.3828622538974997E-4</v>
      </c>
      <c r="AW1715" s="142" t="str">
        <f t="shared" si="718"/>
        <v/>
      </c>
      <c r="AX1715" s="142">
        <f t="shared" si="719"/>
        <v>7.9106202142066687E-5</v>
      </c>
      <c r="AY1715" s="142" t="str">
        <f t="shared" si="720"/>
        <v/>
      </c>
      <c r="AZ1715" s="142" t="str">
        <f t="shared" si="721"/>
        <v/>
      </c>
      <c r="BB1715" s="147"/>
      <c r="BC1715" s="147">
        <f t="shared" si="725"/>
        <v>6.5664000000001224</v>
      </c>
      <c r="BD1715" s="163">
        <f t="shared" si="726"/>
        <v>0.47537582459813721</v>
      </c>
      <c r="BE1715" s="147">
        <f t="shared" si="727"/>
        <v>7.051403282333224E-4</v>
      </c>
      <c r="BF1715" s="147" t="str">
        <f t="shared" si="723"/>
        <v/>
      </c>
      <c r="BG1715" s="159" t="str">
        <f t="shared" si="724"/>
        <v/>
      </c>
    </row>
    <row r="1716" spans="1:59" ht="20.100000000000001" customHeight="1" x14ac:dyDescent="0.25">
      <c r="A1716" s="147">
        <v>1022</v>
      </c>
      <c r="B1716" s="142">
        <f t="shared" si="687"/>
        <v>411.75748124237725</v>
      </c>
      <c r="C1716" s="142">
        <f t="shared" si="688"/>
        <v>8.4931667548184038E-5</v>
      </c>
      <c r="D1716" s="142">
        <f t="shared" si="689"/>
        <v>0.53506166192819804</v>
      </c>
      <c r="E1716" s="142" t="str">
        <f t="shared" si="690"/>
        <v/>
      </c>
      <c r="F1716" s="142">
        <f t="shared" si="691"/>
        <v>8.4931667548184038E-5</v>
      </c>
      <c r="G1716" s="142" t="str">
        <f t="shared" si="692"/>
        <v/>
      </c>
      <c r="H1716" s="142"/>
      <c r="I1716" s="142"/>
      <c r="J1716" s="142">
        <f t="shared" si="693"/>
        <v>1.5149268992521272E-185</v>
      </c>
      <c r="K1716" s="142" t="str">
        <f t="shared" si="694"/>
        <v/>
      </c>
      <c r="L1716" s="142" t="str">
        <f t="shared" si="695"/>
        <v/>
      </c>
      <c r="M1716" s="142"/>
      <c r="N1716" s="142"/>
      <c r="O1716" s="142"/>
      <c r="P1716" s="142"/>
      <c r="Q1716" s="147">
        <v>1022</v>
      </c>
      <c r="R1716" s="142">
        <f t="shared" si="696"/>
        <v>1.8881403413626856</v>
      </c>
      <c r="S1716" s="142">
        <f t="shared" si="697"/>
        <v>1.8521530810636767E-2</v>
      </c>
      <c r="T1716" s="142">
        <f t="shared" si="698"/>
        <v>0.53506166192819804</v>
      </c>
      <c r="U1716" s="142" t="str">
        <f t="shared" si="699"/>
        <v/>
      </c>
      <c r="V1716" s="142">
        <f t="shared" si="700"/>
        <v>1.8521530810636767E-2</v>
      </c>
      <c r="W1716" s="142" t="str">
        <f t="shared" si="701"/>
        <v/>
      </c>
      <c r="X1716" s="142">
        <f t="shared" si="702"/>
        <v>3.6902871631951363E-26</v>
      </c>
      <c r="Y1716" s="142" t="str">
        <f t="shared" si="703"/>
        <v/>
      </c>
      <c r="Z1716" s="142" t="str">
        <f t="shared" si="704"/>
        <v/>
      </c>
      <c r="AD1716" s="147">
        <v>1022</v>
      </c>
      <c r="AE1716" s="142">
        <f t="shared" si="722"/>
        <v>4.8416247523352354</v>
      </c>
      <c r="AF1716" s="142">
        <f t="shared" si="705"/>
        <v>7.2230400529259805E-3</v>
      </c>
      <c r="AG1716" s="142">
        <f t="shared" si="706"/>
        <v>0.53506166192819804</v>
      </c>
      <c r="AH1716" s="142" t="str">
        <f t="shared" si="707"/>
        <v/>
      </c>
      <c r="AI1716" s="142">
        <f t="shared" si="708"/>
        <v>7.2230400529259805E-3</v>
      </c>
      <c r="AJ1716" s="142" t="str">
        <f t="shared" si="709"/>
        <v/>
      </c>
      <c r="AK1716" s="142">
        <f t="shared" si="710"/>
        <v>1.994134365564523E-82</v>
      </c>
      <c r="AL1716" s="142" t="str">
        <f t="shared" si="711"/>
        <v/>
      </c>
      <c r="AM1716" s="142" t="str">
        <f t="shared" si="712"/>
        <v/>
      </c>
      <c r="AQ1716" s="147">
        <v>1022</v>
      </c>
      <c r="AR1716" s="142">
        <f t="shared" si="713"/>
        <v>252.97734165499241</v>
      </c>
      <c r="AS1716" s="142">
        <f t="shared" si="714"/>
        <v>1.3823866310939712E-4</v>
      </c>
      <c r="AT1716" s="142">
        <f t="shared" si="715"/>
        <v>0.53506166192819815</v>
      </c>
      <c r="AU1716" s="142" t="str">
        <f t="shared" si="716"/>
        <v/>
      </c>
      <c r="AV1716" s="142">
        <f t="shared" si="717"/>
        <v>1.3823866310939712E-4</v>
      </c>
      <c r="AW1716" s="142" t="str">
        <f t="shared" si="718"/>
        <v/>
      </c>
      <c r="AX1716" s="142">
        <f t="shared" si="719"/>
        <v>7.9441767618191925E-5</v>
      </c>
      <c r="AY1716" s="142" t="str">
        <f t="shared" si="720"/>
        <v/>
      </c>
      <c r="AZ1716" s="142" t="str">
        <f t="shared" si="721"/>
        <v/>
      </c>
      <c r="BB1716" s="147"/>
      <c r="BC1716" s="147">
        <f t="shared" si="725"/>
        <v>6.5728000000001225</v>
      </c>
      <c r="BD1716" s="163">
        <f t="shared" si="726"/>
        <v>0.47467068426990389</v>
      </c>
      <c r="BE1716" s="147">
        <f t="shared" si="727"/>
        <v>7.0460059141297382E-4</v>
      </c>
      <c r="BF1716" s="147" t="str">
        <f t="shared" si="723"/>
        <v/>
      </c>
      <c r="BG1716" s="159" t="str">
        <f t="shared" si="724"/>
        <v/>
      </c>
    </row>
    <row r="1717" spans="1:59" ht="20.100000000000001" customHeight="1" x14ac:dyDescent="0.25">
      <c r="A1717" s="142">
        <v>1023</v>
      </c>
      <c r="B1717" s="142">
        <f t="shared" si="687"/>
        <v>430.47373038976002</v>
      </c>
      <c r="C1717" s="142">
        <f t="shared" si="688"/>
        <v>8.4901097650778393E-5</v>
      </c>
      <c r="D1717" s="142">
        <f t="shared" si="689"/>
        <v>0.53665098020354973</v>
      </c>
      <c r="E1717" s="142" t="str">
        <f t="shared" si="690"/>
        <v/>
      </c>
      <c r="F1717" s="142">
        <f t="shared" si="691"/>
        <v>8.4901097650778393E-5</v>
      </c>
      <c r="G1717" s="142" t="str">
        <f t="shared" si="692"/>
        <v/>
      </c>
      <c r="H1717" s="142"/>
      <c r="I1717" s="142"/>
      <c r="J1717" s="142">
        <f t="shared" si="693"/>
        <v>1.7002301088486865E-185</v>
      </c>
      <c r="K1717" s="142" t="str">
        <f t="shared" si="694"/>
        <v/>
      </c>
      <c r="L1717" s="142" t="str">
        <f t="shared" si="695"/>
        <v/>
      </c>
      <c r="M1717" s="142"/>
      <c r="N1717" s="142"/>
      <c r="O1717" s="142"/>
      <c r="P1717" s="142"/>
      <c r="Q1717" s="142">
        <v>1023</v>
      </c>
      <c r="R1717" s="142">
        <f t="shared" si="696"/>
        <v>1.9739649023337194</v>
      </c>
      <c r="S1717" s="142">
        <f t="shared" si="697"/>
        <v>1.8514864259596121E-2</v>
      </c>
      <c r="T1717" s="142">
        <f t="shared" si="698"/>
        <v>0.53665098020354951</v>
      </c>
      <c r="U1717" s="142" t="str">
        <f t="shared" si="699"/>
        <v/>
      </c>
      <c r="V1717" s="142">
        <f t="shared" si="700"/>
        <v>1.8514864259596121E-2</v>
      </c>
      <c r="W1717" s="142" t="str">
        <f t="shared" si="701"/>
        <v/>
      </c>
      <c r="X1717" s="142">
        <f t="shared" si="702"/>
        <v>3.847743316016754E-26</v>
      </c>
      <c r="Y1717" s="142" t="str">
        <f t="shared" si="703"/>
        <v/>
      </c>
      <c r="Z1717" s="142" t="str">
        <f t="shared" si="704"/>
        <v/>
      </c>
      <c r="AD1717" s="142">
        <v>1023</v>
      </c>
      <c r="AE1717" s="142">
        <f t="shared" si="722"/>
        <v>5.0616986047141097</v>
      </c>
      <c r="AF1717" s="142">
        <f t="shared" si="705"/>
        <v>7.2204402265037609E-3</v>
      </c>
      <c r="AG1717" s="142">
        <f t="shared" si="706"/>
        <v>0.53665098020354951</v>
      </c>
      <c r="AH1717" s="142" t="str">
        <f t="shared" si="707"/>
        <v/>
      </c>
      <c r="AI1717" s="142">
        <f t="shared" si="708"/>
        <v>7.2204402265037609E-3</v>
      </c>
      <c r="AJ1717" s="142" t="str">
        <f t="shared" si="709"/>
        <v/>
      </c>
      <c r="AK1717" s="142">
        <f t="shared" si="710"/>
        <v>2.1527957665945468E-82</v>
      </c>
      <c r="AL1717" s="142" t="str">
        <f t="shared" si="711"/>
        <v/>
      </c>
      <c r="AM1717" s="142" t="str">
        <f t="shared" si="712"/>
        <v/>
      </c>
      <c r="AQ1717" s="142">
        <v>1023</v>
      </c>
      <c r="AR1717" s="142">
        <f t="shared" si="713"/>
        <v>264.47631173021909</v>
      </c>
      <c r="AS1717" s="142">
        <f t="shared" si="714"/>
        <v>1.3818890614746826E-4</v>
      </c>
      <c r="AT1717" s="142">
        <f t="shared" si="715"/>
        <v>0.53665098020354962</v>
      </c>
      <c r="AU1717" s="142" t="str">
        <f t="shared" si="716"/>
        <v/>
      </c>
      <c r="AV1717" s="142">
        <f t="shared" si="717"/>
        <v>1.3818890614746826E-4</v>
      </c>
      <c r="AW1717" s="142" t="str">
        <f t="shared" si="718"/>
        <v/>
      </c>
      <c r="AX1717" s="142">
        <f t="shared" si="719"/>
        <v>7.9777480100306304E-5</v>
      </c>
      <c r="AY1717" s="142" t="str">
        <f t="shared" si="720"/>
        <v/>
      </c>
      <c r="AZ1717" s="142" t="str">
        <f t="shared" si="721"/>
        <v/>
      </c>
      <c r="BB1717" s="147"/>
      <c r="BC1717" s="147">
        <f t="shared" si="725"/>
        <v>6.5792000000001227</v>
      </c>
      <c r="BD1717" s="163">
        <f t="shared" si="726"/>
        <v>0.47396608367849091</v>
      </c>
      <c r="BE1717" s="147">
        <f t="shared" si="727"/>
        <v>7.0405960052810634E-4</v>
      </c>
      <c r="BF1717" s="147" t="str">
        <f t="shared" si="723"/>
        <v/>
      </c>
      <c r="BG1717" s="159" t="str">
        <f t="shared" si="724"/>
        <v/>
      </c>
    </row>
    <row r="1718" spans="1:59" ht="20.100000000000001" customHeight="1" x14ac:dyDescent="0.25">
      <c r="A1718" s="142">
        <v>1024</v>
      </c>
      <c r="B1718" s="142">
        <f t="shared" ref="B1718:B1781" si="728">$B$688+(A1718*$B$691)</f>
        <v>449.18997953713915</v>
      </c>
      <c r="C1718" s="142">
        <f t="shared" ref="C1718:C1781" si="729">_xlfn.NORM.DIST($B1718,$B$685,$B$686,0)</f>
        <v>8.486918083879838E-5</v>
      </c>
      <c r="D1718" s="142">
        <f t="shared" ref="D1718:D1781" si="730">_xlfn.NORM.DIST($B1718,$B$685,$B$686,1)</f>
        <v>0.53823971371815793</v>
      </c>
      <c r="E1718" s="142" t="str">
        <f t="shared" ref="E1718:E1781" si="731">IF(OR(D1718&lt;$F$690,D1718&gt;$F$691),C1718,"")</f>
        <v/>
      </c>
      <c r="F1718" s="142">
        <f t="shared" ref="F1718:F1781" si="732">IF(AND(D1718&gt;$F$690,D1718&lt;$F$691),C1718,"")</f>
        <v>8.486918083879838E-5</v>
      </c>
      <c r="G1718" s="142" t="str">
        <f t="shared" ref="G1718:G1781" si="733">IF(C1718=MAX($C$694:$C$2694),C1718,"")</f>
        <v/>
      </c>
      <c r="H1718" s="142"/>
      <c r="I1718" s="142"/>
      <c r="J1718" s="142">
        <f t="shared" ref="J1718:J1781" si="734">_xlfn.NORM.DIST(B1718,$F$686,$F$687,0)</f>
        <v>1.9081687521118819E-185</v>
      </c>
      <c r="K1718" s="142" t="str">
        <f t="shared" ref="K1718:K1781" si="735">IF(J1718=MAX($J$694:$J$2694),C1718,"")</f>
        <v/>
      </c>
      <c r="L1718" s="142" t="str">
        <f t="shared" ref="L1718:L1781" si="736">IF(K1718=MIN($K$694:$K$2694),K1718,"")</f>
        <v/>
      </c>
      <c r="M1718" s="142"/>
      <c r="N1718" s="142"/>
      <c r="O1718" s="142"/>
      <c r="P1718" s="142"/>
      <c r="Q1718" s="142">
        <v>1024</v>
      </c>
      <c r="R1718" s="142">
        <f t="shared" ref="R1718:R1781" si="737">$R$688+(Q1718*$R$691)</f>
        <v>2.0597894633047531</v>
      </c>
      <c r="S1718" s="142">
        <f t="shared" ref="S1718:S1781" si="738">_xlfn.NORM.DIST(R1718,R$685,R$686,0)</f>
        <v>1.8507903979249219E-2</v>
      </c>
      <c r="T1718" s="142">
        <f t="shared" ref="T1718:T1781" si="739">_xlfn.NORM.DIST(R1718,R$685,R$686,1)</f>
        <v>0.53823971371815804</v>
      </c>
      <c r="U1718" s="142" t="str">
        <f t="shared" ref="U1718:U1781" si="740">IF(OR(T1718&lt;$V$690,T1718&gt;$V$691),S1718,"")</f>
        <v/>
      </c>
      <c r="V1718" s="142">
        <f t="shared" ref="V1718:V1781" si="741">IF(AND(T1718&gt;$V$690,T1718&lt;$V$691),S1718,"")</f>
        <v>1.8507903979249219E-2</v>
      </c>
      <c r="W1718" s="142" t="str">
        <f t="shared" ref="W1718:W1781" si="742">IF(S1718=MAX($S$694:$S$2694),S1718,"")</f>
        <v/>
      </c>
      <c r="X1718" s="142">
        <f t="shared" ref="X1718:X1781" si="743">_xlfn.NORM.DIST(R1718,$V$686,$V$687,0)</f>
        <v>4.0118535742813017E-26</v>
      </c>
      <c r="Y1718" s="142" t="str">
        <f t="shared" ref="Y1718:Y1781" si="744">IF(X1718=MAX($X$694:$X$2694),S1718,"")</f>
        <v/>
      </c>
      <c r="Z1718" s="142" t="str">
        <f t="shared" ref="Z1718:Z1781" si="745">IF(Y1718=MIN($Y$694:$Y$2694),Y1718,"")</f>
        <v/>
      </c>
      <c r="AD1718" s="142">
        <v>1024</v>
      </c>
      <c r="AE1718" s="142">
        <f t="shared" si="722"/>
        <v>5.281772457092984</v>
      </c>
      <c r="AF1718" s="142">
        <f t="shared" ref="AF1718:AF1781" si="746">_xlfn.NORM.DIST(AE1718,AE$685,AE$686,0)</f>
        <v>7.2177258513131106E-3</v>
      </c>
      <c r="AG1718" s="142">
        <f t="shared" ref="AG1718:AG1781" si="747">_xlfn.NORM.DIST(AE1718,AE$685,AE$686,1)</f>
        <v>0.53823971371815793</v>
      </c>
      <c r="AH1718" s="142" t="str">
        <f t="shared" ref="AH1718:AH1781" si="748">IF(OR(AG1718&lt;$V$690,AG1718&gt;$V$691),AF1718,"")</f>
        <v/>
      </c>
      <c r="AI1718" s="142">
        <f t="shared" ref="AI1718:AI1781" si="749">IF(AND(AG1718&gt;$AI$690,AG1718&lt;$AI$691),AF1718,"")</f>
        <v>7.2177258513131106E-3</v>
      </c>
      <c r="AJ1718" s="142" t="str">
        <f t="shared" ref="AJ1718:AJ1781" si="750">IF(AF1718=MAX($AF$694:$AF$2694),AF1718,"")</f>
        <v/>
      </c>
      <c r="AK1718" s="142">
        <f t="shared" ref="AK1718:AK1781" si="751">_xlfn.NORM.DIST(AE1718,$AI$686,$AI$687,0)</f>
        <v>2.3240437258471795E-82</v>
      </c>
      <c r="AL1718" s="142" t="str">
        <f t="shared" ref="AL1718:AL1781" si="752">IF(AK1718=MAX($AK$694:$AK$2694),AF1718,"")</f>
        <v/>
      </c>
      <c r="AM1718" s="142" t="str">
        <f t="shared" ref="AM1718:AM1781" si="753">IF(AL1718=MIN($AL$694:$AL$2694),AL1718,"")</f>
        <v/>
      </c>
      <c r="AQ1718" s="142">
        <v>1024</v>
      </c>
      <c r="AR1718" s="142">
        <f t="shared" ref="AR1718:AR1781" si="754">AR$688+(AQ1718*AR$691)</f>
        <v>275.97528180544577</v>
      </c>
      <c r="AS1718" s="142">
        <f t="shared" ref="AS1718:AS1781" si="755">_xlfn.NORM.DIST(AR1718,AR$685,AR$686,0)</f>
        <v>1.3813695688583003E-4</v>
      </c>
      <c r="AT1718" s="142">
        <f t="shared" ref="AT1718:AT1781" si="756">_xlfn.NORM.DIST(AR1718,AR$685,AR$686,1)</f>
        <v>0.53823971371815804</v>
      </c>
      <c r="AU1718" s="142" t="str">
        <f t="shared" ref="AU1718:AU1781" si="757">IF(OR(AT1718&lt;$V$690,AT1718&gt;$V$691),AS1718,"")</f>
        <v/>
      </c>
      <c r="AV1718" s="142">
        <f t="shared" ref="AV1718:AV1781" si="758">IF(AND(AT1718&gt;$AI$690,AT1718&lt;$AI$691),AS1718,"")</f>
        <v>1.3813695688583003E-4</v>
      </c>
      <c r="AW1718" s="142" t="str">
        <f t="shared" ref="AW1718:AW1781" si="759">IF(AS1718=MAX($AS$694:$AS$2694),AS1718,"")</f>
        <v/>
      </c>
      <c r="AX1718" s="142">
        <f t="shared" ref="AX1718:AX1781" si="760">_xlfn.NORM.DIST(AR1718,$AV$686,$AV$687,0)</f>
        <v>8.0113329444229286E-5</v>
      </c>
      <c r="AY1718" s="142" t="str">
        <f t="shared" ref="AY1718:AY1781" si="761">IF(AX1718=MAX($AX$694:$AX$2694),AS1718,"")</f>
        <v/>
      </c>
      <c r="AZ1718" s="142" t="str">
        <f t="shared" ref="AZ1718:AZ1781" si="762">IF(AY1718=MIN($AY$694:$AY$2694),AY1718,"")</f>
        <v/>
      </c>
      <c r="BB1718" s="147"/>
      <c r="BC1718" s="147">
        <f t="shared" si="725"/>
        <v>6.5856000000001229</v>
      </c>
      <c r="BD1718" s="163">
        <f t="shared" si="726"/>
        <v>0.47326202407796281</v>
      </c>
      <c r="BE1718" s="147">
        <f t="shared" si="727"/>
        <v>7.0351736234208762E-4</v>
      </c>
      <c r="BF1718" s="147" t="str">
        <f t="shared" si="723"/>
        <v/>
      </c>
      <c r="BG1718" s="159" t="str">
        <f t="shared" si="724"/>
        <v/>
      </c>
    </row>
    <row r="1719" spans="1:59" ht="20.100000000000001" customHeight="1" x14ac:dyDescent="0.25">
      <c r="A1719" s="142">
        <v>1025</v>
      </c>
      <c r="B1719" s="142">
        <f t="shared" si="728"/>
        <v>467.90622868451828</v>
      </c>
      <c r="C1719" s="142">
        <f t="shared" si="729"/>
        <v>8.4835918639726514E-5</v>
      </c>
      <c r="D1719" s="142">
        <f t="shared" si="730"/>
        <v>0.53982783727702888</v>
      </c>
      <c r="E1719" s="142" t="str">
        <f t="shared" si="731"/>
        <v/>
      </c>
      <c r="F1719" s="142">
        <f t="shared" si="732"/>
        <v>8.4835918639726514E-5</v>
      </c>
      <c r="G1719" s="142" t="str">
        <f t="shared" si="733"/>
        <v/>
      </c>
      <c r="H1719" s="142"/>
      <c r="I1719" s="142"/>
      <c r="J1719" s="142">
        <f t="shared" si="734"/>
        <v>2.1415040883733012E-185</v>
      </c>
      <c r="K1719" s="142" t="str">
        <f t="shared" si="735"/>
        <v/>
      </c>
      <c r="L1719" s="142" t="str">
        <f t="shared" si="736"/>
        <v/>
      </c>
      <c r="M1719" s="142"/>
      <c r="N1719" s="142"/>
      <c r="O1719" s="142"/>
      <c r="P1719" s="142"/>
      <c r="Q1719" s="142">
        <v>1025</v>
      </c>
      <c r="R1719" s="142">
        <f t="shared" si="737"/>
        <v>2.1456140242757868</v>
      </c>
      <c r="S1719" s="142">
        <f t="shared" si="738"/>
        <v>1.8500650302702846E-2</v>
      </c>
      <c r="T1719" s="142">
        <f t="shared" si="739"/>
        <v>0.5398278372770291</v>
      </c>
      <c r="U1719" s="142" t="str">
        <f t="shared" si="740"/>
        <v/>
      </c>
      <c r="V1719" s="142">
        <f t="shared" si="741"/>
        <v>1.8500650302702846E-2</v>
      </c>
      <c r="W1719" s="142" t="str">
        <f t="shared" si="742"/>
        <v/>
      </c>
      <c r="X1719" s="142">
        <f t="shared" si="743"/>
        <v>4.1828963790364394E-26</v>
      </c>
      <c r="Y1719" s="142" t="str">
        <f t="shared" si="744"/>
        <v/>
      </c>
      <c r="Z1719" s="142" t="str">
        <f t="shared" si="745"/>
        <v/>
      </c>
      <c r="AD1719" s="142">
        <v>1025</v>
      </c>
      <c r="AE1719" s="142">
        <f t="shared" ref="AE1719:AE1782" si="763">$AE$688+(AD1719*$AE$691)</f>
        <v>5.5018463094718584</v>
      </c>
      <c r="AF1719" s="142">
        <f t="shared" si="746"/>
        <v>7.2148970572592543E-3</v>
      </c>
      <c r="AG1719" s="142">
        <f t="shared" si="747"/>
        <v>0.53982783727702899</v>
      </c>
      <c r="AH1719" s="142" t="str">
        <f t="shared" si="748"/>
        <v/>
      </c>
      <c r="AI1719" s="142">
        <f t="shared" si="749"/>
        <v>7.2148970572592543E-3</v>
      </c>
      <c r="AJ1719" s="142" t="str">
        <f t="shared" si="750"/>
        <v/>
      </c>
      <c r="AK1719" s="142">
        <f t="shared" si="751"/>
        <v>2.5088737655860086E-82</v>
      </c>
      <c r="AL1719" s="142" t="str">
        <f t="shared" si="752"/>
        <v/>
      </c>
      <c r="AM1719" s="142" t="str">
        <f t="shared" si="753"/>
        <v/>
      </c>
      <c r="AQ1719" s="142">
        <v>1025</v>
      </c>
      <c r="AR1719" s="142">
        <f t="shared" si="754"/>
        <v>287.47425188067245</v>
      </c>
      <c r="AS1719" s="142">
        <f t="shared" si="755"/>
        <v>1.3808281781068279E-4</v>
      </c>
      <c r="AT1719" s="142">
        <f t="shared" si="756"/>
        <v>0.5398278372770291</v>
      </c>
      <c r="AU1719" s="142" t="str">
        <f t="shared" si="757"/>
        <v/>
      </c>
      <c r="AV1719" s="142">
        <f t="shared" si="758"/>
        <v>1.3808281781068279E-4</v>
      </c>
      <c r="AW1719" s="142" t="str">
        <f t="shared" si="759"/>
        <v/>
      </c>
      <c r="AX1719" s="142">
        <f t="shared" si="760"/>
        <v>8.0449305456410588E-5</v>
      </c>
      <c r="AY1719" s="142" t="str">
        <f t="shared" si="761"/>
        <v/>
      </c>
      <c r="AZ1719" s="142" t="str">
        <f t="shared" si="762"/>
        <v/>
      </c>
      <c r="BB1719" s="147"/>
      <c r="BC1719" s="147">
        <f t="shared" si="725"/>
        <v>6.5920000000001231</v>
      </c>
      <c r="BD1719" s="163">
        <f t="shared" si="726"/>
        <v>0.47255850671562072</v>
      </c>
      <c r="BE1719" s="147">
        <f t="shared" si="727"/>
        <v>7.0297388360263113E-4</v>
      </c>
      <c r="BF1719" s="147" t="str">
        <f t="shared" si="723"/>
        <v/>
      </c>
      <c r="BG1719" s="159" t="str">
        <f t="shared" si="724"/>
        <v/>
      </c>
    </row>
    <row r="1720" spans="1:59" ht="20.100000000000001" customHeight="1" x14ac:dyDescent="0.25">
      <c r="A1720" s="142">
        <v>1026</v>
      </c>
      <c r="B1720" s="142">
        <f t="shared" si="728"/>
        <v>486.62247783190105</v>
      </c>
      <c r="C1720" s="142">
        <f t="shared" si="729"/>
        <v>8.4801312645024483E-5</v>
      </c>
      <c r="D1720" s="142">
        <f t="shared" si="730"/>
        <v>0.54141532571435613</v>
      </c>
      <c r="E1720" s="142" t="str">
        <f t="shared" si="731"/>
        <v/>
      </c>
      <c r="F1720" s="142">
        <f t="shared" si="732"/>
        <v>8.4801312645024483E-5</v>
      </c>
      <c r="G1720" s="142" t="str">
        <f t="shared" si="733"/>
        <v/>
      </c>
      <c r="H1720" s="142"/>
      <c r="I1720" s="142"/>
      <c r="J1720" s="142">
        <f t="shared" si="734"/>
        <v>2.4033337614373851E-185</v>
      </c>
      <c r="K1720" s="142" t="str">
        <f t="shared" si="735"/>
        <v/>
      </c>
      <c r="L1720" s="142" t="str">
        <f t="shared" si="736"/>
        <v/>
      </c>
      <c r="M1720" s="142"/>
      <c r="N1720" s="142"/>
      <c r="O1720" s="142"/>
      <c r="P1720" s="142"/>
      <c r="Q1720" s="142">
        <v>1026</v>
      </c>
      <c r="R1720" s="142">
        <f t="shared" si="737"/>
        <v>2.2314385852468206</v>
      </c>
      <c r="S1720" s="142">
        <f t="shared" si="738"/>
        <v>1.8493103577016067E-2</v>
      </c>
      <c r="T1720" s="142">
        <f t="shared" si="739"/>
        <v>0.54141532571435635</v>
      </c>
      <c r="U1720" s="142" t="str">
        <f t="shared" si="740"/>
        <v/>
      </c>
      <c r="V1720" s="142">
        <f t="shared" si="741"/>
        <v>1.8493103577016067E-2</v>
      </c>
      <c r="W1720" s="142" t="str">
        <f t="shared" si="742"/>
        <v/>
      </c>
      <c r="X1720" s="142">
        <f t="shared" si="743"/>
        <v>4.361161704954773E-26</v>
      </c>
      <c r="Y1720" s="142" t="str">
        <f t="shared" si="744"/>
        <v/>
      </c>
      <c r="Z1720" s="142" t="str">
        <f t="shared" si="745"/>
        <v/>
      </c>
      <c r="AD1720" s="142">
        <v>1026</v>
      </c>
      <c r="AE1720" s="142">
        <f t="shared" si="763"/>
        <v>5.7219201618507327</v>
      </c>
      <c r="AF1720" s="142">
        <f t="shared" si="746"/>
        <v>7.2119539796885439E-3</v>
      </c>
      <c r="AG1720" s="142">
        <f t="shared" si="747"/>
        <v>0.54141532571435613</v>
      </c>
      <c r="AH1720" s="142" t="str">
        <f t="shared" si="748"/>
        <v/>
      </c>
      <c r="AI1720" s="142">
        <f t="shared" si="749"/>
        <v>7.2119539796885439E-3</v>
      </c>
      <c r="AJ1720" s="142" t="str">
        <f t="shared" si="750"/>
        <v/>
      </c>
      <c r="AK1720" s="142">
        <f t="shared" si="751"/>
        <v>2.7083599122022335E-82</v>
      </c>
      <c r="AL1720" s="142" t="str">
        <f t="shared" si="752"/>
        <v/>
      </c>
      <c r="AM1720" s="142" t="str">
        <f t="shared" si="753"/>
        <v/>
      </c>
      <c r="AQ1720" s="142">
        <v>1026</v>
      </c>
      <c r="AR1720" s="142">
        <f t="shared" si="754"/>
        <v>298.97322195589913</v>
      </c>
      <c r="AS1720" s="142">
        <f t="shared" si="755"/>
        <v>1.3802649151236225E-4</v>
      </c>
      <c r="AT1720" s="142">
        <f t="shared" si="756"/>
        <v>0.54141532571435613</v>
      </c>
      <c r="AU1720" s="142" t="str">
        <f t="shared" si="757"/>
        <v/>
      </c>
      <c r="AV1720" s="142">
        <f t="shared" si="758"/>
        <v>1.3802649151236225E-4</v>
      </c>
      <c r="AW1720" s="142" t="str">
        <f t="shared" si="759"/>
        <v/>
      </c>
      <c r="AX1720" s="142">
        <f t="shared" si="760"/>
        <v>8.0785397894376105E-5</v>
      </c>
      <c r="AY1720" s="142" t="str">
        <f t="shared" si="761"/>
        <v/>
      </c>
      <c r="AZ1720" s="142" t="str">
        <f t="shared" si="762"/>
        <v/>
      </c>
      <c r="BB1720" s="147"/>
      <c r="BC1720" s="147">
        <f t="shared" si="725"/>
        <v>6.5984000000001233</v>
      </c>
      <c r="BD1720" s="163">
        <f t="shared" si="726"/>
        <v>0.47185553283201809</v>
      </c>
      <c r="BE1720" s="147">
        <f t="shared" si="727"/>
        <v>7.0242917104479385E-4</v>
      </c>
      <c r="BF1720" s="147" t="str">
        <f t="shared" si="723"/>
        <v/>
      </c>
      <c r="BG1720" s="159" t="str">
        <f t="shared" si="724"/>
        <v/>
      </c>
    </row>
    <row r="1721" spans="1:59" ht="20.100000000000001" customHeight="1" x14ac:dyDescent="0.25">
      <c r="A1721" s="142">
        <v>1027</v>
      </c>
      <c r="B1721" s="142">
        <f t="shared" si="728"/>
        <v>505.33872697928018</v>
      </c>
      <c r="C1721" s="142">
        <f t="shared" si="729"/>
        <v>8.4765364510006169E-5</v>
      </c>
      <c r="D1721" s="142">
        <f t="shared" si="730"/>
        <v>0.54300215389471651</v>
      </c>
      <c r="E1721" s="142" t="str">
        <f t="shared" si="731"/>
        <v/>
      </c>
      <c r="F1721" s="142">
        <f t="shared" si="732"/>
        <v>8.4765364510006169E-5</v>
      </c>
      <c r="G1721" s="142" t="str">
        <f t="shared" si="733"/>
        <v/>
      </c>
      <c r="H1721" s="142"/>
      <c r="I1721" s="142"/>
      <c r="J1721" s="142">
        <f t="shared" si="734"/>
        <v>2.6971327230948193E-185</v>
      </c>
      <c r="K1721" s="142" t="str">
        <f t="shared" si="735"/>
        <v/>
      </c>
      <c r="L1721" s="142" t="str">
        <f t="shared" si="736"/>
        <v/>
      </c>
      <c r="M1721" s="142"/>
      <c r="N1721" s="142"/>
      <c r="O1721" s="142"/>
      <c r="P1721" s="142"/>
      <c r="Q1721" s="142">
        <v>1027</v>
      </c>
      <c r="R1721" s="142">
        <f t="shared" si="737"/>
        <v>2.3172631462178401</v>
      </c>
      <c r="S1721" s="142">
        <f t="shared" si="738"/>
        <v>1.8485264163172595E-2</v>
      </c>
      <c r="T1721" s="142">
        <f t="shared" si="739"/>
        <v>0.54300215389471662</v>
      </c>
      <c r="U1721" s="142" t="str">
        <f t="shared" si="740"/>
        <v/>
      </c>
      <c r="V1721" s="142">
        <f t="shared" si="741"/>
        <v>1.8485264163172595E-2</v>
      </c>
      <c r="W1721" s="142" t="str">
        <f t="shared" si="742"/>
        <v/>
      </c>
      <c r="X1721" s="142">
        <f t="shared" si="743"/>
        <v>4.546951533109033E-26</v>
      </c>
      <c r="Y1721" s="142" t="str">
        <f t="shared" si="744"/>
        <v/>
      </c>
      <c r="Z1721" s="142" t="str">
        <f t="shared" si="745"/>
        <v/>
      </c>
      <c r="AD1721" s="142">
        <v>1027</v>
      </c>
      <c r="AE1721" s="142">
        <f t="shared" si="763"/>
        <v>5.941994014229607</v>
      </c>
      <c r="AF1721" s="142">
        <f t="shared" si="746"/>
        <v>7.2088967593776634E-3</v>
      </c>
      <c r="AG1721" s="142">
        <f t="shared" si="747"/>
        <v>0.54300215389471673</v>
      </c>
      <c r="AH1721" s="142" t="str">
        <f t="shared" si="748"/>
        <v/>
      </c>
      <c r="AI1721" s="142">
        <f t="shared" si="749"/>
        <v>7.2088967593776634E-3</v>
      </c>
      <c r="AJ1721" s="142" t="str">
        <f t="shared" si="750"/>
        <v/>
      </c>
      <c r="AK1721" s="142">
        <f t="shared" si="751"/>
        <v>2.9236608681408844E-82</v>
      </c>
      <c r="AL1721" s="142" t="str">
        <f t="shared" si="752"/>
        <v/>
      </c>
      <c r="AM1721" s="142" t="str">
        <f t="shared" si="753"/>
        <v/>
      </c>
      <c r="AQ1721" s="142">
        <v>1027</v>
      </c>
      <c r="AR1721" s="142">
        <f t="shared" si="754"/>
        <v>310.47219203112581</v>
      </c>
      <c r="AS1721" s="142">
        <f t="shared" si="755"/>
        <v>1.3796798068513294E-4</v>
      </c>
      <c r="AT1721" s="142">
        <f t="shared" si="756"/>
        <v>0.54300215389471662</v>
      </c>
      <c r="AU1721" s="142" t="str">
        <f t="shared" si="757"/>
        <v/>
      </c>
      <c r="AV1721" s="142">
        <f t="shared" si="758"/>
        <v>1.3796798068513294E-4</v>
      </c>
      <c r="AW1721" s="142" t="str">
        <f t="shared" si="759"/>
        <v/>
      </c>
      <c r="AX1721" s="142">
        <f t="shared" si="760"/>
        <v>8.1121596467179763E-5</v>
      </c>
      <c r="AY1721" s="142" t="str">
        <f t="shared" si="761"/>
        <v/>
      </c>
      <c r="AZ1721" s="142" t="str">
        <f t="shared" si="762"/>
        <v/>
      </c>
      <c r="BB1721" s="147"/>
      <c r="BC1721" s="147">
        <f t="shared" si="725"/>
        <v>6.6048000000001235</v>
      </c>
      <c r="BD1721" s="163">
        <f t="shared" si="726"/>
        <v>0.47115310366097329</v>
      </c>
      <c r="BE1721" s="147">
        <f t="shared" si="727"/>
        <v>7.0188323139086517E-4</v>
      </c>
      <c r="BF1721" s="147" t="str">
        <f t="shared" si="723"/>
        <v/>
      </c>
      <c r="BG1721" s="159" t="str">
        <f t="shared" si="724"/>
        <v/>
      </c>
    </row>
    <row r="1722" spans="1:59" ht="20.100000000000001" customHeight="1" x14ac:dyDescent="0.25">
      <c r="A1722" s="147">
        <v>1028</v>
      </c>
      <c r="B1722" s="142">
        <f t="shared" si="728"/>
        <v>524.05497612666295</v>
      </c>
      <c r="C1722" s="142">
        <f t="shared" si="729"/>
        <v>8.4728075953705733E-5</v>
      </c>
      <c r="D1722" s="142">
        <f t="shared" si="730"/>
        <v>0.54458829671426567</v>
      </c>
      <c r="E1722" s="142" t="str">
        <f t="shared" si="731"/>
        <v/>
      </c>
      <c r="F1722" s="142">
        <f t="shared" si="732"/>
        <v>8.4728075953705733E-5</v>
      </c>
      <c r="G1722" s="142" t="str">
        <f t="shared" si="733"/>
        <v/>
      </c>
      <c r="H1722" s="142"/>
      <c r="I1722" s="142"/>
      <c r="J1722" s="142">
        <f t="shared" si="734"/>
        <v>3.0267991284617963E-185</v>
      </c>
      <c r="K1722" s="142" t="str">
        <f t="shared" si="735"/>
        <v/>
      </c>
      <c r="L1722" s="142" t="str">
        <f t="shared" si="736"/>
        <v/>
      </c>
      <c r="M1722" s="142"/>
      <c r="N1722" s="142"/>
      <c r="O1722" s="142"/>
      <c r="P1722" s="142"/>
      <c r="Q1722" s="147">
        <v>1028</v>
      </c>
      <c r="R1722" s="142">
        <f t="shared" si="737"/>
        <v>2.4030877071888739</v>
      </c>
      <c r="S1722" s="142">
        <f t="shared" si="738"/>
        <v>1.8477132436051955E-2</v>
      </c>
      <c r="T1722" s="142">
        <f t="shared" si="739"/>
        <v>0.54458829671426567</v>
      </c>
      <c r="U1722" s="142" t="str">
        <f t="shared" si="740"/>
        <v/>
      </c>
      <c r="V1722" s="142">
        <f t="shared" si="741"/>
        <v>1.8477132436051955E-2</v>
      </c>
      <c r="W1722" s="142" t="str">
        <f t="shared" si="742"/>
        <v/>
      </c>
      <c r="X1722" s="142">
        <f t="shared" si="743"/>
        <v>4.7405803429183747E-26</v>
      </c>
      <c r="Y1722" s="142" t="str">
        <f t="shared" si="744"/>
        <v/>
      </c>
      <c r="Z1722" s="142" t="str">
        <f t="shared" si="745"/>
        <v/>
      </c>
      <c r="AD1722" s="147">
        <v>1028</v>
      </c>
      <c r="AE1722" s="142">
        <f t="shared" si="763"/>
        <v>6.1620678666084814</v>
      </c>
      <c r="AF1722" s="142">
        <f t="shared" si="746"/>
        <v>7.205725542522406E-3</v>
      </c>
      <c r="AG1722" s="142">
        <f t="shared" si="747"/>
        <v>0.54458829671426567</v>
      </c>
      <c r="AH1722" s="142" t="str">
        <f t="shared" si="748"/>
        <v/>
      </c>
      <c r="AI1722" s="142">
        <f t="shared" si="749"/>
        <v>7.205725542522406E-3</v>
      </c>
      <c r="AJ1722" s="142" t="str">
        <f t="shared" si="750"/>
        <v/>
      </c>
      <c r="AK1722" s="142">
        <f t="shared" si="751"/>
        <v>3.1560266675768444E-82</v>
      </c>
      <c r="AL1722" s="142" t="str">
        <f t="shared" si="752"/>
        <v/>
      </c>
      <c r="AM1722" s="142" t="str">
        <f t="shared" si="753"/>
        <v/>
      </c>
      <c r="AQ1722" s="147">
        <v>1028</v>
      </c>
      <c r="AR1722" s="142">
        <f t="shared" si="754"/>
        <v>321.97116210635249</v>
      </c>
      <c r="AS1722" s="142">
        <f t="shared" si="755"/>
        <v>1.3790728812697347E-4</v>
      </c>
      <c r="AT1722" s="142">
        <f t="shared" si="756"/>
        <v>0.54458829671426567</v>
      </c>
      <c r="AU1722" s="142" t="str">
        <f t="shared" si="757"/>
        <v/>
      </c>
      <c r="AV1722" s="142">
        <f t="shared" si="758"/>
        <v>1.3790728812697347E-4</v>
      </c>
      <c r="AW1722" s="142" t="str">
        <f t="shared" si="759"/>
        <v/>
      </c>
      <c r="AX1722" s="142">
        <f t="shared" si="760"/>
        <v>8.1457890835860756E-5</v>
      </c>
      <c r="AY1722" s="142" t="str">
        <f t="shared" si="761"/>
        <v/>
      </c>
      <c r="AZ1722" s="142" t="str">
        <f t="shared" si="762"/>
        <v/>
      </c>
      <c r="BB1722" s="147"/>
      <c r="BC1722" s="147">
        <f t="shared" si="725"/>
        <v>6.6112000000001236</v>
      </c>
      <c r="BD1722" s="163">
        <f t="shared" si="726"/>
        <v>0.47045122042958243</v>
      </c>
      <c r="BE1722" s="147">
        <f t="shared" si="727"/>
        <v>7.0133607135025589E-4</v>
      </c>
      <c r="BF1722" s="147" t="str">
        <f t="shared" si="723"/>
        <v/>
      </c>
      <c r="BG1722" s="159" t="str">
        <f t="shared" si="724"/>
        <v/>
      </c>
    </row>
    <row r="1723" spans="1:59" ht="20.100000000000001" customHeight="1" x14ac:dyDescent="0.25">
      <c r="A1723" s="142">
        <v>1029</v>
      </c>
      <c r="B1723" s="142">
        <f t="shared" si="728"/>
        <v>542.77122527404208</v>
      </c>
      <c r="C1723" s="142">
        <f t="shared" si="729"/>
        <v>8.4689448758740632E-5</v>
      </c>
      <c r="D1723" s="142">
        <f t="shared" si="730"/>
        <v>0.5461737291019273</v>
      </c>
      <c r="E1723" s="142" t="str">
        <f t="shared" si="731"/>
        <v/>
      </c>
      <c r="F1723" s="142">
        <f t="shared" si="732"/>
        <v>8.4689448758740632E-5</v>
      </c>
      <c r="G1723" s="142" t="str">
        <f t="shared" si="733"/>
        <v/>
      </c>
      <c r="H1723" s="142"/>
      <c r="I1723" s="142"/>
      <c r="J1723" s="142">
        <f t="shared" si="734"/>
        <v>3.3967058063462708E-185</v>
      </c>
      <c r="K1723" s="142" t="str">
        <f t="shared" si="735"/>
        <v/>
      </c>
      <c r="L1723" s="142" t="str">
        <f t="shared" si="736"/>
        <v/>
      </c>
      <c r="M1723" s="142"/>
      <c r="N1723" s="142"/>
      <c r="O1723" s="142"/>
      <c r="P1723" s="142"/>
      <c r="Q1723" s="142">
        <v>1029</v>
      </c>
      <c r="R1723" s="142">
        <f t="shared" si="737"/>
        <v>2.4889122681599076</v>
      </c>
      <c r="S1723" s="142">
        <f t="shared" si="738"/>
        <v>1.846870878439966E-2</v>
      </c>
      <c r="T1723" s="142">
        <f t="shared" si="739"/>
        <v>0.54617372910192741</v>
      </c>
      <c r="U1723" s="142" t="str">
        <f t="shared" si="740"/>
        <v/>
      </c>
      <c r="V1723" s="142">
        <f t="shared" si="741"/>
        <v>1.846870878439966E-2</v>
      </c>
      <c r="W1723" s="142" t="str">
        <f t="shared" si="742"/>
        <v/>
      </c>
      <c r="X1723" s="142">
        <f t="shared" si="743"/>
        <v>4.9423756240354678E-26</v>
      </c>
      <c r="Y1723" s="142" t="str">
        <f t="shared" si="744"/>
        <v/>
      </c>
      <c r="Z1723" s="142" t="str">
        <f t="shared" si="745"/>
        <v/>
      </c>
      <c r="AD1723" s="142">
        <v>1029</v>
      </c>
      <c r="AE1723" s="142">
        <f t="shared" si="763"/>
        <v>6.3821417189873557</v>
      </c>
      <c r="AF1723" s="142">
        <f t="shared" si="746"/>
        <v>7.2024404807260302E-3</v>
      </c>
      <c r="AG1723" s="142">
        <f t="shared" si="747"/>
        <v>0.54617372910192741</v>
      </c>
      <c r="AH1723" s="142" t="str">
        <f t="shared" si="748"/>
        <v/>
      </c>
      <c r="AI1723" s="142">
        <f t="shared" si="749"/>
        <v>7.2024404807260302E-3</v>
      </c>
      <c r="AJ1723" s="142" t="str">
        <f t="shared" si="750"/>
        <v/>
      </c>
      <c r="AK1723" s="142">
        <f t="shared" si="751"/>
        <v>3.4068058536472452E-82</v>
      </c>
      <c r="AL1723" s="142" t="str">
        <f t="shared" si="752"/>
        <v/>
      </c>
      <c r="AM1723" s="142" t="str">
        <f t="shared" si="753"/>
        <v/>
      </c>
      <c r="AQ1723" s="142">
        <v>1029</v>
      </c>
      <c r="AR1723" s="142">
        <f t="shared" si="754"/>
        <v>333.47013218158099</v>
      </c>
      <c r="AS1723" s="142">
        <f t="shared" si="755"/>
        <v>1.3784441673935334E-4</v>
      </c>
      <c r="AT1723" s="142">
        <f t="shared" si="756"/>
        <v>0.54617372910192752</v>
      </c>
      <c r="AU1723" s="142" t="str">
        <f t="shared" si="757"/>
        <v/>
      </c>
      <c r="AV1723" s="142">
        <f t="shared" si="758"/>
        <v>1.3784441673935334E-4</v>
      </c>
      <c r="AW1723" s="142" t="str">
        <f t="shared" si="759"/>
        <v/>
      </c>
      <c r="AX1723" s="142">
        <f t="shared" si="760"/>
        <v>8.1794270613907012E-5</v>
      </c>
      <c r="AY1723" s="142" t="str">
        <f t="shared" si="761"/>
        <v/>
      </c>
      <c r="AZ1723" s="142" t="str">
        <f t="shared" si="762"/>
        <v/>
      </c>
      <c r="BB1723" s="147"/>
      <c r="BC1723" s="147">
        <f t="shared" si="725"/>
        <v>6.6176000000001238</v>
      </c>
      <c r="BD1723" s="163">
        <f t="shared" si="726"/>
        <v>0.46974988435823217</v>
      </c>
      <c r="BE1723" s="147">
        <f t="shared" si="727"/>
        <v>7.0078769761749982E-4</v>
      </c>
      <c r="BF1723" s="147" t="str">
        <f t="shared" si="723"/>
        <v/>
      </c>
      <c r="BG1723" s="159" t="str">
        <f t="shared" si="724"/>
        <v/>
      </c>
    </row>
    <row r="1724" spans="1:59" ht="20.100000000000001" customHeight="1" x14ac:dyDescent="0.25">
      <c r="A1724" s="142">
        <v>1030</v>
      </c>
      <c r="B1724" s="142">
        <f t="shared" si="728"/>
        <v>561.48747442142485</v>
      </c>
      <c r="C1724" s="142">
        <f t="shared" si="729"/>
        <v>8.4649484771169518E-5</v>
      </c>
      <c r="D1724" s="142">
        <f t="shared" si="730"/>
        <v>0.54775842602058389</v>
      </c>
      <c r="E1724" s="142" t="str">
        <f t="shared" si="731"/>
        <v/>
      </c>
      <c r="F1724" s="142">
        <f t="shared" si="732"/>
        <v>8.4649484771169518E-5</v>
      </c>
      <c r="G1724" s="142" t="str">
        <f t="shared" si="733"/>
        <v/>
      </c>
      <c r="H1724" s="142"/>
      <c r="I1724" s="142"/>
      <c r="J1724" s="142">
        <f t="shared" si="734"/>
        <v>3.8117579809269776E-185</v>
      </c>
      <c r="K1724" s="142" t="str">
        <f t="shared" si="735"/>
        <v/>
      </c>
      <c r="L1724" s="142" t="str">
        <f t="shared" si="736"/>
        <v/>
      </c>
      <c r="M1724" s="142"/>
      <c r="N1724" s="142"/>
      <c r="O1724" s="142"/>
      <c r="P1724" s="142"/>
      <c r="Q1724" s="142">
        <v>1030</v>
      </c>
      <c r="R1724" s="142">
        <f t="shared" si="737"/>
        <v>2.5747368291309414</v>
      </c>
      <c r="S1724" s="142">
        <f t="shared" si="738"/>
        <v>1.8459993610796192E-2</v>
      </c>
      <c r="T1724" s="142">
        <f t="shared" si="739"/>
        <v>0.54775842602058389</v>
      </c>
      <c r="U1724" s="142" t="str">
        <f t="shared" si="740"/>
        <v/>
      </c>
      <c r="V1724" s="142">
        <f t="shared" si="741"/>
        <v>1.8459993610796192E-2</v>
      </c>
      <c r="W1724" s="142" t="str">
        <f t="shared" si="742"/>
        <v/>
      </c>
      <c r="X1724" s="142">
        <f t="shared" si="743"/>
        <v>5.1526784089730627E-26</v>
      </c>
      <c r="Y1724" s="142" t="str">
        <f t="shared" si="744"/>
        <v/>
      </c>
      <c r="Z1724" s="142" t="str">
        <f t="shared" si="745"/>
        <v/>
      </c>
      <c r="AD1724" s="142">
        <v>1030</v>
      </c>
      <c r="AE1724" s="142">
        <f t="shared" si="763"/>
        <v>6.6022155713662301</v>
      </c>
      <c r="AF1724" s="142">
        <f t="shared" si="746"/>
        <v>7.1990417309871638E-3</v>
      </c>
      <c r="AG1724" s="142">
        <f t="shared" si="747"/>
        <v>0.54775842602058389</v>
      </c>
      <c r="AH1724" s="142" t="str">
        <f t="shared" si="748"/>
        <v/>
      </c>
      <c r="AI1724" s="142">
        <f t="shared" si="749"/>
        <v>7.1990417309871638E-3</v>
      </c>
      <c r="AJ1724" s="142" t="str">
        <f t="shared" si="750"/>
        <v/>
      </c>
      <c r="AK1724" s="142">
        <f t="shared" si="751"/>
        <v>3.6774532179803376E-82</v>
      </c>
      <c r="AL1724" s="142" t="str">
        <f t="shared" si="752"/>
        <v/>
      </c>
      <c r="AM1724" s="142" t="str">
        <f t="shared" si="753"/>
        <v/>
      </c>
      <c r="AQ1724" s="142">
        <v>1030</v>
      </c>
      <c r="AR1724" s="142">
        <f t="shared" si="754"/>
        <v>344.96910225680767</v>
      </c>
      <c r="AS1724" s="142">
        <f t="shared" si="755"/>
        <v>1.3777936952700211E-4</v>
      </c>
      <c r="AT1724" s="142">
        <f t="shared" si="756"/>
        <v>0.547758426020584</v>
      </c>
      <c r="AU1724" s="142" t="str">
        <f t="shared" si="757"/>
        <v/>
      </c>
      <c r="AV1724" s="142">
        <f t="shared" si="758"/>
        <v>1.3777936952700211E-4</v>
      </c>
      <c r="AW1724" s="142" t="str">
        <f t="shared" si="759"/>
        <v/>
      </c>
      <c r="AX1724" s="142">
        <f t="shared" si="760"/>
        <v>8.2130725367724004E-5</v>
      </c>
      <c r="AY1724" s="142" t="str">
        <f t="shared" si="761"/>
        <v/>
      </c>
      <c r="AZ1724" s="142" t="str">
        <f t="shared" si="762"/>
        <v/>
      </c>
      <c r="BB1724" s="147"/>
      <c r="BC1724" s="147">
        <f t="shared" si="725"/>
        <v>6.624000000000124</v>
      </c>
      <c r="BD1724" s="163">
        <f t="shared" si="726"/>
        <v>0.46904909666061467</v>
      </c>
      <c r="BE1724" s="147">
        <f t="shared" si="727"/>
        <v>7.0023811687525139E-4</v>
      </c>
      <c r="BF1724" s="147" t="str">
        <f t="shared" si="723"/>
        <v/>
      </c>
      <c r="BG1724" s="159" t="str">
        <f t="shared" si="724"/>
        <v/>
      </c>
    </row>
    <row r="1725" spans="1:59" ht="20.100000000000001" customHeight="1" x14ac:dyDescent="0.25">
      <c r="A1725" s="142">
        <v>1031</v>
      </c>
      <c r="B1725" s="142">
        <f t="shared" si="728"/>
        <v>580.20372356880398</v>
      </c>
      <c r="C1725" s="142">
        <f t="shared" si="729"/>
        <v>8.4608185900345262E-5</v>
      </c>
      <c r="D1725" s="142">
        <f t="shared" si="730"/>
        <v>0.54934236246826096</v>
      </c>
      <c r="E1725" s="142" t="str">
        <f t="shared" si="731"/>
        <v/>
      </c>
      <c r="F1725" s="142">
        <f t="shared" si="732"/>
        <v>8.4608185900345262E-5</v>
      </c>
      <c r="G1725" s="142" t="str">
        <f t="shared" si="733"/>
        <v/>
      </c>
      <c r="H1725" s="142"/>
      <c r="I1725" s="142"/>
      <c r="J1725" s="142">
        <f t="shared" si="734"/>
        <v>4.2774580029551354E-185</v>
      </c>
      <c r="K1725" s="142" t="str">
        <f t="shared" si="735"/>
        <v/>
      </c>
      <c r="L1725" s="142" t="str">
        <f t="shared" si="736"/>
        <v/>
      </c>
      <c r="M1725" s="142"/>
      <c r="N1725" s="142"/>
      <c r="O1725" s="142"/>
      <c r="P1725" s="142"/>
      <c r="Q1725" s="142">
        <v>1031</v>
      </c>
      <c r="R1725" s="142">
        <f t="shared" si="737"/>
        <v>2.6605613901019751</v>
      </c>
      <c r="S1725" s="142">
        <f t="shared" si="738"/>
        <v>1.8450987331624973E-2</v>
      </c>
      <c r="T1725" s="142">
        <f t="shared" si="739"/>
        <v>0.54934236246826118</v>
      </c>
      <c r="U1725" s="142" t="str">
        <f t="shared" si="740"/>
        <v/>
      </c>
      <c r="V1725" s="142">
        <f t="shared" si="741"/>
        <v>1.8450987331624973E-2</v>
      </c>
      <c r="W1725" s="142" t="str">
        <f t="shared" si="742"/>
        <v/>
      </c>
      <c r="X1725" s="142">
        <f t="shared" si="743"/>
        <v>5.3718438273013315E-26</v>
      </c>
      <c r="Y1725" s="142" t="str">
        <f t="shared" si="744"/>
        <v/>
      </c>
      <c r="Z1725" s="142" t="str">
        <f t="shared" si="745"/>
        <v/>
      </c>
      <c r="AD1725" s="142">
        <v>1031</v>
      </c>
      <c r="AE1725" s="142">
        <f t="shared" si="763"/>
        <v>6.8222894237451044</v>
      </c>
      <c r="AF1725" s="142">
        <f t="shared" si="746"/>
        <v>7.1955294556873177E-3</v>
      </c>
      <c r="AG1725" s="142">
        <f t="shared" si="747"/>
        <v>0.54934236246826096</v>
      </c>
      <c r="AH1725" s="142" t="str">
        <f t="shared" si="748"/>
        <v/>
      </c>
      <c r="AI1725" s="142">
        <f t="shared" si="749"/>
        <v>7.1955294556873177E-3</v>
      </c>
      <c r="AJ1725" s="142" t="str">
        <f t="shared" si="750"/>
        <v/>
      </c>
      <c r="AK1725" s="142">
        <f t="shared" si="751"/>
        <v>3.9695381464409789E-82</v>
      </c>
      <c r="AL1725" s="142" t="str">
        <f t="shared" si="752"/>
        <v/>
      </c>
      <c r="AM1725" s="142" t="str">
        <f t="shared" si="753"/>
        <v/>
      </c>
      <c r="AQ1725" s="142">
        <v>1031</v>
      </c>
      <c r="AR1725" s="142">
        <f t="shared" si="754"/>
        <v>356.46807233203435</v>
      </c>
      <c r="AS1725" s="142">
        <f t="shared" si="755"/>
        <v>1.3771214959766971E-4</v>
      </c>
      <c r="AT1725" s="142">
        <f t="shared" si="756"/>
        <v>0.54934236246826118</v>
      </c>
      <c r="AU1725" s="142" t="str">
        <f t="shared" si="757"/>
        <v/>
      </c>
      <c r="AV1725" s="142">
        <f t="shared" si="758"/>
        <v>1.3771214959766971E-4</v>
      </c>
      <c r="AW1725" s="142" t="str">
        <f t="shared" si="759"/>
        <v/>
      </c>
      <c r="AX1725" s="142">
        <f t="shared" si="760"/>
        <v>8.2467244617109522E-5</v>
      </c>
      <c r="AY1725" s="142" t="str">
        <f t="shared" si="761"/>
        <v/>
      </c>
      <c r="AZ1725" s="142" t="str">
        <f t="shared" si="762"/>
        <v/>
      </c>
      <c r="BB1725" s="147"/>
      <c r="BC1725" s="147">
        <f t="shared" si="725"/>
        <v>6.6304000000001242</v>
      </c>
      <c r="BD1725" s="163">
        <f t="shared" si="726"/>
        <v>0.46834885854373942</v>
      </c>
      <c r="BE1725" s="147">
        <f t="shared" si="727"/>
        <v>6.9968733579173215E-4</v>
      </c>
      <c r="BF1725" s="147" t="str">
        <f t="shared" si="723"/>
        <v/>
      </c>
      <c r="BG1725" s="159" t="str">
        <f t="shared" si="724"/>
        <v/>
      </c>
    </row>
    <row r="1726" spans="1:59" ht="20.100000000000001" customHeight="1" x14ac:dyDescent="0.25">
      <c r="A1726" s="142">
        <v>1032</v>
      </c>
      <c r="B1726" s="142">
        <f t="shared" si="728"/>
        <v>598.91997271618675</v>
      </c>
      <c r="C1726" s="142">
        <f t="shared" si="729"/>
        <v>8.4565554118762865E-5</v>
      </c>
      <c r="D1726" s="142">
        <f t="shared" si="730"/>
        <v>0.55092551347931185</v>
      </c>
      <c r="E1726" s="142" t="str">
        <f t="shared" si="731"/>
        <v/>
      </c>
      <c r="F1726" s="142">
        <f t="shared" si="732"/>
        <v>8.4565554118762865E-5</v>
      </c>
      <c r="G1726" s="142" t="str">
        <f t="shared" si="733"/>
        <v/>
      </c>
      <c r="H1726" s="142"/>
      <c r="I1726" s="142"/>
      <c r="J1726" s="142">
        <f t="shared" si="734"/>
        <v>4.799977940515134E-185</v>
      </c>
      <c r="K1726" s="142" t="str">
        <f t="shared" si="735"/>
        <v/>
      </c>
      <c r="L1726" s="142" t="str">
        <f t="shared" si="736"/>
        <v/>
      </c>
      <c r="M1726" s="142"/>
      <c r="N1726" s="142"/>
      <c r="O1726" s="142"/>
      <c r="P1726" s="142"/>
      <c r="Q1726" s="142">
        <v>1032</v>
      </c>
      <c r="R1726" s="142">
        <f t="shared" si="737"/>
        <v>2.7463859510730089</v>
      </c>
      <c r="S1726" s="142">
        <f t="shared" si="738"/>
        <v>1.8441690377039188E-2</v>
      </c>
      <c r="T1726" s="142">
        <f t="shared" si="739"/>
        <v>0.55092551347931185</v>
      </c>
      <c r="U1726" s="142" t="str">
        <f t="shared" si="740"/>
        <v/>
      </c>
      <c r="V1726" s="142">
        <f t="shared" si="741"/>
        <v>1.8441690377039188E-2</v>
      </c>
      <c r="W1726" s="142" t="str">
        <f t="shared" si="742"/>
        <v/>
      </c>
      <c r="X1726" s="142">
        <f t="shared" si="743"/>
        <v>5.6002416822792988E-26</v>
      </c>
      <c r="Y1726" s="142" t="str">
        <f t="shared" si="744"/>
        <v/>
      </c>
      <c r="Z1726" s="142" t="str">
        <f t="shared" si="745"/>
        <v/>
      </c>
      <c r="AD1726" s="142">
        <v>1032</v>
      </c>
      <c r="AE1726" s="142">
        <f t="shared" si="763"/>
        <v>7.0423632761239787</v>
      </c>
      <c r="AF1726" s="142">
        <f t="shared" si="746"/>
        <v>7.1919038225779419E-3</v>
      </c>
      <c r="AG1726" s="142">
        <f t="shared" si="747"/>
        <v>0.55092551347931173</v>
      </c>
      <c r="AH1726" s="142" t="str">
        <f t="shared" si="748"/>
        <v/>
      </c>
      <c r="AI1726" s="142">
        <f t="shared" si="749"/>
        <v>7.1919038225779419E-3</v>
      </c>
      <c r="AJ1726" s="142" t="str">
        <f t="shared" si="750"/>
        <v/>
      </c>
      <c r="AK1726" s="142">
        <f t="shared" si="751"/>
        <v>4.2847536184267381E-82</v>
      </c>
      <c r="AL1726" s="142" t="str">
        <f t="shared" si="752"/>
        <v/>
      </c>
      <c r="AM1726" s="142" t="str">
        <f t="shared" si="753"/>
        <v/>
      </c>
      <c r="AQ1726" s="142">
        <v>1032</v>
      </c>
      <c r="AR1726" s="142">
        <f t="shared" si="754"/>
        <v>367.96704240726103</v>
      </c>
      <c r="AS1726" s="142">
        <f t="shared" si="755"/>
        <v>1.3764276016187913E-4</v>
      </c>
      <c r="AT1726" s="142">
        <f t="shared" si="756"/>
        <v>0.55092551347931185</v>
      </c>
      <c r="AU1726" s="142" t="str">
        <f t="shared" si="757"/>
        <v/>
      </c>
      <c r="AV1726" s="142">
        <f t="shared" si="758"/>
        <v>1.3764276016187913E-4</v>
      </c>
      <c r="AW1726" s="142" t="str">
        <f t="shared" si="759"/>
        <v/>
      </c>
      <c r="AX1726" s="142">
        <f t="shared" si="760"/>
        <v>8.2803817835734153E-5</v>
      </c>
      <c r="AY1726" s="142" t="str">
        <f t="shared" si="761"/>
        <v/>
      </c>
      <c r="AZ1726" s="142" t="str">
        <f t="shared" si="762"/>
        <v/>
      </c>
      <c r="BB1726" s="147"/>
      <c r="BC1726" s="147">
        <f t="shared" si="725"/>
        <v>6.6368000000001244</v>
      </c>
      <c r="BD1726" s="163">
        <f t="shared" si="726"/>
        <v>0.46764917120794769</v>
      </c>
      <c r="BE1726" s="147">
        <f t="shared" si="727"/>
        <v>6.9913536102184093E-4</v>
      </c>
      <c r="BF1726" s="147" t="str">
        <f t="shared" si="723"/>
        <v/>
      </c>
      <c r="BG1726" s="159" t="str">
        <f t="shared" si="724"/>
        <v/>
      </c>
    </row>
    <row r="1727" spans="1:59" ht="20.100000000000001" customHeight="1" x14ac:dyDescent="0.25">
      <c r="A1727" s="142">
        <v>1033</v>
      </c>
      <c r="B1727" s="142">
        <f t="shared" si="728"/>
        <v>617.63622186356588</v>
      </c>
      <c r="C1727" s="142">
        <f t="shared" si="729"/>
        <v>8.4521591461902526E-5</v>
      </c>
      <c r="D1727" s="142">
        <f t="shared" si="730"/>
        <v>0.55250785412559633</v>
      </c>
      <c r="E1727" s="142" t="str">
        <f t="shared" si="731"/>
        <v/>
      </c>
      <c r="F1727" s="142">
        <f t="shared" si="732"/>
        <v>8.4521591461902526E-5</v>
      </c>
      <c r="G1727" s="142" t="str">
        <f t="shared" si="733"/>
        <v/>
      </c>
      <c r="H1727" s="142"/>
      <c r="I1727" s="142"/>
      <c r="J1727" s="142">
        <f t="shared" si="734"/>
        <v>5.386240982343219E-185</v>
      </c>
      <c r="K1727" s="142" t="str">
        <f t="shared" si="735"/>
        <v/>
      </c>
      <c r="L1727" s="142" t="str">
        <f t="shared" si="736"/>
        <v/>
      </c>
      <c r="M1727" s="142"/>
      <c r="N1727" s="142"/>
      <c r="O1727" s="142"/>
      <c r="P1727" s="142"/>
      <c r="Q1727" s="142">
        <v>1033</v>
      </c>
      <c r="R1727" s="142">
        <f t="shared" si="737"/>
        <v>2.8322105120440284</v>
      </c>
      <c r="S1727" s="142">
        <f t="shared" si="738"/>
        <v>1.843210319092755E-2</v>
      </c>
      <c r="T1727" s="142">
        <f t="shared" si="739"/>
        <v>0.55250785412559633</v>
      </c>
      <c r="U1727" s="142" t="str">
        <f t="shared" si="740"/>
        <v/>
      </c>
      <c r="V1727" s="142">
        <f t="shared" si="741"/>
        <v>1.843210319092755E-2</v>
      </c>
      <c r="W1727" s="142" t="str">
        <f t="shared" si="742"/>
        <v/>
      </c>
      <c r="X1727" s="142">
        <f t="shared" si="743"/>
        <v>5.8382570508191419E-26</v>
      </c>
      <c r="Y1727" s="142" t="str">
        <f t="shared" si="744"/>
        <v/>
      </c>
      <c r="Z1727" s="142" t="str">
        <f t="shared" si="745"/>
        <v/>
      </c>
      <c r="AD1727" s="142">
        <v>1033</v>
      </c>
      <c r="AE1727" s="142">
        <f t="shared" si="763"/>
        <v>7.2624371285028531</v>
      </c>
      <c r="AF1727" s="142">
        <f t="shared" si="746"/>
        <v>7.1881650047670815E-3</v>
      </c>
      <c r="AG1727" s="142">
        <f t="shared" si="747"/>
        <v>0.55250785412559633</v>
      </c>
      <c r="AH1727" s="142" t="str">
        <f t="shared" si="748"/>
        <v/>
      </c>
      <c r="AI1727" s="142">
        <f t="shared" si="749"/>
        <v>7.1881650047670815E-3</v>
      </c>
      <c r="AJ1727" s="142" t="str">
        <f t="shared" si="750"/>
        <v/>
      </c>
      <c r="AK1727" s="142">
        <f t="shared" si="751"/>
        <v>4.624925910742368E-82</v>
      </c>
      <c r="AL1727" s="142" t="str">
        <f t="shared" si="752"/>
        <v/>
      </c>
      <c r="AM1727" s="142" t="str">
        <f t="shared" si="753"/>
        <v/>
      </c>
      <c r="AQ1727" s="142">
        <v>1033</v>
      </c>
      <c r="AR1727" s="142">
        <f t="shared" si="754"/>
        <v>379.46601248248771</v>
      </c>
      <c r="AS1727" s="142">
        <f t="shared" si="755"/>
        <v>1.3757120453267095E-4</v>
      </c>
      <c r="AT1727" s="142">
        <f t="shared" si="756"/>
        <v>0.55250785412559633</v>
      </c>
      <c r="AU1727" s="142" t="str">
        <f t="shared" si="757"/>
        <v/>
      </c>
      <c r="AV1727" s="142">
        <f t="shared" si="758"/>
        <v>1.3757120453267095E-4</v>
      </c>
      <c r="AW1727" s="142" t="str">
        <f t="shared" si="759"/>
        <v/>
      </c>
      <c r="AX1727" s="142">
        <f t="shared" si="760"/>
        <v>8.3140434451627174E-5</v>
      </c>
      <c r="AY1727" s="142" t="str">
        <f t="shared" si="761"/>
        <v/>
      </c>
      <c r="AZ1727" s="142" t="str">
        <f t="shared" si="762"/>
        <v/>
      </c>
      <c r="BB1727" s="147"/>
      <c r="BC1727" s="147">
        <f t="shared" si="725"/>
        <v>6.6432000000001246</v>
      </c>
      <c r="BD1727" s="163">
        <f t="shared" si="726"/>
        <v>0.46695003584692585</v>
      </c>
      <c r="BE1727" s="147">
        <f t="shared" si="727"/>
        <v>6.9858219920859721E-4</v>
      </c>
      <c r="BF1727" s="147" t="str">
        <f t="shared" si="723"/>
        <v/>
      </c>
      <c r="BG1727" s="159" t="str">
        <f t="shared" si="724"/>
        <v/>
      </c>
    </row>
    <row r="1728" spans="1:59" ht="20.100000000000001" customHeight="1" x14ac:dyDescent="0.25">
      <c r="A1728" s="142">
        <v>1034</v>
      </c>
      <c r="B1728" s="142">
        <f t="shared" si="728"/>
        <v>636.35247101094865</v>
      </c>
      <c r="C1728" s="142">
        <f t="shared" si="729"/>
        <v>8.4476300028067558E-5</v>
      </c>
      <c r="D1728" s="142">
        <f t="shared" si="730"/>
        <v>0.55408935951766003</v>
      </c>
      <c r="E1728" s="142" t="str">
        <f t="shared" si="731"/>
        <v/>
      </c>
      <c r="F1728" s="142">
        <f t="shared" si="732"/>
        <v>8.4476300028067558E-5</v>
      </c>
      <c r="G1728" s="142" t="str">
        <f t="shared" si="733"/>
        <v/>
      </c>
      <c r="H1728" s="142"/>
      <c r="I1728" s="142"/>
      <c r="J1728" s="142">
        <f t="shared" si="734"/>
        <v>6.0440127220676546E-185</v>
      </c>
      <c r="K1728" s="142" t="str">
        <f t="shared" si="735"/>
        <v/>
      </c>
      <c r="L1728" s="142" t="str">
        <f t="shared" si="736"/>
        <v/>
      </c>
      <c r="M1728" s="142"/>
      <c r="N1728" s="142"/>
      <c r="O1728" s="142"/>
      <c r="P1728" s="142"/>
      <c r="Q1728" s="142">
        <v>1034</v>
      </c>
      <c r="R1728" s="142">
        <f t="shared" si="737"/>
        <v>2.9180350730150622</v>
      </c>
      <c r="S1728" s="142">
        <f t="shared" si="738"/>
        <v>1.8422226230878972E-2</v>
      </c>
      <c r="T1728" s="142">
        <f t="shared" si="739"/>
        <v>0.55408935951765992</v>
      </c>
      <c r="U1728" s="142" t="str">
        <f t="shared" si="740"/>
        <v/>
      </c>
      <c r="V1728" s="142">
        <f t="shared" si="741"/>
        <v>1.8422226230878972E-2</v>
      </c>
      <c r="W1728" s="142" t="str">
        <f t="shared" si="742"/>
        <v/>
      </c>
      <c r="X1728" s="142">
        <f t="shared" si="743"/>
        <v>6.0862909077175244E-26</v>
      </c>
      <c r="Y1728" s="142" t="str">
        <f t="shared" si="744"/>
        <v/>
      </c>
      <c r="Z1728" s="142" t="str">
        <f t="shared" si="745"/>
        <v/>
      </c>
      <c r="AD1728" s="142">
        <v>1034</v>
      </c>
      <c r="AE1728" s="142">
        <f t="shared" si="763"/>
        <v>7.4825109808817274</v>
      </c>
      <c r="AF1728" s="142">
        <f t="shared" si="746"/>
        <v>7.1843131807055923E-3</v>
      </c>
      <c r="AG1728" s="142">
        <f t="shared" si="747"/>
        <v>0.55408935951765992</v>
      </c>
      <c r="AH1728" s="142" t="str">
        <f t="shared" si="748"/>
        <v/>
      </c>
      <c r="AI1728" s="142">
        <f t="shared" si="749"/>
        <v>7.1843131807055923E-3</v>
      </c>
      <c r="AJ1728" s="142" t="str">
        <f t="shared" si="750"/>
        <v/>
      </c>
      <c r="AK1728" s="142">
        <f t="shared" si="751"/>
        <v>4.9920250610375445E-82</v>
      </c>
      <c r="AL1728" s="142" t="str">
        <f t="shared" si="752"/>
        <v/>
      </c>
      <c r="AM1728" s="142" t="str">
        <f t="shared" si="753"/>
        <v/>
      </c>
      <c r="AQ1728" s="142">
        <v>1034</v>
      </c>
      <c r="AR1728" s="142">
        <f t="shared" si="754"/>
        <v>390.96498255771439</v>
      </c>
      <c r="AS1728" s="142">
        <f t="shared" si="755"/>
        <v>1.3749748612533952E-4</v>
      </c>
      <c r="AT1728" s="142">
        <f t="shared" si="756"/>
        <v>0.55408935951765992</v>
      </c>
      <c r="AU1728" s="142" t="str">
        <f t="shared" si="757"/>
        <v/>
      </c>
      <c r="AV1728" s="142">
        <f t="shared" si="758"/>
        <v>1.3749748612533952E-4</v>
      </c>
      <c r="AW1728" s="142" t="str">
        <f t="shared" si="759"/>
        <v/>
      </c>
      <c r="AX1728" s="142">
        <f t="shared" si="760"/>
        <v>8.3477083847668365E-5</v>
      </c>
      <c r="AY1728" s="142" t="str">
        <f t="shared" si="761"/>
        <v/>
      </c>
      <c r="AZ1728" s="142" t="str">
        <f t="shared" si="762"/>
        <v/>
      </c>
      <c r="BB1728" s="147"/>
      <c r="BC1728" s="147">
        <f t="shared" si="725"/>
        <v>6.6496000000001247</v>
      </c>
      <c r="BD1728" s="163">
        <f t="shared" si="726"/>
        <v>0.46625145364771725</v>
      </c>
      <c r="BE1728" s="147">
        <f t="shared" si="727"/>
        <v>6.9802785697903325E-4</v>
      </c>
      <c r="BF1728" s="147" t="str">
        <f t="shared" si="723"/>
        <v/>
      </c>
      <c r="BG1728" s="159" t="str">
        <f t="shared" si="724"/>
        <v/>
      </c>
    </row>
    <row r="1729" spans="1:59" ht="20.100000000000001" customHeight="1" x14ac:dyDescent="0.25">
      <c r="A1729" s="147">
        <v>1035</v>
      </c>
      <c r="B1729" s="142">
        <f t="shared" si="728"/>
        <v>655.06872015832778</v>
      </c>
      <c r="C1729" s="142">
        <f t="shared" si="729"/>
        <v>8.4429681978217538E-5</v>
      </c>
      <c r="D1729" s="142">
        <f t="shared" si="730"/>
        <v>0.55567000480590645</v>
      </c>
      <c r="E1729" s="142" t="str">
        <f t="shared" si="731"/>
        <v/>
      </c>
      <c r="F1729" s="142">
        <f t="shared" si="732"/>
        <v>8.4429681978217538E-5</v>
      </c>
      <c r="G1729" s="142" t="str">
        <f t="shared" si="733"/>
        <v/>
      </c>
      <c r="H1729" s="142"/>
      <c r="I1729" s="142"/>
      <c r="J1729" s="142">
        <f t="shared" si="734"/>
        <v>6.7820035211033039E-185</v>
      </c>
      <c r="K1729" s="142" t="str">
        <f t="shared" si="735"/>
        <v/>
      </c>
      <c r="L1729" s="142" t="str">
        <f t="shared" si="736"/>
        <v/>
      </c>
      <c r="M1729" s="142"/>
      <c r="N1729" s="142"/>
      <c r="O1729" s="142"/>
      <c r="P1729" s="142"/>
      <c r="Q1729" s="147">
        <v>1035</v>
      </c>
      <c r="R1729" s="142">
        <f t="shared" si="737"/>
        <v>3.0038596339860959</v>
      </c>
      <c r="S1729" s="142">
        <f t="shared" si="738"/>
        <v>1.8412059968146186E-2</v>
      </c>
      <c r="T1729" s="142">
        <f t="shared" si="739"/>
        <v>0.55567000480590645</v>
      </c>
      <c r="U1729" s="142" t="str">
        <f t="shared" si="740"/>
        <v/>
      </c>
      <c r="V1729" s="142">
        <f t="shared" si="741"/>
        <v>1.8412059968146186E-2</v>
      </c>
      <c r="W1729" s="142" t="str">
        <f t="shared" si="742"/>
        <v/>
      </c>
      <c r="X1729" s="142">
        <f t="shared" si="743"/>
        <v>6.3447607751214715E-26</v>
      </c>
      <c r="Y1729" s="142" t="str">
        <f t="shared" si="744"/>
        <v/>
      </c>
      <c r="Z1729" s="142" t="str">
        <f t="shared" si="745"/>
        <v/>
      </c>
      <c r="AD1729" s="147">
        <v>1035</v>
      </c>
      <c r="AE1729" s="142">
        <f t="shared" si="763"/>
        <v>7.7025848332606017</v>
      </c>
      <c r="AF1729" s="142">
        <f t="shared" si="746"/>
        <v>7.1803485341729563E-3</v>
      </c>
      <c r="AG1729" s="142">
        <f t="shared" si="747"/>
        <v>0.55567000480590645</v>
      </c>
      <c r="AH1729" s="142" t="str">
        <f t="shared" si="748"/>
        <v/>
      </c>
      <c r="AI1729" s="142">
        <f t="shared" si="749"/>
        <v>7.1803485341729563E-3</v>
      </c>
      <c r="AJ1729" s="142" t="str">
        <f t="shared" si="750"/>
        <v/>
      </c>
      <c r="AK1729" s="142">
        <f t="shared" si="751"/>
        <v>5.3881761500890766E-82</v>
      </c>
      <c r="AL1729" s="142" t="str">
        <f t="shared" si="752"/>
        <v/>
      </c>
      <c r="AM1729" s="142" t="str">
        <f t="shared" si="753"/>
        <v/>
      </c>
      <c r="AQ1729" s="147">
        <v>1035</v>
      </c>
      <c r="AR1729" s="142">
        <f t="shared" si="754"/>
        <v>402.46395263294107</v>
      </c>
      <c r="AS1729" s="142">
        <f t="shared" si="755"/>
        <v>1.3742160845716143E-4</v>
      </c>
      <c r="AT1729" s="142">
        <f t="shared" si="756"/>
        <v>0.55567000480590645</v>
      </c>
      <c r="AU1729" s="142" t="str">
        <f t="shared" si="757"/>
        <v/>
      </c>
      <c r="AV1729" s="142">
        <f t="shared" si="758"/>
        <v>1.3742160845716143E-4</v>
      </c>
      <c r="AW1729" s="142" t="str">
        <f t="shared" si="759"/>
        <v/>
      </c>
      <c r="AX1729" s="142">
        <f t="shared" si="760"/>
        <v>8.3813755362085237E-5</v>
      </c>
      <c r="AY1729" s="142" t="str">
        <f t="shared" si="761"/>
        <v/>
      </c>
      <c r="AZ1729" s="142" t="str">
        <f t="shared" si="762"/>
        <v/>
      </c>
      <c r="BB1729" s="147"/>
      <c r="BC1729" s="147">
        <f t="shared" si="725"/>
        <v>6.6560000000001249</v>
      </c>
      <c r="BD1729" s="163">
        <f t="shared" si="726"/>
        <v>0.46555342579073822</v>
      </c>
      <c r="BE1729" s="147">
        <f t="shared" si="727"/>
        <v>6.9747234094930111E-4</v>
      </c>
      <c r="BF1729" s="147" t="str">
        <f t="shared" si="723"/>
        <v/>
      </c>
      <c r="BG1729" s="159" t="str">
        <f t="shared" si="724"/>
        <v/>
      </c>
    </row>
    <row r="1730" spans="1:59" ht="20.100000000000001" customHeight="1" x14ac:dyDescent="0.25">
      <c r="A1730" s="142">
        <v>1036</v>
      </c>
      <c r="B1730" s="142">
        <f t="shared" si="728"/>
        <v>673.78496930570691</v>
      </c>
      <c r="C1730" s="142">
        <f t="shared" si="729"/>
        <v>8.4381739535796524E-5</v>
      </c>
      <c r="D1730" s="142">
        <f t="shared" si="730"/>
        <v>0.55724976518176994</v>
      </c>
      <c r="E1730" s="142" t="str">
        <f t="shared" si="731"/>
        <v/>
      </c>
      <c r="F1730" s="142">
        <f t="shared" si="732"/>
        <v>8.4381739535796524E-5</v>
      </c>
      <c r="G1730" s="142" t="str">
        <f t="shared" si="733"/>
        <v/>
      </c>
      <c r="H1730" s="142"/>
      <c r="I1730" s="142"/>
      <c r="J1730" s="142">
        <f t="shared" si="734"/>
        <v>7.6099832928959856E-185</v>
      </c>
      <c r="K1730" s="142" t="str">
        <f t="shared" si="735"/>
        <v/>
      </c>
      <c r="L1730" s="142" t="str">
        <f t="shared" si="736"/>
        <v/>
      </c>
      <c r="M1730" s="142"/>
      <c r="N1730" s="142"/>
      <c r="O1730" s="142"/>
      <c r="P1730" s="142"/>
      <c r="Q1730" s="142">
        <v>1036</v>
      </c>
      <c r="R1730" s="142">
        <f t="shared" si="737"/>
        <v>3.0896841949571296</v>
      </c>
      <c r="S1730" s="142">
        <f t="shared" si="738"/>
        <v>1.8401604887608239E-2</v>
      </c>
      <c r="T1730" s="142">
        <f t="shared" si="739"/>
        <v>0.55724976518177016</v>
      </c>
      <c r="U1730" s="142" t="str">
        <f t="shared" si="740"/>
        <v/>
      </c>
      <c r="V1730" s="142">
        <f t="shared" si="741"/>
        <v>1.8401604887608239E-2</v>
      </c>
      <c r="W1730" s="142" t="str">
        <f t="shared" si="742"/>
        <v/>
      </c>
      <c r="X1730" s="142">
        <f t="shared" si="743"/>
        <v>6.6141013982423139E-26</v>
      </c>
      <c r="Y1730" s="142" t="str">
        <f t="shared" si="744"/>
        <v/>
      </c>
      <c r="Z1730" s="142" t="str">
        <f t="shared" si="745"/>
        <v/>
      </c>
      <c r="AD1730" s="142">
        <v>1036</v>
      </c>
      <c r="AE1730" s="142">
        <f t="shared" si="763"/>
        <v>7.9226586856394761</v>
      </c>
      <c r="AF1730" s="142">
        <f t="shared" si="746"/>
        <v>7.1762712542626584E-3</v>
      </c>
      <c r="AG1730" s="142">
        <f t="shared" si="747"/>
        <v>0.55724976518177005</v>
      </c>
      <c r="AH1730" s="142" t="str">
        <f t="shared" si="748"/>
        <v/>
      </c>
      <c r="AI1730" s="142">
        <f t="shared" si="749"/>
        <v>7.1762712542626584E-3</v>
      </c>
      <c r="AJ1730" s="142" t="str">
        <f t="shared" si="750"/>
        <v/>
      </c>
      <c r="AK1730" s="142">
        <f t="shared" si="751"/>
        <v>5.8156714668001189E-82</v>
      </c>
      <c r="AL1730" s="142" t="str">
        <f t="shared" si="752"/>
        <v/>
      </c>
      <c r="AM1730" s="142" t="str">
        <f t="shared" si="753"/>
        <v/>
      </c>
      <c r="AQ1730" s="142">
        <v>1036</v>
      </c>
      <c r="AR1730" s="142">
        <f t="shared" si="754"/>
        <v>413.96292270816775</v>
      </c>
      <c r="AS1730" s="142">
        <f t="shared" si="755"/>
        <v>1.3734357514711578E-4</v>
      </c>
      <c r="AT1730" s="142">
        <f t="shared" si="756"/>
        <v>0.55724976518177005</v>
      </c>
      <c r="AU1730" s="142" t="str">
        <f t="shared" si="757"/>
        <v/>
      </c>
      <c r="AV1730" s="142">
        <f t="shared" si="758"/>
        <v>1.3734357514711578E-4</v>
      </c>
      <c r="AW1730" s="142" t="str">
        <f t="shared" si="759"/>
        <v/>
      </c>
      <c r="AX1730" s="142">
        <f t="shared" si="760"/>
        <v>8.4150438288956071E-5</v>
      </c>
      <c r="AY1730" s="142" t="str">
        <f t="shared" si="761"/>
        <v/>
      </c>
      <c r="AZ1730" s="142" t="str">
        <f t="shared" si="762"/>
        <v/>
      </c>
      <c r="BB1730" s="147"/>
      <c r="BC1730" s="147">
        <f t="shared" si="725"/>
        <v>6.6624000000001251</v>
      </c>
      <c r="BD1730" s="163">
        <f t="shared" si="726"/>
        <v>0.46485595344978892</v>
      </c>
      <c r="BE1730" s="147">
        <f t="shared" si="727"/>
        <v>6.9691565771967667E-4</v>
      </c>
      <c r="BF1730" s="147" t="str">
        <f t="shared" si="723"/>
        <v/>
      </c>
      <c r="BG1730" s="159" t="str">
        <f t="shared" si="724"/>
        <v/>
      </c>
    </row>
    <row r="1731" spans="1:59" ht="20.100000000000001" customHeight="1" x14ac:dyDescent="0.25">
      <c r="A1731" s="142">
        <v>1037</v>
      </c>
      <c r="B1731" s="142">
        <f t="shared" si="728"/>
        <v>692.50121845308968</v>
      </c>
      <c r="C1731" s="142">
        <f t="shared" si="729"/>
        <v>8.4332474986556155E-5</v>
      </c>
      <c r="D1731" s="142">
        <f t="shared" si="730"/>
        <v>0.55882861587888277</v>
      </c>
      <c r="E1731" s="142" t="str">
        <f t="shared" si="731"/>
        <v/>
      </c>
      <c r="F1731" s="142">
        <f t="shared" si="732"/>
        <v>8.4332474986556155E-5</v>
      </c>
      <c r="G1731" s="142" t="str">
        <f t="shared" si="733"/>
        <v/>
      </c>
      <c r="H1731" s="142"/>
      <c r="I1731" s="142"/>
      <c r="J1731" s="142">
        <f t="shared" si="734"/>
        <v>8.5389102137498223E-185</v>
      </c>
      <c r="K1731" s="142" t="str">
        <f t="shared" si="735"/>
        <v/>
      </c>
      <c r="L1731" s="142" t="str">
        <f t="shared" si="736"/>
        <v/>
      </c>
      <c r="M1731" s="142"/>
      <c r="N1731" s="142"/>
      <c r="O1731" s="142"/>
      <c r="P1731" s="142"/>
      <c r="Q1731" s="142">
        <v>1037</v>
      </c>
      <c r="R1731" s="142">
        <f t="shared" si="737"/>
        <v>3.1755087559281634</v>
      </c>
      <c r="S1731" s="142">
        <f t="shared" si="738"/>
        <v>1.8390861487731978E-2</v>
      </c>
      <c r="T1731" s="142">
        <f t="shared" si="739"/>
        <v>0.55882861587888288</v>
      </c>
      <c r="U1731" s="142" t="str">
        <f t="shared" si="740"/>
        <v/>
      </c>
      <c r="V1731" s="142">
        <f t="shared" si="741"/>
        <v>1.8390861487731978E-2</v>
      </c>
      <c r="W1731" s="142" t="str">
        <f t="shared" si="742"/>
        <v/>
      </c>
      <c r="X1731" s="142">
        <f t="shared" si="743"/>
        <v>6.894765448362588E-26</v>
      </c>
      <c r="Y1731" s="142" t="str">
        <f t="shared" si="744"/>
        <v/>
      </c>
      <c r="Z1731" s="142" t="str">
        <f t="shared" si="745"/>
        <v/>
      </c>
      <c r="AD1731" s="142">
        <v>1037</v>
      </c>
      <c r="AE1731" s="142">
        <f t="shared" si="763"/>
        <v>8.1427325380183504</v>
      </c>
      <c r="AF1731" s="142">
        <f t="shared" si="746"/>
        <v>7.172081535367165E-3</v>
      </c>
      <c r="AG1731" s="142">
        <f t="shared" si="747"/>
        <v>0.55882861587888266</v>
      </c>
      <c r="AH1731" s="142" t="str">
        <f t="shared" si="748"/>
        <v/>
      </c>
      <c r="AI1731" s="142">
        <f t="shared" si="749"/>
        <v>7.172081535367165E-3</v>
      </c>
      <c r="AJ1731" s="142" t="str">
        <f t="shared" si="750"/>
        <v/>
      </c>
      <c r="AK1731" s="142">
        <f t="shared" si="751"/>
        <v>6.276983624778962E-82</v>
      </c>
      <c r="AL1731" s="142" t="str">
        <f t="shared" si="752"/>
        <v/>
      </c>
      <c r="AM1731" s="142" t="str">
        <f t="shared" si="753"/>
        <v/>
      </c>
      <c r="AQ1731" s="142">
        <v>1037</v>
      </c>
      <c r="AR1731" s="142">
        <f t="shared" si="754"/>
        <v>425.46189278339443</v>
      </c>
      <c r="AS1731" s="142">
        <f t="shared" si="755"/>
        <v>1.3726338991559644E-4</v>
      </c>
      <c r="AT1731" s="142">
        <f t="shared" si="756"/>
        <v>0.55882861587888266</v>
      </c>
      <c r="AU1731" s="142" t="str">
        <f t="shared" si="757"/>
        <v/>
      </c>
      <c r="AV1731" s="142">
        <f t="shared" si="758"/>
        <v>1.3726338991559644E-4</v>
      </c>
      <c r="AW1731" s="142" t="str">
        <f t="shared" si="759"/>
        <v/>
      </c>
      <c r="AX1731" s="142">
        <f t="shared" si="760"/>
        <v>8.4487121878718319E-5</v>
      </c>
      <c r="AY1731" s="142" t="str">
        <f t="shared" si="761"/>
        <v/>
      </c>
      <c r="AZ1731" s="142" t="str">
        <f t="shared" si="762"/>
        <v/>
      </c>
      <c r="BB1731" s="147"/>
      <c r="BC1731" s="147">
        <f t="shared" si="725"/>
        <v>6.6688000000001253</v>
      </c>
      <c r="BD1731" s="163">
        <f t="shared" si="726"/>
        <v>0.46415903779206924</v>
      </c>
      <c r="BE1731" s="147">
        <f t="shared" si="727"/>
        <v>6.9635781387855644E-4</v>
      </c>
      <c r="BF1731" s="147" t="str">
        <f t="shared" si="723"/>
        <v/>
      </c>
      <c r="BG1731" s="159" t="str">
        <f t="shared" si="724"/>
        <v/>
      </c>
    </row>
    <row r="1732" spans="1:59" ht="20.100000000000001" customHeight="1" x14ac:dyDescent="0.25">
      <c r="A1732" s="142">
        <v>1038</v>
      </c>
      <c r="B1732" s="142">
        <f t="shared" si="728"/>
        <v>711.21746760046881</v>
      </c>
      <c r="C1732" s="142">
        <f t="shared" si="729"/>
        <v>8.4281890678374209E-5</v>
      </c>
      <c r="D1732" s="142">
        <f t="shared" si="730"/>
        <v>0.56040653217423864</v>
      </c>
      <c r="E1732" s="142" t="str">
        <f t="shared" si="731"/>
        <v/>
      </c>
      <c r="F1732" s="142">
        <f t="shared" si="732"/>
        <v>8.4281890678374209E-5</v>
      </c>
      <c r="G1732" s="142" t="str">
        <f t="shared" si="733"/>
        <v/>
      </c>
      <c r="H1732" s="142"/>
      <c r="I1732" s="142"/>
      <c r="J1732" s="142">
        <f t="shared" si="734"/>
        <v>9.5810750475753674E-185</v>
      </c>
      <c r="K1732" s="142" t="str">
        <f t="shared" si="735"/>
        <v/>
      </c>
      <c r="L1732" s="142" t="str">
        <f t="shared" si="736"/>
        <v/>
      </c>
      <c r="M1732" s="142"/>
      <c r="N1732" s="142"/>
      <c r="O1732" s="142"/>
      <c r="P1732" s="142"/>
      <c r="Q1732" s="142">
        <v>1038</v>
      </c>
      <c r="R1732" s="142">
        <f t="shared" si="737"/>
        <v>3.2613333168991829</v>
      </c>
      <c r="S1732" s="142">
        <f t="shared" si="738"/>
        <v>1.8379830280532437E-2</v>
      </c>
      <c r="T1732" s="142">
        <f t="shared" si="739"/>
        <v>0.56040653217423864</v>
      </c>
      <c r="U1732" s="142" t="str">
        <f t="shared" si="740"/>
        <v/>
      </c>
      <c r="V1732" s="142">
        <f t="shared" si="741"/>
        <v>1.8379830280532437E-2</v>
      </c>
      <c r="W1732" s="142" t="str">
        <f t="shared" si="742"/>
        <v/>
      </c>
      <c r="X1732" s="142">
        <f t="shared" si="743"/>
        <v>7.1872242542280053E-26</v>
      </c>
      <c r="Y1732" s="142" t="str">
        <f t="shared" si="744"/>
        <v/>
      </c>
      <c r="Z1732" s="142" t="str">
        <f t="shared" si="745"/>
        <v/>
      </c>
      <c r="AD1732" s="142">
        <v>1038</v>
      </c>
      <c r="AE1732" s="142">
        <f t="shared" si="763"/>
        <v>8.3628063903972247</v>
      </c>
      <c r="AF1732" s="142">
        <f t="shared" si="746"/>
        <v>7.1677795771624636E-3</v>
      </c>
      <c r="AG1732" s="142">
        <f t="shared" si="747"/>
        <v>0.56040653217423875</v>
      </c>
      <c r="AH1732" s="142" t="str">
        <f t="shared" si="748"/>
        <v/>
      </c>
      <c r="AI1732" s="142">
        <f t="shared" si="749"/>
        <v>7.1677795771624636E-3</v>
      </c>
      <c r="AJ1732" s="142" t="str">
        <f t="shared" si="750"/>
        <v/>
      </c>
      <c r="AK1732" s="142">
        <f t="shared" si="751"/>
        <v>6.7747797046871223E-82</v>
      </c>
      <c r="AL1732" s="142" t="str">
        <f t="shared" si="752"/>
        <v/>
      </c>
      <c r="AM1732" s="142" t="str">
        <f t="shared" si="753"/>
        <v/>
      </c>
      <c r="AQ1732" s="142">
        <v>1038</v>
      </c>
      <c r="AR1732" s="142">
        <f t="shared" si="754"/>
        <v>436.96086285862293</v>
      </c>
      <c r="AS1732" s="142">
        <f t="shared" si="755"/>
        <v>1.3718105658411652E-4</v>
      </c>
      <c r="AT1732" s="142">
        <f t="shared" si="756"/>
        <v>0.56040653217423886</v>
      </c>
      <c r="AU1732" s="142" t="str">
        <f t="shared" si="757"/>
        <v/>
      </c>
      <c r="AV1732" s="142">
        <f t="shared" si="758"/>
        <v>1.3718105658411652E-4</v>
      </c>
      <c r="AW1732" s="142" t="str">
        <f t="shared" si="759"/>
        <v/>
      </c>
      <c r="AX1732" s="142">
        <f t="shared" si="760"/>
        <v>8.4823795338682782E-5</v>
      </c>
      <c r="AY1732" s="142" t="str">
        <f t="shared" si="761"/>
        <v/>
      </c>
      <c r="AZ1732" s="142" t="str">
        <f t="shared" si="762"/>
        <v/>
      </c>
      <c r="BB1732" s="147"/>
      <c r="BC1732" s="147">
        <f t="shared" si="725"/>
        <v>6.6752000000001255</v>
      </c>
      <c r="BD1732" s="163">
        <f t="shared" si="726"/>
        <v>0.46346267997819068</v>
      </c>
      <c r="BE1732" s="147">
        <f t="shared" si="727"/>
        <v>6.9579881599990401E-4</v>
      </c>
      <c r="BF1732" s="147" t="str">
        <f t="shared" si="723"/>
        <v/>
      </c>
      <c r="BG1732" s="159" t="str">
        <f t="shared" si="724"/>
        <v/>
      </c>
    </row>
    <row r="1733" spans="1:59" ht="20.100000000000001" customHeight="1" x14ac:dyDescent="0.25">
      <c r="A1733" s="142">
        <v>1039</v>
      </c>
      <c r="B1733" s="142">
        <f t="shared" si="728"/>
        <v>729.93371674785158</v>
      </c>
      <c r="C1733" s="142">
        <f t="shared" si="729"/>
        <v>8.4229989021067974E-5</v>
      </c>
      <c r="D1733" s="142">
        <f t="shared" si="730"/>
        <v>0.56198348938935605</v>
      </c>
      <c r="E1733" s="142" t="str">
        <f t="shared" si="731"/>
        <v/>
      </c>
      <c r="F1733" s="142">
        <f t="shared" si="732"/>
        <v>8.4229989021067974E-5</v>
      </c>
      <c r="G1733" s="142" t="str">
        <f t="shared" si="733"/>
        <v/>
      </c>
      <c r="H1733" s="142"/>
      <c r="I1733" s="142"/>
      <c r="J1733" s="142">
        <f t="shared" si="734"/>
        <v>1.0750262976087934E-184</v>
      </c>
      <c r="K1733" s="142" t="str">
        <f t="shared" si="735"/>
        <v/>
      </c>
      <c r="L1733" s="142" t="str">
        <f t="shared" si="736"/>
        <v/>
      </c>
      <c r="M1733" s="142"/>
      <c r="N1733" s="142"/>
      <c r="O1733" s="142"/>
      <c r="P1733" s="142"/>
      <c r="Q1733" s="142">
        <v>1039</v>
      </c>
      <c r="R1733" s="142">
        <f t="shared" si="737"/>
        <v>3.3471578778702167</v>
      </c>
      <c r="S1733" s="142">
        <f t="shared" si="738"/>
        <v>1.8368511791532146E-2</v>
      </c>
      <c r="T1733" s="142">
        <f t="shared" si="739"/>
        <v>0.56198348938935594</v>
      </c>
      <c r="U1733" s="142" t="str">
        <f t="shared" si="740"/>
        <v/>
      </c>
      <c r="V1733" s="142">
        <f t="shared" si="741"/>
        <v>1.8368511791532146E-2</v>
      </c>
      <c r="W1733" s="142" t="str">
        <f t="shared" si="742"/>
        <v/>
      </c>
      <c r="X1733" s="142">
        <f t="shared" si="743"/>
        <v>7.4919685629570677E-26</v>
      </c>
      <c r="Y1733" s="142" t="str">
        <f t="shared" si="744"/>
        <v/>
      </c>
      <c r="Z1733" s="142" t="str">
        <f t="shared" si="745"/>
        <v/>
      </c>
      <c r="AD1733" s="142">
        <v>1039</v>
      </c>
      <c r="AE1733" s="142">
        <f t="shared" si="763"/>
        <v>8.5828802427760991</v>
      </c>
      <c r="AF1733" s="142">
        <f t="shared" si="746"/>
        <v>7.1633655845922206E-3</v>
      </c>
      <c r="AG1733" s="142">
        <f t="shared" si="747"/>
        <v>0.56198348938935594</v>
      </c>
      <c r="AH1733" s="142" t="str">
        <f t="shared" si="748"/>
        <v/>
      </c>
      <c r="AI1733" s="142">
        <f t="shared" si="749"/>
        <v>7.1633655845922206E-3</v>
      </c>
      <c r="AJ1733" s="142" t="str">
        <f t="shared" si="750"/>
        <v/>
      </c>
      <c r="AK1733" s="142">
        <f t="shared" si="751"/>
        <v>7.3119365023507301E-82</v>
      </c>
      <c r="AL1733" s="142" t="str">
        <f t="shared" si="752"/>
        <v/>
      </c>
      <c r="AM1733" s="142" t="str">
        <f t="shared" si="753"/>
        <v/>
      </c>
      <c r="AQ1733" s="142">
        <v>1039</v>
      </c>
      <c r="AR1733" s="142">
        <f t="shared" si="754"/>
        <v>448.45983293384961</v>
      </c>
      <c r="AS1733" s="142">
        <f t="shared" si="755"/>
        <v>1.3709657907500479E-4</v>
      </c>
      <c r="AT1733" s="142">
        <f t="shared" si="756"/>
        <v>0.56198348938935605</v>
      </c>
      <c r="AU1733" s="142" t="str">
        <f t="shared" si="757"/>
        <v/>
      </c>
      <c r="AV1733" s="142">
        <f t="shared" si="758"/>
        <v>1.3709657907500479E-4</v>
      </c>
      <c r="AW1733" s="142" t="str">
        <f t="shared" si="759"/>
        <v/>
      </c>
      <c r="AX1733" s="142">
        <f t="shared" si="760"/>
        <v>8.5160447833552852E-5</v>
      </c>
      <c r="AY1733" s="142" t="str">
        <f t="shared" si="761"/>
        <v/>
      </c>
      <c r="AZ1733" s="142" t="str">
        <f t="shared" si="762"/>
        <v/>
      </c>
      <c r="BB1733" s="147"/>
      <c r="BC1733" s="147">
        <f t="shared" si="725"/>
        <v>6.6816000000001257</v>
      </c>
      <c r="BD1733" s="163">
        <f t="shared" si="726"/>
        <v>0.46276688116219078</v>
      </c>
      <c r="BE1733" s="147">
        <f t="shared" si="727"/>
        <v>6.9523867064580358E-4</v>
      </c>
      <c r="BF1733" s="147" t="str">
        <f t="shared" si="723"/>
        <v/>
      </c>
      <c r="BG1733" s="159" t="str">
        <f t="shared" si="724"/>
        <v/>
      </c>
    </row>
    <row r="1734" spans="1:59" ht="20.100000000000001" customHeight="1" x14ac:dyDescent="0.25">
      <c r="A1734" s="142">
        <v>1040</v>
      </c>
      <c r="B1734" s="142">
        <f t="shared" si="728"/>
        <v>748.64996589523071</v>
      </c>
      <c r="C1734" s="142">
        <f t="shared" si="729"/>
        <v>8.4176772486203004E-5</v>
      </c>
      <c r="D1734" s="142">
        <f t="shared" si="730"/>
        <v>0.56355946289143277</v>
      </c>
      <c r="E1734" s="142" t="str">
        <f t="shared" si="731"/>
        <v/>
      </c>
      <c r="F1734" s="142">
        <f t="shared" si="732"/>
        <v>8.4176772486203004E-5</v>
      </c>
      <c r="G1734" s="142" t="str">
        <f t="shared" si="733"/>
        <v/>
      </c>
      <c r="H1734" s="142"/>
      <c r="I1734" s="142"/>
      <c r="J1734" s="142">
        <f t="shared" si="734"/>
        <v>1.2061935054836947E-184</v>
      </c>
      <c r="K1734" s="142" t="str">
        <f t="shared" si="735"/>
        <v/>
      </c>
      <c r="L1734" s="142" t="str">
        <f t="shared" si="736"/>
        <v/>
      </c>
      <c r="M1734" s="142"/>
      <c r="N1734" s="142"/>
      <c r="O1734" s="142"/>
      <c r="P1734" s="142"/>
      <c r="Q1734" s="142">
        <v>1040</v>
      </c>
      <c r="R1734" s="142">
        <f t="shared" si="737"/>
        <v>3.4329824388412504</v>
      </c>
      <c r="S1734" s="142">
        <f t="shared" si="738"/>
        <v>1.8356906559719433E-2</v>
      </c>
      <c r="T1734" s="142">
        <f t="shared" si="739"/>
        <v>0.56355946289143288</v>
      </c>
      <c r="U1734" s="142" t="str">
        <f t="shared" si="740"/>
        <v/>
      </c>
      <c r="V1734" s="142">
        <f t="shared" si="741"/>
        <v>1.8356906559719433E-2</v>
      </c>
      <c r="W1734" s="142" t="str">
        <f t="shared" si="742"/>
        <v/>
      </c>
      <c r="X1734" s="142">
        <f t="shared" si="743"/>
        <v>7.8095093316470801E-26</v>
      </c>
      <c r="Y1734" s="142" t="str">
        <f t="shared" si="744"/>
        <v/>
      </c>
      <c r="Z1734" s="142" t="str">
        <f t="shared" si="745"/>
        <v/>
      </c>
      <c r="AD1734" s="142">
        <v>1040</v>
      </c>
      <c r="AE1734" s="142">
        <f t="shared" si="763"/>
        <v>8.8029540951549734</v>
      </c>
      <c r="AF1734" s="142">
        <f t="shared" si="746"/>
        <v>7.1588397678514909E-3</v>
      </c>
      <c r="AG1734" s="142">
        <f t="shared" si="747"/>
        <v>0.56355946289143288</v>
      </c>
      <c r="AH1734" s="142" t="str">
        <f t="shared" si="748"/>
        <v/>
      </c>
      <c r="AI1734" s="142">
        <f t="shared" si="749"/>
        <v>7.1588397678514909E-3</v>
      </c>
      <c r="AJ1734" s="142" t="str">
        <f t="shared" si="750"/>
        <v/>
      </c>
      <c r="AK1734" s="142">
        <f t="shared" si="751"/>
        <v>7.8915569687988079E-82</v>
      </c>
      <c r="AL1734" s="142" t="str">
        <f t="shared" si="752"/>
        <v/>
      </c>
      <c r="AM1734" s="142" t="str">
        <f t="shared" si="753"/>
        <v/>
      </c>
      <c r="AQ1734" s="142">
        <v>1040</v>
      </c>
      <c r="AR1734" s="142">
        <f t="shared" si="754"/>
        <v>459.95880300907629</v>
      </c>
      <c r="AS1734" s="142">
        <f t="shared" si="755"/>
        <v>1.3700996141109429E-4</v>
      </c>
      <c r="AT1734" s="142">
        <f t="shared" si="756"/>
        <v>0.56355946289143299</v>
      </c>
      <c r="AU1734" s="142" t="str">
        <f t="shared" si="757"/>
        <v/>
      </c>
      <c r="AV1734" s="142">
        <f t="shared" si="758"/>
        <v>1.3700996141109429E-4</v>
      </c>
      <c r="AW1734" s="142" t="str">
        <f t="shared" si="759"/>
        <v/>
      </c>
      <c r="AX1734" s="142">
        <f t="shared" si="760"/>
        <v>8.5497068485949914E-5</v>
      </c>
      <c r="AY1734" s="142" t="str">
        <f t="shared" si="761"/>
        <v/>
      </c>
      <c r="AZ1734" s="142" t="str">
        <f t="shared" si="762"/>
        <v/>
      </c>
      <c r="BB1734" s="147"/>
      <c r="BC1734" s="147">
        <f t="shared" si="725"/>
        <v>6.6880000000001258</v>
      </c>
      <c r="BD1734" s="163">
        <f t="shared" si="726"/>
        <v>0.46207164249154498</v>
      </c>
      <c r="BE1734" s="147">
        <f t="shared" si="727"/>
        <v>6.9467738436224113E-4</v>
      </c>
      <c r="BF1734" s="147" t="str">
        <f t="shared" si="723"/>
        <v/>
      </c>
      <c r="BG1734" s="159" t="str">
        <f t="shared" si="724"/>
        <v/>
      </c>
    </row>
    <row r="1735" spans="1:59" ht="20.100000000000001" customHeight="1" x14ac:dyDescent="0.25">
      <c r="A1735" s="147">
        <v>1041</v>
      </c>
      <c r="B1735" s="142">
        <f t="shared" si="728"/>
        <v>767.36621504261348</v>
      </c>
      <c r="C1735" s="142">
        <f t="shared" si="729"/>
        <v>8.4122243606896921E-5</v>
      </c>
      <c r="D1735" s="142">
        <f t="shared" si="730"/>
        <v>0.56513442809450309</v>
      </c>
      <c r="E1735" s="142" t="str">
        <f t="shared" si="731"/>
        <v/>
      </c>
      <c r="F1735" s="142">
        <f t="shared" si="732"/>
        <v>8.4122243606896921E-5</v>
      </c>
      <c r="G1735" s="142" t="str">
        <f t="shared" si="733"/>
        <v/>
      </c>
      <c r="H1735" s="142"/>
      <c r="I1735" s="142"/>
      <c r="J1735" s="142">
        <f t="shared" si="734"/>
        <v>1.3533431671851538E-184</v>
      </c>
      <c r="K1735" s="142" t="str">
        <f t="shared" si="735"/>
        <v/>
      </c>
      <c r="L1735" s="142" t="str">
        <f t="shared" si="736"/>
        <v/>
      </c>
      <c r="M1735" s="142"/>
      <c r="N1735" s="142"/>
      <c r="O1735" s="142"/>
      <c r="P1735" s="142"/>
      <c r="Q1735" s="147">
        <v>1041</v>
      </c>
      <c r="R1735" s="142">
        <f t="shared" si="737"/>
        <v>3.5188069998122842</v>
      </c>
      <c r="S1735" s="142">
        <f t="shared" si="738"/>
        <v>1.8345015137505638E-2</v>
      </c>
      <c r="T1735" s="142">
        <f t="shared" si="739"/>
        <v>0.56513442809450298</v>
      </c>
      <c r="U1735" s="142" t="str">
        <f t="shared" si="740"/>
        <v/>
      </c>
      <c r="V1735" s="142">
        <f t="shared" si="741"/>
        <v>1.8345015137505638E-2</v>
      </c>
      <c r="W1735" s="142" t="str">
        <f t="shared" si="742"/>
        <v/>
      </c>
      <c r="X1735" s="142">
        <f t="shared" si="743"/>
        <v>8.1403785509001029E-26</v>
      </c>
      <c r="Y1735" s="142" t="str">
        <f t="shared" si="744"/>
        <v/>
      </c>
      <c r="Z1735" s="142" t="str">
        <f t="shared" si="745"/>
        <v/>
      </c>
      <c r="AD1735" s="147">
        <v>1041</v>
      </c>
      <c r="AE1735" s="142">
        <f t="shared" si="763"/>
        <v>9.0230279475338477</v>
      </c>
      <c r="AF1735" s="142">
        <f t="shared" si="746"/>
        <v>7.1542023423700526E-3</v>
      </c>
      <c r="AG1735" s="142">
        <f t="shared" si="747"/>
        <v>0.56513442809450298</v>
      </c>
      <c r="AH1735" s="142" t="str">
        <f t="shared" si="748"/>
        <v/>
      </c>
      <c r="AI1735" s="142">
        <f t="shared" si="749"/>
        <v>7.1542023423700526E-3</v>
      </c>
      <c r="AJ1735" s="142" t="str">
        <f t="shared" si="750"/>
        <v/>
      </c>
      <c r="AK1735" s="142">
        <f t="shared" si="751"/>
        <v>8.5169879351401704E-82</v>
      </c>
      <c r="AL1735" s="142" t="str">
        <f t="shared" si="752"/>
        <v/>
      </c>
      <c r="AM1735" s="142" t="str">
        <f t="shared" si="753"/>
        <v/>
      </c>
      <c r="AQ1735" s="147">
        <v>1041</v>
      </c>
      <c r="AR1735" s="142">
        <f t="shared" si="754"/>
        <v>471.45777308430297</v>
      </c>
      <c r="AS1735" s="142">
        <f t="shared" si="755"/>
        <v>1.3692120771540298E-4</v>
      </c>
      <c r="AT1735" s="142">
        <f t="shared" si="756"/>
        <v>0.56513442809450309</v>
      </c>
      <c r="AU1735" s="142" t="str">
        <f t="shared" si="757"/>
        <v/>
      </c>
      <c r="AV1735" s="142">
        <f t="shared" si="758"/>
        <v>1.3692120771540298E-4</v>
      </c>
      <c r="AW1735" s="142" t="str">
        <f t="shared" si="759"/>
        <v/>
      </c>
      <c r="AX1735" s="142">
        <f t="shared" si="760"/>
        <v>8.5833646376943726E-5</v>
      </c>
      <c r="AY1735" s="142" t="str">
        <f t="shared" si="761"/>
        <v/>
      </c>
      <c r="AZ1735" s="142" t="str">
        <f t="shared" si="762"/>
        <v/>
      </c>
      <c r="BB1735" s="147"/>
      <c r="BC1735" s="147">
        <f t="shared" si="725"/>
        <v>6.694400000000126</v>
      </c>
      <c r="BD1735" s="163">
        <f t="shared" si="726"/>
        <v>0.46137696510718273</v>
      </c>
      <c r="BE1735" s="147">
        <f t="shared" si="727"/>
        <v>6.9411496368310122E-4</v>
      </c>
      <c r="BF1735" s="147" t="str">
        <f t="shared" si="723"/>
        <v/>
      </c>
      <c r="BG1735" s="159" t="str">
        <f t="shared" si="724"/>
        <v/>
      </c>
    </row>
    <row r="1736" spans="1:59" ht="20.100000000000001" customHeight="1" x14ac:dyDescent="0.25">
      <c r="A1736" s="142">
        <v>1042</v>
      </c>
      <c r="B1736" s="142">
        <f t="shared" si="728"/>
        <v>786.08246418999261</v>
      </c>
      <c r="C1736" s="142">
        <f t="shared" si="729"/>
        <v>8.4066404977618448E-5</v>
      </c>
      <c r="D1736" s="142">
        <f t="shared" si="730"/>
        <v>0.56670836046058448</v>
      </c>
      <c r="E1736" s="142" t="str">
        <f t="shared" si="731"/>
        <v/>
      </c>
      <c r="F1736" s="142">
        <f t="shared" si="732"/>
        <v>8.4066404977618448E-5</v>
      </c>
      <c r="G1736" s="142" t="str">
        <f t="shared" si="733"/>
        <v/>
      </c>
      <c r="H1736" s="142"/>
      <c r="I1736" s="142"/>
      <c r="J1736" s="142">
        <f t="shared" si="734"/>
        <v>1.5184200673197406E-184</v>
      </c>
      <c r="K1736" s="142" t="str">
        <f t="shared" si="735"/>
        <v/>
      </c>
      <c r="L1736" s="142" t="str">
        <f t="shared" si="736"/>
        <v/>
      </c>
      <c r="M1736" s="142"/>
      <c r="N1736" s="142"/>
      <c r="O1736" s="142"/>
      <c r="P1736" s="142"/>
      <c r="Q1736" s="142">
        <v>1042</v>
      </c>
      <c r="R1736" s="142">
        <f t="shared" si="737"/>
        <v>3.6046315607833179</v>
      </c>
      <c r="S1736" s="142">
        <f t="shared" si="738"/>
        <v>1.8332838090681279E-2</v>
      </c>
      <c r="T1736" s="142">
        <f t="shared" si="739"/>
        <v>0.5667083604605847</v>
      </c>
      <c r="U1736" s="142" t="str">
        <f t="shared" si="740"/>
        <v/>
      </c>
      <c r="V1736" s="142">
        <f t="shared" si="741"/>
        <v>1.8332838090681279E-2</v>
      </c>
      <c r="W1736" s="142" t="str">
        <f t="shared" si="742"/>
        <v/>
      </c>
      <c r="X1736" s="142">
        <f t="shared" si="743"/>
        <v>8.4851301015418329E-26</v>
      </c>
      <c r="Y1736" s="142" t="str">
        <f t="shared" si="744"/>
        <v/>
      </c>
      <c r="Z1736" s="142" t="str">
        <f t="shared" si="745"/>
        <v/>
      </c>
      <c r="AD1736" s="142">
        <v>1042</v>
      </c>
      <c r="AE1736" s="142">
        <f t="shared" si="763"/>
        <v>9.2431017999127221</v>
      </c>
      <c r="AF1736" s="142">
        <f t="shared" si="746"/>
        <v>7.1494535287953027E-3</v>
      </c>
      <c r="AG1736" s="142">
        <f t="shared" si="747"/>
        <v>0.56670836046058459</v>
      </c>
      <c r="AH1736" s="142" t="str">
        <f t="shared" si="748"/>
        <v/>
      </c>
      <c r="AI1736" s="142">
        <f t="shared" si="749"/>
        <v>7.1494535287953027E-3</v>
      </c>
      <c r="AJ1736" s="142" t="str">
        <f t="shared" si="750"/>
        <v/>
      </c>
      <c r="AK1736" s="142">
        <f t="shared" si="751"/>
        <v>9.1918392223566762E-82</v>
      </c>
      <c r="AL1736" s="142" t="str">
        <f t="shared" si="752"/>
        <v/>
      </c>
      <c r="AM1736" s="142" t="str">
        <f t="shared" si="753"/>
        <v/>
      </c>
      <c r="AQ1736" s="142">
        <v>1042</v>
      </c>
      <c r="AR1736" s="142">
        <f t="shared" si="754"/>
        <v>482.95674315952965</v>
      </c>
      <c r="AS1736" s="142">
        <f t="shared" si="755"/>
        <v>1.368303222108067E-4</v>
      </c>
      <c r="AT1736" s="142">
        <f t="shared" si="756"/>
        <v>0.56670836046058459</v>
      </c>
      <c r="AU1736" s="142" t="str">
        <f t="shared" si="757"/>
        <v/>
      </c>
      <c r="AV1736" s="142">
        <f t="shared" si="758"/>
        <v>1.368303222108067E-4</v>
      </c>
      <c r="AW1736" s="142" t="str">
        <f t="shared" si="759"/>
        <v/>
      </c>
      <c r="AX1736" s="142">
        <f t="shared" si="760"/>
        <v>8.6170170546588282E-5</v>
      </c>
      <c r="AY1736" s="142" t="str">
        <f t="shared" si="761"/>
        <v/>
      </c>
      <c r="AZ1736" s="142" t="str">
        <f t="shared" si="762"/>
        <v/>
      </c>
      <c r="BB1736" s="147"/>
      <c r="BC1736" s="147">
        <f t="shared" si="725"/>
        <v>6.7008000000001262</v>
      </c>
      <c r="BD1736" s="163">
        <f t="shared" si="726"/>
        <v>0.46068285014349963</v>
      </c>
      <c r="BE1736" s="147">
        <f t="shared" si="727"/>
        <v>6.9355141512961183E-4</v>
      </c>
      <c r="BF1736" s="147" t="str">
        <f t="shared" si="723"/>
        <v/>
      </c>
      <c r="BG1736" s="159" t="str">
        <f t="shared" si="724"/>
        <v/>
      </c>
    </row>
    <row r="1737" spans="1:59" ht="20.100000000000001" customHeight="1" x14ac:dyDescent="0.25">
      <c r="A1737" s="142">
        <v>1043</v>
      </c>
      <c r="B1737" s="142">
        <f t="shared" si="728"/>
        <v>804.79871333737537</v>
      </c>
      <c r="C1737" s="142">
        <f t="shared" si="729"/>
        <v>8.4009259253981701E-5</v>
      </c>
      <c r="D1737" s="142">
        <f t="shared" si="730"/>
        <v>0.56828123550082732</v>
      </c>
      <c r="E1737" s="142" t="str">
        <f t="shared" si="731"/>
        <v/>
      </c>
      <c r="F1737" s="142">
        <f t="shared" si="732"/>
        <v>8.4009259253981701E-5</v>
      </c>
      <c r="G1737" s="142" t="str">
        <f t="shared" si="733"/>
        <v/>
      </c>
      <c r="H1737" s="142"/>
      <c r="I1737" s="142"/>
      <c r="J1737" s="142">
        <f t="shared" si="734"/>
        <v>1.7036053141922138E-184</v>
      </c>
      <c r="K1737" s="142" t="str">
        <f t="shared" si="735"/>
        <v/>
      </c>
      <c r="L1737" s="142" t="str">
        <f t="shared" si="736"/>
        <v/>
      </c>
      <c r="M1737" s="142"/>
      <c r="N1737" s="142"/>
      <c r="O1737" s="142"/>
      <c r="P1737" s="142"/>
      <c r="Q1737" s="142">
        <v>1043</v>
      </c>
      <c r="R1737" s="142">
        <f t="shared" si="737"/>
        <v>3.6904561217543517</v>
      </c>
      <c r="S1737" s="142">
        <f t="shared" si="738"/>
        <v>1.8320375998371208E-2</v>
      </c>
      <c r="T1737" s="142">
        <f t="shared" si="739"/>
        <v>0.56828123550082732</v>
      </c>
      <c r="U1737" s="142" t="str">
        <f t="shared" si="740"/>
        <v/>
      </c>
      <c r="V1737" s="142">
        <f t="shared" si="741"/>
        <v>1.8320375998371208E-2</v>
      </c>
      <c r="W1737" s="142" t="str">
        <f t="shared" si="742"/>
        <v/>
      </c>
      <c r="X1737" s="142">
        <f t="shared" si="743"/>
        <v>8.8443406458559557E-26</v>
      </c>
      <c r="Y1737" s="142" t="str">
        <f t="shared" si="744"/>
        <v/>
      </c>
      <c r="Z1737" s="142" t="str">
        <f t="shared" si="745"/>
        <v/>
      </c>
      <c r="AD1737" s="142">
        <v>1043</v>
      </c>
      <c r="AE1737" s="142">
        <f t="shared" si="763"/>
        <v>9.4631756522915964</v>
      </c>
      <c r="AF1737" s="142">
        <f t="shared" si="746"/>
        <v>7.144593552974773E-3</v>
      </c>
      <c r="AG1737" s="142">
        <f t="shared" si="747"/>
        <v>0.56828123550082721</v>
      </c>
      <c r="AH1737" s="142" t="str">
        <f t="shared" si="748"/>
        <v/>
      </c>
      <c r="AI1737" s="142">
        <f t="shared" si="749"/>
        <v>7.144593552974773E-3</v>
      </c>
      <c r="AJ1737" s="142" t="str">
        <f t="shared" si="750"/>
        <v/>
      </c>
      <c r="AK1737" s="142">
        <f t="shared" si="751"/>
        <v>9.9200042439122638E-82</v>
      </c>
      <c r="AL1737" s="142" t="str">
        <f t="shared" si="752"/>
        <v/>
      </c>
      <c r="AM1737" s="142" t="str">
        <f t="shared" si="753"/>
        <v/>
      </c>
      <c r="AQ1737" s="142">
        <v>1043</v>
      </c>
      <c r="AR1737" s="142">
        <f t="shared" si="754"/>
        <v>494.45571323475633</v>
      </c>
      <c r="AS1737" s="142">
        <f t="shared" si="755"/>
        <v>1.3673730921970445E-4</v>
      </c>
      <c r="AT1737" s="142">
        <f t="shared" si="756"/>
        <v>0.56828123550082721</v>
      </c>
      <c r="AU1737" s="142" t="str">
        <f t="shared" si="757"/>
        <v/>
      </c>
      <c r="AV1737" s="142">
        <f t="shared" si="758"/>
        <v>1.3673730921970445E-4</v>
      </c>
      <c r="AW1737" s="142" t="str">
        <f t="shared" si="759"/>
        <v/>
      </c>
      <c r="AX1737" s="142">
        <f t="shared" si="760"/>
        <v>8.6506629994463242E-5</v>
      </c>
      <c r="AY1737" s="142" t="str">
        <f t="shared" si="761"/>
        <v/>
      </c>
      <c r="AZ1737" s="142" t="str">
        <f t="shared" si="762"/>
        <v/>
      </c>
      <c r="BB1737" s="147"/>
      <c r="BC1737" s="147">
        <f t="shared" si="725"/>
        <v>6.7072000000001264</v>
      </c>
      <c r="BD1737" s="163">
        <f t="shared" si="726"/>
        <v>0.45998929872837002</v>
      </c>
      <c r="BE1737" s="147">
        <f t="shared" si="727"/>
        <v>6.9298674520690273E-4</v>
      </c>
      <c r="BF1737" s="147" t="str">
        <f t="shared" si="723"/>
        <v/>
      </c>
      <c r="BG1737" s="159" t="str">
        <f t="shared" si="724"/>
        <v/>
      </c>
    </row>
    <row r="1738" spans="1:59" ht="20.100000000000001" customHeight="1" x14ac:dyDescent="0.25">
      <c r="A1738" s="142">
        <v>1044</v>
      </c>
      <c r="B1738" s="142">
        <f t="shared" si="728"/>
        <v>823.51496248475451</v>
      </c>
      <c r="C1738" s="142">
        <f t="shared" si="729"/>
        <v>8.3950809152535767E-5</v>
      </c>
      <c r="D1738" s="142">
        <f t="shared" si="730"/>
        <v>0.56985302877665411</v>
      </c>
      <c r="E1738" s="142" t="str">
        <f t="shared" si="731"/>
        <v/>
      </c>
      <c r="F1738" s="142">
        <f t="shared" si="732"/>
        <v>8.3950809152535767E-5</v>
      </c>
      <c r="G1738" s="142" t="str">
        <f t="shared" si="733"/>
        <v/>
      </c>
      <c r="H1738" s="142"/>
      <c r="I1738" s="142"/>
      <c r="J1738" s="142">
        <f t="shared" si="734"/>
        <v>1.9113450177868454E-184</v>
      </c>
      <c r="K1738" s="142" t="str">
        <f t="shared" si="735"/>
        <v/>
      </c>
      <c r="L1738" s="142" t="str">
        <f t="shared" si="736"/>
        <v/>
      </c>
      <c r="M1738" s="142"/>
      <c r="N1738" s="142"/>
      <c r="O1738" s="142"/>
      <c r="P1738" s="142"/>
      <c r="Q1738" s="142">
        <v>1044</v>
      </c>
      <c r="R1738" s="142">
        <f t="shared" si="737"/>
        <v>3.7762806827253712</v>
      </c>
      <c r="S1738" s="142">
        <f t="shared" si="738"/>
        <v>1.8307629452988691E-2</v>
      </c>
      <c r="T1738" s="142">
        <f t="shared" si="739"/>
        <v>0.56985302877665411</v>
      </c>
      <c r="U1738" s="142" t="str">
        <f t="shared" si="740"/>
        <v/>
      </c>
      <c r="V1738" s="142">
        <f t="shared" si="741"/>
        <v>1.8307629452988691E-2</v>
      </c>
      <c r="W1738" s="142" t="str">
        <f t="shared" si="742"/>
        <v/>
      </c>
      <c r="X1738" s="142">
        <f t="shared" si="743"/>
        <v>9.2186105547109544E-26</v>
      </c>
      <c r="Y1738" s="142" t="str">
        <f t="shared" si="744"/>
        <v/>
      </c>
      <c r="Z1738" s="142" t="str">
        <f t="shared" si="745"/>
        <v/>
      </c>
      <c r="AD1738" s="142">
        <v>1044</v>
      </c>
      <c r="AE1738" s="142">
        <f t="shared" si="763"/>
        <v>9.6832495046704707</v>
      </c>
      <c r="AF1738" s="142">
        <f t="shared" si="746"/>
        <v>7.1396226459382161E-3</v>
      </c>
      <c r="AG1738" s="142">
        <f t="shared" si="747"/>
        <v>0.56985302877665411</v>
      </c>
      <c r="AH1738" s="142" t="str">
        <f t="shared" si="748"/>
        <v/>
      </c>
      <c r="AI1738" s="142">
        <f t="shared" si="749"/>
        <v>7.1396226459382161E-3</v>
      </c>
      <c r="AJ1738" s="142" t="str">
        <f t="shared" si="750"/>
        <v/>
      </c>
      <c r="AK1738" s="142">
        <f t="shared" si="751"/>
        <v>1.070568221741157E-81</v>
      </c>
      <c r="AL1738" s="142" t="str">
        <f t="shared" si="752"/>
        <v/>
      </c>
      <c r="AM1738" s="142" t="str">
        <f t="shared" si="753"/>
        <v/>
      </c>
      <c r="AQ1738" s="142">
        <v>1044</v>
      </c>
      <c r="AR1738" s="142">
        <f t="shared" si="754"/>
        <v>505.95468330998301</v>
      </c>
      <c r="AS1738" s="142">
        <f t="shared" si="755"/>
        <v>1.3664217316367548E-4</v>
      </c>
      <c r="AT1738" s="142">
        <f t="shared" si="756"/>
        <v>0.56985302877665411</v>
      </c>
      <c r="AU1738" s="142" t="str">
        <f t="shared" si="757"/>
        <v/>
      </c>
      <c r="AV1738" s="142">
        <f t="shared" si="758"/>
        <v>1.3664217316367548E-4</v>
      </c>
      <c r="AW1738" s="142" t="str">
        <f t="shared" si="759"/>
        <v/>
      </c>
      <c r="AX1738" s="142">
        <f t="shared" si="760"/>
        <v>8.6843013680220607E-5</v>
      </c>
      <c r="AY1738" s="142" t="str">
        <f t="shared" si="761"/>
        <v/>
      </c>
      <c r="AZ1738" s="142" t="str">
        <f t="shared" si="762"/>
        <v/>
      </c>
      <c r="BB1738" s="147"/>
      <c r="BC1738" s="147">
        <f t="shared" si="725"/>
        <v>6.7136000000001266</v>
      </c>
      <c r="BD1738" s="163">
        <f t="shared" si="726"/>
        <v>0.45929631198316312</v>
      </c>
      <c r="BE1738" s="147">
        <f t="shared" si="727"/>
        <v>6.9242096040866841E-4</v>
      </c>
      <c r="BF1738" s="147" t="str">
        <f t="shared" si="723"/>
        <v/>
      </c>
      <c r="BG1738" s="159" t="str">
        <f t="shared" si="724"/>
        <v/>
      </c>
    </row>
    <row r="1739" spans="1:59" ht="20.100000000000001" customHeight="1" x14ac:dyDescent="0.25">
      <c r="A1739" s="142">
        <v>1045</v>
      </c>
      <c r="B1739" s="142">
        <f t="shared" si="728"/>
        <v>842.23121163213727</v>
      </c>
      <c r="C1739" s="142">
        <f t="shared" si="729"/>
        <v>8.3891057450549282E-5</v>
      </c>
      <c r="D1739" s="142">
        <f t="shared" si="730"/>
        <v>0.57142371590090091</v>
      </c>
      <c r="E1739" s="142" t="str">
        <f t="shared" si="731"/>
        <v/>
      </c>
      <c r="F1739" s="142">
        <f t="shared" si="732"/>
        <v>8.3891057450549282E-5</v>
      </c>
      <c r="G1739" s="142" t="str">
        <f t="shared" si="733"/>
        <v/>
      </c>
      <c r="H1739" s="142"/>
      <c r="I1739" s="142"/>
      <c r="J1739" s="142">
        <f t="shared" si="734"/>
        <v>2.1443824430548227E-184</v>
      </c>
      <c r="K1739" s="142" t="str">
        <f t="shared" si="735"/>
        <v/>
      </c>
      <c r="L1739" s="142" t="str">
        <f t="shared" si="736"/>
        <v/>
      </c>
      <c r="M1739" s="142"/>
      <c r="N1739" s="142"/>
      <c r="O1739" s="142"/>
      <c r="P1739" s="142"/>
      <c r="Q1739" s="142">
        <v>1045</v>
      </c>
      <c r="R1739" s="142">
        <f t="shared" si="737"/>
        <v>3.862105243696405</v>
      </c>
      <c r="S1739" s="142">
        <f t="shared" si="738"/>
        <v>1.829459906018847E-2</v>
      </c>
      <c r="T1739" s="142">
        <f t="shared" si="739"/>
        <v>0.5714237159009008</v>
      </c>
      <c r="U1739" s="142" t="str">
        <f t="shared" si="740"/>
        <v/>
      </c>
      <c r="V1739" s="142">
        <f t="shared" si="741"/>
        <v>1.829459906018847E-2</v>
      </c>
      <c r="W1739" s="142" t="str">
        <f t="shared" si="742"/>
        <v/>
      </c>
      <c r="X1739" s="142">
        <f t="shared" si="743"/>
        <v>9.608564872005121E-26</v>
      </c>
      <c r="Y1739" s="142" t="str">
        <f t="shared" si="744"/>
        <v/>
      </c>
      <c r="Z1739" s="142" t="str">
        <f t="shared" si="745"/>
        <v/>
      </c>
      <c r="AD1739" s="142">
        <v>1045</v>
      </c>
      <c r="AE1739" s="142">
        <f t="shared" si="763"/>
        <v>9.9033233570493451</v>
      </c>
      <c r="AF1739" s="142">
        <f t="shared" si="746"/>
        <v>7.1345410438793154E-3</v>
      </c>
      <c r="AG1739" s="142">
        <f t="shared" si="747"/>
        <v>0.5714237159009008</v>
      </c>
      <c r="AH1739" s="142" t="str">
        <f t="shared" si="748"/>
        <v/>
      </c>
      <c r="AI1739" s="142">
        <f t="shared" si="749"/>
        <v>7.1345410438793154E-3</v>
      </c>
      <c r="AJ1739" s="142" t="str">
        <f t="shared" si="750"/>
        <v/>
      </c>
      <c r="AK1739" s="142">
        <f t="shared" si="751"/>
        <v>1.1553402110598249E-81</v>
      </c>
      <c r="AL1739" s="142" t="str">
        <f t="shared" si="752"/>
        <v/>
      </c>
      <c r="AM1739" s="142" t="str">
        <f t="shared" si="753"/>
        <v/>
      </c>
      <c r="AQ1739" s="142">
        <v>1045</v>
      </c>
      <c r="AR1739" s="142">
        <f t="shared" si="754"/>
        <v>517.45365338520969</v>
      </c>
      <c r="AS1739" s="142">
        <f t="shared" si="755"/>
        <v>1.3654491856312931E-4</v>
      </c>
      <c r="AT1739" s="142">
        <f t="shared" si="756"/>
        <v>0.5714237159009008</v>
      </c>
      <c r="AU1739" s="142" t="str">
        <f t="shared" si="757"/>
        <v/>
      </c>
      <c r="AV1739" s="142">
        <f t="shared" si="758"/>
        <v>1.3654491856312931E-4</v>
      </c>
      <c r="AW1739" s="142" t="str">
        <f t="shared" si="759"/>
        <v/>
      </c>
      <c r="AX1739" s="142">
        <f t="shared" si="760"/>
        <v>8.7179310524136799E-5</v>
      </c>
      <c r="AY1739" s="142" t="str">
        <f t="shared" si="761"/>
        <v/>
      </c>
      <c r="AZ1739" s="142" t="str">
        <f t="shared" si="762"/>
        <v/>
      </c>
      <c r="BB1739" s="147"/>
      <c r="BC1739" s="147">
        <f t="shared" si="725"/>
        <v>6.7200000000001268</v>
      </c>
      <c r="BD1739" s="163">
        <f t="shared" si="726"/>
        <v>0.45860389102275445</v>
      </c>
      <c r="BE1739" s="147">
        <f t="shared" si="727"/>
        <v>6.9185406721361531E-4</v>
      </c>
      <c r="BF1739" s="147" t="str">
        <f t="shared" si="723"/>
        <v/>
      </c>
      <c r="BG1739" s="159" t="str">
        <f t="shared" si="724"/>
        <v/>
      </c>
    </row>
    <row r="1740" spans="1:59" ht="20.100000000000001" customHeight="1" x14ac:dyDescent="0.25">
      <c r="A1740" s="142">
        <v>1046</v>
      </c>
      <c r="B1740" s="142">
        <f t="shared" si="728"/>
        <v>860.9474607795164</v>
      </c>
      <c r="C1740" s="142">
        <f t="shared" si="729"/>
        <v>8.3830006985790773E-5</v>
      </c>
      <c r="D1740" s="142">
        <f t="shared" si="730"/>
        <v>0.57299327253894905</v>
      </c>
      <c r="E1740" s="142" t="str">
        <f t="shared" si="731"/>
        <v/>
      </c>
      <c r="F1740" s="142">
        <f t="shared" si="732"/>
        <v>8.3830006985790773E-5</v>
      </c>
      <c r="G1740" s="142" t="str">
        <f t="shared" si="733"/>
        <v/>
      </c>
      <c r="H1740" s="142"/>
      <c r="I1740" s="142"/>
      <c r="J1740" s="142">
        <f t="shared" si="734"/>
        <v>2.4057940590851276E-184</v>
      </c>
      <c r="K1740" s="142" t="str">
        <f t="shared" si="735"/>
        <v/>
      </c>
      <c r="L1740" s="142" t="str">
        <f t="shared" si="736"/>
        <v/>
      </c>
      <c r="M1740" s="142"/>
      <c r="N1740" s="142"/>
      <c r="O1740" s="142"/>
      <c r="P1740" s="142"/>
      <c r="Q1740" s="142">
        <v>1046</v>
      </c>
      <c r="R1740" s="142">
        <f t="shared" si="737"/>
        <v>3.9479298046674387</v>
      </c>
      <c r="S1740" s="142">
        <f t="shared" si="738"/>
        <v>1.8281285438818833E-2</v>
      </c>
      <c r="T1740" s="142">
        <f t="shared" si="739"/>
        <v>0.57299327253894916</v>
      </c>
      <c r="U1740" s="142" t="str">
        <f t="shared" si="740"/>
        <v/>
      </c>
      <c r="V1740" s="142">
        <f t="shared" si="741"/>
        <v>1.8281285438818833E-2</v>
      </c>
      <c r="W1740" s="142" t="str">
        <f t="shared" si="742"/>
        <v/>
      </c>
      <c r="X1740" s="142">
        <f t="shared" si="743"/>
        <v>1.001485431791716E-25</v>
      </c>
      <c r="Y1740" s="142" t="str">
        <f t="shared" si="744"/>
        <v/>
      </c>
      <c r="Z1740" s="142" t="str">
        <f t="shared" si="745"/>
        <v/>
      </c>
      <c r="AD1740" s="142">
        <v>1046</v>
      </c>
      <c r="AE1740" s="142">
        <f t="shared" si="763"/>
        <v>10.123397209428219</v>
      </c>
      <c r="AF1740" s="142">
        <f t="shared" si="746"/>
        <v>7.1293489881369704E-3</v>
      </c>
      <c r="AG1740" s="142">
        <f t="shared" si="747"/>
        <v>0.57299327253894916</v>
      </c>
      <c r="AH1740" s="142" t="str">
        <f t="shared" si="748"/>
        <v/>
      </c>
      <c r="AI1740" s="142">
        <f t="shared" si="749"/>
        <v>7.1293489881369704E-3</v>
      </c>
      <c r="AJ1740" s="142" t="str">
        <f t="shared" si="750"/>
        <v/>
      </c>
      <c r="AK1740" s="142">
        <f t="shared" si="751"/>
        <v>1.2468048456693586E-81</v>
      </c>
      <c r="AL1740" s="142" t="str">
        <f t="shared" si="752"/>
        <v/>
      </c>
      <c r="AM1740" s="142" t="str">
        <f t="shared" si="753"/>
        <v/>
      </c>
      <c r="AQ1740" s="142">
        <v>1046</v>
      </c>
      <c r="AR1740" s="142">
        <f t="shared" si="754"/>
        <v>528.95262346043637</v>
      </c>
      <c r="AS1740" s="142">
        <f t="shared" si="755"/>
        <v>1.3644555003694751E-4</v>
      </c>
      <c r="AT1740" s="142">
        <f t="shared" si="756"/>
        <v>0.57299327253894905</v>
      </c>
      <c r="AU1740" s="142" t="str">
        <f t="shared" si="757"/>
        <v/>
      </c>
      <c r="AV1740" s="142">
        <f t="shared" si="758"/>
        <v>1.3644555003694751E-4</v>
      </c>
      <c r="AW1740" s="142" t="str">
        <f t="shared" si="759"/>
        <v/>
      </c>
      <c r="AX1740" s="142">
        <f t="shared" si="760"/>
        <v>8.7515509407669955E-5</v>
      </c>
      <c r="AY1740" s="142" t="str">
        <f t="shared" si="761"/>
        <v/>
      </c>
      <c r="AZ1740" s="142" t="str">
        <f t="shared" si="762"/>
        <v/>
      </c>
      <c r="BB1740" s="147"/>
      <c r="BC1740" s="147">
        <f t="shared" si="725"/>
        <v>6.7264000000001269</v>
      </c>
      <c r="BD1740" s="163">
        <f t="shared" si="726"/>
        <v>0.45791203695554084</v>
      </c>
      <c r="BE1740" s="147">
        <f t="shared" si="727"/>
        <v>6.9128607208834847E-4</v>
      </c>
      <c r="BF1740" s="147" t="str">
        <f t="shared" si="723"/>
        <v/>
      </c>
      <c r="BG1740" s="159" t="str">
        <f t="shared" si="724"/>
        <v/>
      </c>
    </row>
    <row r="1741" spans="1:59" ht="20.100000000000001" customHeight="1" x14ac:dyDescent="0.25">
      <c r="A1741" s="142">
        <v>1047</v>
      </c>
      <c r="B1741" s="142">
        <f t="shared" si="728"/>
        <v>879.66370992689554</v>
      </c>
      <c r="C1741" s="142">
        <f t="shared" si="729"/>
        <v>8.3767660656303833E-5</v>
      </c>
      <c r="D1741" s="142">
        <f t="shared" si="730"/>
        <v>0.57456167440985784</v>
      </c>
      <c r="E1741" s="142" t="str">
        <f t="shared" si="731"/>
        <v/>
      </c>
      <c r="F1741" s="142">
        <f t="shared" si="732"/>
        <v>8.3767660656303833E-5</v>
      </c>
      <c r="G1741" s="142" t="str">
        <f t="shared" si="733"/>
        <v/>
      </c>
      <c r="H1741" s="142"/>
      <c r="I1741" s="142"/>
      <c r="J1741" s="142">
        <f t="shared" si="734"/>
        <v>2.6990299555448865E-184</v>
      </c>
      <c r="K1741" s="142" t="str">
        <f t="shared" si="735"/>
        <v/>
      </c>
      <c r="L1741" s="142" t="str">
        <f t="shared" si="736"/>
        <v/>
      </c>
      <c r="M1741" s="142"/>
      <c r="N1741" s="142"/>
      <c r="O1741" s="142"/>
      <c r="P1741" s="142"/>
      <c r="Q1741" s="142">
        <v>1047</v>
      </c>
      <c r="R1741" s="142">
        <f t="shared" si="737"/>
        <v>4.0337543656384724</v>
      </c>
      <c r="S1741" s="142">
        <f t="shared" si="738"/>
        <v>1.8267689220872595E-2</v>
      </c>
      <c r="T1741" s="142">
        <f t="shared" si="739"/>
        <v>0.57456167440985806</v>
      </c>
      <c r="U1741" s="142" t="str">
        <f t="shared" si="740"/>
        <v/>
      </c>
      <c r="V1741" s="142">
        <f t="shared" si="741"/>
        <v>1.8267689220872595E-2</v>
      </c>
      <c r="W1741" s="142" t="str">
        <f t="shared" si="742"/>
        <v/>
      </c>
      <c r="X1741" s="142">
        <f t="shared" si="743"/>
        <v>1.0438156332507598E-25</v>
      </c>
      <c r="Y1741" s="142" t="str">
        <f t="shared" si="744"/>
        <v/>
      </c>
      <c r="Z1741" s="142" t="str">
        <f t="shared" si="745"/>
        <v/>
      </c>
      <c r="AD1741" s="142">
        <v>1047</v>
      </c>
      <c r="AE1741" s="142">
        <f t="shared" si="763"/>
        <v>10.343471061807094</v>
      </c>
      <c r="AF1741" s="142">
        <f t="shared" si="746"/>
        <v>7.1240467251761997E-3</v>
      </c>
      <c r="AG1741" s="142">
        <f t="shared" si="747"/>
        <v>0.57456167440985806</v>
      </c>
      <c r="AH1741" s="142" t="str">
        <f t="shared" si="748"/>
        <v/>
      </c>
      <c r="AI1741" s="142">
        <f t="shared" si="749"/>
        <v>7.1240467251761997E-3</v>
      </c>
      <c r="AJ1741" s="142" t="str">
        <f t="shared" si="750"/>
        <v/>
      </c>
      <c r="AK1741" s="142">
        <f t="shared" si="751"/>
        <v>1.3454889184550833E-81</v>
      </c>
      <c r="AL1741" s="142" t="str">
        <f t="shared" si="752"/>
        <v/>
      </c>
      <c r="AM1741" s="142" t="str">
        <f t="shared" si="753"/>
        <v/>
      </c>
      <c r="AQ1741" s="142">
        <v>1047</v>
      </c>
      <c r="AR1741" s="142">
        <f t="shared" si="754"/>
        <v>540.45159353566487</v>
      </c>
      <c r="AS1741" s="142">
        <f t="shared" si="755"/>
        <v>1.3634407230211833E-4</v>
      </c>
      <c r="AT1741" s="142">
        <f t="shared" si="756"/>
        <v>0.57456167440985817</v>
      </c>
      <c r="AU1741" s="142" t="str">
        <f t="shared" si="757"/>
        <v/>
      </c>
      <c r="AV1741" s="142">
        <f t="shared" si="758"/>
        <v>1.3634407230211833E-4</v>
      </c>
      <c r="AW1741" s="142" t="str">
        <f t="shared" si="759"/>
        <v/>
      </c>
      <c r="AX1741" s="142">
        <f t="shared" si="760"/>
        <v>8.785159917402269E-5</v>
      </c>
      <c r="AY1741" s="142" t="str">
        <f t="shared" si="761"/>
        <v/>
      </c>
      <c r="AZ1741" s="142" t="str">
        <f t="shared" si="762"/>
        <v/>
      </c>
      <c r="BB1741" s="147"/>
      <c r="BC1741" s="147">
        <f t="shared" si="725"/>
        <v>6.7328000000001271</v>
      </c>
      <c r="BD1741" s="163">
        <f t="shared" si="726"/>
        <v>0.45722075088345249</v>
      </c>
      <c r="BE1741" s="147">
        <f t="shared" si="727"/>
        <v>6.9071698148315264E-4</v>
      </c>
      <c r="BF1741" s="147" t="str">
        <f t="shared" si="723"/>
        <v/>
      </c>
      <c r="BG1741" s="159" t="str">
        <f t="shared" si="724"/>
        <v/>
      </c>
    </row>
    <row r="1742" spans="1:59" ht="20.100000000000001" customHeight="1" x14ac:dyDescent="0.25">
      <c r="A1742" s="147">
        <v>1048</v>
      </c>
      <c r="B1742" s="142">
        <f t="shared" si="728"/>
        <v>898.3799590742783</v>
      </c>
      <c r="C1742" s="142">
        <f t="shared" si="729"/>
        <v>8.3704021420177938E-5</v>
      </c>
      <c r="D1742" s="142">
        <f t="shared" si="730"/>
        <v>0.57612889728748906</v>
      </c>
      <c r="E1742" s="142" t="str">
        <f t="shared" si="731"/>
        <v/>
      </c>
      <c r="F1742" s="142">
        <f t="shared" si="732"/>
        <v>8.3704021420177938E-5</v>
      </c>
      <c r="G1742" s="142" t="str">
        <f t="shared" si="733"/>
        <v/>
      </c>
      <c r="H1742" s="142"/>
      <c r="I1742" s="142"/>
      <c r="J1742" s="142">
        <f t="shared" si="734"/>
        <v>3.027959154753745E-184</v>
      </c>
      <c r="K1742" s="142" t="str">
        <f t="shared" si="735"/>
        <v/>
      </c>
      <c r="L1742" s="142" t="str">
        <f t="shared" si="736"/>
        <v/>
      </c>
      <c r="M1742" s="142"/>
      <c r="N1742" s="142"/>
      <c r="O1742" s="142"/>
      <c r="P1742" s="142"/>
      <c r="Q1742" s="147">
        <v>1048</v>
      </c>
      <c r="R1742" s="142">
        <f t="shared" si="737"/>
        <v>4.1195789266095062</v>
      </c>
      <c r="S1742" s="142">
        <f t="shared" si="738"/>
        <v>1.8253811051437117E-2</v>
      </c>
      <c r="T1742" s="142">
        <f t="shared" si="739"/>
        <v>0.57612889728748917</v>
      </c>
      <c r="U1742" s="142" t="str">
        <f t="shared" si="740"/>
        <v/>
      </c>
      <c r="V1742" s="142">
        <f t="shared" si="741"/>
        <v>1.8253811051437117E-2</v>
      </c>
      <c r="W1742" s="142" t="str">
        <f t="shared" si="742"/>
        <v/>
      </c>
      <c r="X1742" s="142">
        <f t="shared" si="743"/>
        <v>1.0879176161271611E-25</v>
      </c>
      <c r="Y1742" s="142" t="str">
        <f t="shared" si="744"/>
        <v/>
      </c>
      <c r="Z1742" s="142" t="str">
        <f t="shared" si="745"/>
        <v/>
      </c>
      <c r="AD1742" s="147">
        <v>1048</v>
      </c>
      <c r="AE1742" s="142">
        <f t="shared" si="763"/>
        <v>10.563544914185968</v>
      </c>
      <c r="AF1742" s="142">
        <f t="shared" si="746"/>
        <v>7.1186345065686451E-3</v>
      </c>
      <c r="AG1742" s="142">
        <f t="shared" si="747"/>
        <v>0.57612889728748895</v>
      </c>
      <c r="AH1742" s="142" t="str">
        <f t="shared" si="748"/>
        <v/>
      </c>
      <c r="AI1742" s="142">
        <f t="shared" si="749"/>
        <v>7.1186345065686451E-3</v>
      </c>
      <c r="AJ1742" s="142" t="str">
        <f t="shared" si="750"/>
        <v/>
      </c>
      <c r="AK1742" s="142">
        <f t="shared" si="751"/>
        <v>1.451960562038248E-81</v>
      </c>
      <c r="AL1742" s="142" t="str">
        <f t="shared" si="752"/>
        <v/>
      </c>
      <c r="AM1742" s="142" t="str">
        <f t="shared" si="753"/>
        <v/>
      </c>
      <c r="AQ1742" s="147">
        <v>1048</v>
      </c>
      <c r="AR1742" s="142">
        <f t="shared" si="754"/>
        <v>551.95056361089155</v>
      </c>
      <c r="AS1742" s="142">
        <f t="shared" si="755"/>
        <v>1.3624049017336339E-4</v>
      </c>
      <c r="AT1742" s="142">
        <f t="shared" si="756"/>
        <v>0.57612889728748917</v>
      </c>
      <c r="AU1742" s="142" t="str">
        <f t="shared" si="757"/>
        <v/>
      </c>
      <c r="AV1742" s="142">
        <f t="shared" si="758"/>
        <v>1.3624049017336339E-4</v>
      </c>
      <c r="AW1742" s="142" t="str">
        <f t="shared" si="759"/>
        <v/>
      </c>
      <c r="AX1742" s="142">
        <f t="shared" si="760"/>
        <v>8.8187568628709753E-5</v>
      </c>
      <c r="AY1742" s="142" t="str">
        <f t="shared" si="761"/>
        <v/>
      </c>
      <c r="AZ1742" s="142" t="str">
        <f t="shared" si="762"/>
        <v/>
      </c>
      <c r="BB1742" s="147"/>
      <c r="BC1742" s="147">
        <f t="shared" si="725"/>
        <v>6.7392000000001273</v>
      </c>
      <c r="BD1742" s="163">
        <f t="shared" si="726"/>
        <v>0.45653003390196933</v>
      </c>
      <c r="BE1742" s="147">
        <f t="shared" si="727"/>
        <v>6.9014680183787647E-4</v>
      </c>
      <c r="BF1742" s="147" t="str">
        <f t="shared" si="723"/>
        <v/>
      </c>
      <c r="BG1742" s="159" t="str">
        <f t="shared" si="724"/>
        <v/>
      </c>
    </row>
    <row r="1743" spans="1:59" ht="20.100000000000001" customHeight="1" x14ac:dyDescent="0.25">
      <c r="A1743" s="142">
        <v>1049</v>
      </c>
      <c r="B1743" s="142">
        <f t="shared" si="728"/>
        <v>917.09620822165743</v>
      </c>
      <c r="C1743" s="142">
        <f t="shared" si="729"/>
        <v>8.3639092295314556E-5</v>
      </c>
      <c r="D1743" s="142">
        <f t="shared" si="730"/>
        <v>0.57769491700162801</v>
      </c>
      <c r="E1743" s="142" t="str">
        <f t="shared" si="731"/>
        <v/>
      </c>
      <c r="F1743" s="142">
        <f t="shared" si="732"/>
        <v>8.3639092295314556E-5</v>
      </c>
      <c r="G1743" s="142" t="str">
        <f t="shared" si="733"/>
        <v/>
      </c>
      <c r="H1743" s="142"/>
      <c r="I1743" s="142"/>
      <c r="J1743" s="142">
        <f t="shared" si="734"/>
        <v>3.3969204115749227E-184</v>
      </c>
      <c r="K1743" s="142" t="str">
        <f t="shared" si="735"/>
        <v/>
      </c>
      <c r="L1743" s="142" t="str">
        <f t="shared" si="736"/>
        <v/>
      </c>
      <c r="M1743" s="142"/>
      <c r="N1743" s="142"/>
      <c r="O1743" s="142"/>
      <c r="P1743" s="142"/>
      <c r="Q1743" s="142">
        <v>1049</v>
      </c>
      <c r="R1743" s="142">
        <f t="shared" si="737"/>
        <v>4.2054034875805399</v>
      </c>
      <c r="S1743" s="142">
        <f t="shared" si="738"/>
        <v>1.8239651588643307E-2</v>
      </c>
      <c r="T1743" s="142">
        <f t="shared" si="739"/>
        <v>0.57769491700162834</v>
      </c>
      <c r="U1743" s="142" t="str">
        <f t="shared" si="740"/>
        <v/>
      </c>
      <c r="V1743" s="142">
        <f t="shared" si="741"/>
        <v>1.8239651588643307E-2</v>
      </c>
      <c r="W1743" s="142" t="str">
        <f t="shared" si="742"/>
        <v/>
      </c>
      <c r="X1743" s="142">
        <f t="shared" si="743"/>
        <v>1.1338647984314717E-25</v>
      </c>
      <c r="Y1743" s="142" t="str">
        <f t="shared" si="744"/>
        <v/>
      </c>
      <c r="Z1743" s="142" t="str">
        <f t="shared" si="745"/>
        <v/>
      </c>
      <c r="AD1743" s="142">
        <v>1049</v>
      </c>
      <c r="AE1743" s="142">
        <f t="shared" si="763"/>
        <v>10.783618766564842</v>
      </c>
      <c r="AF1743" s="142">
        <f t="shared" si="746"/>
        <v>7.1131125889726723E-3</v>
      </c>
      <c r="AG1743" s="142">
        <f t="shared" si="747"/>
        <v>0.57769491700162812</v>
      </c>
      <c r="AH1743" s="142" t="str">
        <f t="shared" si="748"/>
        <v/>
      </c>
      <c r="AI1743" s="142">
        <f t="shared" si="749"/>
        <v>7.1131125889726723E-3</v>
      </c>
      <c r="AJ1743" s="142" t="str">
        <f t="shared" si="750"/>
        <v/>
      </c>
      <c r="AK1743" s="142">
        <f t="shared" si="751"/>
        <v>1.5668324830006499E-81</v>
      </c>
      <c r="AL1743" s="142" t="str">
        <f t="shared" si="752"/>
        <v/>
      </c>
      <c r="AM1743" s="142" t="str">
        <f t="shared" si="753"/>
        <v/>
      </c>
      <c r="AQ1743" s="142">
        <v>1049</v>
      </c>
      <c r="AR1743" s="142">
        <f t="shared" si="754"/>
        <v>563.44953368611823</v>
      </c>
      <c r="AS1743" s="142">
        <f t="shared" si="755"/>
        <v>1.3613480856275705E-4</v>
      </c>
      <c r="AT1743" s="142">
        <f t="shared" si="756"/>
        <v>0.57769491700162823</v>
      </c>
      <c r="AU1743" s="142" t="str">
        <f t="shared" si="757"/>
        <v/>
      </c>
      <c r="AV1743" s="142">
        <f t="shared" si="758"/>
        <v>1.3613480856275705E-4</v>
      </c>
      <c r="AW1743" s="142" t="str">
        <f t="shared" si="759"/>
        <v/>
      </c>
      <c r="AX1743" s="142">
        <f t="shared" si="760"/>
        <v>8.8523406540131372E-5</v>
      </c>
      <c r="AY1743" s="142" t="str">
        <f t="shared" si="761"/>
        <v/>
      </c>
      <c r="AZ1743" s="142" t="str">
        <f t="shared" si="762"/>
        <v/>
      </c>
      <c r="BB1743" s="147"/>
      <c r="BC1743" s="147">
        <f t="shared" si="725"/>
        <v>6.7456000000001275</v>
      </c>
      <c r="BD1743" s="163">
        <f t="shared" si="726"/>
        <v>0.45583988710013146</v>
      </c>
      <c r="BE1743" s="147">
        <f t="shared" si="727"/>
        <v>6.8957553957682549E-4</v>
      </c>
      <c r="BF1743" s="147" t="str">
        <f t="shared" si="723"/>
        <v/>
      </c>
      <c r="BG1743" s="159" t="str">
        <f t="shared" si="724"/>
        <v/>
      </c>
    </row>
    <row r="1744" spans="1:59" ht="20.100000000000001" customHeight="1" x14ac:dyDescent="0.25">
      <c r="A1744" s="142">
        <v>1050</v>
      </c>
      <c r="B1744" s="142">
        <f t="shared" si="728"/>
        <v>935.8124573690402</v>
      </c>
      <c r="C1744" s="142">
        <f t="shared" si="729"/>
        <v>8.3572876359188592E-5</v>
      </c>
      <c r="D1744" s="142">
        <f t="shared" si="730"/>
        <v>0.5792597094391031</v>
      </c>
      <c r="E1744" s="142" t="str">
        <f t="shared" si="731"/>
        <v/>
      </c>
      <c r="F1744" s="142">
        <f t="shared" si="732"/>
        <v>8.3572876359188592E-5</v>
      </c>
      <c r="G1744" s="142" t="str">
        <f t="shared" si="733"/>
        <v/>
      </c>
      <c r="H1744" s="142"/>
      <c r="I1744" s="142"/>
      <c r="J1744" s="142">
        <f t="shared" si="734"/>
        <v>3.8107791648520589E-184</v>
      </c>
      <c r="K1744" s="142" t="str">
        <f t="shared" si="735"/>
        <v/>
      </c>
      <c r="L1744" s="142" t="str">
        <f t="shared" si="736"/>
        <v/>
      </c>
      <c r="M1744" s="142"/>
      <c r="N1744" s="142"/>
      <c r="O1744" s="142"/>
      <c r="P1744" s="142"/>
      <c r="Q1744" s="142">
        <v>1050</v>
      </c>
      <c r="R1744" s="142">
        <f t="shared" si="737"/>
        <v>4.2912280485515595</v>
      </c>
      <c r="S1744" s="142">
        <f t="shared" si="738"/>
        <v>1.822521150361359E-2</v>
      </c>
      <c r="T1744" s="142">
        <f t="shared" si="739"/>
        <v>0.57925970943910299</v>
      </c>
      <c r="U1744" s="142" t="str">
        <f t="shared" si="740"/>
        <v/>
      </c>
      <c r="V1744" s="142">
        <f t="shared" si="741"/>
        <v>1.822521150361359E-2</v>
      </c>
      <c r="W1744" s="142" t="str">
        <f t="shared" si="742"/>
        <v/>
      </c>
      <c r="X1744" s="142">
        <f t="shared" si="743"/>
        <v>1.1817336090880867E-25</v>
      </c>
      <c r="Y1744" s="142" t="str">
        <f t="shared" si="744"/>
        <v/>
      </c>
      <c r="Z1744" s="142" t="str">
        <f t="shared" si="745"/>
        <v/>
      </c>
      <c r="AD1744" s="142">
        <v>1050</v>
      </c>
      <c r="AE1744" s="142">
        <f t="shared" si="763"/>
        <v>11.003692618943717</v>
      </c>
      <c r="AF1744" s="142">
        <f t="shared" si="746"/>
        <v>7.1074812341130932E-3</v>
      </c>
      <c r="AG1744" s="142">
        <f t="shared" si="747"/>
        <v>0.5792597094391031</v>
      </c>
      <c r="AH1744" s="142" t="str">
        <f t="shared" si="748"/>
        <v/>
      </c>
      <c r="AI1744" s="142">
        <f t="shared" si="749"/>
        <v>7.1074812341130932E-3</v>
      </c>
      <c r="AJ1744" s="142" t="str">
        <f t="shared" si="750"/>
        <v/>
      </c>
      <c r="AK1744" s="142">
        <f t="shared" si="751"/>
        <v>1.6907654483599471E-81</v>
      </c>
      <c r="AL1744" s="142" t="str">
        <f t="shared" si="752"/>
        <v/>
      </c>
      <c r="AM1744" s="142" t="str">
        <f t="shared" si="753"/>
        <v/>
      </c>
      <c r="AQ1744" s="142">
        <v>1050</v>
      </c>
      <c r="AR1744" s="142">
        <f t="shared" si="754"/>
        <v>574.94850376134491</v>
      </c>
      <c r="AS1744" s="142">
        <f t="shared" si="755"/>
        <v>1.3602703247933806E-4</v>
      </c>
      <c r="AT1744" s="142">
        <f t="shared" si="756"/>
        <v>0.57925970943910321</v>
      </c>
      <c r="AU1744" s="142" t="str">
        <f t="shared" si="757"/>
        <v/>
      </c>
      <c r="AV1744" s="142">
        <f t="shared" si="758"/>
        <v>1.3602703247933806E-4</v>
      </c>
      <c r="AW1744" s="142" t="str">
        <f t="shared" si="759"/>
        <v/>
      </c>
      <c r="AX1744" s="142">
        <f t="shared" si="760"/>
        <v>8.8859101640151303E-5</v>
      </c>
      <c r="AY1744" s="142" t="str">
        <f t="shared" si="761"/>
        <v/>
      </c>
      <c r="AZ1744" s="142" t="str">
        <f t="shared" si="762"/>
        <v/>
      </c>
      <c r="BB1744" s="147"/>
      <c r="BC1744" s="147">
        <f t="shared" si="725"/>
        <v>6.7520000000001277</v>
      </c>
      <c r="BD1744" s="163">
        <f t="shared" si="726"/>
        <v>0.45515031156055463</v>
      </c>
      <c r="BE1744" s="147">
        <f t="shared" si="727"/>
        <v>6.8900320110876212E-4</v>
      </c>
      <c r="BF1744" s="147" t="str">
        <f t="shared" si="723"/>
        <v/>
      </c>
      <c r="BG1744" s="159" t="str">
        <f t="shared" si="724"/>
        <v/>
      </c>
    </row>
    <row r="1745" spans="1:59" ht="20.100000000000001" customHeight="1" x14ac:dyDescent="0.25">
      <c r="A1745" s="142">
        <v>1051</v>
      </c>
      <c r="B1745" s="142">
        <f t="shared" si="728"/>
        <v>954.52870651641933</v>
      </c>
      <c r="C1745" s="142">
        <f t="shared" si="729"/>
        <v>8.3505376748605397E-5</v>
      </c>
      <c r="D1745" s="142">
        <f t="shared" si="730"/>
        <v>0.58082325054489581</v>
      </c>
      <c r="E1745" s="142" t="str">
        <f t="shared" si="731"/>
        <v/>
      </c>
      <c r="F1745" s="142">
        <f t="shared" si="732"/>
        <v>8.3505376748605397E-5</v>
      </c>
      <c r="G1745" s="142" t="str">
        <f t="shared" si="733"/>
        <v/>
      </c>
      <c r="H1745" s="142"/>
      <c r="I1745" s="142"/>
      <c r="J1745" s="142">
        <f t="shared" si="734"/>
        <v>4.2749913842680114E-184</v>
      </c>
      <c r="K1745" s="142" t="str">
        <f t="shared" si="735"/>
        <v/>
      </c>
      <c r="L1745" s="142" t="str">
        <f t="shared" si="736"/>
        <v/>
      </c>
      <c r="M1745" s="142"/>
      <c r="N1745" s="142"/>
      <c r="O1745" s="142"/>
      <c r="P1745" s="142"/>
      <c r="Q1745" s="142">
        <v>1051</v>
      </c>
      <c r="R1745" s="142">
        <f t="shared" si="737"/>
        <v>4.3770526095225932</v>
      </c>
      <c r="S1745" s="142">
        <f t="shared" si="738"/>
        <v>1.8210491480408889E-2</v>
      </c>
      <c r="T1745" s="142">
        <f t="shared" si="739"/>
        <v>0.58082325054489581</v>
      </c>
      <c r="U1745" s="142" t="str">
        <f t="shared" si="740"/>
        <v/>
      </c>
      <c r="V1745" s="142">
        <f t="shared" si="741"/>
        <v>1.8210491480408889E-2</v>
      </c>
      <c r="W1745" s="142" t="str">
        <f t="shared" si="742"/>
        <v/>
      </c>
      <c r="X1745" s="142">
        <f t="shared" si="743"/>
        <v>1.2316036101039569E-25</v>
      </c>
      <c r="Y1745" s="142" t="str">
        <f t="shared" si="744"/>
        <v/>
      </c>
      <c r="Z1745" s="142" t="str">
        <f t="shared" si="745"/>
        <v/>
      </c>
      <c r="AD1745" s="142">
        <v>1051</v>
      </c>
      <c r="AE1745" s="142">
        <f t="shared" si="763"/>
        <v>11.223766471322591</v>
      </c>
      <c r="AF1745" s="142">
        <f t="shared" si="746"/>
        <v>7.1017407087604874E-3</v>
      </c>
      <c r="AG1745" s="142">
        <f t="shared" si="747"/>
        <v>0.58082325054489581</v>
      </c>
      <c r="AH1745" s="142" t="str">
        <f t="shared" si="748"/>
        <v/>
      </c>
      <c r="AI1745" s="142">
        <f t="shared" si="749"/>
        <v>7.1017407087604874E-3</v>
      </c>
      <c r="AJ1745" s="142" t="str">
        <f t="shared" si="750"/>
        <v/>
      </c>
      <c r="AK1745" s="142">
        <f t="shared" si="751"/>
        <v>1.8244720439128102E-81</v>
      </c>
      <c r="AL1745" s="142" t="str">
        <f t="shared" si="752"/>
        <v/>
      </c>
      <c r="AM1745" s="142" t="str">
        <f t="shared" si="753"/>
        <v/>
      </c>
      <c r="AQ1745" s="142">
        <v>1051</v>
      </c>
      <c r="AR1745" s="142">
        <f t="shared" si="754"/>
        <v>586.44747383657159</v>
      </c>
      <c r="AS1745" s="142">
        <f t="shared" si="755"/>
        <v>1.3591716702871404E-4</v>
      </c>
      <c r="AT1745" s="142">
        <f t="shared" si="756"/>
        <v>0.58082325054489592</v>
      </c>
      <c r="AU1745" s="142" t="str">
        <f t="shared" si="757"/>
        <v/>
      </c>
      <c r="AV1745" s="142">
        <f t="shared" si="758"/>
        <v>1.3591716702871404E-4</v>
      </c>
      <c r="AW1745" s="142" t="str">
        <f t="shared" si="759"/>
        <v/>
      </c>
      <c r="AX1745" s="142">
        <f t="shared" si="760"/>
        <v>8.9194642624680317E-5</v>
      </c>
      <c r="AY1745" s="142" t="str">
        <f t="shared" si="761"/>
        <v/>
      </c>
      <c r="AZ1745" s="142" t="str">
        <f t="shared" si="762"/>
        <v/>
      </c>
      <c r="BB1745" s="147"/>
      <c r="BC1745" s="147">
        <f t="shared" si="725"/>
        <v>6.7584000000001279</v>
      </c>
      <c r="BD1745" s="163">
        <f t="shared" si="726"/>
        <v>0.45446130835944587</v>
      </c>
      <c r="BE1745" s="147">
        <f t="shared" si="727"/>
        <v>6.8842979283478822E-4</v>
      </c>
      <c r="BF1745" s="147" t="str">
        <f t="shared" si="723"/>
        <v/>
      </c>
      <c r="BG1745" s="159" t="str">
        <f t="shared" si="724"/>
        <v/>
      </c>
    </row>
    <row r="1746" spans="1:59" ht="20.100000000000001" customHeight="1" x14ac:dyDescent="0.25">
      <c r="A1746" s="142">
        <v>1052</v>
      </c>
      <c r="B1746" s="142">
        <f t="shared" si="728"/>
        <v>973.2449556638021</v>
      </c>
      <c r="C1746" s="142">
        <f t="shared" si="729"/>
        <v>8.3436596659452943E-5</v>
      </c>
      <c r="D1746" s="142">
        <f t="shared" si="730"/>
        <v>0.5823855163232512</v>
      </c>
      <c r="E1746" s="142" t="str">
        <f t="shared" si="731"/>
        <v/>
      </c>
      <c r="F1746" s="142">
        <f t="shared" si="732"/>
        <v>8.3436596659452943E-5</v>
      </c>
      <c r="G1746" s="142" t="str">
        <f t="shared" si="733"/>
        <v/>
      </c>
      <c r="H1746" s="142"/>
      <c r="I1746" s="142"/>
      <c r="J1746" s="142">
        <f t="shared" si="734"/>
        <v>4.7956751463423283E-184</v>
      </c>
      <c r="K1746" s="142" t="str">
        <f t="shared" si="735"/>
        <v/>
      </c>
      <c r="L1746" s="142" t="str">
        <f t="shared" si="736"/>
        <v/>
      </c>
      <c r="M1746" s="142"/>
      <c r="N1746" s="142"/>
      <c r="O1746" s="142"/>
      <c r="P1746" s="142"/>
      <c r="Q1746" s="142">
        <v>1052</v>
      </c>
      <c r="R1746" s="142">
        <f t="shared" si="737"/>
        <v>4.462877170493627</v>
      </c>
      <c r="S1746" s="142">
        <f t="shared" si="738"/>
        <v>1.8195492215974659E-2</v>
      </c>
      <c r="T1746" s="142">
        <f t="shared" si="739"/>
        <v>0.5823855163232512</v>
      </c>
      <c r="U1746" s="142" t="str">
        <f t="shared" si="740"/>
        <v/>
      </c>
      <c r="V1746" s="142">
        <f t="shared" si="741"/>
        <v>1.8195492215974659E-2</v>
      </c>
      <c r="W1746" s="142" t="str">
        <f t="shared" si="742"/>
        <v/>
      </c>
      <c r="X1746" s="142">
        <f t="shared" si="743"/>
        <v>1.2835576236394542E-25</v>
      </c>
      <c r="Y1746" s="142" t="str">
        <f t="shared" si="744"/>
        <v/>
      </c>
      <c r="Z1746" s="142" t="str">
        <f t="shared" si="745"/>
        <v/>
      </c>
      <c r="AD1746" s="142">
        <v>1052</v>
      </c>
      <c r="AE1746" s="142">
        <f t="shared" si="763"/>
        <v>11.443840323701465</v>
      </c>
      <c r="AF1746" s="142">
        <f t="shared" si="746"/>
        <v>7.0958912847101452E-3</v>
      </c>
      <c r="AG1746" s="142">
        <f t="shared" si="747"/>
        <v>0.5823855163232512</v>
      </c>
      <c r="AH1746" s="142" t="str">
        <f t="shared" si="748"/>
        <v/>
      </c>
      <c r="AI1746" s="142">
        <f t="shared" si="749"/>
        <v>7.0958912847101452E-3</v>
      </c>
      <c r="AJ1746" s="142" t="str">
        <f t="shared" si="750"/>
        <v/>
      </c>
      <c r="AK1746" s="142">
        <f t="shared" si="751"/>
        <v>1.9687207255755685E-81</v>
      </c>
      <c r="AL1746" s="142" t="str">
        <f t="shared" si="752"/>
        <v/>
      </c>
      <c r="AM1746" s="142" t="str">
        <f t="shared" si="753"/>
        <v/>
      </c>
      <c r="AQ1746" s="142">
        <v>1052</v>
      </c>
      <c r="AR1746" s="142">
        <f t="shared" si="754"/>
        <v>597.94644391179827</v>
      </c>
      <c r="AS1746" s="142">
        <f t="shared" si="755"/>
        <v>1.3580521741265848E-4</v>
      </c>
      <c r="AT1746" s="142">
        <f t="shared" si="756"/>
        <v>0.5823855163232512</v>
      </c>
      <c r="AU1746" s="142" t="str">
        <f t="shared" si="757"/>
        <v/>
      </c>
      <c r="AV1746" s="142">
        <f t="shared" si="758"/>
        <v>1.3580521741265848E-4</v>
      </c>
      <c r="AW1746" s="142" t="str">
        <f t="shared" si="759"/>
        <v/>
      </c>
      <c r="AX1746" s="142">
        <f t="shared" si="760"/>
        <v>8.9530018154264663E-5</v>
      </c>
      <c r="AY1746" s="142" t="str">
        <f t="shared" si="761"/>
        <v/>
      </c>
      <c r="AZ1746" s="142" t="str">
        <f t="shared" si="762"/>
        <v/>
      </c>
      <c r="BB1746" s="147"/>
      <c r="BC1746" s="147">
        <f t="shared" si="725"/>
        <v>6.764800000000128</v>
      </c>
      <c r="BD1746" s="163">
        <f t="shared" si="726"/>
        <v>0.45377287856661108</v>
      </c>
      <c r="BE1746" s="147">
        <f t="shared" si="727"/>
        <v>6.8785532113346814E-4</v>
      </c>
      <c r="BF1746" s="147" t="str">
        <f t="shared" si="723"/>
        <v/>
      </c>
      <c r="BG1746" s="159" t="str">
        <f t="shared" si="724"/>
        <v/>
      </c>
    </row>
    <row r="1747" spans="1:59" ht="20.100000000000001" customHeight="1" x14ac:dyDescent="0.25">
      <c r="A1747" s="142">
        <v>1053</v>
      </c>
      <c r="B1747" s="142">
        <f t="shared" si="728"/>
        <v>991.96120481118123</v>
      </c>
      <c r="C1747" s="142">
        <f t="shared" si="729"/>
        <v>8.336653934644984E-5</v>
      </c>
      <c r="D1747" s="142">
        <f t="shared" si="730"/>
        <v>0.58394648283877937</v>
      </c>
      <c r="E1747" s="142" t="str">
        <f t="shared" si="731"/>
        <v/>
      </c>
      <c r="F1747" s="142">
        <f t="shared" si="732"/>
        <v>8.336653934644984E-5</v>
      </c>
      <c r="G1747" s="142" t="str">
        <f t="shared" si="733"/>
        <v/>
      </c>
      <c r="H1747" s="142"/>
      <c r="I1747" s="142"/>
      <c r="J1747" s="142">
        <f t="shared" si="734"/>
        <v>5.3796908739560073E-184</v>
      </c>
      <c r="K1747" s="142" t="str">
        <f t="shared" si="735"/>
        <v/>
      </c>
      <c r="L1747" s="142" t="str">
        <f t="shared" si="736"/>
        <v/>
      </c>
      <c r="M1747" s="142"/>
      <c r="N1747" s="142"/>
      <c r="O1747" s="142"/>
      <c r="P1747" s="142"/>
      <c r="Q1747" s="142">
        <v>1053</v>
      </c>
      <c r="R1747" s="142">
        <f t="shared" si="737"/>
        <v>4.5487017314646607</v>
      </c>
      <c r="S1747" s="142">
        <f t="shared" si="738"/>
        <v>1.8180214420085848E-2</v>
      </c>
      <c r="T1747" s="142">
        <f t="shared" si="739"/>
        <v>0.58394648283877948</v>
      </c>
      <c r="U1747" s="142" t="str">
        <f t="shared" si="740"/>
        <v/>
      </c>
      <c r="V1747" s="142">
        <f t="shared" si="741"/>
        <v>1.8180214420085848E-2</v>
      </c>
      <c r="W1747" s="142" t="str">
        <f t="shared" si="742"/>
        <v/>
      </c>
      <c r="X1747" s="142">
        <f t="shared" si="743"/>
        <v>1.3376818641770788E-25</v>
      </c>
      <c r="Y1747" s="142" t="str">
        <f t="shared" si="744"/>
        <v/>
      </c>
      <c r="Z1747" s="142" t="str">
        <f t="shared" si="745"/>
        <v/>
      </c>
      <c r="AD1747" s="142">
        <v>1053</v>
      </c>
      <c r="AE1747" s="142">
        <f t="shared" si="763"/>
        <v>11.66391417608034</v>
      </c>
      <c r="AF1747" s="142">
        <f t="shared" si="746"/>
        <v>7.0899332387606203E-3</v>
      </c>
      <c r="AG1747" s="142">
        <f t="shared" si="747"/>
        <v>0.58394648283877948</v>
      </c>
      <c r="AH1747" s="142" t="str">
        <f t="shared" si="748"/>
        <v/>
      </c>
      <c r="AI1747" s="142">
        <f t="shared" si="749"/>
        <v>7.0899332387606203E-3</v>
      </c>
      <c r="AJ1747" s="142" t="str">
        <f t="shared" si="750"/>
        <v/>
      </c>
      <c r="AK1747" s="142">
        <f t="shared" si="751"/>
        <v>2.1243401864983533E-81</v>
      </c>
      <c r="AL1747" s="142" t="str">
        <f t="shared" si="752"/>
        <v/>
      </c>
      <c r="AM1747" s="142" t="str">
        <f t="shared" si="753"/>
        <v/>
      </c>
      <c r="AQ1747" s="142">
        <v>1053</v>
      </c>
      <c r="AR1747" s="142">
        <f t="shared" si="754"/>
        <v>609.44541398702495</v>
      </c>
      <c r="AS1747" s="142">
        <f t="shared" si="755"/>
        <v>1.3569118892869998E-4</v>
      </c>
      <c r="AT1747" s="142">
        <f t="shared" si="756"/>
        <v>0.58394648283877948</v>
      </c>
      <c r="AU1747" s="142" t="str">
        <f t="shared" si="757"/>
        <v/>
      </c>
      <c r="AV1747" s="142">
        <f t="shared" si="758"/>
        <v>1.3569118892869998E-4</v>
      </c>
      <c r="AW1747" s="142" t="str">
        <f t="shared" si="759"/>
        <v/>
      </c>
      <c r="AX1747" s="142">
        <f t="shared" si="760"/>
        <v>8.9865216854679566E-5</v>
      </c>
      <c r="AY1747" s="142" t="str">
        <f t="shared" si="761"/>
        <v/>
      </c>
      <c r="AZ1747" s="142" t="str">
        <f t="shared" si="762"/>
        <v/>
      </c>
      <c r="BB1747" s="147"/>
      <c r="BC1747" s="147">
        <f t="shared" si="725"/>
        <v>6.7712000000001282</v>
      </c>
      <c r="BD1747" s="163">
        <f t="shared" si="726"/>
        <v>0.45308502324547761</v>
      </c>
      <c r="BE1747" s="147">
        <f t="shared" si="727"/>
        <v>6.872797923782592E-4</v>
      </c>
      <c r="BF1747" s="147" t="str">
        <f t="shared" si="723"/>
        <v/>
      </c>
      <c r="BG1747" s="159" t="str">
        <f t="shared" si="724"/>
        <v/>
      </c>
    </row>
    <row r="1748" spans="1:59" ht="20.100000000000001" customHeight="1" x14ac:dyDescent="0.25">
      <c r="A1748" s="147">
        <v>1054</v>
      </c>
      <c r="B1748" s="142">
        <f t="shared" si="728"/>
        <v>1010.677453958564</v>
      </c>
      <c r="C1748" s="142">
        <f t="shared" si="729"/>
        <v>8.3295208122888533E-5</v>
      </c>
      <c r="D1748" s="142">
        <f t="shared" si="730"/>
        <v>0.58550612621755604</v>
      </c>
      <c r="E1748" s="142" t="str">
        <f t="shared" si="731"/>
        <v/>
      </c>
      <c r="F1748" s="142">
        <f t="shared" si="732"/>
        <v>8.3295208122888533E-5</v>
      </c>
      <c r="G1748" s="142" t="str">
        <f t="shared" si="733"/>
        <v/>
      </c>
      <c r="H1748" s="142"/>
      <c r="I1748" s="142"/>
      <c r="J1748" s="142">
        <f t="shared" si="734"/>
        <v>6.034731286569061E-184</v>
      </c>
      <c r="K1748" s="142" t="str">
        <f t="shared" si="735"/>
        <v/>
      </c>
      <c r="L1748" s="142" t="str">
        <f t="shared" si="736"/>
        <v/>
      </c>
      <c r="M1748" s="142"/>
      <c r="N1748" s="142"/>
      <c r="O1748" s="142"/>
      <c r="P1748" s="142"/>
      <c r="Q1748" s="147">
        <v>1054</v>
      </c>
      <c r="R1748" s="142">
        <f t="shared" si="737"/>
        <v>4.6345262924356945</v>
      </c>
      <c r="S1748" s="142">
        <f t="shared" si="738"/>
        <v>1.816465881529095E-2</v>
      </c>
      <c r="T1748" s="142">
        <f t="shared" si="739"/>
        <v>0.58550612621755616</v>
      </c>
      <c r="U1748" s="142" t="str">
        <f t="shared" si="740"/>
        <v/>
      </c>
      <c r="V1748" s="142">
        <f t="shared" si="741"/>
        <v>1.816465881529095E-2</v>
      </c>
      <c r="W1748" s="142" t="str">
        <f t="shared" si="742"/>
        <v/>
      </c>
      <c r="X1748" s="142">
        <f t="shared" si="743"/>
        <v>1.3940660759891293E-25</v>
      </c>
      <c r="Y1748" s="142" t="str">
        <f t="shared" si="744"/>
        <v/>
      </c>
      <c r="Z1748" s="142" t="str">
        <f t="shared" si="745"/>
        <v/>
      </c>
      <c r="AD1748" s="147">
        <v>1054</v>
      </c>
      <c r="AE1748" s="142">
        <f t="shared" si="763"/>
        <v>11.883988028459214</v>
      </c>
      <c r="AF1748" s="142">
        <f t="shared" si="746"/>
        <v>7.0838668526919009E-3</v>
      </c>
      <c r="AG1748" s="142">
        <f t="shared" si="747"/>
        <v>0.58550612621755604</v>
      </c>
      <c r="AH1748" s="142" t="str">
        <f t="shared" si="748"/>
        <v/>
      </c>
      <c r="AI1748" s="142">
        <f t="shared" si="749"/>
        <v>7.0838668526919009E-3</v>
      </c>
      <c r="AJ1748" s="142" t="str">
        <f t="shared" si="750"/>
        <v/>
      </c>
      <c r="AK1748" s="142">
        <f t="shared" si="751"/>
        <v>2.2922240644822443E-81</v>
      </c>
      <c r="AL1748" s="142" t="str">
        <f t="shared" si="752"/>
        <v/>
      </c>
      <c r="AM1748" s="142" t="str">
        <f t="shared" si="753"/>
        <v/>
      </c>
      <c r="AQ1748" s="147">
        <v>1054</v>
      </c>
      <c r="AR1748" s="142">
        <f t="shared" si="754"/>
        <v>620.94438406225163</v>
      </c>
      <c r="AS1748" s="142">
        <f t="shared" si="755"/>
        <v>1.355750869697048E-4</v>
      </c>
      <c r="AT1748" s="142">
        <f t="shared" si="756"/>
        <v>0.58550612621755593</v>
      </c>
      <c r="AU1748" s="142" t="str">
        <f t="shared" si="757"/>
        <v/>
      </c>
      <c r="AV1748" s="142">
        <f t="shared" si="758"/>
        <v>1.355750869697048E-4</v>
      </c>
      <c r="AW1748" s="142" t="str">
        <f t="shared" si="759"/>
        <v/>
      </c>
      <c r="AX1748" s="142">
        <f t="shared" si="760"/>
        <v>9.0200227317527876E-5</v>
      </c>
      <c r="AY1748" s="142" t="str">
        <f t="shared" si="761"/>
        <v/>
      </c>
      <c r="AZ1748" s="142" t="str">
        <f t="shared" si="762"/>
        <v/>
      </c>
      <c r="BB1748" s="147"/>
      <c r="BC1748" s="147">
        <f t="shared" si="725"/>
        <v>6.7776000000001284</v>
      </c>
      <c r="BD1748" s="163">
        <f t="shared" si="726"/>
        <v>0.45239774345309935</v>
      </c>
      <c r="BE1748" s="147">
        <f t="shared" si="727"/>
        <v>6.8670321292318981E-4</v>
      </c>
      <c r="BF1748" s="147" t="str">
        <f t="shared" si="723"/>
        <v/>
      </c>
      <c r="BG1748" s="159" t="str">
        <f t="shared" si="724"/>
        <v/>
      </c>
    </row>
    <row r="1749" spans="1:59" ht="20.100000000000001" customHeight="1" x14ac:dyDescent="0.25">
      <c r="A1749" s="142">
        <v>1055</v>
      </c>
      <c r="B1749" s="142">
        <f t="shared" si="728"/>
        <v>1029.3937031059431</v>
      </c>
      <c r="C1749" s="142">
        <f t="shared" si="729"/>
        <v>8.3222606360374275E-5</v>
      </c>
      <c r="D1749" s="142">
        <f t="shared" si="730"/>
        <v>0.58706442264821468</v>
      </c>
      <c r="E1749" s="142" t="str">
        <f t="shared" si="731"/>
        <v/>
      </c>
      <c r="F1749" s="142">
        <f t="shared" si="732"/>
        <v>8.3222606360374275E-5</v>
      </c>
      <c r="G1749" s="142" t="str">
        <f t="shared" si="733"/>
        <v/>
      </c>
      <c r="H1749" s="142"/>
      <c r="I1749" s="142"/>
      <c r="J1749" s="142">
        <f t="shared" si="734"/>
        <v>6.7694222347134683E-184</v>
      </c>
      <c r="K1749" s="142" t="str">
        <f t="shared" si="735"/>
        <v/>
      </c>
      <c r="L1749" s="142" t="str">
        <f t="shared" si="736"/>
        <v/>
      </c>
      <c r="M1749" s="142"/>
      <c r="N1749" s="142"/>
      <c r="O1749" s="142"/>
      <c r="P1749" s="142"/>
      <c r="Q1749" s="142">
        <v>1055</v>
      </c>
      <c r="R1749" s="142">
        <f t="shared" si="737"/>
        <v>4.720350853406714</v>
      </c>
      <c r="S1749" s="142">
        <f t="shared" si="738"/>
        <v>1.8148826136855058E-2</v>
      </c>
      <c r="T1749" s="142">
        <f t="shared" si="739"/>
        <v>0.58706442264821457</v>
      </c>
      <c r="U1749" s="142" t="str">
        <f t="shared" si="740"/>
        <v/>
      </c>
      <c r="V1749" s="142">
        <f t="shared" si="741"/>
        <v>1.8148826136855058E-2</v>
      </c>
      <c r="W1749" s="142" t="str">
        <f t="shared" si="742"/>
        <v/>
      </c>
      <c r="X1749" s="142">
        <f t="shared" si="743"/>
        <v>1.4528036761150812E-25</v>
      </c>
      <c r="Y1749" s="142" t="str">
        <f t="shared" si="744"/>
        <v/>
      </c>
      <c r="Z1749" s="142" t="str">
        <f t="shared" si="745"/>
        <v/>
      </c>
      <c r="AD1749" s="142">
        <v>1055</v>
      </c>
      <c r="AE1749" s="142">
        <f t="shared" si="763"/>
        <v>12.104061880838088</v>
      </c>
      <c r="AF1749" s="142">
        <f t="shared" si="746"/>
        <v>7.0776924132431992E-3</v>
      </c>
      <c r="AG1749" s="142">
        <f t="shared" si="747"/>
        <v>0.58706442264821468</v>
      </c>
      <c r="AH1749" s="142" t="str">
        <f t="shared" si="748"/>
        <v/>
      </c>
      <c r="AI1749" s="142">
        <f t="shared" si="749"/>
        <v>7.0776924132431992E-3</v>
      </c>
      <c r="AJ1749" s="142" t="str">
        <f t="shared" si="750"/>
        <v/>
      </c>
      <c r="AK1749" s="142">
        <f t="shared" si="751"/>
        <v>2.4733360161426958E-81</v>
      </c>
      <c r="AL1749" s="142" t="str">
        <f t="shared" si="752"/>
        <v/>
      </c>
      <c r="AM1749" s="142" t="str">
        <f t="shared" si="753"/>
        <v/>
      </c>
      <c r="AQ1749" s="142">
        <v>1055</v>
      </c>
      <c r="AR1749" s="142">
        <f t="shared" si="754"/>
        <v>632.44335413747831</v>
      </c>
      <c r="AS1749" s="142">
        <f t="shared" si="755"/>
        <v>1.3545691702345167E-4</v>
      </c>
      <c r="AT1749" s="142">
        <f t="shared" si="756"/>
        <v>0.58706442264821457</v>
      </c>
      <c r="AU1749" s="142" t="str">
        <f t="shared" si="757"/>
        <v/>
      </c>
      <c r="AV1749" s="142">
        <f t="shared" si="758"/>
        <v>1.3545691702345167E-4</v>
      </c>
      <c r="AW1749" s="142" t="str">
        <f t="shared" si="759"/>
        <v/>
      </c>
      <c r="AX1749" s="142">
        <f t="shared" si="760"/>
        <v>9.0535038100843593E-5</v>
      </c>
      <c r="AY1749" s="142" t="str">
        <f t="shared" si="761"/>
        <v/>
      </c>
      <c r="AZ1749" s="142" t="str">
        <f t="shared" si="762"/>
        <v/>
      </c>
      <c r="BB1749" s="147"/>
      <c r="BC1749" s="147">
        <f t="shared" si="725"/>
        <v>6.7840000000001286</v>
      </c>
      <c r="BD1749" s="163">
        <f t="shared" si="726"/>
        <v>0.45171104024017616</v>
      </c>
      <c r="BE1749" s="147">
        <f t="shared" si="727"/>
        <v>6.86125589110409E-4</v>
      </c>
      <c r="BF1749" s="147" t="str">
        <f t="shared" si="723"/>
        <v/>
      </c>
      <c r="BG1749" s="159" t="str">
        <f t="shared" si="724"/>
        <v/>
      </c>
    </row>
    <row r="1750" spans="1:59" ht="20.100000000000001" customHeight="1" x14ac:dyDescent="0.25">
      <c r="A1750" s="142">
        <v>1056</v>
      </c>
      <c r="B1750" s="142">
        <f t="shared" si="728"/>
        <v>1048.1099522533259</v>
      </c>
      <c r="C1750" s="142">
        <f t="shared" si="729"/>
        <v>8.3148737488559409E-5</v>
      </c>
      <c r="D1750" s="142">
        <f t="shared" si="730"/>
        <v>0.5886213483830367</v>
      </c>
      <c r="E1750" s="142" t="str">
        <f t="shared" si="731"/>
        <v/>
      </c>
      <c r="F1750" s="142">
        <f t="shared" si="732"/>
        <v>8.3148737488559409E-5</v>
      </c>
      <c r="G1750" s="142" t="str">
        <f t="shared" si="733"/>
        <v/>
      </c>
      <c r="H1750" s="142"/>
      <c r="I1750" s="142"/>
      <c r="J1750" s="142">
        <f t="shared" si="734"/>
        <v>7.5934357339897801E-184</v>
      </c>
      <c r="K1750" s="142" t="str">
        <f t="shared" si="735"/>
        <v/>
      </c>
      <c r="L1750" s="142" t="str">
        <f t="shared" si="736"/>
        <v/>
      </c>
      <c r="M1750" s="142"/>
      <c r="N1750" s="142"/>
      <c r="O1750" s="142"/>
      <c r="P1750" s="142"/>
      <c r="Q1750" s="142">
        <v>1056</v>
      </c>
      <c r="R1750" s="142">
        <f t="shared" si="737"/>
        <v>4.8061754143777478</v>
      </c>
      <c r="S1750" s="142">
        <f t="shared" si="738"/>
        <v>1.8132717132701929E-2</v>
      </c>
      <c r="T1750" s="142">
        <f t="shared" si="739"/>
        <v>0.58862134838303648</v>
      </c>
      <c r="U1750" s="142" t="str">
        <f t="shared" si="740"/>
        <v/>
      </c>
      <c r="V1750" s="142">
        <f t="shared" si="741"/>
        <v>1.8132717132701929E-2</v>
      </c>
      <c r="W1750" s="142" t="str">
        <f t="shared" si="742"/>
        <v/>
      </c>
      <c r="X1750" s="142">
        <f t="shared" si="743"/>
        <v>1.5139919030665242E-25</v>
      </c>
      <c r="Y1750" s="142" t="str">
        <f t="shared" si="744"/>
        <v/>
      </c>
      <c r="Z1750" s="142" t="str">
        <f t="shared" si="745"/>
        <v/>
      </c>
      <c r="AD1750" s="142">
        <v>1056</v>
      </c>
      <c r="AE1750" s="142">
        <f t="shared" si="763"/>
        <v>12.324135733216963</v>
      </c>
      <c r="AF1750" s="142">
        <f t="shared" si="746"/>
        <v>7.0714102120903663E-3</v>
      </c>
      <c r="AG1750" s="142">
        <f t="shared" si="747"/>
        <v>0.58862134838303648</v>
      </c>
      <c r="AH1750" s="142" t="str">
        <f t="shared" si="748"/>
        <v/>
      </c>
      <c r="AI1750" s="142">
        <f t="shared" si="749"/>
        <v>7.0714102120903663E-3</v>
      </c>
      <c r="AJ1750" s="142" t="str">
        <f t="shared" si="750"/>
        <v/>
      </c>
      <c r="AK1750" s="142">
        <f t="shared" si="751"/>
        <v>2.6687151862949895E-81</v>
      </c>
      <c r="AL1750" s="142" t="str">
        <f t="shared" si="752"/>
        <v/>
      </c>
      <c r="AM1750" s="142" t="str">
        <f t="shared" si="753"/>
        <v/>
      </c>
      <c r="AQ1750" s="142">
        <v>1056</v>
      </c>
      <c r="AR1750" s="142">
        <f t="shared" si="754"/>
        <v>643.94232421270681</v>
      </c>
      <c r="AS1750" s="142">
        <f t="shared" si="755"/>
        <v>1.3533668467219948E-4</v>
      </c>
      <c r="AT1750" s="142">
        <f t="shared" si="756"/>
        <v>0.5886213483830367</v>
      </c>
      <c r="AU1750" s="142" t="str">
        <f t="shared" si="757"/>
        <v/>
      </c>
      <c r="AV1750" s="142">
        <f t="shared" si="758"/>
        <v>1.3533668467219948E-4</v>
      </c>
      <c r="AW1750" s="142" t="str">
        <f t="shared" si="759"/>
        <v/>
      </c>
      <c r="AX1750" s="142">
        <f t="shared" si="760"/>
        <v>9.0869637729700361E-5</v>
      </c>
      <c r="AY1750" s="142" t="str">
        <f t="shared" si="761"/>
        <v/>
      </c>
      <c r="AZ1750" s="142" t="str">
        <f t="shared" si="762"/>
        <v/>
      </c>
      <c r="BB1750" s="147"/>
      <c r="BC1750" s="147">
        <f t="shared" si="725"/>
        <v>6.7904000000001288</v>
      </c>
      <c r="BD1750" s="163">
        <f t="shared" si="726"/>
        <v>0.45102491465106576</v>
      </c>
      <c r="BE1750" s="147">
        <f t="shared" si="727"/>
        <v>6.8554692726829902E-4</v>
      </c>
      <c r="BF1750" s="147" t="str">
        <f t="shared" si="723"/>
        <v/>
      </c>
      <c r="BG1750" s="159" t="str">
        <f t="shared" si="724"/>
        <v/>
      </c>
    </row>
    <row r="1751" spans="1:59" ht="20.100000000000001" customHeight="1" x14ac:dyDescent="0.25">
      <c r="A1751" s="142">
        <v>1057</v>
      </c>
      <c r="B1751" s="142">
        <f t="shared" si="728"/>
        <v>1066.826201400705</v>
      </c>
      <c r="C1751" s="142">
        <f t="shared" si="729"/>
        <v>8.3073604994873517E-5</v>
      </c>
      <c r="D1751" s="142">
        <f t="shared" si="730"/>
        <v>0.59017687973903421</v>
      </c>
      <c r="E1751" s="142" t="str">
        <f t="shared" si="731"/>
        <v/>
      </c>
      <c r="F1751" s="142">
        <f t="shared" si="732"/>
        <v>8.3073604994873517E-5</v>
      </c>
      <c r="G1751" s="142" t="str">
        <f t="shared" si="733"/>
        <v/>
      </c>
      <c r="H1751" s="142"/>
      <c r="I1751" s="142"/>
      <c r="J1751" s="142">
        <f t="shared" si="734"/>
        <v>8.5176166724672014E-184</v>
      </c>
      <c r="K1751" s="142" t="str">
        <f t="shared" si="735"/>
        <v/>
      </c>
      <c r="L1751" s="142" t="str">
        <f t="shared" si="736"/>
        <v/>
      </c>
      <c r="M1751" s="142"/>
      <c r="N1751" s="142"/>
      <c r="O1751" s="142"/>
      <c r="P1751" s="142"/>
      <c r="Q1751" s="142">
        <v>1057</v>
      </c>
      <c r="R1751" s="142">
        <f t="shared" si="737"/>
        <v>4.8919999753487815</v>
      </c>
      <c r="S1751" s="142">
        <f t="shared" si="738"/>
        <v>1.8116332563355122E-2</v>
      </c>
      <c r="T1751" s="142">
        <f t="shared" si="739"/>
        <v>0.59017687973903421</v>
      </c>
      <c r="U1751" s="142" t="str">
        <f t="shared" si="740"/>
        <v/>
      </c>
      <c r="V1751" s="142">
        <f t="shared" si="741"/>
        <v>1.8116332563355122E-2</v>
      </c>
      <c r="W1751" s="142" t="str">
        <f t="shared" si="742"/>
        <v/>
      </c>
      <c r="X1751" s="142">
        <f t="shared" si="743"/>
        <v>1.5777319714870504E-25</v>
      </c>
      <c r="Y1751" s="142" t="str">
        <f t="shared" si="744"/>
        <v/>
      </c>
      <c r="Z1751" s="142" t="str">
        <f t="shared" si="745"/>
        <v/>
      </c>
      <c r="AD1751" s="142">
        <v>1057</v>
      </c>
      <c r="AE1751" s="142">
        <f t="shared" si="763"/>
        <v>12.544209585595837</v>
      </c>
      <c r="AF1751" s="142">
        <f t="shared" si="746"/>
        <v>7.0650205458229346E-3</v>
      </c>
      <c r="AG1751" s="142">
        <f t="shared" si="747"/>
        <v>0.59017687973903421</v>
      </c>
      <c r="AH1751" s="142" t="str">
        <f t="shared" si="748"/>
        <v/>
      </c>
      <c r="AI1751" s="142">
        <f t="shared" si="749"/>
        <v>7.0650205458229346E-3</v>
      </c>
      <c r="AJ1751" s="142" t="str">
        <f t="shared" si="750"/>
        <v/>
      </c>
      <c r="AK1751" s="142">
        <f t="shared" si="751"/>
        <v>2.8794821032561178E-81</v>
      </c>
      <c r="AL1751" s="142" t="str">
        <f t="shared" si="752"/>
        <v/>
      </c>
      <c r="AM1751" s="142" t="str">
        <f t="shared" si="753"/>
        <v/>
      </c>
      <c r="AQ1751" s="142">
        <v>1057</v>
      </c>
      <c r="AR1751" s="142">
        <f t="shared" si="754"/>
        <v>655.44129428793349</v>
      </c>
      <c r="AS1751" s="142">
        <f t="shared" si="755"/>
        <v>1.3521439559224802E-4</v>
      </c>
      <c r="AT1751" s="142">
        <f t="shared" si="756"/>
        <v>0.59017687973903432</v>
      </c>
      <c r="AU1751" s="142" t="str">
        <f t="shared" si="757"/>
        <v/>
      </c>
      <c r="AV1751" s="142">
        <f t="shared" si="758"/>
        <v>1.3521439559224802E-4</v>
      </c>
      <c r="AW1751" s="142" t="str">
        <f t="shared" si="759"/>
        <v/>
      </c>
      <c r="AX1751" s="142">
        <f t="shared" si="760"/>
        <v>9.1204014696824733E-5</v>
      </c>
      <c r="AY1751" s="142" t="str">
        <f t="shared" si="761"/>
        <v/>
      </c>
      <c r="AZ1751" s="142" t="str">
        <f t="shared" si="762"/>
        <v/>
      </c>
      <c r="BB1751" s="147"/>
      <c r="BC1751" s="147">
        <f t="shared" si="725"/>
        <v>6.796800000000129</v>
      </c>
      <c r="BD1751" s="163">
        <f t="shared" si="726"/>
        <v>0.45033936772379746</v>
      </c>
      <c r="BE1751" s="147">
        <f t="shared" si="727"/>
        <v>6.8496723371114232E-4</v>
      </c>
      <c r="BF1751" s="147" t="str">
        <f t="shared" si="723"/>
        <v/>
      </c>
      <c r="BG1751" s="159" t="str">
        <f t="shared" si="724"/>
        <v/>
      </c>
    </row>
    <row r="1752" spans="1:59" ht="20.100000000000001" customHeight="1" x14ac:dyDescent="0.25">
      <c r="A1752" s="142">
        <v>1058</v>
      </c>
      <c r="B1752" s="142">
        <f t="shared" si="728"/>
        <v>1085.5424505480842</v>
      </c>
      <c r="C1752" s="142">
        <f t="shared" si="729"/>
        <v>8.2997212424248959E-5</v>
      </c>
      <c r="D1752" s="142">
        <f t="shared" si="730"/>
        <v>0.59173099309903021</v>
      </c>
      <c r="E1752" s="142" t="str">
        <f t="shared" si="731"/>
        <v/>
      </c>
      <c r="F1752" s="142">
        <f t="shared" si="732"/>
        <v>8.2997212424248959E-5</v>
      </c>
      <c r="G1752" s="142" t="str">
        <f t="shared" si="733"/>
        <v/>
      </c>
      <c r="H1752" s="142"/>
      <c r="I1752" s="142"/>
      <c r="J1752" s="142">
        <f t="shared" si="734"/>
        <v>9.5541248432401675E-184</v>
      </c>
      <c r="K1752" s="142" t="str">
        <f t="shared" si="735"/>
        <v/>
      </c>
      <c r="L1752" s="142" t="str">
        <f t="shared" si="736"/>
        <v/>
      </c>
      <c r="M1752" s="142"/>
      <c r="N1752" s="142"/>
      <c r="O1752" s="142"/>
      <c r="P1752" s="142"/>
      <c r="Q1752" s="142">
        <v>1058</v>
      </c>
      <c r="R1752" s="142">
        <f t="shared" si="737"/>
        <v>4.9778245363198153</v>
      </c>
      <c r="S1752" s="142">
        <f t="shared" si="738"/>
        <v>1.8099673201878157E-2</v>
      </c>
      <c r="T1752" s="142">
        <f t="shared" si="739"/>
        <v>0.59173099309903032</v>
      </c>
      <c r="U1752" s="142" t="str">
        <f t="shared" si="740"/>
        <v/>
      </c>
      <c r="V1752" s="142">
        <f t="shared" si="741"/>
        <v>1.8099673201878157E-2</v>
      </c>
      <c r="W1752" s="142" t="str">
        <f t="shared" si="742"/>
        <v/>
      </c>
      <c r="X1752" s="142">
        <f t="shared" si="743"/>
        <v>1.6441292330021976E-25</v>
      </c>
      <c r="Y1752" s="142" t="str">
        <f t="shared" si="744"/>
        <v/>
      </c>
      <c r="Z1752" s="142" t="str">
        <f t="shared" si="745"/>
        <v/>
      </c>
      <c r="AD1752" s="142">
        <v>1058</v>
      </c>
      <c r="AE1752" s="142">
        <f t="shared" si="763"/>
        <v>12.764283437974711</v>
      </c>
      <c r="AF1752" s="142">
        <f t="shared" si="746"/>
        <v>7.0585237159207746E-3</v>
      </c>
      <c r="AG1752" s="142">
        <f t="shared" si="747"/>
        <v>0.59173099309903032</v>
      </c>
      <c r="AH1752" s="142" t="str">
        <f t="shared" si="748"/>
        <v/>
      </c>
      <c r="AI1752" s="142">
        <f t="shared" si="749"/>
        <v>7.0585237159207746E-3</v>
      </c>
      <c r="AJ1752" s="142" t="str">
        <f t="shared" si="750"/>
        <v/>
      </c>
      <c r="AK1752" s="142">
        <f t="shared" si="751"/>
        <v>3.1068450331220728E-81</v>
      </c>
      <c r="AL1752" s="142" t="str">
        <f t="shared" si="752"/>
        <v/>
      </c>
      <c r="AM1752" s="142" t="str">
        <f t="shared" si="753"/>
        <v/>
      </c>
      <c r="AQ1752" s="142">
        <v>1058</v>
      </c>
      <c r="AR1752" s="142">
        <f t="shared" si="754"/>
        <v>666.94026436316017</v>
      </c>
      <c r="AS1752" s="142">
        <f t="shared" si="755"/>
        <v>1.350900555534911E-4</v>
      </c>
      <c r="AT1752" s="142">
        <f t="shared" si="756"/>
        <v>0.59173099309903043</v>
      </c>
      <c r="AU1752" s="142" t="str">
        <f t="shared" si="757"/>
        <v/>
      </c>
      <c r="AV1752" s="142">
        <f t="shared" si="758"/>
        <v>1.350900555534911E-4</v>
      </c>
      <c r="AW1752" s="142" t="str">
        <f t="shared" si="759"/>
        <v/>
      </c>
      <c r="AX1752" s="142">
        <f t="shared" si="760"/>
        <v>9.1538157463214793E-5</v>
      </c>
      <c r="AY1752" s="142" t="str">
        <f t="shared" si="761"/>
        <v/>
      </c>
      <c r="AZ1752" s="142" t="str">
        <f t="shared" si="762"/>
        <v/>
      </c>
      <c r="BB1752" s="147"/>
      <c r="BC1752" s="147">
        <f t="shared" si="725"/>
        <v>6.8032000000001291</v>
      </c>
      <c r="BD1752" s="163">
        <f t="shared" si="726"/>
        <v>0.44965440049008631</v>
      </c>
      <c r="BE1752" s="147">
        <f t="shared" si="727"/>
        <v>6.8438651474023171E-4</v>
      </c>
      <c r="BF1752" s="147" t="str">
        <f t="shared" si="723"/>
        <v/>
      </c>
      <c r="BG1752" s="159" t="str">
        <f t="shared" si="724"/>
        <v/>
      </c>
    </row>
    <row r="1753" spans="1:59" ht="20.100000000000001" customHeight="1" x14ac:dyDescent="0.25">
      <c r="A1753" s="142">
        <v>1059</v>
      </c>
      <c r="B1753" s="142">
        <f t="shared" si="728"/>
        <v>1104.2586996954669</v>
      </c>
      <c r="C1753" s="142">
        <f t="shared" si="729"/>
        <v>8.291956337884211E-5</v>
      </c>
      <c r="D1753" s="142">
        <f t="shared" si="730"/>
        <v>0.59328366491273132</v>
      </c>
      <c r="E1753" s="142" t="str">
        <f t="shared" si="731"/>
        <v/>
      </c>
      <c r="F1753" s="142">
        <f t="shared" si="732"/>
        <v>8.291956337884211E-5</v>
      </c>
      <c r="G1753" s="142" t="str">
        <f t="shared" si="733"/>
        <v/>
      </c>
      <c r="H1753" s="142"/>
      <c r="I1753" s="142"/>
      <c r="J1753" s="142">
        <f t="shared" si="734"/>
        <v>1.0716594153167296E-183</v>
      </c>
      <c r="K1753" s="142" t="str">
        <f t="shared" si="735"/>
        <v/>
      </c>
      <c r="L1753" s="142" t="str">
        <f t="shared" si="736"/>
        <v/>
      </c>
      <c r="M1753" s="142"/>
      <c r="N1753" s="142"/>
      <c r="O1753" s="142"/>
      <c r="P1753" s="142"/>
      <c r="Q1753" s="142">
        <v>1059</v>
      </c>
      <c r="R1753" s="142">
        <f t="shared" si="737"/>
        <v>5.063649097290849</v>
      </c>
      <c r="S1753" s="142">
        <f t="shared" si="738"/>
        <v>1.8082739833813723E-2</v>
      </c>
      <c r="T1753" s="142">
        <f t="shared" si="739"/>
        <v>0.59328366491273143</v>
      </c>
      <c r="U1753" s="142" t="str">
        <f t="shared" si="740"/>
        <v/>
      </c>
      <c r="V1753" s="142">
        <f t="shared" si="741"/>
        <v>1.8082739833813723E-2</v>
      </c>
      <c r="W1753" s="142" t="str">
        <f t="shared" si="742"/>
        <v/>
      </c>
      <c r="X1753" s="142">
        <f t="shared" si="743"/>
        <v>1.713293343504754E-25</v>
      </c>
      <c r="Y1753" s="142" t="str">
        <f t="shared" si="744"/>
        <v/>
      </c>
      <c r="Z1753" s="142" t="str">
        <f t="shared" si="745"/>
        <v/>
      </c>
      <c r="AD1753" s="142">
        <v>1059</v>
      </c>
      <c r="AE1753" s="142">
        <f t="shared" si="763"/>
        <v>12.984357290353586</v>
      </c>
      <c r="AF1753" s="142">
        <f t="shared" si="746"/>
        <v>7.0519200287304006E-3</v>
      </c>
      <c r="AG1753" s="142">
        <f t="shared" si="747"/>
        <v>0.59328366491273132</v>
      </c>
      <c r="AH1753" s="142" t="str">
        <f t="shared" si="748"/>
        <v/>
      </c>
      <c r="AI1753" s="142">
        <f t="shared" si="749"/>
        <v>7.0519200287304006E-3</v>
      </c>
      <c r="AJ1753" s="142" t="str">
        <f t="shared" si="750"/>
        <v/>
      </c>
      <c r="AK1753" s="142">
        <f t="shared" si="751"/>
        <v>3.3521068286479918E-81</v>
      </c>
      <c r="AL1753" s="142" t="str">
        <f t="shared" si="752"/>
        <v/>
      </c>
      <c r="AM1753" s="142" t="str">
        <f t="shared" si="753"/>
        <v/>
      </c>
      <c r="AQ1753" s="142">
        <v>1059</v>
      </c>
      <c r="AR1753" s="142">
        <f t="shared" si="754"/>
        <v>678.43923443838685</v>
      </c>
      <c r="AS1753" s="142">
        <f t="shared" si="755"/>
        <v>1.3496367041896312E-4</v>
      </c>
      <c r="AT1753" s="142">
        <f t="shared" si="756"/>
        <v>0.59328366491273132</v>
      </c>
      <c r="AU1753" s="142" t="str">
        <f t="shared" si="757"/>
        <v/>
      </c>
      <c r="AV1753" s="142">
        <f t="shared" si="758"/>
        <v>1.3496367041896312E-4</v>
      </c>
      <c r="AW1753" s="142" t="str">
        <f t="shared" si="759"/>
        <v/>
      </c>
      <c r="AX1753" s="142">
        <f t="shared" si="760"/>
        <v>9.1872054458762902E-5</v>
      </c>
      <c r="AY1753" s="142" t="str">
        <f t="shared" si="761"/>
        <v/>
      </c>
      <c r="AZ1753" s="142" t="str">
        <f t="shared" si="762"/>
        <v/>
      </c>
      <c r="BB1753" s="147"/>
      <c r="BC1753" s="147">
        <f t="shared" si="725"/>
        <v>6.8096000000001293</v>
      </c>
      <c r="BD1753" s="163">
        <f t="shared" si="726"/>
        <v>0.44897001397534608</v>
      </c>
      <c r="BE1753" s="147">
        <f t="shared" si="727"/>
        <v>6.8380477664098382E-4</v>
      </c>
      <c r="BF1753" s="147" t="str">
        <f t="shared" si="723"/>
        <v/>
      </c>
      <c r="BG1753" s="159" t="str">
        <f t="shared" si="724"/>
        <v/>
      </c>
    </row>
    <row r="1754" spans="1:59" ht="20.100000000000001" customHeight="1" x14ac:dyDescent="0.25">
      <c r="A1754" s="142">
        <v>1060</v>
      </c>
      <c r="B1754" s="142">
        <f t="shared" si="728"/>
        <v>1122.9749488428461</v>
      </c>
      <c r="C1754" s="142">
        <f t="shared" si="729"/>
        <v>8.2840661517750422E-5</v>
      </c>
      <c r="D1754" s="142">
        <f t="shared" si="730"/>
        <v>0.59483487169779581</v>
      </c>
      <c r="E1754" s="142" t="str">
        <f t="shared" si="731"/>
        <v/>
      </c>
      <c r="F1754" s="142">
        <f t="shared" si="732"/>
        <v>8.2840661517750422E-5</v>
      </c>
      <c r="G1754" s="142" t="str">
        <f t="shared" si="733"/>
        <v/>
      </c>
      <c r="H1754" s="142"/>
      <c r="I1754" s="142"/>
      <c r="J1754" s="142">
        <f t="shared" si="734"/>
        <v>1.2020311082014914E-183</v>
      </c>
      <c r="K1754" s="142" t="str">
        <f t="shared" si="735"/>
        <v/>
      </c>
      <c r="L1754" s="142" t="str">
        <f t="shared" si="736"/>
        <v/>
      </c>
      <c r="M1754" s="142"/>
      <c r="N1754" s="142"/>
      <c r="O1754" s="142"/>
      <c r="P1754" s="142"/>
      <c r="Q1754" s="142">
        <v>1060</v>
      </c>
      <c r="R1754" s="142">
        <f t="shared" si="737"/>
        <v>5.1494736582618827</v>
      </c>
      <c r="S1754" s="142">
        <f t="shared" si="738"/>
        <v>1.8065533257121971E-2</v>
      </c>
      <c r="T1754" s="142">
        <f t="shared" si="739"/>
        <v>0.59483487169779603</v>
      </c>
      <c r="U1754" s="142" t="str">
        <f t="shared" si="740"/>
        <v/>
      </c>
      <c r="V1754" s="142">
        <f t="shared" si="741"/>
        <v>1.8065533257121971E-2</v>
      </c>
      <c r="W1754" s="142" t="str">
        <f t="shared" si="742"/>
        <v/>
      </c>
      <c r="X1754" s="142">
        <f t="shared" si="743"/>
        <v>1.7853384371301306E-25</v>
      </c>
      <c r="Y1754" s="142" t="str">
        <f t="shared" si="744"/>
        <v/>
      </c>
      <c r="Z1754" s="142" t="str">
        <f t="shared" si="745"/>
        <v/>
      </c>
      <c r="AD1754" s="142">
        <v>1060</v>
      </c>
      <c r="AE1754" s="142">
        <f t="shared" si="763"/>
        <v>13.20443114273246</v>
      </c>
      <c r="AF1754" s="142">
        <f t="shared" si="746"/>
        <v>7.045209795440887E-3</v>
      </c>
      <c r="AG1754" s="142">
        <f t="shared" si="747"/>
        <v>0.59483487169779592</v>
      </c>
      <c r="AH1754" s="142" t="str">
        <f t="shared" si="748"/>
        <v/>
      </c>
      <c r="AI1754" s="142">
        <f t="shared" si="749"/>
        <v>7.045209795440887E-3</v>
      </c>
      <c r="AJ1754" s="142" t="str">
        <f t="shared" si="750"/>
        <v/>
      </c>
      <c r="AK1754" s="142">
        <f t="shared" si="751"/>
        <v>3.6166723111040864E-81</v>
      </c>
      <c r="AL1754" s="142" t="str">
        <f t="shared" si="752"/>
        <v/>
      </c>
      <c r="AM1754" s="142" t="str">
        <f t="shared" si="753"/>
        <v/>
      </c>
      <c r="AQ1754" s="142">
        <v>1060</v>
      </c>
      <c r="AR1754" s="142">
        <f t="shared" si="754"/>
        <v>689.93820451361353</v>
      </c>
      <c r="AS1754" s="142">
        <f t="shared" si="755"/>
        <v>1.3483524614437824E-4</v>
      </c>
      <c r="AT1754" s="142">
        <f t="shared" si="756"/>
        <v>0.59483487169779592</v>
      </c>
      <c r="AU1754" s="142" t="str">
        <f t="shared" si="757"/>
        <v/>
      </c>
      <c r="AV1754" s="142">
        <f t="shared" si="758"/>
        <v>1.3483524614437824E-4</v>
      </c>
      <c r="AW1754" s="142" t="str">
        <f t="shared" si="759"/>
        <v/>
      </c>
      <c r="AX1754" s="142">
        <f t="shared" si="760"/>
        <v>9.2205694082883726E-5</v>
      </c>
      <c r="AY1754" s="142" t="str">
        <f t="shared" si="761"/>
        <v/>
      </c>
      <c r="AZ1754" s="142" t="str">
        <f t="shared" si="762"/>
        <v/>
      </c>
      <c r="BB1754" s="147"/>
      <c r="BC1754" s="147">
        <f t="shared" si="725"/>
        <v>6.8160000000001295</v>
      </c>
      <c r="BD1754" s="163">
        <f t="shared" si="726"/>
        <v>0.4482862091987051</v>
      </c>
      <c r="BE1754" s="147">
        <f t="shared" si="727"/>
        <v>6.8322202568738E-4</v>
      </c>
      <c r="BF1754" s="147" t="str">
        <f t="shared" si="723"/>
        <v/>
      </c>
      <c r="BG1754" s="159" t="str">
        <f t="shared" si="724"/>
        <v/>
      </c>
    </row>
    <row r="1755" spans="1:59" ht="20.100000000000001" customHeight="1" x14ac:dyDescent="0.25">
      <c r="A1755" s="147">
        <v>1061</v>
      </c>
      <c r="B1755" s="142">
        <f t="shared" si="728"/>
        <v>1141.6911979902288</v>
      </c>
      <c r="C1755" s="142">
        <f t="shared" si="729"/>
        <v>8.2760510556724977E-5</v>
      </c>
      <c r="D1755" s="142">
        <f t="shared" si="730"/>
        <v>0.59638459004089794</v>
      </c>
      <c r="E1755" s="142" t="str">
        <f t="shared" si="731"/>
        <v/>
      </c>
      <c r="F1755" s="142">
        <f t="shared" si="732"/>
        <v>8.2760510556724977E-5</v>
      </c>
      <c r="G1755" s="142" t="str">
        <f t="shared" si="733"/>
        <v/>
      </c>
      <c r="H1755" s="142"/>
      <c r="I1755" s="142"/>
      <c r="J1755" s="142">
        <f t="shared" si="734"/>
        <v>1.3482414716449489E-183</v>
      </c>
      <c r="K1755" s="142" t="str">
        <f t="shared" si="735"/>
        <v/>
      </c>
      <c r="L1755" s="142" t="str">
        <f t="shared" si="736"/>
        <v/>
      </c>
      <c r="M1755" s="142"/>
      <c r="N1755" s="142"/>
      <c r="O1755" s="142"/>
      <c r="P1755" s="142"/>
      <c r="Q1755" s="147">
        <v>1061</v>
      </c>
      <c r="R1755" s="142">
        <f t="shared" si="737"/>
        <v>5.2352982192329023</v>
      </c>
      <c r="S1755" s="142">
        <f t="shared" si="738"/>
        <v>1.804805428211783E-2</v>
      </c>
      <c r="T1755" s="142">
        <f t="shared" si="739"/>
        <v>0.59638459004089783</v>
      </c>
      <c r="U1755" s="142" t="str">
        <f t="shared" si="740"/>
        <v/>
      </c>
      <c r="V1755" s="142">
        <f t="shared" si="741"/>
        <v>1.804805428211783E-2</v>
      </c>
      <c r="W1755" s="142" t="str">
        <f t="shared" si="742"/>
        <v/>
      </c>
      <c r="X1755" s="142">
        <f t="shared" si="743"/>
        <v>1.8603833071858766E-25</v>
      </c>
      <c r="Y1755" s="142" t="str">
        <f t="shared" si="744"/>
        <v/>
      </c>
      <c r="Z1755" s="142" t="str">
        <f t="shared" si="745"/>
        <v/>
      </c>
      <c r="AD1755" s="147">
        <v>1061</v>
      </c>
      <c r="AE1755" s="142">
        <f t="shared" si="763"/>
        <v>13.424504995111334</v>
      </c>
      <c r="AF1755" s="142">
        <f t="shared" si="746"/>
        <v>7.0383933320594429E-3</v>
      </c>
      <c r="AG1755" s="142">
        <f t="shared" si="747"/>
        <v>0.59638459004089794</v>
      </c>
      <c r="AH1755" s="142" t="str">
        <f t="shared" si="748"/>
        <v/>
      </c>
      <c r="AI1755" s="142">
        <f t="shared" si="749"/>
        <v>7.0383933320594429E-3</v>
      </c>
      <c r="AJ1755" s="142" t="str">
        <f t="shared" si="750"/>
        <v/>
      </c>
      <c r="AK1755" s="142">
        <f t="shared" si="751"/>
        <v>3.902056226459509E-81</v>
      </c>
      <c r="AL1755" s="142" t="str">
        <f t="shared" si="752"/>
        <v/>
      </c>
      <c r="AM1755" s="142" t="str">
        <f t="shared" si="753"/>
        <v/>
      </c>
      <c r="AQ1755" s="147">
        <v>1061</v>
      </c>
      <c r="AR1755" s="142">
        <f t="shared" si="754"/>
        <v>701.43717458884021</v>
      </c>
      <c r="AS1755" s="142">
        <f t="shared" si="755"/>
        <v>1.3470478877766279E-4</v>
      </c>
      <c r="AT1755" s="142">
        <f t="shared" si="756"/>
        <v>0.59638459004089783</v>
      </c>
      <c r="AU1755" s="142" t="str">
        <f t="shared" si="757"/>
        <v/>
      </c>
      <c r="AV1755" s="142">
        <f t="shared" si="758"/>
        <v>1.3470478877766279E-4</v>
      </c>
      <c r="AW1755" s="142" t="str">
        <f t="shared" si="759"/>
        <v/>
      </c>
      <c r="AX1755" s="142">
        <f t="shared" si="760"/>
        <v>9.2539064705146856E-5</v>
      </c>
      <c r="AY1755" s="142" t="str">
        <f t="shared" si="761"/>
        <v/>
      </c>
      <c r="AZ1755" s="142" t="str">
        <f t="shared" si="762"/>
        <v/>
      </c>
      <c r="BB1755" s="147"/>
      <c r="BC1755" s="147">
        <f t="shared" si="725"/>
        <v>6.8224000000001297</v>
      </c>
      <c r="BD1755" s="163">
        <f t="shared" si="726"/>
        <v>0.44760298717301772</v>
      </c>
      <c r="BE1755" s="147">
        <f t="shared" si="727"/>
        <v>6.8263826813841355E-4</v>
      </c>
      <c r="BF1755" s="147" t="str">
        <f t="shared" si="723"/>
        <v/>
      </c>
      <c r="BG1755" s="159" t="str">
        <f t="shared" si="724"/>
        <v/>
      </c>
    </row>
    <row r="1756" spans="1:59" ht="20.100000000000001" customHeight="1" x14ac:dyDescent="0.25">
      <c r="A1756" s="142">
        <v>1062</v>
      </c>
      <c r="B1756" s="142">
        <f t="shared" si="728"/>
        <v>1160.407447137608</v>
      </c>
      <c r="C1756" s="142">
        <f t="shared" si="729"/>
        <v>8.2679114267878985E-5</v>
      </c>
      <c r="D1756" s="142">
        <f t="shared" si="730"/>
        <v>0.59793279659878373</v>
      </c>
      <c r="E1756" s="142" t="str">
        <f t="shared" si="731"/>
        <v/>
      </c>
      <c r="F1756" s="142">
        <f t="shared" si="732"/>
        <v>8.2679114267878985E-5</v>
      </c>
      <c r="G1756" s="142" t="str">
        <f t="shared" si="733"/>
        <v/>
      </c>
      <c r="H1756" s="142"/>
      <c r="I1756" s="142"/>
      <c r="J1756" s="142">
        <f t="shared" si="734"/>
        <v>1.512212096352765E-183</v>
      </c>
      <c r="K1756" s="142" t="str">
        <f t="shared" si="735"/>
        <v/>
      </c>
      <c r="L1756" s="142" t="str">
        <f t="shared" si="736"/>
        <v/>
      </c>
      <c r="M1756" s="142"/>
      <c r="N1756" s="142"/>
      <c r="O1756" s="142"/>
      <c r="P1756" s="142"/>
      <c r="Q1756" s="142">
        <v>1062</v>
      </c>
      <c r="R1756" s="142">
        <f t="shared" si="737"/>
        <v>5.321122780203936</v>
      </c>
      <c r="S1756" s="142">
        <f t="shared" si="738"/>
        <v>1.8030303731407436E-2</v>
      </c>
      <c r="T1756" s="142">
        <f t="shared" si="739"/>
        <v>0.59793279659878384</v>
      </c>
      <c r="U1756" s="142" t="str">
        <f t="shared" si="740"/>
        <v/>
      </c>
      <c r="V1756" s="142">
        <f t="shared" si="741"/>
        <v>1.8030303731407436E-2</v>
      </c>
      <c r="W1756" s="142" t="str">
        <f t="shared" si="742"/>
        <v/>
      </c>
      <c r="X1756" s="142">
        <f t="shared" si="743"/>
        <v>1.9385515943103234E-25</v>
      </c>
      <c r="Y1756" s="142" t="str">
        <f t="shared" si="744"/>
        <v/>
      </c>
      <c r="Z1756" s="142" t="str">
        <f t="shared" si="745"/>
        <v/>
      </c>
      <c r="AD1756" s="142">
        <v>1062</v>
      </c>
      <c r="AE1756" s="142">
        <f t="shared" si="763"/>
        <v>13.644578847490209</v>
      </c>
      <c r="AF1756" s="142">
        <f t="shared" si="746"/>
        <v>7.0314709593866037E-3</v>
      </c>
      <c r="AG1756" s="142">
        <f t="shared" si="747"/>
        <v>0.59793279659878396</v>
      </c>
      <c r="AH1756" s="142" t="str">
        <f t="shared" si="748"/>
        <v/>
      </c>
      <c r="AI1756" s="142">
        <f t="shared" si="749"/>
        <v>7.0314709593866037E-3</v>
      </c>
      <c r="AJ1756" s="142" t="str">
        <f t="shared" si="750"/>
        <v/>
      </c>
      <c r="AK1756" s="142">
        <f t="shared" si="751"/>
        <v>4.2098918204360174E-81</v>
      </c>
      <c r="AL1756" s="142" t="str">
        <f t="shared" si="752"/>
        <v/>
      </c>
      <c r="AM1756" s="142" t="str">
        <f t="shared" si="753"/>
        <v/>
      </c>
      <c r="AQ1756" s="142">
        <v>1062</v>
      </c>
      <c r="AR1756" s="142">
        <f t="shared" si="754"/>
        <v>712.93614466406689</v>
      </c>
      <c r="AS1756" s="142">
        <f t="shared" si="755"/>
        <v>1.3457230445848052E-4</v>
      </c>
      <c r="AT1756" s="142">
        <f t="shared" si="756"/>
        <v>0.59793279659878384</v>
      </c>
      <c r="AU1756" s="142" t="str">
        <f t="shared" si="757"/>
        <v/>
      </c>
      <c r="AV1756" s="142">
        <f t="shared" si="758"/>
        <v>1.3457230445848052E-4</v>
      </c>
      <c r="AW1756" s="142" t="str">
        <f t="shared" si="759"/>
        <v/>
      </c>
      <c r="AX1756" s="142">
        <f t="shared" si="760"/>
        <v>9.2872154665914029E-5</v>
      </c>
      <c r="AY1756" s="142" t="str">
        <f t="shared" si="761"/>
        <v/>
      </c>
      <c r="AZ1756" s="142" t="str">
        <f t="shared" si="762"/>
        <v/>
      </c>
      <c r="BB1756" s="147"/>
      <c r="BC1756" s="147">
        <f t="shared" si="725"/>
        <v>6.8288000000001299</v>
      </c>
      <c r="BD1756" s="163">
        <f t="shared" si="726"/>
        <v>0.44692034890487931</v>
      </c>
      <c r="BE1756" s="147">
        <f t="shared" si="727"/>
        <v>6.8205351023864491E-4</v>
      </c>
      <c r="BF1756" s="147" t="str">
        <f t="shared" si="723"/>
        <v/>
      </c>
      <c r="BG1756" s="159" t="str">
        <f t="shared" si="724"/>
        <v/>
      </c>
    </row>
    <row r="1757" spans="1:59" ht="20.100000000000001" customHeight="1" x14ac:dyDescent="0.25">
      <c r="A1757" s="142">
        <v>1063</v>
      </c>
      <c r="B1757" s="142">
        <f t="shared" si="728"/>
        <v>1179.1236962849907</v>
      </c>
      <c r="C1757" s="142">
        <f t="shared" si="729"/>
        <v>8.2596476479391824E-5</v>
      </c>
      <c r="D1757" s="142">
        <f t="shared" si="730"/>
        <v>0.59947946809932562</v>
      </c>
      <c r="E1757" s="142" t="str">
        <f t="shared" si="731"/>
        <v/>
      </c>
      <c r="F1757" s="142">
        <f t="shared" si="732"/>
        <v>8.2596476479391824E-5</v>
      </c>
      <c r="G1757" s="142" t="str">
        <f t="shared" si="733"/>
        <v/>
      </c>
      <c r="H1757" s="142"/>
      <c r="I1757" s="142"/>
      <c r="J1757" s="142">
        <f t="shared" si="734"/>
        <v>1.696097386243067E-183</v>
      </c>
      <c r="K1757" s="142" t="str">
        <f t="shared" si="735"/>
        <v/>
      </c>
      <c r="L1757" s="142" t="str">
        <f t="shared" si="736"/>
        <v/>
      </c>
      <c r="M1757" s="142"/>
      <c r="N1757" s="142"/>
      <c r="O1757" s="142"/>
      <c r="P1757" s="142"/>
      <c r="Q1757" s="142">
        <v>1063</v>
      </c>
      <c r="R1757" s="142">
        <f t="shared" si="737"/>
        <v>5.4069473411749698</v>
      </c>
      <c r="S1757" s="142">
        <f t="shared" si="738"/>
        <v>1.8012282439823592E-2</v>
      </c>
      <c r="T1757" s="142">
        <f t="shared" si="739"/>
        <v>0.59947946809932551</v>
      </c>
      <c r="U1757" s="142" t="str">
        <f t="shared" si="740"/>
        <v/>
      </c>
      <c r="V1757" s="142">
        <f t="shared" si="741"/>
        <v>1.8012282439823592E-2</v>
      </c>
      <c r="W1757" s="142" t="str">
        <f t="shared" si="742"/>
        <v/>
      </c>
      <c r="X1757" s="142">
        <f t="shared" si="743"/>
        <v>2.0199719821459466E-25</v>
      </c>
      <c r="Y1757" s="142" t="str">
        <f t="shared" si="744"/>
        <v/>
      </c>
      <c r="Z1757" s="142" t="str">
        <f t="shared" si="745"/>
        <v/>
      </c>
      <c r="AD1757" s="142">
        <v>1063</v>
      </c>
      <c r="AE1757" s="142">
        <f t="shared" si="763"/>
        <v>13.864652699869083</v>
      </c>
      <c r="AF1757" s="142">
        <f t="shared" si="746"/>
        <v>7.0244430029910779E-3</v>
      </c>
      <c r="AG1757" s="142">
        <f t="shared" si="747"/>
        <v>0.59947946809932551</v>
      </c>
      <c r="AH1757" s="142" t="str">
        <f t="shared" si="748"/>
        <v/>
      </c>
      <c r="AI1757" s="142">
        <f t="shared" si="749"/>
        <v>7.0244430029910779E-3</v>
      </c>
      <c r="AJ1757" s="142" t="str">
        <f t="shared" si="750"/>
        <v/>
      </c>
      <c r="AK1757" s="142">
        <f t="shared" si="751"/>
        <v>4.5419400804222454E-81</v>
      </c>
      <c r="AL1757" s="142" t="str">
        <f t="shared" si="752"/>
        <v/>
      </c>
      <c r="AM1757" s="142" t="str">
        <f t="shared" si="753"/>
        <v/>
      </c>
      <c r="AQ1757" s="142">
        <v>1063</v>
      </c>
      <c r="AR1757" s="142">
        <f t="shared" si="754"/>
        <v>724.43511473929357</v>
      </c>
      <c r="AS1757" s="142">
        <f t="shared" si="755"/>
        <v>1.3443779941775115E-4</v>
      </c>
      <c r="AT1757" s="142">
        <f t="shared" si="756"/>
        <v>0.5994794680993254</v>
      </c>
      <c r="AU1757" s="142" t="str">
        <f t="shared" si="757"/>
        <v/>
      </c>
      <c r="AV1757" s="142">
        <f t="shared" si="758"/>
        <v>1.3443779941775115E-4</v>
      </c>
      <c r="AW1757" s="142" t="str">
        <f t="shared" si="759"/>
        <v/>
      </c>
      <c r="AX1757" s="142">
        <f t="shared" si="760"/>
        <v>9.3204952276981158E-5</v>
      </c>
      <c r="AY1757" s="142" t="str">
        <f t="shared" si="761"/>
        <v/>
      </c>
      <c r="AZ1757" s="142" t="str">
        <f t="shared" si="762"/>
        <v/>
      </c>
      <c r="BB1757" s="147"/>
      <c r="BC1757" s="147">
        <f t="shared" si="725"/>
        <v>6.8352000000001301</v>
      </c>
      <c r="BD1757" s="163">
        <f t="shared" si="726"/>
        <v>0.44623829539464066</v>
      </c>
      <c r="BE1757" s="147">
        <f t="shared" si="727"/>
        <v>6.8146775821953387E-4</v>
      </c>
      <c r="BF1757" s="147" t="str">
        <f t="shared" si="723"/>
        <v/>
      </c>
      <c r="BG1757" s="159" t="str">
        <f t="shared" si="724"/>
        <v/>
      </c>
    </row>
    <row r="1758" spans="1:59" ht="20.100000000000001" customHeight="1" x14ac:dyDescent="0.25">
      <c r="A1758" s="142">
        <v>1064</v>
      </c>
      <c r="B1758" s="142">
        <f t="shared" si="728"/>
        <v>1197.8399454323699</v>
      </c>
      <c r="C1758" s="142">
        <f t="shared" si="729"/>
        <v>8.2512601075209163E-5</v>
      </c>
      <c r="D1758" s="142">
        <f t="shared" si="730"/>
        <v>0.60102458134256587</v>
      </c>
      <c r="E1758" s="142" t="str">
        <f t="shared" si="731"/>
        <v/>
      </c>
      <c r="F1758" s="142">
        <f t="shared" si="732"/>
        <v>8.2512601075209163E-5</v>
      </c>
      <c r="G1758" s="142" t="str">
        <f t="shared" si="733"/>
        <v/>
      </c>
      <c r="H1758" s="142"/>
      <c r="I1758" s="142"/>
      <c r="J1758" s="142">
        <f t="shared" si="734"/>
        <v>1.9023127264925838E-183</v>
      </c>
      <c r="K1758" s="142" t="str">
        <f t="shared" si="735"/>
        <v/>
      </c>
      <c r="L1758" s="142" t="str">
        <f t="shared" si="736"/>
        <v/>
      </c>
      <c r="M1758" s="142"/>
      <c r="N1758" s="142"/>
      <c r="O1758" s="142"/>
      <c r="P1758" s="142"/>
      <c r="Q1758" s="142">
        <v>1064</v>
      </c>
      <c r="R1758" s="142">
        <f t="shared" si="737"/>
        <v>5.4927719021460035</v>
      </c>
      <c r="S1758" s="142">
        <f t="shared" si="738"/>
        <v>1.7993991254360377E-2</v>
      </c>
      <c r="T1758" s="142">
        <f t="shared" si="739"/>
        <v>0.60102458134256598</v>
      </c>
      <c r="U1758" s="142" t="str">
        <f t="shared" si="740"/>
        <v/>
      </c>
      <c r="V1758" s="142">
        <f t="shared" si="741"/>
        <v>1.7993991254360377E-2</v>
      </c>
      <c r="W1758" s="142" t="str">
        <f t="shared" si="742"/>
        <v/>
      </c>
      <c r="X1758" s="142">
        <f t="shared" si="743"/>
        <v>2.1047784008243668E-25</v>
      </c>
      <c r="Y1758" s="142" t="str">
        <f t="shared" si="744"/>
        <v/>
      </c>
      <c r="Z1758" s="142" t="str">
        <f t="shared" si="745"/>
        <v/>
      </c>
      <c r="AD1758" s="142">
        <v>1064</v>
      </c>
      <c r="AE1758" s="142">
        <f t="shared" si="763"/>
        <v>14.084726552247957</v>
      </c>
      <c r="AF1758" s="142">
        <f t="shared" si="746"/>
        <v>7.0173097931842295E-3</v>
      </c>
      <c r="AG1758" s="142">
        <f t="shared" si="747"/>
        <v>0.60102458134256587</v>
      </c>
      <c r="AH1758" s="142" t="str">
        <f t="shared" si="748"/>
        <v/>
      </c>
      <c r="AI1758" s="142">
        <f t="shared" si="749"/>
        <v>7.0173097931842295E-3</v>
      </c>
      <c r="AJ1758" s="142" t="str">
        <f t="shared" si="750"/>
        <v/>
      </c>
      <c r="AK1758" s="142">
        <f t="shared" si="751"/>
        <v>4.9000996959427793E-81</v>
      </c>
      <c r="AL1758" s="142" t="str">
        <f t="shared" si="752"/>
        <v/>
      </c>
      <c r="AM1758" s="142" t="str">
        <f t="shared" si="753"/>
        <v/>
      </c>
      <c r="AQ1758" s="142">
        <v>1064</v>
      </c>
      <c r="AR1758" s="142">
        <f t="shared" si="754"/>
        <v>735.93408481452025</v>
      </c>
      <c r="AS1758" s="142">
        <f t="shared" si="755"/>
        <v>1.3430127997716209E-4</v>
      </c>
      <c r="AT1758" s="142">
        <f t="shared" si="756"/>
        <v>0.60102458134256587</v>
      </c>
      <c r="AU1758" s="142" t="str">
        <f t="shared" si="757"/>
        <v/>
      </c>
      <c r="AV1758" s="142">
        <f t="shared" si="758"/>
        <v>1.3430127997716209E-4</v>
      </c>
      <c r="AW1758" s="142" t="str">
        <f t="shared" si="759"/>
        <v/>
      </c>
      <c r="AX1758" s="142">
        <f t="shared" si="760"/>
        <v>9.3537445822224863E-5</v>
      </c>
      <c r="AY1758" s="142" t="str">
        <f t="shared" si="761"/>
        <v/>
      </c>
      <c r="AZ1758" s="142" t="str">
        <f t="shared" si="762"/>
        <v/>
      </c>
      <c r="BB1758" s="147"/>
      <c r="BC1758" s="147">
        <f t="shared" si="725"/>
        <v>6.8416000000001302</v>
      </c>
      <c r="BD1758" s="163">
        <f t="shared" si="726"/>
        <v>0.44555682763642113</v>
      </c>
      <c r="BE1758" s="147">
        <f t="shared" si="727"/>
        <v>6.8088101829844039E-4</v>
      </c>
      <c r="BF1758" s="147" t="str">
        <f t="shared" si="723"/>
        <v/>
      </c>
      <c r="BG1758" s="159" t="str">
        <f t="shared" si="724"/>
        <v/>
      </c>
    </row>
    <row r="1759" spans="1:59" ht="20.100000000000001" customHeight="1" x14ac:dyDescent="0.25">
      <c r="A1759" s="142">
        <v>1065</v>
      </c>
      <c r="B1759" s="142">
        <f t="shared" si="728"/>
        <v>1216.5561945797526</v>
      </c>
      <c r="C1759" s="142">
        <f t="shared" si="729"/>
        <v>8.242749199473868E-5</v>
      </c>
      <c r="D1759" s="142">
        <f t="shared" si="730"/>
        <v>0.60256811320176062</v>
      </c>
      <c r="E1759" s="142" t="str">
        <f t="shared" si="731"/>
        <v/>
      </c>
      <c r="F1759" s="142">
        <f t="shared" si="732"/>
        <v>8.242749199473868E-5</v>
      </c>
      <c r="G1759" s="142" t="str">
        <f t="shared" si="733"/>
        <v/>
      </c>
      <c r="H1759" s="142"/>
      <c r="I1759" s="142"/>
      <c r="J1759" s="142">
        <f t="shared" si="734"/>
        <v>2.1335660549271226E-183</v>
      </c>
      <c r="K1759" s="142" t="str">
        <f t="shared" si="735"/>
        <v/>
      </c>
      <c r="L1759" s="142" t="str">
        <f t="shared" si="736"/>
        <v/>
      </c>
      <c r="M1759" s="142"/>
      <c r="N1759" s="142"/>
      <c r="O1759" s="142"/>
      <c r="P1759" s="142"/>
      <c r="Q1759" s="142">
        <v>1065</v>
      </c>
      <c r="R1759" s="142">
        <f t="shared" si="737"/>
        <v>5.5785964631170373</v>
      </c>
      <c r="S1759" s="142">
        <f t="shared" si="738"/>
        <v>1.7975431034106787E-2</v>
      </c>
      <c r="T1759" s="142">
        <f t="shared" si="739"/>
        <v>0.60256811320176062</v>
      </c>
      <c r="U1759" s="142" t="str">
        <f t="shared" si="740"/>
        <v/>
      </c>
      <c r="V1759" s="142">
        <f t="shared" si="741"/>
        <v>1.7975431034106787E-2</v>
      </c>
      <c r="W1759" s="142" t="str">
        <f t="shared" si="742"/>
        <v/>
      </c>
      <c r="X1759" s="142">
        <f t="shared" si="743"/>
        <v>2.1931102385705482E-25</v>
      </c>
      <c r="Y1759" s="142" t="str">
        <f t="shared" si="744"/>
        <v/>
      </c>
      <c r="Z1759" s="142" t="str">
        <f t="shared" si="745"/>
        <v/>
      </c>
      <c r="AD1759" s="142">
        <v>1065</v>
      </c>
      <c r="AE1759" s="142">
        <f t="shared" si="763"/>
        <v>14.304800404626832</v>
      </c>
      <c r="AF1759" s="142">
        <f t="shared" si="746"/>
        <v>7.0100716649942069E-3</v>
      </c>
      <c r="AG1759" s="142">
        <f t="shared" si="747"/>
        <v>0.60256811320176062</v>
      </c>
      <c r="AH1759" s="142" t="str">
        <f t="shared" si="748"/>
        <v/>
      </c>
      <c r="AI1759" s="142">
        <f t="shared" si="749"/>
        <v>7.0100716649942069E-3</v>
      </c>
      <c r="AJ1759" s="142" t="str">
        <f t="shared" si="750"/>
        <v/>
      </c>
      <c r="AK1759" s="142">
        <f t="shared" si="751"/>
        <v>5.2864177933823004E-81</v>
      </c>
      <c r="AL1759" s="142" t="str">
        <f t="shared" si="752"/>
        <v/>
      </c>
      <c r="AM1759" s="142" t="str">
        <f t="shared" si="753"/>
        <v/>
      </c>
      <c r="AQ1759" s="142">
        <v>1065</v>
      </c>
      <c r="AR1759" s="142">
        <f t="shared" si="754"/>
        <v>747.43305488974875</v>
      </c>
      <c r="AS1759" s="142">
        <f t="shared" si="755"/>
        <v>1.3416275254867337E-4</v>
      </c>
      <c r="AT1759" s="142">
        <f t="shared" si="756"/>
        <v>0.60256811320176062</v>
      </c>
      <c r="AU1759" s="142" t="str">
        <f t="shared" si="757"/>
        <v/>
      </c>
      <c r="AV1759" s="142">
        <f t="shared" si="758"/>
        <v>1.3416275254867337E-4</v>
      </c>
      <c r="AW1759" s="142" t="str">
        <f t="shared" si="759"/>
        <v/>
      </c>
      <c r="AX1759" s="142">
        <f t="shared" si="760"/>
        <v>9.3869623558253675E-5</v>
      </c>
      <c r="AY1759" s="142" t="str">
        <f t="shared" si="761"/>
        <v/>
      </c>
      <c r="AZ1759" s="142" t="str">
        <f t="shared" si="762"/>
        <v/>
      </c>
      <c r="BB1759" s="147"/>
      <c r="BC1759" s="147">
        <f t="shared" si="725"/>
        <v>6.8480000000001304</v>
      </c>
      <c r="BD1759" s="163">
        <f t="shared" si="726"/>
        <v>0.44487594661812269</v>
      </c>
      <c r="BE1759" s="147">
        <f t="shared" si="727"/>
        <v>6.802932966801789E-4</v>
      </c>
      <c r="BF1759" s="147" t="str">
        <f t="shared" si="723"/>
        <v/>
      </c>
      <c r="BG1759" s="159" t="str">
        <f t="shared" si="724"/>
        <v/>
      </c>
    </row>
    <row r="1760" spans="1:59" ht="20.100000000000001" customHeight="1" x14ac:dyDescent="0.25">
      <c r="A1760" s="142">
        <v>1066</v>
      </c>
      <c r="B1760" s="142">
        <f t="shared" si="728"/>
        <v>1235.2724437271318</v>
      </c>
      <c r="C1760" s="142">
        <f t="shared" si="729"/>
        <v>8.2341153232541771E-5</v>
      </c>
      <c r="D1760" s="142">
        <f t="shared" si="730"/>
        <v>0.60411004062441243</v>
      </c>
      <c r="E1760" s="142" t="str">
        <f t="shared" si="731"/>
        <v/>
      </c>
      <c r="F1760" s="142">
        <f t="shared" si="732"/>
        <v>8.2341153232541771E-5</v>
      </c>
      <c r="G1760" s="142" t="str">
        <f t="shared" si="733"/>
        <v/>
      </c>
      <c r="H1760" s="142"/>
      <c r="I1760" s="142"/>
      <c r="J1760" s="142">
        <f t="shared" si="734"/>
        <v>2.3928932473931234E-183</v>
      </c>
      <c r="K1760" s="142" t="str">
        <f t="shared" si="735"/>
        <v/>
      </c>
      <c r="L1760" s="142" t="str">
        <f t="shared" si="736"/>
        <v/>
      </c>
      <c r="M1760" s="142"/>
      <c r="N1760" s="142"/>
      <c r="O1760" s="142"/>
      <c r="P1760" s="142"/>
      <c r="Q1760" s="142">
        <v>1066</v>
      </c>
      <c r="R1760" s="142">
        <f t="shared" si="737"/>
        <v>5.6644210240880568</v>
      </c>
      <c r="S1760" s="142">
        <f t="shared" si="738"/>
        <v>1.7956602650179496E-2</v>
      </c>
      <c r="T1760" s="142">
        <f t="shared" si="739"/>
        <v>0.60411004062441243</v>
      </c>
      <c r="U1760" s="142" t="str">
        <f t="shared" si="740"/>
        <v/>
      </c>
      <c r="V1760" s="142">
        <f t="shared" si="741"/>
        <v>1.7956602650179496E-2</v>
      </c>
      <c r="W1760" s="142" t="str">
        <f t="shared" si="742"/>
        <v/>
      </c>
      <c r="X1760" s="142">
        <f t="shared" si="743"/>
        <v>2.285112561747387E-25</v>
      </c>
      <c r="Y1760" s="142" t="str">
        <f t="shared" si="744"/>
        <v/>
      </c>
      <c r="Z1760" s="142" t="str">
        <f t="shared" si="745"/>
        <v/>
      </c>
      <c r="AD1760" s="142">
        <v>1066</v>
      </c>
      <c r="AE1760" s="142">
        <f t="shared" si="763"/>
        <v>14.524874257005706</v>
      </c>
      <c r="AF1760" s="142">
        <f t="shared" si="746"/>
        <v>7.0027289581397305E-3</v>
      </c>
      <c r="AG1760" s="142">
        <f t="shared" si="747"/>
        <v>0.60411004062441254</v>
      </c>
      <c r="AH1760" s="142" t="str">
        <f t="shared" si="748"/>
        <v/>
      </c>
      <c r="AI1760" s="142">
        <f t="shared" si="749"/>
        <v>7.0027289581397305E-3</v>
      </c>
      <c r="AJ1760" s="142" t="str">
        <f t="shared" si="750"/>
        <v/>
      </c>
      <c r="AK1760" s="142">
        <f t="shared" si="751"/>
        <v>5.7031015049539101E-81</v>
      </c>
      <c r="AL1760" s="142" t="str">
        <f t="shared" si="752"/>
        <v/>
      </c>
      <c r="AM1760" s="142" t="str">
        <f t="shared" si="753"/>
        <v/>
      </c>
      <c r="AQ1760" s="142">
        <v>1066</v>
      </c>
      <c r="AR1760" s="142">
        <f t="shared" si="754"/>
        <v>758.93202496497543</v>
      </c>
      <c r="AS1760" s="142">
        <f t="shared" si="755"/>
        <v>1.3402222363401557E-4</v>
      </c>
      <c r="AT1760" s="142">
        <f t="shared" si="756"/>
        <v>0.60411004062441265</v>
      </c>
      <c r="AU1760" s="142" t="str">
        <f t="shared" si="757"/>
        <v/>
      </c>
      <c r="AV1760" s="142">
        <f t="shared" si="758"/>
        <v>1.3402222363401557E-4</v>
      </c>
      <c r="AW1760" s="142" t="str">
        <f t="shared" si="759"/>
        <v/>
      </c>
      <c r="AX1760" s="142">
        <f t="shared" si="760"/>
        <v>9.4201473715063448E-5</v>
      </c>
      <c r="AY1760" s="142" t="str">
        <f t="shared" si="761"/>
        <v/>
      </c>
      <c r="AZ1760" s="142" t="str">
        <f t="shared" si="762"/>
        <v/>
      </c>
      <c r="BB1760" s="147"/>
      <c r="BC1760" s="147">
        <f t="shared" si="725"/>
        <v>6.8544000000001306</v>
      </c>
      <c r="BD1760" s="163">
        <f t="shared" si="726"/>
        <v>0.44419565332144251</v>
      </c>
      <c r="BE1760" s="147">
        <f t="shared" si="727"/>
        <v>6.7970459955224438E-4</v>
      </c>
      <c r="BF1760" s="147" t="str">
        <f t="shared" si="723"/>
        <v/>
      </c>
      <c r="BG1760" s="159" t="str">
        <f t="shared" si="724"/>
        <v/>
      </c>
    </row>
    <row r="1761" spans="1:59" ht="20.100000000000001" customHeight="1" x14ac:dyDescent="0.25">
      <c r="A1761" s="147">
        <v>1067</v>
      </c>
      <c r="B1761" s="142">
        <f t="shared" si="728"/>
        <v>1253.9886928745145</v>
      </c>
      <c r="C1761" s="142">
        <f t="shared" si="729"/>
        <v>8.2253588838021162E-5</v>
      </c>
      <c r="D1761" s="142">
        <f t="shared" si="730"/>
        <v>0.60565034063330181</v>
      </c>
      <c r="E1761" s="142" t="str">
        <f t="shared" si="731"/>
        <v/>
      </c>
      <c r="F1761" s="142">
        <f t="shared" si="732"/>
        <v>8.2253588838021162E-5</v>
      </c>
      <c r="G1761" s="142" t="str">
        <f t="shared" si="733"/>
        <v/>
      </c>
      <c r="H1761" s="142"/>
      <c r="I1761" s="142"/>
      <c r="J1761" s="142">
        <f t="shared" si="734"/>
        <v>2.683697777212476E-183</v>
      </c>
      <c r="K1761" s="142" t="str">
        <f t="shared" si="735"/>
        <v/>
      </c>
      <c r="L1761" s="142" t="str">
        <f t="shared" si="736"/>
        <v/>
      </c>
      <c r="M1761" s="142"/>
      <c r="N1761" s="142"/>
      <c r="O1761" s="142"/>
      <c r="P1761" s="142"/>
      <c r="Q1761" s="147">
        <v>1067</v>
      </c>
      <c r="R1761" s="142">
        <f t="shared" si="737"/>
        <v>5.7502455850590906</v>
      </c>
      <c r="S1761" s="142">
        <f t="shared" si="738"/>
        <v>1.7937506985654741E-2</v>
      </c>
      <c r="T1761" s="142">
        <f t="shared" si="739"/>
        <v>0.6056503406333017</v>
      </c>
      <c r="U1761" s="142" t="str">
        <f t="shared" si="740"/>
        <v/>
      </c>
      <c r="V1761" s="142">
        <f t="shared" si="741"/>
        <v>1.7937506985654741E-2</v>
      </c>
      <c r="W1761" s="142" t="str">
        <f t="shared" si="742"/>
        <v/>
      </c>
      <c r="X1761" s="142">
        <f t="shared" si="743"/>
        <v>2.3809363436727144E-25</v>
      </c>
      <c r="Y1761" s="142" t="str">
        <f t="shared" si="744"/>
        <v/>
      </c>
      <c r="Z1761" s="142" t="str">
        <f t="shared" si="745"/>
        <v/>
      </c>
      <c r="AD1761" s="147">
        <v>1067</v>
      </c>
      <c r="AE1761" s="142">
        <f t="shared" si="763"/>
        <v>14.74494810938458</v>
      </c>
      <c r="AF1761" s="142">
        <f t="shared" si="746"/>
        <v>6.9952820170035082E-3</v>
      </c>
      <c r="AG1761" s="142">
        <f t="shared" si="747"/>
        <v>0.60565034063330181</v>
      </c>
      <c r="AH1761" s="142" t="str">
        <f t="shared" si="748"/>
        <v/>
      </c>
      <c r="AI1761" s="142">
        <f t="shared" si="749"/>
        <v>6.9952820170035082E-3</v>
      </c>
      <c r="AJ1761" s="142" t="str">
        <f t="shared" si="750"/>
        <v/>
      </c>
      <c r="AK1761" s="142">
        <f t="shared" si="751"/>
        <v>6.1525304365499197E-81</v>
      </c>
      <c r="AL1761" s="142" t="str">
        <f t="shared" si="752"/>
        <v/>
      </c>
      <c r="AM1761" s="142" t="str">
        <f t="shared" si="753"/>
        <v/>
      </c>
      <c r="AQ1761" s="147">
        <v>1067</v>
      </c>
      <c r="AR1761" s="142">
        <f t="shared" si="754"/>
        <v>770.43099504020211</v>
      </c>
      <c r="AS1761" s="142">
        <f t="shared" si="755"/>
        <v>1.338796998241817E-4</v>
      </c>
      <c r="AT1761" s="142">
        <f t="shared" si="756"/>
        <v>0.60565034063330181</v>
      </c>
      <c r="AU1761" s="142" t="str">
        <f t="shared" si="757"/>
        <v/>
      </c>
      <c r="AV1761" s="142">
        <f t="shared" si="758"/>
        <v>1.338796998241817E-4</v>
      </c>
      <c r="AW1761" s="142" t="str">
        <f t="shared" si="759"/>
        <v/>
      </c>
      <c r="AX1761" s="142">
        <f t="shared" si="760"/>
        <v>9.4532984496697661E-5</v>
      </c>
      <c r="AY1761" s="142" t="str">
        <f t="shared" si="761"/>
        <v/>
      </c>
      <c r="AZ1761" s="142" t="str">
        <f t="shared" si="762"/>
        <v/>
      </c>
      <c r="BB1761" s="147"/>
      <c r="BC1761" s="147">
        <f t="shared" si="725"/>
        <v>6.8608000000001308</v>
      </c>
      <c r="BD1761" s="163">
        <f t="shared" si="726"/>
        <v>0.44351594872189026</v>
      </c>
      <c r="BE1761" s="147">
        <f t="shared" si="727"/>
        <v>6.7911493309147364E-4</v>
      </c>
      <c r="BF1761" s="147" t="str">
        <f t="shared" si="723"/>
        <v/>
      </c>
      <c r="BG1761" s="159" t="str">
        <f t="shared" si="724"/>
        <v/>
      </c>
    </row>
    <row r="1762" spans="1:59" ht="20.100000000000001" customHeight="1" x14ac:dyDescent="0.25">
      <c r="A1762" s="142">
        <v>1068</v>
      </c>
      <c r="B1762" s="142">
        <f t="shared" si="728"/>
        <v>1272.7049420218937</v>
      </c>
      <c r="C1762" s="142">
        <f t="shared" si="729"/>
        <v>8.2164802915104474E-5</v>
      </c>
      <c r="D1762" s="142">
        <f t="shared" si="730"/>
        <v>0.6071889903275085</v>
      </c>
      <c r="E1762" s="142" t="str">
        <f t="shared" si="731"/>
        <v/>
      </c>
      <c r="F1762" s="142">
        <f t="shared" si="732"/>
        <v>8.2164802915104474E-5</v>
      </c>
      <c r="G1762" s="142" t="str">
        <f t="shared" si="733"/>
        <v/>
      </c>
      <c r="H1762" s="142"/>
      <c r="I1762" s="142"/>
      <c r="J1762" s="142">
        <f t="shared" si="734"/>
        <v>3.0097951642607303E-183</v>
      </c>
      <c r="K1762" s="142" t="str">
        <f t="shared" si="735"/>
        <v/>
      </c>
      <c r="L1762" s="142" t="str">
        <f t="shared" si="736"/>
        <v/>
      </c>
      <c r="M1762" s="142"/>
      <c r="N1762" s="142"/>
      <c r="O1762" s="142"/>
      <c r="P1762" s="142"/>
      <c r="Q1762" s="142">
        <v>1068</v>
      </c>
      <c r="R1762" s="142">
        <f t="shared" si="737"/>
        <v>5.8360701460301243</v>
      </c>
      <c r="S1762" s="142">
        <f t="shared" si="738"/>
        <v>1.791814493549931E-2</v>
      </c>
      <c r="T1762" s="142">
        <f t="shared" si="739"/>
        <v>0.6071889903275085</v>
      </c>
      <c r="U1762" s="142" t="str">
        <f t="shared" si="740"/>
        <v/>
      </c>
      <c r="V1762" s="142">
        <f t="shared" si="741"/>
        <v>1.791814493549931E-2</v>
      </c>
      <c r="W1762" s="142" t="str">
        <f t="shared" si="742"/>
        <v/>
      </c>
      <c r="X1762" s="142">
        <f t="shared" si="743"/>
        <v>2.4807387025550017E-25</v>
      </c>
      <c r="Y1762" s="142" t="str">
        <f t="shared" si="744"/>
        <v/>
      </c>
      <c r="Z1762" s="142" t="str">
        <f t="shared" si="745"/>
        <v/>
      </c>
      <c r="AD1762" s="142">
        <v>1068</v>
      </c>
      <c r="AE1762" s="142">
        <f t="shared" si="763"/>
        <v>14.965021961763455</v>
      </c>
      <c r="AF1762" s="142">
        <f t="shared" si="746"/>
        <v>6.9877311906053393E-3</v>
      </c>
      <c r="AG1762" s="142">
        <f t="shared" si="747"/>
        <v>0.6071889903275085</v>
      </c>
      <c r="AH1762" s="142" t="str">
        <f t="shared" si="748"/>
        <v/>
      </c>
      <c r="AI1762" s="142">
        <f t="shared" si="749"/>
        <v>6.9877311906053393E-3</v>
      </c>
      <c r="AJ1762" s="142" t="str">
        <f t="shared" si="750"/>
        <v/>
      </c>
      <c r="AK1762" s="142">
        <f t="shared" si="751"/>
        <v>6.6372701040905358E-81</v>
      </c>
      <c r="AL1762" s="142" t="str">
        <f t="shared" si="752"/>
        <v/>
      </c>
      <c r="AM1762" s="142" t="str">
        <f t="shared" si="753"/>
        <v/>
      </c>
      <c r="AQ1762" s="142">
        <v>1068</v>
      </c>
      <c r="AR1762" s="142">
        <f t="shared" si="754"/>
        <v>781.92996511542879</v>
      </c>
      <c r="AS1762" s="142">
        <f t="shared" si="755"/>
        <v>1.3373518779891182E-4</v>
      </c>
      <c r="AT1762" s="142">
        <f t="shared" si="756"/>
        <v>0.60718899032750862</v>
      </c>
      <c r="AU1762" s="142" t="str">
        <f t="shared" si="757"/>
        <v/>
      </c>
      <c r="AV1762" s="142">
        <f t="shared" si="758"/>
        <v>1.3373518779891182E-4</v>
      </c>
      <c r="AW1762" s="142" t="str">
        <f t="shared" si="759"/>
        <v/>
      </c>
      <c r="AX1762" s="142">
        <f t="shared" si="760"/>
        <v>9.4864144081911947E-5</v>
      </c>
      <c r="AY1762" s="142" t="str">
        <f t="shared" si="761"/>
        <v/>
      </c>
      <c r="AZ1762" s="142" t="str">
        <f t="shared" si="762"/>
        <v/>
      </c>
      <c r="BB1762" s="147"/>
      <c r="BC1762" s="147">
        <f t="shared" si="725"/>
        <v>6.867200000000131</v>
      </c>
      <c r="BD1762" s="163">
        <f t="shared" si="726"/>
        <v>0.44283683378879879</v>
      </c>
      <c r="BE1762" s="147">
        <f t="shared" si="727"/>
        <v>6.7852430345949344E-4</v>
      </c>
      <c r="BF1762" s="147" t="str">
        <f t="shared" si="723"/>
        <v/>
      </c>
      <c r="BG1762" s="159" t="str">
        <f t="shared" si="724"/>
        <v/>
      </c>
    </row>
    <row r="1763" spans="1:59" ht="20.100000000000001" customHeight="1" x14ac:dyDescent="0.25">
      <c r="A1763" s="142">
        <v>1069</v>
      </c>
      <c r="B1763" s="142">
        <f t="shared" si="728"/>
        <v>1291.4211911692728</v>
      </c>
      <c r="C1763" s="142">
        <f t="shared" si="729"/>
        <v>8.2074799621923648E-5</v>
      </c>
      <c r="D1763" s="142">
        <f t="shared" si="730"/>
        <v>0.60872596688343106</v>
      </c>
      <c r="E1763" s="142" t="str">
        <f t="shared" si="731"/>
        <v/>
      </c>
      <c r="F1763" s="142">
        <f t="shared" si="732"/>
        <v>8.2074799621923648E-5</v>
      </c>
      <c r="G1763" s="142" t="str">
        <f t="shared" si="733"/>
        <v/>
      </c>
      <c r="H1763" s="142"/>
      <c r="I1763" s="142"/>
      <c r="J1763" s="142">
        <f t="shared" si="734"/>
        <v>3.3754627913076508E-183</v>
      </c>
      <c r="K1763" s="142" t="str">
        <f t="shared" si="735"/>
        <v/>
      </c>
      <c r="L1763" s="142" t="str">
        <f t="shared" si="736"/>
        <v/>
      </c>
      <c r="M1763" s="142"/>
      <c r="N1763" s="142"/>
      <c r="O1763" s="142"/>
      <c r="P1763" s="142"/>
      <c r="Q1763" s="142">
        <v>1069</v>
      </c>
      <c r="R1763" s="142">
        <f t="shared" si="737"/>
        <v>5.9218947070011581</v>
      </c>
      <c r="S1763" s="142">
        <f t="shared" si="738"/>
        <v>1.7898517406500634E-2</v>
      </c>
      <c r="T1763" s="142">
        <f t="shared" si="739"/>
        <v>0.60872596688343128</v>
      </c>
      <c r="U1763" s="142" t="str">
        <f t="shared" si="740"/>
        <v/>
      </c>
      <c r="V1763" s="142">
        <f t="shared" si="741"/>
        <v>1.7898517406500634E-2</v>
      </c>
      <c r="W1763" s="142" t="str">
        <f t="shared" si="742"/>
        <v/>
      </c>
      <c r="X1763" s="142">
        <f t="shared" si="743"/>
        <v>2.5846831489064541E-25</v>
      </c>
      <c r="Y1763" s="142" t="str">
        <f t="shared" si="744"/>
        <v/>
      </c>
      <c r="Z1763" s="142" t="str">
        <f t="shared" si="745"/>
        <v/>
      </c>
      <c r="AD1763" s="142">
        <v>1069</v>
      </c>
      <c r="AE1763" s="142">
        <f t="shared" si="763"/>
        <v>15.185095814142329</v>
      </c>
      <c r="AF1763" s="142">
        <f t="shared" si="746"/>
        <v>6.9800768325748485E-3</v>
      </c>
      <c r="AG1763" s="142">
        <f t="shared" si="747"/>
        <v>0.60872596688343128</v>
      </c>
      <c r="AH1763" s="142" t="str">
        <f t="shared" si="748"/>
        <v/>
      </c>
      <c r="AI1763" s="142">
        <f t="shared" si="749"/>
        <v>6.9800768325748485E-3</v>
      </c>
      <c r="AJ1763" s="142" t="str">
        <f t="shared" si="750"/>
        <v/>
      </c>
      <c r="AK1763" s="142">
        <f t="shared" si="751"/>
        <v>7.1600864133766478E-81</v>
      </c>
      <c r="AL1763" s="142" t="str">
        <f t="shared" si="752"/>
        <v/>
      </c>
      <c r="AM1763" s="142" t="str">
        <f t="shared" si="753"/>
        <v/>
      </c>
      <c r="AQ1763" s="142">
        <v>1069</v>
      </c>
      <c r="AR1763" s="142">
        <f t="shared" si="754"/>
        <v>793.42893519065547</v>
      </c>
      <c r="AS1763" s="142">
        <f t="shared" si="755"/>
        <v>1.3358869432617145E-4</v>
      </c>
      <c r="AT1763" s="142">
        <f t="shared" si="756"/>
        <v>0.60872596688343128</v>
      </c>
      <c r="AU1763" s="142" t="str">
        <f t="shared" si="757"/>
        <v/>
      </c>
      <c r="AV1763" s="142">
        <f t="shared" si="758"/>
        <v>1.3358869432617145E-4</v>
      </c>
      <c r="AW1763" s="142" t="str">
        <f t="shared" si="759"/>
        <v/>
      </c>
      <c r="AX1763" s="142">
        <f t="shared" si="760"/>
        <v>9.5194940624842864E-5</v>
      </c>
      <c r="AY1763" s="142" t="str">
        <f t="shared" si="761"/>
        <v/>
      </c>
      <c r="AZ1763" s="142" t="str">
        <f t="shared" si="762"/>
        <v/>
      </c>
      <c r="BB1763" s="147"/>
      <c r="BC1763" s="147">
        <f t="shared" si="725"/>
        <v>6.8736000000001312</v>
      </c>
      <c r="BD1763" s="163">
        <f t="shared" si="726"/>
        <v>0.4421583094853393</v>
      </c>
      <c r="BE1763" s="147">
        <f t="shared" si="727"/>
        <v>6.7793271680349765E-4</v>
      </c>
      <c r="BF1763" s="147" t="str">
        <f t="shared" si="723"/>
        <v/>
      </c>
      <c r="BG1763" s="159" t="str">
        <f t="shared" si="724"/>
        <v/>
      </c>
    </row>
    <row r="1764" spans="1:59" ht="20.100000000000001" customHeight="1" x14ac:dyDescent="0.25">
      <c r="A1764" s="142">
        <v>1070</v>
      </c>
      <c r="B1764" s="142">
        <f t="shared" si="728"/>
        <v>1310.1374403166556</v>
      </c>
      <c r="C1764" s="142">
        <f t="shared" si="729"/>
        <v>8.1983583170490472E-5</v>
      </c>
      <c r="D1764" s="142">
        <f t="shared" si="730"/>
        <v>0.61026124755579725</v>
      </c>
      <c r="E1764" s="142" t="str">
        <f t="shared" si="731"/>
        <v/>
      </c>
      <c r="F1764" s="142">
        <f t="shared" si="732"/>
        <v>8.1983583170490472E-5</v>
      </c>
      <c r="G1764" s="142" t="str">
        <f t="shared" si="733"/>
        <v/>
      </c>
      <c r="H1764" s="142"/>
      <c r="I1764" s="142"/>
      <c r="J1764" s="142">
        <f t="shared" si="734"/>
        <v>3.7854957348156286E-183</v>
      </c>
      <c r="K1764" s="142" t="str">
        <f t="shared" si="735"/>
        <v/>
      </c>
      <c r="L1764" s="142" t="str">
        <f t="shared" si="736"/>
        <v/>
      </c>
      <c r="M1764" s="142"/>
      <c r="N1764" s="142"/>
      <c r="O1764" s="142"/>
      <c r="P1764" s="142"/>
      <c r="Q1764" s="142">
        <v>1070</v>
      </c>
      <c r="R1764" s="142">
        <f t="shared" si="737"/>
        <v>6.0077192679721918</v>
      </c>
      <c r="S1764" s="142">
        <f t="shared" si="738"/>
        <v>1.7878625317196046E-2</v>
      </c>
      <c r="T1764" s="142">
        <f t="shared" si="739"/>
        <v>0.61026124755579736</v>
      </c>
      <c r="U1764" s="142" t="str">
        <f t="shared" si="740"/>
        <v/>
      </c>
      <c r="V1764" s="142">
        <f t="shared" si="741"/>
        <v>1.7878625317196046E-2</v>
      </c>
      <c r="W1764" s="142" t="str">
        <f t="shared" si="742"/>
        <v/>
      </c>
      <c r="X1764" s="142">
        <f t="shared" si="743"/>
        <v>2.6929398428072384E-25</v>
      </c>
      <c r="Y1764" s="142" t="str">
        <f t="shared" si="744"/>
        <v/>
      </c>
      <c r="Z1764" s="142" t="str">
        <f t="shared" si="745"/>
        <v/>
      </c>
      <c r="AD1764" s="142">
        <v>1070</v>
      </c>
      <c r="AE1764" s="142">
        <f t="shared" si="763"/>
        <v>15.405169666521203</v>
      </c>
      <c r="AF1764" s="142">
        <f t="shared" si="746"/>
        <v>6.9723193011238874E-3</v>
      </c>
      <c r="AG1764" s="142">
        <f t="shared" si="747"/>
        <v>0.61026124755579725</v>
      </c>
      <c r="AH1764" s="142" t="str">
        <f t="shared" si="748"/>
        <v/>
      </c>
      <c r="AI1764" s="142">
        <f t="shared" si="749"/>
        <v>6.9723193011238874E-3</v>
      </c>
      <c r="AJ1764" s="142" t="str">
        <f t="shared" si="750"/>
        <v/>
      </c>
      <c r="AK1764" s="142">
        <f t="shared" si="751"/>
        <v>7.7239612642224732E-81</v>
      </c>
      <c r="AL1764" s="142" t="str">
        <f t="shared" si="752"/>
        <v/>
      </c>
      <c r="AM1764" s="142" t="str">
        <f t="shared" si="753"/>
        <v/>
      </c>
      <c r="AQ1764" s="142">
        <v>1070</v>
      </c>
      <c r="AR1764" s="142">
        <f t="shared" si="754"/>
        <v>804.92790526588215</v>
      </c>
      <c r="AS1764" s="142">
        <f t="shared" si="755"/>
        <v>1.3344022626162358E-4</v>
      </c>
      <c r="AT1764" s="142">
        <f t="shared" si="756"/>
        <v>0.61026124755579725</v>
      </c>
      <c r="AU1764" s="142" t="str">
        <f t="shared" si="757"/>
        <v/>
      </c>
      <c r="AV1764" s="142">
        <f t="shared" si="758"/>
        <v>1.3344022626162358E-4</v>
      </c>
      <c r="AW1764" s="142" t="str">
        <f t="shared" si="759"/>
        <v/>
      </c>
      <c r="AX1764" s="142">
        <f t="shared" si="760"/>
        <v>9.5525362255681118E-5</v>
      </c>
      <c r="AY1764" s="142" t="str">
        <f t="shared" si="761"/>
        <v/>
      </c>
      <c r="AZ1764" s="142" t="str">
        <f t="shared" si="762"/>
        <v/>
      </c>
      <c r="BB1764" s="147"/>
      <c r="BC1764" s="147">
        <f t="shared" si="725"/>
        <v>6.8800000000001313</v>
      </c>
      <c r="BD1764" s="163">
        <f t="shared" si="726"/>
        <v>0.4414803767685358</v>
      </c>
      <c r="BE1764" s="147">
        <f t="shared" si="727"/>
        <v>6.7734017925802359E-4</v>
      </c>
      <c r="BF1764" s="147" t="str">
        <f t="shared" si="723"/>
        <v/>
      </c>
      <c r="BG1764" s="159" t="str">
        <f t="shared" si="724"/>
        <v/>
      </c>
    </row>
    <row r="1765" spans="1:59" ht="20.100000000000001" customHeight="1" x14ac:dyDescent="0.25">
      <c r="A1765" s="142">
        <v>1071</v>
      </c>
      <c r="B1765" s="142">
        <f t="shared" si="728"/>
        <v>1328.8536894640347</v>
      </c>
      <c r="C1765" s="142">
        <f t="shared" si="729"/>
        <v>8.18911578263683E-5</v>
      </c>
      <c r="D1765" s="142">
        <f t="shared" si="730"/>
        <v>0.61179480967866895</v>
      </c>
      <c r="E1765" s="142" t="str">
        <f t="shared" si="731"/>
        <v/>
      </c>
      <c r="F1765" s="142">
        <f t="shared" si="732"/>
        <v>8.18911578263683E-5</v>
      </c>
      <c r="G1765" s="142" t="str">
        <f t="shared" si="733"/>
        <v/>
      </c>
      <c r="H1765" s="142"/>
      <c r="I1765" s="142"/>
      <c r="J1765" s="142">
        <f t="shared" si="734"/>
        <v>4.2452693353317044E-183</v>
      </c>
      <c r="K1765" s="142" t="str">
        <f t="shared" si="735"/>
        <v/>
      </c>
      <c r="L1765" s="142" t="str">
        <f t="shared" si="736"/>
        <v/>
      </c>
      <c r="M1765" s="142"/>
      <c r="N1765" s="142"/>
      <c r="O1765" s="142"/>
      <c r="P1765" s="142"/>
      <c r="Q1765" s="142">
        <v>1071</v>
      </c>
      <c r="R1765" s="142">
        <f t="shared" si="737"/>
        <v>6.0935438289432255</v>
      </c>
      <c r="S1765" s="142">
        <f t="shared" si="738"/>
        <v>1.7858469597801137E-2</v>
      </c>
      <c r="T1765" s="142">
        <f t="shared" si="739"/>
        <v>0.61179480967866917</v>
      </c>
      <c r="U1765" s="142" t="str">
        <f t="shared" si="740"/>
        <v/>
      </c>
      <c r="V1765" s="142">
        <f t="shared" si="741"/>
        <v>1.7858469597801137E-2</v>
      </c>
      <c r="W1765" s="142" t="str">
        <f t="shared" si="742"/>
        <v/>
      </c>
      <c r="X1765" s="142">
        <f t="shared" si="743"/>
        <v>2.8056858614082329E-25</v>
      </c>
      <c r="Y1765" s="142" t="str">
        <f t="shared" si="744"/>
        <v/>
      </c>
      <c r="Z1765" s="142" t="str">
        <f t="shared" si="745"/>
        <v/>
      </c>
      <c r="AD1765" s="142">
        <v>1071</v>
      </c>
      <c r="AE1765" s="142">
        <f t="shared" si="763"/>
        <v>15.625243518900078</v>
      </c>
      <c r="AF1765" s="142">
        <f t="shared" si="746"/>
        <v>6.964458959018616E-3</v>
      </c>
      <c r="AG1765" s="142">
        <f t="shared" si="747"/>
        <v>0.61179480967866906</v>
      </c>
      <c r="AH1765" s="142" t="str">
        <f t="shared" si="748"/>
        <v/>
      </c>
      <c r="AI1765" s="142">
        <f t="shared" si="749"/>
        <v>6.964458959018616E-3</v>
      </c>
      <c r="AJ1765" s="142" t="str">
        <f t="shared" si="750"/>
        <v/>
      </c>
      <c r="AK1765" s="142">
        <f t="shared" si="751"/>
        <v>8.3321093659082423E-81</v>
      </c>
      <c r="AL1765" s="142" t="str">
        <f t="shared" si="752"/>
        <v/>
      </c>
      <c r="AM1765" s="142" t="str">
        <f t="shared" si="753"/>
        <v/>
      </c>
      <c r="AQ1765" s="142">
        <v>1071</v>
      </c>
      <c r="AR1765" s="142">
        <f t="shared" si="754"/>
        <v>816.42687534110883</v>
      </c>
      <c r="AS1765" s="142">
        <f t="shared" si="755"/>
        <v>1.332897905480939E-4</v>
      </c>
      <c r="AT1765" s="142">
        <f t="shared" si="756"/>
        <v>0.61179480967866895</v>
      </c>
      <c r="AU1765" s="142" t="str">
        <f t="shared" si="757"/>
        <v/>
      </c>
      <c r="AV1765" s="142">
        <f t="shared" si="758"/>
        <v>1.332897905480939E-4</v>
      </c>
      <c r="AW1765" s="142" t="str">
        <f t="shared" si="759"/>
        <v/>
      </c>
      <c r="AX1765" s="142">
        <f t="shared" si="760"/>
        <v>9.5855397081349148E-5</v>
      </c>
      <c r="AY1765" s="142" t="str">
        <f t="shared" si="761"/>
        <v/>
      </c>
      <c r="AZ1765" s="142" t="str">
        <f t="shared" si="762"/>
        <v/>
      </c>
      <c r="BB1765" s="147"/>
      <c r="BC1765" s="147">
        <f t="shared" si="725"/>
        <v>6.8864000000001315</v>
      </c>
      <c r="BD1765" s="163">
        <f t="shared" si="726"/>
        <v>0.44080303658927777</v>
      </c>
      <c r="BE1765" s="147">
        <f t="shared" si="727"/>
        <v>6.7674669694262057E-4</v>
      </c>
      <c r="BF1765" s="147" t="str">
        <f t="shared" si="723"/>
        <v/>
      </c>
      <c r="BG1765" s="159" t="str">
        <f t="shared" si="724"/>
        <v/>
      </c>
    </row>
    <row r="1766" spans="1:59" ht="20.100000000000001" customHeight="1" x14ac:dyDescent="0.25">
      <c r="A1766" s="142">
        <v>1072</v>
      </c>
      <c r="B1766" s="142">
        <f t="shared" si="728"/>
        <v>1347.5699386114175</v>
      </c>
      <c r="C1766" s="142">
        <f t="shared" si="729"/>
        <v>8.1797527908339442E-5</v>
      </c>
      <c r="D1766" s="142">
        <f t="shared" si="730"/>
        <v>0.61332663066644277</v>
      </c>
      <c r="E1766" s="142" t="str">
        <f t="shared" si="731"/>
        <v/>
      </c>
      <c r="F1766" s="142">
        <f t="shared" si="732"/>
        <v>8.1797527908339442E-5</v>
      </c>
      <c r="G1766" s="142" t="str">
        <f t="shared" si="733"/>
        <v/>
      </c>
      <c r="H1766" s="142"/>
      <c r="I1766" s="142"/>
      <c r="J1766" s="142">
        <f t="shared" si="734"/>
        <v>4.7608093199199828E-183</v>
      </c>
      <c r="K1766" s="142" t="str">
        <f t="shared" si="735"/>
        <v/>
      </c>
      <c r="L1766" s="142" t="str">
        <f t="shared" si="736"/>
        <v/>
      </c>
      <c r="M1766" s="142"/>
      <c r="N1766" s="142"/>
      <c r="O1766" s="142"/>
      <c r="P1766" s="142"/>
      <c r="Q1766" s="142">
        <v>1072</v>
      </c>
      <c r="R1766" s="142">
        <f t="shared" si="737"/>
        <v>6.1793683899142451</v>
      </c>
      <c r="S1766" s="142">
        <f t="shared" si="738"/>
        <v>1.7838051190137295E-2</v>
      </c>
      <c r="T1766" s="142">
        <f t="shared" si="739"/>
        <v>0.61332663066644266</v>
      </c>
      <c r="U1766" s="142" t="str">
        <f t="shared" si="740"/>
        <v/>
      </c>
      <c r="V1766" s="142">
        <f t="shared" si="741"/>
        <v>1.7838051190137295E-2</v>
      </c>
      <c r="W1766" s="142" t="str">
        <f t="shared" si="742"/>
        <v/>
      </c>
      <c r="X1766" s="142">
        <f t="shared" si="743"/>
        <v>2.9231054770749682E-25</v>
      </c>
      <c r="Y1766" s="142" t="str">
        <f t="shared" si="744"/>
        <v/>
      </c>
      <c r="Z1766" s="142" t="str">
        <f t="shared" si="745"/>
        <v/>
      </c>
      <c r="AD1766" s="142">
        <v>1072</v>
      </c>
      <c r="AE1766" s="142">
        <f t="shared" si="763"/>
        <v>15.845317371278952</v>
      </c>
      <c r="AF1766" s="142">
        <f t="shared" si="746"/>
        <v>6.9564961735512189E-3</v>
      </c>
      <c r="AG1766" s="142">
        <f t="shared" si="747"/>
        <v>0.61332663066644266</v>
      </c>
      <c r="AH1766" s="142" t="str">
        <f t="shared" si="748"/>
        <v/>
      </c>
      <c r="AI1766" s="142">
        <f t="shared" si="749"/>
        <v>6.9564961735512189E-3</v>
      </c>
      <c r="AJ1766" s="142" t="str">
        <f t="shared" si="750"/>
        <v/>
      </c>
      <c r="AK1766" s="142">
        <f t="shared" si="751"/>
        <v>8.9879963576670865E-81</v>
      </c>
      <c r="AL1766" s="142" t="str">
        <f t="shared" si="752"/>
        <v/>
      </c>
      <c r="AM1766" s="142" t="str">
        <f t="shared" si="753"/>
        <v/>
      </c>
      <c r="AQ1766" s="142">
        <v>1072</v>
      </c>
      <c r="AR1766" s="142">
        <f t="shared" si="754"/>
        <v>827.92584541633551</v>
      </c>
      <c r="AS1766" s="142">
        <f t="shared" si="755"/>
        <v>1.3313739421502995E-4</v>
      </c>
      <c r="AT1766" s="142">
        <f t="shared" si="756"/>
        <v>0.61332663066644266</v>
      </c>
      <c r="AU1766" s="142" t="str">
        <f t="shared" si="757"/>
        <v/>
      </c>
      <c r="AV1766" s="142">
        <f t="shared" si="758"/>
        <v>1.3313739421502995E-4</v>
      </c>
      <c r="AW1766" s="142" t="str">
        <f t="shared" si="759"/>
        <v/>
      </c>
      <c r="AX1766" s="142">
        <f t="shared" si="760"/>
        <v>9.6185033186182739E-5</v>
      </c>
      <c r="AY1766" s="142" t="str">
        <f t="shared" si="761"/>
        <v/>
      </c>
      <c r="AZ1766" s="142" t="str">
        <f t="shared" si="762"/>
        <v/>
      </c>
      <c r="BB1766" s="147"/>
      <c r="BC1766" s="147">
        <f t="shared" si="725"/>
        <v>6.8928000000001317</v>
      </c>
      <c r="BD1766" s="163">
        <f t="shared" si="726"/>
        <v>0.44012628989233515</v>
      </c>
      <c r="BE1766" s="147">
        <f t="shared" si="727"/>
        <v>6.7615227596340421E-4</v>
      </c>
      <c r="BF1766" s="147" t="str">
        <f t="shared" si="723"/>
        <v/>
      </c>
      <c r="BG1766" s="159" t="str">
        <f t="shared" si="724"/>
        <v/>
      </c>
    </row>
    <row r="1767" spans="1:59" ht="20.100000000000001" customHeight="1" x14ac:dyDescent="0.25">
      <c r="A1767" s="142">
        <v>1073</v>
      </c>
      <c r="B1767" s="142">
        <f t="shared" si="728"/>
        <v>1366.2861877587966</v>
      </c>
      <c r="C1767" s="142">
        <f t="shared" si="729"/>
        <v>8.1702697788069145E-5</v>
      </c>
      <c r="D1767" s="142">
        <f t="shared" si="730"/>
        <v>0.61485668801484117</v>
      </c>
      <c r="E1767" s="142" t="str">
        <f t="shared" si="731"/>
        <v/>
      </c>
      <c r="F1767" s="142">
        <f t="shared" si="732"/>
        <v>8.1702697788069145E-5</v>
      </c>
      <c r="G1767" s="142" t="str">
        <f t="shared" si="733"/>
        <v/>
      </c>
      <c r="H1767" s="142"/>
      <c r="I1767" s="142"/>
      <c r="J1767" s="142">
        <f t="shared" si="734"/>
        <v>5.338870386861033E-183</v>
      </c>
      <c r="K1767" s="142" t="str">
        <f t="shared" si="735"/>
        <v/>
      </c>
      <c r="L1767" s="142" t="str">
        <f t="shared" si="736"/>
        <v/>
      </c>
      <c r="M1767" s="142"/>
      <c r="N1767" s="142"/>
      <c r="O1767" s="142"/>
      <c r="P1767" s="142"/>
      <c r="Q1767" s="142">
        <v>1073</v>
      </c>
      <c r="R1767" s="142">
        <f t="shared" si="737"/>
        <v>6.2651929508852788</v>
      </c>
      <c r="S1767" s="142">
        <f t="shared" si="738"/>
        <v>1.7817371047558365E-2</v>
      </c>
      <c r="T1767" s="142">
        <f t="shared" si="739"/>
        <v>0.61485668801484139</v>
      </c>
      <c r="U1767" s="142" t="str">
        <f t="shared" si="740"/>
        <v/>
      </c>
      <c r="V1767" s="142">
        <f t="shared" si="741"/>
        <v>1.7817371047558365E-2</v>
      </c>
      <c r="W1767" s="142" t="str">
        <f t="shared" si="742"/>
        <v/>
      </c>
      <c r="X1767" s="142">
        <f t="shared" si="743"/>
        <v>3.0453904465914281E-25</v>
      </c>
      <c r="Y1767" s="142" t="str">
        <f t="shared" si="744"/>
        <v/>
      </c>
      <c r="Z1767" s="142" t="str">
        <f t="shared" si="745"/>
        <v/>
      </c>
      <c r="AD1767" s="142">
        <v>1073</v>
      </c>
      <c r="AE1767" s="142">
        <f t="shared" si="763"/>
        <v>16.065391223657826</v>
      </c>
      <c r="AF1767" s="142">
        <f t="shared" si="746"/>
        <v>6.9484313165113203E-3</v>
      </c>
      <c r="AG1767" s="142">
        <f t="shared" si="747"/>
        <v>0.61485668801484139</v>
      </c>
      <c r="AH1767" s="142" t="str">
        <f t="shared" si="748"/>
        <v/>
      </c>
      <c r="AI1767" s="142">
        <f t="shared" si="749"/>
        <v>6.9484313165113203E-3</v>
      </c>
      <c r="AJ1767" s="142" t="str">
        <f t="shared" si="750"/>
        <v/>
      </c>
      <c r="AK1767" s="142">
        <f t="shared" si="751"/>
        <v>9.6953583351963757E-81</v>
      </c>
      <c r="AL1767" s="142" t="str">
        <f t="shared" si="752"/>
        <v/>
      </c>
      <c r="AM1767" s="142" t="str">
        <f t="shared" si="753"/>
        <v/>
      </c>
      <c r="AQ1767" s="142">
        <v>1073</v>
      </c>
      <c r="AR1767" s="142">
        <f t="shared" si="754"/>
        <v>839.424815491564</v>
      </c>
      <c r="AS1767" s="142">
        <f t="shared" si="755"/>
        <v>1.3298304437795377E-4</v>
      </c>
      <c r="AT1767" s="142">
        <f t="shared" si="756"/>
        <v>0.6148566880148415</v>
      </c>
      <c r="AU1767" s="142" t="str">
        <f t="shared" si="757"/>
        <v/>
      </c>
      <c r="AV1767" s="142">
        <f t="shared" si="758"/>
        <v>1.3298304437795377E-4</v>
      </c>
      <c r="AW1767" s="142" t="str">
        <f t="shared" si="759"/>
        <v/>
      </c>
      <c r="AX1767" s="142">
        <f t="shared" si="760"/>
        <v>9.6514258632616955E-5</v>
      </c>
      <c r="AY1767" s="142" t="str">
        <f t="shared" si="761"/>
        <v/>
      </c>
      <c r="AZ1767" s="142" t="str">
        <f t="shared" si="762"/>
        <v/>
      </c>
      <c r="BB1767" s="147"/>
      <c r="BC1767" s="147">
        <f t="shared" si="725"/>
        <v>6.8992000000001319</v>
      </c>
      <c r="BD1767" s="163">
        <f t="shared" si="726"/>
        <v>0.43945013761637175</v>
      </c>
      <c r="BE1767" s="147">
        <f t="shared" si="727"/>
        <v>6.7555692241172416E-4</v>
      </c>
      <c r="BF1767" s="147" t="str">
        <f t="shared" si="723"/>
        <v/>
      </c>
      <c r="BG1767" s="159" t="str">
        <f t="shared" si="724"/>
        <v/>
      </c>
    </row>
    <row r="1768" spans="1:59" ht="20.100000000000001" customHeight="1" x14ac:dyDescent="0.25">
      <c r="A1768" s="147">
        <v>1074</v>
      </c>
      <c r="B1768" s="142">
        <f t="shared" si="728"/>
        <v>1385.0024369061794</v>
      </c>
      <c r="C1768" s="142">
        <f t="shared" si="729"/>
        <v>8.1606671889765359E-5</v>
      </c>
      <c r="D1768" s="142">
        <f t="shared" si="730"/>
        <v>0.6163849593019014</v>
      </c>
      <c r="E1768" s="142" t="str">
        <f t="shared" si="731"/>
        <v/>
      </c>
      <c r="F1768" s="142">
        <f t="shared" si="732"/>
        <v>8.1606671889765359E-5</v>
      </c>
      <c r="G1768" s="142" t="str">
        <f t="shared" si="733"/>
        <v/>
      </c>
      <c r="H1768" s="142"/>
      <c r="I1768" s="142"/>
      <c r="J1768" s="142">
        <f t="shared" si="734"/>
        <v>5.9870242724283383E-183</v>
      </c>
      <c r="K1768" s="142" t="str">
        <f t="shared" si="735"/>
        <v/>
      </c>
      <c r="L1768" s="142" t="str">
        <f t="shared" si="736"/>
        <v/>
      </c>
      <c r="M1768" s="142"/>
      <c r="N1768" s="142"/>
      <c r="O1768" s="142"/>
      <c r="P1768" s="142"/>
      <c r="Q1768" s="147">
        <v>1074</v>
      </c>
      <c r="R1768" s="142">
        <f t="shared" si="737"/>
        <v>6.3510175118563126</v>
      </c>
      <c r="S1768" s="142">
        <f t="shared" si="738"/>
        <v>1.7796430134876494E-2</v>
      </c>
      <c r="T1768" s="142">
        <f t="shared" si="739"/>
        <v>0.61638495930190129</v>
      </c>
      <c r="U1768" s="142" t="str">
        <f t="shared" si="740"/>
        <v/>
      </c>
      <c r="V1768" s="142">
        <f t="shared" si="741"/>
        <v>1.7796430134876494E-2</v>
      </c>
      <c r="W1768" s="142" t="str">
        <f t="shared" si="742"/>
        <v/>
      </c>
      <c r="X1768" s="142">
        <f t="shared" si="743"/>
        <v>3.1727403118584166E-25</v>
      </c>
      <c r="Y1768" s="142" t="str">
        <f t="shared" si="744"/>
        <v/>
      </c>
      <c r="Z1768" s="142" t="str">
        <f t="shared" si="745"/>
        <v/>
      </c>
      <c r="AD1768" s="147">
        <v>1074</v>
      </c>
      <c r="AE1768" s="142">
        <f t="shared" si="763"/>
        <v>16.285465076036701</v>
      </c>
      <c r="AF1768" s="142">
        <f t="shared" si="746"/>
        <v>6.9402647641570673E-3</v>
      </c>
      <c r="AG1768" s="142">
        <f t="shared" si="747"/>
        <v>0.61638495930190129</v>
      </c>
      <c r="AH1768" s="142" t="str">
        <f t="shared" si="748"/>
        <v/>
      </c>
      <c r="AI1768" s="142">
        <f t="shared" si="749"/>
        <v>6.9402647641570673E-3</v>
      </c>
      <c r="AJ1768" s="142" t="str">
        <f t="shared" si="750"/>
        <v/>
      </c>
      <c r="AK1768" s="142">
        <f t="shared" si="751"/>
        <v>1.0458222891927795E-80</v>
      </c>
      <c r="AL1768" s="142" t="str">
        <f t="shared" si="752"/>
        <v/>
      </c>
      <c r="AM1768" s="142" t="str">
        <f t="shared" si="753"/>
        <v/>
      </c>
      <c r="AQ1768" s="147">
        <v>1074</v>
      </c>
      <c r="AR1768" s="142">
        <f t="shared" si="754"/>
        <v>850.92378556679068</v>
      </c>
      <c r="AS1768" s="142">
        <f t="shared" si="755"/>
        <v>1.3282674823790846E-4</v>
      </c>
      <c r="AT1768" s="142">
        <f t="shared" si="756"/>
        <v>0.6163849593019014</v>
      </c>
      <c r="AU1768" s="142" t="str">
        <f t="shared" si="757"/>
        <v/>
      </c>
      <c r="AV1768" s="142">
        <f t="shared" si="758"/>
        <v>1.3282674823790846E-4</v>
      </c>
      <c r="AW1768" s="142" t="str">
        <f t="shared" si="759"/>
        <v/>
      </c>
      <c r="AX1768" s="142">
        <f t="shared" si="760"/>
        <v>9.6843061461875947E-5</v>
      </c>
      <c r="AY1768" s="142" t="str">
        <f t="shared" si="761"/>
        <v/>
      </c>
      <c r="AZ1768" s="142" t="str">
        <f t="shared" si="762"/>
        <v/>
      </c>
      <c r="BB1768" s="147"/>
      <c r="BC1768" s="147">
        <f t="shared" si="725"/>
        <v>6.9056000000001321</v>
      </c>
      <c r="BD1768" s="163">
        <f t="shared" si="726"/>
        <v>0.43877458069396003</v>
      </c>
      <c r="BE1768" s="147">
        <f t="shared" si="727"/>
        <v>6.7496064236627351E-4</v>
      </c>
      <c r="BF1768" s="147" t="str">
        <f t="shared" si="723"/>
        <v/>
      </c>
      <c r="BG1768" s="159" t="str">
        <f t="shared" si="724"/>
        <v/>
      </c>
    </row>
    <row r="1769" spans="1:59" ht="20.100000000000001" customHeight="1" x14ac:dyDescent="0.25">
      <c r="A1769" s="142">
        <v>1075</v>
      </c>
      <c r="B1769" s="142">
        <f t="shared" si="728"/>
        <v>1403.7186860535585</v>
      </c>
      <c r="C1769" s="142">
        <f t="shared" si="729"/>
        <v>8.1509454689834973E-5</v>
      </c>
      <c r="D1769" s="142">
        <f t="shared" si="730"/>
        <v>0.61791142218895256</v>
      </c>
      <c r="E1769" s="142" t="str">
        <f t="shared" si="731"/>
        <v/>
      </c>
      <c r="F1769" s="142">
        <f t="shared" si="732"/>
        <v>8.1509454689834973E-5</v>
      </c>
      <c r="G1769" s="142" t="str">
        <f t="shared" si="733"/>
        <v/>
      </c>
      <c r="H1769" s="142"/>
      <c r="I1769" s="142"/>
      <c r="J1769" s="142">
        <f t="shared" si="734"/>
        <v>6.7137584422508261E-183</v>
      </c>
      <c r="K1769" s="142" t="str">
        <f t="shared" si="735"/>
        <v/>
      </c>
      <c r="L1769" s="142" t="str">
        <f t="shared" si="736"/>
        <v/>
      </c>
      <c r="M1769" s="142"/>
      <c r="N1769" s="142"/>
      <c r="O1769" s="142"/>
      <c r="P1769" s="142"/>
      <c r="Q1769" s="142">
        <v>1075</v>
      </c>
      <c r="R1769" s="142">
        <f t="shared" si="737"/>
        <v>6.4368420728273463</v>
      </c>
      <c r="S1769" s="142">
        <f t="shared" si="738"/>
        <v>1.7775229428287121E-2</v>
      </c>
      <c r="T1769" s="142">
        <f t="shared" si="739"/>
        <v>0.61791142218895279</v>
      </c>
      <c r="U1769" s="142" t="str">
        <f t="shared" si="740"/>
        <v/>
      </c>
      <c r="V1769" s="142">
        <f t="shared" si="741"/>
        <v>1.7775229428287121E-2</v>
      </c>
      <c r="W1769" s="142" t="str">
        <f t="shared" si="742"/>
        <v/>
      </c>
      <c r="X1769" s="142">
        <f t="shared" si="743"/>
        <v>3.305362712537991E-25</v>
      </c>
      <c r="Y1769" s="142" t="str">
        <f t="shared" si="744"/>
        <v/>
      </c>
      <c r="Z1769" s="142" t="str">
        <f t="shared" si="745"/>
        <v/>
      </c>
      <c r="AD1769" s="142">
        <v>1075</v>
      </c>
      <c r="AE1769" s="142">
        <f t="shared" si="763"/>
        <v>16.505538928415575</v>
      </c>
      <c r="AF1769" s="142">
        <f t="shared" si="746"/>
        <v>6.9319968971858657E-3</v>
      </c>
      <c r="AG1769" s="142">
        <f t="shared" si="747"/>
        <v>0.61791142218895279</v>
      </c>
      <c r="AH1769" s="142" t="str">
        <f t="shared" si="748"/>
        <v/>
      </c>
      <c r="AI1769" s="142">
        <f t="shared" si="749"/>
        <v>6.9319968971858657E-3</v>
      </c>
      <c r="AJ1769" s="142" t="str">
        <f t="shared" si="750"/>
        <v/>
      </c>
      <c r="AK1769" s="142">
        <f t="shared" si="751"/>
        <v>1.1280931792214634E-80</v>
      </c>
      <c r="AL1769" s="142" t="str">
        <f t="shared" si="752"/>
        <v/>
      </c>
      <c r="AM1769" s="142" t="str">
        <f t="shared" si="753"/>
        <v/>
      </c>
      <c r="AQ1769" s="142">
        <v>1075</v>
      </c>
      <c r="AR1769" s="142">
        <f t="shared" si="754"/>
        <v>862.42275564201736</v>
      </c>
      <c r="AS1769" s="142">
        <f t="shared" si="755"/>
        <v>1.3266851308089834E-4</v>
      </c>
      <c r="AT1769" s="142">
        <f t="shared" si="756"/>
        <v>0.61791142218895279</v>
      </c>
      <c r="AU1769" s="142" t="str">
        <f t="shared" si="757"/>
        <v/>
      </c>
      <c r="AV1769" s="142">
        <f t="shared" si="758"/>
        <v>1.3266851308089834E-4</v>
      </c>
      <c r="AW1769" s="142" t="str">
        <f t="shared" si="759"/>
        <v/>
      </c>
      <c r="AX1769" s="142">
        <f t="shared" si="760"/>
        <v>9.7171429694667389E-5</v>
      </c>
      <c r="AY1769" s="142" t="str">
        <f t="shared" si="761"/>
        <v/>
      </c>
      <c r="AZ1769" s="142" t="str">
        <f t="shared" si="762"/>
        <v/>
      </c>
      <c r="BB1769" s="147"/>
      <c r="BC1769" s="147">
        <f t="shared" si="725"/>
        <v>6.9120000000001323</v>
      </c>
      <c r="BD1769" s="163">
        <f t="shared" si="726"/>
        <v>0.43809962005159375</v>
      </c>
      <c r="BE1769" s="147">
        <f t="shared" si="727"/>
        <v>6.7436344189020225E-4</v>
      </c>
      <c r="BF1769" s="147" t="str">
        <f t="shared" si="723"/>
        <v/>
      </c>
      <c r="BG1769" s="159" t="str">
        <f t="shared" si="724"/>
        <v/>
      </c>
    </row>
    <row r="1770" spans="1:59" ht="20.100000000000001" customHeight="1" x14ac:dyDescent="0.25">
      <c r="A1770" s="142">
        <v>1076</v>
      </c>
      <c r="B1770" s="142">
        <f t="shared" si="728"/>
        <v>1422.4349352009413</v>
      </c>
      <c r="C1770" s="142">
        <f t="shared" si="729"/>
        <v>8.1411050716535962E-5</v>
      </c>
      <c r="D1770" s="142">
        <f t="shared" si="730"/>
        <v>0.61943605442159289</v>
      </c>
      <c r="E1770" s="142" t="str">
        <f t="shared" si="731"/>
        <v/>
      </c>
      <c r="F1770" s="142">
        <f t="shared" si="732"/>
        <v>8.1411050716535962E-5</v>
      </c>
      <c r="G1770" s="142" t="str">
        <f t="shared" si="733"/>
        <v/>
      </c>
      <c r="H1770" s="142"/>
      <c r="I1770" s="142"/>
      <c r="J1770" s="142">
        <f t="shared" si="734"/>
        <v>7.5285866872801025E-183</v>
      </c>
      <c r="K1770" s="142" t="str">
        <f t="shared" si="735"/>
        <v/>
      </c>
      <c r="L1770" s="142" t="str">
        <f t="shared" si="736"/>
        <v/>
      </c>
      <c r="M1770" s="142"/>
      <c r="N1770" s="142"/>
      <c r="O1770" s="142"/>
      <c r="P1770" s="142"/>
      <c r="Q1770" s="142">
        <v>1076</v>
      </c>
      <c r="R1770" s="142">
        <f t="shared" si="737"/>
        <v>6.5226666337983801</v>
      </c>
      <c r="S1770" s="142">
        <f t="shared" si="738"/>
        <v>1.7753769915293191E-2</v>
      </c>
      <c r="T1770" s="142">
        <f t="shared" si="739"/>
        <v>0.61943605442159289</v>
      </c>
      <c r="U1770" s="142" t="str">
        <f t="shared" si="740"/>
        <v/>
      </c>
      <c r="V1770" s="142">
        <f t="shared" si="741"/>
        <v>1.7753769915293191E-2</v>
      </c>
      <c r="W1770" s="142" t="str">
        <f t="shared" si="742"/>
        <v/>
      </c>
      <c r="X1770" s="142">
        <f t="shared" si="743"/>
        <v>3.4434737111128439E-25</v>
      </c>
      <c r="Y1770" s="142" t="str">
        <f t="shared" si="744"/>
        <v/>
      </c>
      <c r="Z1770" s="142" t="str">
        <f t="shared" si="745"/>
        <v/>
      </c>
      <c r="AD1770" s="142">
        <v>1076</v>
      </c>
      <c r="AE1770" s="142">
        <f t="shared" si="763"/>
        <v>16.725612780794449</v>
      </c>
      <c r="AF1770" s="142">
        <f t="shared" si="746"/>
        <v>6.9236281007048293E-3</v>
      </c>
      <c r="AG1770" s="142">
        <f t="shared" si="747"/>
        <v>0.61943605442159289</v>
      </c>
      <c r="AH1770" s="142" t="str">
        <f t="shared" si="748"/>
        <v/>
      </c>
      <c r="AI1770" s="142">
        <f t="shared" si="749"/>
        <v>6.9236281007048293E-3</v>
      </c>
      <c r="AJ1770" s="142" t="str">
        <f t="shared" si="750"/>
        <v/>
      </c>
      <c r="AK1770" s="142">
        <f t="shared" si="751"/>
        <v>1.2168165402590514E-80</v>
      </c>
      <c r="AL1770" s="142" t="str">
        <f t="shared" si="752"/>
        <v/>
      </c>
      <c r="AM1770" s="142" t="str">
        <f t="shared" si="753"/>
        <v/>
      </c>
      <c r="AQ1770" s="142">
        <v>1076</v>
      </c>
      <c r="AR1770" s="142">
        <f t="shared" si="754"/>
        <v>873.92172571724404</v>
      </c>
      <c r="AS1770" s="142">
        <f t="shared" si="755"/>
        <v>1.325083462773231E-4</v>
      </c>
      <c r="AT1770" s="142">
        <f t="shared" si="756"/>
        <v>0.61943605442159289</v>
      </c>
      <c r="AU1770" s="142" t="str">
        <f t="shared" si="757"/>
        <v/>
      </c>
      <c r="AV1770" s="142">
        <f t="shared" si="758"/>
        <v>1.325083462773231E-4</v>
      </c>
      <c r="AW1770" s="142" t="str">
        <f t="shared" si="759"/>
        <v/>
      </c>
      <c r="AX1770" s="142">
        <f t="shared" si="760"/>
        <v>9.749935133188021E-5</v>
      </c>
      <c r="AY1770" s="142" t="str">
        <f t="shared" si="761"/>
        <v/>
      </c>
      <c r="AZ1770" s="142" t="str">
        <f t="shared" si="762"/>
        <v/>
      </c>
      <c r="BB1770" s="147"/>
      <c r="BC1770" s="147">
        <f t="shared" si="725"/>
        <v>6.9184000000001324</v>
      </c>
      <c r="BD1770" s="163">
        <f t="shared" si="726"/>
        <v>0.43742525660970355</v>
      </c>
      <c r="BE1770" s="147">
        <f t="shared" si="727"/>
        <v>6.7376532703400382E-4</v>
      </c>
      <c r="BF1770" s="147" t="str">
        <f t="shared" si="723"/>
        <v/>
      </c>
      <c r="BG1770" s="159" t="str">
        <f t="shared" si="724"/>
        <v/>
      </c>
    </row>
    <row r="1771" spans="1:59" ht="20.100000000000001" customHeight="1" x14ac:dyDescent="0.25">
      <c r="A1771" s="142">
        <v>1077</v>
      </c>
      <c r="B1771" s="142">
        <f t="shared" si="728"/>
        <v>1441.1511843483204</v>
      </c>
      <c r="C1771" s="142">
        <f t="shared" si="729"/>
        <v>8.1311464549626205E-5</v>
      </c>
      <c r="D1771" s="142">
        <f t="shared" si="730"/>
        <v>0.62095883383065342</v>
      </c>
      <c r="E1771" s="142" t="str">
        <f t="shared" si="731"/>
        <v/>
      </c>
      <c r="F1771" s="142">
        <f t="shared" si="732"/>
        <v>8.1311464549626205E-5</v>
      </c>
      <c r="G1771" s="142" t="str">
        <f t="shared" si="733"/>
        <v/>
      </c>
      <c r="H1771" s="142"/>
      <c r="I1771" s="142"/>
      <c r="J1771" s="142">
        <f t="shared" si="734"/>
        <v>8.4421730583258975E-183</v>
      </c>
      <c r="K1771" s="142" t="str">
        <f t="shared" si="735"/>
        <v/>
      </c>
      <c r="L1771" s="142" t="str">
        <f t="shared" si="736"/>
        <v/>
      </c>
      <c r="M1771" s="142"/>
      <c r="N1771" s="142"/>
      <c r="O1771" s="142"/>
      <c r="P1771" s="142"/>
      <c r="Q1771" s="142">
        <v>1077</v>
      </c>
      <c r="R1771" s="142">
        <f t="shared" si="737"/>
        <v>6.6084911947694138</v>
      </c>
      <c r="S1771" s="142">
        <f t="shared" si="738"/>
        <v>1.7732052594628483E-2</v>
      </c>
      <c r="T1771" s="142">
        <f t="shared" si="739"/>
        <v>0.62095883383065364</v>
      </c>
      <c r="U1771" s="142" t="str">
        <f t="shared" si="740"/>
        <v/>
      </c>
      <c r="V1771" s="142">
        <f t="shared" si="741"/>
        <v>1.7732052594628483E-2</v>
      </c>
      <c r="W1771" s="142" t="str">
        <f t="shared" si="742"/>
        <v/>
      </c>
      <c r="X1771" s="142">
        <f t="shared" si="743"/>
        <v>3.5872981308483276E-25</v>
      </c>
      <c r="Y1771" s="142" t="str">
        <f t="shared" si="744"/>
        <v/>
      </c>
      <c r="Z1771" s="142" t="str">
        <f t="shared" si="745"/>
        <v/>
      </c>
      <c r="AD1771" s="142">
        <v>1077</v>
      </c>
      <c r="AE1771" s="142">
        <f t="shared" si="763"/>
        <v>16.945686633173324</v>
      </c>
      <c r="AF1771" s="142">
        <f t="shared" si="746"/>
        <v>6.9151587642008886E-3</v>
      </c>
      <c r="AG1771" s="142">
        <f t="shared" si="747"/>
        <v>0.62095883383065353</v>
      </c>
      <c r="AH1771" s="142" t="str">
        <f t="shared" si="748"/>
        <v/>
      </c>
      <c r="AI1771" s="142">
        <f t="shared" si="749"/>
        <v>6.9151587642008886E-3</v>
      </c>
      <c r="AJ1771" s="142" t="str">
        <f t="shared" si="750"/>
        <v/>
      </c>
      <c r="AK1771" s="142">
        <f t="shared" si="751"/>
        <v>1.3124969017004864E-80</v>
      </c>
      <c r="AL1771" s="142" t="str">
        <f t="shared" si="752"/>
        <v/>
      </c>
      <c r="AM1771" s="142" t="str">
        <f t="shared" si="753"/>
        <v/>
      </c>
      <c r="AQ1771" s="142">
        <v>1077</v>
      </c>
      <c r="AR1771" s="142">
        <f t="shared" si="754"/>
        <v>885.42069579247072</v>
      </c>
      <c r="AS1771" s="142">
        <f t="shared" si="755"/>
        <v>1.3234625528140591E-4</v>
      </c>
      <c r="AT1771" s="142">
        <f t="shared" si="756"/>
        <v>0.62095883383065353</v>
      </c>
      <c r="AU1771" s="142" t="str">
        <f t="shared" si="757"/>
        <v/>
      </c>
      <c r="AV1771" s="142">
        <f t="shared" si="758"/>
        <v>1.3234625528140591E-4</v>
      </c>
      <c r="AW1771" s="142" t="str">
        <f t="shared" si="759"/>
        <v/>
      </c>
      <c r="AX1771" s="142">
        <f t="shared" si="760"/>
        <v>9.7826814355286758E-5</v>
      </c>
      <c r="AY1771" s="142" t="str">
        <f t="shared" si="761"/>
        <v/>
      </c>
      <c r="AZ1771" s="142" t="str">
        <f t="shared" si="762"/>
        <v/>
      </c>
      <c r="BB1771" s="147"/>
      <c r="BC1771" s="147">
        <f t="shared" si="725"/>
        <v>6.9248000000001326</v>
      </c>
      <c r="BD1771" s="163">
        <f t="shared" si="726"/>
        <v>0.43675149128266955</v>
      </c>
      <c r="BE1771" s="147">
        <f t="shared" si="727"/>
        <v>6.7316630383373877E-4</v>
      </c>
      <c r="BF1771" s="147" t="str">
        <f t="shared" si="723"/>
        <v/>
      </c>
      <c r="BG1771" s="159" t="str">
        <f t="shared" si="724"/>
        <v/>
      </c>
    </row>
    <row r="1772" spans="1:59" ht="20.100000000000001" customHeight="1" x14ac:dyDescent="0.25">
      <c r="A1772" s="142">
        <v>1078</v>
      </c>
      <c r="B1772" s="142">
        <f t="shared" si="728"/>
        <v>1459.8674334957032</v>
      </c>
      <c r="C1772" s="142">
        <f t="shared" si="729"/>
        <v>8.1210700820008217E-5</v>
      </c>
      <c r="D1772" s="142">
        <f t="shared" si="730"/>
        <v>0.62247973833316173</v>
      </c>
      <c r="E1772" s="142" t="str">
        <f t="shared" si="731"/>
        <v/>
      </c>
      <c r="F1772" s="142">
        <f t="shared" si="732"/>
        <v>8.1210700820008217E-5</v>
      </c>
      <c r="G1772" s="142" t="str">
        <f t="shared" si="733"/>
        <v/>
      </c>
      <c r="H1772" s="142"/>
      <c r="I1772" s="142"/>
      <c r="J1772" s="142">
        <f t="shared" si="734"/>
        <v>9.4664707456535241E-183</v>
      </c>
      <c r="K1772" s="142" t="str">
        <f t="shared" si="735"/>
        <v/>
      </c>
      <c r="L1772" s="142" t="str">
        <f t="shared" si="736"/>
        <v/>
      </c>
      <c r="M1772" s="142"/>
      <c r="N1772" s="142"/>
      <c r="O1772" s="142"/>
      <c r="P1772" s="142"/>
      <c r="Q1772" s="142">
        <v>1078</v>
      </c>
      <c r="R1772" s="142">
        <f t="shared" si="737"/>
        <v>6.6943157557404334</v>
      </c>
      <c r="S1772" s="142">
        <f t="shared" si="738"/>
        <v>1.77100784761802E-2</v>
      </c>
      <c r="T1772" s="142">
        <f t="shared" si="739"/>
        <v>0.62247973833316161</v>
      </c>
      <c r="U1772" s="142" t="str">
        <f t="shared" si="740"/>
        <v/>
      </c>
      <c r="V1772" s="142">
        <f t="shared" si="741"/>
        <v>1.77100784761802E-2</v>
      </c>
      <c r="W1772" s="142" t="str">
        <f t="shared" si="742"/>
        <v/>
      </c>
      <c r="X1772" s="142">
        <f t="shared" si="743"/>
        <v>3.7370699071637703E-25</v>
      </c>
      <c r="Y1772" s="142" t="str">
        <f t="shared" si="744"/>
        <v/>
      </c>
      <c r="Z1772" s="142" t="str">
        <f t="shared" si="745"/>
        <v/>
      </c>
      <c r="AD1772" s="142">
        <v>1078</v>
      </c>
      <c r="AE1772" s="142">
        <f t="shared" si="763"/>
        <v>17.165760485552198</v>
      </c>
      <c r="AF1772" s="142">
        <f t="shared" si="746"/>
        <v>6.9065892815105834E-3</v>
      </c>
      <c r="AG1772" s="142">
        <f t="shared" si="747"/>
        <v>0.62247973833316173</v>
      </c>
      <c r="AH1772" s="142" t="str">
        <f t="shared" si="748"/>
        <v/>
      </c>
      <c r="AI1772" s="142">
        <f t="shared" si="749"/>
        <v>6.9065892815105834E-3</v>
      </c>
      <c r="AJ1772" s="142" t="str">
        <f t="shared" si="750"/>
        <v/>
      </c>
      <c r="AK1772" s="142">
        <f t="shared" si="751"/>
        <v>1.4156781222395216E-80</v>
      </c>
      <c r="AL1772" s="142" t="str">
        <f t="shared" si="752"/>
        <v/>
      </c>
      <c r="AM1772" s="142" t="str">
        <f t="shared" si="753"/>
        <v/>
      </c>
      <c r="AQ1772" s="142">
        <v>1078</v>
      </c>
      <c r="AR1772" s="142">
        <f t="shared" si="754"/>
        <v>896.9196658676974</v>
      </c>
      <c r="AS1772" s="142">
        <f t="shared" si="755"/>
        <v>1.3218224763061529E-4</v>
      </c>
      <c r="AT1772" s="142">
        <f t="shared" si="756"/>
        <v>0.62247973833316173</v>
      </c>
      <c r="AU1772" s="142" t="str">
        <f t="shared" si="757"/>
        <v/>
      </c>
      <c r="AV1772" s="142">
        <f t="shared" si="758"/>
        <v>1.3218224763061529E-4</v>
      </c>
      <c r="AW1772" s="142" t="str">
        <f t="shared" si="759"/>
        <v/>
      </c>
      <c r="AX1772" s="142">
        <f t="shared" si="760"/>
        <v>9.8153806728248745E-5</v>
      </c>
      <c r="AY1772" s="142" t="str">
        <f t="shared" si="761"/>
        <v/>
      </c>
      <c r="AZ1772" s="142" t="str">
        <f t="shared" si="762"/>
        <v/>
      </c>
      <c r="BB1772" s="147"/>
      <c r="BC1772" s="147">
        <f t="shared" si="725"/>
        <v>6.9312000000001328</v>
      </c>
      <c r="BD1772" s="163">
        <f t="shared" si="726"/>
        <v>0.43607832497883581</v>
      </c>
      <c r="BE1772" s="147">
        <f t="shared" si="727"/>
        <v>6.7256637831036858E-4</v>
      </c>
      <c r="BF1772" s="147" t="str">
        <f t="shared" si="723"/>
        <v/>
      </c>
      <c r="BG1772" s="159" t="str">
        <f t="shared" si="724"/>
        <v/>
      </c>
    </row>
    <row r="1773" spans="1:59" ht="20.100000000000001" customHeight="1" x14ac:dyDescent="0.25">
      <c r="A1773" s="142">
        <v>1079</v>
      </c>
      <c r="B1773" s="142">
        <f t="shared" si="728"/>
        <v>1478.5836826430823</v>
      </c>
      <c r="C1773" s="142">
        <f t="shared" si="729"/>
        <v>8.1108764209370492E-5</v>
      </c>
      <c r="D1773" s="142">
        <f t="shared" si="730"/>
        <v>0.62399874593329319</v>
      </c>
      <c r="E1773" s="142" t="str">
        <f t="shared" si="731"/>
        <v/>
      </c>
      <c r="F1773" s="142">
        <f t="shared" si="732"/>
        <v>8.1108764209370492E-5</v>
      </c>
      <c r="G1773" s="142" t="str">
        <f t="shared" si="733"/>
        <v/>
      </c>
      <c r="H1773" s="142"/>
      <c r="I1773" s="142"/>
      <c r="J1773" s="142">
        <f t="shared" si="734"/>
        <v>1.0614877703355737E-182</v>
      </c>
      <c r="K1773" s="142" t="str">
        <f t="shared" si="735"/>
        <v/>
      </c>
      <c r="L1773" s="142" t="str">
        <f t="shared" si="736"/>
        <v/>
      </c>
      <c r="M1773" s="142"/>
      <c r="N1773" s="142"/>
      <c r="O1773" s="142"/>
      <c r="P1773" s="142"/>
      <c r="Q1773" s="142">
        <v>1079</v>
      </c>
      <c r="R1773" s="142">
        <f t="shared" si="737"/>
        <v>6.7801403167114671</v>
      </c>
      <c r="S1773" s="142">
        <f t="shared" si="738"/>
        <v>1.7687848580910718E-2</v>
      </c>
      <c r="T1773" s="142">
        <f t="shared" si="739"/>
        <v>0.62399874593329319</v>
      </c>
      <c r="U1773" s="142" t="str">
        <f t="shared" si="740"/>
        <v/>
      </c>
      <c r="V1773" s="142">
        <f t="shared" si="741"/>
        <v>1.7687848580910718E-2</v>
      </c>
      <c r="W1773" s="142" t="str">
        <f t="shared" si="742"/>
        <v/>
      </c>
      <c r="X1773" s="142">
        <f t="shared" si="743"/>
        <v>3.8930324529370437E-25</v>
      </c>
      <c r="Y1773" s="142" t="str">
        <f t="shared" si="744"/>
        <v/>
      </c>
      <c r="Z1773" s="142" t="str">
        <f t="shared" si="745"/>
        <v/>
      </c>
      <c r="AD1773" s="142">
        <v>1079</v>
      </c>
      <c r="AE1773" s="142">
        <f t="shared" si="763"/>
        <v>17.385834337931072</v>
      </c>
      <c r="AF1773" s="142">
        <f t="shared" si="746"/>
        <v>6.8979200507895662E-3</v>
      </c>
      <c r="AG1773" s="142">
        <f t="shared" si="747"/>
        <v>0.62399874593329319</v>
      </c>
      <c r="AH1773" s="142" t="str">
        <f t="shared" si="748"/>
        <v/>
      </c>
      <c r="AI1773" s="142">
        <f t="shared" si="749"/>
        <v>6.8979200507895662E-3</v>
      </c>
      <c r="AJ1773" s="142" t="str">
        <f t="shared" si="750"/>
        <v/>
      </c>
      <c r="AK1773" s="142">
        <f t="shared" si="751"/>
        <v>1.5269464462239444E-80</v>
      </c>
      <c r="AL1773" s="142" t="str">
        <f t="shared" si="752"/>
        <v/>
      </c>
      <c r="AM1773" s="142" t="str">
        <f t="shared" si="753"/>
        <v/>
      </c>
      <c r="AQ1773" s="142">
        <v>1079</v>
      </c>
      <c r="AR1773" s="142">
        <f t="shared" si="754"/>
        <v>908.41863594292408</v>
      </c>
      <c r="AS1773" s="142">
        <f t="shared" si="755"/>
        <v>1.3201633094508139E-4</v>
      </c>
      <c r="AT1773" s="142">
        <f t="shared" si="756"/>
        <v>0.62399874593329319</v>
      </c>
      <c r="AU1773" s="142" t="str">
        <f t="shared" si="757"/>
        <v/>
      </c>
      <c r="AV1773" s="142">
        <f t="shared" si="758"/>
        <v>1.3201633094508139E-4</v>
      </c>
      <c r="AW1773" s="142" t="str">
        <f t="shared" si="759"/>
        <v/>
      </c>
      <c r="AX1773" s="142">
        <f t="shared" si="760"/>
        <v>9.8480316396427062E-5</v>
      </c>
      <c r="AY1773" s="142" t="str">
        <f t="shared" si="761"/>
        <v/>
      </c>
      <c r="AZ1773" s="142" t="str">
        <f t="shared" si="762"/>
        <v/>
      </c>
      <c r="BB1773" s="147"/>
      <c r="BC1773" s="147">
        <f t="shared" si="725"/>
        <v>6.937600000000133</v>
      </c>
      <c r="BD1773" s="163">
        <f t="shared" si="726"/>
        <v>0.43540575860052544</v>
      </c>
      <c r="BE1773" s="147">
        <f t="shared" si="727"/>
        <v>6.7196555647264233E-4</v>
      </c>
      <c r="BF1773" s="147" t="str">
        <f t="shared" si="723"/>
        <v/>
      </c>
      <c r="BG1773" s="159" t="str">
        <f t="shared" si="724"/>
        <v/>
      </c>
    </row>
    <row r="1774" spans="1:59" ht="20.100000000000001" customHeight="1" x14ac:dyDescent="0.25">
      <c r="A1774" s="147">
        <v>1080</v>
      </c>
      <c r="B1774" s="142">
        <f t="shared" si="728"/>
        <v>1497.2999317904614</v>
      </c>
      <c r="C1774" s="142">
        <f t="shared" si="729"/>
        <v>8.100565944982507E-5</v>
      </c>
      <c r="D1774" s="142">
        <f t="shared" si="730"/>
        <v>0.62551583472331984</v>
      </c>
      <c r="E1774" s="142" t="str">
        <f t="shared" si="731"/>
        <v/>
      </c>
      <c r="F1774" s="142">
        <f t="shared" si="732"/>
        <v>8.100565944982507E-5</v>
      </c>
      <c r="G1774" s="142" t="str">
        <f t="shared" si="733"/>
        <v/>
      </c>
      <c r="H1774" s="142"/>
      <c r="I1774" s="142"/>
      <c r="J1774" s="142">
        <f t="shared" si="734"/>
        <v>1.1902411034576359E-182</v>
      </c>
      <c r="K1774" s="142" t="str">
        <f t="shared" si="735"/>
        <v/>
      </c>
      <c r="L1774" s="142" t="str">
        <f t="shared" si="736"/>
        <v/>
      </c>
      <c r="M1774" s="142"/>
      <c r="N1774" s="142"/>
      <c r="O1774" s="142"/>
      <c r="P1774" s="142"/>
      <c r="Q1774" s="147">
        <v>1080</v>
      </c>
      <c r="R1774" s="142">
        <f t="shared" si="737"/>
        <v>6.8659648776825009</v>
      </c>
      <c r="S1774" s="142">
        <f t="shared" si="738"/>
        <v>1.7665363940778573E-2</v>
      </c>
      <c r="T1774" s="142">
        <f t="shared" si="739"/>
        <v>0.62551583472332006</v>
      </c>
      <c r="U1774" s="142" t="str">
        <f t="shared" si="740"/>
        <v/>
      </c>
      <c r="V1774" s="142">
        <f t="shared" si="741"/>
        <v>1.7665363940778573E-2</v>
      </c>
      <c r="W1774" s="142" t="str">
        <f t="shared" si="742"/>
        <v/>
      </c>
      <c r="X1774" s="142">
        <f t="shared" si="743"/>
        <v>4.0554390382908229E-25</v>
      </c>
      <c r="Y1774" s="142" t="str">
        <f t="shared" si="744"/>
        <v/>
      </c>
      <c r="Z1774" s="142" t="str">
        <f t="shared" si="745"/>
        <v/>
      </c>
      <c r="AD1774" s="147">
        <v>1080</v>
      </c>
      <c r="AE1774" s="142">
        <f t="shared" si="763"/>
        <v>17.605908190309947</v>
      </c>
      <c r="AF1774" s="142">
        <f t="shared" si="746"/>
        <v>6.889151474481779E-3</v>
      </c>
      <c r="AG1774" s="142">
        <f t="shared" si="747"/>
        <v>0.62551583472332006</v>
      </c>
      <c r="AH1774" s="142" t="str">
        <f t="shared" si="748"/>
        <v/>
      </c>
      <c r="AI1774" s="142">
        <f t="shared" si="749"/>
        <v>6.889151474481779E-3</v>
      </c>
      <c r="AJ1774" s="142" t="str">
        <f t="shared" si="750"/>
        <v/>
      </c>
      <c r="AK1774" s="142">
        <f t="shared" si="751"/>
        <v>1.6469337967861857E-80</v>
      </c>
      <c r="AL1774" s="142" t="str">
        <f t="shared" si="752"/>
        <v/>
      </c>
      <c r="AM1774" s="142" t="str">
        <f t="shared" si="753"/>
        <v/>
      </c>
      <c r="AQ1774" s="147">
        <v>1080</v>
      </c>
      <c r="AR1774" s="142">
        <f t="shared" si="754"/>
        <v>919.91760601815076</v>
      </c>
      <c r="AS1774" s="142">
        <f t="shared" si="755"/>
        <v>1.3184851292700597E-4</v>
      </c>
      <c r="AT1774" s="142">
        <f t="shared" si="756"/>
        <v>0.62551583472332006</v>
      </c>
      <c r="AU1774" s="142" t="str">
        <f t="shared" si="757"/>
        <v/>
      </c>
      <c r="AV1774" s="142">
        <f t="shared" si="758"/>
        <v>1.3184851292700597E-4</v>
      </c>
      <c r="AW1774" s="142" t="str">
        <f t="shared" si="759"/>
        <v/>
      </c>
      <c r="AX1774" s="142">
        <f t="shared" si="760"/>
        <v>9.8806331288495296E-5</v>
      </c>
      <c r="AY1774" s="142" t="str">
        <f t="shared" si="761"/>
        <v/>
      </c>
      <c r="AZ1774" s="142" t="str">
        <f t="shared" si="762"/>
        <v/>
      </c>
      <c r="BB1774" s="147"/>
      <c r="BC1774" s="147">
        <f t="shared" si="725"/>
        <v>6.9440000000001332</v>
      </c>
      <c r="BD1774" s="163">
        <f t="shared" si="726"/>
        <v>0.4347337930440528</v>
      </c>
      <c r="BE1774" s="147">
        <f t="shared" si="727"/>
        <v>6.713638443145431E-4</v>
      </c>
      <c r="BF1774" s="147" t="str">
        <f t="shared" si="723"/>
        <v/>
      </c>
      <c r="BG1774" s="159" t="str">
        <f t="shared" si="724"/>
        <v/>
      </c>
    </row>
    <row r="1775" spans="1:59" ht="20.100000000000001" customHeight="1" x14ac:dyDescent="0.25">
      <c r="A1775" s="142">
        <v>1081</v>
      </c>
      <c r="B1775" s="142">
        <f t="shared" si="728"/>
        <v>1516.0161809378442</v>
      </c>
      <c r="C1775" s="142">
        <f t="shared" si="729"/>
        <v>8.0901391323541595E-5</v>
      </c>
      <c r="D1775" s="142">
        <f t="shared" si="730"/>
        <v>0.62703098288455061</v>
      </c>
      <c r="E1775" s="142" t="str">
        <f t="shared" si="731"/>
        <v/>
      </c>
      <c r="F1775" s="142">
        <f t="shared" si="732"/>
        <v>8.0901391323541595E-5</v>
      </c>
      <c r="G1775" s="142" t="str">
        <f t="shared" si="733"/>
        <v/>
      </c>
      <c r="H1775" s="142"/>
      <c r="I1775" s="142"/>
      <c r="J1775" s="142">
        <f t="shared" si="734"/>
        <v>1.3345902396139708E-182</v>
      </c>
      <c r="K1775" s="142" t="str">
        <f t="shared" si="735"/>
        <v/>
      </c>
      <c r="L1775" s="142" t="str">
        <f t="shared" si="736"/>
        <v/>
      </c>
      <c r="M1775" s="142"/>
      <c r="N1775" s="142"/>
      <c r="O1775" s="142"/>
      <c r="P1775" s="142"/>
      <c r="Q1775" s="142">
        <v>1081</v>
      </c>
      <c r="R1775" s="142">
        <f t="shared" si="737"/>
        <v>6.9517894386535346</v>
      </c>
      <c r="S1775" s="142">
        <f t="shared" si="738"/>
        <v>1.7642625598658646E-2</v>
      </c>
      <c r="T1775" s="142">
        <f t="shared" si="739"/>
        <v>0.62703098288455072</v>
      </c>
      <c r="U1775" s="142" t="str">
        <f t="shared" si="740"/>
        <v/>
      </c>
      <c r="V1775" s="142">
        <f t="shared" si="741"/>
        <v>1.7642625598658646E-2</v>
      </c>
      <c r="W1775" s="142" t="str">
        <f t="shared" si="742"/>
        <v/>
      </c>
      <c r="X1775" s="142">
        <f t="shared" si="743"/>
        <v>4.224553185426962E-25</v>
      </c>
      <c r="Y1775" s="142" t="str">
        <f t="shared" si="744"/>
        <v/>
      </c>
      <c r="Z1775" s="142" t="str">
        <f t="shared" si="745"/>
        <v/>
      </c>
      <c r="AD1775" s="142">
        <v>1081</v>
      </c>
      <c r="AE1775" s="142">
        <f t="shared" si="763"/>
        <v>17.825982042688821</v>
      </c>
      <c r="AF1775" s="142">
        <f t="shared" si="746"/>
        <v>6.8802839592883233E-3</v>
      </c>
      <c r="AG1775" s="142">
        <f t="shared" si="747"/>
        <v>0.62703098288455061</v>
      </c>
      <c r="AH1775" s="142" t="str">
        <f t="shared" si="748"/>
        <v/>
      </c>
      <c r="AI1775" s="142">
        <f t="shared" si="749"/>
        <v>6.8802839592883233E-3</v>
      </c>
      <c r="AJ1775" s="142" t="str">
        <f t="shared" si="750"/>
        <v/>
      </c>
      <c r="AK1775" s="142">
        <f t="shared" si="751"/>
        <v>1.7763213240362975E-80</v>
      </c>
      <c r="AL1775" s="142" t="str">
        <f t="shared" si="752"/>
        <v/>
      </c>
      <c r="AM1775" s="142" t="str">
        <f t="shared" si="753"/>
        <v/>
      </c>
      <c r="AQ1775" s="142">
        <v>1081</v>
      </c>
      <c r="AR1775" s="142">
        <f t="shared" si="754"/>
        <v>931.41657609337744</v>
      </c>
      <c r="AS1775" s="142">
        <f t="shared" si="755"/>
        <v>1.3167880136006694E-4</v>
      </c>
      <c r="AT1775" s="142">
        <f t="shared" si="756"/>
        <v>0.62703098288455061</v>
      </c>
      <c r="AU1775" s="142" t="str">
        <f t="shared" si="757"/>
        <v/>
      </c>
      <c r="AV1775" s="142">
        <f t="shared" si="758"/>
        <v>1.3167880136006694E-4</v>
      </c>
      <c r="AW1775" s="142" t="str">
        <f t="shared" si="759"/>
        <v/>
      </c>
      <c r="AX1775" s="142">
        <f t="shared" si="760"/>
        <v>9.9131839316857169E-5</v>
      </c>
      <c r="AY1775" s="142" t="str">
        <f t="shared" si="761"/>
        <v/>
      </c>
      <c r="AZ1775" s="142" t="str">
        <f t="shared" si="762"/>
        <v/>
      </c>
      <c r="BB1775" s="147"/>
      <c r="BC1775" s="147">
        <f t="shared" si="725"/>
        <v>6.9504000000001334</v>
      </c>
      <c r="BD1775" s="163">
        <f t="shared" si="726"/>
        <v>0.43406242919973825</v>
      </c>
      <c r="BE1775" s="147">
        <f t="shared" si="727"/>
        <v>6.7076124781517699E-4</v>
      </c>
      <c r="BF1775" s="147" t="str">
        <f t="shared" si="723"/>
        <v/>
      </c>
      <c r="BG1775" s="159" t="str">
        <f t="shared" si="724"/>
        <v/>
      </c>
    </row>
    <row r="1776" spans="1:59" ht="20.100000000000001" customHeight="1" x14ac:dyDescent="0.25">
      <c r="A1776" s="142">
        <v>1082</v>
      </c>
      <c r="B1776" s="142">
        <f t="shared" si="728"/>
        <v>1534.7324300852233</v>
      </c>
      <c r="C1776" s="142">
        <f t="shared" si="729"/>
        <v>8.0795964662377879E-5</v>
      </c>
      <c r="D1776" s="142">
        <f t="shared" si="730"/>
        <v>0.62854416868826291</v>
      </c>
      <c r="E1776" s="142" t="str">
        <f t="shared" si="731"/>
        <v/>
      </c>
      <c r="F1776" s="142">
        <f t="shared" si="732"/>
        <v>8.0795964662377879E-5</v>
      </c>
      <c r="G1776" s="142" t="str">
        <f t="shared" si="733"/>
        <v/>
      </c>
      <c r="H1776" s="142"/>
      <c r="I1776" s="142"/>
      <c r="J1776" s="142">
        <f t="shared" si="734"/>
        <v>1.4964216952589048E-182</v>
      </c>
      <c r="K1776" s="142" t="str">
        <f t="shared" si="735"/>
        <v/>
      </c>
      <c r="L1776" s="142" t="str">
        <f t="shared" si="736"/>
        <v/>
      </c>
      <c r="M1776" s="142"/>
      <c r="N1776" s="142"/>
      <c r="O1776" s="142"/>
      <c r="P1776" s="142"/>
      <c r="Q1776" s="142">
        <v>1082</v>
      </c>
      <c r="R1776" s="142">
        <f t="shared" si="737"/>
        <v>7.0376139996245684</v>
      </c>
      <c r="S1776" s="142">
        <f t="shared" si="738"/>
        <v>1.7619634608261586E-2</v>
      </c>
      <c r="T1776" s="142">
        <f t="shared" si="739"/>
        <v>0.62854416868826313</v>
      </c>
      <c r="U1776" s="142" t="str">
        <f t="shared" si="740"/>
        <v/>
      </c>
      <c r="V1776" s="142">
        <f t="shared" si="741"/>
        <v>1.7619634608261586E-2</v>
      </c>
      <c r="W1776" s="142" t="str">
        <f t="shared" si="742"/>
        <v/>
      </c>
      <c r="X1776" s="142">
        <f t="shared" si="743"/>
        <v>4.4006490790978137E-25</v>
      </c>
      <c r="Y1776" s="142" t="str">
        <f t="shared" si="744"/>
        <v/>
      </c>
      <c r="Z1776" s="142" t="str">
        <f t="shared" si="745"/>
        <v/>
      </c>
      <c r="AD1776" s="142">
        <v>1082</v>
      </c>
      <c r="AE1776" s="142">
        <f t="shared" si="763"/>
        <v>18.046055895067695</v>
      </c>
      <c r="AF1776" s="142">
        <f t="shared" si="746"/>
        <v>6.8713179161360464E-3</v>
      </c>
      <c r="AG1776" s="142">
        <f t="shared" si="747"/>
        <v>0.62854416868826302</v>
      </c>
      <c r="AH1776" s="142" t="str">
        <f t="shared" si="748"/>
        <v/>
      </c>
      <c r="AI1776" s="142">
        <f t="shared" si="749"/>
        <v>6.8713179161360464E-3</v>
      </c>
      <c r="AJ1776" s="142" t="str">
        <f t="shared" si="750"/>
        <v/>
      </c>
      <c r="AK1776" s="142">
        <f t="shared" si="751"/>
        <v>1.9158432280081546E-80</v>
      </c>
      <c r="AL1776" s="142" t="str">
        <f t="shared" si="752"/>
        <v/>
      </c>
      <c r="AM1776" s="142" t="str">
        <f t="shared" si="753"/>
        <v/>
      </c>
      <c r="AQ1776" s="142">
        <v>1082</v>
      </c>
      <c r="AR1776" s="142">
        <f t="shared" si="754"/>
        <v>942.91554616860594</v>
      </c>
      <c r="AS1776" s="142">
        <f t="shared" si="755"/>
        <v>1.3150720410881676E-4</v>
      </c>
      <c r="AT1776" s="142">
        <f t="shared" si="756"/>
        <v>0.62854416868826313</v>
      </c>
      <c r="AU1776" s="142" t="str">
        <f t="shared" si="757"/>
        <v/>
      </c>
      <c r="AV1776" s="142">
        <f t="shared" si="758"/>
        <v>1.3150720410881676E-4</v>
      </c>
      <c r="AW1776" s="142" t="str">
        <f t="shared" si="759"/>
        <v/>
      </c>
      <c r="AX1776" s="142">
        <f t="shared" si="760"/>
        <v>9.9456828378367425E-5</v>
      </c>
      <c r="AY1776" s="142" t="str">
        <f t="shared" si="761"/>
        <v/>
      </c>
      <c r="AZ1776" s="142" t="str">
        <f t="shared" si="762"/>
        <v/>
      </c>
      <c r="BB1776" s="147"/>
      <c r="BC1776" s="147">
        <f t="shared" si="725"/>
        <v>6.9568000000001335</v>
      </c>
      <c r="BD1776" s="163">
        <f t="shared" si="726"/>
        <v>0.43339166795192308</v>
      </c>
      <c r="BE1776" s="147">
        <f t="shared" si="727"/>
        <v>6.7015777294054946E-4</v>
      </c>
      <c r="BF1776" s="147" t="str">
        <f t="shared" si="723"/>
        <v/>
      </c>
      <c r="BG1776" s="159" t="str">
        <f t="shared" si="724"/>
        <v/>
      </c>
    </row>
    <row r="1777" spans="1:59" ht="20.100000000000001" customHeight="1" x14ac:dyDescent="0.25">
      <c r="A1777" s="142">
        <v>1083</v>
      </c>
      <c r="B1777" s="142">
        <f t="shared" si="728"/>
        <v>1553.4486792326061</v>
      </c>
      <c r="C1777" s="142">
        <f t="shared" si="729"/>
        <v>8.068938434750681E-5</v>
      </c>
      <c r="D1777" s="142">
        <f t="shared" si="730"/>
        <v>0.63005537049663174</v>
      </c>
      <c r="E1777" s="142" t="str">
        <f t="shared" si="731"/>
        <v/>
      </c>
      <c r="F1777" s="142">
        <f t="shared" si="732"/>
        <v>8.068938434750681E-5</v>
      </c>
      <c r="G1777" s="142" t="str">
        <f t="shared" si="733"/>
        <v/>
      </c>
      <c r="H1777" s="142"/>
      <c r="I1777" s="142"/>
      <c r="J1777" s="142">
        <f t="shared" si="734"/>
        <v>1.6778498713807194E-182</v>
      </c>
      <c r="K1777" s="142" t="str">
        <f t="shared" si="735"/>
        <v/>
      </c>
      <c r="L1777" s="142" t="str">
        <f t="shared" si="736"/>
        <v/>
      </c>
      <c r="M1777" s="142"/>
      <c r="N1777" s="142"/>
      <c r="O1777" s="142"/>
      <c r="P1777" s="142"/>
      <c r="Q1777" s="142">
        <v>1083</v>
      </c>
      <c r="R1777" s="142">
        <f t="shared" si="737"/>
        <v>7.1234385605955879</v>
      </c>
      <c r="S1777" s="142">
        <f t="shared" si="738"/>
        <v>1.7596392034052482E-2</v>
      </c>
      <c r="T1777" s="142">
        <f t="shared" si="739"/>
        <v>0.63005537049663163</v>
      </c>
      <c r="U1777" s="142" t="str">
        <f t="shared" si="740"/>
        <v/>
      </c>
      <c r="V1777" s="142">
        <f t="shared" si="741"/>
        <v>1.7596392034052482E-2</v>
      </c>
      <c r="W1777" s="142" t="str">
        <f t="shared" si="742"/>
        <v/>
      </c>
      <c r="X1777" s="142">
        <f t="shared" si="743"/>
        <v>4.5840119933272036E-25</v>
      </c>
      <c r="Y1777" s="142" t="str">
        <f t="shared" si="744"/>
        <v/>
      </c>
      <c r="Z1777" s="142" t="str">
        <f t="shared" si="745"/>
        <v/>
      </c>
      <c r="AD1777" s="142">
        <v>1083</v>
      </c>
      <c r="AE1777" s="142">
        <f t="shared" si="763"/>
        <v>18.26612974744657</v>
      </c>
      <c r="AF1777" s="142">
        <f t="shared" si="746"/>
        <v>6.8622537601458157E-3</v>
      </c>
      <c r="AG1777" s="142">
        <f t="shared" si="747"/>
        <v>0.63005537049663174</v>
      </c>
      <c r="AH1777" s="142" t="str">
        <f t="shared" si="748"/>
        <v/>
      </c>
      <c r="AI1777" s="142">
        <f t="shared" si="749"/>
        <v>6.8622537601458157E-3</v>
      </c>
      <c r="AJ1777" s="142" t="str">
        <f t="shared" si="750"/>
        <v/>
      </c>
      <c r="AK1777" s="142">
        <f t="shared" si="751"/>
        <v>2.0662908775705721E-80</v>
      </c>
      <c r="AL1777" s="142" t="str">
        <f t="shared" si="752"/>
        <v/>
      </c>
      <c r="AM1777" s="142" t="str">
        <f t="shared" si="753"/>
        <v/>
      </c>
      <c r="AQ1777" s="142">
        <v>1083</v>
      </c>
      <c r="AR1777" s="142">
        <f t="shared" si="754"/>
        <v>954.41451624383262</v>
      </c>
      <c r="AS1777" s="142">
        <f t="shared" si="755"/>
        <v>1.3133372911807559E-4</v>
      </c>
      <c r="AT1777" s="142">
        <f t="shared" si="756"/>
        <v>0.63005537049663185</v>
      </c>
      <c r="AU1777" s="142" t="str">
        <f t="shared" si="757"/>
        <v/>
      </c>
      <c r="AV1777" s="142">
        <f t="shared" si="758"/>
        <v>1.3133372911807559E-4</v>
      </c>
      <c r="AW1777" s="142" t="str">
        <f t="shared" si="759"/>
        <v/>
      </c>
      <c r="AX1777" s="142">
        <f t="shared" si="760"/>
        <v>9.9781286355056582E-5</v>
      </c>
      <c r="AY1777" s="142" t="str">
        <f t="shared" si="761"/>
        <v/>
      </c>
      <c r="AZ1777" s="142" t="str">
        <f t="shared" si="762"/>
        <v/>
      </c>
      <c r="BB1777" s="147"/>
      <c r="BC1777" s="147">
        <f t="shared" si="725"/>
        <v>6.9632000000001337</v>
      </c>
      <c r="BD1777" s="163">
        <f t="shared" si="726"/>
        <v>0.43272151017898253</v>
      </c>
      <c r="BE1777" s="147">
        <f t="shared" si="727"/>
        <v>6.6955342564301024E-4</v>
      </c>
      <c r="BF1777" s="147" t="str">
        <f t="shared" ref="BF1777:BF1840" si="764">IF(BD1777&lt;(1-$BB$693),BE1777,"")</f>
        <v/>
      </c>
      <c r="BG1777" s="159" t="str">
        <f t="shared" ref="BG1777:BG1840" si="765">IF(BD1777&lt;(1-$BB$699),BE1777,"")</f>
        <v/>
      </c>
    </row>
    <row r="1778" spans="1:59" ht="20.100000000000001" customHeight="1" x14ac:dyDescent="0.25">
      <c r="A1778" s="142">
        <v>1084</v>
      </c>
      <c r="B1778" s="142">
        <f t="shared" si="728"/>
        <v>1572.1649283799852</v>
      </c>
      <c r="C1778" s="142">
        <f t="shared" si="729"/>
        <v>8.0581655309040016E-5</v>
      </c>
      <c r="D1778" s="142">
        <f t="shared" si="730"/>
        <v>0.63156456676364714</v>
      </c>
      <c r="E1778" s="142" t="str">
        <f t="shared" si="731"/>
        <v/>
      </c>
      <c r="F1778" s="142">
        <f t="shared" si="732"/>
        <v>8.0581655309040016E-5</v>
      </c>
      <c r="G1778" s="142" t="str">
        <f t="shared" si="733"/>
        <v/>
      </c>
      <c r="H1778" s="142"/>
      <c r="I1778" s="142"/>
      <c r="J1778" s="142">
        <f t="shared" si="734"/>
        <v>1.8812445430911733E-182</v>
      </c>
      <c r="K1778" s="142" t="str">
        <f t="shared" si="735"/>
        <v/>
      </c>
      <c r="L1778" s="142" t="str">
        <f t="shared" si="736"/>
        <v/>
      </c>
      <c r="M1778" s="142"/>
      <c r="N1778" s="142"/>
      <c r="O1778" s="142"/>
      <c r="P1778" s="142"/>
      <c r="Q1778" s="142">
        <v>1084</v>
      </c>
      <c r="R1778" s="142">
        <f t="shared" si="737"/>
        <v>7.2092631215666216</v>
      </c>
      <c r="S1778" s="142">
        <f t="shared" si="738"/>
        <v>1.7572898951168744E-2</v>
      </c>
      <c r="T1778" s="142">
        <f t="shared" si="739"/>
        <v>0.63156456676364725</v>
      </c>
      <c r="U1778" s="142" t="str">
        <f t="shared" si="740"/>
        <v/>
      </c>
      <c r="V1778" s="142">
        <f t="shared" si="741"/>
        <v>1.7572898951168744E-2</v>
      </c>
      <c r="W1778" s="142" t="str">
        <f t="shared" si="742"/>
        <v/>
      </c>
      <c r="X1778" s="142">
        <f t="shared" si="743"/>
        <v>4.7749387350172489E-25</v>
      </c>
      <c r="Y1778" s="142" t="str">
        <f t="shared" si="744"/>
        <v/>
      </c>
      <c r="Z1778" s="142" t="str">
        <f t="shared" si="745"/>
        <v/>
      </c>
      <c r="AD1778" s="142">
        <v>1084</v>
      </c>
      <c r="AE1778" s="142">
        <f t="shared" si="763"/>
        <v>18.486203599825444</v>
      </c>
      <c r="AF1778" s="142">
        <f t="shared" si="746"/>
        <v>6.8530919106005042E-3</v>
      </c>
      <c r="AG1778" s="142">
        <f t="shared" si="747"/>
        <v>0.63156456676364736</v>
      </c>
      <c r="AH1778" s="142" t="str">
        <f t="shared" si="748"/>
        <v/>
      </c>
      <c r="AI1778" s="142">
        <f t="shared" si="749"/>
        <v>6.8530919106005042E-3</v>
      </c>
      <c r="AJ1778" s="142" t="str">
        <f t="shared" si="750"/>
        <v/>
      </c>
      <c r="AK1778" s="142">
        <f t="shared" si="751"/>
        <v>2.2285172481408119E-80</v>
      </c>
      <c r="AL1778" s="142" t="str">
        <f t="shared" si="752"/>
        <v/>
      </c>
      <c r="AM1778" s="142" t="str">
        <f t="shared" si="753"/>
        <v/>
      </c>
      <c r="AQ1778" s="142">
        <v>1084</v>
      </c>
      <c r="AR1778" s="142">
        <f t="shared" si="754"/>
        <v>965.9134863190593</v>
      </c>
      <c r="AS1778" s="142">
        <f t="shared" si="755"/>
        <v>1.3115838441231828E-4</v>
      </c>
      <c r="AT1778" s="142">
        <f t="shared" si="756"/>
        <v>0.63156456676364736</v>
      </c>
      <c r="AU1778" s="142" t="str">
        <f t="shared" si="757"/>
        <v/>
      </c>
      <c r="AV1778" s="142">
        <f t="shared" si="758"/>
        <v>1.3115838441231828E-4</v>
      </c>
      <c r="AW1778" s="142" t="str">
        <f t="shared" si="759"/>
        <v/>
      </c>
      <c r="AX1778" s="142">
        <f t="shared" si="760"/>
        <v>1.0010520111485904E-4</v>
      </c>
      <c r="AY1778" s="142" t="str">
        <f t="shared" si="761"/>
        <v/>
      </c>
      <c r="AZ1778" s="142" t="str">
        <f t="shared" si="762"/>
        <v/>
      </c>
      <c r="BB1778" s="147"/>
      <c r="BC1778" s="147">
        <f t="shared" ref="BC1778:BC1841" si="766">BC1777+$BF$686</f>
        <v>6.9696000000001339</v>
      </c>
      <c r="BD1778" s="163">
        <f t="shared" ref="BD1778:BD1841" si="767">_xlfn.CHISQ.DIST.RT(BC1778,7)</f>
        <v>0.43205195675333952</v>
      </c>
      <c r="BE1778" s="147">
        <f t="shared" ref="BE1778:BE1841" si="768">BD1778-BD1779</f>
        <v>6.6894821185892184E-4</v>
      </c>
      <c r="BF1778" s="147" t="str">
        <f t="shared" si="764"/>
        <v/>
      </c>
      <c r="BG1778" s="159" t="str">
        <f t="shared" si="765"/>
        <v/>
      </c>
    </row>
    <row r="1779" spans="1:59" ht="20.100000000000001" customHeight="1" x14ac:dyDescent="0.25">
      <c r="A1779" s="142">
        <v>1085</v>
      </c>
      <c r="B1779" s="142">
        <f t="shared" si="728"/>
        <v>1590.881177527368</v>
      </c>
      <c r="C1779" s="142">
        <f t="shared" si="729"/>
        <v>8.0472782525647834E-5</v>
      </c>
      <c r="D1779" s="142">
        <f t="shared" si="730"/>
        <v>0.63307173603602818</v>
      </c>
      <c r="E1779" s="142" t="str">
        <f t="shared" si="731"/>
        <v/>
      </c>
      <c r="F1779" s="142">
        <f t="shared" si="732"/>
        <v>8.0472782525647834E-5</v>
      </c>
      <c r="G1779" s="142" t="str">
        <f t="shared" si="733"/>
        <v/>
      </c>
      <c r="H1779" s="142"/>
      <c r="I1779" s="142"/>
      <c r="J1779" s="142">
        <f t="shared" si="734"/>
        <v>2.1092616606720999E-182</v>
      </c>
      <c r="K1779" s="142" t="str">
        <f t="shared" si="735"/>
        <v/>
      </c>
      <c r="L1779" s="142" t="str">
        <f t="shared" si="736"/>
        <v/>
      </c>
      <c r="M1779" s="142"/>
      <c r="N1779" s="142"/>
      <c r="O1779" s="142"/>
      <c r="P1779" s="142"/>
      <c r="Q1779" s="142">
        <v>1085</v>
      </c>
      <c r="R1779" s="142">
        <f t="shared" si="737"/>
        <v>7.2950876825376554</v>
      </c>
      <c r="S1779" s="142">
        <f t="shared" si="738"/>
        <v>1.7549156445337295E-2</v>
      </c>
      <c r="T1779" s="142">
        <f t="shared" si="739"/>
        <v>0.63307173603602818</v>
      </c>
      <c r="U1779" s="142" t="str">
        <f t="shared" si="740"/>
        <v/>
      </c>
      <c r="V1779" s="142">
        <f t="shared" si="741"/>
        <v>1.7549156445337295E-2</v>
      </c>
      <c r="W1779" s="142" t="str">
        <f t="shared" si="742"/>
        <v/>
      </c>
      <c r="X1779" s="142">
        <f t="shared" si="743"/>
        <v>4.9737381051001695E-25</v>
      </c>
      <c r="Y1779" s="142" t="str">
        <f t="shared" si="744"/>
        <v/>
      </c>
      <c r="Z1779" s="142" t="str">
        <f t="shared" si="745"/>
        <v/>
      </c>
      <c r="AD1779" s="142">
        <v>1085</v>
      </c>
      <c r="AE1779" s="142">
        <f t="shared" si="763"/>
        <v>18.706277452204318</v>
      </c>
      <c r="AF1779" s="142">
        <f t="shared" si="746"/>
        <v>6.8438327909126793E-3</v>
      </c>
      <c r="AG1779" s="142">
        <f t="shared" si="747"/>
        <v>0.63307173603602818</v>
      </c>
      <c r="AH1779" s="142" t="str">
        <f t="shared" si="748"/>
        <v/>
      </c>
      <c r="AI1779" s="142">
        <f t="shared" si="749"/>
        <v>6.8438327909126793E-3</v>
      </c>
      <c r="AJ1779" s="142" t="str">
        <f t="shared" si="750"/>
        <v/>
      </c>
      <c r="AK1779" s="142">
        <f t="shared" si="751"/>
        <v>2.4034417028014213E-80</v>
      </c>
      <c r="AL1779" s="142" t="str">
        <f t="shared" si="752"/>
        <v/>
      </c>
      <c r="AM1779" s="142" t="str">
        <f t="shared" si="753"/>
        <v/>
      </c>
      <c r="AQ1779" s="142">
        <v>1085</v>
      </c>
      <c r="AR1779" s="142">
        <f t="shared" si="754"/>
        <v>977.41245639428598</v>
      </c>
      <c r="AS1779" s="142">
        <f t="shared" si="755"/>
        <v>1.3098117809505632E-4</v>
      </c>
      <c r="AT1779" s="142">
        <f t="shared" si="756"/>
        <v>0.63307173603602818</v>
      </c>
      <c r="AU1779" s="142" t="str">
        <f t="shared" si="757"/>
        <v/>
      </c>
      <c r="AV1779" s="142">
        <f t="shared" si="758"/>
        <v>1.3098117809505632E-4</v>
      </c>
      <c r="AW1779" s="142" t="str">
        <f t="shared" si="759"/>
        <v/>
      </c>
      <c r="AX1779" s="142">
        <f t="shared" si="760"/>
        <v>1.0042856051234496E-4</v>
      </c>
      <c r="AY1779" s="142" t="str">
        <f t="shared" si="761"/>
        <v/>
      </c>
      <c r="AZ1779" s="142" t="str">
        <f t="shared" si="762"/>
        <v/>
      </c>
      <c r="BB1779" s="147"/>
      <c r="BC1779" s="147">
        <f t="shared" si="766"/>
        <v>6.9760000000001341</v>
      </c>
      <c r="BD1779" s="163">
        <f t="shared" si="767"/>
        <v>0.43138300854148059</v>
      </c>
      <c r="BE1779" s="147">
        <f t="shared" si="768"/>
        <v>6.6834213751298943E-4</v>
      </c>
      <c r="BF1779" s="147" t="str">
        <f t="shared" si="764"/>
        <v/>
      </c>
      <c r="BG1779" s="159" t="str">
        <f t="shared" si="765"/>
        <v/>
      </c>
    </row>
    <row r="1780" spans="1:59" ht="20.100000000000001" customHeight="1" x14ac:dyDescent="0.25">
      <c r="A1780" s="142">
        <v>1086</v>
      </c>
      <c r="B1780" s="142">
        <f t="shared" si="728"/>
        <v>1609.5974266747471</v>
      </c>
      <c r="C1780" s="142">
        <f t="shared" si="729"/>
        <v>8.0362771024176282E-5</v>
      </c>
      <c r="D1780" s="142">
        <f t="shared" si="730"/>
        <v>0.63457685695412624</v>
      </c>
      <c r="E1780" s="142" t="str">
        <f t="shared" si="731"/>
        <v/>
      </c>
      <c r="F1780" s="142">
        <f t="shared" si="732"/>
        <v>8.0362771024176282E-5</v>
      </c>
      <c r="G1780" s="142" t="str">
        <f t="shared" si="733"/>
        <v/>
      </c>
      <c r="H1780" s="142"/>
      <c r="I1780" s="142"/>
      <c r="J1780" s="142">
        <f t="shared" si="734"/>
        <v>2.3648778604210963E-182</v>
      </c>
      <c r="K1780" s="142" t="str">
        <f t="shared" si="735"/>
        <v/>
      </c>
      <c r="L1780" s="142" t="str">
        <f t="shared" si="736"/>
        <v/>
      </c>
      <c r="M1780" s="142"/>
      <c r="N1780" s="142"/>
      <c r="O1780" s="142"/>
      <c r="P1780" s="142"/>
      <c r="Q1780" s="142">
        <v>1086</v>
      </c>
      <c r="R1780" s="142">
        <f t="shared" si="737"/>
        <v>7.3809122435086891</v>
      </c>
      <c r="S1780" s="142">
        <f t="shared" si="738"/>
        <v>1.7525165612790949E-2</v>
      </c>
      <c r="T1780" s="142">
        <f t="shared" si="739"/>
        <v>0.63457685695412636</v>
      </c>
      <c r="U1780" s="142" t="str">
        <f t="shared" si="740"/>
        <v/>
      </c>
      <c r="V1780" s="142">
        <f t="shared" si="741"/>
        <v>1.7525165612790949E-2</v>
      </c>
      <c r="W1780" s="142" t="str">
        <f t="shared" si="742"/>
        <v/>
      </c>
      <c r="X1780" s="142">
        <f t="shared" si="743"/>
        <v>5.1807313779222755E-25</v>
      </c>
      <c r="Y1780" s="142" t="str">
        <f t="shared" si="744"/>
        <v/>
      </c>
      <c r="Z1780" s="142" t="str">
        <f t="shared" si="745"/>
        <v/>
      </c>
      <c r="AD1780" s="142">
        <v>1086</v>
      </c>
      <c r="AE1780" s="142">
        <f t="shared" si="763"/>
        <v>18.926351304583193</v>
      </c>
      <c r="AF1780" s="142">
        <f t="shared" si="746"/>
        <v>6.8344768285920187E-3</v>
      </c>
      <c r="AG1780" s="142">
        <f t="shared" si="747"/>
        <v>0.63457685695412636</v>
      </c>
      <c r="AH1780" s="142" t="str">
        <f t="shared" si="748"/>
        <v/>
      </c>
      <c r="AI1780" s="142">
        <f t="shared" si="749"/>
        <v>6.8344768285920187E-3</v>
      </c>
      <c r="AJ1780" s="142" t="str">
        <f t="shared" si="750"/>
        <v/>
      </c>
      <c r="AK1780" s="142">
        <f t="shared" si="751"/>
        <v>2.592055143306812E-80</v>
      </c>
      <c r="AL1780" s="142" t="str">
        <f t="shared" si="752"/>
        <v/>
      </c>
      <c r="AM1780" s="142" t="str">
        <f t="shared" si="753"/>
        <v/>
      </c>
      <c r="AQ1780" s="142">
        <v>1086</v>
      </c>
      <c r="AR1780" s="142">
        <f t="shared" si="754"/>
        <v>988.91142646951266</v>
      </c>
      <c r="AS1780" s="142">
        <f t="shared" si="755"/>
        <v>1.3080211834821386E-4</v>
      </c>
      <c r="AT1780" s="142">
        <f t="shared" si="756"/>
        <v>0.63457685695412636</v>
      </c>
      <c r="AU1780" s="142" t="str">
        <f t="shared" si="757"/>
        <v/>
      </c>
      <c r="AV1780" s="142">
        <f t="shared" si="758"/>
        <v>1.3080211834821386E-4</v>
      </c>
      <c r="AW1780" s="142" t="str">
        <f t="shared" si="759"/>
        <v/>
      </c>
      <c r="AX1780" s="142">
        <f t="shared" si="760"/>
        <v>1.0075135238945529E-4</v>
      </c>
      <c r="AY1780" s="142" t="str">
        <f t="shared" si="761"/>
        <v/>
      </c>
      <c r="AZ1780" s="142" t="str">
        <f t="shared" si="762"/>
        <v/>
      </c>
      <c r="BB1780" s="147"/>
      <c r="BC1780" s="147">
        <f t="shared" si="766"/>
        <v>6.9824000000001343</v>
      </c>
      <c r="BD1780" s="163">
        <f t="shared" si="767"/>
        <v>0.43071466640396761</v>
      </c>
      <c r="BE1780" s="147">
        <f t="shared" si="768"/>
        <v>6.6773520851426404E-4</v>
      </c>
      <c r="BF1780" s="147" t="str">
        <f t="shared" si="764"/>
        <v/>
      </c>
      <c r="BG1780" s="159" t="str">
        <f t="shared" si="765"/>
        <v/>
      </c>
    </row>
    <row r="1781" spans="1:59" ht="20.100000000000001" customHeight="1" x14ac:dyDescent="0.25">
      <c r="A1781" s="147">
        <v>1087</v>
      </c>
      <c r="B1781" s="142">
        <f t="shared" si="728"/>
        <v>1628.3136758221299</v>
      </c>
      <c r="C1781" s="142">
        <f t="shared" si="729"/>
        <v>8.0251625879260217E-5</v>
      </c>
      <c r="D1781" s="142">
        <f t="shared" si="730"/>
        <v>0.63607990825282545</v>
      </c>
      <c r="E1781" s="142" t="str">
        <f t="shared" si="731"/>
        <v/>
      </c>
      <c r="F1781" s="142">
        <f t="shared" si="732"/>
        <v>8.0251625879260217E-5</v>
      </c>
      <c r="G1781" s="142" t="str">
        <f t="shared" si="733"/>
        <v/>
      </c>
      <c r="H1781" s="142"/>
      <c r="I1781" s="142"/>
      <c r="J1781" s="142">
        <f t="shared" si="734"/>
        <v>2.6514291315039933E-182</v>
      </c>
      <c r="K1781" s="142" t="str">
        <f t="shared" si="735"/>
        <v/>
      </c>
      <c r="L1781" s="142" t="str">
        <f t="shared" si="736"/>
        <v/>
      </c>
      <c r="M1781" s="142"/>
      <c r="N1781" s="142"/>
      <c r="O1781" s="142"/>
      <c r="P1781" s="142"/>
      <c r="Q1781" s="147">
        <v>1087</v>
      </c>
      <c r="R1781" s="142">
        <f t="shared" si="737"/>
        <v>7.4667368044797229</v>
      </c>
      <c r="S1781" s="142">
        <f t="shared" si="738"/>
        <v>1.7500927560184162E-2</v>
      </c>
      <c r="T1781" s="142">
        <f t="shared" si="739"/>
        <v>0.63607990825282545</v>
      </c>
      <c r="U1781" s="142" t="str">
        <f t="shared" si="740"/>
        <v/>
      </c>
      <c r="V1781" s="142">
        <f t="shared" si="741"/>
        <v>1.7500927560184162E-2</v>
      </c>
      <c r="W1781" s="142" t="str">
        <f t="shared" si="742"/>
        <v/>
      </c>
      <c r="X1781" s="142">
        <f t="shared" si="743"/>
        <v>5.3962527995713991E-25</v>
      </c>
      <c r="Y1781" s="142" t="str">
        <f t="shared" si="744"/>
        <v/>
      </c>
      <c r="Z1781" s="142" t="str">
        <f t="shared" si="745"/>
        <v/>
      </c>
      <c r="AD1781" s="147">
        <v>1087</v>
      </c>
      <c r="AE1781" s="142">
        <f t="shared" si="763"/>
        <v>19.146425156962067</v>
      </c>
      <c r="AF1781" s="142">
        <f t="shared" si="746"/>
        <v>6.8250244552124266E-3</v>
      </c>
      <c r="AG1781" s="142">
        <f t="shared" si="747"/>
        <v>0.63607990825282534</v>
      </c>
      <c r="AH1781" s="142" t="str">
        <f t="shared" si="748"/>
        <v/>
      </c>
      <c r="AI1781" s="142">
        <f t="shared" si="749"/>
        <v>6.8250244552124266E-3</v>
      </c>
      <c r="AJ1781" s="142" t="str">
        <f t="shared" si="750"/>
        <v/>
      </c>
      <c r="AK1781" s="142">
        <f t="shared" si="751"/>
        <v>2.7954255595110694E-80</v>
      </c>
      <c r="AL1781" s="142" t="str">
        <f t="shared" si="752"/>
        <v/>
      </c>
      <c r="AM1781" s="142" t="str">
        <f t="shared" si="753"/>
        <v/>
      </c>
      <c r="AQ1781" s="147">
        <v>1087</v>
      </c>
      <c r="AR1781" s="142">
        <f t="shared" si="754"/>
        <v>1000.4103965447393</v>
      </c>
      <c r="AS1781" s="142">
        <f t="shared" si="755"/>
        <v>1.3062121343149858E-4</v>
      </c>
      <c r="AT1781" s="142">
        <f t="shared" si="756"/>
        <v>0.63607990825282534</v>
      </c>
      <c r="AU1781" s="142" t="str">
        <f t="shared" si="757"/>
        <v/>
      </c>
      <c r="AV1781" s="142">
        <f t="shared" si="758"/>
        <v>1.3062121343149858E-4</v>
      </c>
      <c r="AW1781" s="142" t="str">
        <f t="shared" si="759"/>
        <v/>
      </c>
      <c r="AX1781" s="142">
        <f t="shared" si="760"/>
        <v>1.0107356457624039E-4</v>
      </c>
      <c r="AY1781" s="142" t="str">
        <f t="shared" si="761"/>
        <v/>
      </c>
      <c r="AZ1781" s="142" t="str">
        <f t="shared" si="762"/>
        <v/>
      </c>
      <c r="BB1781" s="147"/>
      <c r="BC1781" s="147">
        <f t="shared" si="766"/>
        <v>6.9888000000001345</v>
      </c>
      <c r="BD1781" s="163">
        <f t="shared" si="767"/>
        <v>0.43004693119545334</v>
      </c>
      <c r="BE1781" s="147">
        <f t="shared" si="768"/>
        <v>6.6712743075914016E-4</v>
      </c>
      <c r="BF1781" s="147" t="str">
        <f t="shared" si="764"/>
        <v/>
      </c>
      <c r="BG1781" s="159" t="str">
        <f t="shared" si="765"/>
        <v/>
      </c>
    </row>
    <row r="1782" spans="1:59" ht="20.100000000000001" customHeight="1" x14ac:dyDescent="0.25">
      <c r="A1782" s="142">
        <v>1088</v>
      </c>
      <c r="B1782" s="142">
        <f t="shared" ref="B1782:B1845" si="769">$B$688+(A1782*$B$691)</f>
        <v>1647.029924969509</v>
      </c>
      <c r="C1782" s="142">
        <f t="shared" ref="C1782:C1845" si="770">_xlfn.NORM.DIST($B1782,$B$685,$B$686,0)</f>
        <v>8.0139352212933731E-5</v>
      </c>
      <c r="D1782" s="142">
        <f t="shared" ref="D1782:D1845" si="771">_xlfn.NORM.DIST($B1782,$B$685,$B$686,1)</f>
        <v>0.63758086876243114</v>
      </c>
      <c r="E1782" s="142" t="str">
        <f t="shared" ref="E1782:E1845" si="772">IF(OR(D1782&lt;$F$690,D1782&gt;$F$691),C1782,"")</f>
        <v/>
      </c>
      <c r="F1782" s="142">
        <f t="shared" ref="F1782:F1845" si="773">IF(AND(D1782&gt;$F$690,D1782&lt;$F$691),C1782,"")</f>
        <v>8.0139352212933731E-5</v>
      </c>
      <c r="G1782" s="142" t="str">
        <f t="shared" ref="G1782:G1845" si="774">IF(C1782=MAX($C$694:$C$2694),C1782,"")</f>
        <v/>
      </c>
      <c r="H1782" s="142"/>
      <c r="I1782" s="142"/>
      <c r="J1782" s="142">
        <f t="shared" ref="J1782:J1845" si="775">_xlfn.NORM.DIST(B1782,$F$686,$F$687,0)</f>
        <v>2.9726541385995078E-182</v>
      </c>
      <c r="K1782" s="142" t="str">
        <f t="shared" ref="K1782:K1845" si="776">IF(J1782=MAX($J$694:$J$2694),C1782,"")</f>
        <v/>
      </c>
      <c r="L1782" s="142" t="str">
        <f t="shared" ref="L1782:L1845" si="777">IF(K1782=MIN($K$694:$K$2694),K1782,"")</f>
        <v/>
      </c>
      <c r="M1782" s="142"/>
      <c r="N1782" s="142"/>
      <c r="O1782" s="142"/>
      <c r="P1782" s="142"/>
      <c r="Q1782" s="142">
        <v>1088</v>
      </c>
      <c r="R1782" s="142">
        <f t="shared" ref="R1782:R1845" si="778">$R$688+(Q1782*$R$691)</f>
        <v>7.5525613654507566</v>
      </c>
      <c r="S1782" s="142">
        <f t="shared" ref="S1782:S1845" si="779">_xlfn.NORM.DIST(R1782,R$685,R$686,0)</f>
        <v>1.7476443404507956E-2</v>
      </c>
      <c r="T1782" s="142">
        <f t="shared" ref="T1782:T1845" si="780">_xlfn.NORM.DIST(R1782,R$685,R$686,1)</f>
        <v>0.63758086876243125</v>
      </c>
      <c r="U1782" s="142" t="str">
        <f t="shared" ref="U1782:U1845" si="781">IF(OR(T1782&lt;$V$690,T1782&gt;$V$691),S1782,"")</f>
        <v/>
      </c>
      <c r="V1782" s="142">
        <f t="shared" ref="V1782:V1845" si="782">IF(AND(T1782&gt;$V$690,T1782&lt;$V$691),S1782,"")</f>
        <v>1.7476443404507956E-2</v>
      </c>
      <c r="W1782" s="142" t="str">
        <f t="shared" ref="W1782:W1845" si="783">IF(S1782=MAX($S$694:$S$2694),S1782,"")</f>
        <v/>
      </c>
      <c r="X1782" s="142">
        <f t="shared" ref="X1782:X1845" si="784">_xlfn.NORM.DIST(R1782,$V$686,$V$687,0)</f>
        <v>5.620650105888972E-25</v>
      </c>
      <c r="Y1782" s="142" t="str">
        <f t="shared" ref="Y1782:Y1845" si="785">IF(X1782=MAX($X$694:$X$2694),S1782,"")</f>
        <v/>
      </c>
      <c r="Z1782" s="142" t="str">
        <f t="shared" ref="Z1782:Z1845" si="786">IF(Y1782=MIN($Y$694:$Y$2694),Y1782,"")</f>
        <v/>
      </c>
      <c r="AD1782" s="142">
        <v>1088</v>
      </c>
      <c r="AE1782" s="142">
        <f t="shared" si="763"/>
        <v>19.366499009340941</v>
      </c>
      <c r="AF1782" s="142">
        <f t="shared" ref="AF1782:AF1845" si="787">_xlfn.NORM.DIST(AE1782,AE$685,AE$686,0)</f>
        <v>6.8154761063788762E-3</v>
      </c>
      <c r="AG1782" s="142">
        <f t="shared" ref="AG1782:AG1845" si="788">_xlfn.NORM.DIST(AE1782,AE$685,AE$686,1)</f>
        <v>0.63758086876243114</v>
      </c>
      <c r="AH1782" s="142" t="str">
        <f t="shared" ref="AH1782:AH1845" si="789">IF(OR(AG1782&lt;$V$690,AG1782&gt;$V$691),AF1782,"")</f>
        <v/>
      </c>
      <c r="AI1782" s="142">
        <f t="shared" ref="AI1782:AI1845" si="790">IF(AND(AG1782&gt;$AI$690,AG1782&lt;$AI$691),AF1782,"")</f>
        <v>6.8154761063788762E-3</v>
      </c>
      <c r="AJ1782" s="142" t="str">
        <f t="shared" ref="AJ1782:AJ1845" si="791">IF(AF1782=MAX($AF$694:$AF$2694),AF1782,"")</f>
        <v/>
      </c>
      <c r="AK1782" s="142">
        <f t="shared" ref="AK1782:AK1845" si="792">_xlfn.NORM.DIST(AE1782,$AI$686,$AI$687,0)</f>
        <v>3.0147040079300406E-80</v>
      </c>
      <c r="AL1782" s="142" t="str">
        <f t="shared" ref="AL1782:AL1845" si="793">IF(AK1782=MAX($AK$694:$AK$2694),AF1782,"")</f>
        <v/>
      </c>
      <c r="AM1782" s="142" t="str">
        <f t="shared" ref="AM1782:AM1845" si="794">IF(AL1782=MIN($AL$694:$AL$2694),AL1782,"")</f>
        <v/>
      </c>
      <c r="AQ1782" s="142">
        <v>1088</v>
      </c>
      <c r="AR1782" s="142">
        <f t="shared" ref="AR1782:AR1845" si="795">AR$688+(AQ1782*AR$691)</f>
        <v>1011.909366619966</v>
      </c>
      <c r="AS1782" s="142">
        <f t="shared" ref="AS1782:AS1845" si="796">_xlfn.NORM.DIST(AR1782,AR$685,AR$686,0)</f>
        <v>1.304384716817671E-4</v>
      </c>
      <c r="AT1782" s="142">
        <f t="shared" ref="AT1782:AT1845" si="797">_xlfn.NORM.DIST(AR1782,AR$685,AR$686,1)</f>
        <v>0.63758086876243114</v>
      </c>
      <c r="AU1782" s="142" t="str">
        <f t="shared" ref="AU1782:AU1845" si="798">IF(OR(AT1782&lt;$V$690,AT1782&gt;$V$691),AS1782,"")</f>
        <v/>
      </c>
      <c r="AV1782" s="142">
        <f t="shared" ref="AV1782:AV1845" si="799">IF(AND(AT1782&gt;$AI$690,AT1782&lt;$AI$691),AS1782,"")</f>
        <v>1.304384716817671E-4</v>
      </c>
      <c r="AW1782" s="142" t="str">
        <f t="shared" ref="AW1782:AW1845" si="800">IF(AS1782=MAX($AS$694:$AS$2694),AS1782,"")</f>
        <v/>
      </c>
      <c r="AX1782" s="142">
        <f t="shared" ref="AX1782:AX1845" si="801">_xlfn.NORM.DIST(AR1782,$AV$686,$AV$687,0)</f>
        <v>1.0139518489160196E-4</v>
      </c>
      <c r="AY1782" s="142" t="str">
        <f t="shared" ref="AY1782:AY1845" si="802">IF(AX1782=MAX($AX$694:$AX$2694),AS1782,"")</f>
        <v/>
      </c>
      <c r="AZ1782" s="142" t="str">
        <f t="shared" ref="AZ1782:AZ1845" si="803">IF(AY1782=MIN($AY$694:$AY$2694),AY1782,"")</f>
        <v/>
      </c>
      <c r="BB1782" s="147"/>
      <c r="BC1782" s="147">
        <f t="shared" si="766"/>
        <v>6.9952000000001346</v>
      </c>
      <c r="BD1782" s="163">
        <f t="shared" si="767"/>
        <v>0.4293798037646942</v>
      </c>
      <c r="BE1782" s="147">
        <f t="shared" si="768"/>
        <v>6.665188101272479E-4</v>
      </c>
      <c r="BF1782" s="147" t="str">
        <f t="shared" si="764"/>
        <v/>
      </c>
      <c r="BG1782" s="159" t="str">
        <f t="shared" si="765"/>
        <v/>
      </c>
    </row>
    <row r="1783" spans="1:59" ht="20.100000000000001" customHeight="1" x14ac:dyDescent="0.25">
      <c r="A1783" s="142">
        <v>1089</v>
      </c>
      <c r="B1783" s="142">
        <f t="shared" si="769"/>
        <v>1665.7461741168918</v>
      </c>
      <c r="C1783" s="142">
        <f t="shared" si="770"/>
        <v>8.0025955194236716E-5</v>
      </c>
      <c r="D1783" s="142">
        <f t="shared" si="771"/>
        <v>0.63907971740955538</v>
      </c>
      <c r="E1783" s="142" t="str">
        <f t="shared" si="772"/>
        <v/>
      </c>
      <c r="F1783" s="142">
        <f t="shared" si="773"/>
        <v>8.0025955194236716E-5</v>
      </c>
      <c r="G1783" s="142" t="str">
        <f t="shared" si="774"/>
        <v/>
      </c>
      <c r="H1783" s="142"/>
      <c r="I1783" s="142"/>
      <c r="J1783" s="142">
        <f t="shared" si="775"/>
        <v>3.3327427601618614E-182</v>
      </c>
      <c r="K1783" s="142" t="str">
        <f t="shared" si="776"/>
        <v/>
      </c>
      <c r="L1783" s="142" t="str">
        <f t="shared" si="777"/>
        <v/>
      </c>
      <c r="M1783" s="142"/>
      <c r="N1783" s="142"/>
      <c r="O1783" s="142"/>
      <c r="P1783" s="142"/>
      <c r="Q1783" s="142">
        <v>1089</v>
      </c>
      <c r="R1783" s="142">
        <f t="shared" si="778"/>
        <v>7.6383859264217762</v>
      </c>
      <c r="S1783" s="142">
        <f t="shared" si="779"/>
        <v>1.7451714273004224E-2</v>
      </c>
      <c r="T1783" s="142">
        <f t="shared" si="780"/>
        <v>0.63907971740955527</v>
      </c>
      <c r="U1783" s="142" t="str">
        <f t="shared" si="781"/>
        <v/>
      </c>
      <c r="V1783" s="142">
        <f t="shared" si="782"/>
        <v>1.7451714273004224E-2</v>
      </c>
      <c r="W1783" s="142" t="str">
        <f t="shared" si="783"/>
        <v/>
      </c>
      <c r="X1783" s="142">
        <f t="shared" si="784"/>
        <v>5.8542850609335258E-25</v>
      </c>
      <c r="Y1783" s="142" t="str">
        <f t="shared" si="785"/>
        <v/>
      </c>
      <c r="Z1783" s="142" t="str">
        <f t="shared" si="786"/>
        <v/>
      </c>
      <c r="AD1783" s="142">
        <v>1089</v>
      </c>
      <c r="AE1783" s="142">
        <f t="shared" ref="AE1783:AE1846" si="804">$AE$688+(AD1783*$AE$691)</f>
        <v>19.586572861719816</v>
      </c>
      <c r="AF1783" s="142">
        <f t="shared" si="787"/>
        <v>6.8058322216939778E-3</v>
      </c>
      <c r="AG1783" s="142">
        <f t="shared" si="788"/>
        <v>0.63907971740955538</v>
      </c>
      <c r="AH1783" s="142" t="str">
        <f t="shared" si="789"/>
        <v/>
      </c>
      <c r="AI1783" s="142">
        <f t="shared" si="790"/>
        <v>6.8058322216939778E-3</v>
      </c>
      <c r="AJ1783" s="142" t="str">
        <f t="shared" si="791"/>
        <v/>
      </c>
      <c r="AK1783" s="142">
        <f t="shared" si="792"/>
        <v>3.2511310525251921E-80</v>
      </c>
      <c r="AL1783" s="142" t="str">
        <f t="shared" si="793"/>
        <v/>
      </c>
      <c r="AM1783" s="142" t="str">
        <f t="shared" si="794"/>
        <v/>
      </c>
      <c r="AQ1783" s="142">
        <v>1089</v>
      </c>
      <c r="AR1783" s="142">
        <f t="shared" si="795"/>
        <v>1023.4083366951927</v>
      </c>
      <c r="AS1783" s="142">
        <f t="shared" si="796"/>
        <v>1.302539015123851E-4</v>
      </c>
      <c r="AT1783" s="142">
        <f t="shared" si="797"/>
        <v>0.63907971740955527</v>
      </c>
      <c r="AU1783" s="142" t="str">
        <f t="shared" si="798"/>
        <v/>
      </c>
      <c r="AV1783" s="142">
        <f t="shared" si="799"/>
        <v>1.302539015123851E-4</v>
      </c>
      <c r="AW1783" s="142" t="str">
        <f t="shared" si="800"/>
        <v/>
      </c>
      <c r="AX1783" s="142">
        <f t="shared" si="801"/>
        <v>1.0171620114403815E-4</v>
      </c>
      <c r="AY1783" s="142" t="str">
        <f t="shared" si="802"/>
        <v/>
      </c>
      <c r="AZ1783" s="142" t="str">
        <f t="shared" si="803"/>
        <v/>
      </c>
      <c r="BB1783" s="147"/>
      <c r="BC1783" s="147">
        <f t="shared" si="766"/>
        <v>7.0016000000001348</v>
      </c>
      <c r="BD1783" s="163">
        <f t="shared" si="767"/>
        <v>0.42871328495456695</v>
      </c>
      <c r="BE1783" s="147">
        <f t="shared" si="768"/>
        <v>6.6590935248750371E-4</v>
      </c>
      <c r="BF1783" s="147" t="str">
        <f t="shared" si="764"/>
        <v/>
      </c>
      <c r="BG1783" s="159" t="str">
        <f t="shared" si="765"/>
        <v/>
      </c>
    </row>
    <row r="1784" spans="1:59" ht="20.100000000000001" customHeight="1" x14ac:dyDescent="0.25">
      <c r="A1784" s="142">
        <v>1090</v>
      </c>
      <c r="B1784" s="142">
        <f t="shared" si="769"/>
        <v>1684.4624232642709</v>
      </c>
      <c r="C1784" s="142">
        <f t="shared" si="770"/>
        <v>7.9911440038818806E-5</v>
      </c>
      <c r="D1784" s="142">
        <f t="shared" si="771"/>
        <v>0.64057643321799129</v>
      </c>
      <c r="E1784" s="142" t="str">
        <f t="shared" si="772"/>
        <v/>
      </c>
      <c r="F1784" s="142">
        <f t="shared" si="773"/>
        <v>7.9911440038818806E-5</v>
      </c>
      <c r="G1784" s="142" t="str">
        <f t="shared" si="774"/>
        <v/>
      </c>
      <c r="H1784" s="142"/>
      <c r="I1784" s="142"/>
      <c r="J1784" s="142">
        <f t="shared" si="775"/>
        <v>3.7363904693193211E-182</v>
      </c>
      <c r="K1784" s="142" t="str">
        <f t="shared" si="776"/>
        <v/>
      </c>
      <c r="L1784" s="142" t="str">
        <f t="shared" si="777"/>
        <v/>
      </c>
      <c r="M1784" s="142"/>
      <c r="N1784" s="142"/>
      <c r="O1784" s="142"/>
      <c r="P1784" s="142"/>
      <c r="Q1784" s="142">
        <v>1090</v>
      </c>
      <c r="R1784" s="142">
        <f t="shared" si="778"/>
        <v>7.7242104873928099</v>
      </c>
      <c r="S1784" s="142">
        <f t="shared" si="779"/>
        <v>1.7426741303079259E-2</v>
      </c>
      <c r="T1784" s="142">
        <f t="shared" si="780"/>
        <v>0.64057643321799129</v>
      </c>
      <c r="U1784" s="142" t="str">
        <f t="shared" si="781"/>
        <v/>
      </c>
      <c r="V1784" s="142">
        <f t="shared" si="782"/>
        <v>1.7426741303079259E-2</v>
      </c>
      <c r="W1784" s="142" t="str">
        <f t="shared" si="783"/>
        <v/>
      </c>
      <c r="X1784" s="142">
        <f t="shared" si="784"/>
        <v>6.0975340166951235E-25</v>
      </c>
      <c r="Y1784" s="142" t="str">
        <f t="shared" si="785"/>
        <v/>
      </c>
      <c r="Z1784" s="142" t="str">
        <f t="shared" si="786"/>
        <v/>
      </c>
      <c r="AD1784" s="142">
        <v>1090</v>
      </c>
      <c r="AE1784" s="142">
        <f t="shared" si="804"/>
        <v>19.80664671409869</v>
      </c>
      <c r="AF1784" s="142">
        <f t="shared" si="787"/>
        <v>6.7960932447242708E-3</v>
      </c>
      <c r="AG1784" s="142">
        <f t="shared" si="788"/>
        <v>0.64057643321799129</v>
      </c>
      <c r="AH1784" s="142" t="str">
        <f t="shared" si="789"/>
        <v/>
      </c>
      <c r="AI1784" s="142">
        <f t="shared" si="790"/>
        <v>6.7960932447242708E-3</v>
      </c>
      <c r="AJ1784" s="142" t="str">
        <f t="shared" si="791"/>
        <v/>
      </c>
      <c r="AK1784" s="142">
        <f t="shared" si="792"/>
        <v>3.5060437033264368E-80</v>
      </c>
      <c r="AL1784" s="142" t="str">
        <f t="shared" si="793"/>
        <v/>
      </c>
      <c r="AM1784" s="142" t="str">
        <f t="shared" si="794"/>
        <v/>
      </c>
      <c r="AQ1784" s="142">
        <v>1090</v>
      </c>
      <c r="AR1784" s="142">
        <f t="shared" si="795"/>
        <v>1034.9073067704194</v>
      </c>
      <c r="AS1784" s="142">
        <f t="shared" si="796"/>
        <v>1.3006751141258216E-4</v>
      </c>
      <c r="AT1784" s="142">
        <f t="shared" si="797"/>
        <v>0.64057643321799129</v>
      </c>
      <c r="AU1784" s="142" t="str">
        <f t="shared" si="798"/>
        <v/>
      </c>
      <c r="AV1784" s="142">
        <f t="shared" si="799"/>
        <v>1.3006751141258216E-4</v>
      </c>
      <c r="AW1784" s="142" t="str">
        <f t="shared" si="800"/>
        <v/>
      </c>
      <c r="AX1784" s="142">
        <f t="shared" si="801"/>
        <v>1.0203660113239203E-4</v>
      </c>
      <c r="AY1784" s="142" t="str">
        <f t="shared" si="802"/>
        <v/>
      </c>
      <c r="AZ1784" s="142" t="str">
        <f t="shared" si="803"/>
        <v/>
      </c>
      <c r="BB1784" s="147"/>
      <c r="BC1784" s="147">
        <f t="shared" si="766"/>
        <v>7.008000000000135</v>
      </c>
      <c r="BD1784" s="163">
        <f t="shared" si="767"/>
        <v>0.42804737560207945</v>
      </c>
      <c r="BE1784" s="147">
        <f t="shared" si="768"/>
        <v>6.652990636920042E-4</v>
      </c>
      <c r="BF1784" s="147" t="str">
        <f t="shared" si="764"/>
        <v/>
      </c>
      <c r="BG1784" s="159" t="str">
        <f t="shared" si="765"/>
        <v/>
      </c>
    </row>
    <row r="1785" spans="1:59" ht="20.100000000000001" customHeight="1" x14ac:dyDescent="0.25">
      <c r="A1785" s="142">
        <v>1091</v>
      </c>
      <c r="B1785" s="142">
        <f t="shared" si="769"/>
        <v>1703.17867241165</v>
      </c>
      <c r="C1785" s="142">
        <f t="shared" si="770"/>
        <v>7.979581200853969E-5</v>
      </c>
      <c r="D1785" s="142">
        <f t="shared" si="771"/>
        <v>0.64207099530958289</v>
      </c>
      <c r="E1785" s="142" t="str">
        <f t="shared" si="772"/>
        <v/>
      </c>
      <c r="F1785" s="142">
        <f t="shared" si="773"/>
        <v>7.979581200853969E-5</v>
      </c>
      <c r="G1785" s="142" t="str">
        <f t="shared" si="774"/>
        <v/>
      </c>
      <c r="H1785" s="142"/>
      <c r="I1785" s="142"/>
      <c r="J1785" s="142">
        <f t="shared" si="775"/>
        <v>4.1888592597247899E-182</v>
      </c>
      <c r="K1785" s="142" t="str">
        <f t="shared" si="776"/>
        <v/>
      </c>
      <c r="L1785" s="142" t="str">
        <f t="shared" si="777"/>
        <v/>
      </c>
      <c r="M1785" s="142"/>
      <c r="N1785" s="142"/>
      <c r="O1785" s="142"/>
      <c r="P1785" s="142"/>
      <c r="Q1785" s="142">
        <v>1091</v>
      </c>
      <c r="R1785" s="142">
        <f t="shared" si="778"/>
        <v>7.8100350483638437</v>
      </c>
      <c r="S1785" s="142">
        <f t="shared" si="779"/>
        <v>1.7401525642216677E-2</v>
      </c>
      <c r="T1785" s="142">
        <f t="shared" si="780"/>
        <v>0.64207099530958311</v>
      </c>
      <c r="U1785" s="142" t="str">
        <f t="shared" si="781"/>
        <v/>
      </c>
      <c r="V1785" s="142">
        <f t="shared" si="782"/>
        <v>1.7401525642216677E-2</v>
      </c>
      <c r="W1785" s="142" t="str">
        <f t="shared" si="783"/>
        <v/>
      </c>
      <c r="X1785" s="142">
        <f t="shared" si="784"/>
        <v>6.3507884948887977E-25</v>
      </c>
      <c r="Y1785" s="142" t="str">
        <f t="shared" si="785"/>
        <v/>
      </c>
      <c r="Z1785" s="142" t="str">
        <f t="shared" si="786"/>
        <v/>
      </c>
      <c r="AD1785" s="142">
        <v>1091</v>
      </c>
      <c r="AE1785" s="142">
        <f t="shared" si="804"/>
        <v>20.026720566477564</v>
      </c>
      <c r="AF1785" s="142">
        <f t="shared" si="787"/>
        <v>6.7862596229662448E-3</v>
      </c>
      <c r="AG1785" s="142">
        <f t="shared" si="788"/>
        <v>0.64207099530958311</v>
      </c>
      <c r="AH1785" s="142" t="str">
        <f t="shared" si="789"/>
        <v/>
      </c>
      <c r="AI1785" s="142">
        <f t="shared" si="790"/>
        <v>6.7862596229662448E-3</v>
      </c>
      <c r="AJ1785" s="142" t="str">
        <f t="shared" si="791"/>
        <v/>
      </c>
      <c r="AK1785" s="142">
        <f t="shared" si="792"/>
        <v>3.7808828912578629E-80</v>
      </c>
      <c r="AL1785" s="142" t="str">
        <f t="shared" si="793"/>
        <v/>
      </c>
      <c r="AM1785" s="142" t="str">
        <f t="shared" si="794"/>
        <v/>
      </c>
      <c r="AQ1785" s="142">
        <v>1091</v>
      </c>
      <c r="AR1785" s="142">
        <f t="shared" si="795"/>
        <v>1046.4062768456479</v>
      </c>
      <c r="AS1785" s="142">
        <f t="shared" si="796"/>
        <v>1.298793099468015E-4</v>
      </c>
      <c r="AT1785" s="142">
        <f t="shared" si="797"/>
        <v>0.64207099530958323</v>
      </c>
      <c r="AU1785" s="142" t="str">
        <f t="shared" si="798"/>
        <v/>
      </c>
      <c r="AV1785" s="142">
        <f t="shared" si="799"/>
        <v>1.298793099468015E-4</v>
      </c>
      <c r="AW1785" s="142" t="str">
        <f t="shared" si="800"/>
        <v/>
      </c>
      <c r="AX1785" s="142">
        <f t="shared" si="801"/>
        <v>1.0235637264660305E-4</v>
      </c>
      <c r="AY1785" s="142" t="str">
        <f t="shared" si="802"/>
        <v/>
      </c>
      <c r="AZ1785" s="142" t="str">
        <f t="shared" si="803"/>
        <v/>
      </c>
      <c r="BB1785" s="147"/>
      <c r="BC1785" s="147">
        <f t="shared" si="766"/>
        <v>7.0144000000001352</v>
      </c>
      <c r="BD1785" s="163">
        <f t="shared" si="767"/>
        <v>0.42738207653838745</v>
      </c>
      <c r="BE1785" s="147">
        <f t="shared" si="768"/>
        <v>6.6468794958124411E-4</v>
      </c>
      <c r="BF1785" s="147" t="str">
        <f t="shared" si="764"/>
        <v/>
      </c>
      <c r="BG1785" s="159" t="str">
        <f t="shared" si="765"/>
        <v/>
      </c>
    </row>
    <row r="1786" spans="1:59" ht="20.100000000000001" customHeight="1" x14ac:dyDescent="0.25">
      <c r="A1786" s="142">
        <v>1092</v>
      </c>
      <c r="B1786" s="142">
        <f t="shared" si="769"/>
        <v>1721.8949215590328</v>
      </c>
      <c r="C1786" s="142">
        <f t="shared" si="770"/>
        <v>7.9679076411066446E-5</v>
      </c>
      <c r="D1786" s="142">
        <f t="shared" si="771"/>
        <v>0.64356338290508619</v>
      </c>
      <c r="E1786" s="142" t="str">
        <f t="shared" si="772"/>
        <v/>
      </c>
      <c r="F1786" s="142">
        <f t="shared" si="773"/>
        <v>7.9679076411066446E-5</v>
      </c>
      <c r="G1786" s="142" t="str">
        <f t="shared" si="774"/>
        <v/>
      </c>
      <c r="H1786" s="142"/>
      <c r="I1786" s="142"/>
      <c r="J1786" s="142">
        <f t="shared" si="775"/>
        <v>4.6960459029740821E-182</v>
      </c>
      <c r="K1786" s="142" t="str">
        <f t="shared" si="776"/>
        <v/>
      </c>
      <c r="L1786" s="142" t="str">
        <f t="shared" si="777"/>
        <v/>
      </c>
      <c r="M1786" s="142"/>
      <c r="N1786" s="142"/>
      <c r="O1786" s="142"/>
      <c r="P1786" s="142"/>
      <c r="Q1786" s="142">
        <v>1092</v>
      </c>
      <c r="R1786" s="142">
        <f t="shared" si="778"/>
        <v>7.8958596093348774</v>
      </c>
      <c r="S1786" s="142">
        <f t="shared" si="779"/>
        <v>1.7376068447889578E-2</v>
      </c>
      <c r="T1786" s="142">
        <f t="shared" si="780"/>
        <v>0.64356338290508619</v>
      </c>
      <c r="U1786" s="142" t="str">
        <f t="shared" si="781"/>
        <v/>
      </c>
      <c r="V1786" s="142">
        <f t="shared" si="782"/>
        <v>1.7376068447889578E-2</v>
      </c>
      <c r="W1786" s="142" t="str">
        <f t="shared" si="783"/>
        <v/>
      </c>
      <c r="X1786" s="142">
        <f t="shared" si="784"/>
        <v>6.6144557916879118E-25</v>
      </c>
      <c r="Y1786" s="142" t="str">
        <f t="shared" si="785"/>
        <v/>
      </c>
      <c r="Z1786" s="142" t="str">
        <f t="shared" si="786"/>
        <v/>
      </c>
      <c r="AD1786" s="142">
        <v>1092</v>
      </c>
      <c r="AE1786" s="142">
        <f t="shared" si="804"/>
        <v>20.246794418856439</v>
      </c>
      <c r="AF1786" s="142">
        <f t="shared" si="787"/>
        <v>6.7763318078121028E-3</v>
      </c>
      <c r="AG1786" s="142">
        <f t="shared" si="788"/>
        <v>0.64356338290508619</v>
      </c>
      <c r="AH1786" s="142" t="str">
        <f t="shared" si="789"/>
        <v/>
      </c>
      <c r="AI1786" s="142">
        <f t="shared" si="790"/>
        <v>6.7763318078121028E-3</v>
      </c>
      <c r="AJ1786" s="142" t="str">
        <f t="shared" si="791"/>
        <v/>
      </c>
      <c r="AK1786" s="142">
        <f t="shared" si="792"/>
        <v>4.0772015204678701E-80</v>
      </c>
      <c r="AL1786" s="142" t="str">
        <f t="shared" si="793"/>
        <v/>
      </c>
      <c r="AM1786" s="142" t="str">
        <f t="shared" si="794"/>
        <v/>
      </c>
      <c r="AQ1786" s="142">
        <v>1092</v>
      </c>
      <c r="AR1786" s="142">
        <f t="shared" si="795"/>
        <v>1057.9052469208746</v>
      </c>
      <c r="AS1786" s="142">
        <f t="shared" si="796"/>
        <v>1.2968930575404477E-4</v>
      </c>
      <c r="AT1786" s="142">
        <f t="shared" si="797"/>
        <v>0.64356338290508619</v>
      </c>
      <c r="AU1786" s="142" t="str">
        <f t="shared" si="798"/>
        <v/>
      </c>
      <c r="AV1786" s="142">
        <f t="shared" si="799"/>
        <v>1.2968930575404477E-4</v>
      </c>
      <c r="AW1786" s="142" t="str">
        <f t="shared" si="800"/>
        <v/>
      </c>
      <c r="AX1786" s="142">
        <f t="shared" si="801"/>
        <v>1.0267550346846163E-4</v>
      </c>
      <c r="AY1786" s="142" t="str">
        <f t="shared" si="802"/>
        <v/>
      </c>
      <c r="AZ1786" s="142" t="str">
        <f t="shared" si="803"/>
        <v/>
      </c>
      <c r="BB1786" s="147"/>
      <c r="BC1786" s="147">
        <f t="shared" si="766"/>
        <v>7.0208000000001354</v>
      </c>
      <c r="BD1786" s="163">
        <f t="shared" si="767"/>
        <v>0.4267173885888062</v>
      </c>
      <c r="BE1786" s="147">
        <f t="shared" si="768"/>
        <v>6.6407601597862076E-4</v>
      </c>
      <c r="BF1786" s="147" t="str">
        <f t="shared" si="764"/>
        <v/>
      </c>
      <c r="BG1786" s="159" t="str">
        <f t="shared" si="765"/>
        <v/>
      </c>
    </row>
    <row r="1787" spans="1:59" ht="20.100000000000001" customHeight="1" x14ac:dyDescent="0.25">
      <c r="A1787" s="147">
        <v>1093</v>
      </c>
      <c r="B1787" s="142">
        <f t="shared" si="769"/>
        <v>1740.6111707064119</v>
      </c>
      <c r="C1787" s="142">
        <f t="shared" si="770"/>
        <v>7.9561238599467975E-5</v>
      </c>
      <c r="D1787" s="142">
        <f t="shared" si="771"/>
        <v>0.64505357532502094</v>
      </c>
      <c r="E1787" s="142" t="str">
        <f t="shared" si="772"/>
        <v/>
      </c>
      <c r="F1787" s="142">
        <f t="shared" si="773"/>
        <v>7.9561238599467975E-5</v>
      </c>
      <c r="G1787" s="142" t="str">
        <f t="shared" si="774"/>
        <v/>
      </c>
      <c r="H1787" s="142"/>
      <c r="I1787" s="142"/>
      <c r="J1787" s="142">
        <f t="shared" si="775"/>
        <v>5.2645584185981179E-182</v>
      </c>
      <c r="K1787" s="142" t="str">
        <f t="shared" si="776"/>
        <v/>
      </c>
      <c r="L1787" s="142" t="str">
        <f t="shared" si="777"/>
        <v/>
      </c>
      <c r="M1787" s="142"/>
      <c r="N1787" s="142"/>
      <c r="O1787" s="142"/>
      <c r="P1787" s="142"/>
      <c r="Q1787" s="147">
        <v>1093</v>
      </c>
      <c r="R1787" s="142">
        <f t="shared" si="778"/>
        <v>7.9816841703059112</v>
      </c>
      <c r="S1787" s="142">
        <f t="shared" si="779"/>
        <v>1.7350370887472072E-2</v>
      </c>
      <c r="T1787" s="142">
        <f t="shared" si="780"/>
        <v>0.64505357532502128</v>
      </c>
      <c r="U1787" s="142" t="str">
        <f t="shared" si="781"/>
        <v/>
      </c>
      <c r="V1787" s="142">
        <f t="shared" si="782"/>
        <v>1.7350370887472072E-2</v>
      </c>
      <c r="W1787" s="142" t="str">
        <f t="shared" si="783"/>
        <v/>
      </c>
      <c r="X1787" s="142">
        <f t="shared" si="784"/>
        <v>6.8889596062910284E-25</v>
      </c>
      <c r="Y1787" s="142" t="str">
        <f t="shared" si="785"/>
        <v/>
      </c>
      <c r="Z1787" s="142" t="str">
        <f t="shared" si="786"/>
        <v/>
      </c>
      <c r="AD1787" s="147">
        <v>1093</v>
      </c>
      <c r="AE1787" s="142">
        <f t="shared" si="804"/>
        <v>20.466868271235313</v>
      </c>
      <c r="AF1787" s="142">
        <f t="shared" si="787"/>
        <v>6.7663102545152485E-3</v>
      </c>
      <c r="AG1787" s="142">
        <f t="shared" si="788"/>
        <v>0.64505357532502117</v>
      </c>
      <c r="AH1787" s="142" t="str">
        <f t="shared" si="789"/>
        <v/>
      </c>
      <c r="AI1787" s="142">
        <f t="shared" si="790"/>
        <v>6.7663102545152485E-3</v>
      </c>
      <c r="AJ1787" s="142" t="str">
        <f t="shared" si="791"/>
        <v/>
      </c>
      <c r="AK1787" s="142">
        <f t="shared" si="792"/>
        <v>4.3966731426445446E-80</v>
      </c>
      <c r="AL1787" s="142" t="str">
        <f t="shared" si="793"/>
        <v/>
      </c>
      <c r="AM1787" s="142" t="str">
        <f t="shared" si="794"/>
        <v/>
      </c>
      <c r="AQ1787" s="147">
        <v>1093</v>
      </c>
      <c r="AR1787" s="142">
        <f t="shared" si="795"/>
        <v>1069.4042169961012</v>
      </c>
      <c r="AS1787" s="142">
        <f t="shared" si="796"/>
        <v>1.2949750754721141E-4</v>
      </c>
      <c r="AT1787" s="142">
        <f t="shared" si="797"/>
        <v>0.64505357532502117</v>
      </c>
      <c r="AU1787" s="142" t="str">
        <f t="shared" si="798"/>
        <v/>
      </c>
      <c r="AV1787" s="142">
        <f t="shared" si="799"/>
        <v>1.2949750754721141E-4</v>
      </c>
      <c r="AW1787" s="142" t="str">
        <f t="shared" si="800"/>
        <v/>
      </c>
      <c r="AX1787" s="142">
        <f t="shared" si="801"/>
        <v>1.0299398137236683E-4</v>
      </c>
      <c r="AY1787" s="142" t="str">
        <f t="shared" si="802"/>
        <v/>
      </c>
      <c r="AZ1787" s="142" t="str">
        <f t="shared" si="803"/>
        <v/>
      </c>
      <c r="BB1787" s="147"/>
      <c r="BC1787" s="147">
        <f t="shared" si="766"/>
        <v>7.0272000000001356</v>
      </c>
      <c r="BD1787" s="163">
        <f t="shared" si="767"/>
        <v>0.42605331257282758</v>
      </c>
      <c r="BE1787" s="147">
        <f t="shared" si="768"/>
        <v>6.6346326869659578E-4</v>
      </c>
      <c r="BF1787" s="147" t="str">
        <f t="shared" si="764"/>
        <v/>
      </c>
      <c r="BG1787" s="159" t="str">
        <f t="shared" si="765"/>
        <v/>
      </c>
    </row>
    <row r="1788" spans="1:59" ht="20.100000000000001" customHeight="1" x14ac:dyDescent="0.25">
      <c r="A1788" s="142">
        <v>1094</v>
      </c>
      <c r="B1788" s="142">
        <f t="shared" si="769"/>
        <v>1759.3274198537947</v>
      </c>
      <c r="C1788" s="142">
        <f t="shared" si="770"/>
        <v>7.9442303971806116E-5</v>
      </c>
      <c r="D1788" s="142">
        <f t="shared" si="771"/>
        <v>0.64654155199051966</v>
      </c>
      <c r="E1788" s="142" t="str">
        <f t="shared" si="772"/>
        <v/>
      </c>
      <c r="F1788" s="142">
        <f t="shared" si="773"/>
        <v>7.9442303971806116E-5</v>
      </c>
      <c r="G1788" s="142" t="str">
        <f t="shared" si="774"/>
        <v/>
      </c>
      <c r="H1788" s="142"/>
      <c r="I1788" s="142"/>
      <c r="J1788" s="142">
        <f t="shared" si="775"/>
        <v>5.9018017433835955E-182</v>
      </c>
      <c r="K1788" s="142" t="str">
        <f t="shared" si="776"/>
        <v/>
      </c>
      <c r="L1788" s="142" t="str">
        <f t="shared" si="777"/>
        <v/>
      </c>
      <c r="M1788" s="142"/>
      <c r="N1788" s="142"/>
      <c r="O1788" s="142"/>
      <c r="P1788" s="142"/>
      <c r="Q1788" s="142">
        <v>1094</v>
      </c>
      <c r="R1788" s="142">
        <f t="shared" si="778"/>
        <v>8.0675087312769307</v>
      </c>
      <c r="S1788" s="142">
        <f t="shared" si="779"/>
        <v>1.7324434138150147E-2</v>
      </c>
      <c r="T1788" s="142">
        <f t="shared" si="780"/>
        <v>0.64654155199051955</v>
      </c>
      <c r="U1788" s="142" t="str">
        <f t="shared" si="781"/>
        <v/>
      </c>
      <c r="V1788" s="142">
        <f t="shared" si="782"/>
        <v>1.7324434138150147E-2</v>
      </c>
      <c r="W1788" s="142" t="str">
        <f t="shared" si="783"/>
        <v/>
      </c>
      <c r="X1788" s="142">
        <f t="shared" si="784"/>
        <v>7.1747406942515683E-25</v>
      </c>
      <c r="Y1788" s="142" t="str">
        <f t="shared" si="785"/>
        <v/>
      </c>
      <c r="Z1788" s="142" t="str">
        <f t="shared" si="786"/>
        <v/>
      </c>
      <c r="AD1788" s="142">
        <v>1094</v>
      </c>
      <c r="AE1788" s="142">
        <f t="shared" si="804"/>
        <v>20.686942123614187</v>
      </c>
      <c r="AF1788" s="142">
        <f t="shared" si="787"/>
        <v>6.756195422155528E-3</v>
      </c>
      <c r="AG1788" s="142">
        <f t="shared" si="788"/>
        <v>0.64654155199051966</v>
      </c>
      <c r="AH1788" s="142" t="str">
        <f t="shared" si="789"/>
        <v/>
      </c>
      <c r="AI1788" s="142">
        <f t="shared" si="790"/>
        <v>6.756195422155528E-3</v>
      </c>
      <c r="AJ1788" s="142" t="str">
        <f t="shared" si="791"/>
        <v/>
      </c>
      <c r="AK1788" s="142">
        <f t="shared" si="792"/>
        <v>4.7411013012059733E-80</v>
      </c>
      <c r="AL1788" s="142" t="str">
        <f t="shared" si="793"/>
        <v/>
      </c>
      <c r="AM1788" s="142" t="str">
        <f t="shared" si="794"/>
        <v/>
      </c>
      <c r="AQ1788" s="142">
        <v>1094</v>
      </c>
      <c r="AR1788" s="142">
        <f t="shared" si="795"/>
        <v>1080.9031870713279</v>
      </c>
      <c r="AS1788" s="142">
        <f t="shared" si="796"/>
        <v>1.2930392411243357E-4</v>
      </c>
      <c r="AT1788" s="142">
        <f t="shared" si="797"/>
        <v>0.64654155199051977</v>
      </c>
      <c r="AU1788" s="142" t="str">
        <f t="shared" si="798"/>
        <v/>
      </c>
      <c r="AV1788" s="142">
        <f t="shared" si="799"/>
        <v>1.2930392411243357E-4</v>
      </c>
      <c r="AW1788" s="142" t="str">
        <f t="shared" si="800"/>
        <v/>
      </c>
      <c r="AX1788" s="142">
        <f t="shared" si="801"/>
        <v>1.0331179412608711E-4</v>
      </c>
      <c r="AY1788" s="142" t="str">
        <f t="shared" si="802"/>
        <v/>
      </c>
      <c r="AZ1788" s="142" t="str">
        <f t="shared" si="803"/>
        <v/>
      </c>
      <c r="BB1788" s="147"/>
      <c r="BC1788" s="147">
        <f t="shared" si="766"/>
        <v>7.0336000000001357</v>
      </c>
      <c r="BD1788" s="163">
        <f t="shared" si="767"/>
        <v>0.42538984930413098</v>
      </c>
      <c r="BE1788" s="147">
        <f t="shared" si="768"/>
        <v>6.628497135308109E-4</v>
      </c>
      <c r="BF1788" s="147" t="str">
        <f t="shared" si="764"/>
        <v/>
      </c>
      <c r="BG1788" s="159" t="str">
        <f t="shared" si="765"/>
        <v/>
      </c>
    </row>
    <row r="1789" spans="1:59" ht="20.100000000000001" customHeight="1" x14ac:dyDescent="0.25">
      <c r="A1789" s="142">
        <v>1095</v>
      </c>
      <c r="B1789" s="142">
        <f t="shared" si="769"/>
        <v>1778.0436690011738</v>
      </c>
      <c r="C1789" s="142">
        <f t="shared" si="770"/>
        <v>7.9322277970723964E-5</v>
      </c>
      <c r="D1789" s="142">
        <f t="shared" si="771"/>
        <v>0.64802729242416279</v>
      </c>
      <c r="E1789" s="142" t="str">
        <f t="shared" si="772"/>
        <v/>
      </c>
      <c r="F1789" s="142">
        <f t="shared" si="773"/>
        <v>7.9322277970723964E-5</v>
      </c>
      <c r="G1789" s="142" t="str">
        <f t="shared" si="774"/>
        <v/>
      </c>
      <c r="H1789" s="142"/>
      <c r="I1789" s="142"/>
      <c r="J1789" s="142">
        <f t="shared" si="775"/>
        <v>6.6160737051350654E-182</v>
      </c>
      <c r="K1789" s="142" t="str">
        <f t="shared" si="776"/>
        <v/>
      </c>
      <c r="L1789" s="142" t="str">
        <f t="shared" si="777"/>
        <v/>
      </c>
      <c r="M1789" s="142"/>
      <c r="N1789" s="142"/>
      <c r="O1789" s="142"/>
      <c r="P1789" s="142"/>
      <c r="Q1789" s="142">
        <v>1095</v>
      </c>
      <c r="R1789" s="142">
        <f t="shared" si="778"/>
        <v>8.1533332922479644</v>
      </c>
      <c r="S1789" s="142">
        <f t="shared" si="779"/>
        <v>1.7298259386831862E-2</v>
      </c>
      <c r="T1789" s="142">
        <f t="shared" si="780"/>
        <v>0.64802729242416279</v>
      </c>
      <c r="U1789" s="142" t="str">
        <f t="shared" si="781"/>
        <v/>
      </c>
      <c r="V1789" s="142">
        <f t="shared" si="782"/>
        <v>1.7298259386831862E-2</v>
      </c>
      <c r="W1789" s="142" t="str">
        <f t="shared" si="783"/>
        <v/>
      </c>
      <c r="X1789" s="142">
        <f t="shared" si="784"/>
        <v>7.4722575465340084E-25</v>
      </c>
      <c r="Y1789" s="142" t="str">
        <f t="shared" si="785"/>
        <v/>
      </c>
      <c r="Z1789" s="142" t="str">
        <f t="shared" si="786"/>
        <v/>
      </c>
      <c r="AD1789" s="142">
        <v>1095</v>
      </c>
      <c r="AE1789" s="142">
        <f t="shared" si="804"/>
        <v>20.907015975993062</v>
      </c>
      <c r="AF1789" s="142">
        <f t="shared" si="787"/>
        <v>6.745987773604213E-3</v>
      </c>
      <c r="AG1789" s="142">
        <f t="shared" si="788"/>
        <v>0.64802729242416279</v>
      </c>
      <c r="AH1789" s="142" t="str">
        <f t="shared" si="789"/>
        <v/>
      </c>
      <c r="AI1789" s="142">
        <f t="shared" si="790"/>
        <v>6.745987773604213E-3</v>
      </c>
      <c r="AJ1789" s="142" t="str">
        <f t="shared" si="791"/>
        <v/>
      </c>
      <c r="AK1789" s="142">
        <f t="shared" si="792"/>
        <v>5.1124295969361578E-80</v>
      </c>
      <c r="AL1789" s="142" t="str">
        <f t="shared" si="793"/>
        <v/>
      </c>
      <c r="AM1789" s="142" t="str">
        <f t="shared" si="794"/>
        <v/>
      </c>
      <c r="AQ1789" s="142">
        <v>1095</v>
      </c>
      <c r="AR1789" s="142">
        <f t="shared" si="795"/>
        <v>1092.4021571465546</v>
      </c>
      <c r="AS1789" s="142">
        <f t="shared" si="796"/>
        <v>1.2910856430840579E-4</v>
      </c>
      <c r="AT1789" s="142">
        <f t="shared" si="797"/>
        <v>0.64802729242416279</v>
      </c>
      <c r="AU1789" s="142" t="str">
        <f t="shared" si="798"/>
        <v/>
      </c>
      <c r="AV1789" s="142">
        <f t="shared" si="799"/>
        <v>1.2910856430840579E-4</v>
      </c>
      <c r="AW1789" s="142" t="str">
        <f t="shared" si="800"/>
        <v/>
      </c>
      <c r="AX1789" s="142">
        <f t="shared" si="801"/>
        <v>1.036289294915236E-4</v>
      </c>
      <c r="AY1789" s="142" t="str">
        <f t="shared" si="802"/>
        <v/>
      </c>
      <c r="AZ1789" s="142" t="str">
        <f t="shared" si="803"/>
        <v/>
      </c>
      <c r="BB1789" s="147"/>
      <c r="BC1789" s="147">
        <f t="shared" si="766"/>
        <v>7.0400000000001359</v>
      </c>
      <c r="BD1789" s="163">
        <f t="shared" si="767"/>
        <v>0.42472699959060017</v>
      </c>
      <c r="BE1789" s="147">
        <f t="shared" si="768"/>
        <v>6.6223535626475094E-4</v>
      </c>
      <c r="BF1789" s="147" t="str">
        <f t="shared" si="764"/>
        <v/>
      </c>
      <c r="BG1789" s="159" t="str">
        <f t="shared" si="765"/>
        <v/>
      </c>
    </row>
    <row r="1790" spans="1:59" ht="20.100000000000001" customHeight="1" x14ac:dyDescent="0.25">
      <c r="A1790" s="142">
        <v>1096</v>
      </c>
      <c r="B1790" s="142">
        <f t="shared" si="769"/>
        <v>1796.7599181485566</v>
      </c>
      <c r="C1790" s="142">
        <f t="shared" si="770"/>
        <v>7.9201166083031066E-5</v>
      </c>
      <c r="D1790" s="142">
        <f t="shared" si="771"/>
        <v>0.64951077625081155</v>
      </c>
      <c r="E1790" s="142" t="str">
        <f t="shared" si="772"/>
        <v/>
      </c>
      <c r="F1790" s="142">
        <f t="shared" si="773"/>
        <v>7.9201166083031066E-5</v>
      </c>
      <c r="G1790" s="142" t="str">
        <f t="shared" si="774"/>
        <v/>
      </c>
      <c r="H1790" s="142"/>
      <c r="I1790" s="142"/>
      <c r="J1790" s="142">
        <f t="shared" si="775"/>
        <v>7.4166725386129864E-182</v>
      </c>
      <c r="K1790" s="142" t="str">
        <f t="shared" si="776"/>
        <v/>
      </c>
      <c r="L1790" s="142" t="str">
        <f t="shared" si="777"/>
        <v/>
      </c>
      <c r="M1790" s="142"/>
      <c r="N1790" s="142"/>
      <c r="O1790" s="142"/>
      <c r="P1790" s="142"/>
      <c r="Q1790" s="142">
        <v>1096</v>
      </c>
      <c r="R1790" s="142">
        <f t="shared" si="778"/>
        <v>8.2391578532189982</v>
      </c>
      <c r="S1790" s="142">
        <f t="shared" si="779"/>
        <v>1.7271847830056933E-2</v>
      </c>
      <c r="T1790" s="142">
        <f t="shared" si="780"/>
        <v>0.64951077625081144</v>
      </c>
      <c r="U1790" s="142" t="str">
        <f t="shared" si="781"/>
        <v/>
      </c>
      <c r="V1790" s="142">
        <f t="shared" si="782"/>
        <v>1.7271847830056933E-2</v>
      </c>
      <c r="W1790" s="142" t="str">
        <f t="shared" si="783"/>
        <v/>
      </c>
      <c r="X1790" s="142">
        <f t="shared" si="784"/>
        <v>7.7819870952951211E-25</v>
      </c>
      <c r="Y1790" s="142" t="str">
        <f t="shared" si="785"/>
        <v/>
      </c>
      <c r="Z1790" s="142" t="str">
        <f t="shared" si="786"/>
        <v/>
      </c>
      <c r="AD1790" s="142">
        <v>1096</v>
      </c>
      <c r="AE1790" s="142">
        <f t="shared" si="804"/>
        <v>21.127089828371936</v>
      </c>
      <c r="AF1790" s="142">
        <f t="shared" si="787"/>
        <v>6.7356877754887285E-3</v>
      </c>
      <c r="AG1790" s="142">
        <f t="shared" si="788"/>
        <v>0.64951077625081144</v>
      </c>
      <c r="AH1790" s="142" t="str">
        <f t="shared" si="789"/>
        <v/>
      </c>
      <c r="AI1790" s="142">
        <f t="shared" si="790"/>
        <v>6.7356877754887285E-3</v>
      </c>
      <c r="AJ1790" s="142" t="str">
        <f t="shared" si="791"/>
        <v/>
      </c>
      <c r="AK1790" s="142">
        <f t="shared" si="792"/>
        <v>5.5127525305866757E-80</v>
      </c>
      <c r="AL1790" s="142" t="str">
        <f t="shared" si="793"/>
        <v/>
      </c>
      <c r="AM1790" s="142" t="str">
        <f t="shared" si="794"/>
        <v/>
      </c>
      <c r="AQ1790" s="142">
        <v>1096</v>
      </c>
      <c r="AR1790" s="142">
        <f t="shared" si="795"/>
        <v>1103.9011272217813</v>
      </c>
      <c r="AS1790" s="142">
        <f t="shared" si="796"/>
        <v>1.2891143706571012E-4</v>
      </c>
      <c r="AT1790" s="142">
        <f t="shared" si="797"/>
        <v>0.64951077625081144</v>
      </c>
      <c r="AU1790" s="142" t="str">
        <f t="shared" si="798"/>
        <v/>
      </c>
      <c r="AV1790" s="142">
        <f t="shared" si="799"/>
        <v>1.2891143706571012E-4</v>
      </c>
      <c r="AW1790" s="142" t="str">
        <f t="shared" si="800"/>
        <v/>
      </c>
      <c r="AX1790" s="142">
        <f t="shared" si="801"/>
        <v>1.0394537522547654E-4</v>
      </c>
      <c r="AY1790" s="142" t="str">
        <f t="shared" si="802"/>
        <v/>
      </c>
      <c r="AZ1790" s="142" t="str">
        <f t="shared" si="803"/>
        <v/>
      </c>
      <c r="BB1790" s="147"/>
      <c r="BC1790" s="147">
        <f t="shared" si="766"/>
        <v>7.0464000000001361</v>
      </c>
      <c r="BD1790" s="163">
        <f t="shared" si="767"/>
        <v>0.42406476423433542</v>
      </c>
      <c r="BE1790" s="147">
        <f t="shared" si="768"/>
        <v>6.6162020266691268E-4</v>
      </c>
      <c r="BF1790" s="147" t="str">
        <f t="shared" si="764"/>
        <v/>
      </c>
      <c r="BG1790" s="159" t="str">
        <f t="shared" si="765"/>
        <v/>
      </c>
    </row>
    <row r="1791" spans="1:59" ht="20.100000000000001" customHeight="1" x14ac:dyDescent="0.25">
      <c r="A1791" s="142">
        <v>1097</v>
      </c>
      <c r="B1791" s="142">
        <f t="shared" si="769"/>
        <v>1815.4761672959357</v>
      </c>
      <c r="C1791" s="142">
        <f t="shared" si="770"/>
        <v>7.9078973839285922E-5</v>
      </c>
      <c r="D1791" s="142">
        <f t="shared" si="771"/>
        <v>0.65099198319842899</v>
      </c>
      <c r="E1791" s="142" t="str">
        <f t="shared" si="772"/>
        <v/>
      </c>
      <c r="F1791" s="142">
        <f t="shared" si="773"/>
        <v>7.9078973839285922E-5</v>
      </c>
      <c r="G1791" s="142" t="str">
        <f t="shared" si="774"/>
        <v/>
      </c>
      <c r="H1791" s="142"/>
      <c r="I1791" s="142"/>
      <c r="J1791" s="142">
        <f t="shared" si="775"/>
        <v>8.3140173297720101E-182</v>
      </c>
      <c r="K1791" s="142" t="str">
        <f t="shared" si="776"/>
        <v/>
      </c>
      <c r="L1791" s="142" t="str">
        <f t="shared" si="777"/>
        <v/>
      </c>
      <c r="M1791" s="142"/>
      <c r="N1791" s="142"/>
      <c r="O1791" s="142"/>
      <c r="P1791" s="142"/>
      <c r="Q1791" s="142">
        <v>1097</v>
      </c>
      <c r="R1791" s="142">
        <f t="shared" si="778"/>
        <v>8.3249824141900319</v>
      </c>
      <c r="S1791" s="142">
        <f t="shared" si="779"/>
        <v>1.7245200673905631E-2</v>
      </c>
      <c r="T1791" s="142">
        <f t="shared" si="780"/>
        <v>0.65099198319842899</v>
      </c>
      <c r="U1791" s="142" t="str">
        <f t="shared" si="781"/>
        <v/>
      </c>
      <c r="V1791" s="142">
        <f t="shared" si="782"/>
        <v>1.7245200673905631E-2</v>
      </c>
      <c r="W1791" s="142" t="str">
        <f t="shared" si="783"/>
        <v/>
      </c>
      <c r="X1791" s="142">
        <f t="shared" si="784"/>
        <v>8.104425447435313E-25</v>
      </c>
      <c r="Y1791" s="142" t="str">
        <f t="shared" si="785"/>
        <v/>
      </c>
      <c r="Z1791" s="142" t="str">
        <f t="shared" si="786"/>
        <v/>
      </c>
      <c r="AD1791" s="142">
        <v>1097</v>
      </c>
      <c r="AE1791" s="142">
        <f t="shared" si="804"/>
        <v>21.34716368075081</v>
      </c>
      <c r="AF1791" s="142">
        <f t="shared" si="787"/>
        <v>6.7252958981571373E-3</v>
      </c>
      <c r="AG1791" s="142">
        <f t="shared" si="788"/>
        <v>0.65099198319842899</v>
      </c>
      <c r="AH1791" s="142" t="str">
        <f t="shared" si="789"/>
        <v/>
      </c>
      <c r="AI1791" s="142">
        <f t="shared" si="790"/>
        <v>6.7252958981571373E-3</v>
      </c>
      <c r="AJ1791" s="142" t="str">
        <f t="shared" si="791"/>
        <v/>
      </c>
      <c r="AK1791" s="142">
        <f t="shared" si="792"/>
        <v>5.9443271822358002E-80</v>
      </c>
      <c r="AL1791" s="142" t="str">
        <f t="shared" si="793"/>
        <v/>
      </c>
      <c r="AM1791" s="142" t="str">
        <f t="shared" si="794"/>
        <v/>
      </c>
      <c r="AQ1791" s="142">
        <v>1097</v>
      </c>
      <c r="AR1791" s="142">
        <f t="shared" si="795"/>
        <v>1115.400097297008</v>
      </c>
      <c r="AS1791" s="142">
        <f t="shared" si="796"/>
        <v>1.2871255138613617E-4</v>
      </c>
      <c r="AT1791" s="142">
        <f t="shared" si="797"/>
        <v>0.65099198319842899</v>
      </c>
      <c r="AU1791" s="142" t="str">
        <f t="shared" si="798"/>
        <v/>
      </c>
      <c r="AV1791" s="142">
        <f t="shared" si="799"/>
        <v>1.2871255138613617E-4</v>
      </c>
      <c r="AW1791" s="142" t="str">
        <f t="shared" si="800"/>
        <v/>
      </c>
      <c r="AX1791" s="142">
        <f t="shared" si="801"/>
        <v>1.0426111908041435E-4</v>
      </c>
      <c r="AY1791" s="142" t="str">
        <f t="shared" si="802"/>
        <v/>
      </c>
      <c r="AZ1791" s="142" t="str">
        <f t="shared" si="803"/>
        <v/>
      </c>
      <c r="BB1791" s="147"/>
      <c r="BC1791" s="147">
        <f t="shared" si="766"/>
        <v>7.0528000000001363</v>
      </c>
      <c r="BD1791" s="163">
        <f t="shared" si="767"/>
        <v>0.42340314403166851</v>
      </c>
      <c r="BE1791" s="147">
        <f t="shared" si="768"/>
        <v>6.6100425849163758E-4</v>
      </c>
      <c r="BF1791" s="147" t="str">
        <f t="shared" si="764"/>
        <v/>
      </c>
      <c r="BG1791" s="159" t="str">
        <f t="shared" si="765"/>
        <v/>
      </c>
    </row>
    <row r="1792" spans="1:59" ht="20.100000000000001" customHeight="1" x14ac:dyDescent="0.25">
      <c r="A1792" s="142">
        <v>1098</v>
      </c>
      <c r="B1792" s="142">
        <f t="shared" si="769"/>
        <v>1834.1924164433185</v>
      </c>
      <c r="C1792" s="142">
        <f t="shared" si="770"/>
        <v>7.8955706813375385E-5</v>
      </c>
      <c r="D1792" s="142">
        <f t="shared" si="771"/>
        <v>0.65247089309889628</v>
      </c>
      <c r="E1792" s="142" t="str">
        <f t="shared" si="772"/>
        <v/>
      </c>
      <c r="F1792" s="142">
        <f t="shared" si="773"/>
        <v>7.8955706813375385E-5</v>
      </c>
      <c r="G1792" s="142" t="str">
        <f t="shared" si="774"/>
        <v/>
      </c>
      <c r="H1792" s="142"/>
      <c r="I1792" s="142"/>
      <c r="J1792" s="142">
        <f t="shared" si="775"/>
        <v>9.3197829407439312E-182</v>
      </c>
      <c r="K1792" s="142" t="str">
        <f t="shared" si="776"/>
        <v/>
      </c>
      <c r="L1792" s="142" t="str">
        <f t="shared" si="777"/>
        <v/>
      </c>
      <c r="M1792" s="142"/>
      <c r="N1792" s="142"/>
      <c r="O1792" s="142"/>
      <c r="P1792" s="142"/>
      <c r="Q1792" s="142">
        <v>1098</v>
      </c>
      <c r="R1792" s="142">
        <f t="shared" si="778"/>
        <v>8.4108069751610657</v>
      </c>
      <c r="S1792" s="142">
        <f t="shared" si="779"/>
        <v>1.721831913390711E-2</v>
      </c>
      <c r="T1792" s="142">
        <f t="shared" si="780"/>
        <v>0.65247089309889628</v>
      </c>
      <c r="U1792" s="142" t="str">
        <f t="shared" si="781"/>
        <v/>
      </c>
      <c r="V1792" s="142">
        <f t="shared" si="782"/>
        <v>1.721831913390711E-2</v>
      </c>
      <c r="W1792" s="142" t="str">
        <f t="shared" si="783"/>
        <v/>
      </c>
      <c r="X1792" s="142">
        <f t="shared" si="784"/>
        <v>8.4400886469941451E-25</v>
      </c>
      <c r="Y1792" s="142" t="str">
        <f t="shared" si="785"/>
        <v/>
      </c>
      <c r="Z1792" s="142" t="str">
        <f t="shared" si="786"/>
        <v/>
      </c>
      <c r="AD1792" s="142">
        <v>1098</v>
      </c>
      <c r="AE1792" s="142">
        <f t="shared" si="804"/>
        <v>21.567237533129685</v>
      </c>
      <c r="AF1792" s="142">
        <f t="shared" si="787"/>
        <v>6.714812615642384E-3</v>
      </c>
      <c r="AG1792" s="142">
        <f t="shared" si="788"/>
        <v>0.65247089309889628</v>
      </c>
      <c r="AH1792" s="142" t="str">
        <f t="shared" si="789"/>
        <v/>
      </c>
      <c r="AI1792" s="142">
        <f t="shared" si="790"/>
        <v>6.714812615642384E-3</v>
      </c>
      <c r="AJ1792" s="142" t="str">
        <f t="shared" si="791"/>
        <v/>
      </c>
      <c r="AK1792" s="142">
        <f t="shared" si="792"/>
        <v>6.4095857917674287E-80</v>
      </c>
      <c r="AL1792" s="142" t="str">
        <f t="shared" si="793"/>
        <v/>
      </c>
      <c r="AM1792" s="142" t="str">
        <f t="shared" si="794"/>
        <v/>
      </c>
      <c r="AQ1792" s="142">
        <v>1098</v>
      </c>
      <c r="AR1792" s="142">
        <f t="shared" si="795"/>
        <v>1126.8990673722346</v>
      </c>
      <c r="AS1792" s="142">
        <f t="shared" si="796"/>
        <v>1.2851191634199704E-4</v>
      </c>
      <c r="AT1792" s="142">
        <f t="shared" si="797"/>
        <v>0.65247089309889617</v>
      </c>
      <c r="AU1792" s="142" t="str">
        <f t="shared" si="798"/>
        <v/>
      </c>
      <c r="AV1792" s="142">
        <f t="shared" si="799"/>
        <v>1.2851191634199704E-4</v>
      </c>
      <c r="AW1792" s="142" t="str">
        <f t="shared" si="800"/>
        <v/>
      </c>
      <c r="AX1792" s="142">
        <f t="shared" si="801"/>
        <v>1.0457614880524549E-4</v>
      </c>
      <c r="AY1792" s="142" t="str">
        <f t="shared" si="802"/>
        <v/>
      </c>
      <c r="AZ1792" s="142" t="str">
        <f t="shared" si="803"/>
        <v/>
      </c>
      <c r="BB1792" s="147"/>
      <c r="BC1792" s="147">
        <f t="shared" si="766"/>
        <v>7.0592000000001365</v>
      </c>
      <c r="BD1792" s="163">
        <f t="shared" si="767"/>
        <v>0.42274213977317687</v>
      </c>
      <c r="BE1792" s="147">
        <f t="shared" si="768"/>
        <v>6.6038752947944479E-4</v>
      </c>
      <c r="BF1792" s="147" t="str">
        <f t="shared" si="764"/>
        <v/>
      </c>
      <c r="BG1792" s="159" t="str">
        <f t="shared" si="765"/>
        <v/>
      </c>
    </row>
    <row r="1793" spans="1:59" ht="20.100000000000001" customHeight="1" x14ac:dyDescent="0.25">
      <c r="A1793" s="142">
        <v>1099</v>
      </c>
      <c r="B1793" s="142">
        <f t="shared" si="769"/>
        <v>1852.9086655906976</v>
      </c>
      <c r="C1793" s="142">
        <f t="shared" si="770"/>
        <v>7.883137062209152E-5</v>
      </c>
      <c r="D1793" s="142">
        <f t="shared" si="771"/>
        <v>0.65394748588881835</v>
      </c>
      <c r="E1793" s="142" t="str">
        <f t="shared" si="772"/>
        <v/>
      </c>
      <c r="F1793" s="142">
        <f t="shared" si="773"/>
        <v>7.883137062209152E-5</v>
      </c>
      <c r="G1793" s="142" t="str">
        <f t="shared" si="774"/>
        <v/>
      </c>
      <c r="H1793" s="142"/>
      <c r="I1793" s="142"/>
      <c r="J1793" s="142">
        <f t="shared" si="775"/>
        <v>1.0447051154080254E-181</v>
      </c>
      <c r="K1793" s="142" t="str">
        <f t="shared" si="776"/>
        <v/>
      </c>
      <c r="L1793" s="142" t="str">
        <f t="shared" si="777"/>
        <v/>
      </c>
      <c r="M1793" s="142"/>
      <c r="N1793" s="142"/>
      <c r="O1793" s="142"/>
      <c r="P1793" s="142"/>
      <c r="Q1793" s="142">
        <v>1099</v>
      </c>
      <c r="R1793" s="142">
        <f t="shared" si="778"/>
        <v>8.4966315361320994</v>
      </c>
      <c r="S1793" s="142">
        <f t="shared" si="779"/>
        <v>1.7191204434947094E-2</v>
      </c>
      <c r="T1793" s="142">
        <f t="shared" si="780"/>
        <v>0.65394748588881857</v>
      </c>
      <c r="U1793" s="142" t="str">
        <f t="shared" si="781"/>
        <v/>
      </c>
      <c r="V1793" s="142">
        <f t="shared" si="782"/>
        <v>1.7191204434947094E-2</v>
      </c>
      <c r="W1793" s="142" t="str">
        <f t="shared" si="783"/>
        <v/>
      </c>
      <c r="X1793" s="142">
        <f t="shared" si="784"/>
        <v>8.7895134675141331E-25</v>
      </c>
      <c r="Y1793" s="142" t="str">
        <f t="shared" si="785"/>
        <v/>
      </c>
      <c r="Z1793" s="142" t="str">
        <f t="shared" si="786"/>
        <v/>
      </c>
      <c r="AD1793" s="142">
        <v>1099</v>
      </c>
      <c r="AE1793" s="142">
        <f t="shared" si="804"/>
        <v>21.787311385508559</v>
      </c>
      <c r="AF1793" s="142">
        <f t="shared" si="787"/>
        <v>6.7042384056262873E-3</v>
      </c>
      <c r="AG1793" s="142">
        <f t="shared" si="788"/>
        <v>0.65394748588881835</v>
      </c>
      <c r="AH1793" s="142" t="str">
        <f t="shared" si="789"/>
        <v/>
      </c>
      <c r="AI1793" s="142">
        <f t="shared" si="790"/>
        <v>6.7042384056262873E-3</v>
      </c>
      <c r="AJ1793" s="142" t="str">
        <f t="shared" si="791"/>
        <v/>
      </c>
      <c r="AK1793" s="142">
        <f t="shared" si="792"/>
        <v>6.9111493097852711E-80</v>
      </c>
      <c r="AL1793" s="142" t="str">
        <f t="shared" si="793"/>
        <v/>
      </c>
      <c r="AM1793" s="142" t="str">
        <f t="shared" si="794"/>
        <v/>
      </c>
      <c r="AQ1793" s="142">
        <v>1099</v>
      </c>
      <c r="AR1793" s="142">
        <f t="shared" si="795"/>
        <v>1138.3980374474613</v>
      </c>
      <c r="AS1793" s="142">
        <f t="shared" si="796"/>
        <v>1.2830954107543997E-4</v>
      </c>
      <c r="AT1793" s="142">
        <f t="shared" si="797"/>
        <v>0.65394748588881835</v>
      </c>
      <c r="AU1793" s="142" t="str">
        <f t="shared" si="798"/>
        <v/>
      </c>
      <c r="AV1793" s="142">
        <f t="shared" si="799"/>
        <v>1.2830954107543997E-4</v>
      </c>
      <c r="AW1793" s="142" t="str">
        <f t="shared" si="800"/>
        <v/>
      </c>
      <c r="AX1793" s="142">
        <f t="shared" si="801"/>
        <v>1.0489045214609284E-4</v>
      </c>
      <c r="AY1793" s="142" t="str">
        <f t="shared" si="802"/>
        <v/>
      </c>
      <c r="AZ1793" s="142" t="str">
        <f t="shared" si="803"/>
        <v/>
      </c>
      <c r="BB1793" s="147"/>
      <c r="BC1793" s="147">
        <f t="shared" si="766"/>
        <v>7.0656000000001367</v>
      </c>
      <c r="BD1793" s="163">
        <f t="shared" si="767"/>
        <v>0.42208175224369743</v>
      </c>
      <c r="BE1793" s="147">
        <f t="shared" si="768"/>
        <v>6.5977002135730878E-4</v>
      </c>
      <c r="BF1793" s="147" t="str">
        <f t="shared" si="764"/>
        <v/>
      </c>
      <c r="BG1793" s="159" t="str">
        <f t="shared" si="765"/>
        <v/>
      </c>
    </row>
    <row r="1794" spans="1:59" ht="20.100000000000001" customHeight="1" x14ac:dyDescent="0.25">
      <c r="A1794" s="147">
        <v>1100</v>
      </c>
      <c r="B1794" s="142">
        <f t="shared" si="769"/>
        <v>1871.6249147380804</v>
      </c>
      <c r="C1794" s="142">
        <f t="shared" si="770"/>
        <v>7.870597092470534E-5</v>
      </c>
      <c r="D1794" s="142">
        <f t="shared" si="771"/>
        <v>0.6554217416103244</v>
      </c>
      <c r="E1794" s="142" t="str">
        <f t="shared" si="772"/>
        <v/>
      </c>
      <c r="F1794" s="142">
        <f t="shared" si="773"/>
        <v>7.870597092470534E-5</v>
      </c>
      <c r="G1794" s="142" t="str">
        <f t="shared" si="774"/>
        <v/>
      </c>
      <c r="H1794" s="142"/>
      <c r="I1794" s="142"/>
      <c r="J1794" s="142">
        <f t="shared" si="775"/>
        <v>1.1710479983260157E-181</v>
      </c>
      <c r="K1794" s="142" t="str">
        <f t="shared" si="776"/>
        <v/>
      </c>
      <c r="L1794" s="142" t="str">
        <f t="shared" si="777"/>
        <v/>
      </c>
      <c r="M1794" s="142"/>
      <c r="N1794" s="142"/>
      <c r="O1794" s="142"/>
      <c r="P1794" s="142"/>
      <c r="Q1794" s="147">
        <v>1100</v>
      </c>
      <c r="R1794" s="142">
        <f t="shared" si="778"/>
        <v>8.582456097103119</v>
      </c>
      <c r="S1794" s="142">
        <f t="shared" si="779"/>
        <v>1.7163857811174937E-2</v>
      </c>
      <c r="T1794" s="142">
        <f t="shared" si="780"/>
        <v>0.65542174161032418</v>
      </c>
      <c r="U1794" s="142" t="str">
        <f t="shared" si="781"/>
        <v/>
      </c>
      <c r="V1794" s="142">
        <f t="shared" si="782"/>
        <v>1.7163857811174937E-2</v>
      </c>
      <c r="W1794" s="142" t="str">
        <f t="shared" si="783"/>
        <v/>
      </c>
      <c r="X1794" s="142">
        <f t="shared" si="784"/>
        <v>9.15325823553531E-25</v>
      </c>
      <c r="Y1794" s="142" t="str">
        <f t="shared" si="785"/>
        <v/>
      </c>
      <c r="Z1794" s="142" t="str">
        <f t="shared" si="786"/>
        <v/>
      </c>
      <c r="AD1794" s="147">
        <v>1100</v>
      </c>
      <c r="AE1794" s="142">
        <f t="shared" si="804"/>
        <v>22.007385237887434</v>
      </c>
      <c r="AF1794" s="142">
        <f t="shared" si="787"/>
        <v>6.6935737494033176E-3</v>
      </c>
      <c r="AG1794" s="142">
        <f t="shared" si="788"/>
        <v>0.65542174161032429</v>
      </c>
      <c r="AH1794" s="142" t="str">
        <f t="shared" si="789"/>
        <v/>
      </c>
      <c r="AI1794" s="142">
        <f t="shared" si="790"/>
        <v>6.6935737494033176E-3</v>
      </c>
      <c r="AJ1794" s="142" t="str">
        <f t="shared" si="791"/>
        <v/>
      </c>
      <c r="AK1794" s="142">
        <f t="shared" si="792"/>
        <v>7.451841993572655E-80</v>
      </c>
      <c r="AL1794" s="142" t="str">
        <f t="shared" si="793"/>
        <v/>
      </c>
      <c r="AM1794" s="142" t="str">
        <f t="shared" si="794"/>
        <v/>
      </c>
      <c r="AQ1794" s="147">
        <v>1100</v>
      </c>
      <c r="AR1794" s="142">
        <f t="shared" si="795"/>
        <v>1149.8970075226898</v>
      </c>
      <c r="AS1794" s="142">
        <f t="shared" si="796"/>
        <v>1.2810543479775322E-4</v>
      </c>
      <c r="AT1794" s="142">
        <f t="shared" si="797"/>
        <v>0.6554217416103244</v>
      </c>
      <c r="AU1794" s="142" t="str">
        <f t="shared" si="798"/>
        <v/>
      </c>
      <c r="AV1794" s="142">
        <f t="shared" si="799"/>
        <v>1.2810543479775322E-4</v>
      </c>
      <c r="AW1794" s="142" t="str">
        <f t="shared" si="800"/>
        <v/>
      </c>
      <c r="AX1794" s="142">
        <f t="shared" si="801"/>
        <v>1.0520401684707075E-4</v>
      </c>
      <c r="AY1794" s="142" t="str">
        <f t="shared" si="802"/>
        <v/>
      </c>
      <c r="AZ1794" s="142" t="str">
        <f t="shared" si="803"/>
        <v/>
      </c>
      <c r="BB1794" s="147"/>
      <c r="BC1794" s="147">
        <f t="shared" si="766"/>
        <v>7.0720000000001368</v>
      </c>
      <c r="BD1794" s="163">
        <f t="shared" si="767"/>
        <v>0.42142198222234012</v>
      </c>
      <c r="BE1794" s="147">
        <f t="shared" si="768"/>
        <v>6.5915173983616127E-4</v>
      </c>
      <c r="BF1794" s="147" t="str">
        <f t="shared" si="764"/>
        <v/>
      </c>
      <c r="BG1794" s="159" t="str">
        <f t="shared" si="765"/>
        <v/>
      </c>
    </row>
    <row r="1795" spans="1:59" ht="20.100000000000001" customHeight="1" x14ac:dyDescent="0.25">
      <c r="A1795" s="142">
        <v>1101</v>
      </c>
      <c r="B1795" s="142">
        <f t="shared" si="769"/>
        <v>1890.3411638854595</v>
      </c>
      <c r="C1795" s="142">
        <f t="shared" si="770"/>
        <v>7.8579513422538216E-5</v>
      </c>
      <c r="D1795" s="142">
        <f t="shared" si="771"/>
        <v>0.65689364041185694</v>
      </c>
      <c r="E1795" s="142" t="str">
        <f t="shared" si="772"/>
        <v/>
      </c>
      <c r="F1795" s="142">
        <f t="shared" si="773"/>
        <v>7.8579513422538216E-5</v>
      </c>
      <c r="G1795" s="142" t="str">
        <f t="shared" si="774"/>
        <v/>
      </c>
      <c r="H1795" s="142"/>
      <c r="I1795" s="142"/>
      <c r="J1795" s="142">
        <f t="shared" si="775"/>
        <v>1.3126493329827527E-181</v>
      </c>
      <c r="K1795" s="142" t="str">
        <f t="shared" si="776"/>
        <v/>
      </c>
      <c r="L1795" s="142" t="str">
        <f t="shared" si="777"/>
        <v/>
      </c>
      <c r="M1795" s="142"/>
      <c r="N1795" s="142"/>
      <c r="O1795" s="142"/>
      <c r="P1795" s="142"/>
      <c r="Q1795" s="142">
        <v>1101</v>
      </c>
      <c r="R1795" s="142">
        <f t="shared" si="778"/>
        <v>8.6682806580741527</v>
      </c>
      <c r="S1795" s="142">
        <f t="shared" si="779"/>
        <v>1.7136280505910137E-2</v>
      </c>
      <c r="T1795" s="142">
        <f t="shared" si="780"/>
        <v>0.65689364041185694</v>
      </c>
      <c r="U1795" s="142" t="str">
        <f t="shared" si="781"/>
        <v/>
      </c>
      <c r="V1795" s="142">
        <f t="shared" si="782"/>
        <v>1.7136280505910137E-2</v>
      </c>
      <c r="W1795" s="142" t="str">
        <f t="shared" si="783"/>
        <v/>
      </c>
      <c r="X1795" s="142">
        <f t="shared" si="784"/>
        <v>9.5319036864316076E-25</v>
      </c>
      <c r="Y1795" s="142" t="str">
        <f t="shared" si="785"/>
        <v/>
      </c>
      <c r="Z1795" s="142" t="str">
        <f t="shared" si="786"/>
        <v/>
      </c>
      <c r="AD1795" s="142">
        <v>1101</v>
      </c>
      <c r="AE1795" s="142">
        <f t="shared" si="804"/>
        <v>22.227459090266308</v>
      </c>
      <c r="AF1795" s="142">
        <f t="shared" si="787"/>
        <v>6.6828191318441124E-3</v>
      </c>
      <c r="AG1795" s="142">
        <f t="shared" si="788"/>
        <v>0.65689364041185705</v>
      </c>
      <c r="AH1795" s="142" t="str">
        <f t="shared" si="789"/>
        <v/>
      </c>
      <c r="AI1795" s="142">
        <f t="shared" si="790"/>
        <v>6.6828191318441124E-3</v>
      </c>
      <c r="AJ1795" s="142" t="str">
        <f t="shared" si="791"/>
        <v/>
      </c>
      <c r="AK1795" s="142">
        <f t="shared" si="792"/>
        <v>8.034707128448506E-80</v>
      </c>
      <c r="AL1795" s="142" t="str">
        <f t="shared" si="793"/>
        <v/>
      </c>
      <c r="AM1795" s="142" t="str">
        <f t="shared" si="794"/>
        <v/>
      </c>
      <c r="AQ1795" s="142">
        <v>1101</v>
      </c>
      <c r="AR1795" s="142">
        <f t="shared" si="795"/>
        <v>1161.3959775979165</v>
      </c>
      <c r="AS1795" s="142">
        <f t="shared" si="796"/>
        <v>1.2789960678866793E-4</v>
      </c>
      <c r="AT1795" s="142">
        <f t="shared" si="797"/>
        <v>0.65689364041185716</v>
      </c>
      <c r="AU1795" s="142" t="str">
        <f t="shared" si="798"/>
        <v/>
      </c>
      <c r="AV1795" s="142">
        <f t="shared" si="799"/>
        <v>1.2789960678866793E-4</v>
      </c>
      <c r="AW1795" s="142" t="str">
        <f t="shared" si="800"/>
        <v/>
      </c>
      <c r="AX1795" s="142">
        <f t="shared" si="801"/>
        <v>1.0551683065106438E-4</v>
      </c>
      <c r="AY1795" s="142" t="str">
        <f t="shared" si="802"/>
        <v/>
      </c>
      <c r="AZ1795" s="142" t="str">
        <f t="shared" si="803"/>
        <v/>
      </c>
      <c r="BB1795" s="147"/>
      <c r="BC1795" s="147">
        <f t="shared" si="766"/>
        <v>7.078400000000137</v>
      </c>
      <c r="BD1795" s="163">
        <f t="shared" si="767"/>
        <v>0.42076283048250396</v>
      </c>
      <c r="BE1795" s="147">
        <f t="shared" si="768"/>
        <v>6.5853269061466602E-4</v>
      </c>
      <c r="BF1795" s="147" t="str">
        <f t="shared" si="764"/>
        <v/>
      </c>
      <c r="BG1795" s="159" t="str">
        <f t="shared" si="765"/>
        <v/>
      </c>
    </row>
    <row r="1796" spans="1:59" ht="20.100000000000001" customHeight="1" x14ac:dyDescent="0.25">
      <c r="A1796" s="142">
        <v>1102</v>
      </c>
      <c r="B1796" s="142">
        <f t="shared" si="769"/>
        <v>1909.0574130328387</v>
      </c>
      <c r="C1796" s="142">
        <f t="shared" si="770"/>
        <v>7.8452003858530208E-5</v>
      </c>
      <c r="D1796" s="142">
        <f t="shared" si="771"/>
        <v>0.65836316254895744</v>
      </c>
      <c r="E1796" s="142" t="str">
        <f t="shared" si="772"/>
        <v/>
      </c>
      <c r="F1796" s="142">
        <f t="shared" si="773"/>
        <v>7.8452003858530208E-5</v>
      </c>
      <c r="G1796" s="142" t="str">
        <f t="shared" si="774"/>
        <v/>
      </c>
      <c r="H1796" s="142"/>
      <c r="I1796" s="142"/>
      <c r="J1796" s="142">
        <f t="shared" si="775"/>
        <v>1.4713493428888134E-181</v>
      </c>
      <c r="K1796" s="142" t="str">
        <f t="shared" si="776"/>
        <v/>
      </c>
      <c r="L1796" s="142" t="str">
        <f t="shared" si="777"/>
        <v/>
      </c>
      <c r="M1796" s="142"/>
      <c r="N1796" s="142"/>
      <c r="O1796" s="142"/>
      <c r="P1796" s="142"/>
      <c r="Q1796" s="142">
        <v>1102</v>
      </c>
      <c r="R1796" s="142">
        <f t="shared" si="778"/>
        <v>8.7541052190451865</v>
      </c>
      <c r="S1796" s="142">
        <f t="shared" si="779"/>
        <v>1.7108473771548238E-2</v>
      </c>
      <c r="T1796" s="142">
        <f t="shared" si="780"/>
        <v>0.65836316254895755</v>
      </c>
      <c r="U1796" s="142" t="str">
        <f t="shared" si="781"/>
        <v/>
      </c>
      <c r="V1796" s="142">
        <f t="shared" si="782"/>
        <v>1.7108473771548238E-2</v>
      </c>
      <c r="W1796" s="142" t="str">
        <f t="shared" si="783"/>
        <v/>
      </c>
      <c r="X1796" s="142">
        <f t="shared" si="784"/>
        <v>9.9260538538404076E-25</v>
      </c>
      <c r="Y1796" s="142" t="str">
        <f t="shared" si="785"/>
        <v/>
      </c>
      <c r="Z1796" s="142" t="str">
        <f t="shared" si="786"/>
        <v/>
      </c>
      <c r="AD1796" s="142">
        <v>1102</v>
      </c>
      <c r="AE1796" s="142">
        <f t="shared" si="804"/>
        <v>22.447532942645182</v>
      </c>
      <c r="AF1796" s="142">
        <f t="shared" si="787"/>
        <v>6.6719750413588002E-3</v>
      </c>
      <c r="AG1796" s="142">
        <f t="shared" si="788"/>
        <v>0.65836316254895755</v>
      </c>
      <c r="AH1796" s="142" t="str">
        <f t="shared" si="789"/>
        <v/>
      </c>
      <c r="AI1796" s="142">
        <f t="shared" si="790"/>
        <v>6.6719750413588002E-3</v>
      </c>
      <c r="AJ1796" s="142" t="str">
        <f t="shared" si="791"/>
        <v/>
      </c>
      <c r="AK1796" s="142">
        <f t="shared" si="792"/>
        <v>8.6630239609986619E-80</v>
      </c>
      <c r="AL1796" s="142" t="str">
        <f t="shared" si="793"/>
        <v/>
      </c>
      <c r="AM1796" s="142" t="str">
        <f t="shared" si="794"/>
        <v/>
      </c>
      <c r="AQ1796" s="142">
        <v>1102</v>
      </c>
      <c r="AR1796" s="142">
        <f t="shared" si="795"/>
        <v>1172.8949476731432</v>
      </c>
      <c r="AS1796" s="142">
        <f t="shared" si="796"/>
        <v>1.2769206639565576E-4</v>
      </c>
      <c r="AT1796" s="142">
        <f t="shared" si="797"/>
        <v>0.65836316254895766</v>
      </c>
      <c r="AU1796" s="142" t="str">
        <f t="shared" si="798"/>
        <v/>
      </c>
      <c r="AV1796" s="142">
        <f t="shared" si="799"/>
        <v>1.2769206639565576E-4</v>
      </c>
      <c r="AW1796" s="142" t="str">
        <f t="shared" si="800"/>
        <v/>
      </c>
      <c r="AX1796" s="142">
        <f t="shared" si="801"/>
        <v>1.0582888130051191E-4</v>
      </c>
      <c r="AY1796" s="142" t="str">
        <f t="shared" si="802"/>
        <v/>
      </c>
      <c r="AZ1796" s="142" t="str">
        <f t="shared" si="803"/>
        <v/>
      </c>
      <c r="BB1796" s="147"/>
      <c r="BC1796" s="147">
        <f t="shared" si="766"/>
        <v>7.0848000000001372</v>
      </c>
      <c r="BD1796" s="163">
        <f t="shared" si="767"/>
        <v>0.42010429779188929</v>
      </c>
      <c r="BE1796" s="147">
        <f t="shared" si="768"/>
        <v>6.5791287937722043E-4</v>
      </c>
      <c r="BF1796" s="147" t="str">
        <f t="shared" si="764"/>
        <v/>
      </c>
      <c r="BG1796" s="159" t="str">
        <f t="shared" si="765"/>
        <v/>
      </c>
    </row>
    <row r="1797" spans="1:59" ht="20.100000000000001" customHeight="1" x14ac:dyDescent="0.25">
      <c r="A1797" s="142">
        <v>1103</v>
      </c>
      <c r="B1797" s="142">
        <f t="shared" si="769"/>
        <v>1927.7736621802214</v>
      </c>
      <c r="C1797" s="142">
        <f t="shared" si="770"/>
        <v>7.832344801680607E-5</v>
      </c>
      <c r="D1797" s="142">
        <f t="shared" si="771"/>
        <v>0.65983028838503877</v>
      </c>
      <c r="E1797" s="142" t="str">
        <f t="shared" si="772"/>
        <v/>
      </c>
      <c r="F1797" s="142">
        <f t="shared" si="773"/>
        <v>7.832344801680607E-5</v>
      </c>
      <c r="G1797" s="142" t="str">
        <f t="shared" si="774"/>
        <v/>
      </c>
      <c r="H1797" s="142"/>
      <c r="I1797" s="142"/>
      <c r="J1797" s="142">
        <f t="shared" si="775"/>
        <v>1.6492098817249374E-181</v>
      </c>
      <c r="K1797" s="142" t="str">
        <f t="shared" si="776"/>
        <v/>
      </c>
      <c r="L1797" s="142" t="str">
        <f t="shared" si="777"/>
        <v/>
      </c>
      <c r="M1797" s="142"/>
      <c r="N1797" s="142"/>
      <c r="O1797" s="142"/>
      <c r="P1797" s="142"/>
      <c r="Q1797" s="142">
        <v>1103</v>
      </c>
      <c r="R1797" s="142">
        <f t="shared" si="778"/>
        <v>8.8399297800162202</v>
      </c>
      <c r="S1797" s="142">
        <f t="shared" si="779"/>
        <v>1.7080438869466162E-2</v>
      </c>
      <c r="T1797" s="142">
        <f t="shared" si="780"/>
        <v>0.65983028838503888</v>
      </c>
      <c r="U1797" s="142" t="str">
        <f t="shared" si="781"/>
        <v/>
      </c>
      <c r="V1797" s="142">
        <f t="shared" si="782"/>
        <v>1.7080438869466162E-2</v>
      </c>
      <c r="W1797" s="142" t="str">
        <f t="shared" si="783"/>
        <v/>
      </c>
      <c r="X1797" s="142">
        <f t="shared" si="784"/>
        <v>1.0336336993991974E-24</v>
      </c>
      <c r="Y1797" s="142" t="str">
        <f t="shared" si="785"/>
        <v/>
      </c>
      <c r="Z1797" s="142" t="str">
        <f t="shared" si="786"/>
        <v/>
      </c>
      <c r="AD1797" s="142">
        <v>1103</v>
      </c>
      <c r="AE1797" s="142">
        <f t="shared" si="804"/>
        <v>22.667606795024057</v>
      </c>
      <c r="AF1797" s="142">
        <f t="shared" si="787"/>
        <v>6.6610419698600667E-3</v>
      </c>
      <c r="AG1797" s="142">
        <f t="shared" si="788"/>
        <v>0.65983028838503888</v>
      </c>
      <c r="AH1797" s="142" t="str">
        <f t="shared" si="789"/>
        <v/>
      </c>
      <c r="AI1797" s="142">
        <f t="shared" si="790"/>
        <v>6.6610419698600667E-3</v>
      </c>
      <c r="AJ1797" s="142" t="str">
        <f t="shared" si="791"/>
        <v/>
      </c>
      <c r="AK1797" s="142">
        <f t="shared" si="792"/>
        <v>9.3403259373304979E-80</v>
      </c>
      <c r="AL1797" s="142" t="str">
        <f t="shared" si="793"/>
        <v/>
      </c>
      <c r="AM1797" s="142" t="str">
        <f t="shared" si="794"/>
        <v/>
      </c>
      <c r="AQ1797" s="142">
        <v>1103</v>
      </c>
      <c r="AR1797" s="142">
        <f t="shared" si="795"/>
        <v>1184.3939177483699</v>
      </c>
      <c r="AS1797" s="142">
        <f t="shared" si="796"/>
        <v>1.2748282303322249E-4</v>
      </c>
      <c r="AT1797" s="142">
        <f t="shared" si="797"/>
        <v>0.65983028838503888</v>
      </c>
      <c r="AU1797" s="142" t="str">
        <f t="shared" si="798"/>
        <v/>
      </c>
      <c r="AV1797" s="142">
        <f t="shared" si="799"/>
        <v>1.2748282303322249E-4</v>
      </c>
      <c r="AW1797" s="142" t="str">
        <f t="shared" si="800"/>
        <v/>
      </c>
      <c r="AX1797" s="142">
        <f t="shared" si="801"/>
        <v>1.0614015653818877E-4</v>
      </c>
      <c r="AY1797" s="142" t="str">
        <f t="shared" si="802"/>
        <v/>
      </c>
      <c r="AZ1797" s="142" t="str">
        <f t="shared" si="803"/>
        <v/>
      </c>
      <c r="BB1797" s="147"/>
      <c r="BC1797" s="147">
        <f t="shared" si="766"/>
        <v>7.0912000000001374</v>
      </c>
      <c r="BD1797" s="163">
        <f t="shared" si="767"/>
        <v>0.41944638491251207</v>
      </c>
      <c r="BE1797" s="147">
        <f t="shared" si="768"/>
        <v>6.5729231179367797E-4</v>
      </c>
      <c r="BF1797" s="147" t="str">
        <f t="shared" si="764"/>
        <v/>
      </c>
      <c r="BG1797" s="159" t="str">
        <f t="shared" si="765"/>
        <v/>
      </c>
    </row>
    <row r="1798" spans="1:59" ht="20.100000000000001" customHeight="1" x14ac:dyDescent="0.25">
      <c r="A1798" s="142">
        <v>1104</v>
      </c>
      <c r="B1798" s="142">
        <f t="shared" si="769"/>
        <v>1946.4899113276006</v>
      </c>
      <c r="C1798" s="142">
        <f t="shared" si="770"/>
        <v>7.8193851722238529E-5</v>
      </c>
      <c r="D1798" s="142">
        <f t="shared" si="771"/>
        <v>0.661294998392153</v>
      </c>
      <c r="E1798" s="142" t="str">
        <f t="shared" si="772"/>
        <v/>
      </c>
      <c r="F1798" s="142">
        <f t="shared" si="773"/>
        <v>7.8193851722238529E-5</v>
      </c>
      <c r="G1798" s="142" t="str">
        <f t="shared" si="774"/>
        <v/>
      </c>
      <c r="H1798" s="142"/>
      <c r="I1798" s="142"/>
      <c r="J1798" s="142">
        <f t="shared" si="775"/>
        <v>1.8485410886137177E-181</v>
      </c>
      <c r="K1798" s="142" t="str">
        <f t="shared" si="776"/>
        <v/>
      </c>
      <c r="L1798" s="142" t="str">
        <f t="shared" si="777"/>
        <v/>
      </c>
      <c r="M1798" s="142"/>
      <c r="N1798" s="142"/>
      <c r="O1798" s="142"/>
      <c r="P1798" s="142"/>
      <c r="Q1798" s="142">
        <v>1104</v>
      </c>
      <c r="R1798" s="142">
        <f t="shared" si="778"/>
        <v>8.925754340987254</v>
      </c>
      <c r="S1798" s="142">
        <f t="shared" si="779"/>
        <v>1.7052177069926955E-2</v>
      </c>
      <c r="T1798" s="142">
        <f t="shared" si="780"/>
        <v>0.66129499839215333</v>
      </c>
      <c r="U1798" s="142" t="str">
        <f t="shared" si="781"/>
        <v/>
      </c>
      <c r="V1798" s="142">
        <f t="shared" si="782"/>
        <v>1.7052177069926955E-2</v>
      </c>
      <c r="W1798" s="142" t="str">
        <f t="shared" si="783"/>
        <v/>
      </c>
      <c r="X1798" s="142">
        <f t="shared" si="784"/>
        <v>1.0763406546288842E-24</v>
      </c>
      <c r="Y1798" s="142" t="str">
        <f t="shared" si="785"/>
        <v/>
      </c>
      <c r="Z1798" s="142" t="str">
        <f t="shared" si="786"/>
        <v/>
      </c>
      <c r="AD1798" s="142">
        <v>1104</v>
      </c>
      <c r="AE1798" s="142">
        <f t="shared" si="804"/>
        <v>22.887680647402931</v>
      </c>
      <c r="AF1798" s="142">
        <f t="shared" si="787"/>
        <v>6.6500204127260204E-3</v>
      </c>
      <c r="AG1798" s="142">
        <f t="shared" si="788"/>
        <v>0.66129499839215322</v>
      </c>
      <c r="AH1798" s="142" t="str">
        <f t="shared" si="789"/>
        <v/>
      </c>
      <c r="AI1798" s="142">
        <f t="shared" si="790"/>
        <v>6.6500204127260204E-3</v>
      </c>
      <c r="AJ1798" s="142" t="str">
        <f t="shared" si="791"/>
        <v/>
      </c>
      <c r="AK1798" s="142">
        <f t="shared" si="792"/>
        <v>1.0070420346575725E-79</v>
      </c>
      <c r="AL1798" s="142" t="str">
        <f t="shared" si="793"/>
        <v/>
      </c>
      <c r="AM1798" s="142" t="str">
        <f t="shared" si="794"/>
        <v/>
      </c>
      <c r="AQ1798" s="142">
        <v>1104</v>
      </c>
      <c r="AR1798" s="142">
        <f t="shared" si="795"/>
        <v>1195.8928878235965</v>
      </c>
      <c r="AS1798" s="142">
        <f t="shared" si="796"/>
        <v>1.272718861821971E-4</v>
      </c>
      <c r="AT1798" s="142">
        <f t="shared" si="797"/>
        <v>0.66129499839215322</v>
      </c>
      <c r="AU1798" s="142" t="str">
        <f t="shared" si="798"/>
        <v/>
      </c>
      <c r="AV1798" s="142">
        <f t="shared" si="799"/>
        <v>1.272718861821971E-4</v>
      </c>
      <c r="AW1798" s="142" t="str">
        <f t="shared" si="800"/>
        <v/>
      </c>
      <c r="AX1798" s="142">
        <f t="shared" si="801"/>
        <v>1.0645064410799402E-4</v>
      </c>
      <c r="AY1798" s="142" t="str">
        <f t="shared" si="802"/>
        <v/>
      </c>
      <c r="AZ1798" s="142" t="str">
        <f t="shared" si="803"/>
        <v/>
      </c>
      <c r="BB1798" s="147"/>
      <c r="BC1798" s="147">
        <f t="shared" si="766"/>
        <v>7.0976000000001376</v>
      </c>
      <c r="BD1798" s="163">
        <f t="shared" si="767"/>
        <v>0.41878909260071839</v>
      </c>
      <c r="BE1798" s="147">
        <f t="shared" si="768"/>
        <v>6.5667099351862657E-4</v>
      </c>
      <c r="BF1798" s="147" t="str">
        <f t="shared" si="764"/>
        <v/>
      </c>
      <c r="BG1798" s="159" t="str">
        <f t="shared" si="765"/>
        <v/>
      </c>
    </row>
    <row r="1799" spans="1:59" ht="20.100000000000001" customHeight="1" x14ac:dyDescent="0.25">
      <c r="A1799" s="142">
        <v>1105</v>
      </c>
      <c r="B1799" s="142">
        <f t="shared" si="769"/>
        <v>1965.2061604749833</v>
      </c>
      <c r="C1799" s="142">
        <f t="shared" si="770"/>
        <v>7.8063220840008947E-5</v>
      </c>
      <c r="D1799" s="142">
        <f t="shared" si="771"/>
        <v>0.66275727315175059</v>
      </c>
      <c r="E1799" s="142" t="str">
        <f t="shared" si="772"/>
        <v/>
      </c>
      <c r="F1799" s="142">
        <f t="shared" si="773"/>
        <v>7.8063220840008947E-5</v>
      </c>
      <c r="G1799" s="142" t="str">
        <f t="shared" si="774"/>
        <v/>
      </c>
      <c r="H1799" s="142"/>
      <c r="I1799" s="142"/>
      <c r="J1799" s="142">
        <f t="shared" si="775"/>
        <v>2.0719312447306315E-181</v>
      </c>
      <c r="K1799" s="142" t="str">
        <f t="shared" si="776"/>
        <v/>
      </c>
      <c r="L1799" s="142" t="str">
        <f t="shared" si="777"/>
        <v/>
      </c>
      <c r="M1799" s="142"/>
      <c r="N1799" s="142"/>
      <c r="O1799" s="142"/>
      <c r="P1799" s="142"/>
      <c r="Q1799" s="142">
        <v>1105</v>
      </c>
      <c r="R1799" s="142">
        <f t="shared" si="778"/>
        <v>9.0115789019582877</v>
      </c>
      <c r="S1799" s="142">
        <f t="shared" si="779"/>
        <v>1.7023689651984017E-2</v>
      </c>
      <c r="T1799" s="142">
        <f t="shared" si="780"/>
        <v>0.6627572731517507</v>
      </c>
      <c r="U1799" s="142" t="str">
        <f t="shared" si="781"/>
        <v/>
      </c>
      <c r="V1799" s="142">
        <f t="shared" si="782"/>
        <v>1.7023689651984017E-2</v>
      </c>
      <c r="W1799" s="142" t="str">
        <f t="shared" si="783"/>
        <v/>
      </c>
      <c r="X1799" s="142">
        <f t="shared" si="784"/>
        <v>1.1207942131543502E-24</v>
      </c>
      <c r="Y1799" s="142" t="str">
        <f t="shared" si="785"/>
        <v/>
      </c>
      <c r="Z1799" s="142" t="str">
        <f t="shared" si="786"/>
        <v/>
      </c>
      <c r="AD1799" s="142">
        <v>1105</v>
      </c>
      <c r="AE1799" s="142">
        <f t="shared" si="804"/>
        <v>23.107754499781805</v>
      </c>
      <c r="AF1799" s="142">
        <f t="shared" si="787"/>
        <v>6.638910868762833E-3</v>
      </c>
      <c r="AG1799" s="142">
        <f t="shared" si="788"/>
        <v>0.66275727315175059</v>
      </c>
      <c r="AH1799" s="142" t="str">
        <f t="shared" si="789"/>
        <v/>
      </c>
      <c r="AI1799" s="142">
        <f t="shared" si="790"/>
        <v>6.638910868762833E-3</v>
      </c>
      <c r="AJ1799" s="142" t="str">
        <f t="shared" si="791"/>
        <v/>
      </c>
      <c r="AK1799" s="142">
        <f t="shared" si="792"/>
        <v>1.0857409477601455E-79</v>
      </c>
      <c r="AL1799" s="142" t="str">
        <f t="shared" si="793"/>
        <v/>
      </c>
      <c r="AM1799" s="142" t="str">
        <f t="shared" si="794"/>
        <v/>
      </c>
      <c r="AQ1799" s="142">
        <v>1105</v>
      </c>
      <c r="AR1799" s="142">
        <f t="shared" si="795"/>
        <v>1207.3918578988232</v>
      </c>
      <c r="AS1799" s="142">
        <f t="shared" si="796"/>
        <v>1.2705926538901684E-4</v>
      </c>
      <c r="AT1799" s="142">
        <f t="shared" si="797"/>
        <v>0.66275727315175059</v>
      </c>
      <c r="AU1799" s="142" t="str">
        <f t="shared" si="798"/>
        <v/>
      </c>
      <c r="AV1799" s="142">
        <f t="shared" si="799"/>
        <v>1.2705926538901684E-4</v>
      </c>
      <c r="AW1799" s="142" t="str">
        <f t="shared" si="800"/>
        <v/>
      </c>
      <c r="AX1799" s="142">
        <f t="shared" si="801"/>
        <v>1.0676033175573958E-4</v>
      </c>
      <c r="AY1799" s="142" t="str">
        <f t="shared" si="802"/>
        <v/>
      </c>
      <c r="AZ1799" s="142" t="str">
        <f t="shared" si="803"/>
        <v/>
      </c>
      <c r="BB1799" s="147"/>
      <c r="BC1799" s="147">
        <f t="shared" si="766"/>
        <v>7.1040000000001378</v>
      </c>
      <c r="BD1799" s="163">
        <f t="shared" si="767"/>
        <v>0.41813242160719977</v>
      </c>
      <c r="BE1799" s="147">
        <f t="shared" si="768"/>
        <v>6.5604893019483024E-4</v>
      </c>
      <c r="BF1799" s="147" t="str">
        <f t="shared" si="764"/>
        <v/>
      </c>
      <c r="BG1799" s="159" t="str">
        <f t="shared" si="765"/>
        <v/>
      </c>
    </row>
    <row r="1800" spans="1:59" ht="20.100000000000001" customHeight="1" x14ac:dyDescent="0.25">
      <c r="A1800" s="147">
        <v>1106</v>
      </c>
      <c r="B1800" s="142">
        <f t="shared" si="769"/>
        <v>1983.9224096223625</v>
      </c>
      <c r="C1800" s="142">
        <f t="shared" si="770"/>
        <v>7.7931561275165691E-5</v>
      </c>
      <c r="D1800" s="142">
        <f t="shared" si="771"/>
        <v>0.66421709335542878</v>
      </c>
      <c r="E1800" s="142" t="str">
        <f t="shared" si="772"/>
        <v/>
      </c>
      <c r="F1800" s="142">
        <f t="shared" si="773"/>
        <v>7.7931561275165691E-5</v>
      </c>
      <c r="G1800" s="142" t="str">
        <f t="shared" si="774"/>
        <v/>
      </c>
      <c r="H1800" s="142"/>
      <c r="I1800" s="142"/>
      <c r="J1800" s="142">
        <f t="shared" si="775"/>
        <v>2.3222802151910488E-181</v>
      </c>
      <c r="K1800" s="142" t="str">
        <f t="shared" si="776"/>
        <v/>
      </c>
      <c r="L1800" s="142" t="str">
        <f t="shared" si="777"/>
        <v/>
      </c>
      <c r="M1800" s="142"/>
      <c r="N1800" s="142"/>
      <c r="O1800" s="142"/>
      <c r="P1800" s="142"/>
      <c r="Q1800" s="147">
        <v>1106</v>
      </c>
      <c r="R1800" s="142">
        <f t="shared" si="778"/>
        <v>9.0974034629293072</v>
      </c>
      <c r="S1800" s="142">
        <f t="shared" si="779"/>
        <v>1.6994977903384761E-2</v>
      </c>
      <c r="T1800" s="142">
        <f t="shared" si="780"/>
        <v>0.66421709335542878</v>
      </c>
      <c r="U1800" s="142" t="str">
        <f t="shared" si="781"/>
        <v/>
      </c>
      <c r="V1800" s="142">
        <f t="shared" si="782"/>
        <v>1.6994977903384761E-2</v>
      </c>
      <c r="W1800" s="142" t="str">
        <f t="shared" si="783"/>
        <v/>
      </c>
      <c r="X1800" s="142">
        <f t="shared" si="784"/>
        <v>1.1670650589329621E-24</v>
      </c>
      <c r="Y1800" s="142" t="str">
        <f t="shared" si="785"/>
        <v/>
      </c>
      <c r="Z1800" s="142" t="str">
        <f t="shared" si="786"/>
        <v/>
      </c>
      <c r="AD1800" s="147">
        <v>1106</v>
      </c>
      <c r="AE1800" s="142">
        <f t="shared" si="804"/>
        <v>23.32782835216068</v>
      </c>
      <c r="AF1800" s="142">
        <f t="shared" si="787"/>
        <v>6.6277138401671784E-3</v>
      </c>
      <c r="AG1800" s="142">
        <f t="shared" si="788"/>
        <v>0.66421709335542889</v>
      </c>
      <c r="AH1800" s="142" t="str">
        <f t="shared" si="789"/>
        <v/>
      </c>
      <c r="AI1800" s="142">
        <f t="shared" si="790"/>
        <v>6.6277138401671784E-3</v>
      </c>
      <c r="AJ1800" s="142" t="str">
        <f t="shared" si="791"/>
        <v/>
      </c>
      <c r="AK1800" s="142">
        <f t="shared" si="792"/>
        <v>1.1705713405103773E-79</v>
      </c>
      <c r="AL1800" s="142" t="str">
        <f t="shared" si="793"/>
        <v/>
      </c>
      <c r="AM1800" s="142" t="str">
        <f t="shared" si="794"/>
        <v/>
      </c>
      <c r="AQ1800" s="147">
        <v>1106</v>
      </c>
      <c r="AR1800" s="142">
        <f t="shared" si="795"/>
        <v>1218.8908279740499</v>
      </c>
      <c r="AS1800" s="142">
        <f t="shared" si="796"/>
        <v>1.2684497026500821E-4</v>
      </c>
      <c r="AT1800" s="142">
        <f t="shared" si="797"/>
        <v>0.66421709335542889</v>
      </c>
      <c r="AU1800" s="142" t="str">
        <f t="shared" si="798"/>
        <v/>
      </c>
      <c r="AV1800" s="142">
        <f t="shared" si="799"/>
        <v>1.2684497026500821E-4</v>
      </c>
      <c r="AW1800" s="142" t="str">
        <f t="shared" si="800"/>
        <v/>
      </c>
      <c r="AX1800" s="142">
        <f t="shared" si="801"/>
        <v>1.0706920722994088E-4</v>
      </c>
      <c r="AY1800" s="142" t="str">
        <f t="shared" si="802"/>
        <v/>
      </c>
      <c r="AZ1800" s="142" t="str">
        <f t="shared" si="803"/>
        <v/>
      </c>
      <c r="BB1800" s="147"/>
      <c r="BC1800" s="147">
        <f t="shared" si="766"/>
        <v>7.1104000000001379</v>
      </c>
      <c r="BD1800" s="163">
        <f t="shared" si="767"/>
        <v>0.41747637267700494</v>
      </c>
      <c r="BE1800" s="147">
        <f t="shared" si="768"/>
        <v>6.5542612744928785E-4</v>
      </c>
      <c r="BF1800" s="147" t="str">
        <f t="shared" si="764"/>
        <v/>
      </c>
      <c r="BG1800" s="159" t="str">
        <f t="shared" si="765"/>
        <v/>
      </c>
    </row>
    <row r="1801" spans="1:59" ht="20.100000000000001" customHeight="1" x14ac:dyDescent="0.25">
      <c r="A1801" s="142">
        <v>1107</v>
      </c>
      <c r="B1801" s="142">
        <f t="shared" si="769"/>
        <v>2002.6386587697452</v>
      </c>
      <c r="C1801" s="142">
        <f t="shared" si="770"/>
        <v>7.7798878972179807E-5</v>
      </c>
      <c r="D1801" s="142">
        <f t="shared" si="771"/>
        <v>0.66567443980567598</v>
      </c>
      <c r="E1801" s="142" t="str">
        <f t="shared" si="772"/>
        <v/>
      </c>
      <c r="F1801" s="142">
        <f t="shared" si="773"/>
        <v>7.7798878972179807E-5</v>
      </c>
      <c r="G1801" s="142" t="str">
        <f t="shared" si="774"/>
        <v/>
      </c>
      <c r="H1801" s="142"/>
      <c r="I1801" s="142"/>
      <c r="J1801" s="142">
        <f t="shared" si="775"/>
        <v>2.6028369061506906E-181</v>
      </c>
      <c r="K1801" s="142" t="str">
        <f t="shared" si="776"/>
        <v/>
      </c>
      <c r="L1801" s="142" t="str">
        <f t="shared" si="777"/>
        <v/>
      </c>
      <c r="M1801" s="142"/>
      <c r="N1801" s="142"/>
      <c r="O1801" s="142"/>
      <c r="P1801" s="142"/>
      <c r="Q1801" s="142">
        <v>1107</v>
      </c>
      <c r="R1801" s="142">
        <f t="shared" si="778"/>
        <v>9.183228023900341</v>
      </c>
      <c r="S1801" s="142">
        <f t="shared" si="779"/>
        <v>1.6966043120473721E-2</v>
      </c>
      <c r="T1801" s="142">
        <f t="shared" si="780"/>
        <v>0.66567443980567598</v>
      </c>
      <c r="U1801" s="142" t="str">
        <f t="shared" si="781"/>
        <v/>
      </c>
      <c r="V1801" s="142">
        <f t="shared" si="782"/>
        <v>1.6966043120473721E-2</v>
      </c>
      <c r="W1801" s="142" t="str">
        <f t="shared" si="783"/>
        <v/>
      </c>
      <c r="X1801" s="142">
        <f t="shared" si="784"/>
        <v>1.2152267055962282E-24</v>
      </c>
      <c r="Y1801" s="142" t="str">
        <f t="shared" si="785"/>
        <v/>
      </c>
      <c r="Z1801" s="142" t="str">
        <f t="shared" si="786"/>
        <v/>
      </c>
      <c r="AD1801" s="142">
        <v>1107</v>
      </c>
      <c r="AE1801" s="142">
        <f t="shared" si="804"/>
        <v>23.547902204539554</v>
      </c>
      <c r="AF1801" s="142">
        <f t="shared" si="787"/>
        <v>6.6164298324884446E-3</v>
      </c>
      <c r="AG1801" s="142">
        <f t="shared" si="788"/>
        <v>0.66567443980567598</v>
      </c>
      <c r="AH1801" s="142" t="str">
        <f t="shared" si="789"/>
        <v/>
      </c>
      <c r="AI1801" s="142">
        <f t="shared" si="790"/>
        <v>6.6164298324884446E-3</v>
      </c>
      <c r="AJ1801" s="142" t="str">
        <f t="shared" si="791"/>
        <v/>
      </c>
      <c r="AK1801" s="142">
        <f t="shared" si="792"/>
        <v>1.2620094530193526E-79</v>
      </c>
      <c r="AL1801" s="142" t="str">
        <f t="shared" si="793"/>
        <v/>
      </c>
      <c r="AM1801" s="142" t="str">
        <f t="shared" si="794"/>
        <v/>
      </c>
      <c r="AQ1801" s="142">
        <v>1107</v>
      </c>
      <c r="AR1801" s="142">
        <f t="shared" si="795"/>
        <v>1230.3897980492766</v>
      </c>
      <c r="AS1801" s="142">
        <f t="shared" si="796"/>
        <v>1.26629010485664E-4</v>
      </c>
      <c r="AT1801" s="142">
        <f t="shared" si="797"/>
        <v>0.66567443980567587</v>
      </c>
      <c r="AU1801" s="142" t="str">
        <f t="shared" si="798"/>
        <v/>
      </c>
      <c r="AV1801" s="142">
        <f t="shared" si="799"/>
        <v>1.26629010485664E-4</v>
      </c>
      <c r="AW1801" s="142" t="str">
        <f t="shared" si="800"/>
        <v/>
      </c>
      <c r="AX1801" s="142">
        <f t="shared" si="801"/>
        <v>1.0737725828261017E-4</v>
      </c>
      <c r="AY1801" s="142" t="str">
        <f t="shared" si="802"/>
        <v/>
      </c>
      <c r="AZ1801" s="142" t="str">
        <f t="shared" si="803"/>
        <v/>
      </c>
      <c r="BB1801" s="147"/>
      <c r="BC1801" s="147">
        <f t="shared" si="766"/>
        <v>7.1168000000001381</v>
      </c>
      <c r="BD1801" s="163">
        <f t="shared" si="767"/>
        <v>0.41682094654955565</v>
      </c>
      <c r="BE1801" s="147">
        <f t="shared" si="768"/>
        <v>6.548025908956201E-4</v>
      </c>
      <c r="BF1801" s="147" t="str">
        <f t="shared" si="764"/>
        <v/>
      </c>
      <c r="BG1801" s="159" t="str">
        <f t="shared" si="765"/>
        <v/>
      </c>
    </row>
    <row r="1802" spans="1:59" ht="20.100000000000001" customHeight="1" x14ac:dyDescent="0.25">
      <c r="A1802" s="142">
        <v>1108</v>
      </c>
      <c r="B1802" s="142">
        <f t="shared" si="769"/>
        <v>2021.3549079171244</v>
      </c>
      <c r="C1802" s="142">
        <f t="shared" si="770"/>
        <v>7.7665179914498565E-5</v>
      </c>
      <c r="D1802" s="142">
        <f t="shared" si="771"/>
        <v>0.6671292934166031</v>
      </c>
      <c r="E1802" s="142" t="str">
        <f t="shared" si="772"/>
        <v/>
      </c>
      <c r="F1802" s="142">
        <f t="shared" si="773"/>
        <v>7.7665179914498565E-5</v>
      </c>
      <c r="G1802" s="142" t="str">
        <f t="shared" si="774"/>
        <v/>
      </c>
      <c r="H1802" s="142"/>
      <c r="I1802" s="142"/>
      <c r="J1802" s="142">
        <f t="shared" si="775"/>
        <v>2.9172412185280026E-181</v>
      </c>
      <c r="K1802" s="142" t="str">
        <f t="shared" si="776"/>
        <v/>
      </c>
      <c r="L1802" s="142" t="str">
        <f t="shared" si="777"/>
        <v/>
      </c>
      <c r="M1802" s="142"/>
      <c r="N1802" s="142"/>
      <c r="O1802" s="142"/>
      <c r="P1802" s="142"/>
      <c r="Q1802" s="142">
        <v>1108</v>
      </c>
      <c r="R1802" s="142">
        <f t="shared" si="778"/>
        <v>9.2690525848713747</v>
      </c>
      <c r="S1802" s="142">
        <f t="shared" si="779"/>
        <v>1.6936886608095204E-2</v>
      </c>
      <c r="T1802" s="142">
        <f t="shared" si="780"/>
        <v>0.66712929341660332</v>
      </c>
      <c r="U1802" s="142" t="str">
        <f t="shared" si="781"/>
        <v/>
      </c>
      <c r="V1802" s="142">
        <f t="shared" si="782"/>
        <v>1.6936886608095204E-2</v>
      </c>
      <c r="W1802" s="142" t="str">
        <f t="shared" si="783"/>
        <v/>
      </c>
      <c r="X1802" s="142">
        <f t="shared" si="784"/>
        <v>1.2653556084682564E-24</v>
      </c>
      <c r="Y1802" s="142" t="str">
        <f t="shared" si="785"/>
        <v/>
      </c>
      <c r="Z1802" s="142" t="str">
        <f t="shared" si="786"/>
        <v/>
      </c>
      <c r="AD1802" s="142">
        <v>1108</v>
      </c>
      <c r="AE1802" s="142">
        <f t="shared" si="804"/>
        <v>23.767976056918428</v>
      </c>
      <c r="AF1802" s="142">
        <f t="shared" si="787"/>
        <v>6.6050593545907577E-3</v>
      </c>
      <c r="AG1802" s="142">
        <f t="shared" si="788"/>
        <v>0.66712929341660332</v>
      </c>
      <c r="AH1802" s="142" t="str">
        <f t="shared" si="789"/>
        <v/>
      </c>
      <c r="AI1802" s="142">
        <f t="shared" si="790"/>
        <v>6.6050593545907577E-3</v>
      </c>
      <c r="AJ1802" s="142" t="str">
        <f t="shared" si="791"/>
        <v/>
      </c>
      <c r="AK1802" s="142">
        <f t="shared" si="792"/>
        <v>1.3605684010117445E-79</v>
      </c>
      <c r="AL1802" s="142" t="str">
        <f t="shared" si="793"/>
        <v/>
      </c>
      <c r="AM1802" s="142" t="str">
        <f t="shared" si="794"/>
        <v/>
      </c>
      <c r="AQ1802" s="142">
        <v>1108</v>
      </c>
      <c r="AR1802" s="142">
        <f t="shared" si="795"/>
        <v>1241.8887681245033</v>
      </c>
      <c r="AS1802" s="142">
        <f t="shared" si="796"/>
        <v>1.2641139578991627E-4</v>
      </c>
      <c r="AT1802" s="142">
        <f t="shared" si="797"/>
        <v>0.66712929341660321</v>
      </c>
      <c r="AU1802" s="142" t="str">
        <f t="shared" si="798"/>
        <v/>
      </c>
      <c r="AV1802" s="142">
        <f t="shared" si="799"/>
        <v>1.2641139578991627E-4</v>
      </c>
      <c r="AW1802" s="142" t="str">
        <f t="shared" si="800"/>
        <v/>
      </c>
      <c r="AX1802" s="142">
        <f t="shared" si="801"/>
        <v>1.0768447267005149E-4</v>
      </c>
      <c r="AY1802" s="142" t="str">
        <f t="shared" si="802"/>
        <v/>
      </c>
      <c r="AZ1802" s="142" t="str">
        <f t="shared" si="803"/>
        <v/>
      </c>
      <c r="BB1802" s="147"/>
      <c r="BC1802" s="147">
        <f t="shared" si="766"/>
        <v>7.1232000000001383</v>
      </c>
      <c r="BD1802" s="163">
        <f t="shared" si="767"/>
        <v>0.41616614395866003</v>
      </c>
      <c r="BE1802" s="147">
        <f t="shared" si="768"/>
        <v>6.5417832613251514E-4</v>
      </c>
      <c r="BF1802" s="147" t="str">
        <f t="shared" si="764"/>
        <v/>
      </c>
      <c r="BG1802" s="159" t="str">
        <f t="shared" si="765"/>
        <v/>
      </c>
    </row>
    <row r="1803" spans="1:59" ht="20.100000000000001" customHeight="1" x14ac:dyDescent="0.25">
      <c r="A1803" s="142">
        <v>1109</v>
      </c>
      <c r="B1803" s="142">
        <f t="shared" si="769"/>
        <v>2040.0711570645071</v>
      </c>
      <c r="C1803" s="142">
        <f t="shared" si="770"/>
        <v>7.7530470124096239E-5</v>
      </c>
      <c r="D1803" s="142">
        <f t="shared" si="771"/>
        <v>0.6685816352146714</v>
      </c>
      <c r="E1803" s="142" t="str">
        <f t="shared" si="772"/>
        <v/>
      </c>
      <c r="F1803" s="142">
        <f t="shared" si="773"/>
        <v>7.7530470124096239E-5</v>
      </c>
      <c r="G1803" s="142" t="str">
        <f t="shared" si="774"/>
        <v/>
      </c>
      <c r="H1803" s="142"/>
      <c r="I1803" s="142"/>
      <c r="J1803" s="142">
        <f t="shared" si="775"/>
        <v>3.26957103740096E-181</v>
      </c>
      <c r="K1803" s="142" t="str">
        <f t="shared" si="776"/>
        <v/>
      </c>
      <c r="L1803" s="142" t="str">
        <f t="shared" si="777"/>
        <v/>
      </c>
      <c r="M1803" s="142"/>
      <c r="N1803" s="142"/>
      <c r="O1803" s="142"/>
      <c r="P1803" s="142"/>
      <c r="Q1803" s="142">
        <v>1109</v>
      </c>
      <c r="R1803" s="142">
        <f t="shared" si="778"/>
        <v>9.3548771458424085</v>
      </c>
      <c r="S1803" s="142">
        <f t="shared" si="779"/>
        <v>1.6907509679495336E-2</v>
      </c>
      <c r="T1803" s="142">
        <f t="shared" si="780"/>
        <v>0.6685816352146714</v>
      </c>
      <c r="U1803" s="142" t="str">
        <f t="shared" si="781"/>
        <v/>
      </c>
      <c r="V1803" s="142">
        <f t="shared" si="782"/>
        <v>1.6907509679495336E-2</v>
      </c>
      <c r="W1803" s="142" t="str">
        <f t="shared" si="783"/>
        <v/>
      </c>
      <c r="X1803" s="142">
        <f t="shared" si="784"/>
        <v>1.31753128096738E-24</v>
      </c>
      <c r="Y1803" s="142" t="str">
        <f t="shared" si="785"/>
        <v/>
      </c>
      <c r="Z1803" s="142" t="str">
        <f t="shared" si="786"/>
        <v/>
      </c>
      <c r="AD1803" s="142">
        <v>1109</v>
      </c>
      <c r="AE1803" s="142">
        <f t="shared" si="804"/>
        <v>23.988049909297303</v>
      </c>
      <c r="AF1803" s="142">
        <f t="shared" si="787"/>
        <v>6.593602918614801E-3</v>
      </c>
      <c r="AG1803" s="142">
        <f t="shared" si="788"/>
        <v>0.6685816352146714</v>
      </c>
      <c r="AH1803" s="142" t="str">
        <f t="shared" si="789"/>
        <v/>
      </c>
      <c r="AI1803" s="142">
        <f t="shared" si="790"/>
        <v>6.593602918614801E-3</v>
      </c>
      <c r="AJ1803" s="142" t="str">
        <f t="shared" si="791"/>
        <v/>
      </c>
      <c r="AK1803" s="142">
        <f t="shared" si="792"/>
        <v>1.4668010222092604E-79</v>
      </c>
      <c r="AL1803" s="142" t="str">
        <f t="shared" si="793"/>
        <v/>
      </c>
      <c r="AM1803" s="142" t="str">
        <f t="shared" si="794"/>
        <v/>
      </c>
      <c r="AQ1803" s="142">
        <v>1109</v>
      </c>
      <c r="AR1803" s="142">
        <f t="shared" si="795"/>
        <v>1253.3877381997318</v>
      </c>
      <c r="AS1803" s="142">
        <f t="shared" si="796"/>
        <v>1.2619213597940567E-4</v>
      </c>
      <c r="AT1803" s="142">
        <f t="shared" si="797"/>
        <v>0.6685816352146714</v>
      </c>
      <c r="AU1803" s="142" t="str">
        <f t="shared" si="798"/>
        <v/>
      </c>
      <c r="AV1803" s="142">
        <f t="shared" si="799"/>
        <v>1.2619213597940567E-4</v>
      </c>
      <c r="AW1803" s="142" t="str">
        <f t="shared" si="800"/>
        <v/>
      </c>
      <c r="AX1803" s="142">
        <f t="shared" si="801"/>
        <v>1.0799083815365789E-4</v>
      </c>
      <c r="AY1803" s="142" t="str">
        <f t="shared" si="802"/>
        <v/>
      </c>
      <c r="AZ1803" s="142" t="str">
        <f t="shared" si="803"/>
        <v/>
      </c>
      <c r="BB1803" s="147"/>
      <c r="BC1803" s="147">
        <f t="shared" si="766"/>
        <v>7.1296000000001385</v>
      </c>
      <c r="BD1803" s="163">
        <f t="shared" si="767"/>
        <v>0.41551196563252751</v>
      </c>
      <c r="BE1803" s="147">
        <f t="shared" si="768"/>
        <v>6.5355333874578259E-4</v>
      </c>
      <c r="BF1803" s="147" t="str">
        <f t="shared" si="764"/>
        <v/>
      </c>
      <c r="BG1803" s="159" t="str">
        <f t="shared" si="765"/>
        <v/>
      </c>
    </row>
    <row r="1804" spans="1:59" ht="20.100000000000001" customHeight="1" x14ac:dyDescent="0.25">
      <c r="A1804" s="142">
        <v>1110</v>
      </c>
      <c r="B1804" s="142">
        <f t="shared" si="769"/>
        <v>2058.7874062118863</v>
      </c>
      <c r="C1804" s="142">
        <f t="shared" si="770"/>
        <v>7.739475566102316E-5</v>
      </c>
      <c r="D1804" s="142">
        <f t="shared" si="771"/>
        <v>0.67003144633940637</v>
      </c>
      <c r="E1804" s="142" t="str">
        <f t="shared" si="772"/>
        <v/>
      </c>
      <c r="F1804" s="142">
        <f t="shared" si="773"/>
        <v>7.739475566102316E-5</v>
      </c>
      <c r="G1804" s="142" t="str">
        <f t="shared" si="774"/>
        <v/>
      </c>
      <c r="H1804" s="142"/>
      <c r="I1804" s="142"/>
      <c r="J1804" s="142">
        <f t="shared" si="775"/>
        <v>3.6643948606537237E-181</v>
      </c>
      <c r="K1804" s="142" t="str">
        <f t="shared" si="776"/>
        <v/>
      </c>
      <c r="L1804" s="142" t="str">
        <f t="shared" si="777"/>
        <v/>
      </c>
      <c r="M1804" s="142"/>
      <c r="N1804" s="142"/>
      <c r="O1804" s="142"/>
      <c r="P1804" s="142"/>
      <c r="Q1804" s="142">
        <v>1110</v>
      </c>
      <c r="R1804" s="142">
        <f t="shared" si="778"/>
        <v>9.4407017068134422</v>
      </c>
      <c r="S1804" s="142">
        <f t="shared" si="779"/>
        <v>1.687791365622367E-2</v>
      </c>
      <c r="T1804" s="142">
        <f t="shared" si="780"/>
        <v>0.67003144633940659</v>
      </c>
      <c r="U1804" s="142" t="str">
        <f t="shared" si="781"/>
        <v/>
      </c>
      <c r="V1804" s="142">
        <f t="shared" si="782"/>
        <v>1.687791365622367E-2</v>
      </c>
      <c r="W1804" s="142" t="str">
        <f t="shared" si="783"/>
        <v/>
      </c>
      <c r="X1804" s="142">
        <f t="shared" si="784"/>
        <v>1.3718364155608706E-24</v>
      </c>
      <c r="Y1804" s="142" t="str">
        <f t="shared" si="785"/>
        <v/>
      </c>
      <c r="Z1804" s="142" t="str">
        <f t="shared" si="786"/>
        <v/>
      </c>
      <c r="AD1804" s="142">
        <v>1110</v>
      </c>
      <c r="AE1804" s="142">
        <f t="shared" si="804"/>
        <v>24.208123761676177</v>
      </c>
      <c r="AF1804" s="142">
        <f t="shared" si="787"/>
        <v>6.5820610399394269E-3</v>
      </c>
      <c r="AG1804" s="142">
        <f t="shared" si="788"/>
        <v>0.67003144633940648</v>
      </c>
      <c r="AH1804" s="142" t="str">
        <f t="shared" si="789"/>
        <v/>
      </c>
      <c r="AI1804" s="142">
        <f t="shared" si="790"/>
        <v>6.5820610399394269E-3</v>
      </c>
      <c r="AJ1804" s="142" t="str">
        <f t="shared" si="791"/>
        <v/>
      </c>
      <c r="AK1804" s="142">
        <f t="shared" si="792"/>
        <v>1.5813029417306711E-79</v>
      </c>
      <c r="AL1804" s="142" t="str">
        <f t="shared" si="793"/>
        <v/>
      </c>
      <c r="AM1804" s="142" t="str">
        <f t="shared" si="794"/>
        <v/>
      </c>
      <c r="AQ1804" s="142">
        <v>1110</v>
      </c>
      <c r="AR1804" s="142">
        <f t="shared" si="795"/>
        <v>1264.8867082749584</v>
      </c>
      <c r="AS1804" s="142">
        <f t="shared" si="796"/>
        <v>1.2597124091774694E-4</v>
      </c>
      <c r="AT1804" s="142">
        <f t="shared" si="797"/>
        <v>0.67003144633940659</v>
      </c>
      <c r="AU1804" s="142" t="str">
        <f t="shared" si="798"/>
        <v/>
      </c>
      <c r="AV1804" s="142">
        <f t="shared" si="799"/>
        <v>1.2597124091774694E-4</v>
      </c>
      <c r="AW1804" s="142" t="str">
        <f t="shared" si="800"/>
        <v/>
      </c>
      <c r="AX1804" s="142">
        <f t="shared" si="801"/>
        <v>1.0829634250071016E-4</v>
      </c>
      <c r="AY1804" s="142" t="str">
        <f t="shared" si="802"/>
        <v/>
      </c>
      <c r="AZ1804" s="142" t="str">
        <f t="shared" si="803"/>
        <v/>
      </c>
      <c r="BB1804" s="147"/>
      <c r="BC1804" s="147">
        <f t="shared" si="766"/>
        <v>7.1360000000001387</v>
      </c>
      <c r="BD1804" s="163">
        <f t="shared" si="767"/>
        <v>0.41485841229378173</v>
      </c>
      <c r="BE1804" s="147">
        <f t="shared" si="768"/>
        <v>6.5292763430585543E-4</v>
      </c>
      <c r="BF1804" s="147" t="str">
        <f t="shared" si="764"/>
        <v/>
      </c>
      <c r="BG1804" s="159" t="str">
        <f t="shared" si="765"/>
        <v/>
      </c>
    </row>
    <row r="1805" spans="1:59" ht="20.100000000000001" customHeight="1" x14ac:dyDescent="0.25">
      <c r="A1805" s="142">
        <v>1111</v>
      </c>
      <c r="B1805" s="142">
        <f t="shared" si="769"/>
        <v>2077.503655359269</v>
      </c>
      <c r="C1805" s="142">
        <f t="shared" si="770"/>
        <v>7.7258042622951851E-5</v>
      </c>
      <c r="D1805" s="142">
        <f t="shared" si="771"/>
        <v>0.67147870804410892</v>
      </c>
      <c r="E1805" s="142" t="str">
        <f t="shared" si="772"/>
        <v/>
      </c>
      <c r="F1805" s="142">
        <f t="shared" si="773"/>
        <v>7.7258042622951851E-5</v>
      </c>
      <c r="G1805" s="142" t="str">
        <f t="shared" si="774"/>
        <v/>
      </c>
      <c r="H1805" s="142"/>
      <c r="I1805" s="142"/>
      <c r="J1805" s="142">
        <f t="shared" si="775"/>
        <v>4.1068307427088817E-181</v>
      </c>
      <c r="K1805" s="142" t="str">
        <f t="shared" si="776"/>
        <v/>
      </c>
      <c r="L1805" s="142" t="str">
        <f t="shared" si="777"/>
        <v/>
      </c>
      <c r="M1805" s="142"/>
      <c r="N1805" s="142"/>
      <c r="O1805" s="142"/>
      <c r="P1805" s="142"/>
      <c r="Q1805" s="142">
        <v>1111</v>
      </c>
      <c r="R1805" s="142">
        <f t="shared" si="778"/>
        <v>9.5265262677844618</v>
      </c>
      <c r="S1805" s="142">
        <f t="shared" si="779"/>
        <v>1.6848099868034285E-2</v>
      </c>
      <c r="T1805" s="142">
        <f t="shared" si="780"/>
        <v>0.67147870804410881</v>
      </c>
      <c r="U1805" s="142" t="str">
        <f t="shared" si="781"/>
        <v/>
      </c>
      <c r="V1805" s="142">
        <f t="shared" si="782"/>
        <v>1.6848099868034285E-2</v>
      </c>
      <c r="W1805" s="142" t="str">
        <f t="shared" si="783"/>
        <v/>
      </c>
      <c r="X1805" s="142">
        <f t="shared" si="784"/>
        <v>1.4283570094484073E-24</v>
      </c>
      <c r="Y1805" s="142" t="str">
        <f t="shared" si="785"/>
        <v/>
      </c>
      <c r="Z1805" s="142" t="str">
        <f t="shared" si="786"/>
        <v/>
      </c>
      <c r="AD1805" s="142">
        <v>1111</v>
      </c>
      <c r="AE1805" s="142">
        <f t="shared" si="804"/>
        <v>24.428197614055051</v>
      </c>
      <c r="AF1805" s="142">
        <f t="shared" si="787"/>
        <v>6.5704342371430977E-3</v>
      </c>
      <c r="AG1805" s="142">
        <f t="shared" si="788"/>
        <v>0.67147870804410892</v>
      </c>
      <c r="AH1805" s="142" t="str">
        <f t="shared" si="789"/>
        <v/>
      </c>
      <c r="AI1805" s="142">
        <f t="shared" si="790"/>
        <v>6.5704342371430977E-3</v>
      </c>
      <c r="AJ1805" s="142" t="str">
        <f t="shared" si="791"/>
        <v/>
      </c>
      <c r="AK1805" s="142">
        <f t="shared" si="792"/>
        <v>1.7047158733065118E-79</v>
      </c>
      <c r="AL1805" s="142" t="str">
        <f t="shared" si="793"/>
        <v/>
      </c>
      <c r="AM1805" s="142" t="str">
        <f t="shared" si="794"/>
        <v/>
      </c>
      <c r="AQ1805" s="142">
        <v>1111</v>
      </c>
      <c r="AR1805" s="142">
        <f t="shared" si="795"/>
        <v>1276.3856783501851</v>
      </c>
      <c r="AS1805" s="142">
        <f t="shared" si="796"/>
        <v>1.2574872052979063E-4</v>
      </c>
      <c r="AT1805" s="142">
        <f t="shared" si="797"/>
        <v>0.67147870804410892</v>
      </c>
      <c r="AU1805" s="142" t="str">
        <f t="shared" si="798"/>
        <v/>
      </c>
      <c r="AV1805" s="142">
        <f t="shared" si="799"/>
        <v>1.2574872052979063E-4</v>
      </c>
      <c r="AW1805" s="142" t="str">
        <f t="shared" si="800"/>
        <v/>
      </c>
      <c r="AX1805" s="142">
        <f t="shared" si="801"/>
        <v>1.0860097348517776E-4</v>
      </c>
      <c r="AY1805" s="142" t="str">
        <f t="shared" si="802"/>
        <v/>
      </c>
      <c r="AZ1805" s="142" t="str">
        <f t="shared" si="803"/>
        <v/>
      </c>
      <c r="BB1805" s="147"/>
      <c r="BC1805" s="147">
        <f t="shared" si="766"/>
        <v>7.1424000000001389</v>
      </c>
      <c r="BD1805" s="163">
        <f t="shared" si="767"/>
        <v>0.41420548465947588</v>
      </c>
      <c r="BE1805" s="147">
        <f t="shared" si="768"/>
        <v>6.5230121837017707E-4</v>
      </c>
      <c r="BF1805" s="147" t="str">
        <f t="shared" si="764"/>
        <v/>
      </c>
      <c r="BG1805" s="159" t="str">
        <f t="shared" si="765"/>
        <v/>
      </c>
    </row>
    <row r="1806" spans="1:59" ht="20.100000000000001" customHeight="1" x14ac:dyDescent="0.25">
      <c r="A1806" s="142">
        <v>1112</v>
      </c>
      <c r="B1806" s="142">
        <f t="shared" si="769"/>
        <v>2096.2199045066482</v>
      </c>
      <c r="C1806" s="142">
        <f t="shared" si="770"/>
        <v>7.7120337144721531E-5</v>
      </c>
      <c r="D1806" s="142">
        <f t="shared" si="771"/>
        <v>0.67292340169655329</v>
      </c>
      <c r="E1806" s="142" t="str">
        <f t="shared" si="772"/>
        <v/>
      </c>
      <c r="F1806" s="142">
        <f t="shared" si="773"/>
        <v>7.7120337144721531E-5</v>
      </c>
      <c r="G1806" s="142" t="str">
        <f t="shared" si="774"/>
        <v/>
      </c>
      <c r="H1806" s="142"/>
      <c r="I1806" s="142"/>
      <c r="J1806" s="142">
        <f t="shared" si="775"/>
        <v>4.6026123100364913E-181</v>
      </c>
      <c r="K1806" s="142" t="str">
        <f t="shared" si="776"/>
        <v/>
      </c>
      <c r="L1806" s="142" t="str">
        <f t="shared" si="777"/>
        <v/>
      </c>
      <c r="M1806" s="142"/>
      <c r="N1806" s="142"/>
      <c r="O1806" s="142"/>
      <c r="P1806" s="142"/>
      <c r="Q1806" s="142">
        <v>1112</v>
      </c>
      <c r="R1806" s="142">
        <f t="shared" si="778"/>
        <v>9.6123508287554955</v>
      </c>
      <c r="S1806" s="142">
        <f t="shared" si="779"/>
        <v>1.6818069652786365E-2</v>
      </c>
      <c r="T1806" s="142">
        <f t="shared" si="780"/>
        <v>0.67292340169655329</v>
      </c>
      <c r="U1806" s="142" t="str">
        <f t="shared" si="781"/>
        <v/>
      </c>
      <c r="V1806" s="142">
        <f t="shared" si="782"/>
        <v>1.6818069652786365E-2</v>
      </c>
      <c r="W1806" s="142" t="str">
        <f t="shared" si="783"/>
        <v/>
      </c>
      <c r="X1806" s="142">
        <f t="shared" si="784"/>
        <v>1.4871824951574597E-24</v>
      </c>
      <c r="Y1806" s="142" t="str">
        <f t="shared" si="785"/>
        <v/>
      </c>
      <c r="Z1806" s="142" t="str">
        <f t="shared" si="786"/>
        <v/>
      </c>
      <c r="AD1806" s="142">
        <v>1112</v>
      </c>
      <c r="AE1806" s="142">
        <f t="shared" si="804"/>
        <v>24.648271466433926</v>
      </c>
      <c r="AF1806" s="142">
        <f t="shared" si="787"/>
        <v>6.5587230319651144E-3</v>
      </c>
      <c r="AG1806" s="142">
        <f t="shared" si="788"/>
        <v>0.67292340169655329</v>
      </c>
      <c r="AH1806" s="142" t="str">
        <f t="shared" si="789"/>
        <v/>
      </c>
      <c r="AI1806" s="142">
        <f t="shared" si="790"/>
        <v>6.5587230319651144E-3</v>
      </c>
      <c r="AJ1806" s="142" t="str">
        <f t="shared" si="791"/>
        <v/>
      </c>
      <c r="AK1806" s="142">
        <f t="shared" si="792"/>
        <v>1.837731174391604E-79</v>
      </c>
      <c r="AL1806" s="142" t="str">
        <f t="shared" si="793"/>
        <v/>
      </c>
      <c r="AM1806" s="142" t="str">
        <f t="shared" si="794"/>
        <v/>
      </c>
      <c r="AQ1806" s="142">
        <v>1112</v>
      </c>
      <c r="AR1806" s="142">
        <f t="shared" si="795"/>
        <v>1287.8846484254118</v>
      </c>
      <c r="AS1806" s="142">
        <f t="shared" si="796"/>
        <v>1.2552458480088126E-4</v>
      </c>
      <c r="AT1806" s="142">
        <f t="shared" si="797"/>
        <v>0.67292340169655329</v>
      </c>
      <c r="AU1806" s="142" t="str">
        <f t="shared" si="798"/>
        <v/>
      </c>
      <c r="AV1806" s="142">
        <f t="shared" si="799"/>
        <v>1.2552458480088126E-4</v>
      </c>
      <c r="AW1806" s="142" t="str">
        <f t="shared" si="800"/>
        <v/>
      </c>
      <c r="AX1806" s="142">
        <f t="shared" si="801"/>
        <v>1.0890471888852128E-4</v>
      </c>
      <c r="AY1806" s="142" t="str">
        <f t="shared" si="802"/>
        <v/>
      </c>
      <c r="AZ1806" s="142" t="str">
        <f t="shared" si="803"/>
        <v/>
      </c>
      <c r="BB1806" s="147"/>
      <c r="BC1806" s="147">
        <f t="shared" si="766"/>
        <v>7.148800000000139</v>
      </c>
      <c r="BD1806" s="163">
        <f t="shared" si="767"/>
        <v>0.4135531834411057</v>
      </c>
      <c r="BE1806" s="147">
        <f t="shared" si="768"/>
        <v>6.5167409648059227E-4</v>
      </c>
      <c r="BF1806" s="147" t="str">
        <f t="shared" si="764"/>
        <v/>
      </c>
      <c r="BG1806" s="159" t="str">
        <f t="shared" si="765"/>
        <v/>
      </c>
    </row>
    <row r="1807" spans="1:59" ht="20.100000000000001" customHeight="1" x14ac:dyDescent="0.25">
      <c r="A1807" s="147">
        <v>1113</v>
      </c>
      <c r="B1807" s="142">
        <f t="shared" si="769"/>
        <v>2114.9361536540309</v>
      </c>
      <c r="C1807" s="142">
        <f t="shared" si="770"/>
        <v>7.6981645397879942E-5</v>
      </c>
      <c r="D1807" s="142">
        <f t="shared" si="771"/>
        <v>0.67436550877967971</v>
      </c>
      <c r="E1807" s="142" t="str">
        <f t="shared" si="772"/>
        <v/>
      </c>
      <c r="F1807" s="142">
        <f t="shared" si="773"/>
        <v>7.6981645397879942E-5</v>
      </c>
      <c r="G1807" s="142" t="str">
        <f t="shared" si="774"/>
        <v/>
      </c>
      <c r="H1807" s="142"/>
      <c r="I1807" s="142"/>
      <c r="J1807" s="142">
        <f t="shared" si="775"/>
        <v>5.1581626956937987E-181</v>
      </c>
      <c r="K1807" s="142" t="str">
        <f t="shared" si="776"/>
        <v/>
      </c>
      <c r="L1807" s="142" t="str">
        <f t="shared" si="777"/>
        <v/>
      </c>
      <c r="M1807" s="142"/>
      <c r="N1807" s="142"/>
      <c r="O1807" s="142"/>
      <c r="P1807" s="142"/>
      <c r="Q1807" s="147">
        <v>1113</v>
      </c>
      <c r="R1807" s="142">
        <f t="shared" si="778"/>
        <v>9.6981753897265293</v>
      </c>
      <c r="S1807" s="142">
        <f t="shared" si="779"/>
        <v>1.6787824356344377E-2</v>
      </c>
      <c r="T1807" s="142">
        <f t="shared" si="780"/>
        <v>0.6743655087796796</v>
      </c>
      <c r="U1807" s="142" t="str">
        <f t="shared" si="781"/>
        <v/>
      </c>
      <c r="V1807" s="142">
        <f t="shared" si="782"/>
        <v>1.6787824356344377E-2</v>
      </c>
      <c r="W1807" s="142" t="str">
        <f t="shared" si="783"/>
        <v/>
      </c>
      <c r="X1807" s="142">
        <f t="shared" si="784"/>
        <v>1.5484058762392797E-24</v>
      </c>
      <c r="Y1807" s="142" t="str">
        <f t="shared" si="785"/>
        <v/>
      </c>
      <c r="Z1807" s="142" t="str">
        <f t="shared" si="786"/>
        <v/>
      </c>
      <c r="AD1807" s="147">
        <v>1113</v>
      </c>
      <c r="AE1807" s="142">
        <f t="shared" si="804"/>
        <v>24.8683453188128</v>
      </c>
      <c r="AF1807" s="142">
        <f t="shared" si="787"/>
        <v>6.5469279492666775E-3</v>
      </c>
      <c r="AG1807" s="142">
        <f t="shared" si="788"/>
        <v>0.6743655087796796</v>
      </c>
      <c r="AH1807" s="142" t="str">
        <f t="shared" si="789"/>
        <v/>
      </c>
      <c r="AI1807" s="142">
        <f t="shared" si="790"/>
        <v>6.5469279492666775E-3</v>
      </c>
      <c r="AJ1807" s="142" t="str">
        <f t="shared" si="791"/>
        <v/>
      </c>
      <c r="AK1807" s="142">
        <f t="shared" si="792"/>
        <v>1.9810936746420059E-79</v>
      </c>
      <c r="AL1807" s="142" t="str">
        <f t="shared" si="793"/>
        <v/>
      </c>
      <c r="AM1807" s="142" t="str">
        <f t="shared" si="794"/>
        <v/>
      </c>
      <c r="AQ1807" s="147">
        <v>1113</v>
      </c>
      <c r="AR1807" s="142">
        <f t="shared" si="795"/>
        <v>1299.3836185006385</v>
      </c>
      <c r="AS1807" s="142">
        <f t="shared" si="796"/>
        <v>1.2529884377611203E-4</v>
      </c>
      <c r="AT1807" s="142">
        <f t="shared" si="797"/>
        <v>0.6743655087796796</v>
      </c>
      <c r="AU1807" s="142" t="str">
        <f t="shared" si="798"/>
        <v/>
      </c>
      <c r="AV1807" s="142">
        <f t="shared" si="799"/>
        <v>1.2529884377611203E-4</v>
      </c>
      <c r="AW1807" s="142" t="str">
        <f t="shared" si="800"/>
        <v/>
      </c>
      <c r="AX1807" s="142">
        <f t="shared" si="801"/>
        <v>1.0920756650049648E-4</v>
      </c>
      <c r="AY1807" s="142" t="str">
        <f t="shared" si="802"/>
        <v/>
      </c>
      <c r="AZ1807" s="142" t="str">
        <f t="shared" si="803"/>
        <v/>
      </c>
      <c r="BB1807" s="147"/>
      <c r="BC1807" s="147">
        <f t="shared" si="766"/>
        <v>7.1552000000001392</v>
      </c>
      <c r="BD1807" s="163">
        <f t="shared" si="767"/>
        <v>0.41290150934462511</v>
      </c>
      <c r="BE1807" s="147">
        <f t="shared" si="768"/>
        <v>6.5104627416612271E-4</v>
      </c>
      <c r="BF1807" s="147" t="str">
        <f t="shared" si="764"/>
        <v/>
      </c>
      <c r="BG1807" s="159" t="str">
        <f t="shared" si="765"/>
        <v/>
      </c>
    </row>
    <row r="1808" spans="1:59" ht="20.100000000000001" customHeight="1" x14ac:dyDescent="0.25">
      <c r="A1808" s="142">
        <v>1114</v>
      </c>
      <c r="B1808" s="142">
        <f t="shared" si="769"/>
        <v>2133.6524028014101</v>
      </c>
      <c r="C1808" s="142">
        <f t="shared" si="770"/>
        <v>7.6841973590223542E-5</v>
      </c>
      <c r="D1808" s="142">
        <f t="shared" si="771"/>
        <v>0.67580501089227585</v>
      </c>
      <c r="E1808" s="142" t="str">
        <f t="shared" si="772"/>
        <v/>
      </c>
      <c r="F1808" s="142">
        <f t="shared" si="773"/>
        <v>7.6841973590223542E-5</v>
      </c>
      <c r="G1808" s="142" t="str">
        <f t="shared" si="774"/>
        <v/>
      </c>
      <c r="H1808" s="142"/>
      <c r="I1808" s="142"/>
      <c r="J1808" s="142">
        <f t="shared" si="775"/>
        <v>5.7806773415077272E-181</v>
      </c>
      <c r="K1808" s="142" t="str">
        <f t="shared" si="776"/>
        <v/>
      </c>
      <c r="L1808" s="142" t="str">
        <f t="shared" si="777"/>
        <v/>
      </c>
      <c r="M1808" s="142"/>
      <c r="N1808" s="142"/>
      <c r="O1808" s="142"/>
      <c r="P1808" s="142"/>
      <c r="Q1808" s="142">
        <v>1114</v>
      </c>
      <c r="R1808" s="142">
        <f t="shared" si="778"/>
        <v>9.783999950697563</v>
      </c>
      <c r="S1808" s="142">
        <f t="shared" si="779"/>
        <v>1.6757365332477715E-2</v>
      </c>
      <c r="T1808" s="142">
        <f t="shared" si="780"/>
        <v>0.67580501089227585</v>
      </c>
      <c r="U1808" s="142" t="str">
        <f t="shared" si="781"/>
        <v/>
      </c>
      <c r="V1808" s="142">
        <f t="shared" si="782"/>
        <v>1.6757365332477715E-2</v>
      </c>
      <c r="W1808" s="142" t="str">
        <f t="shared" si="783"/>
        <v/>
      </c>
      <c r="X1808" s="142">
        <f t="shared" si="784"/>
        <v>1.6121238682634988E-24</v>
      </c>
      <c r="Y1808" s="142" t="str">
        <f t="shared" si="785"/>
        <v/>
      </c>
      <c r="Z1808" s="142" t="str">
        <f t="shared" si="786"/>
        <v/>
      </c>
      <c r="AD1808" s="142">
        <v>1114</v>
      </c>
      <c r="AE1808" s="142">
        <f t="shared" si="804"/>
        <v>25.088419171191674</v>
      </c>
      <c r="AF1808" s="142">
        <f t="shared" si="787"/>
        <v>6.5350495169917604E-3</v>
      </c>
      <c r="AG1808" s="142">
        <f t="shared" si="788"/>
        <v>0.67580501089227585</v>
      </c>
      <c r="AH1808" s="142" t="str">
        <f t="shared" si="789"/>
        <v/>
      </c>
      <c r="AI1808" s="142">
        <f t="shared" si="790"/>
        <v>6.5350495169917604E-3</v>
      </c>
      <c r="AJ1808" s="142" t="str">
        <f t="shared" si="791"/>
        <v/>
      </c>
      <c r="AK1808" s="142">
        <f t="shared" si="792"/>
        <v>2.1356057987064854E-79</v>
      </c>
      <c r="AL1808" s="142" t="str">
        <f t="shared" si="793"/>
        <v/>
      </c>
      <c r="AM1808" s="142" t="str">
        <f t="shared" si="794"/>
        <v/>
      </c>
      <c r="AQ1808" s="142">
        <v>1114</v>
      </c>
      <c r="AR1808" s="142">
        <f t="shared" si="795"/>
        <v>1310.8825885758652</v>
      </c>
      <c r="AS1808" s="142">
        <f t="shared" si="796"/>
        <v>1.2507150755957608E-4</v>
      </c>
      <c r="AT1808" s="142">
        <f t="shared" si="797"/>
        <v>0.67580501089227585</v>
      </c>
      <c r="AU1808" s="142" t="str">
        <f t="shared" si="798"/>
        <v/>
      </c>
      <c r="AV1808" s="142">
        <f t="shared" si="799"/>
        <v>1.2507150755957608E-4</v>
      </c>
      <c r="AW1808" s="142" t="str">
        <f t="shared" si="800"/>
        <v/>
      </c>
      <c r="AX1808" s="142">
        <f t="shared" si="801"/>
        <v>1.0950950411996017E-4</v>
      </c>
      <c r="AY1808" s="142" t="str">
        <f t="shared" si="802"/>
        <v/>
      </c>
      <c r="AZ1808" s="142" t="str">
        <f t="shared" si="803"/>
        <v/>
      </c>
      <c r="BB1808" s="147"/>
      <c r="BC1808" s="147">
        <f t="shared" si="766"/>
        <v>7.1616000000001394</v>
      </c>
      <c r="BD1808" s="163">
        <f t="shared" si="767"/>
        <v>0.41225046307045898</v>
      </c>
      <c r="BE1808" s="147">
        <f t="shared" si="768"/>
        <v>6.5041775694207882E-4</v>
      </c>
      <c r="BF1808" s="147" t="str">
        <f t="shared" si="764"/>
        <v/>
      </c>
      <c r="BG1808" s="159" t="str">
        <f t="shared" si="765"/>
        <v/>
      </c>
    </row>
    <row r="1809" spans="1:59" ht="20.100000000000001" customHeight="1" x14ac:dyDescent="0.25">
      <c r="A1809" s="142">
        <v>1115</v>
      </c>
      <c r="B1809" s="142">
        <f t="shared" si="769"/>
        <v>2152.3686519487892</v>
      </c>
      <c r="C1809" s="142">
        <f t="shared" si="770"/>
        <v>7.6701327965335184E-5</v>
      </c>
      <c r="D1809" s="142">
        <f t="shared" si="771"/>
        <v>0.67724188974965227</v>
      </c>
      <c r="E1809" s="142" t="str">
        <f t="shared" si="772"/>
        <v/>
      </c>
      <c r="F1809" s="142">
        <f t="shared" si="773"/>
        <v>7.6701327965335184E-5</v>
      </c>
      <c r="G1809" s="142" t="str">
        <f t="shared" si="774"/>
        <v/>
      </c>
      <c r="H1809" s="142"/>
      <c r="I1809" s="142"/>
      <c r="J1809" s="142">
        <f t="shared" si="775"/>
        <v>6.4782167299820594E-181</v>
      </c>
      <c r="K1809" s="142" t="str">
        <f t="shared" si="776"/>
        <v/>
      </c>
      <c r="L1809" s="142" t="str">
        <f t="shared" si="777"/>
        <v/>
      </c>
      <c r="M1809" s="142"/>
      <c r="N1809" s="142"/>
      <c r="O1809" s="142"/>
      <c r="P1809" s="142"/>
      <c r="Q1809" s="142">
        <v>1115</v>
      </c>
      <c r="R1809" s="142">
        <f t="shared" si="778"/>
        <v>9.8698245116685968</v>
      </c>
      <c r="S1809" s="142">
        <f t="shared" si="779"/>
        <v>1.672669394275993E-2</v>
      </c>
      <c r="T1809" s="142">
        <f t="shared" si="780"/>
        <v>0.67724188974965238</v>
      </c>
      <c r="U1809" s="142" t="str">
        <f t="shared" si="781"/>
        <v/>
      </c>
      <c r="V1809" s="142">
        <f t="shared" si="782"/>
        <v>1.672669394275993E-2</v>
      </c>
      <c r="W1809" s="142" t="str">
        <f t="shared" si="783"/>
        <v/>
      </c>
      <c r="X1809" s="142">
        <f t="shared" si="784"/>
        <v>1.678437045315188E-24</v>
      </c>
      <c r="Y1809" s="142" t="str">
        <f t="shared" si="785"/>
        <v/>
      </c>
      <c r="Z1809" s="142" t="str">
        <f t="shared" si="786"/>
        <v/>
      </c>
      <c r="AD1809" s="142">
        <v>1115</v>
      </c>
      <c r="AE1809" s="142">
        <f t="shared" si="804"/>
        <v>25.308493023570549</v>
      </c>
      <c r="AF1809" s="142">
        <f t="shared" si="787"/>
        <v>6.5230882661278097E-3</v>
      </c>
      <c r="AG1809" s="142">
        <f t="shared" si="788"/>
        <v>0.67724188974965238</v>
      </c>
      <c r="AH1809" s="142" t="str">
        <f t="shared" si="789"/>
        <v/>
      </c>
      <c r="AI1809" s="142">
        <f t="shared" si="790"/>
        <v>6.5230882661278097E-3</v>
      </c>
      <c r="AJ1809" s="142" t="str">
        <f t="shared" si="791"/>
        <v/>
      </c>
      <c r="AK1809" s="142">
        <f t="shared" si="792"/>
        <v>2.3021320058895458E-79</v>
      </c>
      <c r="AL1809" s="142" t="str">
        <f t="shared" si="793"/>
        <v/>
      </c>
      <c r="AM1809" s="142" t="str">
        <f t="shared" si="794"/>
        <v/>
      </c>
      <c r="AQ1809" s="142">
        <v>1115</v>
      </c>
      <c r="AR1809" s="142">
        <f t="shared" si="795"/>
        <v>1322.3815586510918</v>
      </c>
      <c r="AS1809" s="142">
        <f t="shared" si="796"/>
        <v>1.2484258631361415E-4</v>
      </c>
      <c r="AT1809" s="142">
        <f t="shared" si="797"/>
        <v>0.67724188974965238</v>
      </c>
      <c r="AU1809" s="142" t="str">
        <f t="shared" si="798"/>
        <v/>
      </c>
      <c r="AV1809" s="142">
        <f t="shared" si="799"/>
        <v>1.2484258631361415E-4</v>
      </c>
      <c r="AW1809" s="142" t="str">
        <f t="shared" si="800"/>
        <v/>
      </c>
      <c r="AX1809" s="142">
        <f t="shared" si="801"/>
        <v>1.0981051955567731E-4</v>
      </c>
      <c r="AY1809" s="142" t="str">
        <f t="shared" si="802"/>
        <v/>
      </c>
      <c r="AZ1809" s="142" t="str">
        <f t="shared" si="803"/>
        <v/>
      </c>
      <c r="BB1809" s="147"/>
      <c r="BC1809" s="147">
        <f t="shared" si="766"/>
        <v>7.1680000000001396</v>
      </c>
      <c r="BD1809" s="163">
        <f t="shared" si="767"/>
        <v>0.4116000453135169</v>
      </c>
      <c r="BE1809" s="147">
        <f t="shared" si="768"/>
        <v>6.4978855030750626E-4</v>
      </c>
      <c r="BF1809" s="147" t="str">
        <f t="shared" si="764"/>
        <v/>
      </c>
      <c r="BG1809" s="159" t="str">
        <f t="shared" si="765"/>
        <v/>
      </c>
    </row>
    <row r="1810" spans="1:59" ht="20.100000000000001" customHeight="1" x14ac:dyDescent="0.25">
      <c r="A1810" s="142">
        <v>1116</v>
      </c>
      <c r="B1810" s="142">
        <f t="shared" si="769"/>
        <v>2171.084901096172</v>
      </c>
      <c r="C1810" s="142">
        <f t="shared" si="770"/>
        <v>7.6559714802120011E-5</v>
      </c>
      <c r="D1810" s="142">
        <f t="shared" si="771"/>
        <v>0.67867612718430748</v>
      </c>
      <c r="E1810" s="142" t="str">
        <f t="shared" si="772"/>
        <v/>
      </c>
      <c r="F1810" s="142">
        <f t="shared" si="773"/>
        <v>7.6559714802120011E-5</v>
      </c>
      <c r="G1810" s="142" t="str">
        <f t="shared" si="774"/>
        <v/>
      </c>
      <c r="H1810" s="142"/>
      <c r="I1810" s="142"/>
      <c r="J1810" s="142">
        <f t="shared" si="775"/>
        <v>7.2598102350360034E-181</v>
      </c>
      <c r="K1810" s="142" t="str">
        <f t="shared" si="776"/>
        <v/>
      </c>
      <c r="L1810" s="142" t="str">
        <f t="shared" si="777"/>
        <v/>
      </c>
      <c r="M1810" s="142"/>
      <c r="N1810" s="142"/>
      <c r="O1810" s="142"/>
      <c r="P1810" s="142"/>
      <c r="Q1810" s="142">
        <v>1116</v>
      </c>
      <c r="R1810" s="142">
        <f t="shared" si="778"/>
        <v>9.9556490726396305</v>
      </c>
      <c r="S1810" s="142">
        <f t="shared" si="779"/>
        <v>1.6695811556467526E-2</v>
      </c>
      <c r="T1810" s="142">
        <f t="shared" si="780"/>
        <v>0.67867612718430759</v>
      </c>
      <c r="U1810" s="142" t="str">
        <f t="shared" si="781"/>
        <v/>
      </c>
      <c r="V1810" s="142">
        <f t="shared" si="782"/>
        <v>1.6695811556467526E-2</v>
      </c>
      <c r="W1810" s="142" t="str">
        <f t="shared" si="783"/>
        <v/>
      </c>
      <c r="X1810" s="142">
        <f t="shared" si="784"/>
        <v>1.7474499922061289E-24</v>
      </c>
      <c r="Y1810" s="142" t="str">
        <f t="shared" si="785"/>
        <v/>
      </c>
      <c r="Z1810" s="142" t="str">
        <f t="shared" si="786"/>
        <v/>
      </c>
      <c r="AD1810" s="142">
        <v>1116</v>
      </c>
      <c r="AE1810" s="142">
        <f t="shared" si="804"/>
        <v>25.528566875949423</v>
      </c>
      <c r="AF1810" s="142">
        <f t="shared" si="787"/>
        <v>6.5110447306662659E-3</v>
      </c>
      <c r="AG1810" s="142">
        <f t="shared" si="788"/>
        <v>0.67867612718430748</v>
      </c>
      <c r="AH1810" s="142" t="str">
        <f t="shared" si="789"/>
        <v/>
      </c>
      <c r="AI1810" s="142">
        <f t="shared" si="790"/>
        <v>6.5110447306662659E-3</v>
      </c>
      <c r="AJ1810" s="142" t="str">
        <f t="shared" si="791"/>
        <v/>
      </c>
      <c r="AK1810" s="142">
        <f t="shared" si="792"/>
        <v>2.4816035709590163E-79</v>
      </c>
      <c r="AL1810" s="142" t="str">
        <f t="shared" si="793"/>
        <v/>
      </c>
      <c r="AM1810" s="142" t="str">
        <f t="shared" si="794"/>
        <v/>
      </c>
      <c r="AQ1810" s="142">
        <v>1116</v>
      </c>
      <c r="AR1810" s="142">
        <f t="shared" si="795"/>
        <v>1333.8805287263185</v>
      </c>
      <c r="AS1810" s="142">
        <f t="shared" si="796"/>
        <v>1.2461209025805927E-4</v>
      </c>
      <c r="AT1810" s="142">
        <f t="shared" si="797"/>
        <v>0.67867612718430737</v>
      </c>
      <c r="AU1810" s="142" t="str">
        <f t="shared" si="798"/>
        <v/>
      </c>
      <c r="AV1810" s="142">
        <f t="shared" si="799"/>
        <v>1.2461209025805927E-4</v>
      </c>
      <c r="AW1810" s="142" t="str">
        <f t="shared" si="800"/>
        <v/>
      </c>
      <c r="AX1810" s="142">
        <f t="shared" si="801"/>
        <v>1.1011060062712989E-4</v>
      </c>
      <c r="AY1810" s="142" t="str">
        <f t="shared" si="802"/>
        <v/>
      </c>
      <c r="AZ1810" s="142" t="str">
        <f t="shared" si="803"/>
        <v/>
      </c>
      <c r="BB1810" s="147"/>
      <c r="BC1810" s="147">
        <f t="shared" si="766"/>
        <v>7.1744000000001398</v>
      </c>
      <c r="BD1810" s="163">
        <f t="shared" si="767"/>
        <v>0.4109502567632094</v>
      </c>
      <c r="BE1810" s="147">
        <f t="shared" si="768"/>
        <v>6.4915865974951581E-4</v>
      </c>
      <c r="BF1810" s="147" t="str">
        <f t="shared" si="764"/>
        <v/>
      </c>
      <c r="BG1810" s="159" t="str">
        <f t="shared" si="765"/>
        <v/>
      </c>
    </row>
    <row r="1811" spans="1:59" ht="20.100000000000001" customHeight="1" x14ac:dyDescent="0.25">
      <c r="A1811" s="142">
        <v>1117</v>
      </c>
      <c r="B1811" s="142">
        <f t="shared" si="769"/>
        <v>2189.8011502435511</v>
      </c>
      <c r="C1811" s="142">
        <f t="shared" si="770"/>
        <v>7.6417140414339454E-5</v>
      </c>
      <c r="D1811" s="142">
        <f t="shared" si="771"/>
        <v>0.68010770514658336</v>
      </c>
      <c r="E1811" s="142" t="str">
        <f t="shared" si="772"/>
        <v/>
      </c>
      <c r="F1811" s="142">
        <f t="shared" si="773"/>
        <v>7.6417140414339454E-5</v>
      </c>
      <c r="G1811" s="142" t="str">
        <f t="shared" si="774"/>
        <v/>
      </c>
      <c r="H1811" s="142"/>
      <c r="I1811" s="142"/>
      <c r="J1811" s="142">
        <f t="shared" si="775"/>
        <v>8.1355724228918217E-181</v>
      </c>
      <c r="K1811" s="142" t="str">
        <f t="shared" si="776"/>
        <v/>
      </c>
      <c r="L1811" s="142" t="str">
        <f t="shared" si="777"/>
        <v/>
      </c>
      <c r="M1811" s="142"/>
      <c r="N1811" s="142"/>
      <c r="O1811" s="142"/>
      <c r="P1811" s="142"/>
      <c r="Q1811" s="142">
        <v>1117</v>
      </c>
      <c r="R1811" s="142">
        <f t="shared" si="778"/>
        <v>10.04147363361065</v>
      </c>
      <c r="S1811" s="142">
        <f t="shared" si="779"/>
        <v>1.6664719550478276E-2</v>
      </c>
      <c r="T1811" s="142">
        <f t="shared" si="780"/>
        <v>0.68010770514658347</v>
      </c>
      <c r="U1811" s="142" t="str">
        <f t="shared" si="781"/>
        <v/>
      </c>
      <c r="V1811" s="142">
        <f t="shared" si="782"/>
        <v>1.6664719550478276E-2</v>
      </c>
      <c r="W1811" s="142" t="str">
        <f t="shared" si="783"/>
        <v/>
      </c>
      <c r="X1811" s="142">
        <f t="shared" si="784"/>
        <v>1.8192714626213262E-24</v>
      </c>
      <c r="Y1811" s="142" t="str">
        <f t="shared" si="785"/>
        <v/>
      </c>
      <c r="Z1811" s="142" t="str">
        <f t="shared" si="786"/>
        <v/>
      </c>
      <c r="AD1811" s="142">
        <v>1117</v>
      </c>
      <c r="AE1811" s="142">
        <f t="shared" si="804"/>
        <v>25.748640728328297</v>
      </c>
      <c r="AF1811" s="142">
        <f t="shared" si="787"/>
        <v>6.4989194475629265E-3</v>
      </c>
      <c r="AG1811" s="142">
        <f t="shared" si="788"/>
        <v>0.68010770514658359</v>
      </c>
      <c r="AH1811" s="142" t="str">
        <f t="shared" si="789"/>
        <v/>
      </c>
      <c r="AI1811" s="142">
        <f t="shared" si="790"/>
        <v>6.4989194475629265E-3</v>
      </c>
      <c r="AJ1811" s="142" t="str">
        <f t="shared" si="791"/>
        <v/>
      </c>
      <c r="AK1811" s="142">
        <f t="shared" si="792"/>
        <v>2.6750237322317738E-79</v>
      </c>
      <c r="AL1811" s="142" t="str">
        <f t="shared" si="793"/>
        <v/>
      </c>
      <c r="AM1811" s="142" t="str">
        <f t="shared" si="794"/>
        <v/>
      </c>
      <c r="AQ1811" s="142">
        <v>1117</v>
      </c>
      <c r="AR1811" s="142">
        <f t="shared" si="795"/>
        <v>1345.3794988015452</v>
      </c>
      <c r="AS1811" s="142">
        <f t="shared" si="796"/>
        <v>1.2438002966947792E-4</v>
      </c>
      <c r="AT1811" s="142">
        <f t="shared" si="797"/>
        <v>0.68010770514658336</v>
      </c>
      <c r="AU1811" s="142" t="str">
        <f t="shared" si="798"/>
        <v/>
      </c>
      <c r="AV1811" s="142">
        <f t="shared" si="799"/>
        <v>1.2438002966947792E-4</v>
      </c>
      <c r="AW1811" s="142" t="str">
        <f t="shared" si="800"/>
        <v/>
      </c>
      <c r="AX1811" s="142">
        <f t="shared" si="801"/>
        <v>1.1040973516532687E-4</v>
      </c>
      <c r="AY1811" s="142" t="str">
        <f t="shared" si="802"/>
        <v/>
      </c>
      <c r="AZ1811" s="142" t="str">
        <f t="shared" si="803"/>
        <v/>
      </c>
      <c r="BB1811" s="147"/>
      <c r="BC1811" s="147">
        <f t="shared" si="766"/>
        <v>7.18080000000014</v>
      </c>
      <c r="BD1811" s="163">
        <f t="shared" si="767"/>
        <v>0.41030109810345988</v>
      </c>
      <c r="BE1811" s="147">
        <f t="shared" si="768"/>
        <v>6.485280907396751E-4</v>
      </c>
      <c r="BF1811" s="147" t="str">
        <f t="shared" si="764"/>
        <v/>
      </c>
      <c r="BG1811" s="159" t="str">
        <f t="shared" si="765"/>
        <v/>
      </c>
    </row>
    <row r="1812" spans="1:59" ht="20.100000000000001" customHeight="1" x14ac:dyDescent="0.25">
      <c r="A1812" s="142">
        <v>1118</v>
      </c>
      <c r="B1812" s="142">
        <f t="shared" si="769"/>
        <v>2208.5173993909339</v>
      </c>
      <c r="C1812" s="142">
        <f t="shared" si="770"/>
        <v>7.6273611150142978E-5</v>
      </c>
      <c r="D1812" s="142">
        <f t="shared" si="771"/>
        <v>0.68153660570531571</v>
      </c>
      <c r="E1812" s="142" t="str">
        <f t="shared" si="772"/>
        <v/>
      </c>
      <c r="F1812" s="142">
        <f t="shared" si="773"/>
        <v>7.6273611150142978E-5</v>
      </c>
      <c r="G1812" s="142" t="str">
        <f t="shared" si="774"/>
        <v/>
      </c>
      <c r="H1812" s="142"/>
      <c r="I1812" s="142"/>
      <c r="J1812" s="142">
        <f t="shared" si="775"/>
        <v>9.1168332935982663E-181</v>
      </c>
      <c r="K1812" s="142" t="str">
        <f t="shared" si="776"/>
        <v/>
      </c>
      <c r="L1812" s="142" t="str">
        <f t="shared" si="777"/>
        <v/>
      </c>
      <c r="M1812" s="142"/>
      <c r="N1812" s="142"/>
      <c r="O1812" s="142"/>
      <c r="P1812" s="142"/>
      <c r="Q1812" s="142">
        <v>1118</v>
      </c>
      <c r="R1812" s="142">
        <f t="shared" si="778"/>
        <v>10.127298194581684</v>
      </c>
      <c r="S1812" s="142">
        <f t="shared" si="779"/>
        <v>1.6633419309169169E-2</v>
      </c>
      <c r="T1812" s="142">
        <f t="shared" si="780"/>
        <v>0.68153660570531571</v>
      </c>
      <c r="U1812" s="142" t="str">
        <f t="shared" si="781"/>
        <v/>
      </c>
      <c r="V1812" s="142">
        <f t="shared" si="782"/>
        <v>1.6633419309169169E-2</v>
      </c>
      <c r="W1812" s="142" t="str">
        <f t="shared" si="783"/>
        <v/>
      </c>
      <c r="X1812" s="142">
        <f t="shared" si="784"/>
        <v>1.8940145434291423E-24</v>
      </c>
      <c r="Y1812" s="142" t="str">
        <f t="shared" si="785"/>
        <v/>
      </c>
      <c r="Z1812" s="142" t="str">
        <f t="shared" si="786"/>
        <v/>
      </c>
      <c r="AD1812" s="142">
        <v>1118</v>
      </c>
      <c r="AE1812" s="142">
        <f t="shared" si="804"/>
        <v>25.968714580707172</v>
      </c>
      <c r="AF1812" s="142">
        <f t="shared" si="787"/>
        <v>6.4867129566981386E-3</v>
      </c>
      <c r="AG1812" s="142">
        <f t="shared" si="788"/>
        <v>0.68153660570531571</v>
      </c>
      <c r="AH1812" s="142" t="str">
        <f t="shared" si="789"/>
        <v/>
      </c>
      <c r="AI1812" s="142">
        <f t="shared" si="790"/>
        <v>6.4867129566981386E-3</v>
      </c>
      <c r="AJ1812" s="142" t="str">
        <f t="shared" si="791"/>
        <v/>
      </c>
      <c r="AK1812" s="142">
        <f t="shared" si="792"/>
        <v>2.8834732350589038E-79</v>
      </c>
      <c r="AL1812" s="142" t="str">
        <f t="shared" si="793"/>
        <v/>
      </c>
      <c r="AM1812" s="142" t="str">
        <f t="shared" si="794"/>
        <v/>
      </c>
      <c r="AQ1812" s="142">
        <v>1118</v>
      </c>
      <c r="AR1812" s="142">
        <f t="shared" si="795"/>
        <v>1356.8784688767737</v>
      </c>
      <c r="AS1812" s="142">
        <f t="shared" si="796"/>
        <v>1.2414641488040835E-4</v>
      </c>
      <c r="AT1812" s="142">
        <f t="shared" si="797"/>
        <v>0.68153660570531582</v>
      </c>
      <c r="AU1812" s="142" t="str">
        <f t="shared" si="798"/>
        <v/>
      </c>
      <c r="AV1812" s="142">
        <f t="shared" si="799"/>
        <v>1.2414641488040835E-4</v>
      </c>
      <c r="AW1812" s="142" t="str">
        <f t="shared" si="800"/>
        <v/>
      </c>
      <c r="AX1812" s="142">
        <f t="shared" si="801"/>
        <v>1.1070791101361563E-4</v>
      </c>
      <c r="AY1812" s="142" t="str">
        <f t="shared" si="802"/>
        <v/>
      </c>
      <c r="AZ1812" s="142" t="str">
        <f t="shared" si="803"/>
        <v/>
      </c>
      <c r="BB1812" s="147"/>
      <c r="BC1812" s="147">
        <f t="shared" si="766"/>
        <v>7.1872000000001401</v>
      </c>
      <c r="BD1812" s="163">
        <f t="shared" si="767"/>
        <v>0.40965257001272021</v>
      </c>
      <c r="BE1812" s="147">
        <f t="shared" si="768"/>
        <v>6.4789684873661768E-4</v>
      </c>
      <c r="BF1812" s="147" t="str">
        <f t="shared" si="764"/>
        <v/>
      </c>
      <c r="BG1812" s="159" t="str">
        <f t="shared" si="765"/>
        <v/>
      </c>
    </row>
    <row r="1813" spans="1:59" ht="20.100000000000001" customHeight="1" x14ac:dyDescent="0.25">
      <c r="A1813" s="147">
        <v>1119</v>
      </c>
      <c r="B1813" s="142">
        <f t="shared" si="769"/>
        <v>2227.233648538313</v>
      </c>
      <c r="C1813" s="142">
        <f t="shared" si="770"/>
        <v>7.6129133391598334E-5</v>
      </c>
      <c r="D1813" s="142">
        <f t="shared" si="771"/>
        <v>0.68296281104847067</v>
      </c>
      <c r="E1813" s="142" t="str">
        <f t="shared" si="772"/>
        <v/>
      </c>
      <c r="F1813" s="142">
        <f t="shared" si="773"/>
        <v>7.6129133391598334E-5</v>
      </c>
      <c r="G1813" s="142" t="str">
        <f t="shared" si="774"/>
        <v/>
      </c>
      <c r="H1813" s="142"/>
      <c r="I1813" s="142"/>
      <c r="J1813" s="142">
        <f t="shared" si="775"/>
        <v>1.0216284131849366E-180</v>
      </c>
      <c r="K1813" s="142" t="str">
        <f t="shared" si="776"/>
        <v/>
      </c>
      <c r="L1813" s="142" t="str">
        <f t="shared" si="777"/>
        <v/>
      </c>
      <c r="M1813" s="142"/>
      <c r="N1813" s="142"/>
      <c r="O1813" s="142"/>
      <c r="P1813" s="142"/>
      <c r="Q1813" s="147">
        <v>1119</v>
      </c>
      <c r="R1813" s="142">
        <f t="shared" si="778"/>
        <v>10.213122755552718</v>
      </c>
      <c r="S1813" s="142">
        <f t="shared" si="779"/>
        <v>1.6601912224313942E-2</v>
      </c>
      <c r="T1813" s="142">
        <f t="shared" si="780"/>
        <v>0.68296281104847079</v>
      </c>
      <c r="U1813" s="142" t="str">
        <f t="shared" si="781"/>
        <v/>
      </c>
      <c r="V1813" s="142">
        <f t="shared" si="782"/>
        <v>1.6601912224313942E-2</v>
      </c>
      <c r="W1813" s="142" t="str">
        <f t="shared" si="783"/>
        <v/>
      </c>
      <c r="X1813" s="142">
        <f t="shared" si="784"/>
        <v>1.9717968253919301E-24</v>
      </c>
      <c r="Y1813" s="142" t="str">
        <f t="shared" si="785"/>
        <v/>
      </c>
      <c r="Z1813" s="142" t="str">
        <f t="shared" si="786"/>
        <v/>
      </c>
      <c r="AD1813" s="147">
        <v>1119</v>
      </c>
      <c r="AE1813" s="142">
        <f t="shared" si="804"/>
        <v>26.188788433086046</v>
      </c>
      <c r="AF1813" s="142">
        <f t="shared" si="787"/>
        <v>6.4744258008368341E-3</v>
      </c>
      <c r="AG1813" s="142">
        <f t="shared" si="788"/>
        <v>0.68296281104847079</v>
      </c>
      <c r="AH1813" s="142" t="str">
        <f t="shared" si="789"/>
        <v/>
      </c>
      <c r="AI1813" s="142">
        <f t="shared" si="790"/>
        <v>6.4744258008368341E-3</v>
      </c>
      <c r="AJ1813" s="142" t="str">
        <f t="shared" si="791"/>
        <v/>
      </c>
      <c r="AK1813" s="142">
        <f t="shared" si="792"/>
        <v>3.1081163009880679E-79</v>
      </c>
      <c r="AL1813" s="142" t="str">
        <f t="shared" si="793"/>
        <v/>
      </c>
      <c r="AM1813" s="142" t="str">
        <f t="shared" si="794"/>
        <v/>
      </c>
      <c r="AQ1813" s="147">
        <v>1119</v>
      </c>
      <c r="AR1813" s="142">
        <f t="shared" si="795"/>
        <v>1368.3774389520004</v>
      </c>
      <c r="AS1813" s="142">
        <f t="shared" si="796"/>
        <v>1.2391125627859561E-4</v>
      </c>
      <c r="AT1813" s="142">
        <f t="shared" si="797"/>
        <v>0.6829628110484709</v>
      </c>
      <c r="AU1813" s="142" t="str">
        <f t="shared" si="798"/>
        <v/>
      </c>
      <c r="AV1813" s="142">
        <f t="shared" si="799"/>
        <v>1.2391125627859561E-4</v>
      </c>
      <c r="AW1813" s="142" t="str">
        <f t="shared" si="800"/>
        <v/>
      </c>
      <c r="AX1813" s="142">
        <f t="shared" si="801"/>
        <v>1.1100511602849437E-4</v>
      </c>
      <c r="AY1813" s="142" t="str">
        <f t="shared" si="802"/>
        <v/>
      </c>
      <c r="AZ1813" s="142" t="str">
        <f t="shared" si="803"/>
        <v/>
      </c>
      <c r="BB1813" s="147"/>
      <c r="BC1813" s="147">
        <f t="shared" si="766"/>
        <v>7.1936000000001403</v>
      </c>
      <c r="BD1813" s="163">
        <f t="shared" si="767"/>
        <v>0.40900467316398359</v>
      </c>
      <c r="BE1813" s="147">
        <f t="shared" si="768"/>
        <v>6.4726493918382255E-4</v>
      </c>
      <c r="BF1813" s="147" t="str">
        <f t="shared" si="764"/>
        <v/>
      </c>
      <c r="BG1813" s="159" t="str">
        <f t="shared" si="765"/>
        <v/>
      </c>
    </row>
    <row r="1814" spans="1:59" ht="20.100000000000001" customHeight="1" x14ac:dyDescent="0.25">
      <c r="A1814" s="142">
        <v>1120</v>
      </c>
      <c r="B1814" s="142">
        <f t="shared" si="769"/>
        <v>2245.9498976856958</v>
      </c>
      <c r="C1814" s="142">
        <f t="shared" si="770"/>
        <v>7.5983713554219584E-5</v>
      </c>
      <c r="D1814" s="142">
        <f t="shared" si="771"/>
        <v>0.6843863034837776</v>
      </c>
      <c r="E1814" s="142" t="str">
        <f t="shared" si="772"/>
        <v/>
      </c>
      <c r="F1814" s="142">
        <f t="shared" si="773"/>
        <v>7.5983713554219584E-5</v>
      </c>
      <c r="G1814" s="142" t="str">
        <f t="shared" si="774"/>
        <v/>
      </c>
      <c r="H1814" s="142"/>
      <c r="I1814" s="142"/>
      <c r="J1814" s="142">
        <f t="shared" si="775"/>
        <v>1.1448140835256619E-180</v>
      </c>
      <c r="K1814" s="142" t="str">
        <f t="shared" si="776"/>
        <v/>
      </c>
      <c r="L1814" s="142" t="str">
        <f t="shared" si="777"/>
        <v/>
      </c>
      <c r="M1814" s="142"/>
      <c r="N1814" s="142"/>
      <c r="O1814" s="142"/>
      <c r="P1814" s="142"/>
      <c r="Q1814" s="142">
        <v>1120</v>
      </c>
      <c r="R1814" s="142">
        <f t="shared" si="778"/>
        <v>10.298947316523751</v>
      </c>
      <c r="S1814" s="142">
        <f t="shared" si="779"/>
        <v>1.6570199694980171E-2</v>
      </c>
      <c r="T1814" s="142">
        <f t="shared" si="780"/>
        <v>0.6843863034837776</v>
      </c>
      <c r="U1814" s="142" t="str">
        <f t="shared" si="781"/>
        <v/>
      </c>
      <c r="V1814" s="142">
        <f t="shared" si="782"/>
        <v>1.6570199694980171E-2</v>
      </c>
      <c r="W1814" s="142" t="str">
        <f t="shared" si="783"/>
        <v/>
      </c>
      <c r="X1814" s="142">
        <f t="shared" si="784"/>
        <v>2.05274058052405E-24</v>
      </c>
      <c r="Y1814" s="142" t="str">
        <f t="shared" si="785"/>
        <v/>
      </c>
      <c r="Z1814" s="142" t="str">
        <f t="shared" si="786"/>
        <v/>
      </c>
      <c r="AD1814" s="142">
        <v>1120</v>
      </c>
      <c r="AE1814" s="142">
        <f t="shared" si="804"/>
        <v>26.40886228546492</v>
      </c>
      <c r="AF1814" s="142">
        <f t="shared" si="787"/>
        <v>6.462058525588405E-3</v>
      </c>
      <c r="AG1814" s="142">
        <f t="shared" si="788"/>
        <v>0.68438630348377749</v>
      </c>
      <c r="AH1814" s="142" t="str">
        <f t="shared" si="789"/>
        <v/>
      </c>
      <c r="AI1814" s="142">
        <f t="shared" si="790"/>
        <v>6.462058525588405E-3</v>
      </c>
      <c r="AJ1814" s="142" t="str">
        <f t="shared" si="791"/>
        <v/>
      </c>
      <c r="AK1814" s="142">
        <f t="shared" si="792"/>
        <v>3.3502070551784322E-79</v>
      </c>
      <c r="AL1814" s="142" t="str">
        <f t="shared" si="793"/>
        <v/>
      </c>
      <c r="AM1814" s="142" t="str">
        <f t="shared" si="794"/>
        <v/>
      </c>
      <c r="AQ1814" s="142">
        <v>1120</v>
      </c>
      <c r="AR1814" s="142">
        <f t="shared" si="795"/>
        <v>1379.8764090272271</v>
      </c>
      <c r="AS1814" s="142">
        <f t="shared" si="796"/>
        <v>1.236745643062236E-4</v>
      </c>
      <c r="AT1814" s="142">
        <f t="shared" si="797"/>
        <v>0.6843863034837776</v>
      </c>
      <c r="AU1814" s="142" t="str">
        <f t="shared" si="798"/>
        <v/>
      </c>
      <c r="AV1814" s="142">
        <f t="shared" si="799"/>
        <v>1.236745643062236E-4</v>
      </c>
      <c r="AW1814" s="142" t="str">
        <f t="shared" si="800"/>
        <v/>
      </c>
      <c r="AX1814" s="142">
        <f t="shared" si="801"/>
        <v>1.113013380804262E-4</v>
      </c>
      <c r="AY1814" s="142" t="str">
        <f t="shared" si="802"/>
        <v/>
      </c>
      <c r="AZ1814" s="142" t="str">
        <f t="shared" si="803"/>
        <v/>
      </c>
      <c r="BB1814" s="147"/>
      <c r="BC1814" s="147">
        <f t="shared" si="766"/>
        <v>7.2000000000001405</v>
      </c>
      <c r="BD1814" s="163">
        <f t="shared" si="767"/>
        <v>0.40835740822479977</v>
      </c>
      <c r="BE1814" s="147">
        <f t="shared" si="768"/>
        <v>6.466323675107799E-4</v>
      </c>
      <c r="BF1814" s="147" t="str">
        <f t="shared" si="764"/>
        <v/>
      </c>
      <c r="BG1814" s="159" t="str">
        <f t="shared" si="765"/>
        <v/>
      </c>
    </row>
    <row r="1815" spans="1:59" ht="20.100000000000001" customHeight="1" x14ac:dyDescent="0.25">
      <c r="A1815" s="142">
        <v>1121</v>
      </c>
      <c r="B1815" s="142">
        <f t="shared" si="769"/>
        <v>2264.6661468330749</v>
      </c>
      <c r="C1815" s="142">
        <f t="shared" si="770"/>
        <v>7.5837358086493792E-5</v>
      </c>
      <c r="D1815" s="142">
        <f t="shared" si="771"/>
        <v>0.68580706543934833</v>
      </c>
      <c r="E1815" s="142" t="str">
        <f t="shared" si="772"/>
        <v/>
      </c>
      <c r="F1815" s="142">
        <f t="shared" si="773"/>
        <v>7.5837358086493792E-5</v>
      </c>
      <c r="G1815" s="142" t="str">
        <f t="shared" si="774"/>
        <v/>
      </c>
      <c r="H1815" s="142"/>
      <c r="I1815" s="142"/>
      <c r="J1815" s="142">
        <f t="shared" si="775"/>
        <v>1.2828326811428894E-180</v>
      </c>
      <c r="K1815" s="142" t="str">
        <f t="shared" si="776"/>
        <v/>
      </c>
      <c r="L1815" s="142" t="str">
        <f t="shared" si="777"/>
        <v/>
      </c>
      <c r="M1815" s="142"/>
      <c r="N1815" s="142"/>
      <c r="O1815" s="142"/>
      <c r="P1815" s="142"/>
      <c r="Q1815" s="142">
        <v>1121</v>
      </c>
      <c r="R1815" s="142">
        <f t="shared" si="778"/>
        <v>10.384771877494785</v>
      </c>
      <c r="S1815" s="142">
        <f t="shared" si="779"/>
        <v>1.6538283127426015E-2</v>
      </c>
      <c r="T1815" s="142">
        <f t="shared" si="780"/>
        <v>0.68580706543934855</v>
      </c>
      <c r="U1815" s="142" t="str">
        <f t="shared" si="781"/>
        <v/>
      </c>
      <c r="V1815" s="142">
        <f t="shared" si="782"/>
        <v>1.6538283127426015E-2</v>
      </c>
      <c r="W1815" s="142" t="str">
        <f t="shared" si="783"/>
        <v/>
      </c>
      <c r="X1815" s="142">
        <f t="shared" si="784"/>
        <v>2.1369729463530265E-24</v>
      </c>
      <c r="Y1815" s="142" t="str">
        <f t="shared" si="785"/>
        <v/>
      </c>
      <c r="Z1815" s="142" t="str">
        <f t="shared" si="786"/>
        <v/>
      </c>
      <c r="AD1815" s="142">
        <v>1121</v>
      </c>
      <c r="AE1815" s="142">
        <f t="shared" si="804"/>
        <v>26.628936137843795</v>
      </c>
      <c r="AF1815" s="142">
        <f t="shared" si="787"/>
        <v>6.4496116793664295E-3</v>
      </c>
      <c r="AG1815" s="142">
        <f t="shared" si="788"/>
        <v>0.68580706543934844</v>
      </c>
      <c r="AH1815" s="142" t="str">
        <f t="shared" si="789"/>
        <v/>
      </c>
      <c r="AI1815" s="142">
        <f t="shared" si="790"/>
        <v>6.4496116793664295E-3</v>
      </c>
      <c r="AJ1815" s="142" t="str">
        <f t="shared" si="791"/>
        <v/>
      </c>
      <c r="AK1815" s="142">
        <f t="shared" si="792"/>
        <v>3.6110964471438069E-79</v>
      </c>
      <c r="AL1815" s="142" t="str">
        <f t="shared" si="793"/>
        <v/>
      </c>
      <c r="AM1815" s="142" t="str">
        <f t="shared" si="794"/>
        <v/>
      </c>
      <c r="AQ1815" s="142">
        <v>1121</v>
      </c>
      <c r="AR1815" s="142">
        <f t="shared" si="795"/>
        <v>1391.3753791024537</v>
      </c>
      <c r="AS1815" s="142">
        <f t="shared" si="796"/>
        <v>1.234363494591445E-4</v>
      </c>
      <c r="AT1815" s="142">
        <f t="shared" si="797"/>
        <v>0.68580706543934844</v>
      </c>
      <c r="AU1815" s="142" t="str">
        <f t="shared" si="798"/>
        <v/>
      </c>
      <c r="AV1815" s="142">
        <f t="shared" si="799"/>
        <v>1.234363494591445E-4</v>
      </c>
      <c r="AW1815" s="142" t="str">
        <f t="shared" si="800"/>
        <v/>
      </c>
      <c r="AX1815" s="142">
        <f t="shared" si="801"/>
        <v>1.1159656505465361E-4</v>
      </c>
      <c r="AY1815" s="142" t="str">
        <f t="shared" si="802"/>
        <v/>
      </c>
      <c r="AZ1815" s="142" t="str">
        <f t="shared" si="803"/>
        <v/>
      </c>
      <c r="BB1815" s="147"/>
      <c r="BC1815" s="147">
        <f t="shared" si="766"/>
        <v>7.2064000000001407</v>
      </c>
      <c r="BD1815" s="163">
        <f t="shared" si="767"/>
        <v>0.40771077585728899</v>
      </c>
      <c r="BE1815" s="147">
        <f t="shared" si="768"/>
        <v>6.4599913913410134E-4</v>
      </c>
      <c r="BF1815" s="147" t="str">
        <f t="shared" si="764"/>
        <v/>
      </c>
      <c r="BG1815" s="159" t="str">
        <f t="shared" si="765"/>
        <v/>
      </c>
    </row>
    <row r="1816" spans="1:59" ht="20.100000000000001" customHeight="1" x14ac:dyDescent="0.25">
      <c r="A1816" s="142">
        <v>1122</v>
      </c>
      <c r="B1816" s="142">
        <f t="shared" si="769"/>
        <v>2283.3823959804577</v>
      </c>
      <c r="C1816" s="142">
        <f t="shared" si="770"/>
        <v>7.5690073469405502E-5</v>
      </c>
      <c r="D1816" s="142">
        <f t="shared" si="771"/>
        <v>0.68722507946429245</v>
      </c>
      <c r="E1816" s="142" t="str">
        <f t="shared" si="772"/>
        <v/>
      </c>
      <c r="F1816" s="142">
        <f t="shared" si="773"/>
        <v>7.5690073469405502E-5</v>
      </c>
      <c r="G1816" s="142" t="str">
        <f t="shared" si="774"/>
        <v/>
      </c>
      <c r="H1816" s="142"/>
      <c r="I1816" s="142"/>
      <c r="J1816" s="142">
        <f t="shared" si="775"/>
        <v>1.4374677785199266E-180</v>
      </c>
      <c r="K1816" s="142" t="str">
        <f t="shared" si="776"/>
        <v/>
      </c>
      <c r="L1816" s="142" t="str">
        <f t="shared" si="777"/>
        <v/>
      </c>
      <c r="M1816" s="142"/>
      <c r="N1816" s="142"/>
      <c r="O1816" s="142"/>
      <c r="P1816" s="142"/>
      <c r="Q1816" s="142">
        <v>1122</v>
      </c>
      <c r="R1816" s="142">
        <f t="shared" si="778"/>
        <v>10.470596438465805</v>
      </c>
      <c r="S1816" s="142">
        <f t="shared" si="779"/>
        <v>1.6506163934996574E-2</v>
      </c>
      <c r="T1816" s="142">
        <f t="shared" si="780"/>
        <v>0.68722507946429234</v>
      </c>
      <c r="U1816" s="142" t="str">
        <f t="shared" si="781"/>
        <v/>
      </c>
      <c r="V1816" s="142">
        <f t="shared" si="782"/>
        <v>1.6506163934996574E-2</v>
      </c>
      <c r="W1816" s="142" t="str">
        <f t="shared" si="783"/>
        <v/>
      </c>
      <c r="X1816" s="142">
        <f t="shared" si="784"/>
        <v>2.2246261173486885E-24</v>
      </c>
      <c r="Y1816" s="142" t="str">
        <f t="shared" si="785"/>
        <v/>
      </c>
      <c r="Z1816" s="142" t="str">
        <f t="shared" si="786"/>
        <v/>
      </c>
      <c r="AD1816" s="142">
        <v>1122</v>
      </c>
      <c r="AE1816" s="142">
        <f t="shared" si="804"/>
        <v>26.849009990222669</v>
      </c>
      <c r="AF1816" s="142">
        <f t="shared" si="787"/>
        <v>6.4370858133482572E-3</v>
      </c>
      <c r="AG1816" s="142">
        <f t="shared" si="788"/>
        <v>0.68722507946429245</v>
      </c>
      <c r="AH1816" s="142" t="str">
        <f t="shared" si="789"/>
        <v/>
      </c>
      <c r="AI1816" s="142">
        <f t="shared" si="790"/>
        <v>6.4370858133482572E-3</v>
      </c>
      <c r="AJ1816" s="142" t="str">
        <f t="shared" si="791"/>
        <v/>
      </c>
      <c r="AK1816" s="142">
        <f t="shared" si="792"/>
        <v>3.8922397025599575E-79</v>
      </c>
      <c r="AL1816" s="142" t="str">
        <f t="shared" si="793"/>
        <v/>
      </c>
      <c r="AM1816" s="142" t="str">
        <f t="shared" si="794"/>
        <v/>
      </c>
      <c r="AQ1816" s="142">
        <v>1122</v>
      </c>
      <c r="AR1816" s="142">
        <f t="shared" si="795"/>
        <v>1402.8743491776804</v>
      </c>
      <c r="AS1816" s="142">
        <f t="shared" si="796"/>
        <v>1.2319662228610492E-4</v>
      </c>
      <c r="AT1816" s="142">
        <f t="shared" si="797"/>
        <v>0.68722507946429245</v>
      </c>
      <c r="AU1816" s="142" t="str">
        <f t="shared" si="798"/>
        <v/>
      </c>
      <c r="AV1816" s="142">
        <f t="shared" si="799"/>
        <v>1.2319662228610492E-4</v>
      </c>
      <c r="AW1816" s="142" t="str">
        <f t="shared" si="800"/>
        <v/>
      </c>
      <c r="AX1816" s="142">
        <f t="shared" si="801"/>
        <v>1.1189078485201458E-4</v>
      </c>
      <c r="AY1816" s="142" t="str">
        <f t="shared" si="802"/>
        <v/>
      </c>
      <c r="AZ1816" s="142" t="str">
        <f t="shared" si="803"/>
        <v/>
      </c>
      <c r="BB1816" s="147"/>
      <c r="BC1816" s="147">
        <f t="shared" si="766"/>
        <v>7.2128000000001409</v>
      </c>
      <c r="BD1816" s="163">
        <f t="shared" si="767"/>
        <v>0.40706477671815489</v>
      </c>
      <c r="BE1816" s="147">
        <f t="shared" si="768"/>
        <v>6.453652594541337E-4</v>
      </c>
      <c r="BF1816" s="147" t="str">
        <f t="shared" si="764"/>
        <v/>
      </c>
      <c r="BG1816" s="159" t="str">
        <f t="shared" si="765"/>
        <v/>
      </c>
    </row>
    <row r="1817" spans="1:59" ht="20.100000000000001" customHeight="1" x14ac:dyDescent="0.25">
      <c r="A1817" s="142">
        <v>1123</v>
      </c>
      <c r="B1817" s="142">
        <f t="shared" si="769"/>
        <v>2302.0986451278368</v>
      </c>
      <c r="C1817" s="142">
        <f t="shared" si="770"/>
        <v>7.5541866215959923E-5</v>
      </c>
      <c r="D1817" s="142">
        <f t="shared" si="771"/>
        <v>0.68864032822931842</v>
      </c>
      <c r="E1817" s="142" t="str">
        <f t="shared" si="772"/>
        <v/>
      </c>
      <c r="F1817" s="142">
        <f t="shared" si="773"/>
        <v>7.5541866215959923E-5</v>
      </c>
      <c r="G1817" s="142" t="str">
        <f t="shared" si="774"/>
        <v/>
      </c>
      <c r="H1817" s="142"/>
      <c r="I1817" s="142"/>
      <c r="J1817" s="142">
        <f t="shared" si="775"/>
        <v>1.6107171136993219E-180</v>
      </c>
      <c r="K1817" s="142" t="str">
        <f t="shared" si="776"/>
        <v/>
      </c>
      <c r="L1817" s="142" t="str">
        <f t="shared" si="777"/>
        <v/>
      </c>
      <c r="M1817" s="142"/>
      <c r="N1817" s="142"/>
      <c r="O1817" s="142"/>
      <c r="P1817" s="142"/>
      <c r="Q1817" s="142">
        <v>1123</v>
      </c>
      <c r="R1817" s="142">
        <f t="shared" si="778"/>
        <v>10.556420999436838</v>
      </c>
      <c r="S1817" s="142">
        <f t="shared" si="779"/>
        <v>1.6473843538019853E-2</v>
      </c>
      <c r="T1817" s="142">
        <f t="shared" si="780"/>
        <v>0.68864032822931842</v>
      </c>
      <c r="U1817" s="142" t="str">
        <f t="shared" si="781"/>
        <v/>
      </c>
      <c r="V1817" s="142">
        <f t="shared" si="782"/>
        <v>1.6473843538019853E-2</v>
      </c>
      <c r="W1817" s="142" t="str">
        <f t="shared" si="783"/>
        <v/>
      </c>
      <c r="X1817" s="142">
        <f t="shared" si="784"/>
        <v>2.3158375437964383E-24</v>
      </c>
      <c r="Y1817" s="142" t="str">
        <f t="shared" si="785"/>
        <v/>
      </c>
      <c r="Z1817" s="142" t="str">
        <f t="shared" si="786"/>
        <v/>
      </c>
      <c r="AD1817" s="142">
        <v>1123</v>
      </c>
      <c r="AE1817" s="142">
        <f t="shared" si="804"/>
        <v>27.069083842601543</v>
      </c>
      <c r="AF1817" s="142">
        <f t="shared" si="787"/>
        <v>6.424481481434435E-3</v>
      </c>
      <c r="AG1817" s="142">
        <f t="shared" si="788"/>
        <v>0.68864032822931853</v>
      </c>
      <c r="AH1817" s="142" t="str">
        <f t="shared" si="789"/>
        <v/>
      </c>
      <c r="AI1817" s="142">
        <f t="shared" si="790"/>
        <v>6.424481481434435E-3</v>
      </c>
      <c r="AJ1817" s="142" t="str">
        <f t="shared" si="791"/>
        <v/>
      </c>
      <c r="AK1817" s="142">
        <f t="shared" si="792"/>
        <v>4.1952043467651164E-79</v>
      </c>
      <c r="AL1817" s="142" t="str">
        <f t="shared" si="793"/>
        <v/>
      </c>
      <c r="AM1817" s="142" t="str">
        <f t="shared" si="794"/>
        <v/>
      </c>
      <c r="AQ1817" s="142">
        <v>1123</v>
      </c>
      <c r="AR1817" s="142">
        <f t="shared" si="795"/>
        <v>1414.3733192529071</v>
      </c>
      <c r="AS1817" s="142">
        <f t="shared" si="796"/>
        <v>1.2295539338796972E-4</v>
      </c>
      <c r="AT1817" s="142">
        <f t="shared" si="797"/>
        <v>0.68864032822931853</v>
      </c>
      <c r="AU1817" s="142" t="str">
        <f t="shared" si="798"/>
        <v/>
      </c>
      <c r="AV1817" s="142">
        <f t="shared" si="799"/>
        <v>1.2295539338796972E-4</v>
      </c>
      <c r="AW1817" s="142" t="str">
        <f t="shared" si="800"/>
        <v/>
      </c>
      <c r="AX1817" s="142">
        <f t="shared" si="801"/>
        <v>1.1218398538975903E-4</v>
      </c>
      <c r="AY1817" s="142" t="str">
        <f t="shared" si="802"/>
        <v/>
      </c>
      <c r="AZ1817" s="142" t="str">
        <f t="shared" si="803"/>
        <v/>
      </c>
      <c r="BB1817" s="147"/>
      <c r="BC1817" s="147">
        <f t="shared" si="766"/>
        <v>7.2192000000001411</v>
      </c>
      <c r="BD1817" s="163">
        <f t="shared" si="767"/>
        <v>0.40641941145870075</v>
      </c>
      <c r="BE1817" s="147">
        <f t="shared" si="768"/>
        <v>6.4473073385945545E-4</v>
      </c>
      <c r="BF1817" s="147" t="str">
        <f t="shared" si="764"/>
        <v/>
      </c>
      <c r="BG1817" s="159" t="str">
        <f t="shared" si="765"/>
        <v/>
      </c>
    </row>
    <row r="1818" spans="1:59" ht="20.100000000000001" customHeight="1" x14ac:dyDescent="0.25">
      <c r="A1818" s="142">
        <v>1124</v>
      </c>
      <c r="B1818" s="142">
        <f t="shared" si="769"/>
        <v>2320.8148942752196</v>
      </c>
      <c r="C1818" s="142">
        <f t="shared" si="770"/>
        <v>7.5392742870704241E-5</v>
      </c>
      <c r="D1818" s="142">
        <f t="shared" si="771"/>
        <v>0.69005279452733048</v>
      </c>
      <c r="E1818" s="142" t="str">
        <f t="shared" si="772"/>
        <v/>
      </c>
      <c r="F1818" s="142">
        <f t="shared" si="773"/>
        <v>7.5392742870704241E-5</v>
      </c>
      <c r="G1818" s="142" t="str">
        <f t="shared" si="774"/>
        <v/>
      </c>
      <c r="H1818" s="142"/>
      <c r="I1818" s="142"/>
      <c r="J1818" s="142">
        <f t="shared" si="775"/>
        <v>1.8048182706488931E-180</v>
      </c>
      <c r="K1818" s="142" t="str">
        <f t="shared" si="776"/>
        <v/>
      </c>
      <c r="L1818" s="142" t="str">
        <f t="shared" si="777"/>
        <v/>
      </c>
      <c r="M1818" s="142"/>
      <c r="N1818" s="142"/>
      <c r="O1818" s="142"/>
      <c r="P1818" s="142"/>
      <c r="Q1818" s="142">
        <v>1124</v>
      </c>
      <c r="R1818" s="142">
        <f t="shared" si="778"/>
        <v>10.642245560407872</v>
      </c>
      <c r="S1818" s="142">
        <f t="shared" si="779"/>
        <v>1.6441323363702409E-2</v>
      </c>
      <c r="T1818" s="142">
        <f t="shared" si="780"/>
        <v>0.69005279452733048</v>
      </c>
      <c r="U1818" s="142" t="str">
        <f t="shared" si="781"/>
        <v/>
      </c>
      <c r="V1818" s="142">
        <f t="shared" si="782"/>
        <v>1.6441323363702409E-2</v>
      </c>
      <c r="W1818" s="142" t="str">
        <f t="shared" si="783"/>
        <v/>
      </c>
      <c r="X1818" s="142">
        <f t="shared" si="784"/>
        <v>2.4107501384001944E-24</v>
      </c>
      <c r="Y1818" s="142" t="str">
        <f t="shared" si="785"/>
        <v/>
      </c>
      <c r="Z1818" s="142" t="str">
        <f t="shared" si="786"/>
        <v/>
      </c>
      <c r="AD1818" s="142">
        <v>1124</v>
      </c>
      <c r="AE1818" s="142">
        <f t="shared" si="804"/>
        <v>27.289157694980418</v>
      </c>
      <c r="AF1818" s="142">
        <f t="shared" si="787"/>
        <v>6.4117992402080168E-3</v>
      </c>
      <c r="AG1818" s="142">
        <f t="shared" si="788"/>
        <v>0.69005279452733048</v>
      </c>
      <c r="AH1818" s="142" t="str">
        <f t="shared" si="789"/>
        <v/>
      </c>
      <c r="AI1818" s="142">
        <f t="shared" si="790"/>
        <v>6.4117992402080168E-3</v>
      </c>
      <c r="AJ1818" s="142" t="str">
        <f t="shared" si="791"/>
        <v/>
      </c>
      <c r="AK1818" s="142">
        <f t="shared" si="792"/>
        <v>4.5216788436647164E-79</v>
      </c>
      <c r="AL1818" s="142" t="str">
        <f t="shared" si="793"/>
        <v/>
      </c>
      <c r="AM1818" s="142" t="str">
        <f t="shared" si="794"/>
        <v/>
      </c>
      <c r="AQ1818" s="142">
        <v>1124</v>
      </c>
      <c r="AR1818" s="142">
        <f t="shared" si="795"/>
        <v>1425.8722893281338</v>
      </c>
      <c r="AS1818" s="142">
        <f t="shared" si="796"/>
        <v>1.22712673416943E-4</v>
      </c>
      <c r="AT1818" s="142">
        <f t="shared" si="797"/>
        <v>0.69005279452733048</v>
      </c>
      <c r="AU1818" s="142" t="str">
        <f t="shared" si="798"/>
        <v/>
      </c>
      <c r="AV1818" s="142">
        <f t="shared" si="799"/>
        <v>1.22712673416943E-4</v>
      </c>
      <c r="AW1818" s="142" t="str">
        <f t="shared" si="800"/>
        <v/>
      </c>
      <c r="AX1818" s="142">
        <f t="shared" si="801"/>
        <v>1.1247615460236651E-4</v>
      </c>
      <c r="AY1818" s="142" t="str">
        <f t="shared" si="802"/>
        <v/>
      </c>
      <c r="AZ1818" s="142" t="str">
        <f t="shared" si="803"/>
        <v/>
      </c>
      <c r="BB1818" s="147"/>
      <c r="BC1818" s="147">
        <f t="shared" si="766"/>
        <v>7.2256000000001412</v>
      </c>
      <c r="BD1818" s="163">
        <f t="shared" si="767"/>
        <v>0.4057746807248413</v>
      </c>
      <c r="BE1818" s="147">
        <f t="shared" si="768"/>
        <v>6.4409556772310195E-4</v>
      </c>
      <c r="BF1818" s="147" t="str">
        <f t="shared" si="764"/>
        <v/>
      </c>
      <c r="BG1818" s="159" t="str">
        <f t="shared" si="765"/>
        <v/>
      </c>
    </row>
    <row r="1819" spans="1:59" ht="20.100000000000001" customHeight="1" x14ac:dyDescent="0.25">
      <c r="A1819" s="142">
        <v>1125</v>
      </c>
      <c r="B1819" s="142">
        <f t="shared" si="769"/>
        <v>2339.5311434225987</v>
      </c>
      <c r="C1819" s="142">
        <f t="shared" si="770"/>
        <v>7.524271000924749E-5</v>
      </c>
      <c r="D1819" s="142">
        <f t="shared" si="771"/>
        <v>0.69146246127401312</v>
      </c>
      <c r="E1819" s="142" t="str">
        <f t="shared" si="772"/>
        <v/>
      </c>
      <c r="F1819" s="142">
        <f t="shared" si="773"/>
        <v>7.524271000924749E-5</v>
      </c>
      <c r="G1819" s="142" t="str">
        <f t="shared" si="774"/>
        <v/>
      </c>
      <c r="H1819" s="142"/>
      <c r="I1819" s="142"/>
      <c r="J1819" s="142">
        <f t="shared" si="775"/>
        <v>2.0222774346142341E-180</v>
      </c>
      <c r="K1819" s="142" t="str">
        <f t="shared" si="776"/>
        <v/>
      </c>
      <c r="L1819" s="142" t="str">
        <f t="shared" si="777"/>
        <v/>
      </c>
      <c r="M1819" s="142"/>
      <c r="N1819" s="142"/>
      <c r="O1819" s="142"/>
      <c r="P1819" s="142"/>
      <c r="Q1819" s="142">
        <v>1125</v>
      </c>
      <c r="R1819" s="142">
        <f t="shared" si="778"/>
        <v>10.728070121378906</v>
      </c>
      <c r="S1819" s="142">
        <f t="shared" si="779"/>
        <v>1.6408604846024619E-2</v>
      </c>
      <c r="T1819" s="142">
        <f t="shared" si="780"/>
        <v>0.69146246127401323</v>
      </c>
      <c r="U1819" s="142" t="str">
        <f t="shared" si="781"/>
        <v/>
      </c>
      <c r="V1819" s="142">
        <f t="shared" si="782"/>
        <v>1.6408604846024619E-2</v>
      </c>
      <c r="W1819" s="142" t="str">
        <f t="shared" si="783"/>
        <v/>
      </c>
      <c r="X1819" s="142">
        <f t="shared" si="784"/>
        <v>2.5095124909122746E-24</v>
      </c>
      <c r="Y1819" s="142" t="str">
        <f t="shared" si="785"/>
        <v/>
      </c>
      <c r="Z1819" s="142" t="str">
        <f t="shared" si="786"/>
        <v/>
      </c>
      <c r="AD1819" s="142">
        <v>1125</v>
      </c>
      <c r="AE1819" s="142">
        <f t="shared" si="804"/>
        <v>27.509231547359292</v>
      </c>
      <c r="AF1819" s="142">
        <f t="shared" si="787"/>
        <v>6.3990396488937118E-3</v>
      </c>
      <c r="AG1819" s="142">
        <f t="shared" si="788"/>
        <v>0.69146246127401323</v>
      </c>
      <c r="AH1819" s="142" t="str">
        <f t="shared" si="789"/>
        <v/>
      </c>
      <c r="AI1819" s="142">
        <f t="shared" si="790"/>
        <v>6.3990396488937118E-3</v>
      </c>
      <c r="AJ1819" s="142" t="str">
        <f t="shared" si="791"/>
        <v/>
      </c>
      <c r="AK1819" s="142">
        <f t="shared" si="792"/>
        <v>4.8734818970986395E-79</v>
      </c>
      <c r="AL1819" s="142" t="str">
        <f t="shared" si="793"/>
        <v/>
      </c>
      <c r="AM1819" s="142" t="str">
        <f t="shared" si="794"/>
        <v/>
      </c>
      <c r="AQ1819" s="142">
        <v>1125</v>
      </c>
      <c r="AR1819" s="142">
        <f t="shared" si="795"/>
        <v>1437.3712594033605</v>
      </c>
      <c r="AS1819" s="142">
        <f t="shared" si="796"/>
        <v>1.2246847307578648E-4</v>
      </c>
      <c r="AT1819" s="142">
        <f t="shared" si="797"/>
        <v>0.69146246127401312</v>
      </c>
      <c r="AU1819" s="142" t="str">
        <f t="shared" si="798"/>
        <v/>
      </c>
      <c r="AV1819" s="142">
        <f t="shared" si="799"/>
        <v>1.2246847307578648E-4</v>
      </c>
      <c r="AW1819" s="142" t="str">
        <f t="shared" si="800"/>
        <v/>
      </c>
      <c r="AX1819" s="142">
        <f t="shared" si="801"/>
        <v>1.1276728044236462E-4</v>
      </c>
      <c r="AY1819" s="142" t="str">
        <f t="shared" si="802"/>
        <v/>
      </c>
      <c r="AZ1819" s="142" t="str">
        <f t="shared" si="803"/>
        <v/>
      </c>
      <c r="BB1819" s="147"/>
      <c r="BC1819" s="147">
        <f t="shared" si="766"/>
        <v>7.2320000000001414</v>
      </c>
      <c r="BD1819" s="163">
        <f t="shared" si="767"/>
        <v>0.40513058515711819</v>
      </c>
      <c r="BE1819" s="147">
        <f t="shared" si="768"/>
        <v>6.4345976640345359E-4</v>
      </c>
      <c r="BF1819" s="147" t="str">
        <f t="shared" si="764"/>
        <v/>
      </c>
      <c r="BG1819" s="159" t="str">
        <f t="shared" si="765"/>
        <v/>
      </c>
    </row>
    <row r="1820" spans="1:59" ht="20.100000000000001" customHeight="1" x14ac:dyDescent="0.25">
      <c r="A1820" s="147">
        <v>1126</v>
      </c>
      <c r="B1820" s="142">
        <f t="shared" si="769"/>
        <v>2358.2473925699778</v>
      </c>
      <c r="C1820" s="142">
        <f t="shared" si="770"/>
        <v>7.5091774237778696E-5</v>
      </c>
      <c r="D1820" s="142">
        <f t="shared" si="771"/>
        <v>0.6928693115084088</v>
      </c>
      <c r="E1820" s="142" t="str">
        <f t="shared" si="772"/>
        <v/>
      </c>
      <c r="F1820" s="142">
        <f t="shared" si="773"/>
        <v>7.5091774237778696E-5</v>
      </c>
      <c r="G1820" s="142" t="str">
        <f t="shared" si="774"/>
        <v/>
      </c>
      <c r="H1820" s="142"/>
      <c r="I1820" s="142"/>
      <c r="J1820" s="142">
        <f t="shared" si="775"/>
        <v>2.2659015901404677E-180</v>
      </c>
      <c r="K1820" s="142" t="str">
        <f t="shared" si="776"/>
        <v/>
      </c>
      <c r="L1820" s="142" t="str">
        <f t="shared" si="777"/>
        <v/>
      </c>
      <c r="M1820" s="142"/>
      <c r="N1820" s="142"/>
      <c r="O1820" s="142"/>
      <c r="P1820" s="142"/>
      <c r="Q1820" s="147">
        <v>1126</v>
      </c>
      <c r="R1820" s="142">
        <f t="shared" si="778"/>
        <v>10.81389468234994</v>
      </c>
      <c r="S1820" s="142">
        <f t="shared" si="779"/>
        <v>1.6375689425635626E-2</v>
      </c>
      <c r="T1820" s="142">
        <f t="shared" si="780"/>
        <v>0.69286931150840914</v>
      </c>
      <c r="U1820" s="142" t="str">
        <f t="shared" si="781"/>
        <v/>
      </c>
      <c r="V1820" s="142">
        <f t="shared" si="782"/>
        <v>1.6375689425635626E-2</v>
      </c>
      <c r="W1820" s="142" t="str">
        <f t="shared" si="783"/>
        <v/>
      </c>
      <c r="X1820" s="142">
        <f t="shared" si="784"/>
        <v>2.6122790910977645E-24</v>
      </c>
      <c r="Y1820" s="142" t="str">
        <f t="shared" si="785"/>
        <v/>
      </c>
      <c r="Z1820" s="142" t="str">
        <f t="shared" si="786"/>
        <v/>
      </c>
      <c r="AD1820" s="147">
        <v>1126</v>
      </c>
      <c r="AE1820" s="142">
        <f t="shared" si="804"/>
        <v>27.729305399738166</v>
      </c>
      <c r="AF1820" s="142">
        <f t="shared" si="787"/>
        <v>6.3862032693169203E-3</v>
      </c>
      <c r="AG1820" s="142">
        <f t="shared" si="788"/>
        <v>0.69286931150840902</v>
      </c>
      <c r="AH1820" s="142" t="str">
        <f t="shared" si="789"/>
        <v/>
      </c>
      <c r="AI1820" s="142">
        <f t="shared" si="790"/>
        <v>6.3862032693169203E-3</v>
      </c>
      <c r="AJ1820" s="142" t="str">
        <f t="shared" si="791"/>
        <v/>
      </c>
      <c r="AK1820" s="142">
        <f t="shared" si="792"/>
        <v>5.2525724653025464E-79</v>
      </c>
      <c r="AL1820" s="142" t="str">
        <f t="shared" si="793"/>
        <v/>
      </c>
      <c r="AM1820" s="142" t="str">
        <f t="shared" si="794"/>
        <v/>
      </c>
      <c r="AQ1820" s="147">
        <v>1126</v>
      </c>
      <c r="AR1820" s="142">
        <f t="shared" si="795"/>
        <v>1448.8702294785871</v>
      </c>
      <c r="AS1820" s="142">
        <f t="shared" si="796"/>
        <v>1.2222280311703529E-4</v>
      </c>
      <c r="AT1820" s="142">
        <f t="shared" si="797"/>
        <v>0.69286931150840891</v>
      </c>
      <c r="AU1820" s="142" t="str">
        <f t="shared" si="798"/>
        <v/>
      </c>
      <c r="AV1820" s="142">
        <f t="shared" si="799"/>
        <v>1.2222280311703529E-4</v>
      </c>
      <c r="AW1820" s="142" t="str">
        <f t="shared" si="800"/>
        <v/>
      </c>
      <c r="AX1820" s="142">
        <f t="shared" si="801"/>
        <v>1.1305735088114795E-4</v>
      </c>
      <c r="AY1820" s="142" t="str">
        <f t="shared" si="802"/>
        <v/>
      </c>
      <c r="AZ1820" s="142" t="str">
        <f t="shared" si="803"/>
        <v/>
      </c>
      <c r="BB1820" s="147"/>
      <c r="BC1820" s="147">
        <f t="shared" si="766"/>
        <v>7.2384000000001416</v>
      </c>
      <c r="BD1820" s="163">
        <f t="shared" si="767"/>
        <v>0.40448712539071474</v>
      </c>
      <c r="BE1820" s="147">
        <f t="shared" si="768"/>
        <v>6.4282333524684487E-4</v>
      </c>
      <c r="BF1820" s="147" t="str">
        <f t="shared" si="764"/>
        <v/>
      </c>
      <c r="BG1820" s="159" t="str">
        <f t="shared" si="765"/>
        <v/>
      </c>
    </row>
    <row r="1821" spans="1:59" ht="20.100000000000001" customHeight="1" x14ac:dyDescent="0.25">
      <c r="A1821" s="142">
        <v>1127</v>
      </c>
      <c r="B1821" s="142">
        <f t="shared" si="769"/>
        <v>2376.9636417173606</v>
      </c>
      <c r="C1821" s="142">
        <f t="shared" si="770"/>
        <v>7.4939942192583795E-5</v>
      </c>
      <c r="D1821" s="142">
        <f t="shared" si="771"/>
        <v>0.69427332839348588</v>
      </c>
      <c r="E1821" s="142" t="str">
        <f t="shared" si="772"/>
        <v/>
      </c>
      <c r="F1821" s="142">
        <f t="shared" si="773"/>
        <v>7.4939942192583795E-5</v>
      </c>
      <c r="G1821" s="142" t="str">
        <f t="shared" si="774"/>
        <v/>
      </c>
      <c r="H1821" s="142"/>
      <c r="I1821" s="142"/>
      <c r="J1821" s="142">
        <f t="shared" si="775"/>
        <v>2.5388345733463489E-180</v>
      </c>
      <c r="K1821" s="142" t="str">
        <f t="shared" si="776"/>
        <v/>
      </c>
      <c r="L1821" s="142" t="str">
        <f t="shared" si="777"/>
        <v/>
      </c>
      <c r="M1821" s="142"/>
      <c r="N1821" s="142"/>
      <c r="O1821" s="142"/>
      <c r="P1821" s="142"/>
      <c r="Q1821" s="142">
        <v>1127</v>
      </c>
      <c r="R1821" s="142">
        <f t="shared" si="778"/>
        <v>10.899719243320973</v>
      </c>
      <c r="S1821" s="142">
        <f t="shared" si="779"/>
        <v>1.6342578549747969E-2</v>
      </c>
      <c r="T1821" s="142">
        <f t="shared" si="780"/>
        <v>0.69427332839348599</v>
      </c>
      <c r="U1821" s="142" t="str">
        <f t="shared" si="781"/>
        <v/>
      </c>
      <c r="V1821" s="142">
        <f t="shared" si="782"/>
        <v>1.6342578549747969E-2</v>
      </c>
      <c r="W1821" s="142" t="str">
        <f t="shared" si="783"/>
        <v/>
      </c>
      <c r="X1821" s="142">
        <f t="shared" si="784"/>
        <v>2.7192105603532807E-24</v>
      </c>
      <c r="Y1821" s="142" t="str">
        <f t="shared" si="785"/>
        <v/>
      </c>
      <c r="Z1821" s="142" t="str">
        <f t="shared" si="786"/>
        <v/>
      </c>
      <c r="AD1821" s="142">
        <v>1127</v>
      </c>
      <c r="AE1821" s="142">
        <f t="shared" si="804"/>
        <v>27.949379252117041</v>
      </c>
      <c r="AF1821" s="142">
        <f t="shared" si="787"/>
        <v>6.3732906658626395E-3</v>
      </c>
      <c r="AG1821" s="142">
        <f t="shared" si="788"/>
        <v>0.69427332839348588</v>
      </c>
      <c r="AH1821" s="142" t="str">
        <f t="shared" si="789"/>
        <v/>
      </c>
      <c r="AI1821" s="142">
        <f t="shared" si="790"/>
        <v>6.3732906658626395E-3</v>
      </c>
      <c r="AJ1821" s="142" t="str">
        <f t="shared" si="791"/>
        <v/>
      </c>
      <c r="AK1821" s="142">
        <f t="shared" si="792"/>
        <v>5.6610605429624683E-79</v>
      </c>
      <c r="AL1821" s="142" t="str">
        <f t="shared" si="793"/>
        <v/>
      </c>
      <c r="AM1821" s="142" t="str">
        <f t="shared" si="794"/>
        <v/>
      </c>
      <c r="AQ1821" s="142">
        <v>1127</v>
      </c>
      <c r="AR1821" s="142">
        <f t="shared" si="795"/>
        <v>1460.3691995538156</v>
      </c>
      <c r="AS1821" s="142">
        <f t="shared" si="796"/>
        <v>1.2197567434221165E-4</v>
      </c>
      <c r="AT1821" s="142">
        <f t="shared" si="797"/>
        <v>0.69427332839348599</v>
      </c>
      <c r="AU1821" s="142" t="str">
        <f t="shared" si="798"/>
        <v/>
      </c>
      <c r="AV1821" s="142">
        <f t="shared" si="799"/>
        <v>1.2197567434221165E-4</v>
      </c>
      <c r="AW1821" s="142" t="str">
        <f t="shared" si="800"/>
        <v/>
      </c>
      <c r="AX1821" s="142">
        <f t="shared" si="801"/>
        <v>1.133463539097978E-4</v>
      </c>
      <c r="AY1821" s="142" t="str">
        <f t="shared" si="802"/>
        <v/>
      </c>
      <c r="AZ1821" s="142" t="str">
        <f t="shared" si="803"/>
        <v/>
      </c>
      <c r="BB1821" s="147"/>
      <c r="BC1821" s="147">
        <f t="shared" si="766"/>
        <v>7.2448000000001418</v>
      </c>
      <c r="BD1821" s="163">
        <f t="shared" si="767"/>
        <v>0.4038443020554679</v>
      </c>
      <c r="BE1821" s="147">
        <f t="shared" si="768"/>
        <v>6.4218627958406715E-4</v>
      </c>
      <c r="BF1821" s="147" t="str">
        <f t="shared" si="764"/>
        <v/>
      </c>
      <c r="BG1821" s="159" t="str">
        <f t="shared" si="765"/>
        <v/>
      </c>
    </row>
    <row r="1822" spans="1:59" ht="20.100000000000001" customHeight="1" x14ac:dyDescent="0.25">
      <c r="A1822" s="142">
        <v>1128</v>
      </c>
      <c r="B1822" s="142">
        <f t="shared" si="769"/>
        <v>2395.6798908647397</v>
      </c>
      <c r="C1822" s="142">
        <f t="shared" si="770"/>
        <v>7.4787220539560884E-5</v>
      </c>
      <c r="D1822" s="142">
        <f t="shared" si="771"/>
        <v>0.69567449521669567</v>
      </c>
      <c r="E1822" s="142" t="str">
        <f t="shared" si="772"/>
        <v/>
      </c>
      <c r="F1822" s="142">
        <f t="shared" si="773"/>
        <v>7.4787220539560884E-5</v>
      </c>
      <c r="G1822" s="142" t="str">
        <f t="shared" si="774"/>
        <v/>
      </c>
      <c r="H1822" s="142"/>
      <c r="I1822" s="142"/>
      <c r="J1822" s="142">
        <f t="shared" si="775"/>
        <v>2.8445974391803189E-180</v>
      </c>
      <c r="K1822" s="142" t="str">
        <f t="shared" si="776"/>
        <v/>
      </c>
      <c r="L1822" s="142" t="str">
        <f t="shared" si="777"/>
        <v/>
      </c>
      <c r="M1822" s="142"/>
      <c r="N1822" s="142"/>
      <c r="O1822" s="142"/>
      <c r="P1822" s="142"/>
      <c r="Q1822" s="142">
        <v>1128</v>
      </c>
      <c r="R1822" s="142">
        <f t="shared" si="778"/>
        <v>10.985543804291993</v>
      </c>
      <c r="S1822" s="142">
        <f t="shared" si="779"/>
        <v>1.6309273672031888E-2</v>
      </c>
      <c r="T1822" s="142">
        <f t="shared" si="780"/>
        <v>0.69567449521669567</v>
      </c>
      <c r="U1822" s="142" t="str">
        <f t="shared" si="781"/>
        <v/>
      </c>
      <c r="V1822" s="142">
        <f t="shared" si="782"/>
        <v>1.6309273672031888E-2</v>
      </c>
      <c r="W1822" s="142" t="str">
        <f t="shared" si="783"/>
        <v/>
      </c>
      <c r="X1822" s="142">
        <f t="shared" si="784"/>
        <v>2.8304738923124721E-24</v>
      </c>
      <c r="Y1822" s="142" t="str">
        <f t="shared" si="785"/>
        <v/>
      </c>
      <c r="Z1822" s="142" t="str">
        <f t="shared" si="786"/>
        <v/>
      </c>
      <c r="AD1822" s="142">
        <v>1128</v>
      </c>
      <c r="AE1822" s="142">
        <f t="shared" si="804"/>
        <v>28.169453104495915</v>
      </c>
      <c r="AF1822" s="142">
        <f t="shared" si="787"/>
        <v>6.3603024054342452E-3</v>
      </c>
      <c r="AG1822" s="142">
        <f t="shared" si="788"/>
        <v>0.69567449521669578</v>
      </c>
      <c r="AH1822" s="142" t="str">
        <f t="shared" si="789"/>
        <v/>
      </c>
      <c r="AI1822" s="142">
        <f t="shared" si="790"/>
        <v>6.3603024054342452E-3</v>
      </c>
      <c r="AJ1822" s="142" t="str">
        <f t="shared" si="791"/>
        <v/>
      </c>
      <c r="AK1822" s="142">
        <f t="shared" si="792"/>
        <v>6.1012187695039629E-79</v>
      </c>
      <c r="AL1822" s="142" t="str">
        <f t="shared" si="793"/>
        <v/>
      </c>
      <c r="AM1822" s="142" t="str">
        <f t="shared" si="794"/>
        <v/>
      </c>
      <c r="AQ1822" s="142">
        <v>1128</v>
      </c>
      <c r="AR1822" s="142">
        <f t="shared" si="795"/>
        <v>1471.8681696290423</v>
      </c>
      <c r="AS1822" s="142">
        <f t="shared" si="796"/>
        <v>1.2172709760103595E-4</v>
      </c>
      <c r="AT1822" s="142">
        <f t="shared" si="797"/>
        <v>0.69567449521669589</v>
      </c>
      <c r="AU1822" s="142" t="str">
        <f t="shared" si="798"/>
        <v/>
      </c>
      <c r="AV1822" s="142">
        <f t="shared" si="799"/>
        <v>1.2172709760103595E-4</v>
      </c>
      <c r="AW1822" s="142" t="str">
        <f t="shared" si="800"/>
        <v/>
      </c>
      <c r="AX1822" s="142">
        <f t="shared" si="801"/>
        <v>1.1363427753990225E-4</v>
      </c>
      <c r="AY1822" s="142" t="str">
        <f t="shared" si="802"/>
        <v/>
      </c>
      <c r="AZ1822" s="142" t="str">
        <f t="shared" si="803"/>
        <v/>
      </c>
      <c r="BB1822" s="147"/>
      <c r="BC1822" s="147">
        <f t="shared" si="766"/>
        <v>7.251200000000142</v>
      </c>
      <c r="BD1822" s="163">
        <f t="shared" si="767"/>
        <v>0.40320211577588383</v>
      </c>
      <c r="BE1822" s="147">
        <f t="shared" si="768"/>
        <v>6.4154860473103481E-4</v>
      </c>
      <c r="BF1822" s="147" t="str">
        <f t="shared" si="764"/>
        <v/>
      </c>
      <c r="BG1822" s="159" t="str">
        <f t="shared" si="765"/>
        <v/>
      </c>
    </row>
    <row r="1823" spans="1:59" ht="20.100000000000001" customHeight="1" x14ac:dyDescent="0.25">
      <c r="A1823" s="142">
        <v>1129</v>
      </c>
      <c r="B1823" s="142">
        <f t="shared" si="769"/>
        <v>2414.3961400121225</v>
      </c>
      <c r="C1823" s="142">
        <f t="shared" si="770"/>
        <v>7.4633615973734139E-5</v>
      </c>
      <c r="D1823" s="142">
        <f t="shared" si="771"/>
        <v>0.69707279539052502</v>
      </c>
      <c r="E1823" s="142" t="str">
        <f t="shared" si="772"/>
        <v/>
      </c>
      <c r="F1823" s="142">
        <f t="shared" si="773"/>
        <v>7.4633615973734139E-5</v>
      </c>
      <c r="G1823" s="142" t="str">
        <f t="shared" si="774"/>
        <v/>
      </c>
      <c r="H1823" s="142"/>
      <c r="I1823" s="142"/>
      <c r="J1823" s="142">
        <f t="shared" si="775"/>
        <v>3.1871336593663738E-180</v>
      </c>
      <c r="K1823" s="142" t="str">
        <f t="shared" si="776"/>
        <v/>
      </c>
      <c r="L1823" s="142" t="str">
        <f t="shared" si="777"/>
        <v/>
      </c>
      <c r="M1823" s="142"/>
      <c r="N1823" s="142"/>
      <c r="O1823" s="142"/>
      <c r="P1823" s="142"/>
      <c r="Q1823" s="142">
        <v>1129</v>
      </c>
      <c r="R1823" s="142">
        <f t="shared" si="778"/>
        <v>11.071368365263027</v>
      </c>
      <c r="S1823" s="142">
        <f t="shared" si="779"/>
        <v>1.6275776252509304E-2</v>
      </c>
      <c r="T1823" s="142">
        <f t="shared" si="780"/>
        <v>0.69707279539052491</v>
      </c>
      <c r="U1823" s="142" t="str">
        <f t="shared" si="781"/>
        <v/>
      </c>
      <c r="V1823" s="142">
        <f t="shared" si="782"/>
        <v>1.6275776252509304E-2</v>
      </c>
      <c r="W1823" s="142" t="str">
        <f t="shared" si="783"/>
        <v/>
      </c>
      <c r="X1823" s="142">
        <f t="shared" si="784"/>
        <v>2.9462427027821371E-24</v>
      </c>
      <c r="Y1823" s="142" t="str">
        <f t="shared" si="785"/>
        <v/>
      </c>
      <c r="Z1823" s="142" t="str">
        <f t="shared" si="786"/>
        <v/>
      </c>
      <c r="AD1823" s="142">
        <v>1129</v>
      </c>
      <c r="AE1823" s="142">
        <f t="shared" si="804"/>
        <v>28.389526956874789</v>
      </c>
      <c r="AF1823" s="142">
        <f t="shared" si="787"/>
        <v>6.3472390574121516E-3</v>
      </c>
      <c r="AG1823" s="142">
        <f t="shared" si="788"/>
        <v>0.69707279539052502</v>
      </c>
      <c r="AH1823" s="142" t="str">
        <f t="shared" si="789"/>
        <v/>
      </c>
      <c r="AI1823" s="142">
        <f t="shared" si="790"/>
        <v>6.3472390574121516E-3</v>
      </c>
      <c r="AJ1823" s="142" t="str">
        <f t="shared" si="791"/>
        <v/>
      </c>
      <c r="AK1823" s="142">
        <f t="shared" si="792"/>
        <v>6.5754949267344252E-79</v>
      </c>
      <c r="AL1823" s="142" t="str">
        <f t="shared" si="793"/>
        <v/>
      </c>
      <c r="AM1823" s="142" t="str">
        <f t="shared" si="794"/>
        <v/>
      </c>
      <c r="AQ1823" s="142">
        <v>1129</v>
      </c>
      <c r="AR1823" s="142">
        <f t="shared" si="795"/>
        <v>1483.367139704269</v>
      </c>
      <c r="AS1823" s="142">
        <f t="shared" si="796"/>
        <v>1.2147708379063552E-4</v>
      </c>
      <c r="AT1823" s="142">
        <f t="shared" si="797"/>
        <v>0.69707279539052502</v>
      </c>
      <c r="AU1823" s="142" t="str">
        <f t="shared" si="798"/>
        <v/>
      </c>
      <c r="AV1823" s="142">
        <f t="shared" si="799"/>
        <v>1.2147708379063552E-4</v>
      </c>
      <c r="AW1823" s="142" t="str">
        <f t="shared" si="800"/>
        <v/>
      </c>
      <c r="AX1823" s="142">
        <f t="shared" si="801"/>
        <v>1.1392110980437689E-4</v>
      </c>
      <c r="AY1823" s="142" t="str">
        <f t="shared" si="802"/>
        <v/>
      </c>
      <c r="AZ1823" s="142" t="str">
        <f t="shared" si="803"/>
        <v/>
      </c>
      <c r="BB1823" s="147"/>
      <c r="BC1823" s="147">
        <f t="shared" si="766"/>
        <v>7.2576000000001422</v>
      </c>
      <c r="BD1823" s="163">
        <f t="shared" si="767"/>
        <v>0.40256056717115279</v>
      </c>
      <c r="BE1823" s="147">
        <f t="shared" si="768"/>
        <v>6.4091031599222692E-4</v>
      </c>
      <c r="BF1823" s="147" t="str">
        <f t="shared" si="764"/>
        <v/>
      </c>
      <c r="BG1823" s="159" t="str">
        <f t="shared" si="765"/>
        <v/>
      </c>
    </row>
    <row r="1824" spans="1:59" ht="20.100000000000001" customHeight="1" x14ac:dyDescent="0.25">
      <c r="A1824" s="142">
        <v>1130</v>
      </c>
      <c r="B1824" s="142">
        <f t="shared" si="769"/>
        <v>2433.1123891595016</v>
      </c>
      <c r="C1824" s="142">
        <f t="shared" si="770"/>
        <v>7.447913521876658E-5</v>
      </c>
      <c r="D1824" s="142">
        <f t="shared" si="771"/>
        <v>0.69846821245303381</v>
      </c>
      <c r="E1824" s="142" t="str">
        <f t="shared" si="772"/>
        <v/>
      </c>
      <c r="F1824" s="142">
        <f t="shared" si="773"/>
        <v>7.447913521876658E-5</v>
      </c>
      <c r="G1824" s="142" t="str">
        <f t="shared" si="774"/>
        <v/>
      </c>
      <c r="H1824" s="142"/>
      <c r="I1824" s="142"/>
      <c r="J1824" s="142">
        <f t="shared" si="775"/>
        <v>3.5708597283119871E-180</v>
      </c>
      <c r="K1824" s="142" t="str">
        <f t="shared" si="776"/>
        <v/>
      </c>
      <c r="L1824" s="142" t="str">
        <f t="shared" si="777"/>
        <v/>
      </c>
      <c r="M1824" s="142"/>
      <c r="N1824" s="142"/>
      <c r="O1824" s="142"/>
      <c r="P1824" s="142"/>
      <c r="Q1824" s="142">
        <v>1130</v>
      </c>
      <c r="R1824" s="142">
        <f t="shared" si="778"/>
        <v>11.15719292623406</v>
      </c>
      <c r="S1824" s="142">
        <f t="shared" si="779"/>
        <v>1.6242087757447562E-2</v>
      </c>
      <c r="T1824" s="142">
        <f t="shared" si="780"/>
        <v>0.69846821245303392</v>
      </c>
      <c r="U1824" s="142" t="str">
        <f t="shared" si="781"/>
        <v/>
      </c>
      <c r="V1824" s="142">
        <f t="shared" si="782"/>
        <v>1.6242087757447562E-2</v>
      </c>
      <c r="W1824" s="142" t="str">
        <f t="shared" si="783"/>
        <v/>
      </c>
      <c r="X1824" s="142">
        <f t="shared" si="784"/>
        <v>3.0666974893661499E-24</v>
      </c>
      <c r="Y1824" s="142" t="str">
        <f t="shared" si="785"/>
        <v/>
      </c>
      <c r="Z1824" s="142" t="str">
        <f t="shared" si="786"/>
        <v/>
      </c>
      <c r="AD1824" s="142">
        <v>1130</v>
      </c>
      <c r="AE1824" s="142">
        <f t="shared" si="804"/>
        <v>28.609600809253664</v>
      </c>
      <c r="AF1824" s="142">
        <f t="shared" si="787"/>
        <v>6.3341011936123614E-3</v>
      </c>
      <c r="AG1824" s="142">
        <f t="shared" si="788"/>
        <v>0.69846821245303392</v>
      </c>
      <c r="AH1824" s="142" t="str">
        <f t="shared" si="789"/>
        <v/>
      </c>
      <c r="AI1824" s="142">
        <f t="shared" si="790"/>
        <v>6.3341011936123614E-3</v>
      </c>
      <c r="AJ1824" s="142" t="str">
        <f t="shared" si="791"/>
        <v/>
      </c>
      <c r="AK1824" s="142">
        <f t="shared" si="792"/>
        <v>7.0865253937487022E-79</v>
      </c>
      <c r="AL1824" s="142" t="str">
        <f t="shared" si="793"/>
        <v/>
      </c>
      <c r="AM1824" s="142" t="str">
        <f t="shared" si="794"/>
        <v/>
      </c>
      <c r="AQ1824" s="142">
        <v>1130</v>
      </c>
      <c r="AR1824" s="142">
        <f t="shared" si="795"/>
        <v>1494.8661097794957</v>
      </c>
      <c r="AS1824" s="142">
        <f t="shared" si="796"/>
        <v>1.2122564385475139E-4</v>
      </c>
      <c r="AT1824" s="142">
        <f t="shared" si="797"/>
        <v>0.69846821245303392</v>
      </c>
      <c r="AU1824" s="142" t="str">
        <f t="shared" si="798"/>
        <v/>
      </c>
      <c r="AV1824" s="142">
        <f t="shared" si="799"/>
        <v>1.2122564385475139E-4</v>
      </c>
      <c r="AW1824" s="142" t="str">
        <f t="shared" si="800"/>
        <v/>
      </c>
      <c r="AX1824" s="142">
        <f t="shared" si="801"/>
        <v>1.1420683875828593E-4</v>
      </c>
      <c r="AY1824" s="142" t="str">
        <f t="shared" si="802"/>
        <v/>
      </c>
      <c r="AZ1824" s="142" t="str">
        <f t="shared" si="803"/>
        <v/>
      </c>
      <c r="BB1824" s="147"/>
      <c r="BC1824" s="147">
        <f t="shared" si="766"/>
        <v>7.2640000000001423</v>
      </c>
      <c r="BD1824" s="163">
        <f t="shared" si="767"/>
        <v>0.40191965685516057</v>
      </c>
      <c r="BE1824" s="147">
        <f t="shared" si="768"/>
        <v>6.402714186559133E-4</v>
      </c>
      <c r="BF1824" s="147" t="str">
        <f t="shared" si="764"/>
        <v/>
      </c>
      <c r="BG1824" s="159" t="str">
        <f t="shared" si="765"/>
        <v/>
      </c>
    </row>
    <row r="1825" spans="1:59" ht="20.100000000000001" customHeight="1" x14ac:dyDescent="0.25">
      <c r="A1825" s="142">
        <v>1131</v>
      </c>
      <c r="B1825" s="142">
        <f t="shared" si="769"/>
        <v>2451.8286383068844</v>
      </c>
      <c r="C1825" s="142">
        <f t="shared" si="770"/>
        <v>7.4323785026471101E-5</v>
      </c>
      <c r="D1825" s="142">
        <f t="shared" si="771"/>
        <v>0.69986073006838923</v>
      </c>
      <c r="E1825" s="142" t="str">
        <f t="shared" si="772"/>
        <v/>
      </c>
      <c r="F1825" s="142">
        <f t="shared" si="773"/>
        <v>7.4323785026471101E-5</v>
      </c>
      <c r="G1825" s="142" t="str">
        <f t="shared" si="774"/>
        <v/>
      </c>
      <c r="H1825" s="142"/>
      <c r="I1825" s="142"/>
      <c r="J1825" s="142">
        <f t="shared" si="775"/>
        <v>4.0007218231383409E-180</v>
      </c>
      <c r="K1825" s="142" t="str">
        <f t="shared" si="776"/>
        <v/>
      </c>
      <c r="L1825" s="142" t="str">
        <f t="shared" si="777"/>
        <v/>
      </c>
      <c r="M1825" s="142"/>
      <c r="N1825" s="142"/>
      <c r="O1825" s="142"/>
      <c r="P1825" s="142"/>
      <c r="Q1825" s="142">
        <v>1131</v>
      </c>
      <c r="R1825" s="142">
        <f t="shared" si="778"/>
        <v>11.243017487205094</v>
      </c>
      <c r="S1825" s="142">
        <f t="shared" si="779"/>
        <v>1.6208209659252848E-2</v>
      </c>
      <c r="T1825" s="142">
        <f t="shared" si="780"/>
        <v>0.69986073006838911</v>
      </c>
      <c r="U1825" s="142" t="str">
        <f t="shared" si="781"/>
        <v/>
      </c>
      <c r="V1825" s="142">
        <f t="shared" si="782"/>
        <v>1.6208209659252848E-2</v>
      </c>
      <c r="W1825" s="142" t="str">
        <f t="shared" si="783"/>
        <v/>
      </c>
      <c r="X1825" s="142">
        <f t="shared" si="784"/>
        <v>3.1920259011491818E-24</v>
      </c>
      <c r="Y1825" s="142" t="str">
        <f t="shared" si="785"/>
        <v/>
      </c>
      <c r="Z1825" s="142" t="str">
        <f t="shared" si="786"/>
        <v/>
      </c>
      <c r="AD1825" s="142">
        <v>1131</v>
      </c>
      <c r="AE1825" s="142">
        <f t="shared" si="804"/>
        <v>28.829674661632538</v>
      </c>
      <c r="AF1825" s="142">
        <f t="shared" si="787"/>
        <v>6.3208893882449099E-3</v>
      </c>
      <c r="AG1825" s="142">
        <f t="shared" si="788"/>
        <v>0.69986073006838911</v>
      </c>
      <c r="AH1825" s="142" t="str">
        <f t="shared" si="789"/>
        <v/>
      </c>
      <c r="AI1825" s="142">
        <f t="shared" si="790"/>
        <v>6.3208893882449099E-3</v>
      </c>
      <c r="AJ1825" s="142" t="str">
        <f t="shared" si="791"/>
        <v/>
      </c>
      <c r="AK1825" s="142">
        <f t="shared" si="792"/>
        <v>7.6371496321936026E-79</v>
      </c>
      <c r="AL1825" s="142" t="str">
        <f t="shared" si="793"/>
        <v/>
      </c>
      <c r="AM1825" s="142" t="str">
        <f t="shared" si="794"/>
        <v/>
      </c>
      <c r="AQ1825" s="142">
        <v>1131</v>
      </c>
      <c r="AR1825" s="142">
        <f t="shared" si="795"/>
        <v>1506.3650798547224</v>
      </c>
      <c r="AS1825" s="142">
        <f t="shared" si="796"/>
        <v>1.209727887829429E-4</v>
      </c>
      <c r="AT1825" s="142">
        <f t="shared" si="797"/>
        <v>0.69986073006838911</v>
      </c>
      <c r="AU1825" s="142" t="str">
        <f t="shared" si="798"/>
        <v/>
      </c>
      <c r="AV1825" s="142">
        <f t="shared" si="799"/>
        <v>1.209727887829429E-4</v>
      </c>
      <c r="AW1825" s="142" t="str">
        <f t="shared" si="800"/>
        <v/>
      </c>
      <c r="AX1825" s="142">
        <f t="shared" si="801"/>
        <v>1.1449145247966345E-4</v>
      </c>
      <c r="AY1825" s="142" t="str">
        <f t="shared" si="802"/>
        <v/>
      </c>
      <c r="AZ1825" s="142" t="str">
        <f t="shared" si="803"/>
        <v/>
      </c>
      <c r="BB1825" s="147"/>
      <c r="BC1825" s="147">
        <f t="shared" si="766"/>
        <v>7.2704000000001425</v>
      </c>
      <c r="BD1825" s="163">
        <f t="shared" si="767"/>
        <v>0.40127938543650465</v>
      </c>
      <c r="BE1825" s="147">
        <f t="shared" si="768"/>
        <v>6.3963191799576435E-4</v>
      </c>
      <c r="BF1825" s="147" t="str">
        <f t="shared" si="764"/>
        <v/>
      </c>
      <c r="BG1825" s="159" t="str">
        <f t="shared" si="765"/>
        <v/>
      </c>
    </row>
    <row r="1826" spans="1:59" ht="20.100000000000001" customHeight="1" x14ac:dyDescent="0.25">
      <c r="A1826" s="147">
        <v>1132</v>
      </c>
      <c r="B1826" s="142">
        <f t="shared" si="769"/>
        <v>2470.5448874542635</v>
      </c>
      <c r="C1826" s="142">
        <f t="shared" si="770"/>
        <v>7.4167572176320914E-5</v>
      </c>
      <c r="D1826" s="142">
        <f t="shared" si="771"/>
        <v>0.70125033202738529</v>
      </c>
      <c r="E1826" s="142" t="str">
        <f t="shared" si="772"/>
        <v/>
      </c>
      <c r="F1826" s="142">
        <f t="shared" si="773"/>
        <v>7.4167572176320914E-5</v>
      </c>
      <c r="G1826" s="142" t="str">
        <f t="shared" si="774"/>
        <v/>
      </c>
      <c r="H1826" s="142"/>
      <c r="I1826" s="142"/>
      <c r="J1826" s="142">
        <f t="shared" si="775"/>
        <v>4.4822592410674855E-180</v>
      </c>
      <c r="K1826" s="142" t="str">
        <f t="shared" si="776"/>
        <v/>
      </c>
      <c r="L1826" s="142" t="str">
        <f t="shared" si="777"/>
        <v/>
      </c>
      <c r="M1826" s="142"/>
      <c r="N1826" s="142"/>
      <c r="O1826" s="142"/>
      <c r="P1826" s="142"/>
      <c r="Q1826" s="147">
        <v>1132</v>
      </c>
      <c r="R1826" s="142">
        <f t="shared" si="778"/>
        <v>11.328842048176128</v>
      </c>
      <c r="S1826" s="142">
        <f t="shared" si="779"/>
        <v>1.6174143436363329E-2</v>
      </c>
      <c r="T1826" s="142">
        <f t="shared" si="780"/>
        <v>0.70125033202738551</v>
      </c>
      <c r="U1826" s="142" t="str">
        <f t="shared" si="781"/>
        <v/>
      </c>
      <c r="V1826" s="142">
        <f t="shared" si="782"/>
        <v>1.6174143436363329E-2</v>
      </c>
      <c r="W1826" s="142" t="str">
        <f t="shared" si="783"/>
        <v/>
      </c>
      <c r="X1826" s="142">
        <f t="shared" si="784"/>
        <v>3.3224230188246167E-24</v>
      </c>
      <c r="Y1826" s="142" t="str">
        <f t="shared" si="785"/>
        <v/>
      </c>
      <c r="Z1826" s="142" t="str">
        <f t="shared" si="786"/>
        <v/>
      </c>
      <c r="AD1826" s="147">
        <v>1132</v>
      </c>
      <c r="AE1826" s="142">
        <f t="shared" si="804"/>
        <v>29.049748514011412</v>
      </c>
      <c r="AF1826" s="142">
        <f t="shared" si="787"/>
        <v>6.3076042178721913E-3</v>
      </c>
      <c r="AG1826" s="142">
        <f t="shared" si="788"/>
        <v>0.7012503320273854</v>
      </c>
      <c r="AH1826" s="142" t="str">
        <f t="shared" si="789"/>
        <v/>
      </c>
      <c r="AI1826" s="142">
        <f t="shared" si="790"/>
        <v>6.3076042178721913E-3</v>
      </c>
      <c r="AJ1826" s="142" t="str">
        <f t="shared" si="791"/>
        <v/>
      </c>
      <c r="AK1826" s="142">
        <f t="shared" si="792"/>
        <v>8.2304257805322644E-79</v>
      </c>
      <c r="AL1826" s="142" t="str">
        <f t="shared" si="793"/>
        <v/>
      </c>
      <c r="AM1826" s="142" t="str">
        <f t="shared" si="794"/>
        <v/>
      </c>
      <c r="AQ1826" s="147">
        <v>1132</v>
      </c>
      <c r="AR1826" s="142">
        <f t="shared" si="795"/>
        <v>1517.864049929949</v>
      </c>
      <c r="AS1826" s="142">
        <f t="shared" si="796"/>
        <v>1.2071852960979029E-4</v>
      </c>
      <c r="AT1826" s="142">
        <f t="shared" si="797"/>
        <v>0.7012503320273854</v>
      </c>
      <c r="AU1826" s="142" t="str">
        <f t="shared" si="798"/>
        <v/>
      </c>
      <c r="AV1826" s="142">
        <f t="shared" si="799"/>
        <v>1.2071852960979029E-4</v>
      </c>
      <c r="AW1826" s="142" t="str">
        <f t="shared" si="800"/>
        <v/>
      </c>
      <c r="AX1826" s="142">
        <f t="shared" si="801"/>
        <v>1.147749390703349E-4</v>
      </c>
      <c r="AY1826" s="142" t="str">
        <f t="shared" si="802"/>
        <v/>
      </c>
      <c r="AZ1826" s="142" t="str">
        <f t="shared" si="803"/>
        <v/>
      </c>
      <c r="BB1826" s="147"/>
      <c r="BC1826" s="147">
        <f t="shared" si="766"/>
        <v>7.2768000000001427</v>
      </c>
      <c r="BD1826" s="163">
        <f t="shared" si="767"/>
        <v>0.40063975351850889</v>
      </c>
      <c r="BE1826" s="147">
        <f t="shared" si="768"/>
        <v>6.3899181927346005E-4</v>
      </c>
      <c r="BF1826" s="147" t="str">
        <f t="shared" si="764"/>
        <v/>
      </c>
      <c r="BG1826" s="159" t="str">
        <f t="shared" si="765"/>
        <v/>
      </c>
    </row>
    <row r="1827" spans="1:59" ht="20.100000000000001" customHeight="1" x14ac:dyDescent="0.25">
      <c r="A1827" s="142">
        <v>1133</v>
      </c>
      <c r="B1827" s="142">
        <f t="shared" si="769"/>
        <v>2489.2611366016463</v>
      </c>
      <c r="C1827" s="142">
        <f t="shared" si="770"/>
        <v>7.4010503474958005E-5</v>
      </c>
      <c r="D1827" s="142">
        <f t="shared" si="771"/>
        <v>0.70263700224795889</v>
      </c>
      <c r="E1827" s="142" t="str">
        <f t="shared" si="772"/>
        <v/>
      </c>
      <c r="F1827" s="142">
        <f t="shared" si="773"/>
        <v>7.4010503474958005E-5</v>
      </c>
      <c r="G1827" s="142" t="str">
        <f t="shared" si="774"/>
        <v/>
      </c>
      <c r="H1827" s="142"/>
      <c r="I1827" s="142"/>
      <c r="J1827" s="142">
        <f t="shared" si="775"/>
        <v>5.0216754237075404E-180</v>
      </c>
      <c r="K1827" s="142" t="str">
        <f t="shared" si="776"/>
        <v/>
      </c>
      <c r="L1827" s="142" t="str">
        <f t="shared" si="777"/>
        <v/>
      </c>
      <c r="M1827" s="142"/>
      <c r="N1827" s="142"/>
      <c r="O1827" s="142"/>
      <c r="P1827" s="142"/>
      <c r="Q1827" s="142">
        <v>1133</v>
      </c>
      <c r="R1827" s="142">
        <f t="shared" si="778"/>
        <v>11.414666609147162</v>
      </c>
      <c r="S1827" s="142">
        <f t="shared" si="779"/>
        <v>1.6139890573142093E-2</v>
      </c>
      <c r="T1827" s="142">
        <f t="shared" si="780"/>
        <v>0.702637002247959</v>
      </c>
      <c r="U1827" s="142" t="str">
        <f t="shared" si="781"/>
        <v/>
      </c>
      <c r="V1827" s="142">
        <f t="shared" si="782"/>
        <v>1.6139890573142093E-2</v>
      </c>
      <c r="W1827" s="142" t="str">
        <f t="shared" si="783"/>
        <v/>
      </c>
      <c r="X1827" s="142">
        <f t="shared" si="784"/>
        <v>3.4580916456659126E-24</v>
      </c>
      <c r="Y1827" s="142" t="str">
        <f t="shared" si="785"/>
        <v/>
      </c>
      <c r="Z1827" s="142" t="str">
        <f t="shared" si="786"/>
        <v/>
      </c>
      <c r="AD1827" s="142">
        <v>1133</v>
      </c>
      <c r="AE1827" s="142">
        <f t="shared" si="804"/>
        <v>29.269822366390287</v>
      </c>
      <c r="AF1827" s="142">
        <f t="shared" si="787"/>
        <v>6.294246261367196E-3</v>
      </c>
      <c r="AG1827" s="142">
        <f t="shared" si="788"/>
        <v>0.70263700224795889</v>
      </c>
      <c r="AH1827" s="142" t="str">
        <f t="shared" si="789"/>
        <v/>
      </c>
      <c r="AI1827" s="142">
        <f t="shared" si="790"/>
        <v>6.294246261367196E-3</v>
      </c>
      <c r="AJ1827" s="142" t="str">
        <f t="shared" si="791"/>
        <v/>
      </c>
      <c r="AK1827" s="142">
        <f t="shared" si="792"/>
        <v>8.869647441952288E-79</v>
      </c>
      <c r="AL1827" s="142" t="str">
        <f t="shared" si="793"/>
        <v/>
      </c>
      <c r="AM1827" s="142" t="str">
        <f t="shared" si="794"/>
        <v/>
      </c>
      <c r="AQ1827" s="142">
        <v>1133</v>
      </c>
      <c r="AR1827" s="142">
        <f t="shared" si="795"/>
        <v>1529.3630200051757</v>
      </c>
      <c r="AS1827" s="142">
        <f t="shared" si="796"/>
        <v>1.2046287741409525E-4</v>
      </c>
      <c r="AT1827" s="142">
        <f t="shared" si="797"/>
        <v>0.70263700224795878</v>
      </c>
      <c r="AU1827" s="142" t="str">
        <f t="shared" si="798"/>
        <v/>
      </c>
      <c r="AV1827" s="142">
        <f t="shared" si="799"/>
        <v>1.2046287741409525E-4</v>
      </c>
      <c r="AW1827" s="142" t="str">
        <f t="shared" si="800"/>
        <v/>
      </c>
      <c r="AX1827" s="142">
        <f t="shared" si="801"/>
        <v>1.1505728665673895E-4</v>
      </c>
      <c r="AY1827" s="142" t="str">
        <f t="shared" si="802"/>
        <v/>
      </c>
      <c r="AZ1827" s="142" t="str">
        <f t="shared" si="803"/>
        <v/>
      </c>
      <c r="BB1827" s="147"/>
      <c r="BC1827" s="147">
        <f t="shared" si="766"/>
        <v>7.2832000000001429</v>
      </c>
      <c r="BD1827" s="163">
        <f t="shared" si="767"/>
        <v>0.40000076169923543</v>
      </c>
      <c r="BE1827" s="147">
        <f t="shared" si="768"/>
        <v>6.3835112773552583E-4</v>
      </c>
      <c r="BF1827" s="147" t="str">
        <f t="shared" si="764"/>
        <v/>
      </c>
      <c r="BG1827" s="159" t="str">
        <f t="shared" si="765"/>
        <v/>
      </c>
    </row>
    <row r="1828" spans="1:59" ht="20.100000000000001" customHeight="1" x14ac:dyDescent="0.25">
      <c r="A1828" s="142">
        <v>1134</v>
      </c>
      <c r="B1828" s="142">
        <f t="shared" si="769"/>
        <v>2507.9773857490254</v>
      </c>
      <c r="C1828" s="142">
        <f t="shared" si="770"/>
        <v>7.3852585755701251E-5</v>
      </c>
      <c r="D1828" s="142">
        <f t="shared" si="771"/>
        <v>0.70402072477569055</v>
      </c>
      <c r="E1828" s="142" t="str">
        <f t="shared" si="772"/>
        <v/>
      </c>
      <c r="F1828" s="142">
        <f t="shared" si="773"/>
        <v>7.3852585755701251E-5</v>
      </c>
      <c r="G1828" s="142" t="str">
        <f t="shared" si="774"/>
        <v/>
      </c>
      <c r="H1828" s="142"/>
      <c r="I1828" s="142"/>
      <c r="J1828" s="142">
        <f t="shared" si="775"/>
        <v>5.625917474309091E-180</v>
      </c>
      <c r="K1828" s="142" t="str">
        <f t="shared" si="776"/>
        <v/>
      </c>
      <c r="L1828" s="142" t="str">
        <f t="shared" si="777"/>
        <v/>
      </c>
      <c r="M1828" s="142"/>
      <c r="N1828" s="142"/>
      <c r="O1828" s="142"/>
      <c r="P1828" s="142"/>
      <c r="Q1828" s="142">
        <v>1134</v>
      </c>
      <c r="R1828" s="142">
        <f t="shared" si="778"/>
        <v>11.500491170118181</v>
      </c>
      <c r="S1828" s="142">
        <f t="shared" si="779"/>
        <v>1.6105452559769754E-2</v>
      </c>
      <c r="T1828" s="142">
        <f t="shared" si="780"/>
        <v>0.70402072477569055</v>
      </c>
      <c r="U1828" s="142" t="str">
        <f t="shared" si="781"/>
        <v/>
      </c>
      <c r="V1828" s="142">
        <f t="shared" si="782"/>
        <v>1.6105452559769754E-2</v>
      </c>
      <c r="W1828" s="142" t="str">
        <f t="shared" si="783"/>
        <v/>
      </c>
      <c r="X1828" s="142">
        <f t="shared" si="784"/>
        <v>3.5992426097566096E-24</v>
      </c>
      <c r="Y1828" s="142" t="str">
        <f t="shared" si="785"/>
        <v/>
      </c>
      <c r="Z1828" s="142" t="str">
        <f t="shared" si="786"/>
        <v/>
      </c>
      <c r="AD1828" s="142">
        <v>1134</v>
      </c>
      <c r="AE1828" s="142">
        <f t="shared" si="804"/>
        <v>29.489896218769161</v>
      </c>
      <c r="AF1828" s="142">
        <f t="shared" si="787"/>
        <v>6.2808160998716481E-3</v>
      </c>
      <c r="AG1828" s="142">
        <f t="shared" si="788"/>
        <v>0.70402072477569066</v>
      </c>
      <c r="AH1828" s="142" t="str">
        <f t="shared" si="789"/>
        <v/>
      </c>
      <c r="AI1828" s="142">
        <f t="shared" si="790"/>
        <v>6.2808160998716481E-3</v>
      </c>
      <c r="AJ1828" s="142" t="str">
        <f t="shared" si="791"/>
        <v/>
      </c>
      <c r="AK1828" s="142">
        <f t="shared" si="792"/>
        <v>9.5583617569747209E-79</v>
      </c>
      <c r="AL1828" s="142" t="str">
        <f t="shared" si="793"/>
        <v/>
      </c>
      <c r="AM1828" s="142" t="str">
        <f t="shared" si="794"/>
        <v/>
      </c>
      <c r="AQ1828" s="142">
        <v>1134</v>
      </c>
      <c r="AR1828" s="142">
        <f t="shared" si="795"/>
        <v>1540.8619900804024</v>
      </c>
      <c r="AS1828" s="142">
        <f t="shared" si="796"/>
        <v>1.2020584331807969E-4</v>
      </c>
      <c r="AT1828" s="142">
        <f t="shared" si="797"/>
        <v>0.70402072477569055</v>
      </c>
      <c r="AU1828" s="142" t="str">
        <f t="shared" si="798"/>
        <v/>
      </c>
      <c r="AV1828" s="142">
        <f t="shared" si="799"/>
        <v>1.2020584331807969E-4</v>
      </c>
      <c r="AW1828" s="142" t="str">
        <f t="shared" si="800"/>
        <v/>
      </c>
      <c r="AX1828" s="142">
        <f t="shared" si="801"/>
        <v>1.1533848339074919E-4</v>
      </c>
      <c r="AY1828" s="142" t="str">
        <f t="shared" si="802"/>
        <v/>
      </c>
      <c r="AZ1828" s="142" t="str">
        <f t="shared" si="803"/>
        <v/>
      </c>
      <c r="BB1828" s="147"/>
      <c r="BC1828" s="147">
        <f t="shared" si="766"/>
        <v>7.2896000000001431</v>
      </c>
      <c r="BD1828" s="163">
        <f t="shared" si="767"/>
        <v>0.3993624105714999</v>
      </c>
      <c r="BE1828" s="147">
        <f t="shared" si="768"/>
        <v>6.3770984861422075E-4</v>
      </c>
      <c r="BF1828" s="147" t="str">
        <f t="shared" si="764"/>
        <v/>
      </c>
      <c r="BG1828" s="159" t="str">
        <f t="shared" si="765"/>
        <v/>
      </c>
    </row>
    <row r="1829" spans="1:59" ht="20.100000000000001" customHeight="1" x14ac:dyDescent="0.25">
      <c r="A1829" s="142">
        <v>1135</v>
      </c>
      <c r="B1829" s="142">
        <f t="shared" si="769"/>
        <v>2526.6936348964082</v>
      </c>
      <c r="C1829" s="142">
        <f t="shared" si="770"/>
        <v>7.3693825878052768E-5</v>
      </c>
      <c r="D1829" s="142">
        <f t="shared" si="771"/>
        <v>0.70540148378430212</v>
      </c>
      <c r="E1829" s="142" t="str">
        <f t="shared" si="772"/>
        <v/>
      </c>
      <c r="F1829" s="142">
        <f t="shared" si="773"/>
        <v>7.3693825878052768E-5</v>
      </c>
      <c r="G1829" s="142" t="str">
        <f t="shared" si="774"/>
        <v/>
      </c>
      <c r="H1829" s="142"/>
      <c r="I1829" s="142"/>
      <c r="J1829" s="142">
        <f t="shared" si="775"/>
        <v>6.3027651821569846E-180</v>
      </c>
      <c r="K1829" s="142" t="str">
        <f t="shared" si="776"/>
        <v/>
      </c>
      <c r="L1829" s="142" t="str">
        <f t="shared" si="777"/>
        <v/>
      </c>
      <c r="M1829" s="142"/>
      <c r="N1829" s="142"/>
      <c r="O1829" s="142"/>
      <c r="P1829" s="142"/>
      <c r="Q1829" s="142">
        <v>1135</v>
      </c>
      <c r="R1829" s="142">
        <f t="shared" si="778"/>
        <v>11.586315731089215</v>
      </c>
      <c r="S1829" s="142">
        <f t="shared" si="779"/>
        <v>1.6070830892136879E-2</v>
      </c>
      <c r="T1829" s="142">
        <f t="shared" si="780"/>
        <v>0.70540148378430212</v>
      </c>
      <c r="U1829" s="142" t="str">
        <f t="shared" si="781"/>
        <v/>
      </c>
      <c r="V1829" s="142">
        <f t="shared" si="782"/>
        <v>1.6070830892136879E-2</v>
      </c>
      <c r="W1829" s="142" t="str">
        <f t="shared" si="783"/>
        <v/>
      </c>
      <c r="X1829" s="142">
        <f t="shared" si="784"/>
        <v>3.746095077909195E-24</v>
      </c>
      <c r="Y1829" s="142" t="str">
        <f t="shared" si="785"/>
        <v/>
      </c>
      <c r="Z1829" s="142" t="str">
        <f t="shared" si="786"/>
        <v/>
      </c>
      <c r="AD1829" s="142">
        <v>1135</v>
      </c>
      <c r="AE1829" s="142">
        <f t="shared" si="804"/>
        <v>29.709970071148035</v>
      </c>
      <c r="AF1829" s="142">
        <f t="shared" si="787"/>
        <v>6.2673143167540392E-3</v>
      </c>
      <c r="AG1829" s="142">
        <f t="shared" si="788"/>
        <v>0.70540148378430212</v>
      </c>
      <c r="AH1829" s="142" t="str">
        <f t="shared" si="789"/>
        <v/>
      </c>
      <c r="AI1829" s="142">
        <f t="shared" si="790"/>
        <v>6.2673143167540392E-3</v>
      </c>
      <c r="AJ1829" s="142" t="str">
        <f t="shared" si="791"/>
        <v/>
      </c>
      <c r="AK1829" s="142">
        <f t="shared" si="792"/>
        <v>1.0300388858783829E-78</v>
      </c>
      <c r="AL1829" s="142" t="str">
        <f t="shared" si="793"/>
        <v/>
      </c>
      <c r="AM1829" s="142" t="str">
        <f t="shared" si="794"/>
        <v/>
      </c>
      <c r="AQ1829" s="142">
        <v>1135</v>
      </c>
      <c r="AR1829" s="142">
        <f t="shared" si="795"/>
        <v>1552.3609601556291</v>
      </c>
      <c r="AS1829" s="142">
        <f t="shared" si="796"/>
        <v>1.1994743848658284E-4</v>
      </c>
      <c r="AT1829" s="142">
        <f t="shared" si="797"/>
        <v>0.70540148378430201</v>
      </c>
      <c r="AU1829" s="142" t="str">
        <f t="shared" si="798"/>
        <v/>
      </c>
      <c r="AV1829" s="142">
        <f t="shared" si="799"/>
        <v>1.1994743848658284E-4</v>
      </c>
      <c r="AW1829" s="142" t="str">
        <f t="shared" si="800"/>
        <v/>
      </c>
      <c r="AX1829" s="142">
        <f t="shared" si="801"/>
        <v>1.1561851745049591E-4</v>
      </c>
      <c r="AY1829" s="142" t="str">
        <f t="shared" si="802"/>
        <v/>
      </c>
      <c r="AZ1829" s="142" t="str">
        <f t="shared" si="803"/>
        <v/>
      </c>
      <c r="BB1829" s="147"/>
      <c r="BC1829" s="147">
        <f t="shared" si="766"/>
        <v>7.2960000000001433</v>
      </c>
      <c r="BD1829" s="163">
        <f t="shared" si="767"/>
        <v>0.39872470072288568</v>
      </c>
      <c r="BE1829" s="147">
        <f t="shared" si="768"/>
        <v>6.3706798712809265E-4</v>
      </c>
      <c r="BF1829" s="147" t="str">
        <f t="shared" si="764"/>
        <v/>
      </c>
      <c r="BG1829" s="159" t="str">
        <f t="shared" si="765"/>
        <v/>
      </c>
    </row>
    <row r="1830" spans="1:59" ht="20.100000000000001" customHeight="1" x14ac:dyDescent="0.25">
      <c r="A1830" s="142">
        <v>1136</v>
      </c>
      <c r="B1830" s="142">
        <f t="shared" si="769"/>
        <v>2545.4098840437873</v>
      </c>
      <c r="C1830" s="142">
        <f t="shared" si="770"/>
        <v>7.3534230727203759E-5</v>
      </c>
      <c r="D1830" s="142">
        <f t="shared" si="771"/>
        <v>0.70677926357613963</v>
      </c>
      <c r="E1830" s="142" t="str">
        <f t="shared" si="772"/>
        <v/>
      </c>
      <c r="F1830" s="142">
        <f t="shared" si="773"/>
        <v>7.3534230727203759E-5</v>
      </c>
      <c r="G1830" s="142" t="str">
        <f t="shared" si="774"/>
        <v/>
      </c>
      <c r="H1830" s="142"/>
      <c r="I1830" s="142"/>
      <c r="J1830" s="142">
        <f t="shared" si="775"/>
        <v>7.0609306891372114E-180</v>
      </c>
      <c r="K1830" s="142" t="str">
        <f t="shared" si="776"/>
        <v/>
      </c>
      <c r="L1830" s="142" t="str">
        <f t="shared" si="777"/>
        <v/>
      </c>
      <c r="M1830" s="142"/>
      <c r="N1830" s="142"/>
      <c r="O1830" s="142"/>
      <c r="P1830" s="142"/>
      <c r="Q1830" s="142">
        <v>1136</v>
      </c>
      <c r="R1830" s="142">
        <f t="shared" si="778"/>
        <v>11.672140292060249</v>
      </c>
      <c r="S1830" s="142">
        <f t="shared" si="779"/>
        <v>1.6036027071736188E-2</v>
      </c>
      <c r="T1830" s="142">
        <f t="shared" si="780"/>
        <v>0.70677926357613963</v>
      </c>
      <c r="U1830" s="142" t="str">
        <f t="shared" si="781"/>
        <v/>
      </c>
      <c r="V1830" s="142">
        <f t="shared" si="782"/>
        <v>1.6036027071736188E-2</v>
      </c>
      <c r="W1830" s="142" t="str">
        <f t="shared" si="783"/>
        <v/>
      </c>
      <c r="X1830" s="142">
        <f t="shared" si="784"/>
        <v>3.8988768817191604E-24</v>
      </c>
      <c r="Y1830" s="142" t="str">
        <f t="shared" si="785"/>
        <v/>
      </c>
      <c r="Z1830" s="142" t="str">
        <f t="shared" si="786"/>
        <v/>
      </c>
      <c r="AD1830" s="142">
        <v>1136</v>
      </c>
      <c r="AE1830" s="142">
        <f t="shared" si="804"/>
        <v>29.93004392352691</v>
      </c>
      <c r="AF1830" s="142">
        <f t="shared" si="787"/>
        <v>6.2537414975675889E-3</v>
      </c>
      <c r="AG1830" s="142">
        <f t="shared" si="788"/>
        <v>0.70677926357613963</v>
      </c>
      <c r="AH1830" s="142" t="str">
        <f t="shared" si="789"/>
        <v/>
      </c>
      <c r="AI1830" s="142">
        <f t="shared" si="790"/>
        <v>6.2537414975675889E-3</v>
      </c>
      <c r="AJ1830" s="142" t="str">
        <f t="shared" si="791"/>
        <v/>
      </c>
      <c r="AK1830" s="142">
        <f t="shared" si="792"/>
        <v>1.1099842816698391E-78</v>
      </c>
      <c r="AL1830" s="142" t="str">
        <f t="shared" si="793"/>
        <v/>
      </c>
      <c r="AM1830" s="142" t="str">
        <f t="shared" si="794"/>
        <v/>
      </c>
      <c r="AQ1830" s="142">
        <v>1136</v>
      </c>
      <c r="AR1830" s="142">
        <f t="shared" si="795"/>
        <v>1563.8599302308576</v>
      </c>
      <c r="AS1830" s="142">
        <f t="shared" si="796"/>
        <v>1.1968767412625637E-4</v>
      </c>
      <c r="AT1830" s="142">
        <f t="shared" si="797"/>
        <v>0.70677926357613974</v>
      </c>
      <c r="AU1830" s="142" t="str">
        <f t="shared" si="798"/>
        <v/>
      </c>
      <c r="AV1830" s="142">
        <f t="shared" si="799"/>
        <v>1.1968767412625637E-4</v>
      </c>
      <c r="AW1830" s="142" t="str">
        <f t="shared" si="800"/>
        <v/>
      </c>
      <c r="AX1830" s="142">
        <f t="shared" si="801"/>
        <v>1.1589737704118785E-4</v>
      </c>
      <c r="AY1830" s="142" t="str">
        <f t="shared" si="802"/>
        <v/>
      </c>
      <c r="AZ1830" s="142" t="str">
        <f t="shared" si="803"/>
        <v/>
      </c>
      <c r="BB1830" s="147"/>
      <c r="BC1830" s="147">
        <f t="shared" si="766"/>
        <v>7.3024000000001434</v>
      </c>
      <c r="BD1830" s="163">
        <f t="shared" si="767"/>
        <v>0.39808763273575759</v>
      </c>
      <c r="BE1830" s="147">
        <f t="shared" si="768"/>
        <v>6.3642554848175603E-4</v>
      </c>
      <c r="BF1830" s="147" t="str">
        <f t="shared" si="764"/>
        <v/>
      </c>
      <c r="BG1830" s="159" t="str">
        <f t="shared" si="765"/>
        <v/>
      </c>
    </row>
    <row r="1831" spans="1:59" ht="20.100000000000001" customHeight="1" x14ac:dyDescent="0.25">
      <c r="A1831" s="142">
        <v>1137</v>
      </c>
      <c r="B1831" s="142">
        <f t="shared" si="769"/>
        <v>2564.1261331911664</v>
      </c>
      <c r="C1831" s="142">
        <f t="shared" si="770"/>
        <v>7.3373807213538894E-5</v>
      </c>
      <c r="D1831" s="142">
        <f t="shared" si="771"/>
        <v>0.70815404858265119</v>
      </c>
      <c r="E1831" s="142" t="str">
        <f t="shared" si="772"/>
        <v/>
      </c>
      <c r="F1831" s="142">
        <f t="shared" si="773"/>
        <v>7.3373807213538894E-5</v>
      </c>
      <c r="G1831" s="142" t="str">
        <f t="shared" si="774"/>
        <v/>
      </c>
      <c r="H1831" s="142"/>
      <c r="I1831" s="142"/>
      <c r="J1831" s="142">
        <f t="shared" si="775"/>
        <v>7.910170068916204E-180</v>
      </c>
      <c r="K1831" s="142" t="str">
        <f t="shared" si="776"/>
        <v/>
      </c>
      <c r="L1831" s="142" t="str">
        <f t="shared" si="777"/>
        <v/>
      </c>
      <c r="M1831" s="142"/>
      <c r="N1831" s="142"/>
      <c r="O1831" s="142"/>
      <c r="P1831" s="142"/>
      <c r="Q1831" s="142">
        <v>1137</v>
      </c>
      <c r="R1831" s="142">
        <f t="shared" si="778"/>
        <v>11.757964853031282</v>
      </c>
      <c r="S1831" s="142">
        <f t="shared" si="779"/>
        <v>1.6001042605554489E-2</v>
      </c>
      <c r="T1831" s="142">
        <f t="shared" si="780"/>
        <v>0.70815404858265141</v>
      </c>
      <c r="U1831" s="142" t="str">
        <f t="shared" si="781"/>
        <v/>
      </c>
      <c r="V1831" s="142">
        <f t="shared" si="782"/>
        <v>1.6001042605554489E-2</v>
      </c>
      <c r="W1831" s="142" t="str">
        <f t="shared" si="783"/>
        <v/>
      </c>
      <c r="X1831" s="142">
        <f t="shared" si="784"/>
        <v>4.0578248562177566E-24</v>
      </c>
      <c r="Y1831" s="142" t="str">
        <f t="shared" si="785"/>
        <v/>
      </c>
      <c r="Z1831" s="142" t="str">
        <f t="shared" si="786"/>
        <v/>
      </c>
      <c r="AD1831" s="142">
        <v>1137</v>
      </c>
      <c r="AE1831" s="142">
        <f t="shared" si="804"/>
        <v>30.150117775905784</v>
      </c>
      <c r="AF1831" s="142">
        <f t="shared" si="787"/>
        <v>6.2400982300081101E-3</v>
      </c>
      <c r="AG1831" s="142">
        <f t="shared" si="788"/>
        <v>0.70815404858265141</v>
      </c>
      <c r="AH1831" s="142" t="str">
        <f t="shared" si="789"/>
        <v/>
      </c>
      <c r="AI1831" s="142">
        <f t="shared" si="790"/>
        <v>6.2400982300081101E-3</v>
      </c>
      <c r="AJ1831" s="142" t="str">
        <f t="shared" si="791"/>
        <v/>
      </c>
      <c r="AK1831" s="142">
        <f t="shared" si="792"/>
        <v>1.1961154181277299E-78</v>
      </c>
      <c r="AL1831" s="142" t="str">
        <f t="shared" si="793"/>
        <v/>
      </c>
      <c r="AM1831" s="142" t="str">
        <f t="shared" si="794"/>
        <v/>
      </c>
      <c r="AQ1831" s="142">
        <v>1137</v>
      </c>
      <c r="AR1831" s="142">
        <f t="shared" si="795"/>
        <v>1575.3589003060843</v>
      </c>
      <c r="AS1831" s="142">
        <f t="shared" si="796"/>
        <v>1.1942656148475828E-4</v>
      </c>
      <c r="AT1831" s="142">
        <f t="shared" si="797"/>
        <v>0.70815404858265141</v>
      </c>
      <c r="AU1831" s="142" t="str">
        <f t="shared" si="798"/>
        <v/>
      </c>
      <c r="AV1831" s="142">
        <f t="shared" si="799"/>
        <v>1.1942656148475828E-4</v>
      </c>
      <c r="AW1831" s="142" t="str">
        <f t="shared" si="800"/>
        <v/>
      </c>
      <c r="AX1831" s="142">
        <f t="shared" si="801"/>
        <v>1.1617505039593358E-4</v>
      </c>
      <c r="AY1831" s="142" t="str">
        <f t="shared" si="802"/>
        <v/>
      </c>
      <c r="AZ1831" s="142" t="str">
        <f t="shared" si="803"/>
        <v/>
      </c>
      <c r="BB1831" s="147"/>
      <c r="BC1831" s="147">
        <f t="shared" si="766"/>
        <v>7.3088000000001436</v>
      </c>
      <c r="BD1831" s="163">
        <f t="shared" si="767"/>
        <v>0.39745120718727583</v>
      </c>
      <c r="BE1831" s="147">
        <f t="shared" si="768"/>
        <v>6.3578253786428229E-4</v>
      </c>
      <c r="BF1831" s="147" t="str">
        <f t="shared" si="764"/>
        <v/>
      </c>
      <c r="BG1831" s="159" t="str">
        <f t="shared" si="765"/>
        <v/>
      </c>
    </row>
    <row r="1832" spans="1:59" ht="20.100000000000001" customHeight="1" x14ac:dyDescent="0.25">
      <c r="A1832" s="142">
        <v>1138</v>
      </c>
      <c r="B1832" s="142">
        <f t="shared" si="769"/>
        <v>2582.8423823385492</v>
      </c>
      <c r="C1832" s="142">
        <f t="shared" si="770"/>
        <v>7.3212562272140092E-5</v>
      </c>
      <c r="D1832" s="142">
        <f t="shared" si="771"/>
        <v>0.70952582336485348</v>
      </c>
      <c r="E1832" s="142" t="str">
        <f t="shared" si="772"/>
        <v/>
      </c>
      <c r="F1832" s="142">
        <f t="shared" si="773"/>
        <v>7.3212562272140092E-5</v>
      </c>
      <c r="G1832" s="142" t="str">
        <f t="shared" si="774"/>
        <v/>
      </c>
      <c r="H1832" s="142"/>
      <c r="I1832" s="142"/>
      <c r="J1832" s="142">
        <f t="shared" si="775"/>
        <v>8.8614082405313249E-180</v>
      </c>
      <c r="K1832" s="142" t="str">
        <f t="shared" si="776"/>
        <v/>
      </c>
      <c r="L1832" s="142" t="str">
        <f t="shared" si="777"/>
        <v/>
      </c>
      <c r="M1832" s="142"/>
      <c r="N1832" s="142"/>
      <c r="O1832" s="142"/>
      <c r="P1832" s="142"/>
      <c r="Q1832" s="142">
        <v>1138</v>
      </c>
      <c r="R1832" s="142">
        <f t="shared" si="778"/>
        <v>11.843789414002316</v>
      </c>
      <c r="S1832" s="142">
        <f t="shared" si="779"/>
        <v>1.5965879005964467E-2</v>
      </c>
      <c r="T1832" s="142">
        <f t="shared" si="780"/>
        <v>0.70952582336485359</v>
      </c>
      <c r="U1832" s="142" t="str">
        <f t="shared" si="781"/>
        <v/>
      </c>
      <c r="V1832" s="142">
        <f t="shared" si="782"/>
        <v>1.5965879005964467E-2</v>
      </c>
      <c r="W1832" s="142" t="str">
        <f t="shared" si="783"/>
        <v/>
      </c>
      <c r="X1832" s="142">
        <f t="shared" si="784"/>
        <v>4.2231851916043456E-24</v>
      </c>
      <c r="Y1832" s="142" t="str">
        <f t="shared" si="785"/>
        <v/>
      </c>
      <c r="Z1832" s="142" t="str">
        <f t="shared" si="786"/>
        <v/>
      </c>
      <c r="AD1832" s="142">
        <v>1138</v>
      </c>
      <c r="AE1832" s="142">
        <f t="shared" si="804"/>
        <v>30.370191628284658</v>
      </c>
      <c r="AF1832" s="142">
        <f t="shared" si="787"/>
        <v>6.2263851038718027E-3</v>
      </c>
      <c r="AG1832" s="142">
        <f t="shared" si="788"/>
        <v>0.70952582336485359</v>
      </c>
      <c r="AH1832" s="142" t="str">
        <f t="shared" si="789"/>
        <v/>
      </c>
      <c r="AI1832" s="142">
        <f t="shared" si="790"/>
        <v>6.2263851038718027E-3</v>
      </c>
      <c r="AJ1832" s="142" t="str">
        <f t="shared" si="791"/>
        <v/>
      </c>
      <c r="AK1832" s="142">
        <f t="shared" si="792"/>
        <v>1.2889094253119413E-78</v>
      </c>
      <c r="AL1832" s="142" t="str">
        <f t="shared" si="793"/>
        <v/>
      </c>
      <c r="AM1832" s="142" t="str">
        <f t="shared" si="794"/>
        <v/>
      </c>
      <c r="AQ1832" s="142">
        <v>1138</v>
      </c>
      <c r="AR1832" s="142">
        <f t="shared" si="795"/>
        <v>1586.8578703813109</v>
      </c>
      <c r="AS1832" s="142">
        <f t="shared" si="796"/>
        <v>1.1916411184994479E-4</v>
      </c>
      <c r="AT1832" s="142">
        <f t="shared" si="797"/>
        <v>0.70952582336485359</v>
      </c>
      <c r="AU1832" s="142" t="str">
        <f t="shared" si="798"/>
        <v/>
      </c>
      <c r="AV1832" s="142">
        <f t="shared" si="799"/>
        <v>1.1916411184994479E-4</v>
      </c>
      <c r="AW1832" s="142" t="str">
        <f t="shared" si="800"/>
        <v/>
      </c>
      <c r="AX1832" s="142">
        <f t="shared" si="801"/>
        <v>1.1645152577656287E-4</v>
      </c>
      <c r="AY1832" s="142" t="str">
        <f t="shared" si="802"/>
        <v/>
      </c>
      <c r="AZ1832" s="142" t="str">
        <f t="shared" si="803"/>
        <v/>
      </c>
      <c r="BB1832" s="147"/>
      <c r="BC1832" s="147">
        <f t="shared" si="766"/>
        <v>7.3152000000001438</v>
      </c>
      <c r="BD1832" s="163">
        <f t="shared" si="767"/>
        <v>0.39681542464941155</v>
      </c>
      <c r="BE1832" s="147">
        <f t="shared" si="768"/>
        <v>6.351389604541402E-4</v>
      </c>
      <c r="BF1832" s="147" t="str">
        <f t="shared" si="764"/>
        <v/>
      </c>
      <c r="BG1832" s="159" t="str">
        <f t="shared" si="765"/>
        <v/>
      </c>
    </row>
    <row r="1833" spans="1:59" ht="20.100000000000001" customHeight="1" x14ac:dyDescent="0.25">
      <c r="A1833" s="147">
        <v>1139</v>
      </c>
      <c r="B1833" s="142">
        <f t="shared" si="769"/>
        <v>2601.5586314859283</v>
      </c>
      <c r="C1833" s="142">
        <f t="shared" si="770"/>
        <v>7.3050502862289312E-5</v>
      </c>
      <c r="D1833" s="142">
        <f t="shared" si="771"/>
        <v>0.71089457261378841</v>
      </c>
      <c r="E1833" s="142" t="str">
        <f t="shared" si="772"/>
        <v/>
      </c>
      <c r="F1833" s="142">
        <f t="shared" si="773"/>
        <v>7.3050502862289312E-5</v>
      </c>
      <c r="G1833" s="142" t="str">
        <f t="shared" si="774"/>
        <v/>
      </c>
      <c r="H1833" s="142"/>
      <c r="I1833" s="142"/>
      <c r="J1833" s="142">
        <f t="shared" si="775"/>
        <v>9.9268788077127604E-180</v>
      </c>
      <c r="K1833" s="142" t="str">
        <f t="shared" si="776"/>
        <v/>
      </c>
      <c r="L1833" s="142" t="str">
        <f t="shared" si="777"/>
        <v/>
      </c>
      <c r="M1833" s="142"/>
      <c r="N1833" s="142"/>
      <c r="O1833" s="142"/>
      <c r="P1833" s="142"/>
      <c r="Q1833" s="147">
        <v>1139</v>
      </c>
      <c r="R1833" s="142">
        <f t="shared" si="778"/>
        <v>11.929613974973336</v>
      </c>
      <c r="S1833" s="142">
        <f t="shared" si="779"/>
        <v>1.5930537790616237E-2</v>
      </c>
      <c r="T1833" s="142">
        <f t="shared" si="780"/>
        <v>0.71089457261378852</v>
      </c>
      <c r="U1833" s="142" t="str">
        <f t="shared" si="781"/>
        <v/>
      </c>
      <c r="V1833" s="142">
        <f t="shared" si="782"/>
        <v>1.5930537790616237E-2</v>
      </c>
      <c r="W1833" s="142" t="str">
        <f t="shared" si="783"/>
        <v/>
      </c>
      <c r="X1833" s="142">
        <f t="shared" si="784"/>
        <v>4.3952137985576178E-24</v>
      </c>
      <c r="Y1833" s="142" t="str">
        <f t="shared" si="785"/>
        <v/>
      </c>
      <c r="Z1833" s="142" t="str">
        <f t="shared" si="786"/>
        <v/>
      </c>
      <c r="AD1833" s="147">
        <v>1139</v>
      </c>
      <c r="AE1833" s="142">
        <f t="shared" si="804"/>
        <v>30.590265480663533</v>
      </c>
      <c r="AF1833" s="142">
        <f t="shared" si="787"/>
        <v>6.2126027110129588E-3</v>
      </c>
      <c r="AG1833" s="142">
        <f t="shared" si="788"/>
        <v>0.71089457261378852</v>
      </c>
      <c r="AH1833" s="142" t="str">
        <f t="shared" si="789"/>
        <v/>
      </c>
      <c r="AI1833" s="142">
        <f t="shared" si="790"/>
        <v>6.2126027110129588E-3</v>
      </c>
      <c r="AJ1833" s="142" t="str">
        <f t="shared" si="791"/>
        <v/>
      </c>
      <c r="AK1833" s="142">
        <f t="shared" si="792"/>
        <v>1.3888801206751179E-78</v>
      </c>
      <c r="AL1833" s="142" t="str">
        <f t="shared" si="793"/>
        <v/>
      </c>
      <c r="AM1833" s="142" t="str">
        <f t="shared" si="794"/>
        <v/>
      </c>
      <c r="AQ1833" s="147">
        <v>1139</v>
      </c>
      <c r="AR1833" s="142">
        <f t="shared" si="795"/>
        <v>1598.3568404565376</v>
      </c>
      <c r="AS1833" s="142">
        <f t="shared" si="796"/>
        <v>1.1890033654906115E-4</v>
      </c>
      <c r="AT1833" s="142">
        <f t="shared" si="797"/>
        <v>0.71089457261378852</v>
      </c>
      <c r="AU1833" s="142" t="str">
        <f t="shared" si="798"/>
        <v/>
      </c>
      <c r="AV1833" s="142">
        <f t="shared" si="799"/>
        <v>1.1890033654906115E-4</v>
      </c>
      <c r="AW1833" s="142" t="str">
        <f t="shared" si="800"/>
        <v/>
      </c>
      <c r="AX1833" s="142">
        <f t="shared" si="801"/>
        <v>1.1672679147444766E-4</v>
      </c>
      <c r="AY1833" s="142" t="str">
        <f t="shared" si="802"/>
        <v/>
      </c>
      <c r="AZ1833" s="142" t="str">
        <f t="shared" si="803"/>
        <v/>
      </c>
      <c r="BB1833" s="147"/>
      <c r="BC1833" s="147">
        <f t="shared" si="766"/>
        <v>7.321600000000144</v>
      </c>
      <c r="BD1833" s="163">
        <f t="shared" si="767"/>
        <v>0.39618028568895741</v>
      </c>
      <c r="BE1833" s="147">
        <f t="shared" si="768"/>
        <v>6.3449482141197944E-4</v>
      </c>
      <c r="BF1833" s="147" t="str">
        <f t="shared" si="764"/>
        <v/>
      </c>
      <c r="BG1833" s="159" t="str">
        <f t="shared" si="765"/>
        <v/>
      </c>
    </row>
    <row r="1834" spans="1:59" ht="20.100000000000001" customHeight="1" x14ac:dyDescent="0.25">
      <c r="A1834" s="142">
        <v>1140</v>
      </c>
      <c r="B1834" s="142">
        <f t="shared" si="769"/>
        <v>2620.2748806333111</v>
      </c>
      <c r="C1834" s="142">
        <f t="shared" si="770"/>
        <v>7.2887635966970365E-5</v>
      </c>
      <c r="D1834" s="142">
        <f t="shared" si="771"/>
        <v>0.71226028115097306</v>
      </c>
      <c r="E1834" s="142" t="str">
        <f t="shared" si="772"/>
        <v/>
      </c>
      <c r="F1834" s="142">
        <f t="shared" si="773"/>
        <v>7.2887635966970365E-5</v>
      </c>
      <c r="G1834" s="142" t="str">
        <f t="shared" si="774"/>
        <v/>
      </c>
      <c r="H1834" s="142"/>
      <c r="I1834" s="142"/>
      <c r="J1834" s="142">
        <f t="shared" si="775"/>
        <v>1.1120280604850207E-179</v>
      </c>
      <c r="K1834" s="142" t="str">
        <f t="shared" si="776"/>
        <v/>
      </c>
      <c r="L1834" s="142" t="str">
        <f t="shared" si="777"/>
        <v/>
      </c>
      <c r="M1834" s="142"/>
      <c r="N1834" s="142"/>
      <c r="O1834" s="142"/>
      <c r="P1834" s="142"/>
      <c r="Q1834" s="142">
        <v>1140</v>
      </c>
      <c r="R1834" s="142">
        <f t="shared" si="778"/>
        <v>12.015438535944369</v>
      </c>
      <c r="S1834" s="142">
        <f t="shared" si="779"/>
        <v>1.5895020482328711E-2</v>
      </c>
      <c r="T1834" s="142">
        <f t="shared" si="780"/>
        <v>0.71226028115097295</v>
      </c>
      <c r="U1834" s="142" t="str">
        <f t="shared" si="781"/>
        <v/>
      </c>
      <c r="V1834" s="142">
        <f t="shared" si="782"/>
        <v>1.5895020482328711E-2</v>
      </c>
      <c r="W1834" s="142" t="str">
        <f t="shared" si="783"/>
        <v/>
      </c>
      <c r="X1834" s="142">
        <f t="shared" si="784"/>
        <v>4.5741766876428516E-24</v>
      </c>
      <c r="Y1834" s="142" t="str">
        <f t="shared" si="785"/>
        <v/>
      </c>
      <c r="Z1834" s="142" t="str">
        <f t="shared" si="786"/>
        <v/>
      </c>
      <c r="AD1834" s="142">
        <v>1140</v>
      </c>
      <c r="AE1834" s="142">
        <f t="shared" si="804"/>
        <v>30.810339333042407</v>
      </c>
      <c r="AF1834" s="142">
        <f t="shared" si="787"/>
        <v>6.1987516453016088E-3</v>
      </c>
      <c r="AG1834" s="142">
        <f t="shared" si="788"/>
        <v>0.71226028115097306</v>
      </c>
      <c r="AH1834" s="142" t="str">
        <f t="shared" si="789"/>
        <v/>
      </c>
      <c r="AI1834" s="142">
        <f t="shared" si="790"/>
        <v>6.1987516453016088E-3</v>
      </c>
      <c r="AJ1834" s="142" t="str">
        <f t="shared" si="791"/>
        <v/>
      </c>
      <c r="AK1834" s="142">
        <f t="shared" si="792"/>
        <v>1.4965808210912748E-78</v>
      </c>
      <c r="AL1834" s="142" t="str">
        <f t="shared" si="793"/>
        <v/>
      </c>
      <c r="AM1834" s="142" t="str">
        <f t="shared" si="794"/>
        <v/>
      </c>
      <c r="AQ1834" s="142">
        <v>1140</v>
      </c>
      <c r="AR1834" s="142">
        <f t="shared" si="795"/>
        <v>1609.8558105317643</v>
      </c>
      <c r="AS1834" s="142">
        <f t="shared" si="796"/>
        <v>1.1863524694793099E-4</v>
      </c>
      <c r="AT1834" s="142">
        <f t="shared" si="797"/>
        <v>0.71226028115097306</v>
      </c>
      <c r="AU1834" s="142" t="str">
        <f t="shared" si="798"/>
        <v/>
      </c>
      <c r="AV1834" s="142">
        <f t="shared" si="799"/>
        <v>1.1863524694793099E-4</v>
      </c>
      <c r="AW1834" s="142" t="str">
        <f t="shared" si="800"/>
        <v/>
      </c>
      <c r="AX1834" s="142">
        <f t="shared" si="801"/>
        <v>1.170008358113226E-4</v>
      </c>
      <c r="AY1834" s="142" t="str">
        <f t="shared" si="802"/>
        <v/>
      </c>
      <c r="AZ1834" s="142" t="str">
        <f t="shared" si="803"/>
        <v/>
      </c>
      <c r="BB1834" s="147"/>
      <c r="BC1834" s="147">
        <f t="shared" si="766"/>
        <v>7.3280000000001442</v>
      </c>
      <c r="BD1834" s="163">
        <f t="shared" si="767"/>
        <v>0.39554579086754543</v>
      </c>
      <c r="BE1834" s="147">
        <f t="shared" si="768"/>
        <v>6.3385012588612621E-4</v>
      </c>
      <c r="BF1834" s="147" t="str">
        <f t="shared" si="764"/>
        <v/>
      </c>
      <c r="BG1834" s="159" t="str">
        <f t="shared" si="765"/>
        <v/>
      </c>
    </row>
    <row r="1835" spans="1:59" ht="20.100000000000001" customHeight="1" x14ac:dyDescent="0.25">
      <c r="A1835" s="142">
        <v>1141</v>
      </c>
      <c r="B1835" s="142">
        <f t="shared" si="769"/>
        <v>2638.9911297806902</v>
      </c>
      <c r="C1835" s="142">
        <f t="shared" si="770"/>
        <v>7.2723968592370143E-5</v>
      </c>
      <c r="D1835" s="142">
        <f t="shared" si="771"/>
        <v>0.71362293392883669</v>
      </c>
      <c r="E1835" s="142" t="str">
        <f t="shared" si="772"/>
        <v/>
      </c>
      <c r="F1835" s="142">
        <f t="shared" si="773"/>
        <v>7.2723968592370143E-5</v>
      </c>
      <c r="G1835" s="142" t="str">
        <f t="shared" si="774"/>
        <v/>
      </c>
      <c r="H1835" s="142"/>
      <c r="I1835" s="142"/>
      <c r="J1835" s="142">
        <f t="shared" si="775"/>
        <v>1.2456952942762325E-179</v>
      </c>
      <c r="K1835" s="142" t="str">
        <f t="shared" si="776"/>
        <v/>
      </c>
      <c r="L1835" s="142" t="str">
        <f t="shared" si="777"/>
        <v/>
      </c>
      <c r="M1835" s="142"/>
      <c r="N1835" s="142"/>
      <c r="O1835" s="142"/>
      <c r="P1835" s="142"/>
      <c r="Q1835" s="142">
        <v>1141</v>
      </c>
      <c r="R1835" s="142">
        <f t="shared" si="778"/>
        <v>12.101263096915403</v>
      </c>
      <c r="S1835" s="142">
        <f t="shared" si="779"/>
        <v>1.5859328608980826E-2</v>
      </c>
      <c r="T1835" s="142">
        <f t="shared" si="780"/>
        <v>0.7136229339288368</v>
      </c>
      <c r="U1835" s="142" t="str">
        <f t="shared" si="781"/>
        <v/>
      </c>
      <c r="V1835" s="142">
        <f t="shared" si="782"/>
        <v>1.5859328608980826E-2</v>
      </c>
      <c r="W1835" s="142" t="str">
        <f t="shared" si="783"/>
        <v/>
      </c>
      <c r="X1835" s="142">
        <f t="shared" si="784"/>
        <v>4.7603503633523945E-24</v>
      </c>
      <c r="Y1835" s="142" t="str">
        <f t="shared" si="785"/>
        <v/>
      </c>
      <c r="Z1835" s="142" t="str">
        <f t="shared" si="786"/>
        <v/>
      </c>
      <c r="AD1835" s="142">
        <v>1141</v>
      </c>
      <c r="AE1835" s="142">
        <f t="shared" si="804"/>
        <v>31.030413185421281</v>
      </c>
      <c r="AF1835" s="142">
        <f t="shared" si="787"/>
        <v>6.1848325025810917E-3</v>
      </c>
      <c r="AG1835" s="142">
        <f t="shared" si="788"/>
        <v>0.7136229339288368</v>
      </c>
      <c r="AH1835" s="142" t="str">
        <f t="shared" si="789"/>
        <v/>
      </c>
      <c r="AI1835" s="142">
        <f t="shared" si="790"/>
        <v>6.1848325025810917E-3</v>
      </c>
      <c r="AJ1835" s="142" t="str">
        <f t="shared" si="791"/>
        <v/>
      </c>
      <c r="AK1835" s="142">
        <f t="shared" si="792"/>
        <v>1.6126073697344872E-78</v>
      </c>
      <c r="AL1835" s="142" t="str">
        <f t="shared" si="793"/>
        <v/>
      </c>
      <c r="AM1835" s="142" t="str">
        <f t="shared" si="794"/>
        <v/>
      </c>
      <c r="AQ1835" s="142">
        <v>1141</v>
      </c>
      <c r="AR1835" s="142">
        <f t="shared" si="795"/>
        <v>1621.354780606991</v>
      </c>
      <c r="AS1835" s="142">
        <f t="shared" si="796"/>
        <v>1.1836885445014419E-4</v>
      </c>
      <c r="AT1835" s="142">
        <f t="shared" si="797"/>
        <v>0.7136229339288368</v>
      </c>
      <c r="AU1835" s="142" t="str">
        <f t="shared" si="798"/>
        <v/>
      </c>
      <c r="AV1835" s="142">
        <f t="shared" si="799"/>
        <v>1.1836885445014419E-4</v>
      </c>
      <c r="AW1835" s="142" t="str">
        <f t="shared" si="800"/>
        <v/>
      </c>
      <c r="AX1835" s="142">
        <f t="shared" si="801"/>
        <v>1.1727364714010493E-4</v>
      </c>
      <c r="AY1835" s="142" t="str">
        <f t="shared" si="802"/>
        <v/>
      </c>
      <c r="AZ1835" s="142" t="str">
        <f t="shared" si="803"/>
        <v/>
      </c>
      <c r="BB1835" s="147"/>
      <c r="BC1835" s="147">
        <f t="shared" si="766"/>
        <v>7.3344000000001444</v>
      </c>
      <c r="BD1835" s="163">
        <f t="shared" si="767"/>
        <v>0.39491194074165931</v>
      </c>
      <c r="BE1835" s="147">
        <f t="shared" si="768"/>
        <v>6.3320487901108446E-4</v>
      </c>
      <c r="BF1835" s="147" t="str">
        <f t="shared" si="764"/>
        <v/>
      </c>
      <c r="BG1835" s="159" t="str">
        <f t="shared" si="765"/>
        <v/>
      </c>
    </row>
    <row r="1836" spans="1:59" ht="20.100000000000001" customHeight="1" x14ac:dyDescent="0.25">
      <c r="A1836" s="142">
        <v>1142</v>
      </c>
      <c r="B1836" s="142">
        <f t="shared" si="769"/>
        <v>2657.707378928073</v>
      </c>
      <c r="C1836" s="142">
        <f t="shared" si="770"/>
        <v>7.2559507767378892E-5</v>
      </c>
      <c r="D1836" s="142">
        <f t="shared" si="771"/>
        <v>0.71498251603115226</v>
      </c>
      <c r="E1836" s="142" t="str">
        <f t="shared" si="772"/>
        <v/>
      </c>
      <c r="F1836" s="142">
        <f t="shared" si="773"/>
        <v>7.2559507767378892E-5</v>
      </c>
      <c r="G1836" s="142" t="str">
        <f t="shared" si="774"/>
        <v/>
      </c>
      <c r="H1836" s="142"/>
      <c r="I1836" s="142"/>
      <c r="J1836" s="142">
        <f t="shared" si="775"/>
        <v>1.3954071784806659E-179</v>
      </c>
      <c r="K1836" s="142" t="str">
        <f t="shared" si="776"/>
        <v/>
      </c>
      <c r="L1836" s="142" t="str">
        <f t="shared" si="777"/>
        <v/>
      </c>
      <c r="M1836" s="142"/>
      <c r="N1836" s="142"/>
      <c r="O1836" s="142"/>
      <c r="P1836" s="142"/>
      <c r="Q1836" s="142">
        <v>1142</v>
      </c>
      <c r="R1836" s="142">
        <f t="shared" si="778"/>
        <v>12.187087657886437</v>
      </c>
      <c r="S1836" s="142">
        <f t="shared" si="779"/>
        <v>1.5823463703402593E-2</v>
      </c>
      <c r="T1836" s="142">
        <f t="shared" si="780"/>
        <v>0.71498251603115226</v>
      </c>
      <c r="U1836" s="142" t="str">
        <f t="shared" si="781"/>
        <v/>
      </c>
      <c r="V1836" s="142">
        <f t="shared" si="782"/>
        <v>1.5823463703402593E-2</v>
      </c>
      <c r="W1836" s="142" t="str">
        <f t="shared" si="783"/>
        <v/>
      </c>
      <c r="X1836" s="142">
        <f t="shared" si="784"/>
        <v>4.9540222333383502E-24</v>
      </c>
      <c r="Y1836" s="142" t="str">
        <f t="shared" si="785"/>
        <v/>
      </c>
      <c r="Z1836" s="142" t="str">
        <f t="shared" si="786"/>
        <v/>
      </c>
      <c r="AD1836" s="142">
        <v>1142</v>
      </c>
      <c r="AE1836" s="142">
        <f t="shared" si="804"/>
        <v>31.250487037800156</v>
      </c>
      <c r="AF1836" s="142">
        <f t="shared" si="787"/>
        <v>6.1708458806255658E-3</v>
      </c>
      <c r="AG1836" s="142">
        <f t="shared" si="788"/>
        <v>0.71498251603115226</v>
      </c>
      <c r="AH1836" s="142" t="str">
        <f t="shared" si="789"/>
        <v/>
      </c>
      <c r="AI1836" s="142">
        <f t="shared" si="790"/>
        <v>6.1708458806255658E-3</v>
      </c>
      <c r="AJ1836" s="142" t="str">
        <f t="shared" si="791"/>
        <v/>
      </c>
      <c r="AK1836" s="142">
        <f t="shared" si="792"/>
        <v>1.7376013941686521E-78</v>
      </c>
      <c r="AL1836" s="142" t="str">
        <f t="shared" si="793"/>
        <v/>
      </c>
      <c r="AM1836" s="142" t="str">
        <f t="shared" si="794"/>
        <v/>
      </c>
      <c r="AQ1836" s="142">
        <v>1142</v>
      </c>
      <c r="AR1836" s="142">
        <f t="shared" si="795"/>
        <v>1632.8537506822177</v>
      </c>
      <c r="AS1836" s="142">
        <f t="shared" si="796"/>
        <v>1.1810117049624376E-4</v>
      </c>
      <c r="AT1836" s="142">
        <f t="shared" si="797"/>
        <v>0.71498251603115226</v>
      </c>
      <c r="AU1836" s="142" t="str">
        <f t="shared" si="798"/>
        <v/>
      </c>
      <c r="AV1836" s="142">
        <f t="shared" si="799"/>
        <v>1.1810117049624376E-4</v>
      </c>
      <c r="AW1836" s="142" t="str">
        <f t="shared" si="800"/>
        <v/>
      </c>
      <c r="AX1836" s="142">
        <f t="shared" si="801"/>
        <v>1.1754521384571424E-4</v>
      </c>
      <c r="AY1836" s="142" t="str">
        <f t="shared" si="802"/>
        <v/>
      </c>
      <c r="AZ1836" s="142" t="str">
        <f t="shared" si="803"/>
        <v/>
      </c>
      <c r="BB1836" s="147"/>
      <c r="BC1836" s="147">
        <f t="shared" si="766"/>
        <v>7.3408000000001445</v>
      </c>
      <c r="BD1836" s="163">
        <f t="shared" si="767"/>
        <v>0.39427873586264822</v>
      </c>
      <c r="BE1836" s="147">
        <f t="shared" si="768"/>
        <v>6.3255908590725829E-4</v>
      </c>
      <c r="BF1836" s="147" t="str">
        <f t="shared" si="764"/>
        <v/>
      </c>
      <c r="BG1836" s="159" t="str">
        <f t="shared" si="765"/>
        <v/>
      </c>
    </row>
    <row r="1837" spans="1:59" ht="20.100000000000001" customHeight="1" x14ac:dyDescent="0.25">
      <c r="A1837" s="142">
        <v>1143</v>
      </c>
      <c r="B1837" s="142">
        <f t="shared" si="769"/>
        <v>2676.4236280754521</v>
      </c>
      <c r="C1837" s="142">
        <f t="shared" si="770"/>
        <v>7.2394260543090071E-5</v>
      </c>
      <c r="D1837" s="142">
        <f t="shared" si="771"/>
        <v>0.7163390126734549</v>
      </c>
      <c r="E1837" s="142" t="str">
        <f t="shared" si="772"/>
        <v/>
      </c>
      <c r="F1837" s="142">
        <f t="shared" si="773"/>
        <v>7.2394260543090071E-5</v>
      </c>
      <c r="G1837" s="142" t="str">
        <f t="shared" si="774"/>
        <v/>
      </c>
      <c r="H1837" s="142"/>
      <c r="I1837" s="142"/>
      <c r="J1837" s="142">
        <f t="shared" si="775"/>
        <v>1.5630869349605639E-179</v>
      </c>
      <c r="K1837" s="142" t="str">
        <f t="shared" si="776"/>
        <v/>
      </c>
      <c r="L1837" s="142" t="str">
        <f t="shared" si="777"/>
        <v/>
      </c>
      <c r="M1837" s="142"/>
      <c r="N1837" s="142"/>
      <c r="O1837" s="142"/>
      <c r="P1837" s="142"/>
      <c r="Q1837" s="142">
        <v>1143</v>
      </c>
      <c r="R1837" s="142">
        <f t="shared" si="778"/>
        <v>12.272912218857471</v>
      </c>
      <c r="S1837" s="142">
        <f t="shared" si="779"/>
        <v>1.5787427303265954E-2</v>
      </c>
      <c r="T1837" s="142">
        <f t="shared" si="780"/>
        <v>0.71633901267345512</v>
      </c>
      <c r="U1837" s="142" t="str">
        <f t="shared" si="781"/>
        <v/>
      </c>
      <c r="V1837" s="142">
        <f t="shared" si="782"/>
        <v>1.5787427303265954E-2</v>
      </c>
      <c r="W1837" s="142" t="str">
        <f t="shared" si="783"/>
        <v/>
      </c>
      <c r="X1837" s="142">
        <f t="shared" si="784"/>
        <v>5.1554910334139171E-24</v>
      </c>
      <c r="Y1837" s="142" t="str">
        <f t="shared" si="785"/>
        <v/>
      </c>
      <c r="Z1837" s="142" t="str">
        <f t="shared" si="786"/>
        <v/>
      </c>
      <c r="AD1837" s="142">
        <v>1143</v>
      </c>
      <c r="AE1837" s="142">
        <f t="shared" si="804"/>
        <v>31.47056089017903</v>
      </c>
      <c r="AF1837" s="142">
        <f t="shared" si="787"/>
        <v>6.1567923790974578E-3</v>
      </c>
      <c r="AG1837" s="142">
        <f t="shared" si="788"/>
        <v>0.71633901267345501</v>
      </c>
      <c r="AH1837" s="142" t="str">
        <f t="shared" si="789"/>
        <v/>
      </c>
      <c r="AI1837" s="142">
        <f t="shared" si="790"/>
        <v>6.1567923790974578E-3</v>
      </c>
      <c r="AJ1837" s="142" t="str">
        <f t="shared" si="791"/>
        <v/>
      </c>
      <c r="AK1837" s="142">
        <f t="shared" si="792"/>
        <v>1.8722538132533409E-78</v>
      </c>
      <c r="AL1837" s="142" t="str">
        <f t="shared" si="793"/>
        <v/>
      </c>
      <c r="AM1837" s="142" t="str">
        <f t="shared" si="794"/>
        <v/>
      </c>
      <c r="AQ1837" s="142">
        <v>1143</v>
      </c>
      <c r="AR1837" s="142">
        <f t="shared" si="795"/>
        <v>1644.3527207574443</v>
      </c>
      <c r="AS1837" s="142">
        <f t="shared" si="796"/>
        <v>1.1783220656291149E-4</v>
      </c>
      <c r="AT1837" s="142">
        <f t="shared" si="797"/>
        <v>0.7163390126734549</v>
      </c>
      <c r="AU1837" s="142" t="str">
        <f t="shared" si="798"/>
        <v/>
      </c>
      <c r="AV1837" s="142">
        <f t="shared" si="799"/>
        <v>1.1783220656291149E-4</v>
      </c>
      <c r="AW1837" s="142" t="str">
        <f t="shared" si="800"/>
        <v/>
      </c>
      <c r="AX1837" s="142">
        <f t="shared" si="801"/>
        <v>1.1781552434589107E-4</v>
      </c>
      <c r="AY1837" s="142" t="str">
        <f t="shared" si="802"/>
        <v/>
      </c>
      <c r="AZ1837" s="142" t="str">
        <f t="shared" si="803"/>
        <v/>
      </c>
      <c r="BB1837" s="147"/>
      <c r="BC1837" s="147">
        <f t="shared" si="766"/>
        <v>7.3472000000001447</v>
      </c>
      <c r="BD1837" s="163">
        <f t="shared" si="767"/>
        <v>0.39364617677674096</v>
      </c>
      <c r="BE1837" s="147">
        <f t="shared" si="768"/>
        <v>6.3191275168011929E-4</v>
      </c>
      <c r="BF1837" s="147" t="str">
        <f t="shared" si="764"/>
        <v/>
      </c>
      <c r="BG1837" s="159" t="str">
        <f t="shared" si="765"/>
        <v/>
      </c>
    </row>
    <row r="1838" spans="1:59" ht="20.100000000000001" customHeight="1" x14ac:dyDescent="0.25">
      <c r="A1838" s="142">
        <v>1144</v>
      </c>
      <c r="B1838" s="142">
        <f t="shared" si="769"/>
        <v>2695.1398772228349</v>
      </c>
      <c r="C1838" s="142">
        <f t="shared" si="770"/>
        <v>7.2228233992299102E-5</v>
      </c>
      <c r="D1838" s="142">
        <f t="shared" si="771"/>
        <v>0.71769240920345467</v>
      </c>
      <c r="E1838" s="142" t="str">
        <f t="shared" si="772"/>
        <v/>
      </c>
      <c r="F1838" s="142">
        <f t="shared" si="773"/>
        <v>7.2228233992299102E-5</v>
      </c>
      <c r="G1838" s="142" t="str">
        <f t="shared" si="774"/>
        <v/>
      </c>
      <c r="H1838" s="142"/>
      <c r="I1838" s="142"/>
      <c r="J1838" s="142">
        <f t="shared" si="775"/>
        <v>1.7508879933992923E-179</v>
      </c>
      <c r="K1838" s="142" t="str">
        <f t="shared" si="776"/>
        <v/>
      </c>
      <c r="L1838" s="142" t="str">
        <f t="shared" si="777"/>
        <v/>
      </c>
      <c r="M1838" s="142"/>
      <c r="N1838" s="142"/>
      <c r="O1838" s="142"/>
      <c r="P1838" s="142"/>
      <c r="Q1838" s="142">
        <v>1144</v>
      </c>
      <c r="R1838" s="142">
        <f t="shared" si="778"/>
        <v>12.358736779828504</v>
      </c>
      <c r="S1838" s="142">
        <f t="shared" si="779"/>
        <v>1.5751220950975583E-2</v>
      </c>
      <c r="T1838" s="142">
        <f t="shared" si="780"/>
        <v>0.71769240920345467</v>
      </c>
      <c r="U1838" s="142" t="str">
        <f t="shared" si="781"/>
        <v/>
      </c>
      <c r="V1838" s="142">
        <f t="shared" si="782"/>
        <v>1.5751220950975583E-2</v>
      </c>
      <c r="W1838" s="142" t="str">
        <f t="shared" si="783"/>
        <v/>
      </c>
      <c r="X1838" s="142">
        <f t="shared" si="784"/>
        <v>5.365067268924542E-24</v>
      </c>
      <c r="Y1838" s="142" t="str">
        <f t="shared" si="785"/>
        <v/>
      </c>
      <c r="Z1838" s="142" t="str">
        <f t="shared" si="786"/>
        <v/>
      </c>
      <c r="AD1838" s="142">
        <v>1144</v>
      </c>
      <c r="AE1838" s="142">
        <f t="shared" si="804"/>
        <v>31.690634742557904</v>
      </c>
      <c r="AF1838" s="142">
        <f t="shared" si="787"/>
        <v>6.1426725995048599E-3</v>
      </c>
      <c r="AG1838" s="142">
        <f t="shared" si="788"/>
        <v>0.71769240920345467</v>
      </c>
      <c r="AH1838" s="142" t="str">
        <f t="shared" si="789"/>
        <v/>
      </c>
      <c r="AI1838" s="142">
        <f t="shared" si="790"/>
        <v>6.1426725995048599E-3</v>
      </c>
      <c r="AJ1838" s="142" t="str">
        <f t="shared" si="791"/>
        <v/>
      </c>
      <c r="AK1838" s="142">
        <f t="shared" si="792"/>
        <v>2.0173086118048521E-78</v>
      </c>
      <c r="AL1838" s="142" t="str">
        <f t="shared" si="793"/>
        <v/>
      </c>
      <c r="AM1838" s="142" t="str">
        <f t="shared" si="794"/>
        <v/>
      </c>
      <c r="AQ1838" s="142">
        <v>1144</v>
      </c>
      <c r="AR1838" s="142">
        <f t="shared" si="795"/>
        <v>1655.851690832671</v>
      </c>
      <c r="AS1838" s="142">
        <f t="shared" si="796"/>
        <v>1.1756197416215256E-4</v>
      </c>
      <c r="AT1838" s="142">
        <f t="shared" si="797"/>
        <v>0.71769240920345445</v>
      </c>
      <c r="AU1838" s="142" t="str">
        <f t="shared" si="798"/>
        <v/>
      </c>
      <c r="AV1838" s="142">
        <f t="shared" si="799"/>
        <v>1.1756197416215256E-4</v>
      </c>
      <c r="AW1838" s="142" t="str">
        <f t="shared" si="800"/>
        <v/>
      </c>
      <c r="AX1838" s="142">
        <f t="shared" si="801"/>
        <v>1.1808456709201521E-4</v>
      </c>
      <c r="AY1838" s="142" t="str">
        <f t="shared" si="802"/>
        <v/>
      </c>
      <c r="AZ1838" s="142" t="str">
        <f t="shared" si="803"/>
        <v/>
      </c>
      <c r="BB1838" s="147"/>
      <c r="BC1838" s="147">
        <f t="shared" si="766"/>
        <v>7.3536000000001449</v>
      </c>
      <c r="BD1838" s="163">
        <f t="shared" si="767"/>
        <v>0.39301426402506084</v>
      </c>
      <c r="BE1838" s="147">
        <f t="shared" si="768"/>
        <v>6.3126588142253803E-4</v>
      </c>
      <c r="BF1838" s="147" t="str">
        <f t="shared" si="764"/>
        <v/>
      </c>
      <c r="BG1838" s="159" t="str">
        <f t="shared" si="765"/>
        <v/>
      </c>
    </row>
    <row r="1839" spans="1:59" ht="20.100000000000001" customHeight="1" x14ac:dyDescent="0.25">
      <c r="A1839" s="147">
        <v>1145</v>
      </c>
      <c r="B1839" s="142">
        <f t="shared" si="769"/>
        <v>2713.856126370214</v>
      </c>
      <c r="C1839" s="142">
        <f t="shared" si="770"/>
        <v>7.2061435209002137E-5</v>
      </c>
      <c r="D1839" s="142">
        <f t="shared" si="771"/>
        <v>0.7190426911014357</v>
      </c>
      <c r="E1839" s="142" t="str">
        <f t="shared" si="772"/>
        <v/>
      </c>
      <c r="F1839" s="142">
        <f t="shared" si="773"/>
        <v>7.2061435209002137E-5</v>
      </c>
      <c r="G1839" s="142" t="str">
        <f t="shared" si="774"/>
        <v/>
      </c>
      <c r="H1839" s="142"/>
      <c r="I1839" s="142"/>
      <c r="J1839" s="142">
        <f t="shared" si="775"/>
        <v>1.9612215082324054E-179</v>
      </c>
      <c r="K1839" s="142" t="str">
        <f t="shared" si="776"/>
        <v/>
      </c>
      <c r="L1839" s="142" t="str">
        <f t="shared" si="777"/>
        <v/>
      </c>
      <c r="M1839" s="142"/>
      <c r="N1839" s="142"/>
      <c r="O1839" s="142"/>
      <c r="P1839" s="142"/>
      <c r="Q1839" s="147">
        <v>1145</v>
      </c>
      <c r="R1839" s="142">
        <f t="shared" si="778"/>
        <v>12.444561340799524</v>
      </c>
      <c r="S1839" s="142">
        <f t="shared" si="779"/>
        <v>1.5714846193559472E-2</v>
      </c>
      <c r="T1839" s="142">
        <f t="shared" si="780"/>
        <v>0.7190426911014357</v>
      </c>
      <c r="U1839" s="142" t="str">
        <f t="shared" si="781"/>
        <v/>
      </c>
      <c r="V1839" s="142">
        <f t="shared" si="782"/>
        <v>1.5714846193559472E-2</v>
      </c>
      <c r="W1839" s="142" t="str">
        <f t="shared" si="783"/>
        <v/>
      </c>
      <c r="X1839" s="142">
        <f t="shared" si="784"/>
        <v>5.5830736731125621E-24</v>
      </c>
      <c r="Y1839" s="142" t="str">
        <f t="shared" si="785"/>
        <v/>
      </c>
      <c r="Z1839" s="142" t="str">
        <f t="shared" si="786"/>
        <v/>
      </c>
      <c r="AD1839" s="147">
        <v>1145</v>
      </c>
      <c r="AE1839" s="142">
        <f t="shared" si="804"/>
        <v>31.910708594936779</v>
      </c>
      <c r="AF1839" s="142">
        <f t="shared" si="787"/>
        <v>6.1284871451588721E-3</v>
      </c>
      <c r="AG1839" s="142">
        <f t="shared" si="788"/>
        <v>0.71904269110143582</v>
      </c>
      <c r="AH1839" s="142" t="str">
        <f t="shared" si="789"/>
        <v/>
      </c>
      <c r="AI1839" s="142">
        <f t="shared" si="790"/>
        <v>6.1284871451588721E-3</v>
      </c>
      <c r="AJ1839" s="142" t="str">
        <f t="shared" si="791"/>
        <v/>
      </c>
      <c r="AK1839" s="142">
        <f t="shared" si="792"/>
        <v>2.1735669033929727E-78</v>
      </c>
      <c r="AL1839" s="142" t="str">
        <f t="shared" si="793"/>
        <v/>
      </c>
      <c r="AM1839" s="142" t="str">
        <f t="shared" si="794"/>
        <v/>
      </c>
      <c r="AQ1839" s="147">
        <v>1145</v>
      </c>
      <c r="AR1839" s="142">
        <f t="shared" si="795"/>
        <v>1667.3506609078995</v>
      </c>
      <c r="AS1839" s="142">
        <f t="shared" si="796"/>
        <v>1.1729048484047914E-4</v>
      </c>
      <c r="AT1839" s="142">
        <f t="shared" si="797"/>
        <v>0.71904269110143582</v>
      </c>
      <c r="AU1839" s="142" t="str">
        <f t="shared" si="798"/>
        <v/>
      </c>
      <c r="AV1839" s="142">
        <f t="shared" si="799"/>
        <v>1.1729048484047914E-4</v>
      </c>
      <c r="AW1839" s="142" t="str">
        <f t="shared" si="800"/>
        <v/>
      </c>
      <c r="AX1839" s="142">
        <f t="shared" si="801"/>
        <v>1.1835233056992287E-4</v>
      </c>
      <c r="AY1839" s="142" t="str">
        <f t="shared" si="802"/>
        <v/>
      </c>
      <c r="AZ1839" s="142" t="str">
        <f t="shared" si="803"/>
        <v/>
      </c>
      <c r="BB1839" s="147"/>
      <c r="BC1839" s="147">
        <f t="shared" si="766"/>
        <v>7.3600000000001451</v>
      </c>
      <c r="BD1839" s="163">
        <f t="shared" si="767"/>
        <v>0.39238299814363831</v>
      </c>
      <c r="BE1839" s="147">
        <f t="shared" si="768"/>
        <v>6.3061848021211953E-4</v>
      </c>
      <c r="BF1839" s="147" t="str">
        <f t="shared" si="764"/>
        <v/>
      </c>
      <c r="BG1839" s="159" t="str">
        <f t="shared" si="765"/>
        <v/>
      </c>
    </row>
    <row r="1840" spans="1:59" ht="20.100000000000001" customHeight="1" x14ac:dyDescent="0.25">
      <c r="A1840" s="142">
        <v>1146</v>
      </c>
      <c r="B1840" s="142">
        <f t="shared" si="769"/>
        <v>2732.5723755175968</v>
      </c>
      <c r="C1840" s="142">
        <f t="shared" si="770"/>
        <v>7.1893871307893685E-5</v>
      </c>
      <c r="D1840" s="142">
        <f t="shared" si="771"/>
        <v>0.72038984398065098</v>
      </c>
      <c r="E1840" s="142" t="str">
        <f t="shared" si="772"/>
        <v/>
      </c>
      <c r="F1840" s="142">
        <f t="shared" si="773"/>
        <v>7.1893871307893685E-5</v>
      </c>
      <c r="G1840" s="142" t="str">
        <f t="shared" si="774"/>
        <v/>
      </c>
      <c r="H1840" s="142"/>
      <c r="I1840" s="142"/>
      <c r="J1840" s="142">
        <f t="shared" si="775"/>
        <v>2.1967871600640569E-179</v>
      </c>
      <c r="K1840" s="142" t="str">
        <f t="shared" si="776"/>
        <v/>
      </c>
      <c r="L1840" s="142" t="str">
        <f t="shared" si="777"/>
        <v/>
      </c>
      <c r="M1840" s="142"/>
      <c r="N1840" s="142"/>
      <c r="O1840" s="142"/>
      <c r="P1840" s="142"/>
      <c r="Q1840" s="142">
        <v>1146</v>
      </c>
      <c r="R1840" s="142">
        <f t="shared" si="778"/>
        <v>12.530385901770558</v>
      </c>
      <c r="S1840" s="142">
        <f t="shared" si="779"/>
        <v>1.5678304582559425E-2</v>
      </c>
      <c r="T1840" s="142">
        <f t="shared" si="780"/>
        <v>0.72038984398065087</v>
      </c>
      <c r="U1840" s="142" t="str">
        <f t="shared" si="781"/>
        <v/>
      </c>
      <c r="V1840" s="142">
        <f t="shared" si="782"/>
        <v>1.5678304582559425E-2</v>
      </c>
      <c r="W1840" s="142" t="str">
        <f t="shared" si="783"/>
        <v/>
      </c>
      <c r="X1840" s="142">
        <f t="shared" si="784"/>
        <v>5.8098456831193411E-24</v>
      </c>
      <c r="Y1840" s="142" t="str">
        <f t="shared" si="785"/>
        <v/>
      </c>
      <c r="Z1840" s="142" t="str">
        <f t="shared" si="786"/>
        <v/>
      </c>
      <c r="AD1840" s="142">
        <v>1146</v>
      </c>
      <c r="AE1840" s="142">
        <f t="shared" si="804"/>
        <v>32.130782447315653</v>
      </c>
      <c r="AF1840" s="142">
        <f t="shared" si="787"/>
        <v>6.1142366211309031E-3</v>
      </c>
      <c r="AG1840" s="142">
        <f t="shared" si="788"/>
        <v>0.72038984398065087</v>
      </c>
      <c r="AH1840" s="142" t="str">
        <f t="shared" si="789"/>
        <v/>
      </c>
      <c r="AI1840" s="142">
        <f t="shared" si="790"/>
        <v>6.1142366211309031E-3</v>
      </c>
      <c r="AJ1840" s="142" t="str">
        <f t="shared" si="791"/>
        <v/>
      </c>
      <c r="AK1840" s="142">
        <f t="shared" si="792"/>
        <v>2.3418913031921205E-78</v>
      </c>
      <c r="AL1840" s="142" t="str">
        <f t="shared" si="793"/>
        <v/>
      </c>
      <c r="AM1840" s="142" t="str">
        <f t="shared" si="794"/>
        <v/>
      </c>
      <c r="AQ1840" s="142">
        <v>1146</v>
      </c>
      <c r="AR1840" s="142">
        <f t="shared" si="795"/>
        <v>1678.8496309831262</v>
      </c>
      <c r="AS1840" s="142">
        <f t="shared" si="796"/>
        <v>1.1701775017809321E-4</v>
      </c>
      <c r="AT1840" s="142">
        <f t="shared" si="797"/>
        <v>0.72038984398065098</v>
      </c>
      <c r="AU1840" s="142" t="str">
        <f t="shared" si="798"/>
        <v/>
      </c>
      <c r="AV1840" s="142">
        <f t="shared" si="799"/>
        <v>1.1701775017809321E-4</v>
      </c>
      <c r="AW1840" s="142" t="str">
        <f t="shared" si="800"/>
        <v/>
      </c>
      <c r="AX1840" s="142">
        <f t="shared" si="801"/>
        <v>1.1861880330072315E-4</v>
      </c>
      <c r="AY1840" s="142" t="str">
        <f t="shared" si="802"/>
        <v/>
      </c>
      <c r="AZ1840" s="142" t="str">
        <f t="shared" si="803"/>
        <v/>
      </c>
      <c r="BB1840" s="147"/>
      <c r="BC1840" s="147">
        <f t="shared" si="766"/>
        <v>7.3664000000001453</v>
      </c>
      <c r="BD1840" s="163">
        <f t="shared" si="767"/>
        <v>0.39175237966342619</v>
      </c>
      <c r="BE1840" s="147">
        <f t="shared" si="768"/>
        <v>6.2997055311342365E-4</v>
      </c>
      <c r="BF1840" s="147" t="str">
        <f t="shared" si="764"/>
        <v/>
      </c>
      <c r="BG1840" s="159" t="str">
        <f t="shared" si="765"/>
        <v/>
      </c>
    </row>
    <row r="1841" spans="1:59" ht="20.100000000000001" customHeight="1" x14ac:dyDescent="0.25">
      <c r="A1841" s="142">
        <v>1147</v>
      </c>
      <c r="B1841" s="142">
        <f t="shared" si="769"/>
        <v>2751.2886246649759</v>
      </c>
      <c r="C1841" s="142">
        <f t="shared" si="770"/>
        <v>7.1725549423864147E-5</v>
      </c>
      <c r="D1841" s="142">
        <f t="shared" si="771"/>
        <v>0.72173385358770248</v>
      </c>
      <c r="E1841" s="142" t="str">
        <f t="shared" si="772"/>
        <v/>
      </c>
      <c r="F1841" s="142">
        <f t="shared" si="773"/>
        <v>7.1725549423864147E-5</v>
      </c>
      <c r="G1841" s="142" t="str">
        <f t="shared" si="774"/>
        <v/>
      </c>
      <c r="H1841" s="142"/>
      <c r="I1841" s="142"/>
      <c r="J1841" s="142">
        <f t="shared" si="775"/>
        <v>2.4606076330495513E-179</v>
      </c>
      <c r="K1841" s="142" t="str">
        <f t="shared" si="776"/>
        <v/>
      </c>
      <c r="L1841" s="142" t="str">
        <f t="shared" si="777"/>
        <v/>
      </c>
      <c r="M1841" s="142"/>
      <c r="N1841" s="142"/>
      <c r="O1841" s="142"/>
      <c r="P1841" s="142"/>
      <c r="Q1841" s="142">
        <v>1147</v>
      </c>
      <c r="R1841" s="142">
        <f t="shared" si="778"/>
        <v>12.616210462741591</v>
      </c>
      <c r="S1841" s="142">
        <f t="shared" si="779"/>
        <v>1.5641597673921499E-2</v>
      </c>
      <c r="T1841" s="142">
        <f t="shared" si="780"/>
        <v>0.72173385358770248</v>
      </c>
      <c r="U1841" s="142" t="str">
        <f t="shared" si="781"/>
        <v/>
      </c>
      <c r="V1841" s="142">
        <f t="shared" si="782"/>
        <v>1.5641597673921499E-2</v>
      </c>
      <c r="W1841" s="142" t="str">
        <f t="shared" si="783"/>
        <v/>
      </c>
      <c r="X1841" s="142">
        <f t="shared" si="784"/>
        <v>6.0457319342973797E-24</v>
      </c>
      <c r="Y1841" s="142" t="str">
        <f t="shared" si="785"/>
        <v/>
      </c>
      <c r="Z1841" s="142" t="str">
        <f t="shared" si="786"/>
        <v/>
      </c>
      <c r="AD1841" s="142">
        <v>1147</v>
      </c>
      <c r="AE1841" s="142">
        <f t="shared" si="804"/>
        <v>32.350856299694527</v>
      </c>
      <c r="AF1841" s="142">
        <f t="shared" si="787"/>
        <v>6.0999216342099228E-3</v>
      </c>
      <c r="AG1841" s="142">
        <f t="shared" si="788"/>
        <v>0.72173385358770248</v>
      </c>
      <c r="AH1841" s="142" t="str">
        <f t="shared" si="789"/>
        <v/>
      </c>
      <c r="AI1841" s="142">
        <f t="shared" si="790"/>
        <v>6.0999216342099228E-3</v>
      </c>
      <c r="AJ1841" s="142" t="str">
        <f t="shared" si="791"/>
        <v/>
      </c>
      <c r="AK1841" s="142">
        <f t="shared" si="792"/>
        <v>2.523210634478319E-78</v>
      </c>
      <c r="AL1841" s="142" t="str">
        <f t="shared" si="793"/>
        <v/>
      </c>
      <c r="AM1841" s="142" t="str">
        <f t="shared" si="794"/>
        <v/>
      </c>
      <c r="AQ1841" s="142">
        <v>1147</v>
      </c>
      <c r="AR1841" s="142">
        <f t="shared" si="795"/>
        <v>1690.3486010583529</v>
      </c>
      <c r="AS1841" s="142">
        <f t="shared" si="796"/>
        <v>1.167437817880684E-4</v>
      </c>
      <c r="AT1841" s="142">
        <f t="shared" si="797"/>
        <v>0.72173385358770248</v>
      </c>
      <c r="AU1841" s="142" t="str">
        <f t="shared" si="798"/>
        <v/>
      </c>
      <c r="AV1841" s="142">
        <f t="shared" si="799"/>
        <v>1.167437817880684E-4</v>
      </c>
      <c r="AW1841" s="142" t="str">
        <f t="shared" si="800"/>
        <v/>
      </c>
      <c r="AX1841" s="142">
        <f t="shared" si="801"/>
        <v>1.1888397384161353E-4</v>
      </c>
      <c r="AY1841" s="142" t="str">
        <f t="shared" si="802"/>
        <v/>
      </c>
      <c r="AZ1841" s="142" t="str">
        <f t="shared" si="803"/>
        <v/>
      </c>
      <c r="BB1841" s="147"/>
      <c r="BC1841" s="147">
        <f t="shared" si="766"/>
        <v>7.3728000000001455</v>
      </c>
      <c r="BD1841" s="163">
        <f t="shared" si="767"/>
        <v>0.39112240911031276</v>
      </c>
      <c r="BE1841" s="147">
        <f t="shared" si="768"/>
        <v>6.2932210517541165E-4</v>
      </c>
      <c r="BF1841" s="147" t="str">
        <f t="shared" ref="BF1841:BF1904" si="805">IF(BD1841&lt;(1-$BB$693),BE1841,"")</f>
        <v/>
      </c>
      <c r="BG1841" s="159" t="str">
        <f t="shared" ref="BG1841:BG1904" si="806">IF(BD1841&lt;(1-$BB$699),BE1841,"")</f>
        <v/>
      </c>
    </row>
    <row r="1842" spans="1:59" ht="20.100000000000001" customHeight="1" x14ac:dyDescent="0.25">
      <c r="A1842" s="142">
        <v>1148</v>
      </c>
      <c r="B1842" s="142">
        <f t="shared" si="769"/>
        <v>2770.0048738123551</v>
      </c>
      <c r="C1842" s="142">
        <f t="shared" si="770"/>
        <v>7.1556476711496711E-5</v>
      </c>
      <c r="D1842" s="142">
        <f t="shared" si="771"/>
        <v>0.72307470580291633</v>
      </c>
      <c r="E1842" s="142" t="str">
        <f t="shared" si="772"/>
        <v/>
      </c>
      <c r="F1842" s="142">
        <f t="shared" si="773"/>
        <v>7.1556476711496711E-5</v>
      </c>
      <c r="G1842" s="142" t="str">
        <f t="shared" si="774"/>
        <v/>
      </c>
      <c r="H1842" s="142"/>
      <c r="I1842" s="142"/>
      <c r="J1842" s="142">
        <f t="shared" si="775"/>
        <v>2.756067206338559E-179</v>
      </c>
      <c r="K1842" s="142" t="str">
        <f t="shared" si="776"/>
        <v/>
      </c>
      <c r="L1842" s="142" t="str">
        <f t="shared" si="777"/>
        <v/>
      </c>
      <c r="M1842" s="142"/>
      <c r="N1842" s="142"/>
      <c r="O1842" s="142"/>
      <c r="P1842" s="142"/>
      <c r="Q1842" s="142">
        <v>1148</v>
      </c>
      <c r="R1842" s="142">
        <f t="shared" si="778"/>
        <v>12.702035023712625</v>
      </c>
      <c r="S1842" s="142">
        <f t="shared" si="779"/>
        <v>1.5604727027886263E-2</v>
      </c>
      <c r="T1842" s="142">
        <f t="shared" si="780"/>
        <v>0.72307470580291644</v>
      </c>
      <c r="U1842" s="142" t="str">
        <f t="shared" si="781"/>
        <v/>
      </c>
      <c r="V1842" s="142">
        <f t="shared" si="782"/>
        <v>1.5604727027886263E-2</v>
      </c>
      <c r="W1842" s="142" t="str">
        <f t="shared" si="783"/>
        <v/>
      </c>
      <c r="X1842" s="142">
        <f t="shared" si="784"/>
        <v>6.2910947735264582E-24</v>
      </c>
      <c r="Y1842" s="142" t="str">
        <f t="shared" si="785"/>
        <v/>
      </c>
      <c r="Z1842" s="142" t="str">
        <f t="shared" si="786"/>
        <v/>
      </c>
      <c r="AD1842" s="142">
        <v>1148</v>
      </c>
      <c r="AE1842" s="142">
        <f t="shared" si="804"/>
        <v>32.570930152073402</v>
      </c>
      <c r="AF1842" s="142">
        <f t="shared" si="787"/>
        <v>6.0855427928596792E-3</v>
      </c>
      <c r="AG1842" s="142">
        <f t="shared" si="788"/>
        <v>0.72307470580291644</v>
      </c>
      <c r="AH1842" s="142" t="str">
        <f t="shared" si="789"/>
        <v/>
      </c>
      <c r="AI1842" s="142">
        <f t="shared" si="790"/>
        <v>6.0855427928596792E-3</v>
      </c>
      <c r="AJ1842" s="142" t="str">
        <f t="shared" si="791"/>
        <v/>
      </c>
      <c r="AK1842" s="142">
        <f t="shared" si="792"/>
        <v>2.7185249941406663E-78</v>
      </c>
      <c r="AL1842" s="142" t="str">
        <f t="shared" si="793"/>
        <v/>
      </c>
      <c r="AM1842" s="142" t="str">
        <f t="shared" si="794"/>
        <v/>
      </c>
      <c r="AQ1842" s="142">
        <v>1148</v>
      </c>
      <c r="AR1842" s="142">
        <f t="shared" si="795"/>
        <v>1701.8475711335795</v>
      </c>
      <c r="AS1842" s="142">
        <f t="shared" si="796"/>
        <v>1.1646859131553119E-4</v>
      </c>
      <c r="AT1842" s="142">
        <f t="shared" si="797"/>
        <v>0.72307470580291644</v>
      </c>
      <c r="AU1842" s="142" t="str">
        <f t="shared" si="798"/>
        <v/>
      </c>
      <c r="AV1842" s="142">
        <f t="shared" si="799"/>
        <v>1.1646859131553119E-4</v>
      </c>
      <c r="AW1842" s="142" t="str">
        <f t="shared" si="800"/>
        <v/>
      </c>
      <c r="AX1842" s="142">
        <f t="shared" si="801"/>
        <v>1.1914783078669428E-4</v>
      </c>
      <c r="AY1842" s="142" t="str">
        <f t="shared" si="802"/>
        <v/>
      </c>
      <c r="AZ1842" s="142" t="str">
        <f t="shared" si="803"/>
        <v/>
      </c>
      <c r="BB1842" s="147"/>
      <c r="BC1842" s="147">
        <f t="shared" ref="BC1842:BC1905" si="807">BC1841+$BF$686</f>
        <v>7.3792000000001456</v>
      </c>
      <c r="BD1842" s="163">
        <f t="shared" ref="BD1842:BD1905" si="808">_xlfn.CHISQ.DIST.RT(BC1842,7)</f>
        <v>0.39049308700513735</v>
      </c>
      <c r="BE1842" s="147">
        <f t="shared" ref="BE1842:BE1905" si="809">BD1842-BD1843</f>
        <v>6.2867314143622011E-4</v>
      </c>
      <c r="BF1842" s="147" t="str">
        <f t="shared" si="805"/>
        <v/>
      </c>
      <c r="BG1842" s="159" t="str">
        <f t="shared" si="806"/>
        <v/>
      </c>
    </row>
    <row r="1843" spans="1:59" ht="20.100000000000001" customHeight="1" x14ac:dyDescent="0.25">
      <c r="A1843" s="142">
        <v>1149</v>
      </c>
      <c r="B1843" s="142">
        <f t="shared" si="769"/>
        <v>2788.7211229597378</v>
      </c>
      <c r="C1843" s="142">
        <f t="shared" si="770"/>
        <v>7.1386660344563858E-5</v>
      </c>
      <c r="D1843" s="142">
        <f t="shared" si="771"/>
        <v>0.72441238664070617</v>
      </c>
      <c r="E1843" s="142" t="str">
        <f t="shared" si="772"/>
        <v/>
      </c>
      <c r="F1843" s="142">
        <f t="shared" si="773"/>
        <v>7.1386660344563858E-5</v>
      </c>
      <c r="G1843" s="142" t="str">
        <f t="shared" si="774"/>
        <v/>
      </c>
      <c r="H1843" s="142"/>
      <c r="I1843" s="142"/>
      <c r="J1843" s="142">
        <f t="shared" si="775"/>
        <v>3.086954949786655E-179</v>
      </c>
      <c r="K1843" s="142" t="str">
        <f t="shared" si="776"/>
        <v/>
      </c>
      <c r="L1843" s="142" t="str">
        <f t="shared" si="777"/>
        <v/>
      </c>
      <c r="M1843" s="142"/>
      <c r="N1843" s="142"/>
      <c r="O1843" s="142"/>
      <c r="P1843" s="142"/>
      <c r="Q1843" s="142">
        <v>1149</v>
      </c>
      <c r="R1843" s="142">
        <f t="shared" si="778"/>
        <v>12.787859584683659</v>
      </c>
      <c r="S1843" s="142">
        <f t="shared" si="779"/>
        <v>1.5567694208878997E-2</v>
      </c>
      <c r="T1843" s="142">
        <f t="shared" si="780"/>
        <v>0.72441238664070617</v>
      </c>
      <c r="U1843" s="142" t="str">
        <f t="shared" si="781"/>
        <v/>
      </c>
      <c r="V1843" s="142">
        <f t="shared" si="782"/>
        <v>1.5567694208878997E-2</v>
      </c>
      <c r="W1843" s="142" t="str">
        <f t="shared" si="783"/>
        <v/>
      </c>
      <c r="X1843" s="142">
        <f t="shared" si="784"/>
        <v>6.5463107922568102E-24</v>
      </c>
      <c r="Y1843" s="142" t="str">
        <f t="shared" si="785"/>
        <v/>
      </c>
      <c r="Z1843" s="142" t="str">
        <f t="shared" si="786"/>
        <v/>
      </c>
      <c r="AD1843" s="142">
        <v>1149</v>
      </c>
      <c r="AE1843" s="142">
        <f t="shared" si="804"/>
        <v>32.791004004452276</v>
      </c>
      <c r="AF1843" s="142">
        <f t="shared" si="787"/>
        <v>6.0711007071758858E-3</v>
      </c>
      <c r="AG1843" s="142">
        <f t="shared" si="788"/>
        <v>0.72441238664070617</v>
      </c>
      <c r="AH1843" s="142" t="str">
        <f t="shared" si="789"/>
        <v/>
      </c>
      <c r="AI1843" s="142">
        <f t="shared" si="790"/>
        <v>6.0711007071758858E-3</v>
      </c>
      <c r="AJ1843" s="142" t="str">
        <f t="shared" si="791"/>
        <v/>
      </c>
      <c r="AK1843" s="142">
        <f t="shared" si="792"/>
        <v>2.9289112045107011E-78</v>
      </c>
      <c r="AL1843" s="142" t="str">
        <f t="shared" si="793"/>
        <v/>
      </c>
      <c r="AM1843" s="142" t="str">
        <f t="shared" si="794"/>
        <v/>
      </c>
      <c r="AQ1843" s="142">
        <v>1149</v>
      </c>
      <c r="AR1843" s="142">
        <f t="shared" si="795"/>
        <v>1713.3465412088062</v>
      </c>
      <c r="AS1843" s="142">
        <f t="shared" si="796"/>
        <v>1.161921904368416E-4</v>
      </c>
      <c r="AT1843" s="142">
        <f t="shared" si="797"/>
        <v>0.72441238664070617</v>
      </c>
      <c r="AU1843" s="142" t="str">
        <f t="shared" si="798"/>
        <v/>
      </c>
      <c r="AV1843" s="142">
        <f t="shared" si="799"/>
        <v>1.161921904368416E-4</v>
      </c>
      <c r="AW1843" s="142" t="str">
        <f t="shared" si="800"/>
        <v/>
      </c>
      <c r="AX1843" s="142">
        <f t="shared" si="801"/>
        <v>1.1941036276778167E-4</v>
      </c>
      <c r="AY1843" s="142" t="str">
        <f t="shared" si="802"/>
        <v/>
      </c>
      <c r="AZ1843" s="142" t="str">
        <f t="shared" si="803"/>
        <v/>
      </c>
      <c r="BB1843" s="147"/>
      <c r="BC1843" s="147">
        <f t="shared" si="807"/>
        <v>7.3856000000001458</v>
      </c>
      <c r="BD1843" s="163">
        <f t="shared" si="808"/>
        <v>0.38986441386370113</v>
      </c>
      <c r="BE1843" s="147">
        <f t="shared" si="809"/>
        <v>6.2802366691594447E-4</v>
      </c>
      <c r="BF1843" s="147" t="str">
        <f t="shared" si="805"/>
        <v/>
      </c>
      <c r="BG1843" s="159" t="str">
        <f t="shared" si="806"/>
        <v/>
      </c>
    </row>
    <row r="1844" spans="1:59" ht="20.100000000000001" customHeight="1" x14ac:dyDescent="0.25">
      <c r="A1844" s="142">
        <v>1150</v>
      </c>
      <c r="B1844" s="142">
        <f t="shared" si="769"/>
        <v>2807.437372107117</v>
      </c>
      <c r="C1844" s="142">
        <f t="shared" si="770"/>
        <v>7.1216107515523696E-5</v>
      </c>
      <c r="D1844" s="142">
        <f t="shared" si="771"/>
        <v>0.72574688224992645</v>
      </c>
      <c r="E1844" s="142" t="str">
        <f t="shared" si="772"/>
        <v/>
      </c>
      <c r="F1844" s="142">
        <f t="shared" si="773"/>
        <v>7.1216107515523696E-5</v>
      </c>
      <c r="G1844" s="142" t="str">
        <f t="shared" si="774"/>
        <v/>
      </c>
      <c r="H1844" s="142"/>
      <c r="I1844" s="142"/>
      <c r="J1844" s="142">
        <f t="shared" si="775"/>
        <v>3.457513072489977E-179</v>
      </c>
      <c r="K1844" s="142" t="str">
        <f t="shared" si="776"/>
        <v/>
      </c>
      <c r="L1844" s="142" t="str">
        <f t="shared" si="777"/>
        <v/>
      </c>
      <c r="M1844" s="142"/>
      <c r="N1844" s="142"/>
      <c r="O1844" s="142"/>
      <c r="P1844" s="142"/>
      <c r="Q1844" s="142">
        <v>1150</v>
      </c>
      <c r="R1844" s="142">
        <f t="shared" si="778"/>
        <v>12.873684145654678</v>
      </c>
      <c r="S1844" s="142">
        <f t="shared" si="779"/>
        <v>1.5530500785399868E-2</v>
      </c>
      <c r="T1844" s="142">
        <f t="shared" si="780"/>
        <v>0.72574688224992645</v>
      </c>
      <c r="U1844" s="142" t="str">
        <f t="shared" si="781"/>
        <v/>
      </c>
      <c r="V1844" s="142">
        <f t="shared" si="782"/>
        <v>1.5530500785399868E-2</v>
      </c>
      <c r="W1844" s="142" t="str">
        <f t="shared" si="783"/>
        <v/>
      </c>
      <c r="X1844" s="142">
        <f t="shared" si="784"/>
        <v>6.8117713800268443E-24</v>
      </c>
      <c r="Y1844" s="142" t="str">
        <f t="shared" si="785"/>
        <v/>
      </c>
      <c r="Z1844" s="142" t="str">
        <f t="shared" si="786"/>
        <v/>
      </c>
      <c r="AD1844" s="142">
        <v>1150</v>
      </c>
      <c r="AE1844" s="142">
        <f t="shared" si="804"/>
        <v>33.01107785683115</v>
      </c>
      <c r="AF1844" s="142">
        <f t="shared" si="787"/>
        <v>6.0565959888433741E-3</v>
      </c>
      <c r="AG1844" s="142">
        <f t="shared" si="788"/>
        <v>0.72574688224992656</v>
      </c>
      <c r="AH1844" s="142" t="str">
        <f t="shared" si="789"/>
        <v/>
      </c>
      <c r="AI1844" s="142">
        <f t="shared" si="790"/>
        <v>6.0565959888433741E-3</v>
      </c>
      <c r="AJ1844" s="142" t="str">
        <f t="shared" si="791"/>
        <v/>
      </c>
      <c r="AK1844" s="142">
        <f t="shared" si="792"/>
        <v>3.1555286808696964E-78</v>
      </c>
      <c r="AL1844" s="142" t="str">
        <f t="shared" si="793"/>
        <v/>
      </c>
      <c r="AM1844" s="142" t="str">
        <f t="shared" si="794"/>
        <v/>
      </c>
      <c r="AQ1844" s="142">
        <v>1150</v>
      </c>
      <c r="AR1844" s="142">
        <f t="shared" si="795"/>
        <v>1724.8455112840329</v>
      </c>
      <c r="AS1844" s="142">
        <f t="shared" si="796"/>
        <v>1.1591459085877302E-4</v>
      </c>
      <c r="AT1844" s="142">
        <f t="shared" si="797"/>
        <v>0.72574688224992645</v>
      </c>
      <c r="AU1844" s="142" t="str">
        <f t="shared" si="798"/>
        <v/>
      </c>
      <c r="AV1844" s="142">
        <f t="shared" si="799"/>
        <v>1.1591459085877302E-4</v>
      </c>
      <c r="AW1844" s="142" t="str">
        <f t="shared" si="800"/>
        <v/>
      </c>
      <c r="AX1844" s="142">
        <f t="shared" si="801"/>
        <v>1.1967155845522011E-4</v>
      </c>
      <c r="AY1844" s="142" t="str">
        <f t="shared" si="802"/>
        <v/>
      </c>
      <c r="AZ1844" s="142" t="str">
        <f t="shared" si="803"/>
        <v/>
      </c>
      <c r="BB1844" s="147"/>
      <c r="BC1844" s="147">
        <f t="shared" si="807"/>
        <v>7.392000000000146</v>
      </c>
      <c r="BD1844" s="163">
        <f t="shared" si="808"/>
        <v>0.38923639019678519</v>
      </c>
      <c r="BE1844" s="147">
        <f t="shared" si="809"/>
        <v>6.2737368662441062E-4</v>
      </c>
      <c r="BF1844" s="147" t="str">
        <f t="shared" si="805"/>
        <v/>
      </c>
      <c r="BG1844" s="159" t="str">
        <f t="shared" si="806"/>
        <v/>
      </c>
    </row>
    <row r="1845" spans="1:59" ht="20.100000000000001" customHeight="1" x14ac:dyDescent="0.25">
      <c r="A1845" s="142">
        <v>1151</v>
      </c>
      <c r="B1845" s="142">
        <f t="shared" si="769"/>
        <v>2826.1536212544997</v>
      </c>
      <c r="C1845" s="142">
        <f t="shared" si="770"/>
        <v>7.1044825435015647E-5</v>
      </c>
      <c r="D1845" s="142">
        <f t="shared" si="771"/>
        <v>0.72707817891421944</v>
      </c>
      <c r="E1845" s="142" t="str">
        <f t="shared" si="772"/>
        <v/>
      </c>
      <c r="F1845" s="142">
        <f t="shared" si="773"/>
        <v>7.1044825435015647E-5</v>
      </c>
      <c r="G1845" s="142" t="str">
        <f t="shared" si="774"/>
        <v/>
      </c>
      <c r="H1845" s="142"/>
      <c r="I1845" s="142"/>
      <c r="J1845" s="142">
        <f t="shared" si="775"/>
        <v>3.8724910379562066E-179</v>
      </c>
      <c r="K1845" s="142" t="str">
        <f t="shared" si="776"/>
        <v/>
      </c>
      <c r="L1845" s="142" t="str">
        <f t="shared" si="777"/>
        <v/>
      </c>
      <c r="M1845" s="142"/>
      <c r="N1845" s="142"/>
      <c r="O1845" s="142"/>
      <c r="P1845" s="142"/>
      <c r="Q1845" s="142">
        <v>1151</v>
      </c>
      <c r="R1845" s="142">
        <f t="shared" si="778"/>
        <v>12.959508706625712</v>
      </c>
      <c r="S1845" s="142">
        <f t="shared" si="779"/>
        <v>1.5493148329913931E-2</v>
      </c>
      <c r="T1845" s="142">
        <f t="shared" si="780"/>
        <v>0.72707817891421933</v>
      </c>
      <c r="U1845" s="142" t="str">
        <f t="shared" si="781"/>
        <v/>
      </c>
      <c r="V1845" s="142">
        <f t="shared" si="782"/>
        <v>1.5493148329913931E-2</v>
      </c>
      <c r="W1845" s="142" t="str">
        <f t="shared" si="783"/>
        <v/>
      </c>
      <c r="X1845" s="142">
        <f t="shared" si="784"/>
        <v>7.0878832992324561E-24</v>
      </c>
      <c r="Y1845" s="142" t="str">
        <f t="shared" si="785"/>
        <v/>
      </c>
      <c r="Z1845" s="142" t="str">
        <f t="shared" si="786"/>
        <v/>
      </c>
      <c r="AD1845" s="142">
        <v>1151</v>
      </c>
      <c r="AE1845" s="142">
        <f t="shared" si="804"/>
        <v>33.231151709210025</v>
      </c>
      <c r="AF1845" s="142">
        <f t="shared" si="787"/>
        <v>6.0420292510932148E-3</v>
      </c>
      <c r="AG1845" s="142">
        <f t="shared" si="788"/>
        <v>0.72707817891421955</v>
      </c>
      <c r="AH1845" s="142" t="str">
        <f t="shared" si="789"/>
        <v/>
      </c>
      <c r="AI1845" s="142">
        <f t="shared" si="790"/>
        <v>6.0420292510932148E-3</v>
      </c>
      <c r="AJ1845" s="142" t="str">
        <f t="shared" si="791"/>
        <v/>
      </c>
      <c r="AK1845" s="142">
        <f t="shared" si="792"/>
        <v>3.3996257462334107E-78</v>
      </c>
      <c r="AL1845" s="142" t="str">
        <f t="shared" si="793"/>
        <v/>
      </c>
      <c r="AM1845" s="142" t="str">
        <f t="shared" si="794"/>
        <v/>
      </c>
      <c r="AQ1845" s="142">
        <v>1151</v>
      </c>
      <c r="AR1845" s="142">
        <f t="shared" si="795"/>
        <v>1736.3444813592596</v>
      </c>
      <c r="AS1845" s="142">
        <f t="shared" si="796"/>
        <v>1.156358043176917E-4</v>
      </c>
      <c r="AT1845" s="142">
        <f t="shared" si="797"/>
        <v>0.72707817891421944</v>
      </c>
      <c r="AU1845" s="142" t="str">
        <f t="shared" si="798"/>
        <v/>
      </c>
      <c r="AV1845" s="142">
        <f t="shared" si="799"/>
        <v>1.156358043176917E-4</v>
      </c>
      <c r="AW1845" s="142" t="str">
        <f t="shared" si="800"/>
        <v/>
      </c>
      <c r="AX1845" s="142">
        <f t="shared" si="801"/>
        <v>1.1993140655869288E-4</v>
      </c>
      <c r="AY1845" s="142" t="str">
        <f t="shared" si="802"/>
        <v/>
      </c>
      <c r="AZ1845" s="142" t="str">
        <f t="shared" si="803"/>
        <v/>
      </c>
      <c r="BB1845" s="147"/>
      <c r="BC1845" s="147">
        <f t="shared" si="807"/>
        <v>7.3984000000001462</v>
      </c>
      <c r="BD1845" s="163">
        <f t="shared" si="808"/>
        <v>0.38860901651016078</v>
      </c>
      <c r="BE1845" s="147">
        <f t="shared" si="809"/>
        <v>6.2672320555479111E-4</v>
      </c>
      <c r="BF1845" s="147" t="str">
        <f t="shared" si="805"/>
        <v/>
      </c>
      <c r="BG1845" s="159" t="str">
        <f t="shared" si="806"/>
        <v/>
      </c>
    </row>
    <row r="1846" spans="1:59" ht="20.100000000000001" customHeight="1" x14ac:dyDescent="0.25">
      <c r="A1846" s="147">
        <v>1152</v>
      </c>
      <c r="B1846" s="142">
        <f t="shared" ref="B1846:B1909" si="810">$B$688+(A1846*$B$691)</f>
        <v>2844.8698704018789</v>
      </c>
      <c r="C1846" s="142">
        <f t="shared" ref="C1846:C1909" si="811">_xlfn.NORM.DIST($B1846,$B$685,$B$686,0)</f>
        <v>7.0872821331356274E-5</v>
      </c>
      <c r="D1846" s="142">
        <f t="shared" ref="D1846:D1909" si="812">_xlfn.NORM.DIST($B1846,$B$685,$B$686,1)</f>
        <v>0.7284062630523489</v>
      </c>
      <c r="E1846" s="142" t="str">
        <f t="shared" ref="E1846:E1909" si="813">IF(OR(D1846&lt;$F$690,D1846&gt;$F$691),C1846,"")</f>
        <v/>
      </c>
      <c r="F1846" s="142">
        <f t="shared" ref="F1846:F1909" si="814">IF(AND(D1846&gt;$F$690,D1846&lt;$F$691),C1846,"")</f>
        <v>7.0872821331356274E-5</v>
      </c>
      <c r="G1846" s="142" t="str">
        <f t="shared" ref="G1846:G1909" si="815">IF(C1846=MAX($C$694:$C$2694),C1846,"")</f>
        <v/>
      </c>
      <c r="H1846" s="142"/>
      <c r="I1846" s="142"/>
      <c r="J1846" s="142">
        <f t="shared" ref="J1846:J1909" si="816">_xlfn.NORM.DIST(B1846,$F$686,$F$687,0)</f>
        <v>4.3372061327259082E-179</v>
      </c>
      <c r="K1846" s="142" t="str">
        <f t="shared" ref="K1846:K1909" si="817">IF(J1846=MAX($J$694:$J$2694),C1846,"")</f>
        <v/>
      </c>
      <c r="L1846" s="142" t="str">
        <f t="shared" ref="L1846:L1909" si="818">IF(K1846=MIN($K$694:$K$2694),K1846,"")</f>
        <v/>
      </c>
      <c r="M1846" s="142"/>
      <c r="N1846" s="142"/>
      <c r="O1846" s="142"/>
      <c r="P1846" s="142"/>
      <c r="Q1846" s="147">
        <v>1152</v>
      </c>
      <c r="R1846" s="142">
        <f t="shared" ref="R1846:R1909" si="819">$R$688+(Q1846*$R$691)</f>
        <v>13.045333267596746</v>
      </c>
      <c r="S1846" s="142">
        <f t="shared" ref="S1846:S1909" si="820">_xlfn.NORM.DIST(R1846,R$685,R$686,0)</f>
        <v>1.5455638418741213E-2</v>
      </c>
      <c r="T1846" s="142">
        <f t="shared" ref="T1846:T1909" si="821">_xlfn.NORM.DIST(R1846,R$685,R$686,1)</f>
        <v>0.72840626305234912</v>
      </c>
      <c r="U1846" s="142" t="str">
        <f t="shared" ref="U1846:U1909" si="822">IF(OR(T1846&lt;$V$690,T1846&gt;$V$691),S1846,"")</f>
        <v/>
      </c>
      <c r="V1846" s="142">
        <f t="shared" ref="V1846:V1909" si="823">IF(AND(T1846&gt;$V$690,T1846&lt;$V$691),S1846,"")</f>
        <v>1.5455638418741213E-2</v>
      </c>
      <c r="W1846" s="142" t="str">
        <f t="shared" ref="W1846:W1909" si="824">IF(S1846=MAX($S$694:$S$2694),S1846,"")</f>
        <v/>
      </c>
      <c r="X1846" s="142">
        <f t="shared" ref="X1846:X1909" si="825">_xlfn.NORM.DIST(R1846,$V$686,$V$687,0)</f>
        <v>7.3750692819545328E-24</v>
      </c>
      <c r="Y1846" s="142" t="str">
        <f t="shared" ref="Y1846:Y1909" si="826">IF(X1846=MAX($X$694:$X$2694),S1846,"")</f>
        <v/>
      </c>
      <c r="Z1846" s="142" t="str">
        <f t="shared" ref="Z1846:Z1909" si="827">IF(Y1846=MIN($Y$694:$Y$2694),Y1846,"")</f>
        <v/>
      </c>
      <c r="AD1846" s="147">
        <v>1152</v>
      </c>
      <c r="AE1846" s="142">
        <f t="shared" si="804"/>
        <v>33.451225561588899</v>
      </c>
      <c r="AF1846" s="142">
        <f t="shared" ref="AF1846:AF1909" si="828">_xlfn.NORM.DIST(AE1846,AE$685,AE$686,0)</f>
        <v>6.0274011086598337E-3</v>
      </c>
      <c r="AG1846" s="142">
        <f t="shared" ref="AG1846:AG1909" si="829">_xlfn.NORM.DIST(AE1846,AE$685,AE$686,1)</f>
        <v>0.72840626305234912</v>
      </c>
      <c r="AH1846" s="142" t="str">
        <f t="shared" ref="AH1846:AH1909" si="830">IF(OR(AG1846&lt;$V$690,AG1846&gt;$V$691),AF1846,"")</f>
        <v/>
      </c>
      <c r="AI1846" s="142">
        <f t="shared" ref="AI1846:AI1909" si="831">IF(AND(AG1846&gt;$AI$690,AG1846&lt;$AI$691),AF1846,"")</f>
        <v>6.0274011086598337E-3</v>
      </c>
      <c r="AJ1846" s="142" t="str">
        <f t="shared" ref="AJ1846:AJ1909" si="832">IF(AF1846=MAX($AF$694:$AF$2694),AF1846,"")</f>
        <v/>
      </c>
      <c r="AK1846" s="142">
        <f t="shared" ref="AK1846:AK1909" si="833">_xlfn.NORM.DIST(AE1846,$AI$686,$AI$687,0)</f>
        <v>3.6625464273906831E-78</v>
      </c>
      <c r="AL1846" s="142" t="str">
        <f t="shared" ref="AL1846:AL1909" si="834">IF(AK1846=MAX($AK$694:$AK$2694),AF1846,"")</f>
        <v/>
      </c>
      <c r="AM1846" s="142" t="str">
        <f t="shared" ref="AM1846:AM1909" si="835">IF(AL1846=MIN($AL$694:$AL$2694),AL1846,"")</f>
        <v/>
      </c>
      <c r="AQ1846" s="147">
        <v>1152</v>
      </c>
      <c r="AR1846" s="142">
        <f t="shared" ref="AR1846:AR1909" si="836">AR$688+(AQ1846*AR$691)</f>
        <v>1747.8434514344863</v>
      </c>
      <c r="AS1846" s="142">
        <f t="shared" ref="AS1846:AS1909" si="837">_xlfn.NORM.DIST(AR1846,AR$685,AR$686,0)</f>
        <v>1.1535584257873592E-4</v>
      </c>
      <c r="AT1846" s="142">
        <f t="shared" ref="AT1846:AT1909" si="838">_xlfn.NORM.DIST(AR1846,AR$685,AR$686,1)</f>
        <v>0.72840626305234901</v>
      </c>
      <c r="AU1846" s="142" t="str">
        <f t="shared" ref="AU1846:AU1909" si="839">IF(OR(AT1846&lt;$V$690,AT1846&gt;$V$691),AS1846,"")</f>
        <v/>
      </c>
      <c r="AV1846" s="142">
        <f t="shared" ref="AV1846:AV1909" si="840">IF(AND(AT1846&gt;$AI$690,AT1846&lt;$AI$691),AS1846,"")</f>
        <v>1.1535584257873592E-4</v>
      </c>
      <c r="AW1846" s="142" t="str">
        <f t="shared" ref="AW1846:AW1909" si="841">IF(AS1846=MAX($AS$694:$AS$2694),AS1846,"")</f>
        <v/>
      </c>
      <c r="AX1846" s="142">
        <f t="shared" ref="AX1846:AX1909" si="842">_xlfn.NORM.DIST(AR1846,$AV$686,$AV$687,0)</f>
        <v>1.2018989582803161E-4</v>
      </c>
      <c r="AY1846" s="142" t="str">
        <f t="shared" ref="AY1846:AY1909" si="843">IF(AX1846=MAX($AX$694:$AX$2694),AS1846,"")</f>
        <v/>
      </c>
      <c r="AZ1846" s="142" t="str">
        <f t="shared" ref="AZ1846:AZ1909" si="844">IF(AY1846=MIN($AY$694:$AY$2694),AY1846,"")</f>
        <v/>
      </c>
      <c r="BB1846" s="147"/>
      <c r="BC1846" s="147">
        <f t="shared" si="807"/>
        <v>7.4048000000001464</v>
      </c>
      <c r="BD1846" s="163">
        <f t="shared" si="808"/>
        <v>0.38798229330460599</v>
      </c>
      <c r="BE1846" s="147">
        <f t="shared" si="809"/>
        <v>6.2607222868804602E-4</v>
      </c>
      <c r="BF1846" s="147" t="str">
        <f t="shared" si="805"/>
        <v/>
      </c>
      <c r="BG1846" s="159" t="str">
        <f t="shared" si="806"/>
        <v/>
      </c>
    </row>
    <row r="1847" spans="1:59" ht="20.100000000000001" customHeight="1" x14ac:dyDescent="0.25">
      <c r="A1847" s="142">
        <v>1153</v>
      </c>
      <c r="B1847" s="142">
        <f t="shared" si="810"/>
        <v>2863.5861195492616</v>
      </c>
      <c r="C1847" s="142">
        <f t="shared" si="811"/>
        <v>7.0700102450034537E-5</v>
      </c>
      <c r="D1847" s="142">
        <f t="shared" si="812"/>
        <v>0.72973112121852801</v>
      </c>
      <c r="E1847" s="142" t="str">
        <f t="shared" si="813"/>
        <v/>
      </c>
      <c r="F1847" s="142">
        <f t="shared" si="814"/>
        <v>7.0700102450034537E-5</v>
      </c>
      <c r="G1847" s="142" t="str">
        <f t="shared" si="815"/>
        <v/>
      </c>
      <c r="H1847" s="142"/>
      <c r="I1847" s="142"/>
      <c r="J1847" s="142">
        <f t="shared" si="816"/>
        <v>4.8576112569584943E-179</v>
      </c>
      <c r="K1847" s="142" t="str">
        <f t="shared" si="817"/>
        <v/>
      </c>
      <c r="L1847" s="142" t="str">
        <f t="shared" si="818"/>
        <v/>
      </c>
      <c r="M1847" s="142"/>
      <c r="N1847" s="142"/>
      <c r="O1847" s="142"/>
      <c r="P1847" s="142"/>
      <c r="Q1847" s="142">
        <v>1153</v>
      </c>
      <c r="R1847" s="142">
        <f t="shared" si="819"/>
        <v>13.13115782856778</v>
      </c>
      <c r="S1847" s="142">
        <f t="shared" si="820"/>
        <v>1.5417972631946622E-2</v>
      </c>
      <c r="T1847" s="142">
        <f t="shared" si="821"/>
        <v>0.72973112121852801</v>
      </c>
      <c r="U1847" s="142" t="str">
        <f t="shared" si="822"/>
        <v/>
      </c>
      <c r="V1847" s="142">
        <f t="shared" si="823"/>
        <v>1.5417972631946622E-2</v>
      </c>
      <c r="W1847" s="142" t="str">
        <f t="shared" si="824"/>
        <v/>
      </c>
      <c r="X1847" s="142">
        <f t="shared" si="825"/>
        <v>7.6737686496803593E-24</v>
      </c>
      <c r="Y1847" s="142" t="str">
        <f t="shared" si="826"/>
        <v/>
      </c>
      <c r="Z1847" s="142" t="str">
        <f t="shared" si="827"/>
        <v/>
      </c>
      <c r="AD1847" s="142">
        <v>1153</v>
      </c>
      <c r="AE1847" s="142">
        <f t="shared" ref="AE1847:AE1910" si="845">$AE$688+(AD1847*$AE$691)</f>
        <v>33.671299413967745</v>
      </c>
      <c r="AF1847" s="142">
        <f t="shared" si="828"/>
        <v>6.0127121777380976E-3</v>
      </c>
      <c r="AG1847" s="142">
        <f t="shared" si="829"/>
        <v>0.72973112121852779</v>
      </c>
      <c r="AH1847" s="142" t="str">
        <f t="shared" si="830"/>
        <v/>
      </c>
      <c r="AI1847" s="142">
        <f t="shared" si="831"/>
        <v>6.0127121777380976E-3</v>
      </c>
      <c r="AJ1847" s="142" t="str">
        <f t="shared" si="832"/>
        <v/>
      </c>
      <c r="AK1847" s="142">
        <f t="shared" si="833"/>
        <v>3.945737768762113E-78</v>
      </c>
      <c r="AL1847" s="142" t="str">
        <f t="shared" si="834"/>
        <v/>
      </c>
      <c r="AM1847" s="142" t="str">
        <f t="shared" si="835"/>
        <v/>
      </c>
      <c r="AQ1847" s="142">
        <v>1153</v>
      </c>
      <c r="AR1847" s="142">
        <f t="shared" si="836"/>
        <v>1759.3424215097129</v>
      </c>
      <c r="AS1847" s="142">
        <f t="shared" si="837"/>
        <v>1.150747174349947E-4</v>
      </c>
      <c r="AT1847" s="142">
        <f t="shared" si="838"/>
        <v>0.7297311212185279</v>
      </c>
      <c r="AU1847" s="142" t="str">
        <f t="shared" si="839"/>
        <v/>
      </c>
      <c r="AV1847" s="142">
        <f t="shared" si="840"/>
        <v>1.150747174349947E-4</v>
      </c>
      <c r="AW1847" s="142" t="str">
        <f t="shared" si="841"/>
        <v/>
      </c>
      <c r="AX1847" s="142">
        <f t="shared" si="842"/>
        <v>1.2044701505402417E-4</v>
      </c>
      <c r="AY1847" s="142" t="str">
        <f t="shared" si="843"/>
        <v/>
      </c>
      <c r="AZ1847" s="142" t="str">
        <f t="shared" si="844"/>
        <v/>
      </c>
      <c r="BB1847" s="147"/>
      <c r="BC1847" s="147">
        <f t="shared" si="807"/>
        <v>7.4112000000001466</v>
      </c>
      <c r="BD1847" s="163">
        <f t="shared" si="808"/>
        <v>0.38735622107591794</v>
      </c>
      <c r="BE1847" s="147">
        <f t="shared" si="809"/>
        <v>6.2542076098942578E-4</v>
      </c>
      <c r="BF1847" s="147" t="str">
        <f t="shared" si="805"/>
        <v/>
      </c>
      <c r="BG1847" s="159" t="str">
        <f t="shared" si="806"/>
        <v/>
      </c>
    </row>
    <row r="1848" spans="1:59" ht="20.100000000000001" customHeight="1" x14ac:dyDescent="0.25">
      <c r="A1848" s="142">
        <v>1154</v>
      </c>
      <c r="B1848" s="142">
        <f t="shared" si="810"/>
        <v>2882.3023686966408</v>
      </c>
      <c r="C1848" s="142">
        <f t="shared" si="811"/>
        <v>7.0526676053207308E-5</v>
      </c>
      <c r="D1848" s="142">
        <f t="shared" si="812"/>
        <v>0.73105274010273391</v>
      </c>
      <c r="E1848" s="142" t="str">
        <f t="shared" si="813"/>
        <v/>
      </c>
      <c r="F1848" s="142">
        <f t="shared" si="814"/>
        <v>7.0526676053207308E-5</v>
      </c>
      <c r="G1848" s="142" t="str">
        <f t="shared" si="815"/>
        <v/>
      </c>
      <c r="H1848" s="142"/>
      <c r="I1848" s="142"/>
      <c r="J1848" s="142">
        <f t="shared" si="816"/>
        <v>5.4403707968860629E-179</v>
      </c>
      <c r="K1848" s="142" t="str">
        <f t="shared" si="817"/>
        <v/>
      </c>
      <c r="L1848" s="142" t="str">
        <f t="shared" si="818"/>
        <v/>
      </c>
      <c r="M1848" s="142"/>
      <c r="N1848" s="142"/>
      <c r="O1848" s="142"/>
      <c r="P1848" s="142"/>
      <c r="Q1848" s="142">
        <v>1154</v>
      </c>
      <c r="R1848" s="142">
        <f t="shared" si="819"/>
        <v>13.216982389538813</v>
      </c>
      <c r="S1848" s="142">
        <f t="shared" si="820"/>
        <v>1.5380152553229913E-2</v>
      </c>
      <c r="T1848" s="142">
        <f t="shared" si="821"/>
        <v>0.73105274010273402</v>
      </c>
      <c r="U1848" s="142" t="str">
        <f t="shared" si="822"/>
        <v/>
      </c>
      <c r="V1848" s="142">
        <f t="shared" si="823"/>
        <v>1.5380152553229913E-2</v>
      </c>
      <c r="W1848" s="142" t="str">
        <f t="shared" si="824"/>
        <v/>
      </c>
      <c r="X1848" s="142">
        <f t="shared" si="825"/>
        <v>7.9844379567840447E-24</v>
      </c>
      <c r="Y1848" s="142" t="str">
        <f t="shared" si="826"/>
        <v/>
      </c>
      <c r="Z1848" s="142" t="str">
        <f t="shared" si="827"/>
        <v/>
      </c>
      <c r="AD1848" s="142">
        <v>1154</v>
      </c>
      <c r="AE1848" s="142">
        <f t="shared" si="845"/>
        <v>33.891373266346619</v>
      </c>
      <c r="AF1848" s="142">
        <f t="shared" si="828"/>
        <v>5.9979630759403836E-3</v>
      </c>
      <c r="AG1848" s="142">
        <f t="shared" si="829"/>
        <v>0.7310527401027338</v>
      </c>
      <c r="AH1848" s="142" t="str">
        <f t="shared" si="830"/>
        <v/>
      </c>
      <c r="AI1848" s="142">
        <f t="shared" si="831"/>
        <v>5.9979630759403836E-3</v>
      </c>
      <c r="AJ1848" s="142" t="str">
        <f t="shared" si="832"/>
        <v/>
      </c>
      <c r="AK1848" s="142">
        <f t="shared" si="833"/>
        <v>4.250757703397627E-78</v>
      </c>
      <c r="AL1848" s="142" t="str">
        <f t="shared" si="834"/>
        <v/>
      </c>
      <c r="AM1848" s="142" t="str">
        <f t="shared" si="835"/>
        <v/>
      </c>
      <c r="AQ1848" s="142">
        <v>1154</v>
      </c>
      <c r="AR1848" s="142">
        <f t="shared" si="836"/>
        <v>1770.8413915849414</v>
      </c>
      <c r="AS1848" s="142">
        <f t="shared" si="837"/>
        <v>1.1479244070668627E-4</v>
      </c>
      <c r="AT1848" s="142">
        <f t="shared" si="838"/>
        <v>0.73105274010273402</v>
      </c>
      <c r="AU1848" s="142" t="str">
        <f t="shared" si="839"/>
        <v/>
      </c>
      <c r="AV1848" s="142">
        <f t="shared" si="840"/>
        <v>1.1479244070668627E-4</v>
      </c>
      <c r="AW1848" s="142" t="str">
        <f t="shared" si="841"/>
        <v/>
      </c>
      <c r="AX1848" s="142">
        <f t="shared" si="842"/>
        <v>1.207027530692211E-4</v>
      </c>
      <c r="AY1848" s="142" t="str">
        <f t="shared" si="843"/>
        <v/>
      </c>
      <c r="AZ1848" s="142" t="str">
        <f t="shared" si="844"/>
        <v/>
      </c>
      <c r="BB1848" s="147"/>
      <c r="BC1848" s="147">
        <f t="shared" si="807"/>
        <v>7.4176000000001467</v>
      </c>
      <c r="BD1848" s="163">
        <f t="shared" si="808"/>
        <v>0.38673080031492851</v>
      </c>
      <c r="BE1848" s="147">
        <f t="shared" si="809"/>
        <v>6.2476880741291207E-4</v>
      </c>
      <c r="BF1848" s="147" t="str">
        <f t="shared" si="805"/>
        <v/>
      </c>
      <c r="BG1848" s="159" t="str">
        <f t="shared" si="806"/>
        <v/>
      </c>
    </row>
    <row r="1849" spans="1:59" ht="20.100000000000001" customHeight="1" x14ac:dyDescent="0.25">
      <c r="A1849" s="142">
        <v>1155</v>
      </c>
      <c r="B1849" s="142">
        <f t="shared" si="810"/>
        <v>2901.0186178440235</v>
      </c>
      <c r="C1849" s="142">
        <f t="shared" si="811"/>
        <v>7.0352549419194256E-5</v>
      </c>
      <c r="D1849" s="142">
        <f t="shared" si="812"/>
        <v>0.73237110653101711</v>
      </c>
      <c r="E1849" s="142" t="str">
        <f t="shared" si="813"/>
        <v/>
      </c>
      <c r="F1849" s="142">
        <f t="shared" si="814"/>
        <v>7.0352549419194256E-5</v>
      </c>
      <c r="G1849" s="142" t="str">
        <f t="shared" si="815"/>
        <v/>
      </c>
      <c r="H1849" s="142"/>
      <c r="I1849" s="142"/>
      <c r="J1849" s="142">
        <f t="shared" si="816"/>
        <v>6.0929455412586774E-179</v>
      </c>
      <c r="K1849" s="142" t="str">
        <f t="shared" si="817"/>
        <v/>
      </c>
      <c r="L1849" s="142" t="str">
        <f t="shared" si="818"/>
        <v/>
      </c>
      <c r="M1849" s="142"/>
      <c r="N1849" s="142"/>
      <c r="O1849" s="142"/>
      <c r="P1849" s="142"/>
      <c r="Q1849" s="142">
        <v>1155</v>
      </c>
      <c r="R1849" s="142">
        <f t="shared" si="819"/>
        <v>13.302806950509847</v>
      </c>
      <c r="S1849" s="142">
        <f t="shared" si="820"/>
        <v>1.5342179769815582E-2</v>
      </c>
      <c r="T1849" s="142">
        <f t="shared" si="821"/>
        <v>0.73237110653101711</v>
      </c>
      <c r="U1849" s="142" t="str">
        <f t="shared" si="822"/>
        <v/>
      </c>
      <c r="V1849" s="142">
        <f t="shared" si="823"/>
        <v>1.5342179769815582E-2</v>
      </c>
      <c r="W1849" s="142" t="str">
        <f t="shared" si="824"/>
        <v/>
      </c>
      <c r="X1849" s="142">
        <f t="shared" si="825"/>
        <v>8.3075516586698946E-24</v>
      </c>
      <c r="Y1849" s="142" t="str">
        <f t="shared" si="826"/>
        <v/>
      </c>
      <c r="Z1849" s="142" t="str">
        <f t="shared" si="827"/>
        <v/>
      </c>
      <c r="AD1849" s="142">
        <v>1155</v>
      </c>
      <c r="AE1849" s="142">
        <f t="shared" si="845"/>
        <v>34.111447118725494</v>
      </c>
      <c r="AF1849" s="142">
        <f t="shared" si="828"/>
        <v>5.9831544222536549E-3</v>
      </c>
      <c r="AG1849" s="142">
        <f t="shared" si="829"/>
        <v>0.732371106531017</v>
      </c>
      <c r="AH1849" s="142" t="str">
        <f t="shared" si="830"/>
        <v/>
      </c>
      <c r="AI1849" s="142">
        <f t="shared" si="831"/>
        <v>5.9831544222536549E-3</v>
      </c>
      <c r="AJ1849" s="142" t="str">
        <f t="shared" si="832"/>
        <v/>
      </c>
      <c r="AK1849" s="142">
        <f t="shared" si="833"/>
        <v>4.5792835234259925E-78</v>
      </c>
      <c r="AL1849" s="142" t="str">
        <f t="shared" si="834"/>
        <v/>
      </c>
      <c r="AM1849" s="142" t="str">
        <f t="shared" si="835"/>
        <v/>
      </c>
      <c r="AQ1849" s="142">
        <v>1155</v>
      </c>
      <c r="AR1849" s="142">
        <f t="shared" si="836"/>
        <v>1782.3403616601681</v>
      </c>
      <c r="AS1849" s="142">
        <f t="shared" si="837"/>
        <v>1.1450902424033646E-4</v>
      </c>
      <c r="AT1849" s="142">
        <f t="shared" si="838"/>
        <v>0.73237110653101711</v>
      </c>
      <c r="AU1849" s="142" t="str">
        <f t="shared" si="839"/>
        <v/>
      </c>
      <c r="AV1849" s="142">
        <f t="shared" si="840"/>
        <v>1.1450902424033646E-4</v>
      </c>
      <c r="AW1849" s="142" t="str">
        <f t="shared" si="841"/>
        <v/>
      </c>
      <c r="AX1849" s="142">
        <f t="shared" si="842"/>
        <v>1.2095709874874044E-4</v>
      </c>
      <c r="AY1849" s="142" t="str">
        <f t="shared" si="843"/>
        <v/>
      </c>
      <c r="AZ1849" s="142" t="str">
        <f t="shared" si="844"/>
        <v/>
      </c>
      <c r="BB1849" s="147"/>
      <c r="BC1849" s="147">
        <f t="shared" si="807"/>
        <v>7.4240000000001469</v>
      </c>
      <c r="BD1849" s="163">
        <f t="shared" si="808"/>
        <v>0.3861060315075156</v>
      </c>
      <c r="BE1849" s="147">
        <f t="shared" si="809"/>
        <v>6.2411637289588873E-4</v>
      </c>
      <c r="BF1849" s="147" t="str">
        <f t="shared" si="805"/>
        <v/>
      </c>
      <c r="BG1849" s="159" t="str">
        <f t="shared" si="806"/>
        <v/>
      </c>
    </row>
    <row r="1850" spans="1:59" ht="20.100000000000001" customHeight="1" x14ac:dyDescent="0.25">
      <c r="A1850" s="142">
        <v>1156</v>
      </c>
      <c r="B1850" s="142">
        <f t="shared" si="810"/>
        <v>2919.7348669914027</v>
      </c>
      <c r="C1850" s="142">
        <f t="shared" si="811"/>
        <v>7.0177729841973223E-5</v>
      </c>
      <c r="D1850" s="142">
        <f t="shared" si="812"/>
        <v>0.7336862074657976</v>
      </c>
      <c r="E1850" s="142" t="str">
        <f t="shared" si="813"/>
        <v/>
      </c>
      <c r="F1850" s="142">
        <f t="shared" si="814"/>
        <v>7.0177729841973223E-5</v>
      </c>
      <c r="G1850" s="142" t="str">
        <f t="shared" si="815"/>
        <v/>
      </c>
      <c r="H1850" s="142"/>
      <c r="I1850" s="142"/>
      <c r="J1850" s="142">
        <f t="shared" si="816"/>
        <v>6.8236877183024981E-179</v>
      </c>
      <c r="K1850" s="142" t="str">
        <f t="shared" si="817"/>
        <v/>
      </c>
      <c r="L1850" s="142" t="str">
        <f t="shared" si="818"/>
        <v/>
      </c>
      <c r="M1850" s="142"/>
      <c r="N1850" s="142"/>
      <c r="O1850" s="142"/>
      <c r="P1850" s="142"/>
      <c r="Q1850" s="142">
        <v>1156</v>
      </c>
      <c r="R1850" s="142">
        <f t="shared" si="819"/>
        <v>13.388631511480867</v>
      </c>
      <c r="S1850" s="142">
        <f t="shared" si="820"/>
        <v>1.5304055872342771E-2</v>
      </c>
      <c r="T1850" s="142">
        <f t="shared" si="821"/>
        <v>0.7336862074657976</v>
      </c>
      <c r="U1850" s="142" t="str">
        <f t="shared" si="822"/>
        <v/>
      </c>
      <c r="V1850" s="142">
        <f t="shared" si="823"/>
        <v>1.5304055872342771E-2</v>
      </c>
      <c r="W1850" s="142" t="str">
        <f t="shared" si="824"/>
        <v/>
      </c>
      <c r="X1850" s="142">
        <f t="shared" si="825"/>
        <v>8.6436028055088203E-24</v>
      </c>
      <c r="Y1850" s="142" t="str">
        <f t="shared" si="826"/>
        <v/>
      </c>
      <c r="Z1850" s="142" t="str">
        <f t="shared" si="827"/>
        <v/>
      </c>
      <c r="AD1850" s="142">
        <v>1156</v>
      </c>
      <c r="AE1850" s="142">
        <f t="shared" si="845"/>
        <v>34.331520971104368</v>
      </c>
      <c r="AF1850" s="142">
        <f t="shared" si="828"/>
        <v>5.9682868369965222E-3</v>
      </c>
      <c r="AG1850" s="142">
        <f t="shared" si="829"/>
        <v>0.73368620746579749</v>
      </c>
      <c r="AH1850" s="142" t="str">
        <f t="shared" si="830"/>
        <v/>
      </c>
      <c r="AI1850" s="142">
        <f t="shared" si="831"/>
        <v>5.9682868369965222E-3</v>
      </c>
      <c r="AJ1850" s="142" t="str">
        <f t="shared" si="832"/>
        <v/>
      </c>
      <c r="AK1850" s="142">
        <f t="shared" si="833"/>
        <v>4.9331209954503499E-78</v>
      </c>
      <c r="AL1850" s="142" t="str">
        <f t="shared" si="834"/>
        <v/>
      </c>
      <c r="AM1850" s="142" t="str">
        <f t="shared" si="835"/>
        <v/>
      </c>
      <c r="AQ1850" s="142">
        <v>1156</v>
      </c>
      <c r="AR1850" s="142">
        <f t="shared" si="836"/>
        <v>1793.8393317353948</v>
      </c>
      <c r="AS1850" s="142">
        <f t="shared" si="837"/>
        <v>1.1422447990795685E-4</v>
      </c>
      <c r="AT1850" s="142">
        <f t="shared" si="838"/>
        <v>0.73368620746579771</v>
      </c>
      <c r="AU1850" s="142" t="str">
        <f t="shared" si="839"/>
        <v/>
      </c>
      <c r="AV1850" s="142">
        <f t="shared" si="840"/>
        <v>1.1422447990795685E-4</v>
      </c>
      <c r="AW1850" s="142" t="str">
        <f t="shared" si="841"/>
        <v/>
      </c>
      <c r="AX1850" s="142">
        <f t="shared" si="842"/>
        <v>1.2121004101107087E-4</v>
      </c>
      <c r="AY1850" s="142" t="str">
        <f t="shared" si="843"/>
        <v/>
      </c>
      <c r="AZ1850" s="142" t="str">
        <f t="shared" si="844"/>
        <v/>
      </c>
      <c r="BB1850" s="147"/>
      <c r="BC1850" s="147">
        <f t="shared" si="807"/>
        <v>7.4304000000001471</v>
      </c>
      <c r="BD1850" s="163">
        <f t="shared" si="808"/>
        <v>0.38548191513461971</v>
      </c>
      <c r="BE1850" s="147">
        <f t="shared" si="809"/>
        <v>6.2346346236280548E-4</v>
      </c>
      <c r="BF1850" s="147" t="str">
        <f t="shared" si="805"/>
        <v/>
      </c>
      <c r="BG1850" s="159" t="str">
        <f t="shared" si="806"/>
        <v/>
      </c>
    </row>
    <row r="1851" spans="1:59" ht="20.100000000000001" customHeight="1" x14ac:dyDescent="0.25">
      <c r="A1851" s="142">
        <v>1157</v>
      </c>
      <c r="B1851" s="142">
        <f t="shared" si="810"/>
        <v>2938.4511161387854</v>
      </c>
      <c r="C1851" s="142">
        <f t="shared" si="811"/>
        <v>7.0002224630675143E-5</v>
      </c>
      <c r="D1851" s="142">
        <f t="shared" si="812"/>
        <v>0.7349980300061546</v>
      </c>
      <c r="E1851" s="142" t="str">
        <f t="shared" si="813"/>
        <v/>
      </c>
      <c r="F1851" s="142">
        <f t="shared" si="814"/>
        <v>7.0002224630675143E-5</v>
      </c>
      <c r="G1851" s="142" t="str">
        <f t="shared" si="815"/>
        <v/>
      </c>
      <c r="H1851" s="142"/>
      <c r="I1851" s="142"/>
      <c r="J1851" s="142">
        <f t="shared" si="816"/>
        <v>7.6419473576695729E-179</v>
      </c>
      <c r="K1851" s="142" t="str">
        <f t="shared" si="817"/>
        <v/>
      </c>
      <c r="L1851" s="142" t="str">
        <f t="shared" si="818"/>
        <v/>
      </c>
      <c r="M1851" s="142"/>
      <c r="N1851" s="142"/>
      <c r="O1851" s="142"/>
      <c r="P1851" s="142"/>
      <c r="Q1851" s="142">
        <v>1157</v>
      </c>
      <c r="R1851" s="142">
        <f t="shared" si="819"/>
        <v>13.4744560724519</v>
      </c>
      <c r="S1851" s="142">
        <f t="shared" si="820"/>
        <v>1.5265782454755156E-2</v>
      </c>
      <c r="T1851" s="142">
        <f t="shared" si="821"/>
        <v>0.73499803000615449</v>
      </c>
      <c r="U1851" s="142" t="str">
        <f t="shared" si="822"/>
        <v/>
      </c>
      <c r="V1851" s="142">
        <f t="shared" si="823"/>
        <v>1.5265782454755156E-2</v>
      </c>
      <c r="W1851" s="142" t="str">
        <f t="shared" si="824"/>
        <v/>
      </c>
      <c r="X1851" s="142">
        <f t="shared" si="825"/>
        <v>8.9931037625366101E-24</v>
      </c>
      <c r="Y1851" s="142" t="str">
        <f t="shared" si="826"/>
        <v/>
      </c>
      <c r="Z1851" s="142" t="str">
        <f t="shared" si="827"/>
        <v/>
      </c>
      <c r="AD1851" s="142">
        <v>1157</v>
      </c>
      <c r="AE1851" s="142">
        <f t="shared" si="845"/>
        <v>34.551594823483242</v>
      </c>
      <c r="AF1851" s="142">
        <f t="shared" si="828"/>
        <v>5.9533609417762971E-3</v>
      </c>
      <c r="AG1851" s="142">
        <f t="shared" si="829"/>
        <v>0.73499803000615438</v>
      </c>
      <c r="AH1851" s="142" t="str">
        <f t="shared" si="830"/>
        <v/>
      </c>
      <c r="AI1851" s="142">
        <f t="shared" si="831"/>
        <v>5.9533609417762971E-3</v>
      </c>
      <c r="AJ1851" s="142" t="str">
        <f t="shared" si="832"/>
        <v/>
      </c>
      <c r="AK1851" s="142">
        <f t="shared" si="833"/>
        <v>5.3142141698480545E-78</v>
      </c>
      <c r="AL1851" s="142" t="str">
        <f t="shared" si="834"/>
        <v/>
      </c>
      <c r="AM1851" s="142" t="str">
        <f t="shared" si="835"/>
        <v/>
      </c>
      <c r="AQ1851" s="142">
        <v>1157</v>
      </c>
      <c r="AR1851" s="142">
        <f t="shared" si="836"/>
        <v>1805.3383018106215</v>
      </c>
      <c r="AS1851" s="142">
        <f t="shared" si="837"/>
        <v>1.1393881960622297E-4</v>
      </c>
      <c r="AT1851" s="142">
        <f t="shared" si="838"/>
        <v>0.73499803000615449</v>
      </c>
      <c r="AU1851" s="142" t="str">
        <f t="shared" si="839"/>
        <v/>
      </c>
      <c r="AV1851" s="142">
        <f t="shared" si="840"/>
        <v>1.1393881960622297E-4</v>
      </c>
      <c r="AW1851" s="142" t="str">
        <f t="shared" si="841"/>
        <v/>
      </c>
      <c r="AX1851" s="142">
        <f t="shared" si="842"/>
        <v>1.2146156881887307E-4</v>
      </c>
      <c r="AY1851" s="142" t="str">
        <f t="shared" si="843"/>
        <v/>
      </c>
      <c r="AZ1851" s="142" t="str">
        <f t="shared" si="844"/>
        <v/>
      </c>
      <c r="BB1851" s="147"/>
      <c r="BC1851" s="147">
        <f t="shared" si="807"/>
        <v>7.4368000000001473</v>
      </c>
      <c r="BD1851" s="163">
        <f t="shared" si="808"/>
        <v>0.38485845167225691</v>
      </c>
      <c r="BE1851" s="147">
        <f t="shared" si="809"/>
        <v>6.2281008072462285E-4</v>
      </c>
      <c r="BF1851" s="147" t="str">
        <f t="shared" si="805"/>
        <v/>
      </c>
      <c r="BG1851" s="159" t="str">
        <f t="shared" si="806"/>
        <v/>
      </c>
    </row>
    <row r="1852" spans="1:59" ht="20.100000000000001" customHeight="1" x14ac:dyDescent="0.25">
      <c r="A1852" s="147">
        <v>1158</v>
      </c>
      <c r="B1852" s="142">
        <f t="shared" si="810"/>
        <v>2957.1673652861646</v>
      </c>
      <c r="C1852" s="142">
        <f t="shared" si="811"/>
        <v>6.9826041109079376E-5</v>
      </c>
      <c r="D1852" s="142">
        <f t="shared" si="812"/>
        <v>0.7363065613881038</v>
      </c>
      <c r="E1852" s="142" t="str">
        <f t="shared" si="813"/>
        <v/>
      </c>
      <c r="F1852" s="142">
        <f t="shared" si="814"/>
        <v>6.9826041109079376E-5</v>
      </c>
      <c r="G1852" s="142" t="str">
        <f t="shared" si="815"/>
        <v/>
      </c>
      <c r="H1852" s="142"/>
      <c r="I1852" s="142"/>
      <c r="J1852" s="142">
        <f t="shared" si="816"/>
        <v>8.5581913249757077E-179</v>
      </c>
      <c r="K1852" s="142" t="str">
        <f t="shared" si="817"/>
        <v/>
      </c>
      <c r="L1852" s="142" t="str">
        <f t="shared" si="818"/>
        <v/>
      </c>
      <c r="M1852" s="142"/>
      <c r="N1852" s="142"/>
      <c r="O1852" s="142"/>
      <c r="P1852" s="142"/>
      <c r="Q1852" s="147">
        <v>1158</v>
      </c>
      <c r="R1852" s="142">
        <f t="shared" si="819"/>
        <v>13.560280633422934</v>
      </c>
      <c r="S1852" s="142">
        <f t="shared" si="820"/>
        <v>1.5227361114190853E-2</v>
      </c>
      <c r="T1852" s="142">
        <f t="shared" si="821"/>
        <v>0.7363065613881038</v>
      </c>
      <c r="U1852" s="142" t="str">
        <f t="shared" si="822"/>
        <v/>
      </c>
      <c r="V1852" s="142">
        <f t="shared" si="823"/>
        <v>1.5227361114190853E-2</v>
      </c>
      <c r="W1852" s="142" t="str">
        <f t="shared" si="824"/>
        <v/>
      </c>
      <c r="X1852" s="142">
        <f t="shared" si="825"/>
        <v>9.3565869579192496E-24</v>
      </c>
      <c r="Y1852" s="142" t="str">
        <f t="shared" si="826"/>
        <v/>
      </c>
      <c r="Z1852" s="142" t="str">
        <f t="shared" si="827"/>
        <v/>
      </c>
      <c r="AD1852" s="147">
        <v>1158</v>
      </c>
      <c r="AE1852" s="142">
        <f t="shared" si="845"/>
        <v>34.771668675862117</v>
      </c>
      <c r="AF1852" s="142">
        <f t="shared" si="828"/>
        <v>5.9383773594460683E-3</v>
      </c>
      <c r="AG1852" s="142">
        <f t="shared" si="829"/>
        <v>0.73630656138810369</v>
      </c>
      <c r="AH1852" s="142" t="str">
        <f t="shared" si="830"/>
        <v/>
      </c>
      <c r="AI1852" s="142">
        <f t="shared" si="831"/>
        <v>5.9383773594460683E-3</v>
      </c>
      <c r="AJ1852" s="142" t="str">
        <f t="shared" si="832"/>
        <v/>
      </c>
      <c r="AK1852" s="142">
        <f t="shared" si="833"/>
        <v>5.7246559366210321E-78</v>
      </c>
      <c r="AL1852" s="142" t="str">
        <f t="shared" si="834"/>
        <v/>
      </c>
      <c r="AM1852" s="142" t="str">
        <f t="shared" si="835"/>
        <v/>
      </c>
      <c r="AQ1852" s="147">
        <v>1158</v>
      </c>
      <c r="AR1852" s="142">
        <f t="shared" si="836"/>
        <v>1816.8372718858482</v>
      </c>
      <c r="AS1852" s="142">
        <f t="shared" si="837"/>
        <v>1.136520552556527E-4</v>
      </c>
      <c r="AT1852" s="142">
        <f t="shared" si="838"/>
        <v>0.7363065613881038</v>
      </c>
      <c r="AU1852" s="142" t="str">
        <f t="shared" si="839"/>
        <v/>
      </c>
      <c r="AV1852" s="142">
        <f t="shared" si="840"/>
        <v>1.136520552556527E-4</v>
      </c>
      <c r="AW1852" s="142" t="str">
        <f t="shared" si="841"/>
        <v/>
      </c>
      <c r="AX1852" s="142">
        <f t="shared" si="842"/>
        <v>1.2171167117977914E-4</v>
      </c>
      <c r="AY1852" s="142" t="str">
        <f t="shared" si="843"/>
        <v/>
      </c>
      <c r="AZ1852" s="142" t="str">
        <f t="shared" si="844"/>
        <v/>
      </c>
      <c r="BB1852" s="147"/>
      <c r="BC1852" s="147">
        <f t="shared" si="807"/>
        <v>7.4432000000001475</v>
      </c>
      <c r="BD1852" s="163">
        <f t="shared" si="808"/>
        <v>0.38423564159153228</v>
      </c>
      <c r="BE1852" s="147">
        <f t="shared" si="809"/>
        <v>6.2215623287842359E-4</v>
      </c>
      <c r="BF1852" s="147" t="str">
        <f t="shared" si="805"/>
        <v/>
      </c>
      <c r="BG1852" s="159" t="str">
        <f t="shared" si="806"/>
        <v/>
      </c>
    </row>
    <row r="1853" spans="1:59" ht="20.100000000000001" customHeight="1" x14ac:dyDescent="0.25">
      <c r="A1853" s="142">
        <v>1159</v>
      </c>
      <c r="B1853" s="142">
        <f t="shared" si="810"/>
        <v>2975.8836144335437</v>
      </c>
      <c r="C1853" s="142">
        <f t="shared" si="811"/>
        <v>6.9649186615108752E-5</v>
      </c>
      <c r="D1853" s="142">
        <f t="shared" si="812"/>
        <v>0.73761178898486834</v>
      </c>
      <c r="E1853" s="142" t="str">
        <f t="shared" si="813"/>
        <v/>
      </c>
      <c r="F1853" s="142">
        <f t="shared" si="814"/>
        <v>6.9649186615108752E-5</v>
      </c>
      <c r="G1853" s="142" t="str">
        <f t="shared" si="815"/>
        <v/>
      </c>
      <c r="H1853" s="142"/>
      <c r="I1853" s="142"/>
      <c r="J1853" s="142">
        <f t="shared" si="816"/>
        <v>9.5841365366838639E-179</v>
      </c>
      <c r="K1853" s="142" t="str">
        <f t="shared" si="817"/>
        <v/>
      </c>
      <c r="L1853" s="142" t="str">
        <f t="shared" si="818"/>
        <v/>
      </c>
      <c r="M1853" s="142"/>
      <c r="N1853" s="142"/>
      <c r="O1853" s="142"/>
      <c r="P1853" s="142"/>
      <c r="Q1853" s="142">
        <v>1159</v>
      </c>
      <c r="R1853" s="142">
        <f t="shared" si="819"/>
        <v>13.646105194393968</v>
      </c>
      <c r="S1853" s="142">
        <f t="shared" si="820"/>
        <v>1.5188793450872354E-2</v>
      </c>
      <c r="T1853" s="142">
        <f t="shared" si="821"/>
        <v>0.73761178898486868</v>
      </c>
      <c r="U1853" s="142" t="str">
        <f t="shared" si="822"/>
        <v/>
      </c>
      <c r="V1853" s="142">
        <f t="shared" si="823"/>
        <v>1.5188793450872354E-2</v>
      </c>
      <c r="W1853" s="142" t="str">
        <f t="shared" si="824"/>
        <v/>
      </c>
      <c r="X1853" s="142">
        <f t="shared" si="825"/>
        <v>9.734605659226296E-24</v>
      </c>
      <c r="Y1853" s="142" t="str">
        <f t="shared" si="826"/>
        <v/>
      </c>
      <c r="Z1853" s="142" t="str">
        <f t="shared" si="827"/>
        <v/>
      </c>
      <c r="AD1853" s="142">
        <v>1159</v>
      </c>
      <c r="AE1853" s="142">
        <f t="shared" si="845"/>
        <v>34.991742528240991</v>
      </c>
      <c r="AF1853" s="142">
        <f t="shared" si="828"/>
        <v>5.9233367140617624E-3</v>
      </c>
      <c r="AG1853" s="142">
        <f t="shared" si="829"/>
        <v>0.73761178898486846</v>
      </c>
      <c r="AH1853" s="142" t="str">
        <f t="shared" si="830"/>
        <v/>
      </c>
      <c r="AI1853" s="142">
        <f t="shared" si="831"/>
        <v>5.9233367140617624E-3</v>
      </c>
      <c r="AJ1853" s="142" t="str">
        <f t="shared" si="832"/>
        <v/>
      </c>
      <c r="AK1853" s="142">
        <f t="shared" si="833"/>
        <v>6.1666993844271625E-78</v>
      </c>
      <c r="AL1853" s="142" t="str">
        <f t="shared" si="834"/>
        <v/>
      </c>
      <c r="AM1853" s="142" t="str">
        <f t="shared" si="835"/>
        <v/>
      </c>
      <c r="AQ1853" s="142">
        <v>1159</v>
      </c>
      <c r="AR1853" s="142">
        <f t="shared" si="836"/>
        <v>1828.3362419610748</v>
      </c>
      <c r="AS1853" s="142">
        <f t="shared" si="837"/>
        <v>1.1336419879978456E-4</v>
      </c>
      <c r="AT1853" s="142">
        <f t="shared" si="838"/>
        <v>0.73761178898486846</v>
      </c>
      <c r="AU1853" s="142" t="str">
        <f t="shared" si="839"/>
        <v/>
      </c>
      <c r="AV1853" s="142">
        <f t="shared" si="840"/>
        <v>1.1336419879978456E-4</v>
      </c>
      <c r="AW1853" s="142" t="str">
        <f t="shared" si="841"/>
        <v/>
      </c>
      <c r="AX1853" s="142">
        <f t="shared" si="842"/>
        <v>1.2196033714719022E-4</v>
      </c>
      <c r="AY1853" s="142" t="str">
        <f t="shared" si="843"/>
        <v/>
      </c>
      <c r="AZ1853" s="142" t="str">
        <f t="shared" si="844"/>
        <v/>
      </c>
      <c r="BB1853" s="147"/>
      <c r="BC1853" s="147">
        <f t="shared" si="807"/>
        <v>7.4496000000001477</v>
      </c>
      <c r="BD1853" s="163">
        <f t="shared" si="808"/>
        <v>0.38361348535865386</v>
      </c>
      <c r="BE1853" s="147">
        <f t="shared" si="809"/>
        <v>6.2150192370580282E-4</v>
      </c>
      <c r="BF1853" s="147" t="str">
        <f t="shared" si="805"/>
        <v/>
      </c>
      <c r="BG1853" s="159" t="str">
        <f t="shared" si="806"/>
        <v/>
      </c>
    </row>
    <row r="1854" spans="1:59" ht="20.100000000000001" customHeight="1" x14ac:dyDescent="0.25">
      <c r="A1854" s="142">
        <v>1160</v>
      </c>
      <c r="B1854" s="142">
        <f t="shared" si="810"/>
        <v>2994.5998635809265</v>
      </c>
      <c r="C1854" s="142">
        <f t="shared" si="811"/>
        <v>6.9471668500325001E-5</v>
      </c>
      <c r="D1854" s="142">
        <f t="shared" si="812"/>
        <v>0.73891370030713843</v>
      </c>
      <c r="E1854" s="142" t="str">
        <f t="shared" si="813"/>
        <v/>
      </c>
      <c r="F1854" s="142">
        <f t="shared" si="814"/>
        <v>6.9471668500325001E-5</v>
      </c>
      <c r="G1854" s="142" t="str">
        <f t="shared" si="815"/>
        <v/>
      </c>
      <c r="H1854" s="142"/>
      <c r="I1854" s="142"/>
      <c r="J1854" s="142">
        <f t="shared" si="816"/>
        <v>1.0732899042196762E-178</v>
      </c>
      <c r="K1854" s="142" t="str">
        <f t="shared" si="817"/>
        <v/>
      </c>
      <c r="L1854" s="142" t="str">
        <f t="shared" si="818"/>
        <v/>
      </c>
      <c r="M1854" s="142"/>
      <c r="N1854" s="142"/>
      <c r="O1854" s="142"/>
      <c r="P1854" s="142"/>
      <c r="Q1854" s="142">
        <v>1160</v>
      </c>
      <c r="R1854" s="142">
        <f t="shared" si="819"/>
        <v>13.731929755365002</v>
      </c>
      <c r="S1854" s="142">
        <f t="shared" si="820"/>
        <v>1.5150081067996467E-2</v>
      </c>
      <c r="T1854" s="142">
        <f t="shared" si="821"/>
        <v>0.73891370030713865</v>
      </c>
      <c r="U1854" s="142" t="str">
        <f t="shared" si="822"/>
        <v/>
      </c>
      <c r="V1854" s="142">
        <f t="shared" si="823"/>
        <v>1.5150081067996467E-2</v>
      </c>
      <c r="W1854" s="142" t="str">
        <f t="shared" si="824"/>
        <v/>
      </c>
      <c r="X1854" s="142">
        <f t="shared" si="825"/>
        <v>1.0127734779594012E-23</v>
      </c>
      <c r="Y1854" s="142" t="str">
        <f t="shared" si="826"/>
        <v/>
      </c>
      <c r="Z1854" s="142" t="str">
        <f t="shared" si="827"/>
        <v/>
      </c>
      <c r="AD1854" s="142">
        <v>1160</v>
      </c>
      <c r="AE1854" s="142">
        <f t="shared" si="845"/>
        <v>35.211816380619865</v>
      </c>
      <c r="AF1854" s="142">
        <f t="shared" si="828"/>
        <v>5.9082396308392376E-3</v>
      </c>
      <c r="AG1854" s="142">
        <f t="shared" si="829"/>
        <v>0.73891370030713843</v>
      </c>
      <c r="AH1854" s="142" t="str">
        <f t="shared" si="830"/>
        <v/>
      </c>
      <c r="AI1854" s="142">
        <f t="shared" si="831"/>
        <v>5.9082396308392376E-3</v>
      </c>
      <c r="AJ1854" s="142" t="str">
        <f t="shared" si="832"/>
        <v/>
      </c>
      <c r="AK1854" s="142">
        <f t="shared" si="833"/>
        <v>6.6427700237132626E-78</v>
      </c>
      <c r="AL1854" s="142" t="str">
        <f t="shared" si="834"/>
        <v/>
      </c>
      <c r="AM1854" s="142" t="str">
        <f t="shared" si="835"/>
        <v/>
      </c>
      <c r="AQ1854" s="142">
        <v>1160</v>
      </c>
      <c r="AR1854" s="142">
        <f t="shared" si="836"/>
        <v>1839.8352120363015</v>
      </c>
      <c r="AS1854" s="142">
        <f t="shared" si="837"/>
        <v>1.1307526220435648E-4</v>
      </c>
      <c r="AT1854" s="142">
        <f t="shared" si="838"/>
        <v>0.73891370030713843</v>
      </c>
      <c r="AU1854" s="142" t="str">
        <f t="shared" si="839"/>
        <v/>
      </c>
      <c r="AV1854" s="142">
        <f t="shared" si="840"/>
        <v>1.1307526220435648E-4</v>
      </c>
      <c r="AW1854" s="142" t="str">
        <f t="shared" si="841"/>
        <v/>
      </c>
      <c r="AX1854" s="142">
        <f t="shared" si="842"/>
        <v>1.2220755582107199E-4</v>
      </c>
      <c r="AY1854" s="142" t="str">
        <f t="shared" si="843"/>
        <v/>
      </c>
      <c r="AZ1854" s="142" t="str">
        <f t="shared" si="844"/>
        <v/>
      </c>
      <c r="BB1854" s="147"/>
      <c r="BC1854" s="147">
        <f t="shared" si="807"/>
        <v>7.4560000000001478</v>
      </c>
      <c r="BD1854" s="163">
        <f t="shared" si="808"/>
        <v>0.38299198343494806</v>
      </c>
      <c r="BE1854" s="147">
        <f t="shared" si="809"/>
        <v>6.2084715807697588E-4</v>
      </c>
      <c r="BF1854" s="147" t="str">
        <f t="shared" si="805"/>
        <v/>
      </c>
      <c r="BG1854" s="159" t="str">
        <f t="shared" si="806"/>
        <v/>
      </c>
    </row>
    <row r="1855" spans="1:59" ht="20.100000000000001" customHeight="1" x14ac:dyDescent="0.25">
      <c r="A1855" s="142">
        <v>1161</v>
      </c>
      <c r="B1855" s="142">
        <f t="shared" si="810"/>
        <v>3013.3161127283056</v>
      </c>
      <c r="C1855" s="142">
        <f t="shared" si="811"/>
        <v>6.92934941294245E-5</v>
      </c>
      <c r="D1855" s="142">
        <f t="shared" si="812"/>
        <v>0.74021228300332076</v>
      </c>
      <c r="E1855" s="142" t="str">
        <f t="shared" si="813"/>
        <v/>
      </c>
      <c r="F1855" s="142">
        <f t="shared" si="814"/>
        <v>6.92934941294245E-5</v>
      </c>
      <c r="G1855" s="142" t="str">
        <f t="shared" si="815"/>
        <v/>
      </c>
      <c r="H1855" s="142"/>
      <c r="I1855" s="142"/>
      <c r="J1855" s="142">
        <f t="shared" si="816"/>
        <v>1.2019160860435608E-178</v>
      </c>
      <c r="K1855" s="142" t="str">
        <f t="shared" si="817"/>
        <v/>
      </c>
      <c r="L1855" s="142" t="str">
        <f t="shared" si="818"/>
        <v/>
      </c>
      <c r="M1855" s="142"/>
      <c r="N1855" s="142"/>
      <c r="O1855" s="142"/>
      <c r="P1855" s="142"/>
      <c r="Q1855" s="142">
        <v>1161</v>
      </c>
      <c r="R1855" s="142">
        <f t="shared" si="819"/>
        <v>13.817754316336035</v>
      </c>
      <c r="S1855" s="142">
        <f t="shared" si="820"/>
        <v>1.5111225571624306E-2</v>
      </c>
      <c r="T1855" s="142">
        <f t="shared" si="821"/>
        <v>0.74021228300332098</v>
      </c>
      <c r="U1855" s="142" t="str">
        <f t="shared" si="822"/>
        <v/>
      </c>
      <c r="V1855" s="142">
        <f t="shared" si="823"/>
        <v>1.5111225571624306E-2</v>
      </c>
      <c r="W1855" s="142" t="str">
        <f t="shared" si="824"/>
        <v/>
      </c>
      <c r="X1855" s="142">
        <f t="shared" si="825"/>
        <v>1.0536571714697572E-23</v>
      </c>
      <c r="Y1855" s="142" t="str">
        <f t="shared" si="826"/>
        <v/>
      </c>
      <c r="Z1855" s="142" t="str">
        <f t="shared" si="827"/>
        <v/>
      </c>
      <c r="AD1855" s="142">
        <v>1161</v>
      </c>
      <c r="AE1855" s="142">
        <f t="shared" si="845"/>
        <v>35.43189023299874</v>
      </c>
      <c r="AF1855" s="142">
        <f t="shared" si="828"/>
        <v>5.8930867361113764E-3</v>
      </c>
      <c r="AG1855" s="142">
        <f t="shared" si="829"/>
        <v>0.74021228300332076</v>
      </c>
      <c r="AH1855" s="142" t="str">
        <f t="shared" si="830"/>
        <v/>
      </c>
      <c r="AI1855" s="142">
        <f t="shared" si="831"/>
        <v>5.8930867361113764E-3</v>
      </c>
      <c r="AJ1855" s="142" t="str">
        <f t="shared" si="832"/>
        <v/>
      </c>
      <c r="AK1855" s="142">
        <f t="shared" si="833"/>
        <v>7.155478939467748E-78</v>
      </c>
      <c r="AL1855" s="142" t="str">
        <f t="shared" si="834"/>
        <v/>
      </c>
      <c r="AM1855" s="142" t="str">
        <f t="shared" si="835"/>
        <v/>
      </c>
      <c r="AQ1855" s="142">
        <v>1161</v>
      </c>
      <c r="AR1855" s="142">
        <f t="shared" si="836"/>
        <v>1851.3341821115282</v>
      </c>
      <c r="AS1855" s="142">
        <f t="shared" si="837"/>
        <v>1.1278525745648461E-4</v>
      </c>
      <c r="AT1855" s="142">
        <f t="shared" si="838"/>
        <v>0.74021228300332087</v>
      </c>
      <c r="AU1855" s="142" t="str">
        <f t="shared" si="839"/>
        <v/>
      </c>
      <c r="AV1855" s="142">
        <f t="shared" si="840"/>
        <v>1.1278525745648461E-4</v>
      </c>
      <c r="AW1855" s="142" t="str">
        <f t="shared" si="841"/>
        <v/>
      </c>
      <c r="AX1855" s="142">
        <f t="shared" si="842"/>
        <v>1.224533163487481E-4</v>
      </c>
      <c r="AY1855" s="142" t="str">
        <f t="shared" si="843"/>
        <v/>
      </c>
      <c r="AZ1855" s="142" t="str">
        <f t="shared" si="844"/>
        <v/>
      </c>
      <c r="BB1855" s="147"/>
      <c r="BC1855" s="147">
        <f t="shared" si="807"/>
        <v>7.462400000000148</v>
      </c>
      <c r="BD1855" s="163">
        <f t="shared" si="808"/>
        <v>0.38237113627687108</v>
      </c>
      <c r="BE1855" s="147">
        <f t="shared" si="809"/>
        <v>6.2019194084617091E-4</v>
      </c>
      <c r="BF1855" s="147" t="str">
        <f t="shared" si="805"/>
        <v/>
      </c>
      <c r="BG1855" s="159" t="str">
        <f t="shared" si="806"/>
        <v/>
      </c>
    </row>
    <row r="1856" spans="1:59" ht="20.100000000000001" customHeight="1" x14ac:dyDescent="0.25">
      <c r="A1856" s="142">
        <v>1162</v>
      </c>
      <c r="B1856" s="142">
        <f t="shared" si="810"/>
        <v>3032.0323618756884</v>
      </c>
      <c r="C1856" s="142">
        <f t="shared" si="811"/>
        <v>6.91146708797337E-5</v>
      </c>
      <c r="D1856" s="142">
        <f t="shared" si="812"/>
        <v>0.74150752485978133</v>
      </c>
      <c r="E1856" s="142" t="str">
        <f t="shared" si="813"/>
        <v/>
      </c>
      <c r="F1856" s="142">
        <f t="shared" si="814"/>
        <v>6.91146708797337E-5</v>
      </c>
      <c r="G1856" s="142" t="str">
        <f t="shared" si="815"/>
        <v/>
      </c>
      <c r="H1856" s="142"/>
      <c r="I1856" s="142"/>
      <c r="J1856" s="142">
        <f t="shared" si="816"/>
        <v>1.3459356682287872E-178</v>
      </c>
      <c r="K1856" s="142" t="str">
        <f t="shared" si="817"/>
        <v/>
      </c>
      <c r="L1856" s="142" t="str">
        <f t="shared" si="818"/>
        <v/>
      </c>
      <c r="M1856" s="142"/>
      <c r="N1856" s="142"/>
      <c r="O1856" s="142"/>
      <c r="P1856" s="142"/>
      <c r="Q1856" s="142">
        <v>1162</v>
      </c>
      <c r="R1856" s="142">
        <f t="shared" si="819"/>
        <v>13.903578877307055</v>
      </c>
      <c r="S1856" s="142">
        <f t="shared" si="820"/>
        <v>1.5072228570571354E-2</v>
      </c>
      <c r="T1856" s="142">
        <f t="shared" si="821"/>
        <v>0.74150752485978133</v>
      </c>
      <c r="U1856" s="142" t="str">
        <f t="shared" si="822"/>
        <v/>
      </c>
      <c r="V1856" s="142">
        <f t="shared" si="823"/>
        <v>1.5072228570571354E-2</v>
      </c>
      <c r="W1856" s="142" t="str">
        <f t="shared" si="824"/>
        <v/>
      </c>
      <c r="X1856" s="142">
        <f t="shared" si="825"/>
        <v>1.0961737211697154E-23</v>
      </c>
      <c r="Y1856" s="142" t="str">
        <f t="shared" si="826"/>
        <v/>
      </c>
      <c r="Z1856" s="142" t="str">
        <f t="shared" si="827"/>
        <v/>
      </c>
      <c r="AD1856" s="142">
        <v>1162</v>
      </c>
      <c r="AE1856" s="142">
        <f t="shared" si="845"/>
        <v>35.651964085377614</v>
      </c>
      <c r="AF1856" s="142">
        <f t="shared" si="828"/>
        <v>5.8778786572852059E-3</v>
      </c>
      <c r="AG1856" s="142">
        <f t="shared" si="829"/>
        <v>0.74150752485978122</v>
      </c>
      <c r="AH1856" s="142" t="str">
        <f t="shared" si="830"/>
        <v/>
      </c>
      <c r="AI1856" s="142">
        <f t="shared" si="831"/>
        <v>5.8778786572852059E-3</v>
      </c>
      <c r="AJ1856" s="142" t="str">
        <f t="shared" si="832"/>
        <v/>
      </c>
      <c r="AK1856" s="142">
        <f t="shared" si="833"/>
        <v>7.7076369440582074E-78</v>
      </c>
      <c r="AL1856" s="142" t="str">
        <f t="shared" si="834"/>
        <v/>
      </c>
      <c r="AM1856" s="142" t="str">
        <f t="shared" si="835"/>
        <v/>
      </c>
      <c r="AQ1856" s="142">
        <v>1162</v>
      </c>
      <c r="AR1856" s="142">
        <f t="shared" si="836"/>
        <v>1862.8331521867549</v>
      </c>
      <c r="AS1856" s="142">
        <f t="shared" si="837"/>
        <v>1.1249419656384284E-4</v>
      </c>
      <c r="AT1856" s="142">
        <f t="shared" si="838"/>
        <v>0.74150752485978133</v>
      </c>
      <c r="AU1856" s="142" t="str">
        <f t="shared" si="839"/>
        <v/>
      </c>
      <c r="AV1856" s="142">
        <f t="shared" si="840"/>
        <v>1.1249419656384284E-4</v>
      </c>
      <c r="AW1856" s="142" t="str">
        <f t="shared" si="841"/>
        <v/>
      </c>
      <c r="AX1856" s="142">
        <f t="shared" si="842"/>
        <v>1.2269760792569151E-4</v>
      </c>
      <c r="AY1856" s="142" t="str">
        <f t="shared" si="843"/>
        <v/>
      </c>
      <c r="AZ1856" s="142" t="str">
        <f t="shared" si="844"/>
        <v/>
      </c>
      <c r="BB1856" s="147"/>
      <c r="BC1856" s="147">
        <f t="shared" si="807"/>
        <v>7.4688000000001482</v>
      </c>
      <c r="BD1856" s="163">
        <f t="shared" si="808"/>
        <v>0.38175094433602491</v>
      </c>
      <c r="BE1856" s="147">
        <f t="shared" si="809"/>
        <v>6.1953627685473744E-4</v>
      </c>
      <c r="BF1856" s="147" t="str">
        <f t="shared" si="805"/>
        <v/>
      </c>
      <c r="BG1856" s="159" t="str">
        <f t="shared" si="806"/>
        <v/>
      </c>
    </row>
    <row r="1857" spans="1:59" ht="20.100000000000001" customHeight="1" x14ac:dyDescent="0.25">
      <c r="A1857" s="142">
        <v>1163</v>
      </c>
      <c r="B1857" s="142">
        <f t="shared" si="810"/>
        <v>3050.7486110230675</v>
      </c>
      <c r="C1857" s="142">
        <f t="shared" si="811"/>
        <v>6.8935206140705596E-5</v>
      </c>
      <c r="D1857" s="142">
        <f t="shared" si="812"/>
        <v>0.74279941380107561</v>
      </c>
      <c r="E1857" s="142" t="str">
        <f t="shared" si="813"/>
        <v/>
      </c>
      <c r="F1857" s="142">
        <f t="shared" si="814"/>
        <v>6.8935206140705596E-5</v>
      </c>
      <c r="G1857" s="142" t="str">
        <f t="shared" si="815"/>
        <v/>
      </c>
      <c r="H1857" s="142"/>
      <c r="I1857" s="142"/>
      <c r="J1857" s="142">
        <f t="shared" si="816"/>
        <v>1.5071882801068391E-178</v>
      </c>
      <c r="K1857" s="142" t="str">
        <f t="shared" si="817"/>
        <v/>
      </c>
      <c r="L1857" s="142" t="str">
        <f t="shared" si="818"/>
        <v/>
      </c>
      <c r="M1857" s="142"/>
      <c r="N1857" s="142"/>
      <c r="O1857" s="142"/>
      <c r="P1857" s="142"/>
      <c r="Q1857" s="142">
        <v>1163</v>
      </c>
      <c r="R1857" s="142">
        <f t="shared" si="819"/>
        <v>13.989403438278089</v>
      </c>
      <c r="S1857" s="142">
        <f t="shared" si="820"/>
        <v>1.5033091676297539E-2</v>
      </c>
      <c r="T1857" s="142">
        <f t="shared" si="821"/>
        <v>0.74279941380107561</v>
      </c>
      <c r="U1857" s="142" t="str">
        <f t="shared" si="822"/>
        <v/>
      </c>
      <c r="V1857" s="142">
        <f t="shared" si="823"/>
        <v>1.5033091676297539E-2</v>
      </c>
      <c r="W1857" s="142" t="str">
        <f t="shared" si="824"/>
        <v/>
      </c>
      <c r="X1857" s="142">
        <f t="shared" si="825"/>
        <v>1.1403876271364324E-23</v>
      </c>
      <c r="Y1857" s="142" t="str">
        <f t="shared" si="826"/>
        <v/>
      </c>
      <c r="Z1857" s="142" t="str">
        <f t="shared" si="827"/>
        <v/>
      </c>
      <c r="AD1857" s="142">
        <v>1163</v>
      </c>
      <c r="AE1857" s="142">
        <f t="shared" si="845"/>
        <v>35.872037937756488</v>
      </c>
      <c r="AF1857" s="142">
        <f t="shared" si="828"/>
        <v>5.8626160227990458E-3</v>
      </c>
      <c r="AG1857" s="142">
        <f t="shared" si="829"/>
        <v>0.74279941380107561</v>
      </c>
      <c r="AH1857" s="142" t="str">
        <f t="shared" si="830"/>
        <v/>
      </c>
      <c r="AI1857" s="142">
        <f t="shared" si="831"/>
        <v>5.8626160227990458E-3</v>
      </c>
      <c r="AJ1857" s="142" t="str">
        <f t="shared" si="832"/>
        <v/>
      </c>
      <c r="AK1857" s="142">
        <f t="shared" si="833"/>
        <v>8.3022698059626414E-78</v>
      </c>
      <c r="AL1857" s="142" t="str">
        <f t="shared" si="834"/>
        <v/>
      </c>
      <c r="AM1857" s="142" t="str">
        <f t="shared" si="835"/>
        <v/>
      </c>
      <c r="AQ1857" s="142">
        <v>1163</v>
      </c>
      <c r="AR1857" s="142">
        <f t="shared" si="836"/>
        <v>1874.3321222619834</v>
      </c>
      <c r="AS1857" s="142">
        <f t="shared" si="837"/>
        <v>1.1220209155384227E-4</v>
      </c>
      <c r="AT1857" s="142">
        <f t="shared" si="838"/>
        <v>0.74279941380107584</v>
      </c>
      <c r="AU1857" s="142" t="str">
        <f t="shared" si="839"/>
        <v/>
      </c>
      <c r="AV1857" s="142">
        <f t="shared" si="840"/>
        <v>1.1220209155384227E-4</v>
      </c>
      <c r="AW1857" s="142" t="str">
        <f t="shared" si="841"/>
        <v/>
      </c>
      <c r="AX1857" s="142">
        <f t="shared" si="842"/>
        <v>1.2294041979631339E-4</v>
      </c>
      <c r="AY1857" s="142" t="str">
        <f t="shared" si="843"/>
        <v/>
      </c>
      <c r="AZ1857" s="142" t="str">
        <f t="shared" si="844"/>
        <v/>
      </c>
      <c r="BB1857" s="147"/>
      <c r="BC1857" s="147">
        <f t="shared" si="807"/>
        <v>7.4752000000001484</v>
      </c>
      <c r="BD1857" s="163">
        <f t="shared" si="808"/>
        <v>0.38113140805917017</v>
      </c>
      <c r="BE1857" s="147">
        <f t="shared" si="809"/>
        <v>6.1888017093020276E-4</v>
      </c>
      <c r="BF1857" s="147" t="str">
        <f t="shared" si="805"/>
        <v/>
      </c>
      <c r="BG1857" s="159" t="str">
        <f t="shared" si="806"/>
        <v/>
      </c>
    </row>
    <row r="1858" spans="1:59" ht="20.100000000000001" customHeight="1" x14ac:dyDescent="0.25">
      <c r="A1858" s="142">
        <v>1164</v>
      </c>
      <c r="B1858" s="142">
        <f t="shared" si="810"/>
        <v>3069.4648601704503</v>
      </c>
      <c r="C1858" s="142">
        <f t="shared" si="811"/>
        <v>6.8755107313415791E-5</v>
      </c>
      <c r="D1858" s="142">
        <f t="shared" si="812"/>
        <v>0.74408793789017214</v>
      </c>
      <c r="E1858" s="142" t="str">
        <f t="shared" si="813"/>
        <v/>
      </c>
      <c r="F1858" s="142">
        <f t="shared" si="814"/>
        <v>6.8755107313415791E-5</v>
      </c>
      <c r="G1858" s="142" t="str">
        <f t="shared" si="815"/>
        <v/>
      </c>
      <c r="H1858" s="142"/>
      <c r="I1858" s="142"/>
      <c r="J1858" s="142">
        <f t="shared" si="816"/>
        <v>1.6877330913648252E-178</v>
      </c>
      <c r="K1858" s="142" t="str">
        <f t="shared" si="817"/>
        <v/>
      </c>
      <c r="L1858" s="142" t="str">
        <f t="shared" si="818"/>
        <v/>
      </c>
      <c r="M1858" s="142"/>
      <c r="N1858" s="142"/>
      <c r="O1858" s="142"/>
      <c r="P1858" s="142"/>
      <c r="Q1858" s="142">
        <v>1164</v>
      </c>
      <c r="R1858" s="142">
        <f t="shared" si="819"/>
        <v>14.075227999249122</v>
      </c>
      <c r="S1858" s="142">
        <f t="shared" si="820"/>
        <v>1.4993816502797437E-2</v>
      </c>
      <c r="T1858" s="142">
        <f t="shared" si="821"/>
        <v>0.74408793789017214</v>
      </c>
      <c r="U1858" s="142" t="str">
        <f t="shared" si="822"/>
        <v/>
      </c>
      <c r="V1858" s="142">
        <f t="shared" si="823"/>
        <v>1.4993816502797437E-2</v>
      </c>
      <c r="W1858" s="142" t="str">
        <f t="shared" si="824"/>
        <v/>
      </c>
      <c r="X1858" s="142">
        <f t="shared" si="825"/>
        <v>1.1863659084634415E-23</v>
      </c>
      <c r="Y1858" s="142" t="str">
        <f t="shared" si="826"/>
        <v/>
      </c>
      <c r="Z1858" s="142" t="str">
        <f t="shared" si="827"/>
        <v/>
      </c>
      <c r="AD1858" s="142">
        <v>1164</v>
      </c>
      <c r="AE1858" s="142">
        <f t="shared" si="845"/>
        <v>36.092111790135391</v>
      </c>
      <c r="AF1858" s="142">
        <f t="shared" si="828"/>
        <v>5.8472994620796725E-3</v>
      </c>
      <c r="AG1858" s="142">
        <f t="shared" si="829"/>
        <v>0.74408793789017214</v>
      </c>
      <c r="AH1858" s="142" t="str">
        <f t="shared" si="830"/>
        <v/>
      </c>
      <c r="AI1858" s="142">
        <f t="shared" si="831"/>
        <v>5.8472994620796725E-3</v>
      </c>
      <c r="AJ1858" s="142" t="str">
        <f t="shared" si="832"/>
        <v/>
      </c>
      <c r="AK1858" s="142">
        <f t="shared" si="833"/>
        <v>8.9426346358997835E-78</v>
      </c>
      <c r="AL1858" s="142" t="str">
        <f t="shared" si="834"/>
        <v/>
      </c>
      <c r="AM1858" s="142" t="str">
        <f t="shared" si="835"/>
        <v/>
      </c>
      <c r="AQ1858" s="142">
        <v>1164</v>
      </c>
      <c r="AR1858" s="142">
        <f t="shared" si="836"/>
        <v>1885.8310923372101</v>
      </c>
      <c r="AS1858" s="142">
        <f t="shared" si="837"/>
        <v>1.1190895447281197E-4</v>
      </c>
      <c r="AT1858" s="142">
        <f t="shared" si="838"/>
        <v>0.74408793789017214</v>
      </c>
      <c r="AU1858" s="142" t="str">
        <f t="shared" si="839"/>
        <v/>
      </c>
      <c r="AV1858" s="142">
        <f t="shared" si="840"/>
        <v>1.1190895447281197E-4</v>
      </c>
      <c r="AW1858" s="142" t="str">
        <f t="shared" si="841"/>
        <v/>
      </c>
      <c r="AX1858" s="142">
        <f t="shared" si="842"/>
        <v>1.2318174125474984E-4</v>
      </c>
      <c r="AY1858" s="142" t="str">
        <f t="shared" si="843"/>
        <v/>
      </c>
      <c r="AZ1858" s="142" t="str">
        <f t="shared" si="844"/>
        <v/>
      </c>
      <c r="BB1858" s="147"/>
      <c r="BC1858" s="147">
        <f t="shared" si="807"/>
        <v>7.4816000000001486</v>
      </c>
      <c r="BD1858" s="163">
        <f t="shared" si="808"/>
        <v>0.38051252788823997</v>
      </c>
      <c r="BE1858" s="147">
        <f t="shared" si="809"/>
        <v>6.182236278856057E-4</v>
      </c>
      <c r="BF1858" s="147" t="str">
        <f t="shared" si="805"/>
        <v/>
      </c>
      <c r="BG1858" s="159" t="str">
        <f t="shared" si="806"/>
        <v/>
      </c>
    </row>
    <row r="1859" spans="1:59" ht="20.100000000000001" customHeight="1" x14ac:dyDescent="0.25">
      <c r="A1859" s="147">
        <v>1165</v>
      </c>
      <c r="B1859" s="142">
        <f t="shared" si="810"/>
        <v>3088.1811093178294</v>
      </c>
      <c r="C1859" s="142">
        <f t="shared" si="811"/>
        <v>6.8574381810059478E-5</v>
      </c>
      <c r="D1859" s="142">
        <f t="shared" si="812"/>
        <v>0.74537308532866386</v>
      </c>
      <c r="E1859" s="142" t="str">
        <f t="shared" si="813"/>
        <v/>
      </c>
      <c r="F1859" s="142">
        <f t="shared" si="814"/>
        <v>6.8574381810059478E-5</v>
      </c>
      <c r="G1859" s="142" t="str">
        <f t="shared" si="815"/>
        <v/>
      </c>
      <c r="H1859" s="142"/>
      <c r="I1859" s="142"/>
      <c r="J1859" s="142">
        <f t="shared" si="816"/>
        <v>1.8898749748527461E-178</v>
      </c>
      <c r="K1859" s="142" t="str">
        <f t="shared" si="817"/>
        <v/>
      </c>
      <c r="L1859" s="142" t="str">
        <f t="shared" si="818"/>
        <v/>
      </c>
      <c r="M1859" s="142"/>
      <c r="N1859" s="142"/>
      <c r="O1859" s="142"/>
      <c r="P1859" s="142"/>
      <c r="Q1859" s="147">
        <v>1165</v>
      </c>
      <c r="R1859" s="142">
        <f t="shared" si="819"/>
        <v>14.161052560220156</v>
      </c>
      <c r="S1859" s="142">
        <f t="shared" si="820"/>
        <v>1.4954404666490525E-2</v>
      </c>
      <c r="T1859" s="142">
        <f t="shared" si="821"/>
        <v>0.74537308532866398</v>
      </c>
      <c r="U1859" s="142" t="str">
        <f t="shared" si="822"/>
        <v/>
      </c>
      <c r="V1859" s="142">
        <f t="shared" si="823"/>
        <v>1.4954404666490525E-2</v>
      </c>
      <c r="W1859" s="142" t="str">
        <f t="shared" si="824"/>
        <v/>
      </c>
      <c r="X1859" s="142">
        <f t="shared" si="825"/>
        <v>1.2341782004891532E-23</v>
      </c>
      <c r="Y1859" s="142" t="str">
        <f t="shared" si="826"/>
        <v/>
      </c>
      <c r="Z1859" s="142" t="str">
        <f t="shared" si="827"/>
        <v/>
      </c>
      <c r="AD1859" s="147">
        <v>1165</v>
      </c>
      <c r="AE1859" s="142">
        <f t="shared" si="845"/>
        <v>36.312185642514237</v>
      </c>
      <c r="AF1859" s="142">
        <f t="shared" si="828"/>
        <v>5.831929605499532E-3</v>
      </c>
      <c r="AG1859" s="142">
        <f t="shared" si="829"/>
        <v>0.74537308532866375</v>
      </c>
      <c r="AH1859" s="142" t="str">
        <f t="shared" si="830"/>
        <v/>
      </c>
      <c r="AI1859" s="142">
        <f t="shared" si="831"/>
        <v>5.831929605499532E-3</v>
      </c>
      <c r="AJ1859" s="142" t="str">
        <f t="shared" si="832"/>
        <v/>
      </c>
      <c r="AK1859" s="142">
        <f t="shared" si="833"/>
        <v>9.6322375180538907E-78</v>
      </c>
      <c r="AL1859" s="142" t="str">
        <f t="shared" si="834"/>
        <v/>
      </c>
      <c r="AM1859" s="142" t="str">
        <f t="shared" si="835"/>
        <v/>
      </c>
      <c r="AQ1859" s="147">
        <v>1165</v>
      </c>
      <c r="AR1859" s="142">
        <f t="shared" si="836"/>
        <v>1897.3300624124367</v>
      </c>
      <c r="AS1859" s="142">
        <f t="shared" si="837"/>
        <v>1.1161479738517939E-4</v>
      </c>
      <c r="AT1859" s="142">
        <f t="shared" si="838"/>
        <v>0.74537308532866398</v>
      </c>
      <c r="AU1859" s="142" t="str">
        <f t="shared" si="839"/>
        <v/>
      </c>
      <c r="AV1859" s="142">
        <f t="shared" si="840"/>
        <v>1.1161479738517939E-4</v>
      </c>
      <c r="AW1859" s="142" t="str">
        <f t="shared" si="841"/>
        <v/>
      </c>
      <c r="AX1859" s="142">
        <f t="shared" si="842"/>
        <v>1.2342156164564614E-4</v>
      </c>
      <c r="AY1859" s="142" t="str">
        <f t="shared" si="843"/>
        <v/>
      </c>
      <c r="AZ1859" s="142" t="str">
        <f t="shared" si="844"/>
        <v/>
      </c>
      <c r="BB1859" s="147"/>
      <c r="BC1859" s="147">
        <f t="shared" si="807"/>
        <v>7.4880000000001488</v>
      </c>
      <c r="BD1859" s="163">
        <f t="shared" si="808"/>
        <v>0.37989430426035437</v>
      </c>
      <c r="BE1859" s="147">
        <f t="shared" si="809"/>
        <v>6.1756665252071796E-4</v>
      </c>
      <c r="BF1859" s="147" t="str">
        <f t="shared" si="805"/>
        <v/>
      </c>
      <c r="BG1859" s="159" t="str">
        <f t="shared" si="806"/>
        <v/>
      </c>
    </row>
    <row r="1860" spans="1:59" ht="20.100000000000001" customHeight="1" x14ac:dyDescent="0.25">
      <c r="A1860" s="142">
        <v>1166</v>
      </c>
      <c r="B1860" s="142">
        <f t="shared" si="810"/>
        <v>3106.8973584652122</v>
      </c>
      <c r="C1860" s="142">
        <f t="shared" si="811"/>
        <v>6.8393037053448492E-5</v>
      </c>
      <c r="D1860" s="142">
        <f t="shared" si="812"/>
        <v>0.74665484445697339</v>
      </c>
      <c r="E1860" s="142" t="str">
        <f t="shared" si="813"/>
        <v/>
      </c>
      <c r="F1860" s="142">
        <f t="shared" si="814"/>
        <v>6.8393037053448492E-5</v>
      </c>
      <c r="G1860" s="142" t="str">
        <f t="shared" si="815"/>
        <v/>
      </c>
      <c r="H1860" s="142"/>
      <c r="I1860" s="142"/>
      <c r="J1860" s="142">
        <f t="shared" si="816"/>
        <v>2.1161937828120691E-178</v>
      </c>
      <c r="K1860" s="142" t="str">
        <f t="shared" si="817"/>
        <v/>
      </c>
      <c r="L1860" s="142" t="str">
        <f t="shared" si="818"/>
        <v/>
      </c>
      <c r="M1860" s="142"/>
      <c r="N1860" s="142"/>
      <c r="O1860" s="142"/>
      <c r="P1860" s="142"/>
      <c r="Q1860" s="142">
        <v>1166</v>
      </c>
      <c r="R1860" s="142">
        <f t="shared" si="819"/>
        <v>14.24687712119119</v>
      </c>
      <c r="S1860" s="142">
        <f t="shared" si="820"/>
        <v>1.4914857786111521E-2</v>
      </c>
      <c r="T1860" s="142">
        <f t="shared" si="821"/>
        <v>0.74665484445697339</v>
      </c>
      <c r="U1860" s="142" t="str">
        <f t="shared" si="822"/>
        <v/>
      </c>
      <c r="V1860" s="142">
        <f t="shared" si="823"/>
        <v>1.4914857786111521E-2</v>
      </c>
      <c r="W1860" s="142" t="str">
        <f t="shared" si="824"/>
        <v/>
      </c>
      <c r="X1860" s="142">
        <f t="shared" si="825"/>
        <v>1.2838968557323962E-23</v>
      </c>
      <c r="Y1860" s="142" t="str">
        <f t="shared" si="826"/>
        <v/>
      </c>
      <c r="Z1860" s="142" t="str">
        <f t="shared" si="827"/>
        <v/>
      </c>
      <c r="AD1860" s="142">
        <v>1166</v>
      </c>
      <c r="AE1860" s="142">
        <f t="shared" si="845"/>
        <v>36.53225949489314</v>
      </c>
      <c r="AF1860" s="142">
        <f t="shared" si="828"/>
        <v>5.8165070843339594E-3</v>
      </c>
      <c r="AG1860" s="142">
        <f t="shared" si="829"/>
        <v>0.74665484445697339</v>
      </c>
      <c r="AH1860" s="142" t="str">
        <f t="shared" si="830"/>
        <v/>
      </c>
      <c r="AI1860" s="142">
        <f t="shared" si="831"/>
        <v>5.8165070843339594E-3</v>
      </c>
      <c r="AJ1860" s="142" t="str">
        <f t="shared" si="832"/>
        <v/>
      </c>
      <c r="AK1860" s="142">
        <f t="shared" si="833"/>
        <v>1.0374852480681531E-77</v>
      </c>
      <c r="AL1860" s="142" t="str">
        <f t="shared" si="834"/>
        <v/>
      </c>
      <c r="AM1860" s="142" t="str">
        <f t="shared" si="835"/>
        <v/>
      </c>
      <c r="AQ1860" s="142">
        <v>1166</v>
      </c>
      <c r="AR1860" s="142">
        <f t="shared" si="836"/>
        <v>1908.8290324876634</v>
      </c>
      <c r="AS1860" s="142">
        <f t="shared" si="837"/>
        <v>1.1131963237265243E-4</v>
      </c>
      <c r="AT1860" s="142">
        <f t="shared" si="838"/>
        <v>0.74665484445697339</v>
      </c>
      <c r="AU1860" s="142" t="str">
        <f t="shared" si="839"/>
        <v/>
      </c>
      <c r="AV1860" s="142">
        <f t="shared" si="840"/>
        <v>1.1131963237265243E-4</v>
      </c>
      <c r="AW1860" s="142" t="str">
        <f t="shared" si="841"/>
        <v/>
      </c>
      <c r="AX1860" s="142">
        <f t="shared" si="842"/>
        <v>1.2365987036493852E-4</v>
      </c>
      <c r="AY1860" s="142" t="str">
        <f t="shared" si="843"/>
        <v/>
      </c>
      <c r="AZ1860" s="142" t="str">
        <f t="shared" si="844"/>
        <v/>
      </c>
      <c r="BB1860" s="147"/>
      <c r="BC1860" s="147">
        <f t="shared" si="807"/>
        <v>7.4944000000001489</v>
      </c>
      <c r="BD1860" s="163">
        <f t="shared" si="808"/>
        <v>0.37927673760783365</v>
      </c>
      <c r="BE1860" s="147">
        <f t="shared" si="809"/>
        <v>6.169092496211559E-4</v>
      </c>
      <c r="BF1860" s="147" t="str">
        <f t="shared" si="805"/>
        <v/>
      </c>
      <c r="BG1860" s="159" t="str">
        <f t="shared" si="806"/>
        <v/>
      </c>
    </row>
    <row r="1861" spans="1:59" ht="20.100000000000001" customHeight="1" x14ac:dyDescent="0.25">
      <c r="A1861" s="142">
        <v>1167</v>
      </c>
      <c r="B1861" s="142">
        <f t="shared" si="810"/>
        <v>3125.6136076125913</v>
      </c>
      <c r="C1861" s="142">
        <f t="shared" si="811"/>
        <v>6.8211080476509166E-5</v>
      </c>
      <c r="D1861" s="142">
        <f t="shared" si="812"/>
        <v>0.74793320375454475</v>
      </c>
      <c r="E1861" s="142" t="str">
        <f t="shared" si="813"/>
        <v/>
      </c>
      <c r="F1861" s="142">
        <f t="shared" si="814"/>
        <v>6.8211080476509166E-5</v>
      </c>
      <c r="G1861" s="142" t="str">
        <f t="shared" si="815"/>
        <v/>
      </c>
      <c r="H1861" s="142"/>
      <c r="I1861" s="142"/>
      <c r="J1861" s="142">
        <f t="shared" si="816"/>
        <v>2.3695771065048912E-178</v>
      </c>
      <c r="K1861" s="142" t="str">
        <f t="shared" si="817"/>
        <v/>
      </c>
      <c r="L1861" s="142" t="str">
        <f t="shared" si="818"/>
        <v/>
      </c>
      <c r="M1861" s="142"/>
      <c r="N1861" s="142"/>
      <c r="O1861" s="142"/>
      <c r="P1861" s="142"/>
      <c r="Q1861" s="142">
        <v>1167</v>
      </c>
      <c r="R1861" s="142">
        <f t="shared" si="819"/>
        <v>14.33270168216221</v>
      </c>
      <c r="S1861" s="142">
        <f t="shared" si="820"/>
        <v>1.487517748260085E-2</v>
      </c>
      <c r="T1861" s="142">
        <f t="shared" si="821"/>
        <v>0.74793320375454475</v>
      </c>
      <c r="U1861" s="142" t="str">
        <f t="shared" si="822"/>
        <v/>
      </c>
      <c r="V1861" s="142">
        <f t="shared" si="823"/>
        <v>1.487517748260085E-2</v>
      </c>
      <c r="W1861" s="142" t="str">
        <f t="shared" si="824"/>
        <v/>
      </c>
      <c r="X1861" s="142">
        <f t="shared" si="825"/>
        <v>1.3355970486750354E-23</v>
      </c>
      <c r="Y1861" s="142" t="str">
        <f t="shared" si="826"/>
        <v/>
      </c>
      <c r="Z1861" s="142" t="str">
        <f t="shared" si="827"/>
        <v/>
      </c>
      <c r="AD1861" s="142">
        <v>1167</v>
      </c>
      <c r="AE1861" s="142">
        <f t="shared" si="845"/>
        <v>36.752333347271986</v>
      </c>
      <c r="AF1861" s="142">
        <f t="shared" si="828"/>
        <v>5.801032530718485E-3</v>
      </c>
      <c r="AG1861" s="142">
        <f t="shared" si="829"/>
        <v>0.74793320375454475</v>
      </c>
      <c r="AH1861" s="142" t="str">
        <f t="shared" si="830"/>
        <v/>
      </c>
      <c r="AI1861" s="142">
        <f t="shared" si="831"/>
        <v>5.801032530718485E-3</v>
      </c>
      <c r="AJ1861" s="142" t="str">
        <f t="shared" si="832"/>
        <v/>
      </c>
      <c r="AK1861" s="142">
        <f t="shared" si="833"/>
        <v>1.1174541907517819E-77</v>
      </c>
      <c r="AL1861" s="142" t="str">
        <f t="shared" si="834"/>
        <v/>
      </c>
      <c r="AM1861" s="142" t="str">
        <f t="shared" si="835"/>
        <v/>
      </c>
      <c r="AQ1861" s="142">
        <v>1167</v>
      </c>
      <c r="AR1861" s="142">
        <f t="shared" si="836"/>
        <v>1920.3280025628901</v>
      </c>
      <c r="AS1861" s="142">
        <f t="shared" si="837"/>
        <v>1.1102347153340143E-4</v>
      </c>
      <c r="AT1861" s="142">
        <f t="shared" si="838"/>
        <v>0.74793320375454475</v>
      </c>
      <c r="AU1861" s="142" t="str">
        <f t="shared" si="839"/>
        <v/>
      </c>
      <c r="AV1861" s="142">
        <f t="shared" si="840"/>
        <v>1.1102347153340143E-4</v>
      </c>
      <c r="AW1861" s="142" t="str">
        <f t="shared" si="841"/>
        <v/>
      </c>
      <c r="AX1861" s="142">
        <f t="shared" si="842"/>
        <v>1.2389665686063329E-4</v>
      </c>
      <c r="AY1861" s="142" t="str">
        <f t="shared" si="843"/>
        <v/>
      </c>
      <c r="AZ1861" s="142" t="str">
        <f t="shared" si="844"/>
        <v/>
      </c>
      <c r="BB1861" s="147"/>
      <c r="BC1861" s="147">
        <f t="shared" si="807"/>
        <v>7.5008000000001491</v>
      </c>
      <c r="BD1861" s="163">
        <f t="shared" si="808"/>
        <v>0.37865982835821249</v>
      </c>
      <c r="BE1861" s="147">
        <f t="shared" si="809"/>
        <v>6.1625142395888011E-4</v>
      </c>
      <c r="BF1861" s="147" t="str">
        <f t="shared" si="805"/>
        <v/>
      </c>
      <c r="BG1861" s="159" t="str">
        <f t="shared" si="806"/>
        <v/>
      </c>
    </row>
    <row r="1862" spans="1:59" ht="20.100000000000001" customHeight="1" x14ac:dyDescent="0.25">
      <c r="A1862" s="142">
        <v>1168</v>
      </c>
      <c r="B1862" s="142">
        <f t="shared" si="810"/>
        <v>3144.3298567599741</v>
      </c>
      <c r="C1862" s="142">
        <f t="shared" si="811"/>
        <v>6.8028519521780244E-5</v>
      </c>
      <c r="D1862" s="142">
        <f t="shared" si="812"/>
        <v>0.74920815184003053</v>
      </c>
      <c r="E1862" s="142" t="str">
        <f t="shared" si="813"/>
        <v/>
      </c>
      <c r="F1862" s="142">
        <f t="shared" si="814"/>
        <v>6.8028519521780244E-5</v>
      </c>
      <c r="G1862" s="142" t="str">
        <f t="shared" si="815"/>
        <v/>
      </c>
      <c r="H1862" s="142"/>
      <c r="I1862" s="142"/>
      <c r="J1862" s="142">
        <f t="shared" si="816"/>
        <v>2.6532569331151798E-178</v>
      </c>
      <c r="K1862" s="142" t="str">
        <f t="shared" si="817"/>
        <v/>
      </c>
      <c r="L1862" s="142" t="str">
        <f t="shared" si="818"/>
        <v/>
      </c>
      <c r="M1862" s="142"/>
      <c r="N1862" s="142"/>
      <c r="O1862" s="142"/>
      <c r="P1862" s="142"/>
      <c r="Q1862" s="142">
        <v>1168</v>
      </c>
      <c r="R1862" s="142">
        <f t="shared" si="819"/>
        <v>14.418526243133243</v>
      </c>
      <c r="S1862" s="142">
        <f t="shared" si="820"/>
        <v>1.4835365378995179E-2</v>
      </c>
      <c r="T1862" s="142">
        <f t="shared" si="821"/>
        <v>0.74920815184003042</v>
      </c>
      <c r="U1862" s="142" t="str">
        <f t="shared" si="822"/>
        <v/>
      </c>
      <c r="V1862" s="142">
        <f t="shared" si="823"/>
        <v>1.4835365378995179E-2</v>
      </c>
      <c r="W1862" s="142" t="str">
        <f t="shared" si="824"/>
        <v/>
      </c>
      <c r="X1862" s="142">
        <f t="shared" si="825"/>
        <v>1.3893568845361649E-23</v>
      </c>
      <c r="Y1862" s="142" t="str">
        <f t="shared" si="826"/>
        <v/>
      </c>
      <c r="Z1862" s="142" t="str">
        <f t="shared" si="827"/>
        <v/>
      </c>
      <c r="AD1862" s="142">
        <v>1168</v>
      </c>
      <c r="AE1862" s="142">
        <f t="shared" si="845"/>
        <v>36.972407199650888</v>
      </c>
      <c r="AF1862" s="142">
        <f t="shared" si="828"/>
        <v>5.7855065776061271E-3</v>
      </c>
      <c r="AG1862" s="142">
        <f t="shared" si="829"/>
        <v>0.74920815184003053</v>
      </c>
      <c r="AH1862" s="142" t="str">
        <f t="shared" si="830"/>
        <v/>
      </c>
      <c r="AI1862" s="142">
        <f t="shared" si="831"/>
        <v>5.7855065776061271E-3</v>
      </c>
      <c r="AJ1862" s="142" t="str">
        <f t="shared" si="832"/>
        <v/>
      </c>
      <c r="AK1862" s="142">
        <f t="shared" si="833"/>
        <v>1.203567849905953E-77</v>
      </c>
      <c r="AL1862" s="142" t="str">
        <f t="shared" si="834"/>
        <v/>
      </c>
      <c r="AM1862" s="142" t="str">
        <f t="shared" si="835"/>
        <v/>
      </c>
      <c r="AQ1862" s="142">
        <v>1168</v>
      </c>
      <c r="AR1862" s="142">
        <f t="shared" si="836"/>
        <v>1931.8269726381168</v>
      </c>
      <c r="AS1862" s="142">
        <f t="shared" si="837"/>
        <v>1.107263269812427E-4</v>
      </c>
      <c r="AT1862" s="142">
        <f t="shared" si="838"/>
        <v>0.74920815184003042</v>
      </c>
      <c r="AU1862" s="142" t="str">
        <f t="shared" si="839"/>
        <v/>
      </c>
      <c r="AV1862" s="142">
        <f t="shared" si="840"/>
        <v>1.107263269812427E-4</v>
      </c>
      <c r="AW1862" s="142" t="str">
        <f t="shared" si="841"/>
        <v/>
      </c>
      <c r="AX1862" s="142">
        <f t="shared" si="842"/>
        <v>1.241319106335833E-4</v>
      </c>
      <c r="AY1862" s="142" t="str">
        <f t="shared" si="843"/>
        <v/>
      </c>
      <c r="AZ1862" s="142" t="str">
        <f t="shared" si="844"/>
        <v/>
      </c>
      <c r="BB1862" s="147"/>
      <c r="BC1862" s="147">
        <f t="shared" si="807"/>
        <v>7.5072000000001493</v>
      </c>
      <c r="BD1862" s="163">
        <f t="shared" si="808"/>
        <v>0.37804357693425361</v>
      </c>
      <c r="BE1862" s="147">
        <f t="shared" si="809"/>
        <v>6.1559318029225096E-4</v>
      </c>
      <c r="BF1862" s="147" t="str">
        <f t="shared" si="805"/>
        <v/>
      </c>
      <c r="BG1862" s="159" t="str">
        <f t="shared" si="806"/>
        <v/>
      </c>
    </row>
    <row r="1863" spans="1:59" ht="20.100000000000001" customHeight="1" x14ac:dyDescent="0.25">
      <c r="A1863" s="142">
        <v>1169</v>
      </c>
      <c r="B1863" s="142">
        <f t="shared" si="810"/>
        <v>3163.0461059073532</v>
      </c>
      <c r="C1863" s="142">
        <f t="shared" si="811"/>
        <v>6.7845361640911917E-5</v>
      </c>
      <c r="D1863" s="142">
        <f t="shared" si="812"/>
        <v>0.75047967747146438</v>
      </c>
      <c r="E1863" s="142" t="str">
        <f t="shared" si="813"/>
        <v/>
      </c>
      <c r="F1863" s="142">
        <f t="shared" si="814"/>
        <v>6.7845361640911917E-5</v>
      </c>
      <c r="G1863" s="142" t="str">
        <f t="shared" si="815"/>
        <v/>
      </c>
      <c r="H1863" s="142"/>
      <c r="I1863" s="142"/>
      <c r="J1863" s="142">
        <f t="shared" si="816"/>
        <v>2.9708506629053888E-178</v>
      </c>
      <c r="K1863" s="142" t="str">
        <f t="shared" si="817"/>
        <v/>
      </c>
      <c r="L1863" s="142" t="str">
        <f t="shared" si="818"/>
        <v/>
      </c>
      <c r="M1863" s="142"/>
      <c r="N1863" s="142"/>
      <c r="O1863" s="142"/>
      <c r="P1863" s="142"/>
      <c r="Q1863" s="142">
        <v>1169</v>
      </c>
      <c r="R1863" s="142">
        <f t="shared" si="819"/>
        <v>14.504350804104277</v>
      </c>
      <c r="S1863" s="142">
        <f t="shared" si="820"/>
        <v>1.4795423100318148E-2</v>
      </c>
      <c r="T1863" s="142">
        <f t="shared" si="821"/>
        <v>0.75047967747146438</v>
      </c>
      <c r="U1863" s="142" t="str">
        <f t="shared" si="822"/>
        <v/>
      </c>
      <c r="V1863" s="142">
        <f t="shared" si="823"/>
        <v>1.4795423100318148E-2</v>
      </c>
      <c r="W1863" s="142" t="str">
        <f t="shared" si="824"/>
        <v/>
      </c>
      <c r="X1863" s="142">
        <f t="shared" si="825"/>
        <v>1.4452575121884152E-23</v>
      </c>
      <c r="Y1863" s="142" t="str">
        <f t="shared" si="826"/>
        <v/>
      </c>
      <c r="Z1863" s="142" t="str">
        <f t="shared" si="827"/>
        <v/>
      </c>
      <c r="AD1863" s="142">
        <v>1169</v>
      </c>
      <c r="AE1863" s="142">
        <f t="shared" si="845"/>
        <v>37.192481052029734</v>
      </c>
      <c r="AF1863" s="142">
        <f t="shared" si="828"/>
        <v>5.7699298587247936E-3</v>
      </c>
      <c r="AG1863" s="142">
        <f t="shared" si="829"/>
        <v>0.75047967747146438</v>
      </c>
      <c r="AH1863" s="142" t="str">
        <f t="shared" si="830"/>
        <v/>
      </c>
      <c r="AI1863" s="142">
        <f t="shared" si="831"/>
        <v>5.7699298587247936E-3</v>
      </c>
      <c r="AJ1863" s="142" t="str">
        <f t="shared" si="832"/>
        <v/>
      </c>
      <c r="AK1863" s="142">
        <f t="shared" si="833"/>
        <v>1.2962968901026307E-77</v>
      </c>
      <c r="AL1863" s="142" t="str">
        <f t="shared" si="834"/>
        <v/>
      </c>
      <c r="AM1863" s="142" t="str">
        <f t="shared" si="835"/>
        <v/>
      </c>
      <c r="AQ1863" s="142">
        <v>1169</v>
      </c>
      <c r="AR1863" s="142">
        <f t="shared" si="836"/>
        <v>1943.3259427133435</v>
      </c>
      <c r="AS1863" s="142">
        <f t="shared" si="837"/>
        <v>1.104282108448225E-4</v>
      </c>
      <c r="AT1863" s="142">
        <f t="shared" si="838"/>
        <v>0.75047967747146438</v>
      </c>
      <c r="AU1863" s="142" t="str">
        <f t="shared" si="839"/>
        <v/>
      </c>
      <c r="AV1863" s="142">
        <f t="shared" si="840"/>
        <v>1.104282108448225E-4</v>
      </c>
      <c r="AW1863" s="142" t="str">
        <f t="shared" si="841"/>
        <v/>
      </c>
      <c r="AX1863" s="142">
        <f t="shared" si="842"/>
        <v>1.243656212382619E-4</v>
      </c>
      <c r="AY1863" s="142" t="str">
        <f t="shared" si="843"/>
        <v/>
      </c>
      <c r="AZ1863" s="142" t="str">
        <f t="shared" si="844"/>
        <v/>
      </c>
      <c r="BB1863" s="147"/>
      <c r="BC1863" s="147">
        <f t="shared" si="807"/>
        <v>7.5136000000001495</v>
      </c>
      <c r="BD1863" s="163">
        <f t="shared" si="808"/>
        <v>0.37742798375396136</v>
      </c>
      <c r="BE1863" s="147">
        <f t="shared" si="809"/>
        <v>6.1493452336525145E-4</v>
      </c>
      <c r="BF1863" s="147" t="str">
        <f t="shared" si="805"/>
        <v/>
      </c>
      <c r="BG1863" s="159" t="str">
        <f t="shared" si="806"/>
        <v/>
      </c>
    </row>
    <row r="1864" spans="1:59" ht="20.100000000000001" customHeight="1" x14ac:dyDescent="0.25">
      <c r="A1864" s="142">
        <v>1170</v>
      </c>
      <c r="B1864" s="142">
        <f t="shared" si="810"/>
        <v>3181.7623550547323</v>
      </c>
      <c r="C1864" s="142">
        <f t="shared" si="811"/>
        <v>6.7661614294164894E-5</v>
      </c>
      <c r="D1864" s="142">
        <f t="shared" si="812"/>
        <v>0.75174776954642941</v>
      </c>
      <c r="E1864" s="142" t="str">
        <f t="shared" si="813"/>
        <v/>
      </c>
      <c r="F1864" s="142">
        <f t="shared" si="814"/>
        <v>6.7661614294164894E-5</v>
      </c>
      <c r="G1864" s="142" t="str">
        <f t="shared" si="815"/>
        <v/>
      </c>
      <c r="H1864" s="142"/>
      <c r="I1864" s="142"/>
      <c r="J1864" s="142">
        <f t="shared" si="816"/>
        <v>3.3264070045393312E-178</v>
      </c>
      <c r="K1864" s="142" t="str">
        <f t="shared" si="817"/>
        <v/>
      </c>
      <c r="L1864" s="142" t="str">
        <f t="shared" si="818"/>
        <v/>
      </c>
      <c r="M1864" s="142"/>
      <c r="N1864" s="142"/>
      <c r="O1864" s="142"/>
      <c r="P1864" s="142"/>
      <c r="Q1864" s="142">
        <v>1170</v>
      </c>
      <c r="R1864" s="142">
        <f t="shared" si="819"/>
        <v>14.590175365075311</v>
      </c>
      <c r="S1864" s="142">
        <f t="shared" si="820"/>
        <v>1.4755352273471176E-2</v>
      </c>
      <c r="T1864" s="142">
        <f t="shared" si="821"/>
        <v>0.75174776954642963</v>
      </c>
      <c r="U1864" s="142" t="str">
        <f t="shared" si="822"/>
        <v/>
      </c>
      <c r="V1864" s="142">
        <f t="shared" si="823"/>
        <v>1.4755352273471176E-2</v>
      </c>
      <c r="W1864" s="142" t="str">
        <f t="shared" si="824"/>
        <v/>
      </c>
      <c r="X1864" s="142">
        <f t="shared" si="825"/>
        <v>1.5033832413716479E-23</v>
      </c>
      <c r="Y1864" s="142" t="str">
        <f t="shared" si="826"/>
        <v/>
      </c>
      <c r="Z1864" s="142" t="str">
        <f t="shared" si="827"/>
        <v/>
      </c>
      <c r="AD1864" s="142">
        <v>1170</v>
      </c>
      <c r="AE1864" s="142">
        <f t="shared" si="845"/>
        <v>37.412554904408637</v>
      </c>
      <c r="AF1864" s="142">
        <f t="shared" si="828"/>
        <v>5.75430300853467E-3</v>
      </c>
      <c r="AG1864" s="142">
        <f t="shared" si="829"/>
        <v>0.75174776954642963</v>
      </c>
      <c r="AH1864" s="142" t="str">
        <f t="shared" si="830"/>
        <v/>
      </c>
      <c r="AI1864" s="142">
        <f t="shared" si="831"/>
        <v>5.75430300853467E-3</v>
      </c>
      <c r="AJ1864" s="142" t="str">
        <f t="shared" si="832"/>
        <v/>
      </c>
      <c r="AK1864" s="142">
        <f t="shared" si="833"/>
        <v>1.3961479126133055E-77</v>
      </c>
      <c r="AL1864" s="142" t="str">
        <f t="shared" si="834"/>
        <v/>
      </c>
      <c r="AM1864" s="142" t="str">
        <f t="shared" si="835"/>
        <v/>
      </c>
      <c r="AQ1864" s="142">
        <v>1170</v>
      </c>
      <c r="AR1864" s="142">
        <f t="shared" si="836"/>
        <v>1954.8249127885701</v>
      </c>
      <c r="AS1864" s="142">
        <f t="shared" si="837"/>
        <v>1.1012913526680213E-4</v>
      </c>
      <c r="AT1864" s="142">
        <f t="shared" si="838"/>
        <v>0.75174776954642952</v>
      </c>
      <c r="AU1864" s="142" t="str">
        <f t="shared" si="839"/>
        <v/>
      </c>
      <c r="AV1864" s="142">
        <f t="shared" si="840"/>
        <v>1.1012913526680213E-4</v>
      </c>
      <c r="AW1864" s="142" t="str">
        <f t="shared" si="841"/>
        <v/>
      </c>
      <c r="AX1864" s="142">
        <f t="shared" si="842"/>
        <v>1.2459777828353362E-4</v>
      </c>
      <c r="AY1864" s="142" t="str">
        <f t="shared" si="843"/>
        <v/>
      </c>
      <c r="AZ1864" s="142" t="str">
        <f t="shared" si="844"/>
        <v/>
      </c>
      <c r="BB1864" s="147"/>
      <c r="BC1864" s="147">
        <f t="shared" si="807"/>
        <v>7.5200000000001497</v>
      </c>
      <c r="BD1864" s="163">
        <f t="shared" si="808"/>
        <v>0.37681304923059611</v>
      </c>
      <c r="BE1864" s="147">
        <f t="shared" si="809"/>
        <v>6.1427545790898597E-4</v>
      </c>
      <c r="BF1864" s="147" t="str">
        <f t="shared" si="805"/>
        <v/>
      </c>
      <c r="BG1864" s="159" t="str">
        <f t="shared" si="806"/>
        <v/>
      </c>
    </row>
    <row r="1865" spans="1:59" ht="20.100000000000001" customHeight="1" x14ac:dyDescent="0.25">
      <c r="A1865" s="147">
        <v>1171</v>
      </c>
      <c r="B1865" s="142">
        <f t="shared" si="810"/>
        <v>3200.4786042021151</v>
      </c>
      <c r="C1865" s="142">
        <f t="shared" si="811"/>
        <v>6.7477284949910623E-5</v>
      </c>
      <c r="D1865" s="142">
        <f t="shared" si="812"/>
        <v>0.75301241710221323</v>
      </c>
      <c r="E1865" s="142" t="str">
        <f t="shared" si="813"/>
        <v/>
      </c>
      <c r="F1865" s="142">
        <f t="shared" si="814"/>
        <v>6.7477284949910623E-5</v>
      </c>
      <c r="G1865" s="142" t="str">
        <f t="shared" si="815"/>
        <v/>
      </c>
      <c r="H1865" s="142"/>
      <c r="I1865" s="142"/>
      <c r="J1865" s="142">
        <f t="shared" si="816"/>
        <v>3.7244573278911074E-178</v>
      </c>
      <c r="K1865" s="142" t="str">
        <f t="shared" si="817"/>
        <v/>
      </c>
      <c r="L1865" s="142" t="str">
        <f t="shared" si="818"/>
        <v/>
      </c>
      <c r="M1865" s="142"/>
      <c r="N1865" s="142"/>
      <c r="O1865" s="142"/>
      <c r="P1865" s="142"/>
      <c r="Q1865" s="147">
        <v>1171</v>
      </c>
      <c r="R1865" s="142">
        <f t="shared" si="819"/>
        <v>14.675999926046345</v>
      </c>
      <c r="S1865" s="142">
        <f t="shared" si="820"/>
        <v>1.4715154527124408E-2</v>
      </c>
      <c r="T1865" s="142">
        <f t="shared" si="821"/>
        <v>0.75301241710221323</v>
      </c>
      <c r="U1865" s="142" t="str">
        <f t="shared" si="822"/>
        <v/>
      </c>
      <c r="V1865" s="142">
        <f t="shared" si="823"/>
        <v>1.4715154527124408E-2</v>
      </c>
      <c r="W1865" s="142" t="str">
        <f t="shared" si="824"/>
        <v/>
      </c>
      <c r="X1865" s="142">
        <f t="shared" si="825"/>
        <v>1.5638216643658402E-23</v>
      </c>
      <c r="Y1865" s="142" t="str">
        <f t="shared" si="826"/>
        <v/>
      </c>
      <c r="Z1865" s="142" t="str">
        <f t="shared" si="827"/>
        <v/>
      </c>
      <c r="AD1865" s="147">
        <v>1171</v>
      </c>
      <c r="AE1865" s="142">
        <f t="shared" si="845"/>
        <v>37.632628756787483</v>
      </c>
      <c r="AF1865" s="142">
        <f t="shared" si="828"/>
        <v>5.7386266621857352E-3</v>
      </c>
      <c r="AG1865" s="142">
        <f t="shared" si="829"/>
        <v>0.75301241710221312</v>
      </c>
      <c r="AH1865" s="142" t="str">
        <f t="shared" si="830"/>
        <v/>
      </c>
      <c r="AI1865" s="142">
        <f t="shared" si="831"/>
        <v>5.7386266621857352E-3</v>
      </c>
      <c r="AJ1865" s="142" t="str">
        <f t="shared" si="832"/>
        <v/>
      </c>
      <c r="AK1865" s="142">
        <f t="shared" si="833"/>
        <v>1.5036661904865783E-77</v>
      </c>
      <c r="AL1865" s="142" t="str">
        <f t="shared" si="834"/>
        <v/>
      </c>
      <c r="AM1865" s="142" t="str">
        <f t="shared" si="835"/>
        <v/>
      </c>
      <c r="AQ1865" s="147">
        <v>1171</v>
      </c>
      <c r="AR1865" s="142">
        <f t="shared" si="836"/>
        <v>1966.3238828637986</v>
      </c>
      <c r="AS1865" s="142">
        <f t="shared" si="837"/>
        <v>1.0982911240304416E-4</v>
      </c>
      <c r="AT1865" s="142">
        <f t="shared" si="838"/>
        <v>0.75301241710221334</v>
      </c>
      <c r="AU1865" s="142" t="str">
        <f t="shared" si="839"/>
        <v/>
      </c>
      <c r="AV1865" s="142">
        <f t="shared" si="840"/>
        <v>1.0982911240304416E-4</v>
      </c>
      <c r="AW1865" s="142" t="str">
        <f t="shared" si="841"/>
        <v/>
      </c>
      <c r="AX1865" s="142">
        <f t="shared" si="842"/>
        <v>1.2482837143342252E-4</v>
      </c>
      <c r="AY1865" s="142" t="str">
        <f t="shared" si="843"/>
        <v/>
      </c>
      <c r="AZ1865" s="142" t="str">
        <f t="shared" si="844"/>
        <v/>
      </c>
      <c r="BB1865" s="147"/>
      <c r="BC1865" s="147">
        <f t="shared" si="807"/>
        <v>7.5264000000001499</v>
      </c>
      <c r="BD1865" s="163">
        <f t="shared" si="808"/>
        <v>0.37619877377268712</v>
      </c>
      <c r="BE1865" s="147">
        <f t="shared" si="809"/>
        <v>6.1361598863873823E-4</v>
      </c>
      <c r="BF1865" s="147" t="str">
        <f t="shared" si="805"/>
        <v/>
      </c>
      <c r="BG1865" s="159" t="str">
        <f t="shared" si="806"/>
        <v/>
      </c>
    </row>
    <row r="1866" spans="1:59" ht="20.100000000000001" customHeight="1" x14ac:dyDescent="0.25">
      <c r="A1866" s="142">
        <v>1172</v>
      </c>
      <c r="B1866" s="142">
        <f t="shared" si="810"/>
        <v>3219.1948533494942</v>
      </c>
      <c r="C1866" s="142">
        <f t="shared" si="811"/>
        <v>6.7292381084131935E-5</v>
      </c>
      <c r="D1866" s="142">
        <f t="shared" si="812"/>
        <v>0.75427360931595466</v>
      </c>
      <c r="E1866" s="142" t="str">
        <f t="shared" si="813"/>
        <v/>
      </c>
      <c r="F1866" s="142">
        <f t="shared" si="814"/>
        <v>6.7292381084131935E-5</v>
      </c>
      <c r="G1866" s="142" t="str">
        <f t="shared" si="815"/>
        <v/>
      </c>
      <c r="H1866" s="142"/>
      <c r="I1866" s="142"/>
      <c r="J1866" s="142">
        <f t="shared" si="816"/>
        <v>4.170073122384578E-178</v>
      </c>
      <c r="K1866" s="142" t="str">
        <f t="shared" si="817"/>
        <v/>
      </c>
      <c r="L1866" s="142" t="str">
        <f t="shared" si="818"/>
        <v/>
      </c>
      <c r="M1866" s="142"/>
      <c r="N1866" s="142"/>
      <c r="O1866" s="142"/>
      <c r="P1866" s="142"/>
      <c r="Q1866" s="142">
        <v>1172</v>
      </c>
      <c r="R1866" s="142">
        <f t="shared" si="819"/>
        <v>14.761824487017378</v>
      </c>
      <c r="S1866" s="142">
        <f t="shared" si="820"/>
        <v>1.4674831491607851E-2</v>
      </c>
      <c r="T1866" s="142">
        <f t="shared" si="821"/>
        <v>0.75427360931595477</v>
      </c>
      <c r="U1866" s="142" t="str">
        <f t="shared" si="822"/>
        <v/>
      </c>
      <c r="V1866" s="142">
        <f t="shared" si="823"/>
        <v>1.4674831491607851E-2</v>
      </c>
      <c r="W1866" s="142" t="str">
        <f t="shared" si="824"/>
        <v/>
      </c>
      <c r="X1866" s="142">
        <f t="shared" si="825"/>
        <v>1.6266637822905068E-23</v>
      </c>
      <c r="Y1866" s="142" t="str">
        <f t="shared" si="826"/>
        <v/>
      </c>
      <c r="Z1866" s="142" t="str">
        <f t="shared" si="827"/>
        <v/>
      </c>
      <c r="AD1866" s="142">
        <v>1172</v>
      </c>
      <c r="AE1866" s="142">
        <f t="shared" si="845"/>
        <v>37.852702609166386</v>
      </c>
      <c r="AF1866" s="142">
        <f t="shared" si="828"/>
        <v>5.7229014554752598E-3</v>
      </c>
      <c r="AG1866" s="142">
        <f t="shared" si="829"/>
        <v>0.75427360931595477</v>
      </c>
      <c r="AH1866" s="142" t="str">
        <f t="shared" si="830"/>
        <v/>
      </c>
      <c r="AI1866" s="142">
        <f t="shared" si="831"/>
        <v>5.7229014554752598E-3</v>
      </c>
      <c r="AJ1866" s="142" t="str">
        <f t="shared" si="832"/>
        <v/>
      </c>
      <c r="AK1866" s="142">
        <f t="shared" si="833"/>
        <v>1.6194386111121305E-77</v>
      </c>
      <c r="AL1866" s="142" t="str">
        <f t="shared" si="834"/>
        <v/>
      </c>
      <c r="AM1866" s="142" t="str">
        <f t="shared" si="835"/>
        <v/>
      </c>
      <c r="AQ1866" s="142">
        <v>1172</v>
      </c>
      <c r="AR1866" s="142">
        <f t="shared" si="836"/>
        <v>1977.8228529390253</v>
      </c>
      <c r="AS1866" s="142">
        <f t="shared" si="837"/>
        <v>1.0952815442179994E-4</v>
      </c>
      <c r="AT1866" s="142">
        <f t="shared" si="838"/>
        <v>0.75427360931595477</v>
      </c>
      <c r="AU1866" s="142" t="str">
        <f t="shared" si="839"/>
        <v/>
      </c>
      <c r="AV1866" s="142">
        <f t="shared" si="840"/>
        <v>1.0952815442179994E-4</v>
      </c>
      <c r="AW1866" s="142" t="str">
        <f t="shared" si="841"/>
        <v/>
      </c>
      <c r="AX1866" s="142">
        <f t="shared" si="842"/>
        <v>1.2505739040787693E-4</v>
      </c>
      <c r="AY1866" s="142" t="str">
        <f t="shared" si="843"/>
        <v/>
      </c>
      <c r="AZ1866" s="142" t="str">
        <f t="shared" si="844"/>
        <v/>
      </c>
      <c r="BB1866" s="147"/>
      <c r="BC1866" s="147">
        <f t="shared" si="807"/>
        <v>7.53280000000015</v>
      </c>
      <c r="BD1866" s="163">
        <f t="shared" si="808"/>
        <v>0.37558515778404838</v>
      </c>
      <c r="BE1866" s="147">
        <f t="shared" si="809"/>
        <v>6.1295612025885626E-4</v>
      </c>
      <c r="BF1866" s="147" t="str">
        <f t="shared" si="805"/>
        <v/>
      </c>
      <c r="BG1866" s="159" t="str">
        <f t="shared" si="806"/>
        <v/>
      </c>
    </row>
    <row r="1867" spans="1:59" ht="20.100000000000001" customHeight="1" x14ac:dyDescent="0.25">
      <c r="A1867" s="142">
        <v>1173</v>
      </c>
      <c r="B1867" s="142">
        <f t="shared" si="810"/>
        <v>3237.911102496877</v>
      </c>
      <c r="C1867" s="142">
        <f t="shared" si="811"/>
        <v>6.7106910179924435E-5</v>
      </c>
      <c r="D1867" s="142">
        <f t="shared" si="812"/>
        <v>0.75553133550478324</v>
      </c>
      <c r="E1867" s="142" t="str">
        <f t="shared" si="813"/>
        <v/>
      </c>
      <c r="F1867" s="142">
        <f t="shared" si="814"/>
        <v>6.7106910179924435E-5</v>
      </c>
      <c r="G1867" s="142" t="str">
        <f t="shared" si="815"/>
        <v/>
      </c>
      <c r="H1867" s="142"/>
      <c r="I1867" s="142"/>
      <c r="J1867" s="142">
        <f t="shared" si="816"/>
        <v>4.6689302857298666E-178</v>
      </c>
      <c r="K1867" s="142" t="str">
        <f t="shared" si="817"/>
        <v/>
      </c>
      <c r="L1867" s="142" t="str">
        <f t="shared" si="818"/>
        <v/>
      </c>
      <c r="M1867" s="142"/>
      <c r="N1867" s="142"/>
      <c r="O1867" s="142"/>
      <c r="P1867" s="142"/>
      <c r="Q1867" s="142">
        <v>1173</v>
      </c>
      <c r="R1867" s="142">
        <f t="shared" si="819"/>
        <v>14.847649047988398</v>
      </c>
      <c r="S1867" s="142">
        <f t="shared" si="820"/>
        <v>1.4634384798802646E-2</v>
      </c>
      <c r="T1867" s="142">
        <f t="shared" si="821"/>
        <v>0.75553133550478324</v>
      </c>
      <c r="U1867" s="142" t="str">
        <f t="shared" si="822"/>
        <v/>
      </c>
      <c r="V1867" s="142">
        <f t="shared" si="823"/>
        <v>1.4634384798802646E-2</v>
      </c>
      <c r="W1867" s="142" t="str">
        <f t="shared" si="824"/>
        <v/>
      </c>
      <c r="X1867" s="142">
        <f t="shared" si="825"/>
        <v>1.6920041362046061E-23</v>
      </c>
      <c r="Y1867" s="142" t="str">
        <f t="shared" si="826"/>
        <v/>
      </c>
      <c r="Z1867" s="142" t="str">
        <f t="shared" si="827"/>
        <v/>
      </c>
      <c r="AD1867" s="142">
        <v>1173</v>
      </c>
      <c r="AE1867" s="142">
        <f t="shared" si="845"/>
        <v>38.072776461545232</v>
      </c>
      <c r="AF1867" s="142">
        <f t="shared" si="828"/>
        <v>5.7071280248054473E-3</v>
      </c>
      <c r="AG1867" s="142">
        <f t="shared" si="829"/>
        <v>0.75553133550478313</v>
      </c>
      <c r="AH1867" s="142" t="str">
        <f t="shared" si="830"/>
        <v/>
      </c>
      <c r="AI1867" s="142">
        <f t="shared" si="831"/>
        <v>5.7071280248054473E-3</v>
      </c>
      <c r="AJ1867" s="142" t="str">
        <f t="shared" si="832"/>
        <v/>
      </c>
      <c r="AK1867" s="142">
        <f t="shared" si="833"/>
        <v>1.744096841962643E-77</v>
      </c>
      <c r="AL1867" s="142" t="str">
        <f t="shared" si="834"/>
        <v/>
      </c>
      <c r="AM1867" s="142" t="str">
        <f t="shared" si="835"/>
        <v/>
      </c>
      <c r="AQ1867" s="142">
        <v>1173</v>
      </c>
      <c r="AR1867" s="142">
        <f t="shared" si="836"/>
        <v>1989.321823014252</v>
      </c>
      <c r="AS1867" s="142">
        <f t="shared" si="837"/>
        <v>1.0922627350289786E-4</v>
      </c>
      <c r="AT1867" s="142">
        <f t="shared" si="838"/>
        <v>0.75553133550478324</v>
      </c>
      <c r="AU1867" s="142" t="str">
        <f t="shared" si="839"/>
        <v/>
      </c>
      <c r="AV1867" s="142">
        <f t="shared" si="840"/>
        <v>1.0922627350289786E-4</v>
      </c>
      <c r="AW1867" s="142" t="str">
        <f t="shared" si="841"/>
        <v/>
      </c>
      <c r="AX1867" s="142">
        <f t="shared" si="842"/>
        <v>1.2528482498353188E-4</v>
      </c>
      <c r="AY1867" s="142" t="str">
        <f t="shared" si="843"/>
        <v/>
      </c>
      <c r="AZ1867" s="142" t="str">
        <f t="shared" si="844"/>
        <v/>
      </c>
      <c r="BB1867" s="147"/>
      <c r="BC1867" s="147">
        <f t="shared" si="807"/>
        <v>7.5392000000001502</v>
      </c>
      <c r="BD1867" s="163">
        <f t="shared" si="808"/>
        <v>0.37497220166378953</v>
      </c>
      <c r="BE1867" s="147">
        <f t="shared" si="809"/>
        <v>6.1229585745797843E-4</v>
      </c>
      <c r="BF1867" s="147" t="str">
        <f t="shared" si="805"/>
        <v/>
      </c>
      <c r="BG1867" s="159" t="str">
        <f t="shared" si="806"/>
        <v/>
      </c>
    </row>
    <row r="1868" spans="1:59" ht="20.100000000000001" customHeight="1" x14ac:dyDescent="0.25">
      <c r="A1868" s="142">
        <v>1174</v>
      </c>
      <c r="B1868" s="142">
        <f t="shared" si="810"/>
        <v>3256.6273516442561</v>
      </c>
      <c r="C1868" s="142">
        <f t="shared" si="811"/>
        <v>6.692087972699892E-5</v>
      </c>
      <c r="D1868" s="142">
        <f t="shared" si="812"/>
        <v>0.75678558512594574</v>
      </c>
      <c r="E1868" s="142" t="str">
        <f t="shared" si="813"/>
        <v/>
      </c>
      <c r="F1868" s="142">
        <f t="shared" si="814"/>
        <v>6.692087972699892E-5</v>
      </c>
      <c r="G1868" s="142" t="str">
        <f t="shared" si="815"/>
        <v/>
      </c>
      <c r="H1868" s="142"/>
      <c r="I1868" s="142"/>
      <c r="J1868" s="142">
        <f t="shared" si="816"/>
        <v>5.2273810538770961E-178</v>
      </c>
      <c r="K1868" s="142" t="str">
        <f t="shared" si="817"/>
        <v/>
      </c>
      <c r="L1868" s="142" t="str">
        <f t="shared" si="818"/>
        <v/>
      </c>
      <c r="M1868" s="142"/>
      <c r="N1868" s="142"/>
      <c r="O1868" s="142"/>
      <c r="P1868" s="142"/>
      <c r="Q1868" s="142">
        <v>1174</v>
      </c>
      <c r="R1868" s="142">
        <f t="shared" si="819"/>
        <v>14.933473608959432</v>
      </c>
      <c r="S1868" s="142">
        <f t="shared" si="820"/>
        <v>1.4593816082032517E-2</v>
      </c>
      <c r="T1868" s="142">
        <f t="shared" si="821"/>
        <v>0.75678558512594574</v>
      </c>
      <c r="U1868" s="142" t="str">
        <f t="shared" si="822"/>
        <v/>
      </c>
      <c r="V1868" s="142">
        <f t="shared" si="823"/>
        <v>1.4593816082032517E-2</v>
      </c>
      <c r="W1868" s="142" t="str">
        <f t="shared" si="824"/>
        <v/>
      </c>
      <c r="X1868" s="142">
        <f t="shared" si="825"/>
        <v>1.7599409431867401E-23</v>
      </c>
      <c r="Y1868" s="142" t="str">
        <f t="shared" si="826"/>
        <v/>
      </c>
      <c r="Z1868" s="142" t="str">
        <f t="shared" si="827"/>
        <v/>
      </c>
      <c r="AD1868" s="142">
        <v>1174</v>
      </c>
      <c r="AE1868" s="142">
        <f t="shared" si="845"/>
        <v>38.292850313924134</v>
      </c>
      <c r="AF1868" s="142">
        <f t="shared" si="828"/>
        <v>5.6913070071410651E-3</v>
      </c>
      <c r="AG1868" s="142">
        <f t="shared" si="829"/>
        <v>0.75678558512594596</v>
      </c>
      <c r="AH1868" s="142" t="str">
        <f t="shared" si="830"/>
        <v/>
      </c>
      <c r="AI1868" s="142">
        <f t="shared" si="831"/>
        <v>5.6913070071410651E-3</v>
      </c>
      <c r="AJ1868" s="142" t="str">
        <f t="shared" si="832"/>
        <v/>
      </c>
      <c r="AK1868" s="142">
        <f t="shared" si="833"/>
        <v>1.8783207363841196E-77</v>
      </c>
      <c r="AL1868" s="142" t="str">
        <f t="shared" si="834"/>
        <v/>
      </c>
      <c r="AM1868" s="142" t="str">
        <f t="shared" si="835"/>
        <v/>
      </c>
      <c r="AQ1868" s="142">
        <v>1174</v>
      </c>
      <c r="AR1868" s="142">
        <f t="shared" si="836"/>
        <v>2000.8207930894787</v>
      </c>
      <c r="AS1868" s="142">
        <f t="shared" si="837"/>
        <v>1.0892348183693332E-4</v>
      </c>
      <c r="AT1868" s="142">
        <f t="shared" si="838"/>
        <v>0.75678558512594596</v>
      </c>
      <c r="AU1868" s="142" t="str">
        <f t="shared" si="839"/>
        <v/>
      </c>
      <c r="AV1868" s="142">
        <f t="shared" si="840"/>
        <v>1.0892348183693332E-4</v>
      </c>
      <c r="AW1868" s="142" t="str">
        <f t="shared" si="841"/>
        <v/>
      </c>
      <c r="AX1868" s="142">
        <f t="shared" si="842"/>
        <v>1.2551066499446754E-4</v>
      </c>
      <c r="AY1868" s="142" t="str">
        <f t="shared" si="843"/>
        <v/>
      </c>
      <c r="AZ1868" s="142" t="str">
        <f t="shared" si="844"/>
        <v/>
      </c>
      <c r="BB1868" s="147"/>
      <c r="BC1868" s="147">
        <f t="shared" si="807"/>
        <v>7.5456000000001504</v>
      </c>
      <c r="BD1868" s="163">
        <f t="shared" si="808"/>
        <v>0.37435990580633155</v>
      </c>
      <c r="BE1868" s="147">
        <f t="shared" si="809"/>
        <v>6.1163520491153145E-4</v>
      </c>
      <c r="BF1868" s="147" t="str">
        <f t="shared" si="805"/>
        <v/>
      </c>
      <c r="BG1868" s="159" t="str">
        <f t="shared" si="806"/>
        <v/>
      </c>
    </row>
    <row r="1869" spans="1:59" ht="20.100000000000001" customHeight="1" x14ac:dyDescent="0.25">
      <c r="A1869" s="142">
        <v>1175</v>
      </c>
      <c r="B1869" s="142">
        <f t="shared" si="810"/>
        <v>3275.3436007916389</v>
      </c>
      <c r="C1869" s="142">
        <f t="shared" si="811"/>
        <v>6.6734297221184203E-5</v>
      </c>
      <c r="D1869" s="142">
        <f t="shared" si="812"/>
        <v>0.75803634777692719</v>
      </c>
      <c r="E1869" s="142" t="str">
        <f t="shared" si="813"/>
        <v/>
      </c>
      <c r="F1869" s="142">
        <f t="shared" si="814"/>
        <v>6.6734297221184203E-5</v>
      </c>
      <c r="G1869" s="142" t="str">
        <f t="shared" si="815"/>
        <v/>
      </c>
      <c r="H1869" s="142"/>
      <c r="I1869" s="142"/>
      <c r="J1869" s="142">
        <f t="shared" si="816"/>
        <v>5.8525344790968851E-178</v>
      </c>
      <c r="K1869" s="142" t="str">
        <f t="shared" si="817"/>
        <v/>
      </c>
      <c r="L1869" s="142" t="str">
        <f t="shared" si="818"/>
        <v/>
      </c>
      <c r="M1869" s="142"/>
      <c r="N1869" s="142"/>
      <c r="O1869" s="142"/>
      <c r="P1869" s="142"/>
      <c r="Q1869" s="142">
        <v>1175</v>
      </c>
      <c r="R1869" s="142">
        <f t="shared" si="819"/>
        <v>15.019298169930465</v>
      </c>
      <c r="S1869" s="142">
        <f t="shared" si="820"/>
        <v>1.4553126975955418E-2</v>
      </c>
      <c r="T1869" s="142">
        <f t="shared" si="821"/>
        <v>0.75803634777692697</v>
      </c>
      <c r="U1869" s="142" t="str">
        <f t="shared" si="822"/>
        <v/>
      </c>
      <c r="V1869" s="142">
        <f t="shared" si="823"/>
        <v>1.4553126975955418E-2</v>
      </c>
      <c r="W1869" s="142" t="str">
        <f t="shared" si="824"/>
        <v/>
      </c>
      <c r="X1869" s="142">
        <f t="shared" si="825"/>
        <v>1.8305762375824956E-23</v>
      </c>
      <c r="Y1869" s="142" t="str">
        <f t="shared" si="826"/>
        <v/>
      </c>
      <c r="Z1869" s="142" t="str">
        <f t="shared" si="827"/>
        <v/>
      </c>
      <c r="AD1869" s="142">
        <v>1175</v>
      </c>
      <c r="AE1869" s="142">
        <f t="shared" si="845"/>
        <v>38.51292416630298</v>
      </c>
      <c r="AF1869" s="142">
        <f t="shared" si="828"/>
        <v>5.6754390399672188E-3</v>
      </c>
      <c r="AG1869" s="142">
        <f t="shared" si="829"/>
        <v>0.75803634777692697</v>
      </c>
      <c r="AH1869" s="142" t="str">
        <f t="shared" si="830"/>
        <v/>
      </c>
      <c r="AI1869" s="142">
        <f t="shared" si="831"/>
        <v>5.6754390399672188E-3</v>
      </c>
      <c r="AJ1869" s="142" t="str">
        <f t="shared" si="832"/>
        <v/>
      </c>
      <c r="AK1869" s="142">
        <f t="shared" si="833"/>
        <v>2.0228419975758801E-77</v>
      </c>
      <c r="AL1869" s="142" t="str">
        <f t="shared" si="834"/>
        <v/>
      </c>
      <c r="AM1869" s="142" t="str">
        <f t="shared" si="835"/>
        <v/>
      </c>
      <c r="AQ1869" s="142">
        <v>1175</v>
      </c>
      <c r="AR1869" s="142">
        <f t="shared" si="836"/>
        <v>2012.3197631647054</v>
      </c>
      <c r="AS1869" s="142">
        <f t="shared" si="837"/>
        <v>1.0861979162445998E-4</v>
      </c>
      <c r="AT1869" s="142">
        <f t="shared" si="838"/>
        <v>0.75803634777692719</v>
      </c>
      <c r="AU1869" s="142" t="str">
        <f t="shared" si="839"/>
        <v/>
      </c>
      <c r="AV1869" s="142">
        <f t="shared" si="840"/>
        <v>1.0861979162445998E-4</v>
      </c>
      <c r="AW1869" s="142" t="str">
        <f t="shared" si="841"/>
        <v/>
      </c>
      <c r="AX1869" s="142">
        <f t="shared" si="842"/>
        <v>1.2573490033296539E-4</v>
      </c>
      <c r="AY1869" s="142" t="str">
        <f t="shared" si="843"/>
        <v/>
      </c>
      <c r="AZ1869" s="142" t="str">
        <f t="shared" si="844"/>
        <v/>
      </c>
      <c r="BB1869" s="147"/>
      <c r="BC1869" s="147">
        <f t="shared" si="807"/>
        <v>7.5520000000001506</v>
      </c>
      <c r="BD1869" s="163">
        <f t="shared" si="808"/>
        <v>0.37374827060142002</v>
      </c>
      <c r="BE1869" s="147">
        <f t="shared" si="809"/>
        <v>6.1097416728111975E-4</v>
      </c>
      <c r="BF1869" s="147" t="str">
        <f t="shared" si="805"/>
        <v/>
      </c>
      <c r="BG1869" s="159" t="str">
        <f t="shared" si="806"/>
        <v/>
      </c>
    </row>
    <row r="1870" spans="1:59" ht="20.100000000000001" customHeight="1" x14ac:dyDescent="0.25">
      <c r="A1870" s="142">
        <v>1176</v>
      </c>
      <c r="B1870" s="142">
        <f t="shared" si="810"/>
        <v>3294.059849939018</v>
      </c>
      <c r="C1870" s="142">
        <f t="shared" si="811"/>
        <v>6.6547170163931446E-5</v>
      </c>
      <c r="D1870" s="142">
        <f t="shared" si="812"/>
        <v>0.7592836131955587</v>
      </c>
      <c r="E1870" s="142" t="str">
        <f t="shared" si="813"/>
        <v/>
      </c>
      <c r="F1870" s="142">
        <f t="shared" si="814"/>
        <v>6.6547170163931446E-5</v>
      </c>
      <c r="G1870" s="142" t="str">
        <f t="shared" si="815"/>
        <v/>
      </c>
      <c r="H1870" s="142"/>
      <c r="I1870" s="142"/>
      <c r="J1870" s="142">
        <f t="shared" si="816"/>
        <v>6.5523464705972328E-178</v>
      </c>
      <c r="K1870" s="142" t="str">
        <f t="shared" si="817"/>
        <v/>
      </c>
      <c r="L1870" s="142" t="str">
        <f t="shared" si="818"/>
        <v/>
      </c>
      <c r="M1870" s="142"/>
      <c r="N1870" s="142"/>
      <c r="O1870" s="142"/>
      <c r="P1870" s="142"/>
      <c r="Q1870" s="142">
        <v>1176</v>
      </c>
      <c r="R1870" s="142">
        <f t="shared" si="819"/>
        <v>15.105122730901499</v>
      </c>
      <c r="S1870" s="142">
        <f t="shared" si="820"/>
        <v>1.4512319116455372E-2</v>
      </c>
      <c r="T1870" s="142">
        <f t="shared" si="821"/>
        <v>0.7592836131955587</v>
      </c>
      <c r="U1870" s="142" t="str">
        <f t="shared" si="822"/>
        <v/>
      </c>
      <c r="V1870" s="142">
        <f t="shared" si="823"/>
        <v>1.4512319116455372E-2</v>
      </c>
      <c r="W1870" s="142" t="str">
        <f t="shared" si="824"/>
        <v/>
      </c>
      <c r="X1870" s="142">
        <f t="shared" si="825"/>
        <v>1.9040160176131904E-23</v>
      </c>
      <c r="Y1870" s="142" t="str">
        <f t="shared" si="826"/>
        <v/>
      </c>
      <c r="Z1870" s="142" t="str">
        <f t="shared" si="827"/>
        <v/>
      </c>
      <c r="AD1870" s="142">
        <v>1176</v>
      </c>
      <c r="AE1870" s="142">
        <f t="shared" si="845"/>
        <v>38.732998018681883</v>
      </c>
      <c r="AF1870" s="142">
        <f t="shared" si="828"/>
        <v>5.6595247612471374E-3</v>
      </c>
      <c r="AG1870" s="142">
        <f t="shared" si="829"/>
        <v>0.7592836131955587</v>
      </c>
      <c r="AH1870" s="142" t="str">
        <f t="shared" si="830"/>
        <v/>
      </c>
      <c r="AI1870" s="142">
        <f t="shared" si="831"/>
        <v>5.6595247612471374E-3</v>
      </c>
      <c r="AJ1870" s="142" t="str">
        <f t="shared" si="832"/>
        <v/>
      </c>
      <c r="AK1870" s="142">
        <f t="shared" si="833"/>
        <v>2.1784481202722004E-77</v>
      </c>
      <c r="AL1870" s="142" t="str">
        <f t="shared" si="834"/>
        <v/>
      </c>
      <c r="AM1870" s="142" t="str">
        <f t="shared" si="835"/>
        <v/>
      </c>
      <c r="AQ1870" s="142">
        <v>1176</v>
      </c>
      <c r="AR1870" s="142">
        <f t="shared" si="836"/>
        <v>2023.818733239932</v>
      </c>
      <c r="AS1870" s="142">
        <f t="shared" si="837"/>
        <v>1.0831521507518238E-4</v>
      </c>
      <c r="AT1870" s="142">
        <f t="shared" si="838"/>
        <v>0.7592836131955587</v>
      </c>
      <c r="AU1870" s="142" t="str">
        <f t="shared" si="839"/>
        <v/>
      </c>
      <c r="AV1870" s="142">
        <f t="shared" si="840"/>
        <v>1.0831521507518238E-4</v>
      </c>
      <c r="AW1870" s="142" t="str">
        <f t="shared" si="841"/>
        <v/>
      </c>
      <c r="AX1870" s="142">
        <f t="shared" si="842"/>
        <v>1.2595752095026012E-4</v>
      </c>
      <c r="AY1870" s="142" t="str">
        <f t="shared" si="843"/>
        <v/>
      </c>
      <c r="AZ1870" s="142" t="str">
        <f t="shared" si="844"/>
        <v/>
      </c>
      <c r="BB1870" s="147"/>
      <c r="BC1870" s="147">
        <f t="shared" si="807"/>
        <v>7.5584000000001508</v>
      </c>
      <c r="BD1870" s="163">
        <f t="shared" si="808"/>
        <v>0.3731372964341389</v>
      </c>
      <c r="BE1870" s="147">
        <f t="shared" si="809"/>
        <v>6.1031274921496959E-4</v>
      </c>
      <c r="BF1870" s="147" t="str">
        <f t="shared" si="805"/>
        <v/>
      </c>
      <c r="BG1870" s="159" t="str">
        <f t="shared" si="806"/>
        <v/>
      </c>
    </row>
    <row r="1871" spans="1:59" ht="20.100000000000001" customHeight="1" x14ac:dyDescent="0.25">
      <c r="A1871" s="142">
        <v>1177</v>
      </c>
      <c r="B1871" s="142">
        <f t="shared" si="810"/>
        <v>3312.7760990864008</v>
      </c>
      <c r="C1871" s="142">
        <f t="shared" si="811"/>
        <v>6.6359506061818704E-5</v>
      </c>
      <c r="D1871" s="142">
        <f t="shared" si="812"/>
        <v>0.76052737126012027</v>
      </c>
      <c r="E1871" s="142" t="str">
        <f t="shared" si="813"/>
        <v/>
      </c>
      <c r="F1871" s="142">
        <f t="shared" si="814"/>
        <v>6.6359506061818704E-5</v>
      </c>
      <c r="G1871" s="142" t="str">
        <f t="shared" si="815"/>
        <v/>
      </c>
      <c r="H1871" s="142"/>
      <c r="I1871" s="142"/>
      <c r="J1871" s="142">
        <f t="shared" si="816"/>
        <v>7.3357205323050728E-178</v>
      </c>
      <c r="K1871" s="142" t="str">
        <f t="shared" si="817"/>
        <v/>
      </c>
      <c r="L1871" s="142" t="str">
        <f t="shared" si="818"/>
        <v/>
      </c>
      <c r="M1871" s="142"/>
      <c r="N1871" s="142"/>
      <c r="O1871" s="142"/>
      <c r="P1871" s="142"/>
      <c r="Q1871" s="142">
        <v>1177</v>
      </c>
      <c r="R1871" s="142">
        <f t="shared" si="819"/>
        <v>15.190947291872533</v>
      </c>
      <c r="S1871" s="142">
        <f t="shared" si="820"/>
        <v>1.4471394140534473E-2</v>
      </c>
      <c r="T1871" s="142">
        <f t="shared" si="821"/>
        <v>0.76052737126012027</v>
      </c>
      <c r="U1871" s="142" t="str">
        <f t="shared" si="822"/>
        <v/>
      </c>
      <c r="V1871" s="142">
        <f t="shared" si="823"/>
        <v>1.4471394140534473E-2</v>
      </c>
      <c r="W1871" s="142" t="str">
        <f t="shared" si="824"/>
        <v/>
      </c>
      <c r="X1871" s="142">
        <f t="shared" si="825"/>
        <v>1.9803703975461148E-23</v>
      </c>
      <c r="Y1871" s="142" t="str">
        <f t="shared" si="826"/>
        <v/>
      </c>
      <c r="Z1871" s="142" t="str">
        <f t="shared" si="827"/>
        <v/>
      </c>
      <c r="AD1871" s="142">
        <v>1177</v>
      </c>
      <c r="AE1871" s="142">
        <f t="shared" si="845"/>
        <v>38.953071871060729</v>
      </c>
      <c r="AF1871" s="142">
        <f t="shared" si="828"/>
        <v>5.6435648093800979E-3</v>
      </c>
      <c r="AG1871" s="142">
        <f t="shared" si="829"/>
        <v>0.76052737126012004</v>
      </c>
      <c r="AH1871" s="142" t="str">
        <f t="shared" si="830"/>
        <v/>
      </c>
      <c r="AI1871" s="142">
        <f t="shared" si="831"/>
        <v>5.6435648093800979E-3</v>
      </c>
      <c r="AJ1871" s="142" t="str">
        <f t="shared" si="832"/>
        <v/>
      </c>
      <c r="AK1871" s="142">
        <f t="shared" si="833"/>
        <v>2.345986631102643E-77</v>
      </c>
      <c r="AL1871" s="142" t="str">
        <f t="shared" si="834"/>
        <v/>
      </c>
      <c r="AM1871" s="142" t="str">
        <f t="shared" si="835"/>
        <v/>
      </c>
      <c r="AQ1871" s="142">
        <v>1177</v>
      </c>
      <c r="AR1871" s="142">
        <f t="shared" si="836"/>
        <v>2035.3177033151587</v>
      </c>
      <c r="AS1871" s="142">
        <f t="shared" si="837"/>
        <v>1.0800976440715012E-4</v>
      </c>
      <c r="AT1871" s="142">
        <f t="shared" si="838"/>
        <v>0.76052737126012016</v>
      </c>
      <c r="AU1871" s="142" t="str">
        <f t="shared" si="839"/>
        <v/>
      </c>
      <c r="AV1871" s="142">
        <f t="shared" si="840"/>
        <v>1.0800976440715012E-4</v>
      </c>
      <c r="AW1871" s="142" t="str">
        <f t="shared" si="841"/>
        <v/>
      </c>
      <c r="AX1871" s="142">
        <f t="shared" si="842"/>
        <v>1.2617851685728897E-4</v>
      </c>
      <c r="AY1871" s="142" t="str">
        <f t="shared" si="843"/>
        <v/>
      </c>
      <c r="AZ1871" s="142" t="str">
        <f t="shared" si="844"/>
        <v/>
      </c>
      <c r="BB1871" s="147"/>
      <c r="BC1871" s="147">
        <f t="shared" si="807"/>
        <v>7.564800000000151</v>
      </c>
      <c r="BD1871" s="163">
        <f t="shared" si="808"/>
        <v>0.37252698368492393</v>
      </c>
      <c r="BE1871" s="147">
        <f t="shared" si="809"/>
        <v>6.0965095534670777E-4</v>
      </c>
      <c r="BF1871" s="147" t="str">
        <f t="shared" si="805"/>
        <v/>
      </c>
      <c r="BG1871" s="159" t="str">
        <f t="shared" si="806"/>
        <v/>
      </c>
    </row>
    <row r="1872" spans="1:59" ht="20.100000000000001" customHeight="1" x14ac:dyDescent="0.25">
      <c r="A1872" s="147">
        <v>1178</v>
      </c>
      <c r="B1872" s="142">
        <f t="shared" si="810"/>
        <v>3331.4923482337799</v>
      </c>
      <c r="C1872" s="142">
        <f t="shared" si="811"/>
        <v>6.6171312426057153E-5</v>
      </c>
      <c r="D1872" s="142">
        <f t="shared" si="812"/>
        <v>0.7617676119894301</v>
      </c>
      <c r="E1872" s="142" t="str">
        <f t="shared" si="813"/>
        <v/>
      </c>
      <c r="F1872" s="142">
        <f t="shared" si="814"/>
        <v>6.6171312426057153E-5</v>
      </c>
      <c r="G1872" s="142" t="str">
        <f t="shared" si="815"/>
        <v/>
      </c>
      <c r="H1872" s="142"/>
      <c r="I1872" s="142"/>
      <c r="J1872" s="142">
        <f t="shared" si="816"/>
        <v>8.2126204668389609E-178</v>
      </c>
      <c r="K1872" s="142" t="str">
        <f t="shared" si="817"/>
        <v/>
      </c>
      <c r="L1872" s="142" t="str">
        <f t="shared" si="818"/>
        <v/>
      </c>
      <c r="M1872" s="142"/>
      <c r="N1872" s="142"/>
      <c r="O1872" s="142"/>
      <c r="P1872" s="142"/>
      <c r="Q1872" s="147">
        <v>1178</v>
      </c>
      <c r="R1872" s="142">
        <f t="shared" si="819"/>
        <v>15.276771852843552</v>
      </c>
      <c r="S1872" s="142">
        <f t="shared" si="820"/>
        <v>1.4430353686205162E-2</v>
      </c>
      <c r="T1872" s="142">
        <f t="shared" si="821"/>
        <v>0.7617676119894301</v>
      </c>
      <c r="U1872" s="142" t="str">
        <f t="shared" si="822"/>
        <v/>
      </c>
      <c r="V1872" s="142">
        <f t="shared" si="823"/>
        <v>1.4430353686205162E-2</v>
      </c>
      <c r="W1872" s="142" t="str">
        <f t="shared" si="824"/>
        <v/>
      </c>
      <c r="X1872" s="142">
        <f t="shared" si="825"/>
        <v>2.0597537656351235E-23</v>
      </c>
      <c r="Y1872" s="142" t="str">
        <f t="shared" si="826"/>
        <v/>
      </c>
      <c r="Z1872" s="142" t="str">
        <f t="shared" si="827"/>
        <v/>
      </c>
      <c r="AD1872" s="147">
        <v>1178</v>
      </c>
      <c r="AE1872" s="142">
        <f t="shared" si="845"/>
        <v>39.173145723439632</v>
      </c>
      <c r="AF1872" s="142">
        <f t="shared" si="828"/>
        <v>5.6275598231593721E-3</v>
      </c>
      <c r="AG1872" s="142">
        <f t="shared" si="829"/>
        <v>0.76176761198943033</v>
      </c>
      <c r="AH1872" s="142" t="str">
        <f t="shared" si="830"/>
        <v/>
      </c>
      <c r="AI1872" s="142">
        <f t="shared" si="831"/>
        <v>5.6275598231593721E-3</v>
      </c>
      <c r="AJ1872" s="142" t="str">
        <f t="shared" si="832"/>
        <v/>
      </c>
      <c r="AK1872" s="142">
        <f t="shared" si="833"/>
        <v>2.526369650187575E-77</v>
      </c>
      <c r="AL1872" s="142" t="str">
        <f t="shared" si="834"/>
        <v/>
      </c>
      <c r="AM1872" s="142" t="str">
        <f t="shared" si="835"/>
        <v/>
      </c>
      <c r="AQ1872" s="147">
        <v>1178</v>
      </c>
      <c r="AR1872" s="142">
        <f t="shared" si="836"/>
        <v>2046.8166733903854</v>
      </c>
      <c r="AS1872" s="142">
        <f t="shared" si="837"/>
        <v>1.0770345184595355E-4</v>
      </c>
      <c r="AT1872" s="142">
        <f t="shared" si="838"/>
        <v>0.7617676119894301</v>
      </c>
      <c r="AU1872" s="142" t="str">
        <f t="shared" si="839"/>
        <v/>
      </c>
      <c r="AV1872" s="142">
        <f t="shared" si="840"/>
        <v>1.0770345184595355E-4</v>
      </c>
      <c r="AW1872" s="142" t="str">
        <f t="shared" si="841"/>
        <v/>
      </c>
      <c r="AX1872" s="142">
        <f t="shared" si="842"/>
        <v>1.2639787812543715E-4</v>
      </c>
      <c r="AY1872" s="142" t="str">
        <f t="shared" si="843"/>
        <v/>
      </c>
      <c r="AZ1872" s="142" t="str">
        <f t="shared" si="844"/>
        <v/>
      </c>
      <c r="BB1872" s="147"/>
      <c r="BC1872" s="147">
        <f t="shared" si="807"/>
        <v>7.5712000000001511</v>
      </c>
      <c r="BD1872" s="163">
        <f t="shared" si="808"/>
        <v>0.37191733272957722</v>
      </c>
      <c r="BE1872" s="147">
        <f t="shared" si="809"/>
        <v>6.0898879029780417E-4</v>
      </c>
      <c r="BF1872" s="147" t="str">
        <f t="shared" si="805"/>
        <v/>
      </c>
      <c r="BG1872" s="159" t="str">
        <f t="shared" si="806"/>
        <v/>
      </c>
    </row>
    <row r="1873" spans="1:59" ht="20.100000000000001" customHeight="1" x14ac:dyDescent="0.25">
      <c r="A1873" s="142">
        <v>1179</v>
      </c>
      <c r="B1873" s="142">
        <f t="shared" si="810"/>
        <v>3350.2085973811627</v>
      </c>
      <c r="C1873" s="142">
        <f t="shared" si="811"/>
        <v>6.5982596771997602E-5</v>
      </c>
      <c r="D1873" s="142">
        <f t="shared" si="812"/>
        <v>0.76300432554292852</v>
      </c>
      <c r="E1873" s="142" t="str">
        <f t="shared" si="813"/>
        <v/>
      </c>
      <c r="F1873" s="142">
        <f t="shared" si="814"/>
        <v>6.5982596771997602E-5</v>
      </c>
      <c r="G1873" s="142" t="str">
        <f t="shared" si="815"/>
        <v/>
      </c>
      <c r="H1873" s="142"/>
      <c r="I1873" s="142"/>
      <c r="J1873" s="142">
        <f t="shared" si="816"/>
        <v>9.1941964650627736E-178</v>
      </c>
      <c r="K1873" s="142" t="str">
        <f t="shared" si="817"/>
        <v/>
      </c>
      <c r="L1873" s="142" t="str">
        <f t="shared" si="818"/>
        <v/>
      </c>
      <c r="M1873" s="142"/>
      <c r="N1873" s="142"/>
      <c r="O1873" s="142"/>
      <c r="P1873" s="142"/>
      <c r="Q1873" s="142">
        <v>1179</v>
      </c>
      <c r="R1873" s="142">
        <f t="shared" si="819"/>
        <v>15.362596413814586</v>
      </c>
      <c r="S1873" s="142">
        <f t="shared" si="820"/>
        <v>1.4389199392382661E-2</v>
      </c>
      <c r="T1873" s="142">
        <f t="shared" si="821"/>
        <v>0.76300432554292841</v>
      </c>
      <c r="U1873" s="142" t="str">
        <f t="shared" si="822"/>
        <v/>
      </c>
      <c r="V1873" s="142">
        <f t="shared" si="823"/>
        <v>1.4389199392382661E-2</v>
      </c>
      <c r="W1873" s="142" t="str">
        <f t="shared" si="824"/>
        <v/>
      </c>
      <c r="X1873" s="142">
        <f t="shared" si="825"/>
        <v>2.1422849480475124E-23</v>
      </c>
      <c r="Y1873" s="142" t="str">
        <f t="shared" si="826"/>
        <v/>
      </c>
      <c r="Z1873" s="142" t="str">
        <f t="shared" si="827"/>
        <v/>
      </c>
      <c r="AD1873" s="142">
        <v>1179</v>
      </c>
      <c r="AE1873" s="142">
        <f t="shared" si="845"/>
        <v>39.393219575818478</v>
      </c>
      <c r="AF1873" s="142">
        <f t="shared" si="828"/>
        <v>5.6115104417303252E-3</v>
      </c>
      <c r="AG1873" s="142">
        <f t="shared" si="829"/>
        <v>0.76300432554292841</v>
      </c>
      <c r="AH1873" s="142" t="str">
        <f t="shared" si="830"/>
        <v/>
      </c>
      <c r="AI1873" s="142">
        <f t="shared" si="831"/>
        <v>5.6115104417303252E-3</v>
      </c>
      <c r="AJ1873" s="142" t="str">
        <f t="shared" si="832"/>
        <v/>
      </c>
      <c r="AK1873" s="142">
        <f t="shared" si="833"/>
        <v>2.7205787982298573E-77</v>
      </c>
      <c r="AL1873" s="142" t="str">
        <f t="shared" si="834"/>
        <v/>
      </c>
      <c r="AM1873" s="142" t="str">
        <f t="shared" si="835"/>
        <v/>
      </c>
      <c r="AQ1873" s="142">
        <v>1179</v>
      </c>
      <c r="AR1873" s="142">
        <f t="shared" si="836"/>
        <v>2058.3156434656121</v>
      </c>
      <c r="AS1873" s="142">
        <f t="shared" si="837"/>
        <v>1.0739628962392132E-4</v>
      </c>
      <c r="AT1873" s="142">
        <f t="shared" si="838"/>
        <v>0.76300432554292841</v>
      </c>
      <c r="AU1873" s="142" t="str">
        <f t="shared" si="839"/>
        <v/>
      </c>
      <c r="AV1873" s="142">
        <f t="shared" si="840"/>
        <v>1.0739628962392132E-4</v>
      </c>
      <c r="AW1873" s="142" t="str">
        <f t="shared" si="841"/>
        <v/>
      </c>
      <c r="AX1873" s="142">
        <f t="shared" si="842"/>
        <v>1.2661559488727993E-4</v>
      </c>
      <c r="AY1873" s="142" t="str">
        <f t="shared" si="843"/>
        <v/>
      </c>
      <c r="AZ1873" s="142" t="str">
        <f t="shared" si="844"/>
        <v/>
      </c>
      <c r="BB1873" s="147"/>
      <c r="BC1873" s="147">
        <f t="shared" si="807"/>
        <v>7.5776000000001513</v>
      </c>
      <c r="BD1873" s="163">
        <f t="shared" si="808"/>
        <v>0.37130834393927942</v>
      </c>
      <c r="BE1873" s="147">
        <f t="shared" si="809"/>
        <v>6.083262586734639E-4</v>
      </c>
      <c r="BF1873" s="147" t="str">
        <f t="shared" si="805"/>
        <v/>
      </c>
      <c r="BG1873" s="159" t="str">
        <f t="shared" si="806"/>
        <v/>
      </c>
    </row>
    <row r="1874" spans="1:59" ht="20.100000000000001" customHeight="1" x14ac:dyDescent="0.25">
      <c r="A1874" s="142">
        <v>1180</v>
      </c>
      <c r="B1874" s="142">
        <f t="shared" si="810"/>
        <v>3368.9248465285418</v>
      </c>
      <c r="C1874" s="142">
        <f t="shared" si="811"/>
        <v>6.5793366618638888E-5</v>
      </c>
      <c r="D1874" s="142">
        <f t="shared" si="812"/>
        <v>0.76423750222074882</v>
      </c>
      <c r="E1874" s="142" t="str">
        <f t="shared" si="813"/>
        <v/>
      </c>
      <c r="F1874" s="142">
        <f t="shared" si="814"/>
        <v>6.5793366618638888E-5</v>
      </c>
      <c r="G1874" s="142" t="str">
        <f t="shared" si="815"/>
        <v/>
      </c>
      <c r="H1874" s="142"/>
      <c r="I1874" s="142"/>
      <c r="J1874" s="142">
        <f t="shared" si="816"/>
        <v>1.0292926168734753E-177</v>
      </c>
      <c r="K1874" s="142" t="str">
        <f t="shared" si="817"/>
        <v/>
      </c>
      <c r="L1874" s="142" t="str">
        <f t="shared" si="818"/>
        <v/>
      </c>
      <c r="M1874" s="142"/>
      <c r="N1874" s="142"/>
      <c r="O1874" s="142"/>
      <c r="P1874" s="142"/>
      <c r="Q1874" s="142">
        <v>1180</v>
      </c>
      <c r="R1874" s="142">
        <f t="shared" si="819"/>
        <v>15.44842097478562</v>
      </c>
      <c r="S1874" s="142">
        <f t="shared" si="820"/>
        <v>1.4347932898777704E-2</v>
      </c>
      <c r="T1874" s="142">
        <f t="shared" si="821"/>
        <v>0.76423750222074893</v>
      </c>
      <c r="U1874" s="142" t="str">
        <f t="shared" si="822"/>
        <v/>
      </c>
      <c r="V1874" s="142">
        <f t="shared" si="823"/>
        <v>1.4347932898777704E-2</v>
      </c>
      <c r="W1874" s="142" t="str">
        <f t="shared" si="824"/>
        <v/>
      </c>
      <c r="X1874" s="142">
        <f t="shared" si="825"/>
        <v>2.2280873790011347E-23</v>
      </c>
      <c r="Y1874" s="142" t="str">
        <f t="shared" si="826"/>
        <v/>
      </c>
      <c r="Z1874" s="142" t="str">
        <f t="shared" si="827"/>
        <v/>
      </c>
      <c r="AD1874" s="142">
        <v>1180</v>
      </c>
      <c r="AE1874" s="142">
        <f t="shared" si="845"/>
        <v>39.61329342819738</v>
      </c>
      <c r="AF1874" s="142">
        <f t="shared" si="828"/>
        <v>5.5954173045485289E-3</v>
      </c>
      <c r="AG1874" s="142">
        <f t="shared" si="829"/>
        <v>0.76423750222074904</v>
      </c>
      <c r="AH1874" s="142" t="str">
        <f t="shared" si="830"/>
        <v/>
      </c>
      <c r="AI1874" s="142">
        <f t="shared" si="831"/>
        <v>5.5954173045485289E-3</v>
      </c>
      <c r="AJ1874" s="142" t="str">
        <f t="shared" si="832"/>
        <v/>
      </c>
      <c r="AK1874" s="142">
        <f t="shared" si="833"/>
        <v>2.929670475178407E-77</v>
      </c>
      <c r="AL1874" s="142" t="str">
        <f t="shared" si="834"/>
        <v/>
      </c>
      <c r="AM1874" s="142" t="str">
        <f t="shared" si="835"/>
        <v/>
      </c>
      <c r="AQ1874" s="142">
        <v>1180</v>
      </c>
      <c r="AR1874" s="142">
        <f t="shared" si="836"/>
        <v>2069.8146135408406</v>
      </c>
      <c r="AS1874" s="142">
        <f t="shared" si="837"/>
        <v>1.0708828997931927E-4</v>
      </c>
      <c r="AT1874" s="142">
        <f t="shared" si="838"/>
        <v>0.76423750222074893</v>
      </c>
      <c r="AU1874" s="142" t="str">
        <f t="shared" si="839"/>
        <v/>
      </c>
      <c r="AV1874" s="142">
        <f t="shared" si="840"/>
        <v>1.0708828997931927E-4</v>
      </c>
      <c r="AW1874" s="142" t="str">
        <f t="shared" si="841"/>
        <v/>
      </c>
      <c r="AX1874" s="142">
        <f t="shared" si="842"/>
        <v>1.268316573373211E-4</v>
      </c>
      <c r="AY1874" s="142" t="str">
        <f t="shared" si="843"/>
        <v/>
      </c>
      <c r="AZ1874" s="142" t="str">
        <f t="shared" si="844"/>
        <v/>
      </c>
      <c r="BB1874" s="147"/>
      <c r="BC1874" s="147">
        <f t="shared" si="807"/>
        <v>7.5840000000001515</v>
      </c>
      <c r="BD1874" s="163">
        <f t="shared" si="808"/>
        <v>0.37070001768060595</v>
      </c>
      <c r="BE1874" s="147">
        <f t="shared" si="809"/>
        <v>6.0766336506845597E-4</v>
      </c>
      <c r="BF1874" s="147" t="str">
        <f t="shared" si="805"/>
        <v/>
      </c>
      <c r="BG1874" s="159" t="str">
        <f t="shared" si="806"/>
        <v/>
      </c>
    </row>
    <row r="1875" spans="1:59" ht="20.100000000000001" customHeight="1" x14ac:dyDescent="0.25">
      <c r="A1875" s="142">
        <v>1181</v>
      </c>
      <c r="B1875" s="142">
        <f t="shared" si="810"/>
        <v>3387.641095675921</v>
      </c>
      <c r="C1875" s="142">
        <f t="shared" si="811"/>
        <v>6.5603629488136613E-5</v>
      </c>
      <c r="D1875" s="142">
        <f t="shared" si="812"/>
        <v>0.76546713246378306</v>
      </c>
      <c r="E1875" s="142" t="str">
        <f t="shared" si="813"/>
        <v/>
      </c>
      <c r="F1875" s="142">
        <f t="shared" si="814"/>
        <v>6.5603629488136613E-5</v>
      </c>
      <c r="G1875" s="142" t="str">
        <f t="shared" si="815"/>
        <v/>
      </c>
      <c r="H1875" s="142"/>
      <c r="I1875" s="142"/>
      <c r="J1875" s="142">
        <f t="shared" si="816"/>
        <v>1.1522772481740596E-177</v>
      </c>
      <c r="K1875" s="142" t="str">
        <f t="shared" si="817"/>
        <v/>
      </c>
      <c r="L1875" s="142" t="str">
        <f t="shared" si="818"/>
        <v/>
      </c>
      <c r="M1875" s="142"/>
      <c r="N1875" s="142"/>
      <c r="O1875" s="142"/>
      <c r="P1875" s="142"/>
      <c r="Q1875" s="142">
        <v>1181</v>
      </c>
      <c r="R1875" s="142">
        <f t="shared" si="819"/>
        <v>15.534245535756654</v>
      </c>
      <c r="S1875" s="142">
        <f t="shared" si="820"/>
        <v>1.4306555845789472E-2</v>
      </c>
      <c r="T1875" s="142">
        <f t="shared" si="821"/>
        <v>0.76546713246378328</v>
      </c>
      <c r="U1875" s="142" t="str">
        <f t="shared" si="822"/>
        <v/>
      </c>
      <c r="V1875" s="142">
        <f t="shared" si="823"/>
        <v>1.4306555845789472E-2</v>
      </c>
      <c r="W1875" s="142" t="str">
        <f t="shared" si="824"/>
        <v/>
      </c>
      <c r="X1875" s="142">
        <f t="shared" si="825"/>
        <v>2.3172892773438397E-23</v>
      </c>
      <c r="Y1875" s="142" t="str">
        <f t="shared" si="826"/>
        <v/>
      </c>
      <c r="Z1875" s="142" t="str">
        <f t="shared" si="827"/>
        <v/>
      </c>
      <c r="AD1875" s="142">
        <v>1181</v>
      </c>
      <c r="AE1875" s="142">
        <f t="shared" si="845"/>
        <v>39.833367280576226</v>
      </c>
      <c r="AF1875" s="142">
        <f t="shared" si="828"/>
        <v>5.5792810513380581E-3</v>
      </c>
      <c r="AG1875" s="142">
        <f t="shared" si="829"/>
        <v>0.76546713246378317</v>
      </c>
      <c r="AH1875" s="142" t="str">
        <f t="shared" si="830"/>
        <v/>
      </c>
      <c r="AI1875" s="142">
        <f t="shared" si="831"/>
        <v>5.5792810513380581E-3</v>
      </c>
      <c r="AJ1875" s="142" t="str">
        <f t="shared" si="832"/>
        <v/>
      </c>
      <c r="AK1875" s="142">
        <f t="shared" si="833"/>
        <v>3.1547815385127708E-77</v>
      </c>
      <c r="AL1875" s="142" t="str">
        <f t="shared" si="834"/>
        <v/>
      </c>
      <c r="AM1875" s="142" t="str">
        <f t="shared" si="835"/>
        <v/>
      </c>
      <c r="AQ1875" s="142">
        <v>1181</v>
      </c>
      <c r="AR1875" s="142">
        <f t="shared" si="836"/>
        <v>2081.3135836160673</v>
      </c>
      <c r="AS1875" s="142">
        <f t="shared" si="837"/>
        <v>1.0677946515555176E-4</v>
      </c>
      <c r="AT1875" s="142">
        <f t="shared" si="838"/>
        <v>0.76546713246378328</v>
      </c>
      <c r="AU1875" s="142" t="str">
        <f t="shared" si="839"/>
        <v/>
      </c>
      <c r="AV1875" s="142">
        <f t="shared" si="840"/>
        <v>1.0677946515555176E-4</v>
      </c>
      <c r="AW1875" s="142" t="str">
        <f t="shared" si="841"/>
        <v/>
      </c>
      <c r="AX1875" s="142">
        <f t="shared" si="842"/>
        <v>1.2704605573272748E-4</v>
      </c>
      <c r="AY1875" s="142" t="str">
        <f t="shared" si="843"/>
        <v/>
      </c>
      <c r="AZ1875" s="142" t="str">
        <f t="shared" si="844"/>
        <v/>
      </c>
      <c r="BB1875" s="147"/>
      <c r="BC1875" s="147">
        <f t="shared" si="807"/>
        <v>7.5904000000001517</v>
      </c>
      <c r="BD1875" s="163">
        <f t="shared" si="808"/>
        <v>0.3700923543155375</v>
      </c>
      <c r="BE1875" s="147">
        <f t="shared" si="809"/>
        <v>6.070001140611736E-4</v>
      </c>
      <c r="BF1875" s="147" t="str">
        <f t="shared" si="805"/>
        <v/>
      </c>
      <c r="BG1875" s="159" t="str">
        <f t="shared" si="806"/>
        <v/>
      </c>
    </row>
    <row r="1876" spans="1:59" ht="20.100000000000001" customHeight="1" x14ac:dyDescent="0.25">
      <c r="A1876" s="142">
        <v>1182</v>
      </c>
      <c r="B1876" s="142">
        <f t="shared" si="810"/>
        <v>3406.3573448233037</v>
      </c>
      <c r="C1876" s="142">
        <f t="shared" si="811"/>
        <v>6.5413392905313474E-5</v>
      </c>
      <c r="D1876" s="142">
        <f t="shared" si="812"/>
        <v>0.76669320685373532</v>
      </c>
      <c r="E1876" s="142" t="str">
        <f t="shared" si="813"/>
        <v/>
      </c>
      <c r="F1876" s="142">
        <f t="shared" si="814"/>
        <v>6.5413392905313474E-5</v>
      </c>
      <c r="G1876" s="142" t="str">
        <f t="shared" si="815"/>
        <v/>
      </c>
      <c r="H1876" s="142"/>
      <c r="I1876" s="142"/>
      <c r="J1876" s="142">
        <f t="shared" si="816"/>
        <v>1.2899360115654189E-177</v>
      </c>
      <c r="K1876" s="142" t="str">
        <f t="shared" si="817"/>
        <v/>
      </c>
      <c r="L1876" s="142" t="str">
        <f t="shared" si="818"/>
        <v/>
      </c>
      <c r="M1876" s="142"/>
      <c r="N1876" s="142"/>
      <c r="O1876" s="142"/>
      <c r="P1876" s="142"/>
      <c r="Q1876" s="142">
        <v>1182</v>
      </c>
      <c r="R1876" s="142">
        <f t="shared" si="819"/>
        <v>15.620070096727687</v>
      </c>
      <c r="S1876" s="142">
        <f t="shared" si="820"/>
        <v>1.4265069874398767E-2</v>
      </c>
      <c r="T1876" s="142">
        <f t="shared" si="821"/>
        <v>0.76669320685373532</v>
      </c>
      <c r="U1876" s="142" t="str">
        <f t="shared" si="822"/>
        <v/>
      </c>
      <c r="V1876" s="142">
        <f t="shared" si="823"/>
        <v>1.4265069874398767E-2</v>
      </c>
      <c r="W1876" s="142" t="str">
        <f t="shared" si="824"/>
        <v/>
      </c>
      <c r="X1876" s="142">
        <f t="shared" si="825"/>
        <v>2.4100238298167042E-23</v>
      </c>
      <c r="Y1876" s="142" t="str">
        <f t="shared" si="826"/>
        <v/>
      </c>
      <c r="Z1876" s="142" t="str">
        <f t="shared" si="827"/>
        <v/>
      </c>
      <c r="AD1876" s="142">
        <v>1182</v>
      </c>
      <c r="AE1876" s="142">
        <f t="shared" si="845"/>
        <v>40.053441132955129</v>
      </c>
      <c r="AF1876" s="142">
        <f t="shared" si="828"/>
        <v>5.5631023220497882E-3</v>
      </c>
      <c r="AG1876" s="142">
        <f t="shared" si="829"/>
        <v>0.76669320685373532</v>
      </c>
      <c r="AH1876" s="142" t="str">
        <f t="shared" si="830"/>
        <v/>
      </c>
      <c r="AI1876" s="142">
        <f t="shared" si="831"/>
        <v>5.5631023220497882E-3</v>
      </c>
      <c r="AJ1876" s="142" t="str">
        <f t="shared" si="832"/>
        <v/>
      </c>
      <c r="AK1876" s="142">
        <f t="shared" si="833"/>
        <v>3.3971354113006076E-77</v>
      </c>
      <c r="AL1876" s="142" t="str">
        <f t="shared" si="834"/>
        <v/>
      </c>
      <c r="AM1876" s="142" t="str">
        <f t="shared" si="835"/>
        <v/>
      </c>
      <c r="AQ1876" s="142">
        <v>1182</v>
      </c>
      <c r="AR1876" s="142">
        <f t="shared" si="836"/>
        <v>2092.8125536912939</v>
      </c>
      <c r="AS1876" s="142">
        <f t="shared" si="837"/>
        <v>1.0646982740036404E-4</v>
      </c>
      <c r="AT1876" s="142">
        <f t="shared" si="838"/>
        <v>0.76669320685373532</v>
      </c>
      <c r="AU1876" s="142" t="str">
        <f t="shared" si="839"/>
        <v/>
      </c>
      <c r="AV1876" s="142">
        <f t="shared" si="840"/>
        <v>1.0646982740036404E-4</v>
      </c>
      <c r="AW1876" s="142" t="str">
        <f t="shared" si="841"/>
        <v/>
      </c>
      <c r="AX1876" s="142">
        <f t="shared" si="842"/>
        <v>1.2725878039406037E-4</v>
      </c>
      <c r="AY1876" s="142" t="str">
        <f t="shared" si="843"/>
        <v/>
      </c>
      <c r="AZ1876" s="142" t="str">
        <f t="shared" si="844"/>
        <v/>
      </c>
      <c r="BB1876" s="147"/>
      <c r="BC1876" s="147">
        <f t="shared" si="807"/>
        <v>7.5968000000001519</v>
      </c>
      <c r="BD1876" s="163">
        <f t="shared" si="808"/>
        <v>0.36948535420147632</v>
      </c>
      <c r="BE1876" s="147">
        <f t="shared" si="809"/>
        <v>6.0633651021796409E-4</v>
      </c>
      <c r="BF1876" s="147" t="str">
        <f t="shared" si="805"/>
        <v/>
      </c>
      <c r="BG1876" s="159" t="str">
        <f t="shared" si="806"/>
        <v/>
      </c>
    </row>
    <row r="1877" spans="1:59" ht="20.100000000000001" customHeight="1" x14ac:dyDescent="0.25">
      <c r="A1877" s="142">
        <v>1183</v>
      </c>
      <c r="B1877" s="142">
        <f t="shared" si="810"/>
        <v>3425.0735939706829</v>
      </c>
      <c r="C1877" s="142">
        <f t="shared" si="811"/>
        <v>6.5222664397170818E-5</v>
      </c>
      <c r="D1877" s="142">
        <f t="shared" si="812"/>
        <v>0.76791571611316645</v>
      </c>
      <c r="E1877" s="142" t="str">
        <f t="shared" si="813"/>
        <v/>
      </c>
      <c r="F1877" s="142">
        <f t="shared" si="814"/>
        <v>6.5222664397170818E-5</v>
      </c>
      <c r="G1877" s="142" t="str">
        <f t="shared" si="815"/>
        <v/>
      </c>
      <c r="H1877" s="142"/>
      <c r="I1877" s="142"/>
      <c r="J1877" s="142">
        <f t="shared" si="816"/>
        <v>1.444017309049898E-177</v>
      </c>
      <c r="K1877" s="142" t="str">
        <f t="shared" si="817"/>
        <v/>
      </c>
      <c r="L1877" s="142" t="str">
        <f t="shared" si="818"/>
        <v/>
      </c>
      <c r="M1877" s="142"/>
      <c r="N1877" s="142"/>
      <c r="O1877" s="142"/>
      <c r="P1877" s="142"/>
      <c r="Q1877" s="142">
        <v>1183</v>
      </c>
      <c r="R1877" s="142">
        <f t="shared" si="819"/>
        <v>15.705894657698721</v>
      </c>
      <c r="S1877" s="142">
        <f t="shared" si="820"/>
        <v>1.4223476626061477E-2</v>
      </c>
      <c r="T1877" s="142">
        <f t="shared" si="821"/>
        <v>0.76791571611316667</v>
      </c>
      <c r="U1877" s="142" t="str">
        <f t="shared" si="822"/>
        <v/>
      </c>
      <c r="V1877" s="142">
        <f t="shared" si="823"/>
        <v>1.4223476626061477E-2</v>
      </c>
      <c r="W1877" s="142" t="str">
        <f t="shared" si="824"/>
        <v/>
      </c>
      <c r="X1877" s="142">
        <f t="shared" si="825"/>
        <v>2.506429381249924E-23</v>
      </c>
      <c r="Y1877" s="142" t="str">
        <f t="shared" si="826"/>
        <v/>
      </c>
      <c r="Z1877" s="142" t="str">
        <f t="shared" si="827"/>
        <v/>
      </c>
      <c r="AD1877" s="142">
        <v>1183</v>
      </c>
      <c r="AE1877" s="142">
        <f t="shared" si="845"/>
        <v>40.273514985333975</v>
      </c>
      <c r="AF1877" s="142">
        <f t="shared" si="828"/>
        <v>5.5468817568198906E-3</v>
      </c>
      <c r="AG1877" s="142">
        <f t="shared" si="829"/>
        <v>0.76791571611316645</v>
      </c>
      <c r="AH1877" s="142" t="str">
        <f t="shared" si="830"/>
        <v/>
      </c>
      <c r="AI1877" s="142">
        <f t="shared" si="831"/>
        <v>5.5468817568198906E-3</v>
      </c>
      <c r="AJ1877" s="142" t="str">
        <f t="shared" si="832"/>
        <v/>
      </c>
      <c r="AK1877" s="142">
        <f t="shared" si="833"/>
        <v>3.6580486524484286E-77</v>
      </c>
      <c r="AL1877" s="142" t="str">
        <f t="shared" si="834"/>
        <v/>
      </c>
      <c r="AM1877" s="142" t="str">
        <f t="shared" si="835"/>
        <v/>
      </c>
      <c r="AQ1877" s="142">
        <v>1183</v>
      </c>
      <c r="AR1877" s="142">
        <f t="shared" si="836"/>
        <v>2104.3115237665206</v>
      </c>
      <c r="AS1877" s="142">
        <f t="shared" si="837"/>
        <v>1.0615938896504737E-4</v>
      </c>
      <c r="AT1877" s="142">
        <f t="shared" si="838"/>
        <v>0.76791571611316667</v>
      </c>
      <c r="AU1877" s="142" t="str">
        <f t="shared" si="839"/>
        <v/>
      </c>
      <c r="AV1877" s="142">
        <f t="shared" si="840"/>
        <v>1.0615938896504737E-4</v>
      </c>
      <c r="AW1877" s="142" t="str">
        <f t="shared" si="841"/>
        <v/>
      </c>
      <c r="AX1877" s="142">
        <f t="shared" si="842"/>
        <v>1.2746982170600238E-4</v>
      </c>
      <c r="AY1877" s="142" t="str">
        <f t="shared" si="843"/>
        <v/>
      </c>
      <c r="AZ1877" s="142" t="str">
        <f t="shared" si="844"/>
        <v/>
      </c>
      <c r="BB1877" s="147"/>
      <c r="BC1877" s="147">
        <f t="shared" si="807"/>
        <v>7.6032000000001521</v>
      </c>
      <c r="BD1877" s="163">
        <f t="shared" si="808"/>
        <v>0.36887901769125836</v>
      </c>
      <c r="BE1877" s="147">
        <f t="shared" si="809"/>
        <v>6.0567255809046427E-4</v>
      </c>
      <c r="BF1877" s="147" t="str">
        <f t="shared" si="805"/>
        <v/>
      </c>
      <c r="BG1877" s="159" t="str">
        <f t="shared" si="806"/>
        <v/>
      </c>
    </row>
    <row r="1878" spans="1:59" ht="20.100000000000001" customHeight="1" x14ac:dyDescent="0.25">
      <c r="A1878" s="147">
        <v>1184</v>
      </c>
      <c r="B1878" s="142">
        <f t="shared" si="810"/>
        <v>3443.7898431180656</v>
      </c>
      <c r="C1878" s="142">
        <f t="shared" si="811"/>
        <v>6.503145149240101E-5</v>
      </c>
      <c r="D1878" s="142">
        <f t="shared" si="812"/>
        <v>0.76913465110553259</v>
      </c>
      <c r="E1878" s="142" t="str">
        <f t="shared" si="813"/>
        <v/>
      </c>
      <c r="F1878" s="142">
        <f t="shared" si="814"/>
        <v>6.503145149240101E-5</v>
      </c>
      <c r="G1878" s="142" t="str">
        <f t="shared" si="815"/>
        <v/>
      </c>
      <c r="H1878" s="142"/>
      <c r="I1878" s="142"/>
      <c r="J1878" s="142">
        <f t="shared" si="816"/>
        <v>1.616477567438629E-177</v>
      </c>
      <c r="K1878" s="142" t="str">
        <f t="shared" si="817"/>
        <v/>
      </c>
      <c r="L1878" s="142" t="str">
        <f t="shared" si="818"/>
        <v/>
      </c>
      <c r="M1878" s="142"/>
      <c r="N1878" s="142"/>
      <c r="O1878" s="142"/>
      <c r="P1878" s="142"/>
      <c r="Q1878" s="147">
        <v>1184</v>
      </c>
      <c r="R1878" s="142">
        <f t="shared" si="819"/>
        <v>15.791719218669741</v>
      </c>
      <c r="S1878" s="142">
        <f t="shared" si="820"/>
        <v>1.4181777742602314E-2</v>
      </c>
      <c r="T1878" s="142">
        <f t="shared" si="821"/>
        <v>0.76913465110553259</v>
      </c>
      <c r="U1878" s="142" t="str">
        <f t="shared" si="822"/>
        <v/>
      </c>
      <c r="V1878" s="142">
        <f t="shared" si="823"/>
        <v>1.4181777742602314E-2</v>
      </c>
      <c r="W1878" s="142" t="str">
        <f t="shared" si="824"/>
        <v/>
      </c>
      <c r="X1878" s="142">
        <f t="shared" si="825"/>
        <v>2.606649631951172E-23</v>
      </c>
      <c r="Y1878" s="142" t="str">
        <f t="shared" si="826"/>
        <v/>
      </c>
      <c r="Z1878" s="142" t="str">
        <f t="shared" si="827"/>
        <v/>
      </c>
      <c r="AD1878" s="147">
        <v>1184</v>
      </c>
      <c r="AE1878" s="142">
        <f t="shared" si="845"/>
        <v>40.493588837712878</v>
      </c>
      <c r="AF1878" s="142">
        <f t="shared" si="828"/>
        <v>5.5306199959283472E-3</v>
      </c>
      <c r="AG1878" s="142">
        <f t="shared" si="829"/>
        <v>0.7691346511055327</v>
      </c>
      <c r="AH1878" s="142" t="str">
        <f t="shared" si="830"/>
        <v/>
      </c>
      <c r="AI1878" s="142">
        <f t="shared" si="831"/>
        <v>5.5306199959283472E-3</v>
      </c>
      <c r="AJ1878" s="142" t="str">
        <f t="shared" si="832"/>
        <v/>
      </c>
      <c r="AK1878" s="142">
        <f t="shared" si="833"/>
        <v>3.9389380240068484E-77</v>
      </c>
      <c r="AL1878" s="142" t="str">
        <f t="shared" si="834"/>
        <v/>
      </c>
      <c r="AM1878" s="142" t="str">
        <f t="shared" si="835"/>
        <v/>
      </c>
      <c r="AQ1878" s="147">
        <v>1184</v>
      </c>
      <c r="AR1878" s="142">
        <f t="shared" si="836"/>
        <v>2115.8104938417473</v>
      </c>
      <c r="AS1878" s="142">
        <f t="shared" si="837"/>
        <v>1.0584816210364563E-4</v>
      </c>
      <c r="AT1878" s="142">
        <f t="shared" si="838"/>
        <v>0.76913465110553259</v>
      </c>
      <c r="AU1878" s="142" t="str">
        <f t="shared" si="839"/>
        <v/>
      </c>
      <c r="AV1878" s="142">
        <f t="shared" si="840"/>
        <v>1.0584816210364563E-4</v>
      </c>
      <c r="AW1878" s="142" t="str">
        <f t="shared" si="841"/>
        <v/>
      </c>
      <c r="AX1878" s="142">
        <f t="shared" si="842"/>
        <v>1.2767917011808066E-4</v>
      </c>
      <c r="AY1878" s="142" t="str">
        <f t="shared" si="843"/>
        <v/>
      </c>
      <c r="AZ1878" s="142" t="str">
        <f t="shared" si="844"/>
        <v/>
      </c>
      <c r="BB1878" s="147"/>
      <c r="BC1878" s="147">
        <f t="shared" si="807"/>
        <v>7.6096000000001522</v>
      </c>
      <c r="BD1878" s="163">
        <f t="shared" si="808"/>
        <v>0.3682733451331679</v>
      </c>
      <c r="BE1878" s="147">
        <f t="shared" si="809"/>
        <v>6.050082622173214E-4</v>
      </c>
      <c r="BF1878" s="147" t="str">
        <f t="shared" si="805"/>
        <v/>
      </c>
      <c r="BG1878" s="159" t="str">
        <f t="shared" si="806"/>
        <v/>
      </c>
    </row>
    <row r="1879" spans="1:59" ht="20.100000000000001" customHeight="1" x14ac:dyDescent="0.25">
      <c r="A1879" s="142">
        <v>1185</v>
      </c>
      <c r="B1879" s="142">
        <f t="shared" si="810"/>
        <v>3462.5060922654447</v>
      </c>
      <c r="C1879" s="142">
        <f t="shared" si="811"/>
        <v>6.4839761720901748E-5</v>
      </c>
      <c r="D1879" s="142">
        <f t="shared" si="812"/>
        <v>0.77035000283520938</v>
      </c>
      <c r="E1879" s="142" t="str">
        <f t="shared" si="813"/>
        <v/>
      </c>
      <c r="F1879" s="142">
        <f t="shared" si="814"/>
        <v>6.4839761720901748E-5</v>
      </c>
      <c r="G1879" s="142" t="str">
        <f t="shared" si="815"/>
        <v/>
      </c>
      <c r="H1879" s="142"/>
      <c r="I1879" s="142"/>
      <c r="J1879" s="142">
        <f t="shared" si="816"/>
        <v>1.8095059539770472E-177</v>
      </c>
      <c r="K1879" s="142" t="str">
        <f t="shared" si="817"/>
        <v/>
      </c>
      <c r="L1879" s="142" t="str">
        <f t="shared" si="818"/>
        <v/>
      </c>
      <c r="M1879" s="142"/>
      <c r="N1879" s="142"/>
      <c r="O1879" s="142"/>
      <c r="P1879" s="142"/>
      <c r="Q1879" s="142">
        <v>1185</v>
      </c>
      <c r="R1879" s="142">
        <f t="shared" si="819"/>
        <v>15.877543779640774</v>
      </c>
      <c r="S1879" s="142">
        <f t="shared" si="820"/>
        <v>1.4139974866108766E-2</v>
      </c>
      <c r="T1879" s="142">
        <f t="shared" si="821"/>
        <v>0.77035000283520949</v>
      </c>
      <c r="U1879" s="142" t="str">
        <f t="shared" si="822"/>
        <v/>
      </c>
      <c r="V1879" s="142">
        <f t="shared" si="823"/>
        <v>1.4139974866108766E-2</v>
      </c>
      <c r="W1879" s="142" t="str">
        <f t="shared" si="824"/>
        <v/>
      </c>
      <c r="X1879" s="142">
        <f t="shared" si="825"/>
        <v>2.7108338425539572E-23</v>
      </c>
      <c r="Y1879" s="142" t="str">
        <f t="shared" si="826"/>
        <v/>
      </c>
      <c r="Z1879" s="142" t="str">
        <f t="shared" si="827"/>
        <v/>
      </c>
      <c r="AD1879" s="142">
        <v>1185</v>
      </c>
      <c r="AE1879" s="142">
        <f t="shared" si="845"/>
        <v>40.713662690091724</v>
      </c>
      <c r="AF1879" s="142">
        <f t="shared" si="828"/>
        <v>5.5143176797576464E-3</v>
      </c>
      <c r="AG1879" s="142">
        <f t="shared" si="829"/>
        <v>0.77035000283520938</v>
      </c>
      <c r="AH1879" s="142" t="str">
        <f t="shared" si="830"/>
        <v/>
      </c>
      <c r="AI1879" s="142">
        <f t="shared" si="831"/>
        <v>5.5143176797576464E-3</v>
      </c>
      <c r="AJ1879" s="142" t="str">
        <f t="shared" si="832"/>
        <v/>
      </c>
      <c r="AK1879" s="142">
        <f t="shared" si="833"/>
        <v>4.241328093010935E-77</v>
      </c>
      <c r="AL1879" s="142" t="str">
        <f t="shared" si="834"/>
        <v/>
      </c>
      <c r="AM1879" s="142" t="str">
        <f t="shared" si="835"/>
        <v/>
      </c>
      <c r="AQ1879" s="142">
        <v>1185</v>
      </c>
      <c r="AR1879" s="142">
        <f t="shared" si="836"/>
        <v>2127.309463916974</v>
      </c>
      <c r="AS1879" s="142">
        <f t="shared" si="837"/>
        <v>1.055361590721642E-4</v>
      </c>
      <c r="AT1879" s="142">
        <f t="shared" si="838"/>
        <v>0.77035000283520949</v>
      </c>
      <c r="AU1879" s="142" t="str">
        <f t="shared" si="839"/>
        <v/>
      </c>
      <c r="AV1879" s="142">
        <f t="shared" si="840"/>
        <v>1.055361590721642E-4</v>
      </c>
      <c r="AW1879" s="142" t="str">
        <f t="shared" si="841"/>
        <v/>
      </c>
      <c r="AX1879" s="142">
        <f t="shared" si="842"/>
        <v>1.2788681614538642E-4</v>
      </c>
      <c r="AY1879" s="142" t="str">
        <f t="shared" si="843"/>
        <v/>
      </c>
      <c r="AZ1879" s="142" t="str">
        <f t="shared" si="844"/>
        <v/>
      </c>
      <c r="BB1879" s="147"/>
      <c r="BC1879" s="147">
        <f t="shared" si="807"/>
        <v>7.6160000000001524</v>
      </c>
      <c r="BD1879" s="163">
        <f t="shared" si="808"/>
        <v>0.36766833687095057</v>
      </c>
      <c r="BE1879" s="147">
        <f t="shared" si="809"/>
        <v>6.0434362712358247E-4</v>
      </c>
      <c r="BF1879" s="147" t="str">
        <f t="shared" si="805"/>
        <v/>
      </c>
      <c r="BG1879" s="159" t="str">
        <f t="shared" si="806"/>
        <v/>
      </c>
    </row>
    <row r="1880" spans="1:59" ht="20.100000000000001" customHeight="1" x14ac:dyDescent="0.25">
      <c r="A1880" s="142">
        <v>1186</v>
      </c>
      <c r="B1880" s="142">
        <f t="shared" si="810"/>
        <v>3481.2223414128275</v>
      </c>
      <c r="C1880" s="142">
        <f t="shared" si="811"/>
        <v>6.4647602613290953E-5</v>
      </c>
      <c r="D1880" s="142">
        <f t="shared" si="812"/>
        <v>0.7715617624475124</v>
      </c>
      <c r="E1880" s="142" t="str">
        <f t="shared" si="813"/>
        <v/>
      </c>
      <c r="F1880" s="142">
        <f t="shared" si="814"/>
        <v>6.4647602613290953E-5</v>
      </c>
      <c r="G1880" s="142" t="str">
        <f t="shared" si="815"/>
        <v/>
      </c>
      <c r="H1880" s="142"/>
      <c r="I1880" s="142"/>
      <c r="J1880" s="142">
        <f t="shared" si="816"/>
        <v>2.0255520242672623E-177</v>
      </c>
      <c r="K1880" s="142" t="str">
        <f t="shared" si="817"/>
        <v/>
      </c>
      <c r="L1880" s="142" t="str">
        <f t="shared" si="818"/>
        <v/>
      </c>
      <c r="M1880" s="142"/>
      <c r="N1880" s="142"/>
      <c r="O1880" s="142"/>
      <c r="P1880" s="142"/>
      <c r="Q1880" s="142">
        <v>1186</v>
      </c>
      <c r="R1880" s="142">
        <f t="shared" si="819"/>
        <v>15.963368340611808</v>
      </c>
      <c r="S1880" s="142">
        <f t="shared" si="820"/>
        <v>1.4098069638825449E-2</v>
      </c>
      <c r="T1880" s="142">
        <f t="shared" si="821"/>
        <v>0.7715617624475124</v>
      </c>
      <c r="U1880" s="142" t="str">
        <f t="shared" si="822"/>
        <v/>
      </c>
      <c r="V1880" s="142">
        <f t="shared" si="823"/>
        <v>1.4098069638825449E-2</v>
      </c>
      <c r="W1880" s="142" t="str">
        <f t="shared" si="824"/>
        <v/>
      </c>
      <c r="X1880" s="142">
        <f t="shared" si="825"/>
        <v>2.8191370466056383E-23</v>
      </c>
      <c r="Y1880" s="142" t="str">
        <f t="shared" si="826"/>
        <v/>
      </c>
      <c r="Z1880" s="142" t="str">
        <f t="shared" si="827"/>
        <v/>
      </c>
      <c r="AD1880" s="142">
        <v>1186</v>
      </c>
      <c r="AE1880" s="142">
        <f t="shared" si="845"/>
        <v>40.933736542470626</v>
      </c>
      <c r="AF1880" s="142">
        <f t="shared" si="828"/>
        <v>5.4979754487515277E-3</v>
      </c>
      <c r="AG1880" s="142">
        <f t="shared" si="829"/>
        <v>0.77156176244751262</v>
      </c>
      <c r="AH1880" s="142" t="str">
        <f t="shared" si="830"/>
        <v/>
      </c>
      <c r="AI1880" s="142">
        <f t="shared" si="831"/>
        <v>5.4979754487515277E-3</v>
      </c>
      <c r="AJ1880" s="142" t="str">
        <f t="shared" si="832"/>
        <v/>
      </c>
      <c r="AK1880" s="142">
        <f t="shared" si="833"/>
        <v>4.5668594081463666E-77</v>
      </c>
      <c r="AL1880" s="142" t="str">
        <f t="shared" si="834"/>
        <v/>
      </c>
      <c r="AM1880" s="142" t="str">
        <f t="shared" si="835"/>
        <v/>
      </c>
      <c r="AQ1880" s="142">
        <v>1186</v>
      </c>
      <c r="AR1880" s="142">
        <f t="shared" si="836"/>
        <v>2138.8084339922007</v>
      </c>
      <c r="AS1880" s="142">
        <f t="shared" si="837"/>
        <v>1.0522339212778108E-4</v>
      </c>
      <c r="AT1880" s="142">
        <f t="shared" si="838"/>
        <v>0.7715617624475124</v>
      </c>
      <c r="AU1880" s="142" t="str">
        <f t="shared" si="839"/>
        <v/>
      </c>
      <c r="AV1880" s="142">
        <f t="shared" si="840"/>
        <v>1.0522339212778108E-4</v>
      </c>
      <c r="AW1880" s="142" t="str">
        <f t="shared" si="841"/>
        <v/>
      </c>
      <c r="AX1880" s="142">
        <f t="shared" si="842"/>
        <v>1.2809275036928985E-4</v>
      </c>
      <c r="AY1880" s="142" t="str">
        <f t="shared" si="843"/>
        <v/>
      </c>
      <c r="AZ1880" s="142" t="str">
        <f t="shared" si="844"/>
        <v/>
      </c>
      <c r="BB1880" s="147"/>
      <c r="BC1880" s="147">
        <f t="shared" si="807"/>
        <v>7.6224000000001526</v>
      </c>
      <c r="BD1880" s="163">
        <f t="shared" si="808"/>
        <v>0.36706399324382699</v>
      </c>
      <c r="BE1880" s="147">
        <f t="shared" si="809"/>
        <v>6.0367865732008363E-4</v>
      </c>
      <c r="BF1880" s="147" t="str">
        <f t="shared" si="805"/>
        <v/>
      </c>
      <c r="BG1880" s="159" t="str">
        <f t="shared" si="806"/>
        <v/>
      </c>
    </row>
    <row r="1881" spans="1:59" ht="20.100000000000001" customHeight="1" x14ac:dyDescent="0.25">
      <c r="A1881" s="142">
        <v>1187</v>
      </c>
      <c r="B1881" s="142">
        <f t="shared" si="810"/>
        <v>3499.9385905602066</v>
      </c>
      <c r="C1881" s="142">
        <f t="shared" si="811"/>
        <v>6.4454981700423714E-5</v>
      </c>
      <c r="D1881" s="142">
        <f t="shared" si="812"/>
        <v>0.77276992122870447</v>
      </c>
      <c r="E1881" s="142" t="str">
        <f t="shared" si="813"/>
        <v/>
      </c>
      <c r="F1881" s="142">
        <f t="shared" si="814"/>
        <v>6.4454981700423714E-5</v>
      </c>
      <c r="G1881" s="142" t="str">
        <f t="shared" si="815"/>
        <v/>
      </c>
      <c r="H1881" s="142"/>
      <c r="I1881" s="142"/>
      <c r="J1881" s="142">
        <f t="shared" si="816"/>
        <v>2.2673566498883862E-177</v>
      </c>
      <c r="K1881" s="142" t="str">
        <f t="shared" si="817"/>
        <v/>
      </c>
      <c r="L1881" s="142" t="str">
        <f t="shared" si="818"/>
        <v/>
      </c>
      <c r="M1881" s="142"/>
      <c r="N1881" s="142"/>
      <c r="O1881" s="142"/>
      <c r="P1881" s="142"/>
      <c r="Q1881" s="142">
        <v>1187</v>
      </c>
      <c r="R1881" s="142">
        <f t="shared" si="819"/>
        <v>16.049192901582842</v>
      </c>
      <c r="S1881" s="142">
        <f t="shared" si="820"/>
        <v>1.4056063703048668E-2</v>
      </c>
      <c r="T1881" s="142">
        <f t="shared" si="821"/>
        <v>0.77276992122870458</v>
      </c>
      <c r="U1881" s="142" t="str">
        <f t="shared" si="822"/>
        <v/>
      </c>
      <c r="V1881" s="142">
        <f t="shared" si="823"/>
        <v>1.4056063703048668E-2</v>
      </c>
      <c r="W1881" s="142" t="str">
        <f t="shared" si="824"/>
        <v/>
      </c>
      <c r="X1881" s="142">
        <f t="shared" si="825"/>
        <v>2.9317202711824492E-23</v>
      </c>
      <c r="Y1881" s="142" t="str">
        <f t="shared" si="826"/>
        <v/>
      </c>
      <c r="Z1881" s="142" t="str">
        <f t="shared" si="827"/>
        <v/>
      </c>
      <c r="AD1881" s="142">
        <v>1187</v>
      </c>
      <c r="AE1881" s="142">
        <f t="shared" si="845"/>
        <v>41.153810394849472</v>
      </c>
      <c r="AF1881" s="142">
        <f t="shared" si="828"/>
        <v>5.4815939433739032E-3</v>
      </c>
      <c r="AG1881" s="142">
        <f t="shared" si="829"/>
        <v>0.77276992122870447</v>
      </c>
      <c r="AH1881" s="142" t="str">
        <f t="shared" si="830"/>
        <v/>
      </c>
      <c r="AI1881" s="142">
        <f t="shared" si="831"/>
        <v>5.4815939433739032E-3</v>
      </c>
      <c r="AJ1881" s="142" t="str">
        <f t="shared" si="832"/>
        <v/>
      </c>
      <c r="AK1881" s="142">
        <f t="shared" si="833"/>
        <v>4.9172972945751705E-77</v>
      </c>
      <c r="AL1881" s="142" t="str">
        <f t="shared" si="834"/>
        <v/>
      </c>
      <c r="AM1881" s="142" t="str">
        <f t="shared" si="835"/>
        <v/>
      </c>
      <c r="AQ1881" s="142">
        <v>1187</v>
      </c>
      <c r="AR1881" s="142">
        <f t="shared" si="836"/>
        <v>2150.3074040674273</v>
      </c>
      <c r="AS1881" s="142">
        <f t="shared" si="837"/>
        <v>1.0490987352806003E-4</v>
      </c>
      <c r="AT1881" s="142">
        <f t="shared" si="838"/>
        <v>0.77276992122870447</v>
      </c>
      <c r="AU1881" s="142" t="str">
        <f t="shared" si="839"/>
        <v/>
      </c>
      <c r="AV1881" s="142">
        <f t="shared" si="840"/>
        <v>1.0490987352806003E-4</v>
      </c>
      <c r="AW1881" s="142" t="str">
        <f t="shared" si="841"/>
        <v/>
      </c>
      <c r="AX1881" s="142">
        <f t="shared" si="842"/>
        <v>1.2829696343815141E-4</v>
      </c>
      <c r="AY1881" s="142" t="str">
        <f t="shared" si="843"/>
        <v/>
      </c>
      <c r="AZ1881" s="142" t="str">
        <f t="shared" si="844"/>
        <v/>
      </c>
      <c r="BB1881" s="147"/>
      <c r="BC1881" s="147">
        <f t="shared" si="807"/>
        <v>7.6288000000001528</v>
      </c>
      <c r="BD1881" s="163">
        <f t="shared" si="808"/>
        <v>0.36646031458650691</v>
      </c>
      <c r="BE1881" s="147">
        <f t="shared" si="809"/>
        <v>6.030133573045604E-4</v>
      </c>
      <c r="BF1881" s="147" t="str">
        <f t="shared" si="805"/>
        <v/>
      </c>
      <c r="BG1881" s="159" t="str">
        <f t="shared" si="806"/>
        <v/>
      </c>
    </row>
    <row r="1882" spans="1:59" ht="20.100000000000001" customHeight="1" x14ac:dyDescent="0.25">
      <c r="A1882" s="142">
        <v>1188</v>
      </c>
      <c r="B1882" s="142">
        <f t="shared" si="810"/>
        <v>3518.6548397075894</v>
      </c>
      <c r="C1882" s="142">
        <f t="shared" si="811"/>
        <v>6.4261906512910053E-5</v>
      </c>
      <c r="D1882" s="142">
        <f t="shared" si="812"/>
        <v>0.77397447060599678</v>
      </c>
      <c r="E1882" s="142" t="str">
        <f t="shared" si="813"/>
        <v/>
      </c>
      <c r="F1882" s="142">
        <f t="shared" si="814"/>
        <v>6.4261906512910053E-5</v>
      </c>
      <c r="G1882" s="142" t="str">
        <f t="shared" si="815"/>
        <v/>
      </c>
      <c r="H1882" s="142"/>
      <c r="I1882" s="142"/>
      <c r="J1882" s="142">
        <f t="shared" si="816"/>
        <v>2.5379866141986827E-177</v>
      </c>
      <c r="K1882" s="142" t="str">
        <f t="shared" si="817"/>
        <v/>
      </c>
      <c r="L1882" s="142" t="str">
        <f t="shared" si="818"/>
        <v/>
      </c>
      <c r="M1882" s="142"/>
      <c r="N1882" s="142"/>
      <c r="O1882" s="142"/>
      <c r="P1882" s="142"/>
      <c r="Q1882" s="142">
        <v>1188</v>
      </c>
      <c r="R1882" s="142">
        <f t="shared" si="819"/>
        <v>16.135017462553876</v>
      </c>
      <c r="S1882" s="142">
        <f t="shared" si="820"/>
        <v>1.4013958701021307E-2</v>
      </c>
      <c r="T1882" s="142">
        <f t="shared" si="821"/>
        <v>0.77397447060599689</v>
      </c>
      <c r="U1882" s="142" t="str">
        <f t="shared" si="822"/>
        <v/>
      </c>
      <c r="V1882" s="142">
        <f t="shared" si="823"/>
        <v>1.4013958701021307E-2</v>
      </c>
      <c r="W1882" s="142" t="str">
        <f t="shared" si="824"/>
        <v/>
      </c>
      <c r="X1882" s="142">
        <f t="shared" si="825"/>
        <v>3.0487507658312078E-23</v>
      </c>
      <c r="Y1882" s="142" t="str">
        <f t="shared" si="826"/>
        <v/>
      </c>
      <c r="Z1882" s="142" t="str">
        <f t="shared" si="827"/>
        <v/>
      </c>
      <c r="AD1882" s="142">
        <v>1188</v>
      </c>
      <c r="AE1882" s="142">
        <f t="shared" si="845"/>
        <v>41.373884247228375</v>
      </c>
      <c r="AF1882" s="142">
        <f t="shared" si="828"/>
        <v>5.4651738040678421E-3</v>
      </c>
      <c r="AG1882" s="142">
        <f t="shared" si="829"/>
        <v>0.77397447060599678</v>
      </c>
      <c r="AH1882" s="142" t="str">
        <f t="shared" si="830"/>
        <v/>
      </c>
      <c r="AI1882" s="142">
        <f t="shared" si="831"/>
        <v>5.4651738040678421E-3</v>
      </c>
      <c r="AJ1882" s="142" t="str">
        <f t="shared" si="832"/>
        <v/>
      </c>
      <c r="AK1882" s="142">
        <f t="shared" si="833"/>
        <v>5.2945413134893904E-77</v>
      </c>
      <c r="AL1882" s="142" t="str">
        <f t="shared" si="834"/>
        <v/>
      </c>
      <c r="AM1882" s="142" t="str">
        <f t="shared" si="835"/>
        <v/>
      </c>
      <c r="AQ1882" s="142">
        <v>1188</v>
      </c>
      <c r="AR1882" s="142">
        <f t="shared" si="836"/>
        <v>2161.806374142654</v>
      </c>
      <c r="AS1882" s="142">
        <f t="shared" si="837"/>
        <v>1.0459561553016615E-4</v>
      </c>
      <c r="AT1882" s="142">
        <f t="shared" si="838"/>
        <v>0.77397447060599667</v>
      </c>
      <c r="AU1882" s="142" t="str">
        <f t="shared" si="839"/>
        <v/>
      </c>
      <c r="AV1882" s="142">
        <f t="shared" si="840"/>
        <v>1.0459561553016615E-4</v>
      </c>
      <c r="AW1882" s="142" t="str">
        <f t="shared" si="841"/>
        <v/>
      </c>
      <c r="AX1882" s="142">
        <f t="shared" si="842"/>
        <v>1.2849944606802853E-4</v>
      </c>
      <c r="AY1882" s="142" t="str">
        <f t="shared" si="843"/>
        <v/>
      </c>
      <c r="AZ1882" s="142" t="str">
        <f t="shared" si="844"/>
        <v/>
      </c>
      <c r="BB1882" s="147"/>
      <c r="BC1882" s="147">
        <f t="shared" si="807"/>
        <v>7.635200000000153</v>
      </c>
      <c r="BD1882" s="163">
        <f t="shared" si="808"/>
        <v>0.36585730122920235</v>
      </c>
      <c r="BE1882" s="147">
        <f t="shared" si="809"/>
        <v>6.0234773156103705E-4</v>
      </c>
      <c r="BF1882" s="147" t="str">
        <f t="shared" si="805"/>
        <v/>
      </c>
      <c r="BG1882" s="159" t="str">
        <f t="shared" si="806"/>
        <v/>
      </c>
    </row>
    <row r="1883" spans="1:59" ht="20.100000000000001" customHeight="1" x14ac:dyDescent="0.25">
      <c r="A1883" s="142">
        <v>1189</v>
      </c>
      <c r="B1883" s="142">
        <f t="shared" si="810"/>
        <v>3537.3710888549685</v>
      </c>
      <c r="C1883" s="142">
        <f t="shared" si="811"/>
        <v>6.4068384580634737E-5</v>
      </c>
      <c r="D1883" s="142">
        <f t="shared" si="812"/>
        <v>0.77517540214753866</v>
      </c>
      <c r="E1883" s="142" t="str">
        <f t="shared" si="813"/>
        <v/>
      </c>
      <c r="F1883" s="142">
        <f t="shared" si="814"/>
        <v>6.4068384580634737E-5</v>
      </c>
      <c r="G1883" s="142" t="str">
        <f t="shared" si="815"/>
        <v/>
      </c>
      <c r="H1883" s="142"/>
      <c r="I1883" s="142"/>
      <c r="J1883" s="142">
        <f t="shared" si="816"/>
        <v>2.8408733107668935E-177</v>
      </c>
      <c r="K1883" s="142" t="str">
        <f t="shared" si="817"/>
        <v/>
      </c>
      <c r="L1883" s="142" t="str">
        <f t="shared" si="818"/>
        <v/>
      </c>
      <c r="M1883" s="142"/>
      <c r="N1883" s="142"/>
      <c r="O1883" s="142"/>
      <c r="P1883" s="142"/>
      <c r="Q1883" s="142">
        <v>1189</v>
      </c>
      <c r="R1883" s="142">
        <f t="shared" si="819"/>
        <v>16.220842023524909</v>
      </c>
      <c r="S1883" s="142">
        <f t="shared" si="820"/>
        <v>1.397175627482806E-2</v>
      </c>
      <c r="T1883" s="142">
        <f t="shared" si="821"/>
        <v>0.77517540214753877</v>
      </c>
      <c r="U1883" s="142" t="str">
        <f t="shared" si="822"/>
        <v/>
      </c>
      <c r="V1883" s="142">
        <f t="shared" si="823"/>
        <v>1.397175627482806E-2</v>
      </c>
      <c r="W1883" s="142" t="str">
        <f t="shared" si="824"/>
        <v/>
      </c>
      <c r="X1883" s="142">
        <f t="shared" si="825"/>
        <v>3.1704022401487635E-23</v>
      </c>
      <c r="Y1883" s="142" t="str">
        <f t="shared" si="826"/>
        <v/>
      </c>
      <c r="Z1883" s="142" t="str">
        <f t="shared" si="827"/>
        <v/>
      </c>
      <c r="AD1883" s="142">
        <v>1189</v>
      </c>
      <c r="AE1883" s="142">
        <f t="shared" si="845"/>
        <v>41.593958099607221</v>
      </c>
      <c r="AF1883" s="142">
        <f t="shared" si="828"/>
        <v>5.4487156712147312E-3</v>
      </c>
      <c r="AG1883" s="142">
        <f t="shared" si="829"/>
        <v>0.77517540214753866</v>
      </c>
      <c r="AH1883" s="142" t="str">
        <f t="shared" si="830"/>
        <v/>
      </c>
      <c r="AI1883" s="142">
        <f t="shared" si="831"/>
        <v>5.4487156712147312E-3</v>
      </c>
      <c r="AJ1883" s="142" t="str">
        <f t="shared" si="832"/>
        <v/>
      </c>
      <c r="AK1883" s="142">
        <f t="shared" si="833"/>
        <v>5.7006354364771605E-77</v>
      </c>
      <c r="AL1883" s="142" t="str">
        <f t="shared" si="834"/>
        <v/>
      </c>
      <c r="AM1883" s="142" t="str">
        <f t="shared" si="835"/>
        <v/>
      </c>
      <c r="AQ1883" s="142">
        <v>1189</v>
      </c>
      <c r="AR1883" s="142">
        <f t="shared" si="836"/>
        <v>2173.3053442178825</v>
      </c>
      <c r="AS1883" s="142">
        <f t="shared" si="837"/>
        <v>1.0428063039008379E-4</v>
      </c>
      <c r="AT1883" s="142">
        <f t="shared" si="838"/>
        <v>0.77517540214753877</v>
      </c>
      <c r="AU1883" s="142" t="str">
        <f t="shared" si="839"/>
        <v/>
      </c>
      <c r="AV1883" s="142">
        <f t="shared" si="840"/>
        <v>1.0428063039008379E-4</v>
      </c>
      <c r="AW1883" s="142" t="str">
        <f t="shared" si="841"/>
        <v/>
      </c>
      <c r="AX1883" s="142">
        <f t="shared" si="842"/>
        <v>1.2870018904337832E-4</v>
      </c>
      <c r="AY1883" s="142" t="str">
        <f t="shared" si="843"/>
        <v/>
      </c>
      <c r="AZ1883" s="142" t="str">
        <f t="shared" si="844"/>
        <v/>
      </c>
      <c r="BB1883" s="147"/>
      <c r="BC1883" s="147">
        <f t="shared" si="807"/>
        <v>7.6416000000001532</v>
      </c>
      <c r="BD1883" s="163">
        <f t="shared" si="808"/>
        <v>0.36525495349764131</v>
      </c>
      <c r="BE1883" s="147">
        <f t="shared" si="809"/>
        <v>6.0168178455993759E-4</v>
      </c>
      <c r="BF1883" s="147" t="str">
        <f t="shared" si="805"/>
        <v/>
      </c>
      <c r="BG1883" s="159" t="str">
        <f t="shared" si="806"/>
        <v/>
      </c>
    </row>
    <row r="1884" spans="1:59" ht="20.100000000000001" customHeight="1" x14ac:dyDescent="0.25">
      <c r="A1884" s="142">
        <v>1190</v>
      </c>
      <c r="B1884" s="142">
        <f t="shared" si="810"/>
        <v>3556.0873380023513</v>
      </c>
      <c r="C1884" s="142">
        <f t="shared" si="811"/>
        <v>6.3874423432277907E-5</v>
      </c>
      <c r="D1884" s="142">
        <f t="shared" si="812"/>
        <v>0.77637270756240073</v>
      </c>
      <c r="E1884" s="142" t="str">
        <f t="shared" si="813"/>
        <v/>
      </c>
      <c r="F1884" s="142">
        <f t="shared" si="814"/>
        <v>6.3874423432277907E-5</v>
      </c>
      <c r="G1884" s="142" t="str">
        <f t="shared" si="815"/>
        <v/>
      </c>
      <c r="H1884" s="142"/>
      <c r="I1884" s="142"/>
      <c r="J1884" s="142">
        <f t="shared" si="816"/>
        <v>3.1798560302613698E-177</v>
      </c>
      <c r="K1884" s="142" t="str">
        <f t="shared" si="817"/>
        <v/>
      </c>
      <c r="L1884" s="142" t="str">
        <f t="shared" si="818"/>
        <v/>
      </c>
      <c r="M1884" s="142"/>
      <c r="N1884" s="142"/>
      <c r="O1884" s="142"/>
      <c r="P1884" s="142"/>
      <c r="Q1884" s="142">
        <v>1190</v>
      </c>
      <c r="R1884" s="142">
        <f t="shared" si="819"/>
        <v>16.306666584495929</v>
      </c>
      <c r="S1884" s="142">
        <f t="shared" si="820"/>
        <v>1.3929458066290961E-2</v>
      </c>
      <c r="T1884" s="142">
        <f t="shared" si="821"/>
        <v>0.77637270756240062</v>
      </c>
      <c r="U1884" s="142" t="str">
        <f t="shared" si="822"/>
        <v/>
      </c>
      <c r="V1884" s="142">
        <f t="shared" si="823"/>
        <v>1.3929458066290961E-2</v>
      </c>
      <c r="W1884" s="142" t="str">
        <f t="shared" si="824"/>
        <v/>
      </c>
      <c r="X1884" s="142">
        <f t="shared" si="825"/>
        <v>3.2968551103194972E-23</v>
      </c>
      <c r="Y1884" s="142" t="str">
        <f t="shared" si="826"/>
        <v/>
      </c>
      <c r="Z1884" s="142" t="str">
        <f t="shared" si="827"/>
        <v/>
      </c>
      <c r="AD1884" s="142">
        <v>1190</v>
      </c>
      <c r="AE1884" s="142">
        <f t="shared" si="845"/>
        <v>41.814031951986124</v>
      </c>
      <c r="AF1884" s="142">
        <f t="shared" si="828"/>
        <v>5.4322201850935141E-3</v>
      </c>
      <c r="AG1884" s="142">
        <f t="shared" si="829"/>
        <v>0.77637270756240073</v>
      </c>
      <c r="AH1884" s="142" t="str">
        <f t="shared" si="830"/>
        <v/>
      </c>
      <c r="AI1884" s="142">
        <f t="shared" si="831"/>
        <v>5.4322201850935141E-3</v>
      </c>
      <c r="AJ1884" s="142" t="str">
        <f t="shared" si="832"/>
        <v/>
      </c>
      <c r="AK1884" s="142">
        <f t="shared" si="833"/>
        <v>6.1377789885359907E-77</v>
      </c>
      <c r="AL1884" s="142" t="str">
        <f t="shared" si="834"/>
        <v/>
      </c>
      <c r="AM1884" s="142" t="str">
        <f t="shared" si="835"/>
        <v/>
      </c>
      <c r="AQ1884" s="142">
        <v>1190</v>
      </c>
      <c r="AR1884" s="142">
        <f t="shared" si="836"/>
        <v>2184.8043142931092</v>
      </c>
      <c r="AS1884" s="142">
        <f t="shared" si="837"/>
        <v>1.0396493036183702E-4</v>
      </c>
      <c r="AT1884" s="142">
        <f t="shared" si="838"/>
        <v>0.77637270756240073</v>
      </c>
      <c r="AU1884" s="142" t="str">
        <f t="shared" si="839"/>
        <v/>
      </c>
      <c r="AV1884" s="142">
        <f t="shared" si="840"/>
        <v>1.0396493036183702E-4</v>
      </c>
      <c r="AW1884" s="142" t="str">
        <f t="shared" si="841"/>
        <v/>
      </c>
      <c r="AX1884" s="142">
        <f t="shared" si="842"/>
        <v>1.2889918321775547E-4</v>
      </c>
      <c r="AY1884" s="142" t="str">
        <f t="shared" si="843"/>
        <v/>
      </c>
      <c r="AZ1884" s="142" t="str">
        <f t="shared" si="844"/>
        <v/>
      </c>
      <c r="BB1884" s="147"/>
      <c r="BC1884" s="147">
        <f t="shared" si="807"/>
        <v>7.6480000000001533</v>
      </c>
      <c r="BD1884" s="163">
        <f t="shared" si="808"/>
        <v>0.36465327171308137</v>
      </c>
      <c r="BE1884" s="147">
        <f t="shared" si="809"/>
        <v>6.0101552075847442E-4</v>
      </c>
      <c r="BF1884" s="147" t="str">
        <f t="shared" si="805"/>
        <v/>
      </c>
      <c r="BG1884" s="159" t="str">
        <f t="shared" si="806"/>
        <v/>
      </c>
    </row>
    <row r="1885" spans="1:59" ht="20.100000000000001" customHeight="1" x14ac:dyDescent="0.25">
      <c r="A1885" s="147">
        <v>1191</v>
      </c>
      <c r="B1885" s="142">
        <f t="shared" si="810"/>
        <v>3574.8035871497304</v>
      </c>
      <c r="C1885" s="142">
        <f t="shared" si="811"/>
        <v>6.3680030594837956E-5</v>
      </c>
      <c r="D1885" s="142">
        <f t="shared" si="812"/>
        <v>0.77756637870054657</v>
      </c>
      <c r="E1885" s="142" t="str">
        <f t="shared" si="813"/>
        <v/>
      </c>
      <c r="F1885" s="142">
        <f t="shared" si="814"/>
        <v>6.3680030594837956E-5</v>
      </c>
      <c r="G1885" s="142" t="str">
        <f t="shared" si="815"/>
        <v/>
      </c>
      <c r="H1885" s="142"/>
      <c r="I1885" s="142"/>
      <c r="J1885" s="142">
        <f t="shared" si="816"/>
        <v>3.5592303790577954E-177</v>
      </c>
      <c r="K1885" s="142" t="str">
        <f t="shared" si="817"/>
        <v/>
      </c>
      <c r="L1885" s="142" t="str">
        <f t="shared" si="818"/>
        <v/>
      </c>
      <c r="M1885" s="142"/>
      <c r="N1885" s="142"/>
      <c r="O1885" s="142"/>
      <c r="P1885" s="142"/>
      <c r="Q1885" s="147">
        <v>1191</v>
      </c>
      <c r="R1885" s="142">
        <f t="shared" si="819"/>
        <v>16.392491145466963</v>
      </c>
      <c r="S1885" s="142">
        <f t="shared" si="820"/>
        <v>1.3887065716865243E-2</v>
      </c>
      <c r="T1885" s="142">
        <f t="shared" si="821"/>
        <v>0.77756637870054657</v>
      </c>
      <c r="U1885" s="142" t="str">
        <f t="shared" si="822"/>
        <v/>
      </c>
      <c r="V1885" s="142">
        <f t="shared" si="823"/>
        <v>1.3887065716865243E-2</v>
      </c>
      <c r="W1885" s="142" t="str">
        <f t="shared" si="824"/>
        <v/>
      </c>
      <c r="X1885" s="142">
        <f t="shared" si="825"/>
        <v>3.4282967549453111E-23</v>
      </c>
      <c r="Y1885" s="142" t="str">
        <f t="shared" si="826"/>
        <v/>
      </c>
      <c r="Z1885" s="142" t="str">
        <f t="shared" si="827"/>
        <v/>
      </c>
      <c r="AD1885" s="147">
        <v>1191</v>
      </c>
      <c r="AE1885" s="142">
        <f t="shared" si="845"/>
        <v>42.03410580436497</v>
      </c>
      <c r="AF1885" s="142">
        <f t="shared" si="828"/>
        <v>5.4156879858401072E-3</v>
      </c>
      <c r="AG1885" s="142">
        <f t="shared" si="829"/>
        <v>0.77756637870054646</v>
      </c>
      <c r="AH1885" s="142" t="str">
        <f t="shared" si="830"/>
        <v/>
      </c>
      <c r="AI1885" s="142">
        <f t="shared" si="831"/>
        <v>5.4156879858401072E-3</v>
      </c>
      <c r="AJ1885" s="142" t="str">
        <f t="shared" si="832"/>
        <v/>
      </c>
      <c r="AK1885" s="142">
        <f t="shared" si="833"/>
        <v>6.6083384176064458E-77</v>
      </c>
      <c r="AL1885" s="142" t="str">
        <f t="shared" si="834"/>
        <v/>
      </c>
      <c r="AM1885" s="142" t="str">
        <f t="shared" si="835"/>
        <v/>
      </c>
      <c r="AQ1885" s="147">
        <v>1191</v>
      </c>
      <c r="AR1885" s="142">
        <f t="shared" si="836"/>
        <v>2196.3032843683359</v>
      </c>
      <c r="AS1885" s="142">
        <f t="shared" si="837"/>
        <v>1.0364852769671215E-4</v>
      </c>
      <c r="AT1885" s="142">
        <f t="shared" si="838"/>
        <v>0.77756637870054668</v>
      </c>
      <c r="AU1885" s="142" t="str">
        <f t="shared" si="839"/>
        <v/>
      </c>
      <c r="AV1885" s="142">
        <f t="shared" si="840"/>
        <v>1.0364852769671215E-4</v>
      </c>
      <c r="AW1885" s="142" t="str">
        <f t="shared" si="841"/>
        <v/>
      </c>
      <c r="AX1885" s="142">
        <f t="shared" si="842"/>
        <v>1.2909641951450648E-4</v>
      </c>
      <c r="AY1885" s="142" t="str">
        <f t="shared" si="843"/>
        <v/>
      </c>
      <c r="AZ1885" s="142" t="str">
        <f t="shared" si="844"/>
        <v/>
      </c>
      <c r="BB1885" s="147"/>
      <c r="BC1885" s="147">
        <f t="shared" si="807"/>
        <v>7.6544000000001535</v>
      </c>
      <c r="BD1885" s="163">
        <f t="shared" si="808"/>
        <v>0.3640522561923229</v>
      </c>
      <c r="BE1885" s="147">
        <f t="shared" si="809"/>
        <v>6.0034894459931598E-4</v>
      </c>
      <c r="BF1885" s="147" t="str">
        <f t="shared" si="805"/>
        <v/>
      </c>
      <c r="BG1885" s="159" t="str">
        <f t="shared" si="806"/>
        <v/>
      </c>
    </row>
    <row r="1886" spans="1:59" ht="20.100000000000001" customHeight="1" x14ac:dyDescent="0.25">
      <c r="A1886" s="142">
        <v>1192</v>
      </c>
      <c r="B1886" s="142">
        <f t="shared" si="810"/>
        <v>3593.5198362971096</v>
      </c>
      <c r="C1886" s="142">
        <f t="shared" si="811"/>
        <v>6.3485213593155349E-5</v>
      </c>
      <c r="D1886" s="142">
        <f t="shared" si="812"/>
        <v>0.77875640755279807</v>
      </c>
      <c r="E1886" s="142" t="str">
        <f t="shared" si="813"/>
        <v/>
      </c>
      <c r="F1886" s="142">
        <f t="shared" si="814"/>
        <v>6.3485213593155349E-5</v>
      </c>
      <c r="G1886" s="142" t="str">
        <f t="shared" si="815"/>
        <v/>
      </c>
      <c r="H1886" s="142"/>
      <c r="I1886" s="142"/>
      <c r="J1886" s="142">
        <f t="shared" si="816"/>
        <v>3.9838024370715971E-177</v>
      </c>
      <c r="K1886" s="142" t="str">
        <f t="shared" si="817"/>
        <v/>
      </c>
      <c r="L1886" s="142" t="str">
        <f t="shared" si="818"/>
        <v/>
      </c>
      <c r="M1886" s="142"/>
      <c r="N1886" s="142"/>
      <c r="O1886" s="142"/>
      <c r="P1886" s="142"/>
      <c r="Q1886" s="142">
        <v>1192</v>
      </c>
      <c r="R1886" s="142">
        <f t="shared" si="819"/>
        <v>16.478315706437996</v>
      </c>
      <c r="S1886" s="142">
        <f t="shared" si="820"/>
        <v>1.3844580867535589E-2</v>
      </c>
      <c r="T1886" s="142">
        <f t="shared" si="821"/>
        <v>0.77875640755279818</v>
      </c>
      <c r="U1886" s="142" t="str">
        <f t="shared" si="822"/>
        <v/>
      </c>
      <c r="V1886" s="142">
        <f t="shared" si="823"/>
        <v>1.3844580867535589E-2</v>
      </c>
      <c r="W1886" s="142" t="str">
        <f t="shared" si="824"/>
        <v/>
      </c>
      <c r="X1886" s="142">
        <f t="shared" si="825"/>
        <v>3.5649217805132647E-23</v>
      </c>
      <c r="Y1886" s="142" t="str">
        <f t="shared" si="826"/>
        <v/>
      </c>
      <c r="Z1886" s="142" t="str">
        <f t="shared" si="827"/>
        <v/>
      </c>
      <c r="AD1886" s="142">
        <v>1192</v>
      </c>
      <c r="AE1886" s="142">
        <f t="shared" si="845"/>
        <v>42.254179656743872</v>
      </c>
      <c r="AF1886" s="142">
        <f t="shared" si="828"/>
        <v>5.3991197134069012E-3</v>
      </c>
      <c r="AG1886" s="142">
        <f t="shared" si="829"/>
        <v>0.77875640755279829</v>
      </c>
      <c r="AH1886" s="142" t="str">
        <f t="shared" si="830"/>
        <v/>
      </c>
      <c r="AI1886" s="142">
        <f t="shared" si="831"/>
        <v>5.3991197134069012E-3</v>
      </c>
      <c r="AJ1886" s="142" t="str">
        <f t="shared" si="832"/>
        <v/>
      </c>
      <c r="AK1886" s="142">
        <f t="shared" si="833"/>
        <v>7.1148599528558475E-77</v>
      </c>
      <c r="AL1886" s="142" t="str">
        <f t="shared" si="834"/>
        <v/>
      </c>
      <c r="AM1886" s="142" t="str">
        <f t="shared" si="835"/>
        <v/>
      </c>
      <c r="AQ1886" s="142">
        <v>1192</v>
      </c>
      <c r="AR1886" s="142">
        <f t="shared" si="836"/>
        <v>2207.8022544435626</v>
      </c>
      <c r="AS1886" s="142">
        <f t="shared" si="837"/>
        <v>1.0333143464248349E-4</v>
      </c>
      <c r="AT1886" s="142">
        <f t="shared" si="838"/>
        <v>0.77875640755279829</v>
      </c>
      <c r="AU1886" s="142" t="str">
        <f t="shared" si="839"/>
        <v/>
      </c>
      <c r="AV1886" s="142">
        <f t="shared" si="840"/>
        <v>1.0333143464248349E-4</v>
      </c>
      <c r="AW1886" s="142" t="str">
        <f t="shared" si="841"/>
        <v/>
      </c>
      <c r="AX1886" s="142">
        <f t="shared" si="842"/>
        <v>1.2929188892745852E-4</v>
      </c>
      <c r="AY1886" s="142" t="str">
        <f t="shared" si="843"/>
        <v/>
      </c>
      <c r="AZ1886" s="142" t="str">
        <f t="shared" si="844"/>
        <v/>
      </c>
      <c r="BB1886" s="147"/>
      <c r="BC1886" s="147">
        <f t="shared" si="807"/>
        <v>7.6608000000001537</v>
      </c>
      <c r="BD1886" s="163">
        <f t="shared" si="808"/>
        <v>0.36345190724772358</v>
      </c>
      <c r="BE1886" s="147">
        <f t="shared" si="809"/>
        <v>5.9968206051214112E-4</v>
      </c>
      <c r="BF1886" s="147" t="str">
        <f t="shared" si="805"/>
        <v/>
      </c>
      <c r="BG1886" s="159" t="str">
        <f t="shared" si="806"/>
        <v/>
      </c>
    </row>
    <row r="1887" spans="1:59" ht="20.100000000000001" customHeight="1" x14ac:dyDescent="0.25">
      <c r="A1887" s="142">
        <v>1193</v>
      </c>
      <c r="B1887" s="142">
        <f t="shared" si="810"/>
        <v>3612.2360854444923</v>
      </c>
      <c r="C1887" s="142">
        <f t="shared" si="811"/>
        <v>6.3289979949438405E-5</v>
      </c>
      <c r="D1887" s="142">
        <f t="shared" si="812"/>
        <v>0.77994278625079028</v>
      </c>
      <c r="E1887" s="142" t="str">
        <f t="shared" si="813"/>
        <v/>
      </c>
      <c r="F1887" s="142">
        <f t="shared" si="814"/>
        <v>6.3289979949438405E-5</v>
      </c>
      <c r="G1887" s="142" t="str">
        <f t="shared" si="815"/>
        <v/>
      </c>
      <c r="H1887" s="142"/>
      <c r="I1887" s="142"/>
      <c r="J1887" s="142">
        <f t="shared" si="816"/>
        <v>4.4589493341370039E-177</v>
      </c>
      <c r="K1887" s="142" t="str">
        <f t="shared" si="817"/>
        <v/>
      </c>
      <c r="L1887" s="142" t="str">
        <f t="shared" si="818"/>
        <v/>
      </c>
      <c r="M1887" s="142"/>
      <c r="N1887" s="142"/>
      <c r="O1887" s="142"/>
      <c r="P1887" s="142"/>
      <c r="Q1887" s="142">
        <v>1193</v>
      </c>
      <c r="R1887" s="142">
        <f t="shared" si="819"/>
        <v>16.56414026740903</v>
      </c>
      <c r="S1887" s="142">
        <f t="shared" si="820"/>
        <v>1.3802005158712678E-2</v>
      </c>
      <c r="T1887" s="142">
        <f t="shared" si="821"/>
        <v>0.77994278625079028</v>
      </c>
      <c r="U1887" s="142" t="str">
        <f t="shared" si="822"/>
        <v/>
      </c>
      <c r="V1887" s="142">
        <f t="shared" si="823"/>
        <v>1.3802005158712678E-2</v>
      </c>
      <c r="W1887" s="142" t="str">
        <f t="shared" si="824"/>
        <v/>
      </c>
      <c r="X1887" s="142">
        <f t="shared" si="825"/>
        <v>3.7069322968602054E-23</v>
      </c>
      <c r="Y1887" s="142" t="str">
        <f t="shared" si="826"/>
        <v/>
      </c>
      <c r="Z1887" s="142" t="str">
        <f t="shared" si="827"/>
        <v/>
      </c>
      <c r="AD1887" s="142">
        <v>1193</v>
      </c>
      <c r="AE1887" s="142">
        <f t="shared" si="845"/>
        <v>42.474253509122718</v>
      </c>
      <c r="AF1887" s="142">
        <f t="shared" si="828"/>
        <v>5.3825160075224527E-3</v>
      </c>
      <c r="AG1887" s="142">
        <f t="shared" si="829"/>
        <v>0.77994278625079017</v>
      </c>
      <c r="AH1887" s="142" t="str">
        <f t="shared" si="830"/>
        <v/>
      </c>
      <c r="AI1887" s="142">
        <f t="shared" si="831"/>
        <v>5.3825160075224527E-3</v>
      </c>
      <c r="AJ1887" s="142" t="str">
        <f t="shared" si="832"/>
        <v/>
      </c>
      <c r="AK1887" s="142">
        <f t="shared" si="833"/>
        <v>7.6600832185973117E-77</v>
      </c>
      <c r="AL1887" s="142" t="str">
        <f t="shared" si="834"/>
        <v/>
      </c>
      <c r="AM1887" s="142" t="str">
        <f t="shared" si="835"/>
        <v/>
      </c>
      <c r="AQ1887" s="142">
        <v>1193</v>
      </c>
      <c r="AR1887" s="142">
        <f t="shared" si="836"/>
        <v>2219.3012245187892</v>
      </c>
      <c r="AS1887" s="142">
        <f t="shared" si="837"/>
        <v>1.030136634426411E-4</v>
      </c>
      <c r="AT1887" s="142">
        <f t="shared" si="838"/>
        <v>0.77994278625079028</v>
      </c>
      <c r="AU1887" s="142" t="str">
        <f t="shared" si="839"/>
        <v/>
      </c>
      <c r="AV1887" s="142">
        <f t="shared" si="840"/>
        <v>1.030136634426411E-4</v>
      </c>
      <c r="AW1887" s="142" t="str">
        <f t="shared" si="841"/>
        <v/>
      </c>
      <c r="AX1887" s="142">
        <f t="shared" si="842"/>
        <v>1.2948558252160437E-4</v>
      </c>
      <c r="AY1887" s="142" t="str">
        <f t="shared" si="843"/>
        <v/>
      </c>
      <c r="AZ1887" s="142" t="str">
        <f t="shared" si="844"/>
        <v/>
      </c>
      <c r="BB1887" s="147"/>
      <c r="BC1887" s="147">
        <f t="shared" si="807"/>
        <v>7.6672000000001539</v>
      </c>
      <c r="BD1887" s="163">
        <f t="shared" si="808"/>
        <v>0.36285222518721144</v>
      </c>
      <c r="BE1887" s="147">
        <f t="shared" si="809"/>
        <v>5.9901487291441624E-4</v>
      </c>
      <c r="BF1887" s="147" t="str">
        <f t="shared" si="805"/>
        <v/>
      </c>
      <c r="BG1887" s="159" t="str">
        <f t="shared" si="806"/>
        <v/>
      </c>
    </row>
    <row r="1888" spans="1:59" ht="20.100000000000001" customHeight="1" x14ac:dyDescent="0.25">
      <c r="A1888" s="142">
        <v>1194</v>
      </c>
      <c r="B1888" s="142">
        <f t="shared" si="810"/>
        <v>3630.9523345918715</v>
      </c>
      <c r="C1888" s="142">
        <f t="shared" si="811"/>
        <v>6.3094337182790887E-5</v>
      </c>
      <c r="D1888" s="142">
        <f t="shared" si="812"/>
        <v>0.78112550706691619</v>
      </c>
      <c r="E1888" s="142" t="str">
        <f t="shared" si="813"/>
        <v/>
      </c>
      <c r="F1888" s="142">
        <f t="shared" si="814"/>
        <v>6.3094337182790887E-5</v>
      </c>
      <c r="G1888" s="142" t="str">
        <f t="shared" si="815"/>
        <v/>
      </c>
      <c r="H1888" s="142"/>
      <c r="I1888" s="142"/>
      <c r="J1888" s="142">
        <f t="shared" si="816"/>
        <v>4.9906870045234753E-177</v>
      </c>
      <c r="K1888" s="142" t="str">
        <f t="shared" si="817"/>
        <v/>
      </c>
      <c r="L1888" s="142" t="str">
        <f t="shared" si="818"/>
        <v/>
      </c>
      <c r="M1888" s="142"/>
      <c r="N1888" s="142"/>
      <c r="O1888" s="142"/>
      <c r="P1888" s="142"/>
      <c r="Q1888" s="142">
        <v>1194</v>
      </c>
      <c r="R1888" s="142">
        <f t="shared" si="819"/>
        <v>16.649964828380064</v>
      </c>
      <c r="S1888" s="142">
        <f t="shared" si="820"/>
        <v>1.375934023013012E-2</v>
      </c>
      <c r="T1888" s="142">
        <f t="shared" si="821"/>
        <v>0.78112550706691641</v>
      </c>
      <c r="U1888" s="142" t="str">
        <f t="shared" si="822"/>
        <v/>
      </c>
      <c r="V1888" s="142">
        <f t="shared" si="823"/>
        <v>1.375934023013012E-2</v>
      </c>
      <c r="W1888" s="142" t="str">
        <f t="shared" si="824"/>
        <v/>
      </c>
      <c r="X1888" s="142">
        <f t="shared" si="825"/>
        <v>3.8545382030045204E-23</v>
      </c>
      <c r="Y1888" s="142" t="str">
        <f t="shared" si="826"/>
        <v/>
      </c>
      <c r="Z1888" s="142" t="str">
        <f t="shared" si="827"/>
        <v/>
      </c>
      <c r="AD1888" s="142">
        <v>1194</v>
      </c>
      <c r="AE1888" s="142">
        <f t="shared" si="845"/>
        <v>42.694327361501621</v>
      </c>
      <c r="AF1888" s="142">
        <f t="shared" si="828"/>
        <v>5.3658775076512611E-3</v>
      </c>
      <c r="AG1888" s="142">
        <f t="shared" si="829"/>
        <v>0.7811255070669163</v>
      </c>
      <c r="AH1888" s="142" t="str">
        <f t="shared" si="830"/>
        <v/>
      </c>
      <c r="AI1888" s="142">
        <f t="shared" si="831"/>
        <v>5.3658775076512611E-3</v>
      </c>
      <c r="AJ1888" s="142" t="str">
        <f t="shared" si="832"/>
        <v/>
      </c>
      <c r="AK1888" s="142">
        <f t="shared" si="833"/>
        <v>8.2469558757503621E-77</v>
      </c>
      <c r="AL1888" s="142" t="str">
        <f t="shared" si="834"/>
        <v/>
      </c>
      <c r="AM1888" s="142" t="str">
        <f t="shared" si="835"/>
        <v/>
      </c>
      <c r="AQ1888" s="142">
        <v>1194</v>
      </c>
      <c r="AR1888" s="142">
        <f t="shared" si="836"/>
        <v>2230.8001945940159</v>
      </c>
      <c r="AS1888" s="142">
        <f t="shared" si="837"/>
        <v>1.0269522633562166E-4</v>
      </c>
      <c r="AT1888" s="142">
        <f t="shared" si="838"/>
        <v>0.7811255070669163</v>
      </c>
      <c r="AU1888" s="142" t="str">
        <f t="shared" si="839"/>
        <v/>
      </c>
      <c r="AV1888" s="142">
        <f t="shared" si="840"/>
        <v>1.0269522633562166E-4</v>
      </c>
      <c r="AW1888" s="142" t="str">
        <f t="shared" si="841"/>
        <v/>
      </c>
      <c r="AX1888" s="142">
        <f t="shared" si="842"/>
        <v>1.2967749143378215E-4</v>
      </c>
      <c r="AY1888" s="142" t="str">
        <f t="shared" si="843"/>
        <v/>
      </c>
      <c r="AZ1888" s="142" t="str">
        <f t="shared" si="844"/>
        <v/>
      </c>
      <c r="BB1888" s="147"/>
      <c r="BC1888" s="147">
        <f t="shared" si="807"/>
        <v>7.6736000000001541</v>
      </c>
      <c r="BD1888" s="163">
        <f t="shared" si="808"/>
        <v>0.36225321031429703</v>
      </c>
      <c r="BE1888" s="147">
        <f t="shared" si="809"/>
        <v>5.9834738620745398E-4</v>
      </c>
      <c r="BF1888" s="147" t="str">
        <f t="shared" si="805"/>
        <v/>
      </c>
      <c r="BG1888" s="159" t="str">
        <f t="shared" si="806"/>
        <v/>
      </c>
    </row>
    <row r="1889" spans="1:59" ht="20.100000000000001" customHeight="1" x14ac:dyDescent="0.25">
      <c r="A1889" s="142">
        <v>1195</v>
      </c>
      <c r="B1889" s="142">
        <f t="shared" si="810"/>
        <v>3649.6685837392542</v>
      </c>
      <c r="C1889" s="142">
        <f t="shared" si="811"/>
        <v>6.2898292808740707E-5</v>
      </c>
      <c r="D1889" s="142">
        <f t="shared" si="812"/>
        <v>0.78230456241426705</v>
      </c>
      <c r="E1889" s="142" t="str">
        <f t="shared" si="813"/>
        <v/>
      </c>
      <c r="F1889" s="142">
        <f t="shared" si="814"/>
        <v>6.2898292808740707E-5</v>
      </c>
      <c r="G1889" s="142" t="str">
        <f t="shared" si="815"/>
        <v/>
      </c>
      <c r="H1889" s="142"/>
      <c r="I1889" s="142"/>
      <c r="J1889" s="142">
        <f t="shared" si="816"/>
        <v>5.5857459689693841E-177</v>
      </c>
      <c r="K1889" s="142" t="str">
        <f t="shared" si="817"/>
        <v/>
      </c>
      <c r="L1889" s="142" t="str">
        <f t="shared" si="818"/>
        <v/>
      </c>
      <c r="M1889" s="142"/>
      <c r="N1889" s="142"/>
      <c r="O1889" s="142"/>
      <c r="P1889" s="142"/>
      <c r="Q1889" s="142">
        <v>1195</v>
      </c>
      <c r="R1889" s="142">
        <f t="shared" si="819"/>
        <v>16.735789389351083</v>
      </c>
      <c r="S1889" s="142">
        <f t="shared" si="820"/>
        <v>1.3716587720741779E-2</v>
      </c>
      <c r="T1889" s="142">
        <f t="shared" si="821"/>
        <v>0.78230456241426682</v>
      </c>
      <c r="U1889" s="142" t="str">
        <f t="shared" si="822"/>
        <v/>
      </c>
      <c r="V1889" s="142">
        <f t="shared" si="823"/>
        <v>1.3716587720741779E-2</v>
      </c>
      <c r="W1889" s="142" t="str">
        <f t="shared" si="824"/>
        <v/>
      </c>
      <c r="X1889" s="142">
        <f t="shared" si="825"/>
        <v>4.007957483731509E-23</v>
      </c>
      <c r="Y1889" s="142" t="str">
        <f t="shared" si="826"/>
        <v/>
      </c>
      <c r="Z1889" s="142" t="str">
        <f t="shared" si="827"/>
        <v/>
      </c>
      <c r="AD1889" s="142">
        <v>1195</v>
      </c>
      <c r="AE1889" s="142">
        <f t="shared" si="845"/>
        <v>42.914401213880467</v>
      </c>
      <c r="AF1889" s="142">
        <f t="shared" si="828"/>
        <v>5.3492048529537482E-3</v>
      </c>
      <c r="AG1889" s="142">
        <f t="shared" si="829"/>
        <v>0.78230456241426682</v>
      </c>
      <c r="AH1889" s="142" t="str">
        <f t="shared" si="830"/>
        <v/>
      </c>
      <c r="AI1889" s="142">
        <f t="shared" si="831"/>
        <v>5.3492048529537482E-3</v>
      </c>
      <c r="AJ1889" s="142" t="str">
        <f t="shared" si="832"/>
        <v/>
      </c>
      <c r="AK1889" s="142">
        <f t="shared" si="833"/>
        <v>8.8786493681508882E-77</v>
      </c>
      <c r="AL1889" s="142" t="str">
        <f t="shared" si="834"/>
        <v/>
      </c>
      <c r="AM1889" s="142" t="str">
        <f t="shared" si="835"/>
        <v/>
      </c>
      <c r="AQ1889" s="142">
        <v>1195</v>
      </c>
      <c r="AR1889" s="142">
        <f t="shared" si="836"/>
        <v>2242.2991646692426</v>
      </c>
      <c r="AS1889" s="142">
        <f t="shared" si="837"/>
        <v>1.0237613555404205E-4</v>
      </c>
      <c r="AT1889" s="142">
        <f t="shared" si="838"/>
        <v>0.78230456241426694</v>
      </c>
      <c r="AU1889" s="142" t="str">
        <f t="shared" si="839"/>
        <v/>
      </c>
      <c r="AV1889" s="142">
        <f t="shared" si="840"/>
        <v>1.0237613555404205E-4</v>
      </c>
      <c r="AW1889" s="142" t="str">
        <f t="shared" si="841"/>
        <v/>
      </c>
      <c r="AX1889" s="142">
        <f t="shared" si="842"/>
        <v>1.2986760687335098E-4</v>
      </c>
      <c r="AY1889" s="142" t="str">
        <f t="shared" si="843"/>
        <v/>
      </c>
      <c r="AZ1889" s="142" t="str">
        <f t="shared" si="844"/>
        <v/>
      </c>
      <c r="BB1889" s="147"/>
      <c r="BC1889" s="147">
        <f t="shared" si="807"/>
        <v>7.6800000000001543</v>
      </c>
      <c r="BD1889" s="163">
        <f t="shared" si="808"/>
        <v>0.36165486292808957</v>
      </c>
      <c r="BE1889" s="147">
        <f t="shared" si="809"/>
        <v>5.9767960478046556E-4</v>
      </c>
      <c r="BF1889" s="147" t="str">
        <f t="shared" si="805"/>
        <v/>
      </c>
      <c r="BG1889" s="159" t="str">
        <f t="shared" si="806"/>
        <v/>
      </c>
    </row>
    <row r="1890" spans="1:59" ht="20.100000000000001" customHeight="1" x14ac:dyDescent="0.25">
      <c r="A1890" s="142">
        <v>1196</v>
      </c>
      <c r="B1890" s="142">
        <f t="shared" si="810"/>
        <v>3668.3848328866334</v>
      </c>
      <c r="C1890" s="142">
        <f t="shared" si="811"/>
        <v>6.2701854338771123E-5</v>
      </c>
      <c r="D1890" s="142">
        <f t="shared" si="812"/>
        <v>0.78347994484655792</v>
      </c>
      <c r="E1890" s="142" t="str">
        <f t="shared" si="813"/>
        <v/>
      </c>
      <c r="F1890" s="142">
        <f t="shared" si="814"/>
        <v>6.2701854338771123E-5</v>
      </c>
      <c r="G1890" s="142" t="str">
        <f t="shared" si="815"/>
        <v/>
      </c>
      <c r="H1890" s="142"/>
      <c r="I1890" s="142"/>
      <c r="J1890" s="142">
        <f t="shared" si="816"/>
        <v>6.251656093969617E-177</v>
      </c>
      <c r="K1890" s="142" t="str">
        <f t="shared" si="817"/>
        <v/>
      </c>
      <c r="L1890" s="142" t="str">
        <f t="shared" si="818"/>
        <v/>
      </c>
      <c r="M1890" s="142"/>
      <c r="N1890" s="142"/>
      <c r="O1890" s="142"/>
      <c r="P1890" s="142"/>
      <c r="Q1890" s="142">
        <v>1196</v>
      </c>
      <c r="R1890" s="142">
        <f t="shared" si="819"/>
        <v>16.821613950322117</v>
      </c>
      <c r="S1890" s="142">
        <f t="shared" si="820"/>
        <v>1.3673749268619398E-2</v>
      </c>
      <c r="T1890" s="142">
        <f t="shared" si="821"/>
        <v>0.78347994484655792</v>
      </c>
      <c r="U1890" s="142" t="str">
        <f t="shared" si="822"/>
        <v/>
      </c>
      <c r="V1890" s="142">
        <f t="shared" si="823"/>
        <v>1.3673749268619398E-2</v>
      </c>
      <c r="W1890" s="142" t="str">
        <f t="shared" si="824"/>
        <v/>
      </c>
      <c r="X1890" s="142">
        <f t="shared" si="825"/>
        <v>4.1674165173310486E-23</v>
      </c>
      <c r="Y1890" s="142" t="str">
        <f t="shared" si="826"/>
        <v/>
      </c>
      <c r="Z1890" s="142" t="str">
        <f t="shared" si="827"/>
        <v/>
      </c>
      <c r="AD1890" s="142">
        <v>1196</v>
      </c>
      <c r="AE1890" s="142">
        <f t="shared" si="845"/>
        <v>43.13447506625937</v>
      </c>
      <c r="AF1890" s="142">
        <f t="shared" si="828"/>
        <v>5.3324986822463234E-3</v>
      </c>
      <c r="AG1890" s="142">
        <f t="shared" si="829"/>
        <v>0.78347994484655803</v>
      </c>
      <c r="AH1890" s="142" t="str">
        <f t="shared" si="830"/>
        <v/>
      </c>
      <c r="AI1890" s="142">
        <f t="shared" si="831"/>
        <v>5.3324986822463234E-3</v>
      </c>
      <c r="AJ1890" s="142" t="str">
        <f t="shared" si="832"/>
        <v/>
      </c>
      <c r="AK1890" s="142">
        <f t="shared" si="833"/>
        <v>9.5585758567980116E-77</v>
      </c>
      <c r="AL1890" s="142" t="str">
        <f t="shared" si="834"/>
        <v/>
      </c>
      <c r="AM1890" s="142" t="str">
        <f t="shared" si="835"/>
        <v/>
      </c>
      <c r="AQ1890" s="142">
        <v>1196</v>
      </c>
      <c r="AR1890" s="142">
        <f t="shared" si="836"/>
        <v>2253.7981347444693</v>
      </c>
      <c r="AS1890" s="142">
        <f t="shared" si="837"/>
        <v>1.0205640332393542E-4</v>
      </c>
      <c r="AT1890" s="142">
        <f t="shared" si="838"/>
        <v>0.78347994484655792</v>
      </c>
      <c r="AU1890" s="142" t="str">
        <f t="shared" si="839"/>
        <v/>
      </c>
      <c r="AV1890" s="142">
        <f t="shared" si="840"/>
        <v>1.0205640332393542E-4</v>
      </c>
      <c r="AW1890" s="142" t="str">
        <f t="shared" si="841"/>
        <v/>
      </c>
      <c r="AX1890" s="142">
        <f t="shared" si="842"/>
        <v>1.3005592012286114E-4</v>
      </c>
      <c r="AY1890" s="142" t="str">
        <f t="shared" si="843"/>
        <v/>
      </c>
      <c r="AZ1890" s="142" t="str">
        <f t="shared" si="844"/>
        <v/>
      </c>
      <c r="BB1890" s="147"/>
      <c r="BC1890" s="147">
        <f t="shared" si="807"/>
        <v>7.6864000000001544</v>
      </c>
      <c r="BD1890" s="163">
        <f t="shared" si="808"/>
        <v>0.36105718332330911</v>
      </c>
      <c r="BE1890" s="147">
        <f t="shared" si="809"/>
        <v>5.9701153301106036E-4</v>
      </c>
      <c r="BF1890" s="147" t="str">
        <f t="shared" si="805"/>
        <v/>
      </c>
      <c r="BG1890" s="159" t="str">
        <f t="shared" si="806"/>
        <v/>
      </c>
    </row>
    <row r="1891" spans="1:59" ht="20.100000000000001" customHeight="1" x14ac:dyDescent="0.25">
      <c r="A1891" s="147">
        <v>1197</v>
      </c>
      <c r="B1891" s="142">
        <f t="shared" si="810"/>
        <v>3687.1010820340161</v>
      </c>
      <c r="C1891" s="142">
        <f t="shared" si="811"/>
        <v>6.2505029279852901E-5</v>
      </c>
      <c r="D1891" s="142">
        <f t="shared" si="812"/>
        <v>0.78465164705805068</v>
      </c>
      <c r="E1891" s="142" t="str">
        <f t="shared" si="813"/>
        <v/>
      </c>
      <c r="F1891" s="142">
        <f t="shared" si="814"/>
        <v>6.2505029279852901E-5</v>
      </c>
      <c r="G1891" s="142" t="str">
        <f t="shared" si="815"/>
        <v/>
      </c>
      <c r="H1891" s="142"/>
      <c r="I1891" s="142"/>
      <c r="J1891" s="142">
        <f t="shared" si="816"/>
        <v>6.9968413902320366E-177</v>
      </c>
      <c r="K1891" s="142" t="str">
        <f t="shared" si="817"/>
        <v/>
      </c>
      <c r="L1891" s="142" t="str">
        <f t="shared" si="818"/>
        <v/>
      </c>
      <c r="M1891" s="142"/>
      <c r="N1891" s="142"/>
      <c r="O1891" s="142"/>
      <c r="P1891" s="142"/>
      <c r="Q1891" s="147">
        <v>1197</v>
      </c>
      <c r="R1891" s="142">
        <f t="shared" si="819"/>
        <v>16.907438511293151</v>
      </c>
      <c r="S1891" s="142">
        <f t="shared" si="820"/>
        <v>1.3630826510850741E-2</v>
      </c>
      <c r="T1891" s="142">
        <f t="shared" si="821"/>
        <v>0.78465164705805068</v>
      </c>
      <c r="U1891" s="142" t="str">
        <f t="shared" si="822"/>
        <v/>
      </c>
      <c r="V1891" s="142">
        <f t="shared" si="823"/>
        <v>1.3630826510850741E-2</v>
      </c>
      <c r="W1891" s="142" t="str">
        <f t="shared" si="824"/>
        <v/>
      </c>
      <c r="X1891" s="142">
        <f t="shared" si="825"/>
        <v>4.3331503949015957E-23</v>
      </c>
      <c r="Y1891" s="142" t="str">
        <f t="shared" si="826"/>
        <v/>
      </c>
      <c r="Z1891" s="142" t="str">
        <f t="shared" si="827"/>
        <v/>
      </c>
      <c r="AD1891" s="147">
        <v>1197</v>
      </c>
      <c r="AE1891" s="142">
        <f t="shared" si="845"/>
        <v>43.354548918638216</v>
      </c>
      <c r="AF1891" s="142">
        <f t="shared" si="828"/>
        <v>5.3157596339616668E-3</v>
      </c>
      <c r="AG1891" s="142">
        <f t="shared" si="829"/>
        <v>0.78465164705805068</v>
      </c>
      <c r="AH1891" s="142" t="str">
        <f t="shared" si="830"/>
        <v/>
      </c>
      <c r="AI1891" s="142">
        <f t="shared" si="831"/>
        <v>5.3157596339616668E-3</v>
      </c>
      <c r="AJ1891" s="142" t="str">
        <f t="shared" si="832"/>
        <v/>
      </c>
      <c r="AK1891" s="142">
        <f t="shared" si="833"/>
        <v>1.0290406431368846E-76</v>
      </c>
      <c r="AL1891" s="142" t="str">
        <f t="shared" si="834"/>
        <v/>
      </c>
      <c r="AM1891" s="142" t="str">
        <f t="shared" si="835"/>
        <v/>
      </c>
      <c r="AQ1891" s="147">
        <v>1197</v>
      </c>
      <c r="AR1891" s="142">
        <f t="shared" si="836"/>
        <v>2265.297104819696</v>
      </c>
      <c r="AS1891" s="142">
        <f t="shared" si="837"/>
        <v>1.0173604186399067E-4</v>
      </c>
      <c r="AT1891" s="142">
        <f t="shared" si="838"/>
        <v>0.78465164705805068</v>
      </c>
      <c r="AU1891" s="142" t="str">
        <f t="shared" si="839"/>
        <v/>
      </c>
      <c r="AV1891" s="142">
        <f t="shared" si="840"/>
        <v>1.0173604186399067E-4</v>
      </c>
      <c r="AW1891" s="142" t="str">
        <f t="shared" si="841"/>
        <v/>
      </c>
      <c r="AX1891" s="142">
        <f t="shared" si="842"/>
        <v>1.3024242253871989E-4</v>
      </c>
      <c r="AY1891" s="142" t="str">
        <f t="shared" si="843"/>
        <v/>
      </c>
      <c r="AZ1891" s="142" t="str">
        <f t="shared" si="844"/>
        <v/>
      </c>
      <c r="BB1891" s="147"/>
      <c r="BC1891" s="147">
        <f t="shared" si="807"/>
        <v>7.6928000000001546</v>
      </c>
      <c r="BD1891" s="163">
        <f t="shared" si="808"/>
        <v>0.36046017179029805</v>
      </c>
      <c r="BE1891" s="147">
        <f t="shared" si="809"/>
        <v>5.9634317525852909E-4</v>
      </c>
      <c r="BF1891" s="147" t="str">
        <f t="shared" si="805"/>
        <v/>
      </c>
      <c r="BG1891" s="159" t="str">
        <f t="shared" si="806"/>
        <v/>
      </c>
    </row>
    <row r="1892" spans="1:59" ht="20.100000000000001" customHeight="1" x14ac:dyDescent="0.25">
      <c r="A1892" s="142">
        <v>1198</v>
      </c>
      <c r="B1892" s="142">
        <f t="shared" si="810"/>
        <v>3705.8173311813953</v>
      </c>
      <c r="C1892" s="142">
        <f t="shared" si="811"/>
        <v>6.2307825133979181E-5</v>
      </c>
      <c r="D1892" s="142">
        <f t="shared" si="812"/>
        <v>0.78581966188346253</v>
      </c>
      <c r="E1892" s="142" t="str">
        <f t="shared" si="813"/>
        <v/>
      </c>
      <c r="F1892" s="142">
        <f t="shared" si="814"/>
        <v>6.2307825133979181E-5</v>
      </c>
      <c r="G1892" s="142" t="str">
        <f t="shared" si="815"/>
        <v/>
      </c>
      <c r="H1892" s="142"/>
      <c r="I1892" s="142"/>
      <c r="J1892" s="142">
        <f t="shared" si="816"/>
        <v>7.8307260376861229E-177</v>
      </c>
      <c r="K1892" s="142" t="str">
        <f t="shared" si="817"/>
        <v/>
      </c>
      <c r="L1892" s="142" t="str">
        <f t="shared" si="818"/>
        <v/>
      </c>
      <c r="M1892" s="142"/>
      <c r="N1892" s="142"/>
      <c r="O1892" s="142"/>
      <c r="P1892" s="142"/>
      <c r="Q1892" s="142">
        <v>1198</v>
      </c>
      <c r="R1892" s="142">
        <f t="shared" si="819"/>
        <v>16.993263072264185</v>
      </c>
      <c r="S1892" s="142">
        <f t="shared" si="820"/>
        <v>1.3587821083438008E-2</v>
      </c>
      <c r="T1892" s="142">
        <f t="shared" si="821"/>
        <v>0.78581966188346264</v>
      </c>
      <c r="U1892" s="142" t="str">
        <f t="shared" si="822"/>
        <v/>
      </c>
      <c r="V1892" s="142">
        <f t="shared" si="823"/>
        <v>1.3587821083438008E-2</v>
      </c>
      <c r="W1892" s="142" t="str">
        <f t="shared" si="824"/>
        <v/>
      </c>
      <c r="X1892" s="142">
        <f t="shared" si="825"/>
        <v>4.5054032516496516E-23</v>
      </c>
      <c r="Y1892" s="142" t="str">
        <f t="shared" si="826"/>
        <v/>
      </c>
      <c r="Z1892" s="142" t="str">
        <f t="shared" si="827"/>
        <v/>
      </c>
      <c r="AD1892" s="142">
        <v>1198</v>
      </c>
      <c r="AE1892" s="142">
        <f t="shared" si="845"/>
        <v>43.574622771017118</v>
      </c>
      <c r="AF1892" s="142">
        <f t="shared" si="828"/>
        <v>5.2989883461090981E-3</v>
      </c>
      <c r="AG1892" s="142">
        <f t="shared" si="829"/>
        <v>0.78581966188346275</v>
      </c>
      <c r="AH1892" s="142" t="str">
        <f t="shared" si="830"/>
        <v/>
      </c>
      <c r="AI1892" s="142">
        <f t="shared" si="831"/>
        <v>5.2989883461090981E-3</v>
      </c>
      <c r="AJ1892" s="142" t="str">
        <f t="shared" si="832"/>
        <v/>
      </c>
      <c r="AK1892" s="142">
        <f t="shared" si="833"/>
        <v>1.1078090695025495E-76</v>
      </c>
      <c r="AL1892" s="142" t="str">
        <f t="shared" si="834"/>
        <v/>
      </c>
      <c r="AM1892" s="142" t="str">
        <f t="shared" si="835"/>
        <v/>
      </c>
      <c r="AQ1892" s="142">
        <v>1198</v>
      </c>
      <c r="AR1892" s="142">
        <f t="shared" si="836"/>
        <v>2276.7960748949245</v>
      </c>
      <c r="AS1892" s="142">
        <f t="shared" si="837"/>
        <v>1.0141506338479441E-4</v>
      </c>
      <c r="AT1892" s="142">
        <f t="shared" si="838"/>
        <v>0.78581966188346275</v>
      </c>
      <c r="AU1892" s="142" t="str">
        <f t="shared" si="839"/>
        <v/>
      </c>
      <c r="AV1892" s="142">
        <f t="shared" si="840"/>
        <v>1.0141506338479441E-4</v>
      </c>
      <c r="AW1892" s="142" t="str">
        <f t="shared" si="841"/>
        <v/>
      </c>
      <c r="AX1892" s="142">
        <f t="shared" si="842"/>
        <v>1.3042710555185213E-4</v>
      </c>
      <c r="AY1892" s="142" t="str">
        <f t="shared" si="843"/>
        <v/>
      </c>
      <c r="AZ1892" s="142" t="str">
        <f t="shared" si="844"/>
        <v/>
      </c>
      <c r="BB1892" s="147"/>
      <c r="BC1892" s="147">
        <f t="shared" si="807"/>
        <v>7.6992000000001548</v>
      </c>
      <c r="BD1892" s="163">
        <f t="shared" si="808"/>
        <v>0.35986382861503952</v>
      </c>
      <c r="BE1892" s="147">
        <f t="shared" si="809"/>
        <v>5.956745358743909E-4</v>
      </c>
      <c r="BF1892" s="147" t="str">
        <f t="shared" si="805"/>
        <v/>
      </c>
      <c r="BG1892" s="159" t="str">
        <f t="shared" si="806"/>
        <v/>
      </c>
    </row>
    <row r="1893" spans="1:59" ht="20.100000000000001" customHeight="1" x14ac:dyDescent="0.25">
      <c r="A1893" s="142">
        <v>1199</v>
      </c>
      <c r="B1893" s="142">
        <f t="shared" si="810"/>
        <v>3724.533580328778</v>
      </c>
      <c r="C1893" s="142">
        <f t="shared" si="811"/>
        <v>6.2110249397701289E-5</v>
      </c>
      <c r="D1893" s="142">
        <f t="shared" si="812"/>
        <v>0.78698398229787048</v>
      </c>
      <c r="E1893" s="142" t="str">
        <f t="shared" si="813"/>
        <v/>
      </c>
      <c r="F1893" s="142">
        <f t="shared" si="814"/>
        <v>6.2110249397701289E-5</v>
      </c>
      <c r="G1893" s="142" t="str">
        <f t="shared" si="815"/>
        <v/>
      </c>
      <c r="H1893" s="142"/>
      <c r="I1893" s="142"/>
      <c r="J1893" s="142">
        <f t="shared" si="816"/>
        <v>8.7638529646272848E-177</v>
      </c>
      <c r="K1893" s="142" t="str">
        <f t="shared" si="817"/>
        <v/>
      </c>
      <c r="L1893" s="142" t="str">
        <f t="shared" si="818"/>
        <v/>
      </c>
      <c r="M1893" s="142"/>
      <c r="N1893" s="142"/>
      <c r="O1893" s="142"/>
      <c r="P1893" s="142"/>
      <c r="Q1893" s="142">
        <v>1199</v>
      </c>
      <c r="R1893" s="142">
        <f t="shared" si="819"/>
        <v>17.079087633235218</v>
      </c>
      <c r="S1893" s="142">
        <f t="shared" si="820"/>
        <v>1.3544734621196717E-2</v>
      </c>
      <c r="T1893" s="142">
        <f t="shared" si="821"/>
        <v>0.78698398229787048</v>
      </c>
      <c r="U1893" s="142" t="str">
        <f t="shared" si="822"/>
        <v/>
      </c>
      <c r="V1893" s="142">
        <f t="shared" si="823"/>
        <v>1.3544734621196717E-2</v>
      </c>
      <c r="W1893" s="142" t="str">
        <f t="shared" si="824"/>
        <v/>
      </c>
      <c r="X1893" s="142">
        <f t="shared" si="825"/>
        <v>4.684428610629552E-23</v>
      </c>
      <c r="Y1893" s="142" t="str">
        <f t="shared" si="826"/>
        <v/>
      </c>
      <c r="Z1893" s="142" t="str">
        <f t="shared" si="827"/>
        <v/>
      </c>
      <c r="AD1893" s="142">
        <v>1199</v>
      </c>
      <c r="AE1893" s="142">
        <f t="shared" si="845"/>
        <v>43.794696623395964</v>
      </c>
      <c r="AF1893" s="142">
        <f t="shared" si="828"/>
        <v>5.2821854562351712E-3</v>
      </c>
      <c r="AG1893" s="142">
        <f t="shared" si="829"/>
        <v>0.78698398229787025</v>
      </c>
      <c r="AH1893" s="142" t="str">
        <f t="shared" si="830"/>
        <v/>
      </c>
      <c r="AI1893" s="142">
        <f t="shared" si="831"/>
        <v>5.2821854562351712E-3</v>
      </c>
      <c r="AJ1893" s="142" t="str">
        <f t="shared" si="832"/>
        <v/>
      </c>
      <c r="AK1893" s="142">
        <f t="shared" si="833"/>
        <v>1.1925877825711611E-76</v>
      </c>
      <c r="AL1893" s="142" t="str">
        <f t="shared" si="834"/>
        <v/>
      </c>
      <c r="AM1893" s="142" t="str">
        <f t="shared" si="835"/>
        <v/>
      </c>
      <c r="AQ1893" s="142">
        <v>1199</v>
      </c>
      <c r="AR1893" s="142">
        <f t="shared" si="836"/>
        <v>2288.2950449701511</v>
      </c>
      <c r="AS1893" s="142">
        <f t="shared" si="837"/>
        <v>1.0109348008807635E-4</v>
      </c>
      <c r="AT1893" s="142">
        <f t="shared" si="838"/>
        <v>0.78698398229787048</v>
      </c>
      <c r="AU1893" s="142" t="str">
        <f t="shared" si="839"/>
        <v/>
      </c>
      <c r="AV1893" s="142">
        <f t="shared" si="840"/>
        <v>1.0109348008807635E-4</v>
      </c>
      <c r="AW1893" s="142" t="str">
        <f t="shared" si="841"/>
        <v/>
      </c>
      <c r="AX1893" s="142">
        <f t="shared" si="842"/>
        <v>1.3060996066835591E-4</v>
      </c>
      <c r="AY1893" s="142" t="str">
        <f t="shared" si="843"/>
        <v/>
      </c>
      <c r="AZ1893" s="142" t="str">
        <f t="shared" si="844"/>
        <v/>
      </c>
      <c r="BB1893" s="147"/>
      <c r="BC1893" s="147">
        <f t="shared" si="807"/>
        <v>7.705600000000155</v>
      </c>
      <c r="BD1893" s="163">
        <f t="shared" si="808"/>
        <v>0.35926815407916513</v>
      </c>
      <c r="BE1893" s="147">
        <f t="shared" si="809"/>
        <v>5.9500561919201278E-4</v>
      </c>
      <c r="BF1893" s="147" t="str">
        <f t="shared" si="805"/>
        <v/>
      </c>
      <c r="BG1893" s="159" t="str">
        <f t="shared" si="806"/>
        <v/>
      </c>
    </row>
    <row r="1894" spans="1:59" ht="20.100000000000001" customHeight="1" x14ac:dyDescent="0.25">
      <c r="A1894" s="142">
        <v>1200</v>
      </c>
      <c r="B1894" s="142">
        <f t="shared" si="810"/>
        <v>3743.2498294761572</v>
      </c>
      <c r="C1894" s="142">
        <f t="shared" si="811"/>
        <v>6.1912309561667301E-5</v>
      </c>
      <c r="D1894" s="142">
        <f t="shared" si="812"/>
        <v>0.78814460141660336</v>
      </c>
      <c r="E1894" s="142" t="str">
        <f t="shared" si="813"/>
        <v/>
      </c>
      <c r="F1894" s="142">
        <f t="shared" si="814"/>
        <v>6.1912309561667301E-5</v>
      </c>
      <c r="G1894" s="142" t="str">
        <f t="shared" si="815"/>
        <v/>
      </c>
      <c r="H1894" s="142"/>
      <c r="I1894" s="142"/>
      <c r="J1894" s="142">
        <f t="shared" si="816"/>
        <v>9.808016465383308E-177</v>
      </c>
      <c r="K1894" s="142" t="str">
        <f t="shared" si="817"/>
        <v/>
      </c>
      <c r="L1894" s="142" t="str">
        <f t="shared" si="818"/>
        <v/>
      </c>
      <c r="M1894" s="142"/>
      <c r="N1894" s="142"/>
      <c r="O1894" s="142"/>
      <c r="P1894" s="142"/>
      <c r="Q1894" s="142">
        <v>1200</v>
      </c>
      <c r="R1894" s="142">
        <f t="shared" si="819"/>
        <v>17.164912194206252</v>
      </c>
      <c r="S1894" s="142">
        <f t="shared" si="820"/>
        <v>1.3501568757654988E-2</v>
      </c>
      <c r="T1894" s="142">
        <f t="shared" si="821"/>
        <v>0.78814460141660347</v>
      </c>
      <c r="U1894" s="142" t="str">
        <f t="shared" si="822"/>
        <v/>
      </c>
      <c r="V1894" s="142">
        <f t="shared" si="823"/>
        <v>1.3501568757654988E-2</v>
      </c>
      <c r="W1894" s="142" t="str">
        <f t="shared" si="824"/>
        <v/>
      </c>
      <c r="X1894" s="142">
        <f t="shared" si="825"/>
        <v>4.8704897393848868E-23</v>
      </c>
      <c r="Y1894" s="142" t="str">
        <f t="shared" si="826"/>
        <v/>
      </c>
      <c r="Z1894" s="142" t="str">
        <f t="shared" si="827"/>
        <v/>
      </c>
      <c r="AD1894" s="142">
        <v>1200</v>
      </c>
      <c r="AE1894" s="142">
        <f t="shared" si="845"/>
        <v>44.014770475774867</v>
      </c>
      <c r="AF1894" s="142">
        <f t="shared" si="828"/>
        <v>5.2653516013843596E-3</v>
      </c>
      <c r="AG1894" s="142">
        <f t="shared" si="829"/>
        <v>0.78814460141660347</v>
      </c>
      <c r="AH1894" s="142" t="str">
        <f t="shared" si="830"/>
        <v/>
      </c>
      <c r="AI1894" s="142">
        <f t="shared" si="831"/>
        <v>5.2653516013843596E-3</v>
      </c>
      <c r="AJ1894" s="142" t="str">
        <f t="shared" si="832"/>
        <v/>
      </c>
      <c r="AK1894" s="142">
        <f t="shared" si="833"/>
        <v>1.2838339224905262E-76</v>
      </c>
      <c r="AL1894" s="142" t="str">
        <f t="shared" si="834"/>
        <v/>
      </c>
      <c r="AM1894" s="142" t="str">
        <f t="shared" si="835"/>
        <v/>
      </c>
      <c r="AQ1894" s="142">
        <v>1200</v>
      </c>
      <c r="AR1894" s="142">
        <f t="shared" si="836"/>
        <v>2299.7940150453778</v>
      </c>
      <c r="AS1894" s="142">
        <f t="shared" si="837"/>
        <v>1.0077130416595742E-4</v>
      </c>
      <c r="AT1894" s="142">
        <f t="shared" si="838"/>
        <v>0.78814460141660347</v>
      </c>
      <c r="AU1894" s="142" t="str">
        <f t="shared" si="839"/>
        <v/>
      </c>
      <c r="AV1894" s="142">
        <f t="shared" si="840"/>
        <v>1.0077130416595742E-4</v>
      </c>
      <c r="AW1894" s="142" t="str">
        <f t="shared" si="841"/>
        <v/>
      </c>
      <c r="AX1894" s="142">
        <f t="shared" si="842"/>
        <v>1.3079097947015324E-4</v>
      </c>
      <c r="AY1894" s="142" t="str">
        <f t="shared" si="843"/>
        <v/>
      </c>
      <c r="AZ1894" s="142" t="str">
        <f t="shared" si="844"/>
        <v/>
      </c>
      <c r="BB1894" s="147"/>
      <c r="BC1894" s="147">
        <f t="shared" si="807"/>
        <v>7.7120000000001552</v>
      </c>
      <c r="BD1894" s="163">
        <f t="shared" si="808"/>
        <v>0.35867314845997311</v>
      </c>
      <c r="BE1894" s="147">
        <f t="shared" si="809"/>
        <v>5.9433642953427013E-4</v>
      </c>
      <c r="BF1894" s="147" t="str">
        <f t="shared" si="805"/>
        <v/>
      </c>
      <c r="BG1894" s="159" t="str">
        <f t="shared" si="806"/>
        <v/>
      </c>
    </row>
    <row r="1895" spans="1:59" ht="20.100000000000001" customHeight="1" x14ac:dyDescent="0.25">
      <c r="A1895" s="142">
        <v>1201</v>
      </c>
      <c r="B1895" s="142">
        <f t="shared" si="810"/>
        <v>3761.9660786235399</v>
      </c>
      <c r="C1895" s="142">
        <f t="shared" si="811"/>
        <v>6.1714013110161745E-5</v>
      </c>
      <c r="D1895" s="142">
        <f t="shared" si="812"/>
        <v>0.78930151249512903</v>
      </c>
      <c r="E1895" s="142" t="str">
        <f t="shared" si="813"/>
        <v/>
      </c>
      <c r="F1895" s="142">
        <f t="shared" si="814"/>
        <v>6.1714013110161745E-5</v>
      </c>
      <c r="G1895" s="142" t="str">
        <f t="shared" si="815"/>
        <v/>
      </c>
      <c r="H1895" s="142"/>
      <c r="I1895" s="142"/>
      <c r="J1895" s="142">
        <f t="shared" si="816"/>
        <v>1.0976410516110057E-176</v>
      </c>
      <c r="K1895" s="142" t="str">
        <f t="shared" si="817"/>
        <v/>
      </c>
      <c r="L1895" s="142" t="str">
        <f t="shared" si="818"/>
        <v/>
      </c>
      <c r="M1895" s="142"/>
      <c r="N1895" s="142"/>
      <c r="O1895" s="142"/>
      <c r="P1895" s="142"/>
      <c r="Q1895" s="142">
        <v>1201</v>
      </c>
      <c r="R1895" s="142">
        <f t="shared" si="819"/>
        <v>17.250736755177272</v>
      </c>
      <c r="S1895" s="142">
        <f t="shared" si="820"/>
        <v>1.3458325124953256E-2</v>
      </c>
      <c r="T1895" s="142">
        <f t="shared" si="821"/>
        <v>0.78930151249512892</v>
      </c>
      <c r="U1895" s="142" t="str">
        <f t="shared" si="822"/>
        <v/>
      </c>
      <c r="V1895" s="142">
        <f t="shared" si="823"/>
        <v>1.3458325124953256E-2</v>
      </c>
      <c r="W1895" s="142" t="str">
        <f t="shared" si="824"/>
        <v/>
      </c>
      <c r="X1895" s="142">
        <f t="shared" si="825"/>
        <v>5.0638600199687924E-23</v>
      </c>
      <c r="Y1895" s="142" t="str">
        <f t="shared" si="826"/>
        <v/>
      </c>
      <c r="Z1895" s="142" t="str">
        <f t="shared" si="827"/>
        <v/>
      </c>
      <c r="AD1895" s="142">
        <v>1201</v>
      </c>
      <c r="AE1895" s="142">
        <f t="shared" si="845"/>
        <v>44.234844328153713</v>
      </c>
      <c r="AF1895" s="142">
        <f t="shared" si="828"/>
        <v>5.2484874180599847E-3</v>
      </c>
      <c r="AG1895" s="142">
        <f t="shared" si="829"/>
        <v>0.78930151249512892</v>
      </c>
      <c r="AH1895" s="142" t="str">
        <f t="shared" si="830"/>
        <v/>
      </c>
      <c r="AI1895" s="142">
        <f t="shared" si="831"/>
        <v>5.2484874180599847E-3</v>
      </c>
      <c r="AJ1895" s="142" t="str">
        <f t="shared" si="832"/>
        <v/>
      </c>
      <c r="AK1895" s="142">
        <f t="shared" si="833"/>
        <v>1.3820392873071377E-76</v>
      </c>
      <c r="AL1895" s="142" t="str">
        <f t="shared" si="834"/>
        <v/>
      </c>
      <c r="AM1895" s="142" t="str">
        <f t="shared" si="835"/>
        <v/>
      </c>
      <c r="AQ1895" s="142">
        <v>1201</v>
      </c>
      <c r="AR1895" s="142">
        <f t="shared" si="836"/>
        <v>2311.2929851206045</v>
      </c>
      <c r="AS1895" s="142">
        <f t="shared" si="837"/>
        <v>1.0044854780020125E-4</v>
      </c>
      <c r="AT1895" s="142">
        <f t="shared" si="838"/>
        <v>0.78930151249512903</v>
      </c>
      <c r="AU1895" s="142" t="str">
        <f t="shared" si="839"/>
        <v/>
      </c>
      <c r="AV1895" s="142">
        <f t="shared" si="840"/>
        <v>1.0044854780020125E-4</v>
      </c>
      <c r="AW1895" s="142" t="str">
        <f t="shared" si="841"/>
        <v/>
      </c>
      <c r="AX1895" s="142">
        <f t="shared" si="842"/>
        <v>1.3097015361563535E-4</v>
      </c>
      <c r="AY1895" s="142" t="str">
        <f t="shared" si="843"/>
        <v/>
      </c>
      <c r="AZ1895" s="142" t="str">
        <f t="shared" si="844"/>
        <v/>
      </c>
      <c r="BB1895" s="147"/>
      <c r="BC1895" s="147">
        <f t="shared" si="807"/>
        <v>7.7184000000001554</v>
      </c>
      <c r="BD1895" s="163">
        <f t="shared" si="808"/>
        <v>0.35807881203043884</v>
      </c>
      <c r="BE1895" s="147">
        <f t="shared" si="809"/>
        <v>5.9366697120916134E-4</v>
      </c>
      <c r="BF1895" s="147" t="str">
        <f t="shared" si="805"/>
        <v/>
      </c>
      <c r="BG1895" s="159" t="str">
        <f t="shared" si="806"/>
        <v/>
      </c>
    </row>
    <row r="1896" spans="1:59" ht="20.100000000000001" customHeight="1" x14ac:dyDescent="0.25">
      <c r="A1896" s="142">
        <v>1202</v>
      </c>
      <c r="B1896" s="142">
        <f t="shared" si="810"/>
        <v>3780.6823277709191</v>
      </c>
      <c r="C1896" s="142">
        <f t="shared" si="811"/>
        <v>6.1515367520647958E-5</v>
      </c>
      <c r="D1896" s="142">
        <f t="shared" si="812"/>
        <v>0.79045470892892922</v>
      </c>
      <c r="E1896" s="142" t="str">
        <f t="shared" si="813"/>
        <v/>
      </c>
      <c r="F1896" s="142">
        <f t="shared" si="814"/>
        <v>6.1515367520647958E-5</v>
      </c>
      <c r="G1896" s="142" t="str">
        <f t="shared" si="815"/>
        <v/>
      </c>
      <c r="H1896" s="142"/>
      <c r="I1896" s="142"/>
      <c r="J1896" s="142">
        <f t="shared" si="816"/>
        <v>1.2283794644246658E-176</v>
      </c>
      <c r="K1896" s="142" t="str">
        <f t="shared" si="817"/>
        <v/>
      </c>
      <c r="L1896" s="142" t="str">
        <f t="shared" si="818"/>
        <v/>
      </c>
      <c r="M1896" s="142"/>
      <c r="N1896" s="142"/>
      <c r="O1896" s="142"/>
      <c r="P1896" s="142"/>
      <c r="Q1896" s="142">
        <v>1202</v>
      </c>
      <c r="R1896" s="142">
        <f t="shared" si="819"/>
        <v>17.336561316148305</v>
      </c>
      <c r="S1896" s="142">
        <f t="shared" si="820"/>
        <v>1.3415005353744361E-2</v>
      </c>
      <c r="T1896" s="142">
        <f t="shared" si="821"/>
        <v>0.79045470892892922</v>
      </c>
      <c r="U1896" s="142" t="str">
        <f t="shared" si="822"/>
        <v/>
      </c>
      <c r="V1896" s="142">
        <f t="shared" si="823"/>
        <v>1.3415005353744361E-2</v>
      </c>
      <c r="W1896" s="142" t="str">
        <f t="shared" si="824"/>
        <v/>
      </c>
      <c r="X1896" s="142">
        <f t="shared" si="825"/>
        <v>5.2648233328392847E-23</v>
      </c>
      <c r="Y1896" s="142" t="str">
        <f t="shared" si="826"/>
        <v/>
      </c>
      <c r="Z1896" s="142" t="str">
        <f t="shared" si="827"/>
        <v/>
      </c>
      <c r="AD1896" s="142">
        <v>1202</v>
      </c>
      <c r="AE1896" s="142">
        <f t="shared" si="845"/>
        <v>44.454918180532616</v>
      </c>
      <c r="AF1896" s="142">
        <f t="shared" si="828"/>
        <v>5.2315935421852243E-3</v>
      </c>
      <c r="AG1896" s="142">
        <f t="shared" si="829"/>
        <v>0.79045470892892933</v>
      </c>
      <c r="AH1896" s="142" t="str">
        <f t="shared" si="830"/>
        <v/>
      </c>
      <c r="AI1896" s="142">
        <f t="shared" si="831"/>
        <v>5.2315935421852243E-3</v>
      </c>
      <c r="AJ1896" s="142" t="str">
        <f t="shared" si="832"/>
        <v/>
      </c>
      <c r="AK1896" s="142">
        <f t="shared" si="833"/>
        <v>1.4877329519990089E-76</v>
      </c>
      <c r="AL1896" s="142" t="str">
        <f t="shared" si="834"/>
        <v/>
      </c>
      <c r="AM1896" s="142" t="str">
        <f t="shared" si="835"/>
        <v/>
      </c>
      <c r="AQ1896" s="142">
        <v>1202</v>
      </c>
      <c r="AR1896" s="142">
        <f t="shared" si="836"/>
        <v>2322.7919551958312</v>
      </c>
      <c r="AS1896" s="142">
        <f t="shared" si="837"/>
        <v>1.0012522316146876E-4</v>
      </c>
      <c r="AT1896" s="142">
        <f t="shared" si="838"/>
        <v>0.79045470892892922</v>
      </c>
      <c r="AU1896" s="142" t="str">
        <f t="shared" si="839"/>
        <v/>
      </c>
      <c r="AV1896" s="142">
        <f t="shared" si="840"/>
        <v>1.0012522316146876E-4</v>
      </c>
      <c r="AW1896" s="142" t="str">
        <f t="shared" si="841"/>
        <v/>
      </c>
      <c r="AX1896" s="142">
        <f t="shared" si="842"/>
        <v>1.3114747484030303E-4</v>
      </c>
      <c r="AY1896" s="142" t="str">
        <f t="shared" si="843"/>
        <v/>
      </c>
      <c r="AZ1896" s="142" t="str">
        <f t="shared" si="844"/>
        <v/>
      </c>
      <c r="BB1896" s="147"/>
      <c r="BC1896" s="147">
        <f t="shared" si="807"/>
        <v>7.7248000000001555</v>
      </c>
      <c r="BD1896" s="163">
        <f t="shared" si="808"/>
        <v>0.35748514505922968</v>
      </c>
      <c r="BE1896" s="147">
        <f t="shared" si="809"/>
        <v>5.9299724851241686E-4</v>
      </c>
      <c r="BF1896" s="147" t="str">
        <f t="shared" si="805"/>
        <v/>
      </c>
      <c r="BG1896" s="159" t="str">
        <f t="shared" si="806"/>
        <v/>
      </c>
    </row>
    <row r="1897" spans="1:59" ht="20.100000000000001" customHeight="1" x14ac:dyDescent="0.25">
      <c r="A1897" s="142">
        <v>1203</v>
      </c>
      <c r="B1897" s="142">
        <f t="shared" si="810"/>
        <v>3799.3985769182982</v>
      </c>
      <c r="C1897" s="142">
        <f t="shared" si="811"/>
        <v>6.1316380263311989E-5</v>
      </c>
      <c r="D1897" s="142">
        <f t="shared" si="812"/>
        <v>0.79160418425336876</v>
      </c>
      <c r="E1897" s="142" t="str">
        <f t="shared" si="813"/>
        <v/>
      </c>
      <c r="F1897" s="142">
        <f t="shared" si="814"/>
        <v>6.1316380263311989E-5</v>
      </c>
      <c r="G1897" s="142" t="str">
        <f t="shared" si="815"/>
        <v/>
      </c>
      <c r="H1897" s="142"/>
      <c r="I1897" s="142"/>
      <c r="J1897" s="142">
        <f t="shared" si="816"/>
        <v>1.37466794262213E-176</v>
      </c>
      <c r="K1897" s="142" t="str">
        <f t="shared" si="817"/>
        <v/>
      </c>
      <c r="L1897" s="142" t="str">
        <f t="shared" si="818"/>
        <v/>
      </c>
      <c r="M1897" s="142"/>
      <c r="N1897" s="142"/>
      <c r="O1897" s="142"/>
      <c r="P1897" s="142"/>
      <c r="Q1897" s="142">
        <v>1203</v>
      </c>
      <c r="R1897" s="142">
        <f t="shared" si="819"/>
        <v>17.422385877119339</v>
      </c>
      <c r="S1897" s="142">
        <f t="shared" si="820"/>
        <v>1.3371611073094191E-2</v>
      </c>
      <c r="T1897" s="142">
        <f t="shared" si="821"/>
        <v>0.79160418425336887</v>
      </c>
      <c r="U1897" s="142" t="str">
        <f t="shared" si="822"/>
        <v/>
      </c>
      <c r="V1897" s="142">
        <f t="shared" si="823"/>
        <v>1.3371611073094191E-2</v>
      </c>
      <c r="W1897" s="142" t="str">
        <f t="shared" si="824"/>
        <v/>
      </c>
      <c r="X1897" s="142">
        <f t="shared" si="825"/>
        <v>5.4736744551426266E-23</v>
      </c>
      <c r="Y1897" s="142" t="str">
        <f t="shared" si="826"/>
        <v/>
      </c>
      <c r="Z1897" s="142" t="str">
        <f t="shared" si="827"/>
        <v/>
      </c>
      <c r="AD1897" s="142">
        <v>1203</v>
      </c>
      <c r="AE1897" s="142">
        <f t="shared" si="845"/>
        <v>44.674992032911462</v>
      </c>
      <c r="AF1897" s="142">
        <f t="shared" si="828"/>
        <v>5.2146706090643816E-3</v>
      </c>
      <c r="AG1897" s="142">
        <f t="shared" si="829"/>
        <v>0.79160418425336876</v>
      </c>
      <c r="AH1897" s="142" t="str">
        <f t="shared" si="830"/>
        <v/>
      </c>
      <c r="AI1897" s="142">
        <f t="shared" si="831"/>
        <v>5.2146706090643816E-3</v>
      </c>
      <c r="AJ1897" s="142" t="str">
        <f t="shared" si="832"/>
        <v/>
      </c>
      <c r="AK1897" s="142">
        <f t="shared" si="833"/>
        <v>1.6014840847762009E-76</v>
      </c>
      <c r="AL1897" s="142" t="str">
        <f t="shared" si="834"/>
        <v/>
      </c>
      <c r="AM1897" s="142" t="str">
        <f t="shared" si="835"/>
        <v/>
      </c>
      <c r="AQ1897" s="142">
        <v>1203</v>
      </c>
      <c r="AR1897" s="142">
        <f t="shared" si="836"/>
        <v>2334.2909252710579</v>
      </c>
      <c r="AS1897" s="142">
        <f t="shared" si="837"/>
        <v>9.9801342408576118E-5</v>
      </c>
      <c r="AT1897" s="142">
        <f t="shared" si="838"/>
        <v>0.79160418425336887</v>
      </c>
      <c r="AU1897" s="142" t="str">
        <f t="shared" si="839"/>
        <v/>
      </c>
      <c r="AV1897" s="142">
        <f t="shared" si="840"/>
        <v>9.9801342408576118E-5</v>
      </c>
      <c r="AW1897" s="142" t="str">
        <f t="shared" si="841"/>
        <v/>
      </c>
      <c r="AX1897" s="142">
        <f t="shared" si="842"/>
        <v>1.3132293495740134E-4</v>
      </c>
      <c r="AY1897" s="142" t="str">
        <f t="shared" si="843"/>
        <v/>
      </c>
      <c r="AZ1897" s="142" t="str">
        <f t="shared" si="844"/>
        <v/>
      </c>
      <c r="BB1897" s="147"/>
      <c r="BC1897" s="147">
        <f t="shared" si="807"/>
        <v>7.7312000000001557</v>
      </c>
      <c r="BD1897" s="163">
        <f t="shared" si="808"/>
        <v>0.35689214781071726</v>
      </c>
      <c r="BE1897" s="147">
        <f t="shared" si="809"/>
        <v>5.9232726572455707E-4</v>
      </c>
      <c r="BF1897" s="147" t="str">
        <f t="shared" si="805"/>
        <v/>
      </c>
      <c r="BG1897" s="159" t="str">
        <f t="shared" si="806"/>
        <v/>
      </c>
    </row>
    <row r="1898" spans="1:59" ht="20.100000000000001" customHeight="1" x14ac:dyDescent="0.25">
      <c r="A1898" s="147">
        <v>1204</v>
      </c>
      <c r="B1898" s="142">
        <f t="shared" si="810"/>
        <v>3818.114826065681</v>
      </c>
      <c r="C1898" s="142">
        <f t="shared" si="811"/>
        <v>6.1117058800608674E-5</v>
      </c>
      <c r="D1898" s="142">
        <f t="shared" si="812"/>
        <v>0.79274993214355471</v>
      </c>
      <c r="E1898" s="142" t="str">
        <f t="shared" si="813"/>
        <v/>
      </c>
      <c r="F1898" s="142">
        <f t="shared" si="814"/>
        <v>6.1117058800608674E-5</v>
      </c>
      <c r="G1898" s="142" t="str">
        <f t="shared" si="815"/>
        <v/>
      </c>
      <c r="H1898" s="142"/>
      <c r="I1898" s="142"/>
      <c r="J1898" s="142">
        <f t="shared" si="816"/>
        <v>1.5383533932724613E-176</v>
      </c>
      <c r="K1898" s="142" t="str">
        <f t="shared" si="817"/>
        <v/>
      </c>
      <c r="L1898" s="142" t="str">
        <f t="shared" si="818"/>
        <v/>
      </c>
      <c r="M1898" s="142"/>
      <c r="N1898" s="142"/>
      <c r="O1898" s="142"/>
      <c r="P1898" s="142"/>
      <c r="Q1898" s="147">
        <v>1204</v>
      </c>
      <c r="R1898" s="142">
        <f t="shared" si="819"/>
        <v>17.508210438090373</v>
      </c>
      <c r="S1898" s="142">
        <f t="shared" si="820"/>
        <v>1.332814391038264E-2</v>
      </c>
      <c r="T1898" s="142">
        <f t="shared" si="821"/>
        <v>0.79274993214355471</v>
      </c>
      <c r="U1898" s="142" t="str">
        <f t="shared" si="822"/>
        <v/>
      </c>
      <c r="V1898" s="142">
        <f t="shared" si="823"/>
        <v>1.332814391038264E-2</v>
      </c>
      <c r="W1898" s="142" t="str">
        <f t="shared" si="824"/>
        <v/>
      </c>
      <c r="X1898" s="142">
        <f t="shared" si="825"/>
        <v>5.690719473917477E-23</v>
      </c>
      <c r="Y1898" s="142" t="str">
        <f t="shared" si="826"/>
        <v/>
      </c>
      <c r="Z1898" s="142" t="str">
        <f t="shared" si="827"/>
        <v/>
      </c>
      <c r="AD1898" s="147">
        <v>1204</v>
      </c>
      <c r="AE1898" s="142">
        <f t="shared" si="845"/>
        <v>44.895065885290364</v>
      </c>
      <c r="AF1898" s="142">
        <f t="shared" si="828"/>
        <v>5.1977192533442431E-3</v>
      </c>
      <c r="AG1898" s="142">
        <f t="shared" si="829"/>
        <v>0.79274993214355471</v>
      </c>
      <c r="AH1898" s="142" t="str">
        <f t="shared" si="830"/>
        <v/>
      </c>
      <c r="AI1898" s="142">
        <f t="shared" si="831"/>
        <v>5.1977192533442431E-3</v>
      </c>
      <c r="AJ1898" s="142" t="str">
        <f t="shared" si="832"/>
        <v/>
      </c>
      <c r="AK1898" s="142">
        <f t="shared" si="833"/>
        <v>1.7239049754548725E-76</v>
      </c>
      <c r="AL1898" s="142" t="str">
        <f t="shared" si="834"/>
        <v/>
      </c>
      <c r="AM1898" s="142" t="str">
        <f t="shared" si="835"/>
        <v/>
      </c>
      <c r="AQ1898" s="147">
        <v>1204</v>
      </c>
      <c r="AR1898" s="142">
        <f t="shared" si="836"/>
        <v>2345.7898953462845</v>
      </c>
      <c r="AS1898" s="142">
        <f t="shared" si="837"/>
        <v>9.9476917687755953E-5</v>
      </c>
      <c r="AT1898" s="142">
        <f t="shared" si="838"/>
        <v>0.79274993214355471</v>
      </c>
      <c r="AU1898" s="142" t="str">
        <f t="shared" si="839"/>
        <v/>
      </c>
      <c r="AV1898" s="142">
        <f t="shared" si="840"/>
        <v>9.9476917687755953E-5</v>
      </c>
      <c r="AW1898" s="142" t="str">
        <f t="shared" si="841"/>
        <v/>
      </c>
      <c r="AX1898" s="142">
        <f t="shared" si="842"/>
        <v>1.3149652585854946E-4</v>
      </c>
      <c r="AY1898" s="142" t="str">
        <f t="shared" si="843"/>
        <v/>
      </c>
      <c r="AZ1898" s="142" t="str">
        <f t="shared" si="844"/>
        <v/>
      </c>
      <c r="BB1898" s="147"/>
      <c r="BC1898" s="147">
        <f t="shared" si="807"/>
        <v>7.7376000000001559</v>
      </c>
      <c r="BD1898" s="163">
        <f t="shared" si="808"/>
        <v>0.35629982054499271</v>
      </c>
      <c r="BE1898" s="147">
        <f t="shared" si="809"/>
        <v>5.9165702711511114E-4</v>
      </c>
      <c r="BF1898" s="147" t="str">
        <f t="shared" si="805"/>
        <v/>
      </c>
      <c r="BG1898" s="159" t="str">
        <f t="shared" si="806"/>
        <v/>
      </c>
    </row>
    <row r="1899" spans="1:59" ht="20.100000000000001" customHeight="1" x14ac:dyDescent="0.25">
      <c r="A1899" s="142">
        <v>1205</v>
      </c>
      <c r="B1899" s="142">
        <f t="shared" si="810"/>
        <v>3836.8310752130601</v>
      </c>
      <c r="C1899" s="142">
        <f t="shared" si="811"/>
        <v>6.0917410586810061E-5</v>
      </c>
      <c r="D1899" s="142">
        <f t="shared" si="812"/>
        <v>0.79389194641418692</v>
      </c>
      <c r="E1899" s="142" t="str">
        <f t="shared" si="813"/>
        <v/>
      </c>
      <c r="F1899" s="142">
        <f t="shared" si="814"/>
        <v>6.0917410586810061E-5</v>
      </c>
      <c r="G1899" s="142" t="str">
        <f t="shared" si="815"/>
        <v/>
      </c>
      <c r="H1899" s="142"/>
      <c r="I1899" s="142"/>
      <c r="J1899" s="142">
        <f t="shared" si="816"/>
        <v>1.7215017714625429E-176</v>
      </c>
      <c r="K1899" s="142" t="str">
        <f t="shared" si="817"/>
        <v/>
      </c>
      <c r="L1899" s="142" t="str">
        <f t="shared" si="818"/>
        <v/>
      </c>
      <c r="M1899" s="142"/>
      <c r="N1899" s="142"/>
      <c r="O1899" s="142"/>
      <c r="P1899" s="142"/>
      <c r="Q1899" s="142">
        <v>1205</v>
      </c>
      <c r="R1899" s="142">
        <f t="shared" si="819"/>
        <v>17.594034999061407</v>
      </c>
      <c r="S1899" s="142">
        <f t="shared" si="820"/>
        <v>1.3284605491205104E-2</v>
      </c>
      <c r="T1899" s="142">
        <f t="shared" si="821"/>
        <v>0.79389194641418703</v>
      </c>
      <c r="U1899" s="142" t="str">
        <f t="shared" si="822"/>
        <v/>
      </c>
      <c r="V1899" s="142">
        <f t="shared" si="823"/>
        <v>1.3284605491205104E-2</v>
      </c>
      <c r="W1899" s="142" t="str">
        <f t="shared" si="824"/>
        <v/>
      </c>
      <c r="X1899" s="142">
        <f t="shared" si="825"/>
        <v>5.9162762147707991E-23</v>
      </c>
      <c r="Y1899" s="142" t="str">
        <f t="shared" si="826"/>
        <v/>
      </c>
      <c r="Z1899" s="142" t="str">
        <f t="shared" si="827"/>
        <v/>
      </c>
      <c r="AD1899" s="142">
        <v>1205</v>
      </c>
      <c r="AE1899" s="142">
        <f t="shared" si="845"/>
        <v>45.11513973766921</v>
      </c>
      <c r="AF1899" s="142">
        <f t="shared" si="828"/>
        <v>5.180740108975691E-3</v>
      </c>
      <c r="AG1899" s="142">
        <f t="shared" si="829"/>
        <v>0.79389194641418692</v>
      </c>
      <c r="AH1899" s="142" t="str">
        <f t="shared" si="830"/>
        <v/>
      </c>
      <c r="AI1899" s="142">
        <f t="shared" si="831"/>
        <v>5.180740108975691E-3</v>
      </c>
      <c r="AJ1899" s="142" t="str">
        <f t="shared" si="832"/>
        <v/>
      </c>
      <c r="AK1899" s="142">
        <f t="shared" si="833"/>
        <v>1.8556542918251187E-76</v>
      </c>
      <c r="AL1899" s="142" t="str">
        <f t="shared" si="834"/>
        <v/>
      </c>
      <c r="AM1899" s="142" t="str">
        <f t="shared" si="835"/>
        <v/>
      </c>
      <c r="AQ1899" s="142">
        <v>1205</v>
      </c>
      <c r="AR1899" s="142">
        <f t="shared" si="836"/>
        <v>2357.2888654215112</v>
      </c>
      <c r="AS1899" s="142">
        <f t="shared" si="837"/>
        <v>9.915196113192188E-5</v>
      </c>
      <c r="AT1899" s="142">
        <f t="shared" si="838"/>
        <v>0.79389194641418692</v>
      </c>
      <c r="AU1899" s="142" t="str">
        <f t="shared" si="839"/>
        <v/>
      </c>
      <c r="AV1899" s="142">
        <f t="shared" si="840"/>
        <v>9.915196113192188E-5</v>
      </c>
      <c r="AW1899" s="142" t="str">
        <f t="shared" si="841"/>
        <v/>
      </c>
      <c r="AX1899" s="142">
        <f t="shared" si="842"/>
        <v>1.316682395143646E-4</v>
      </c>
      <c r="AY1899" s="142" t="str">
        <f t="shared" si="843"/>
        <v/>
      </c>
      <c r="AZ1899" s="142" t="str">
        <f t="shared" si="844"/>
        <v/>
      </c>
      <c r="BB1899" s="147"/>
      <c r="BC1899" s="147">
        <f t="shared" si="807"/>
        <v>7.7440000000001561</v>
      </c>
      <c r="BD1899" s="163">
        <f t="shared" si="808"/>
        <v>0.3557081635178776</v>
      </c>
      <c r="BE1899" s="147">
        <f t="shared" si="809"/>
        <v>5.9098653693767655E-4</v>
      </c>
      <c r="BF1899" s="147" t="str">
        <f t="shared" si="805"/>
        <v/>
      </c>
      <c r="BG1899" s="159" t="str">
        <f t="shared" si="806"/>
        <v/>
      </c>
    </row>
    <row r="1900" spans="1:59" ht="20.100000000000001" customHeight="1" x14ac:dyDescent="0.25">
      <c r="A1900" s="142">
        <v>1206</v>
      </c>
      <c r="B1900" s="142">
        <f t="shared" si="810"/>
        <v>3855.5473243604429</v>
      </c>
      <c r="C1900" s="142">
        <f t="shared" si="811"/>
        <v>6.0717443067555377E-5</v>
      </c>
      <c r="D1900" s="142">
        <f t="shared" si="812"/>
        <v>0.79503022101940179</v>
      </c>
      <c r="E1900" s="142" t="str">
        <f t="shared" si="813"/>
        <v/>
      </c>
      <c r="F1900" s="142">
        <f t="shared" si="814"/>
        <v>6.0717443067555377E-5</v>
      </c>
      <c r="G1900" s="142" t="str">
        <f t="shared" si="815"/>
        <v/>
      </c>
      <c r="H1900" s="142"/>
      <c r="I1900" s="142"/>
      <c r="J1900" s="142">
        <f t="shared" si="816"/>
        <v>1.9264240228510779E-176</v>
      </c>
      <c r="K1900" s="142" t="str">
        <f t="shared" si="817"/>
        <v/>
      </c>
      <c r="L1900" s="142" t="str">
        <f t="shared" si="818"/>
        <v/>
      </c>
      <c r="M1900" s="142"/>
      <c r="N1900" s="142"/>
      <c r="O1900" s="142"/>
      <c r="P1900" s="142"/>
      <c r="Q1900" s="142">
        <v>1206</v>
      </c>
      <c r="R1900" s="142">
        <f t="shared" si="819"/>
        <v>17.679859560032426</v>
      </c>
      <c r="S1900" s="142">
        <f t="shared" si="820"/>
        <v>1.3240997439274411E-2</v>
      </c>
      <c r="T1900" s="142">
        <f t="shared" si="821"/>
        <v>0.79503022101940179</v>
      </c>
      <c r="U1900" s="142" t="str">
        <f t="shared" si="822"/>
        <v/>
      </c>
      <c r="V1900" s="142">
        <f t="shared" si="823"/>
        <v>1.3240997439274411E-2</v>
      </c>
      <c r="W1900" s="142" t="str">
        <f t="shared" si="824"/>
        <v/>
      </c>
      <c r="X1900" s="142">
        <f t="shared" si="825"/>
        <v>6.1506746865978941E-23</v>
      </c>
      <c r="Y1900" s="142" t="str">
        <f t="shared" si="826"/>
        <v/>
      </c>
      <c r="Z1900" s="142" t="str">
        <f t="shared" si="827"/>
        <v/>
      </c>
      <c r="AD1900" s="142">
        <v>1206</v>
      </c>
      <c r="AE1900" s="142">
        <f t="shared" si="845"/>
        <v>45.335213590048113</v>
      </c>
      <c r="AF1900" s="142">
        <f t="shared" si="828"/>
        <v>5.1637338091754248E-3</v>
      </c>
      <c r="AG1900" s="142">
        <f t="shared" si="829"/>
        <v>0.79503022101940179</v>
      </c>
      <c r="AH1900" s="142" t="str">
        <f t="shared" si="830"/>
        <v/>
      </c>
      <c r="AI1900" s="142">
        <f t="shared" si="831"/>
        <v>5.1637338091754248E-3</v>
      </c>
      <c r="AJ1900" s="142" t="str">
        <f t="shared" si="832"/>
        <v/>
      </c>
      <c r="AK1900" s="142">
        <f t="shared" si="833"/>
        <v>1.997440581117697E-76</v>
      </c>
      <c r="AL1900" s="142" t="str">
        <f t="shared" si="834"/>
        <v/>
      </c>
      <c r="AM1900" s="142" t="str">
        <f t="shared" si="835"/>
        <v/>
      </c>
      <c r="AQ1900" s="142">
        <v>1206</v>
      </c>
      <c r="AR1900" s="142">
        <f t="shared" si="836"/>
        <v>2368.7878354967379</v>
      </c>
      <c r="AS1900" s="142">
        <f t="shared" si="837"/>
        <v>9.8826484859936711E-5</v>
      </c>
      <c r="AT1900" s="142">
        <f t="shared" si="838"/>
        <v>0.79503022101940179</v>
      </c>
      <c r="AU1900" s="142" t="str">
        <f t="shared" si="839"/>
        <v/>
      </c>
      <c r="AV1900" s="142">
        <f t="shared" si="840"/>
        <v>9.8826484859936711E-5</v>
      </c>
      <c r="AW1900" s="142" t="str">
        <f t="shared" si="841"/>
        <v/>
      </c>
      <c r="AX1900" s="142">
        <f t="shared" si="842"/>
        <v>1.3183806797508065E-4</v>
      </c>
      <c r="AY1900" s="142" t="str">
        <f t="shared" si="843"/>
        <v/>
      </c>
      <c r="AZ1900" s="142" t="str">
        <f t="shared" si="844"/>
        <v/>
      </c>
      <c r="BB1900" s="147"/>
      <c r="BC1900" s="147">
        <f t="shared" si="807"/>
        <v>7.7504000000001563</v>
      </c>
      <c r="BD1900" s="163">
        <f t="shared" si="808"/>
        <v>0.35511717698093992</v>
      </c>
      <c r="BE1900" s="147">
        <f t="shared" si="809"/>
        <v>5.9031579943508161E-4</v>
      </c>
      <c r="BF1900" s="147" t="str">
        <f t="shared" si="805"/>
        <v/>
      </c>
      <c r="BG1900" s="159" t="str">
        <f t="shared" si="806"/>
        <v/>
      </c>
    </row>
    <row r="1901" spans="1:59" ht="20.100000000000001" customHeight="1" x14ac:dyDescent="0.25">
      <c r="A1901" s="142">
        <v>1207</v>
      </c>
      <c r="B1901" s="142">
        <f t="shared" si="810"/>
        <v>3874.263573507822</v>
      </c>
      <c r="C1901" s="142">
        <f t="shared" si="811"/>
        <v>6.0517163679403802E-5</v>
      </c>
      <c r="D1901" s="142">
        <f t="shared" si="812"/>
        <v>0.79616475005260545</v>
      </c>
      <c r="E1901" s="142" t="str">
        <f t="shared" si="813"/>
        <v/>
      </c>
      <c r="F1901" s="142">
        <f t="shared" si="814"/>
        <v>6.0517163679403802E-5</v>
      </c>
      <c r="G1901" s="142" t="str">
        <f t="shared" si="815"/>
        <v/>
      </c>
      <c r="H1901" s="142"/>
      <c r="I1901" s="142"/>
      <c r="J1901" s="142">
        <f t="shared" si="816"/>
        <v>2.1557050942725768E-176</v>
      </c>
      <c r="K1901" s="142" t="str">
        <f t="shared" si="817"/>
        <v/>
      </c>
      <c r="L1901" s="142" t="str">
        <f t="shared" si="818"/>
        <v/>
      </c>
      <c r="M1901" s="142"/>
      <c r="N1901" s="142"/>
      <c r="O1901" s="142"/>
      <c r="P1901" s="142"/>
      <c r="Q1901" s="142">
        <v>1207</v>
      </c>
      <c r="R1901" s="142">
        <f t="shared" si="819"/>
        <v>17.76568412100346</v>
      </c>
      <c r="S1901" s="142">
        <f t="shared" si="820"/>
        <v>1.319732137632321E-2</v>
      </c>
      <c r="T1901" s="142">
        <f t="shared" si="821"/>
        <v>0.79616475005260545</v>
      </c>
      <c r="U1901" s="142" t="str">
        <f t="shared" si="822"/>
        <v/>
      </c>
      <c r="V1901" s="142">
        <f t="shared" si="823"/>
        <v>1.319732137632321E-2</v>
      </c>
      <c r="W1901" s="142" t="str">
        <f t="shared" si="824"/>
        <v/>
      </c>
      <c r="X1901" s="142">
        <f t="shared" si="825"/>
        <v>6.3942575429397581E-23</v>
      </c>
      <c r="Y1901" s="142" t="str">
        <f t="shared" si="826"/>
        <v/>
      </c>
      <c r="Z1901" s="142" t="str">
        <f t="shared" si="827"/>
        <v/>
      </c>
      <c r="AD1901" s="142">
        <v>1207</v>
      </c>
      <c r="AE1901" s="142">
        <f t="shared" si="845"/>
        <v>45.555287442426959</v>
      </c>
      <c r="AF1901" s="142">
        <f t="shared" si="828"/>
        <v>5.1467009863879355E-3</v>
      </c>
      <c r="AG1901" s="142">
        <f t="shared" si="829"/>
        <v>0.79616475005260545</v>
      </c>
      <c r="AH1901" s="142" t="str">
        <f t="shared" si="830"/>
        <v/>
      </c>
      <c r="AI1901" s="142">
        <f t="shared" si="831"/>
        <v>5.1467009863879355E-3</v>
      </c>
      <c r="AJ1901" s="142" t="str">
        <f t="shared" si="832"/>
        <v/>
      </c>
      <c r="AK1901" s="142">
        <f t="shared" si="833"/>
        <v>2.1500260349573902E-76</v>
      </c>
      <c r="AL1901" s="142" t="str">
        <f t="shared" si="834"/>
        <v/>
      </c>
      <c r="AM1901" s="142" t="str">
        <f t="shared" si="835"/>
        <v/>
      </c>
      <c r="AQ1901" s="142">
        <v>1207</v>
      </c>
      <c r="AR1901" s="142">
        <f t="shared" si="836"/>
        <v>2380.2868055719664</v>
      </c>
      <c r="AS1901" s="142">
        <f t="shared" si="837"/>
        <v>9.8500500975883792E-5</v>
      </c>
      <c r="AT1901" s="142">
        <f t="shared" si="838"/>
        <v>0.79616475005260556</v>
      </c>
      <c r="AU1901" s="142" t="str">
        <f t="shared" si="839"/>
        <v/>
      </c>
      <c r="AV1901" s="142">
        <f t="shared" si="840"/>
        <v>9.8500500975883792E-5</v>
      </c>
      <c r="AW1901" s="142" t="str">
        <f t="shared" si="841"/>
        <v/>
      </c>
      <c r="AX1901" s="142">
        <f t="shared" si="842"/>
        <v>1.3200600337116142E-4</v>
      </c>
      <c r="AY1901" s="142" t="str">
        <f t="shared" si="843"/>
        <v/>
      </c>
      <c r="AZ1901" s="142" t="str">
        <f t="shared" si="844"/>
        <v/>
      </c>
      <c r="BB1901" s="147"/>
      <c r="BC1901" s="147">
        <f t="shared" si="807"/>
        <v>7.7568000000001565</v>
      </c>
      <c r="BD1901" s="163">
        <f t="shared" si="808"/>
        <v>0.35452686118150484</v>
      </c>
      <c r="BE1901" s="147">
        <f t="shared" si="809"/>
        <v>5.8964481883466702E-4</v>
      </c>
      <c r="BF1901" s="147" t="str">
        <f t="shared" si="805"/>
        <v/>
      </c>
      <c r="BG1901" s="159" t="str">
        <f t="shared" si="806"/>
        <v/>
      </c>
    </row>
    <row r="1902" spans="1:59" ht="20.100000000000001" customHeight="1" x14ac:dyDescent="0.25">
      <c r="A1902" s="142">
        <v>1208</v>
      </c>
      <c r="B1902" s="142">
        <f t="shared" si="810"/>
        <v>3892.9798226552048</v>
      </c>
      <c r="C1902" s="142">
        <f t="shared" si="811"/>
        <v>6.0316579849388878E-5</v>
      </c>
      <c r="D1902" s="142">
        <f t="shared" si="812"/>
        <v>0.79729552774630041</v>
      </c>
      <c r="E1902" s="142" t="str">
        <f t="shared" si="813"/>
        <v/>
      </c>
      <c r="F1902" s="142">
        <f t="shared" si="814"/>
        <v>6.0316579849388878E-5</v>
      </c>
      <c r="G1902" s="142" t="str">
        <f t="shared" si="815"/>
        <v/>
      </c>
      <c r="H1902" s="142"/>
      <c r="I1902" s="142"/>
      <c r="J1902" s="142">
        <f t="shared" si="816"/>
        <v>2.4122363747094273E-176</v>
      </c>
      <c r="K1902" s="142" t="str">
        <f t="shared" si="817"/>
        <v/>
      </c>
      <c r="L1902" s="142" t="str">
        <f t="shared" si="818"/>
        <v/>
      </c>
      <c r="M1902" s="142"/>
      <c r="N1902" s="142"/>
      <c r="O1902" s="142"/>
      <c r="P1902" s="142"/>
      <c r="Q1902" s="142">
        <v>1208</v>
      </c>
      <c r="R1902" s="142">
        <f t="shared" si="819"/>
        <v>17.851508681974494</v>
      </c>
      <c r="S1902" s="142">
        <f t="shared" si="820"/>
        <v>1.3153578922006876E-2</v>
      </c>
      <c r="T1902" s="142">
        <f t="shared" si="821"/>
        <v>0.79729552774630041</v>
      </c>
      <c r="U1902" s="142" t="str">
        <f t="shared" si="822"/>
        <v/>
      </c>
      <c r="V1902" s="142">
        <f t="shared" si="823"/>
        <v>1.3153578922006876E-2</v>
      </c>
      <c r="W1902" s="142" t="str">
        <f t="shared" si="824"/>
        <v/>
      </c>
      <c r="X1902" s="142">
        <f t="shared" si="825"/>
        <v>6.6473805605899977E-23</v>
      </c>
      <c r="Y1902" s="142" t="str">
        <f t="shared" si="826"/>
        <v/>
      </c>
      <c r="Z1902" s="142" t="str">
        <f t="shared" si="827"/>
        <v/>
      </c>
      <c r="AD1902" s="142">
        <v>1208</v>
      </c>
      <c r="AE1902" s="142">
        <f t="shared" si="845"/>
        <v>45.775361294805862</v>
      </c>
      <c r="AF1902" s="142">
        <f t="shared" si="828"/>
        <v>5.1296422722475928E-3</v>
      </c>
      <c r="AG1902" s="142">
        <f t="shared" si="829"/>
        <v>0.79729552774630053</v>
      </c>
      <c r="AH1902" s="142" t="str">
        <f t="shared" si="830"/>
        <v/>
      </c>
      <c r="AI1902" s="142">
        <f t="shared" si="831"/>
        <v>5.1296422722475928E-3</v>
      </c>
      <c r="AJ1902" s="142" t="str">
        <f t="shared" si="832"/>
        <v/>
      </c>
      <c r="AK1902" s="142">
        <f t="shared" si="833"/>
        <v>2.3142305375653557E-76</v>
      </c>
      <c r="AL1902" s="142" t="str">
        <f t="shared" si="834"/>
        <v/>
      </c>
      <c r="AM1902" s="142" t="str">
        <f t="shared" si="835"/>
        <v/>
      </c>
      <c r="AQ1902" s="142">
        <v>1208</v>
      </c>
      <c r="AR1902" s="142">
        <f t="shared" si="836"/>
        <v>2391.7857756471931</v>
      </c>
      <c r="AS1902" s="142">
        <f t="shared" si="837"/>
        <v>9.8174021568342543E-5</v>
      </c>
      <c r="AT1902" s="142">
        <f t="shared" si="838"/>
        <v>0.79729552774630053</v>
      </c>
      <c r="AU1902" s="142" t="str">
        <f t="shared" si="839"/>
        <v/>
      </c>
      <c r="AV1902" s="142">
        <f t="shared" si="840"/>
        <v>9.8174021568342543E-5</v>
      </c>
      <c r="AW1902" s="142" t="str">
        <f t="shared" si="841"/>
        <v/>
      </c>
      <c r="AX1902" s="142">
        <f t="shared" si="842"/>
        <v>1.3217203791390786E-4</v>
      </c>
      <c r="AY1902" s="142" t="str">
        <f t="shared" si="843"/>
        <v/>
      </c>
      <c r="AZ1902" s="142" t="str">
        <f t="shared" si="844"/>
        <v/>
      </c>
      <c r="BB1902" s="147"/>
      <c r="BC1902" s="147">
        <f t="shared" si="807"/>
        <v>7.7632000000001566</v>
      </c>
      <c r="BD1902" s="163">
        <f t="shared" si="808"/>
        <v>0.35393721636267017</v>
      </c>
      <c r="BE1902" s="147">
        <f t="shared" si="809"/>
        <v>5.8897359935122795E-4</v>
      </c>
      <c r="BF1902" s="147" t="str">
        <f t="shared" si="805"/>
        <v/>
      </c>
      <c r="BG1902" s="159" t="str">
        <f t="shared" si="806"/>
        <v/>
      </c>
    </row>
    <row r="1903" spans="1:59" ht="20.100000000000001" customHeight="1" x14ac:dyDescent="0.25">
      <c r="A1903" s="142">
        <v>1209</v>
      </c>
      <c r="B1903" s="142">
        <f t="shared" si="810"/>
        <v>3911.6960718025839</v>
      </c>
      <c r="C1903" s="142">
        <f t="shared" si="811"/>
        <v>6.011569899457565E-5</v>
      </c>
      <c r="D1903" s="142">
        <f t="shared" si="812"/>
        <v>0.7984225484719023</v>
      </c>
      <c r="E1903" s="142" t="str">
        <f t="shared" si="813"/>
        <v/>
      </c>
      <c r="F1903" s="142">
        <f t="shared" si="814"/>
        <v>6.011569899457565E-5</v>
      </c>
      <c r="G1903" s="142" t="str">
        <f t="shared" si="815"/>
        <v/>
      </c>
      <c r="H1903" s="142"/>
      <c r="I1903" s="142"/>
      <c r="J1903" s="142">
        <f t="shared" si="816"/>
        <v>2.699251971675772E-176</v>
      </c>
      <c r="K1903" s="142" t="str">
        <f t="shared" si="817"/>
        <v/>
      </c>
      <c r="L1903" s="142" t="str">
        <f t="shared" si="818"/>
        <v/>
      </c>
      <c r="M1903" s="142"/>
      <c r="N1903" s="142"/>
      <c r="O1903" s="142"/>
      <c r="P1903" s="142"/>
      <c r="Q1903" s="142">
        <v>1209</v>
      </c>
      <c r="R1903" s="142">
        <f t="shared" si="819"/>
        <v>17.937333242945527</v>
      </c>
      <c r="S1903" s="142">
        <f t="shared" si="820"/>
        <v>1.3109771693806862E-2</v>
      </c>
      <c r="T1903" s="142">
        <f t="shared" si="821"/>
        <v>0.79842254847190253</v>
      </c>
      <c r="U1903" s="142" t="str">
        <f t="shared" si="822"/>
        <v/>
      </c>
      <c r="V1903" s="142">
        <f t="shared" si="823"/>
        <v>1.3109771693806862E-2</v>
      </c>
      <c r="W1903" s="142" t="str">
        <f t="shared" si="824"/>
        <v/>
      </c>
      <c r="X1903" s="142">
        <f t="shared" si="825"/>
        <v>6.9104131360897166E-23</v>
      </c>
      <c r="Y1903" s="142" t="str">
        <f t="shared" si="826"/>
        <v/>
      </c>
      <c r="Z1903" s="142" t="str">
        <f t="shared" si="827"/>
        <v/>
      </c>
      <c r="AD1903" s="142">
        <v>1209</v>
      </c>
      <c r="AE1903" s="142">
        <f t="shared" si="845"/>
        <v>45.995435147184708</v>
      </c>
      <c r="AF1903" s="142">
        <f t="shared" si="828"/>
        <v>5.1125582975409993E-3</v>
      </c>
      <c r="AG1903" s="142">
        <f t="shared" si="829"/>
        <v>0.7984225484719023</v>
      </c>
      <c r="AH1903" s="142" t="str">
        <f t="shared" si="830"/>
        <v/>
      </c>
      <c r="AI1903" s="142">
        <f t="shared" si="831"/>
        <v>5.1125582975409993E-3</v>
      </c>
      <c r="AJ1903" s="142" t="str">
        <f t="shared" si="832"/>
        <v/>
      </c>
      <c r="AK1903" s="142">
        <f t="shared" si="833"/>
        <v>2.4909360184488963E-76</v>
      </c>
      <c r="AL1903" s="142" t="str">
        <f t="shared" si="834"/>
        <v/>
      </c>
      <c r="AM1903" s="142" t="str">
        <f t="shared" si="835"/>
        <v/>
      </c>
      <c r="AQ1903" s="142">
        <v>1209</v>
      </c>
      <c r="AR1903" s="142">
        <f t="shared" si="836"/>
        <v>2403.2847457224198</v>
      </c>
      <c r="AS1903" s="142">
        <f t="shared" si="837"/>
        <v>9.784705870966674E-5</v>
      </c>
      <c r="AT1903" s="142">
        <f t="shared" si="838"/>
        <v>0.79842254847190242</v>
      </c>
      <c r="AU1903" s="142" t="str">
        <f t="shared" si="839"/>
        <v/>
      </c>
      <c r="AV1903" s="142">
        <f t="shared" si="840"/>
        <v>9.784705870966674E-5</v>
      </c>
      <c r="AW1903" s="142" t="str">
        <f t="shared" si="841"/>
        <v/>
      </c>
      <c r="AX1903" s="142">
        <f t="shared" si="842"/>
        <v>1.3233616389606007E-4</v>
      </c>
      <c r="AY1903" s="142" t="str">
        <f t="shared" si="843"/>
        <v/>
      </c>
      <c r="AZ1903" s="142" t="str">
        <f t="shared" si="844"/>
        <v/>
      </c>
      <c r="BB1903" s="147"/>
      <c r="BC1903" s="147">
        <f t="shared" si="807"/>
        <v>7.7696000000001568</v>
      </c>
      <c r="BD1903" s="163">
        <f t="shared" si="808"/>
        <v>0.35334824276331894</v>
      </c>
      <c r="BE1903" s="147">
        <f t="shared" si="809"/>
        <v>5.8830214518695856E-4</v>
      </c>
      <c r="BF1903" s="147" t="str">
        <f t="shared" si="805"/>
        <v/>
      </c>
      <c r="BG1903" s="159" t="str">
        <f t="shared" si="806"/>
        <v/>
      </c>
    </row>
    <row r="1904" spans="1:59" ht="20.100000000000001" customHeight="1" x14ac:dyDescent="0.25">
      <c r="A1904" s="147">
        <v>1210</v>
      </c>
      <c r="B1904" s="142">
        <f t="shared" si="810"/>
        <v>3930.4123209499667</v>
      </c>
      <c r="C1904" s="142">
        <f t="shared" si="811"/>
        <v>5.9914528521619464E-5</v>
      </c>
      <c r="D1904" s="142">
        <f t="shared" si="812"/>
        <v>0.79954580673955045</v>
      </c>
      <c r="E1904" s="142" t="str">
        <f t="shared" si="813"/>
        <v/>
      </c>
      <c r="F1904" s="142">
        <f t="shared" si="814"/>
        <v>5.9914528521619464E-5</v>
      </c>
      <c r="G1904" s="142" t="str">
        <f t="shared" si="815"/>
        <v/>
      </c>
      <c r="H1904" s="142"/>
      <c r="I1904" s="142"/>
      <c r="J1904" s="142">
        <f t="shared" si="816"/>
        <v>3.0203692758041514E-176</v>
      </c>
      <c r="K1904" s="142" t="str">
        <f t="shared" si="817"/>
        <v/>
      </c>
      <c r="L1904" s="142" t="str">
        <f t="shared" si="818"/>
        <v/>
      </c>
      <c r="M1904" s="142"/>
      <c r="N1904" s="142"/>
      <c r="O1904" s="142"/>
      <c r="P1904" s="142"/>
      <c r="Q1904" s="147">
        <v>1210</v>
      </c>
      <c r="R1904" s="142">
        <f t="shared" si="819"/>
        <v>18.023157803916561</v>
      </c>
      <c r="S1904" s="142">
        <f t="shared" si="820"/>
        <v>1.3065901306934566E-2</v>
      </c>
      <c r="T1904" s="142">
        <f t="shared" si="821"/>
        <v>0.79954580673955045</v>
      </c>
      <c r="U1904" s="142" t="str">
        <f t="shared" si="822"/>
        <v/>
      </c>
      <c r="V1904" s="142">
        <f t="shared" si="823"/>
        <v>1.3065901306934566E-2</v>
      </c>
      <c r="W1904" s="142" t="str">
        <f t="shared" si="824"/>
        <v/>
      </c>
      <c r="X1904" s="142">
        <f t="shared" si="825"/>
        <v>7.1837388007706559E-23</v>
      </c>
      <c r="Y1904" s="142" t="str">
        <f t="shared" si="826"/>
        <v/>
      </c>
      <c r="Z1904" s="142" t="str">
        <f t="shared" si="827"/>
        <v/>
      </c>
      <c r="AD1904" s="147">
        <v>1210</v>
      </c>
      <c r="AE1904" s="142">
        <f t="shared" si="845"/>
        <v>46.21550899956361</v>
      </c>
      <c r="AF1904" s="142">
        <f t="shared" si="828"/>
        <v>5.0954496921694599E-3</v>
      </c>
      <c r="AG1904" s="142">
        <f t="shared" si="829"/>
        <v>0.79954580673955045</v>
      </c>
      <c r="AH1904" s="142" t="str">
        <f t="shared" si="830"/>
        <v/>
      </c>
      <c r="AI1904" s="142">
        <f t="shared" si="831"/>
        <v>5.0954496921694599E-3</v>
      </c>
      <c r="AJ1904" s="142" t="str">
        <f t="shared" si="832"/>
        <v/>
      </c>
      <c r="AK1904" s="142">
        <f t="shared" si="833"/>
        <v>2.6810911324034839E-76</v>
      </c>
      <c r="AL1904" s="142" t="str">
        <f t="shared" si="834"/>
        <v/>
      </c>
      <c r="AM1904" s="142" t="str">
        <f t="shared" si="835"/>
        <v/>
      </c>
      <c r="AQ1904" s="147">
        <v>1210</v>
      </c>
      <c r="AR1904" s="142">
        <f t="shared" si="836"/>
        <v>2414.7837157976464</v>
      </c>
      <c r="AS1904" s="142">
        <f t="shared" si="837"/>
        <v>9.751962445526728E-5</v>
      </c>
      <c r="AT1904" s="142">
        <f t="shared" si="838"/>
        <v>0.79954580673955045</v>
      </c>
      <c r="AU1904" s="142" t="str">
        <f t="shared" si="839"/>
        <v/>
      </c>
      <c r="AV1904" s="142">
        <f t="shared" si="840"/>
        <v>9.751962445526728E-5</v>
      </c>
      <c r="AW1904" s="142" t="str">
        <f t="shared" si="841"/>
        <v/>
      </c>
      <c r="AX1904" s="142">
        <f t="shared" si="842"/>
        <v>1.324983736923931E-4</v>
      </c>
      <c r="AY1904" s="142" t="str">
        <f t="shared" si="843"/>
        <v/>
      </c>
      <c r="AZ1904" s="142" t="str">
        <f t="shared" si="844"/>
        <v/>
      </c>
      <c r="BB1904" s="147"/>
      <c r="BC1904" s="147">
        <f t="shared" si="807"/>
        <v>7.776000000000157</v>
      </c>
      <c r="BD1904" s="163">
        <f t="shared" si="808"/>
        <v>0.35275994061813198</v>
      </c>
      <c r="BE1904" s="147">
        <f t="shared" si="809"/>
        <v>5.876304605296756E-4</v>
      </c>
      <c r="BF1904" s="147" t="str">
        <f t="shared" si="805"/>
        <v/>
      </c>
      <c r="BG1904" s="159" t="str">
        <f t="shared" si="806"/>
        <v/>
      </c>
    </row>
    <row r="1905" spans="1:59" ht="20.100000000000001" customHeight="1" x14ac:dyDescent="0.25">
      <c r="A1905" s="142">
        <v>1211</v>
      </c>
      <c r="B1905" s="142">
        <f t="shared" si="810"/>
        <v>3949.1285700973458</v>
      </c>
      <c r="C1905" s="142">
        <f t="shared" si="811"/>
        <v>5.9713075826327777E-5</v>
      </c>
      <c r="D1905" s="142">
        <f t="shared" si="812"/>
        <v>0.80066529719790713</v>
      </c>
      <c r="E1905" s="142" t="str">
        <f t="shared" si="813"/>
        <v/>
      </c>
      <c r="F1905" s="142">
        <f t="shared" si="814"/>
        <v>5.9713075826327777E-5</v>
      </c>
      <c r="G1905" s="142" t="str">
        <f t="shared" si="815"/>
        <v/>
      </c>
      <c r="H1905" s="142"/>
      <c r="I1905" s="142"/>
      <c r="J1905" s="142">
        <f t="shared" si="816"/>
        <v>3.3796343198138926E-176</v>
      </c>
      <c r="K1905" s="142" t="str">
        <f t="shared" si="817"/>
        <v/>
      </c>
      <c r="L1905" s="142" t="str">
        <f t="shared" si="818"/>
        <v/>
      </c>
      <c r="M1905" s="142"/>
      <c r="N1905" s="142"/>
      <c r="O1905" s="142"/>
      <c r="P1905" s="142"/>
      <c r="Q1905" s="142">
        <v>1211</v>
      </c>
      <c r="R1905" s="142">
        <f t="shared" si="819"/>
        <v>18.108982364887595</v>
      </c>
      <c r="S1905" s="142">
        <f t="shared" si="820"/>
        <v>1.3021969374235677E-2</v>
      </c>
      <c r="T1905" s="142">
        <f t="shared" si="821"/>
        <v>0.80066529719790736</v>
      </c>
      <c r="U1905" s="142" t="str">
        <f t="shared" si="822"/>
        <v/>
      </c>
      <c r="V1905" s="142">
        <f t="shared" si="823"/>
        <v>1.3021969374235677E-2</v>
      </c>
      <c r="W1905" s="142" t="str">
        <f t="shared" si="824"/>
        <v/>
      </c>
      <c r="X1905" s="142">
        <f t="shared" si="825"/>
        <v>7.4677557550277151E-23</v>
      </c>
      <c r="Y1905" s="142" t="str">
        <f t="shared" si="826"/>
        <v/>
      </c>
      <c r="Z1905" s="142" t="str">
        <f t="shared" si="827"/>
        <v/>
      </c>
      <c r="AD1905" s="142">
        <v>1211</v>
      </c>
      <c r="AE1905" s="142">
        <f t="shared" si="845"/>
        <v>46.435582851942456</v>
      </c>
      <c r="AF1905" s="142">
        <f t="shared" si="828"/>
        <v>5.0783170851117203E-3</v>
      </c>
      <c r="AG1905" s="142">
        <f t="shared" si="829"/>
        <v>0.80066529719790713</v>
      </c>
      <c r="AH1905" s="142" t="str">
        <f t="shared" si="830"/>
        <v/>
      </c>
      <c r="AI1905" s="142">
        <f t="shared" si="831"/>
        <v>5.0783170851117203E-3</v>
      </c>
      <c r="AJ1905" s="142" t="str">
        <f t="shared" si="832"/>
        <v/>
      </c>
      <c r="AK1905" s="142">
        <f t="shared" si="833"/>
        <v>2.8857162913620975E-76</v>
      </c>
      <c r="AL1905" s="142" t="str">
        <f t="shared" si="834"/>
        <v/>
      </c>
      <c r="AM1905" s="142" t="str">
        <f t="shared" si="835"/>
        <v/>
      </c>
      <c r="AQ1905" s="142">
        <v>1211</v>
      </c>
      <c r="AR1905" s="142">
        <f t="shared" si="836"/>
        <v>2426.2826858728731</v>
      </c>
      <c r="AS1905" s="142">
        <f t="shared" si="837"/>
        <v>9.7191730842898134E-5</v>
      </c>
      <c r="AT1905" s="142">
        <f t="shared" si="838"/>
        <v>0.80066529719790724</v>
      </c>
      <c r="AU1905" s="142" t="str">
        <f t="shared" si="839"/>
        <v/>
      </c>
      <c r="AV1905" s="142">
        <f t="shared" si="840"/>
        <v>9.7191730842898134E-5</v>
      </c>
      <c r="AW1905" s="142" t="str">
        <f t="shared" si="841"/>
        <v/>
      </c>
      <c r="AX1905" s="142">
        <f t="shared" si="842"/>
        <v>1.3265865976030717E-4</v>
      </c>
      <c r="AY1905" s="142" t="str">
        <f t="shared" si="843"/>
        <v/>
      </c>
      <c r="AZ1905" s="142" t="str">
        <f t="shared" si="844"/>
        <v/>
      </c>
      <c r="BB1905" s="147"/>
      <c r="BC1905" s="147">
        <f t="shared" si="807"/>
        <v>7.7824000000001572</v>
      </c>
      <c r="BD1905" s="163">
        <f t="shared" si="808"/>
        <v>0.35217231015760231</v>
      </c>
      <c r="BE1905" s="147">
        <f t="shared" si="809"/>
        <v>5.8695854955481686E-4</v>
      </c>
      <c r="BF1905" s="147" t="str">
        <f t="shared" ref="BF1905:BF1968" si="846">IF(BD1905&lt;(1-$BB$693),BE1905,"")</f>
        <v/>
      </c>
      <c r="BG1905" s="159" t="str">
        <f t="shared" ref="BG1905:BG1968" si="847">IF(BD1905&lt;(1-$BB$699),BE1905,"")</f>
        <v/>
      </c>
    </row>
    <row r="1906" spans="1:59" ht="20.100000000000001" customHeight="1" x14ac:dyDescent="0.25">
      <c r="A1906" s="142">
        <v>1212</v>
      </c>
      <c r="B1906" s="142">
        <f t="shared" si="810"/>
        <v>3967.8448192447286</v>
      </c>
      <c r="C1906" s="142">
        <f t="shared" si="811"/>
        <v>5.9511348293223601E-5</v>
      </c>
      <c r="D1906" s="142">
        <f t="shared" si="812"/>
        <v>0.80178101463395257</v>
      </c>
      <c r="E1906" s="142" t="str">
        <f t="shared" si="813"/>
        <v/>
      </c>
      <c r="F1906" s="142">
        <f t="shared" si="814"/>
        <v>5.9511348293223601E-5</v>
      </c>
      <c r="G1906" s="142" t="str">
        <f t="shared" si="815"/>
        <v/>
      </c>
      <c r="H1906" s="142"/>
      <c r="I1906" s="142"/>
      <c r="J1906" s="142">
        <f t="shared" si="816"/>
        <v>3.781572497698414E-176</v>
      </c>
      <c r="K1906" s="142" t="str">
        <f t="shared" si="817"/>
        <v/>
      </c>
      <c r="L1906" s="142" t="str">
        <f t="shared" si="818"/>
        <v/>
      </c>
      <c r="M1906" s="142"/>
      <c r="N1906" s="142"/>
      <c r="O1906" s="142"/>
      <c r="P1906" s="142"/>
      <c r="Q1906" s="142">
        <v>1212</v>
      </c>
      <c r="R1906" s="142">
        <f t="shared" si="819"/>
        <v>18.194806925858614</v>
      </c>
      <c r="S1906" s="142">
        <f t="shared" si="820"/>
        <v>1.2977977506095069E-2</v>
      </c>
      <c r="T1906" s="142">
        <f t="shared" si="821"/>
        <v>0.80178101463395246</v>
      </c>
      <c r="U1906" s="142" t="str">
        <f t="shared" si="822"/>
        <v/>
      </c>
      <c r="V1906" s="142">
        <f t="shared" si="823"/>
        <v>1.2977977506095069E-2</v>
      </c>
      <c r="W1906" s="142" t="str">
        <f t="shared" si="824"/>
        <v/>
      </c>
      <c r="X1906" s="142">
        <f t="shared" si="825"/>
        <v>7.7628774225321826E-23</v>
      </c>
      <c r="Y1906" s="142" t="str">
        <f t="shared" si="826"/>
        <v/>
      </c>
      <c r="Z1906" s="142" t="str">
        <f t="shared" si="827"/>
        <v/>
      </c>
      <c r="AD1906" s="142">
        <v>1212</v>
      </c>
      <c r="AE1906" s="142">
        <f t="shared" si="845"/>
        <v>46.655656704321359</v>
      </c>
      <c r="AF1906" s="142">
        <f t="shared" si="828"/>
        <v>5.0611611043868297E-3</v>
      </c>
      <c r="AG1906" s="142">
        <f t="shared" si="829"/>
        <v>0.80178101463395257</v>
      </c>
      <c r="AH1906" s="142" t="str">
        <f t="shared" si="830"/>
        <v/>
      </c>
      <c r="AI1906" s="142">
        <f t="shared" si="831"/>
        <v>5.0611611043868297E-3</v>
      </c>
      <c r="AJ1906" s="142" t="str">
        <f t="shared" si="832"/>
        <v/>
      </c>
      <c r="AK1906" s="142">
        <f t="shared" si="833"/>
        <v>3.1059090744510219E-76</v>
      </c>
      <c r="AL1906" s="142" t="str">
        <f t="shared" si="834"/>
        <v/>
      </c>
      <c r="AM1906" s="142" t="str">
        <f t="shared" si="835"/>
        <v/>
      </c>
      <c r="AQ1906" s="142">
        <v>1212</v>
      </c>
      <c r="AR1906" s="142">
        <f t="shared" si="836"/>
        <v>2437.7816559480998</v>
      </c>
      <c r="AS1906" s="142">
        <f t="shared" si="837"/>
        <v>9.6863389891946539E-5</v>
      </c>
      <c r="AT1906" s="142">
        <f t="shared" si="838"/>
        <v>0.80178101463395257</v>
      </c>
      <c r="AU1906" s="142" t="str">
        <f t="shared" si="839"/>
        <v/>
      </c>
      <c r="AV1906" s="142">
        <f t="shared" si="840"/>
        <v>9.6863389891946539E-5</v>
      </c>
      <c r="AW1906" s="142" t="str">
        <f t="shared" si="841"/>
        <v/>
      </c>
      <c r="AX1906" s="142">
        <f t="shared" si="842"/>
        <v>1.3281701464041212E-4</v>
      </c>
      <c r="AY1906" s="142" t="str">
        <f t="shared" si="843"/>
        <v/>
      </c>
      <c r="AZ1906" s="142" t="str">
        <f t="shared" si="844"/>
        <v/>
      </c>
      <c r="BB1906" s="147"/>
      <c r="BC1906" s="147">
        <f t="shared" ref="BC1906:BC1969" si="848">BC1905+$BF$686</f>
        <v>7.7888000000001574</v>
      </c>
      <c r="BD1906" s="163">
        <f t="shared" ref="BD1906:BD1969" si="849">_xlfn.CHISQ.DIST.RT(BC1906,7)</f>
        <v>0.35158535160804749</v>
      </c>
      <c r="BE1906" s="147">
        <f t="shared" ref="BE1906:BE1969" si="850">BD1906-BD1907</f>
        <v>5.8628641642372026E-4</v>
      </c>
      <c r="BF1906" s="147" t="str">
        <f t="shared" si="846"/>
        <v/>
      </c>
      <c r="BG1906" s="159" t="str">
        <f t="shared" si="847"/>
        <v/>
      </c>
    </row>
    <row r="1907" spans="1:59" ht="20.100000000000001" customHeight="1" x14ac:dyDescent="0.25">
      <c r="A1907" s="142">
        <v>1213</v>
      </c>
      <c r="B1907" s="142">
        <f t="shared" si="810"/>
        <v>3986.5610683921077</v>
      </c>
      <c r="C1907" s="142">
        <f t="shared" si="811"/>
        <v>5.930935329511192E-5</v>
      </c>
      <c r="D1907" s="142">
        <f t="shared" si="812"/>
        <v>0.8028929539727675</v>
      </c>
      <c r="E1907" s="142" t="str">
        <f t="shared" si="813"/>
        <v/>
      </c>
      <c r="F1907" s="142">
        <f t="shared" si="814"/>
        <v>5.930935329511192E-5</v>
      </c>
      <c r="G1907" s="142" t="str">
        <f t="shared" si="815"/>
        <v/>
      </c>
      <c r="H1907" s="142"/>
      <c r="I1907" s="142"/>
      <c r="J1907" s="142">
        <f t="shared" si="816"/>
        <v>4.2312452766544931E-176</v>
      </c>
      <c r="K1907" s="142" t="str">
        <f t="shared" si="817"/>
        <v/>
      </c>
      <c r="L1907" s="142" t="str">
        <f t="shared" si="818"/>
        <v/>
      </c>
      <c r="M1907" s="142"/>
      <c r="N1907" s="142"/>
      <c r="O1907" s="142"/>
      <c r="P1907" s="142"/>
      <c r="Q1907" s="142">
        <v>1213</v>
      </c>
      <c r="R1907" s="142">
        <f t="shared" si="819"/>
        <v>18.280631486829648</v>
      </c>
      <c r="S1907" s="142">
        <f t="shared" si="820"/>
        <v>1.2933927310342137E-2</v>
      </c>
      <c r="T1907" s="142">
        <f t="shared" si="821"/>
        <v>0.8028929539727675</v>
      </c>
      <c r="U1907" s="142" t="str">
        <f t="shared" si="822"/>
        <v/>
      </c>
      <c r="V1907" s="142">
        <f t="shared" si="823"/>
        <v>1.2933927310342137E-2</v>
      </c>
      <c r="W1907" s="142" t="str">
        <f t="shared" si="824"/>
        <v/>
      </c>
      <c r="X1907" s="142">
        <f t="shared" si="825"/>
        <v>8.0695330251190879E-23</v>
      </c>
      <c r="Y1907" s="142" t="str">
        <f t="shared" si="826"/>
        <v/>
      </c>
      <c r="Z1907" s="142" t="str">
        <f t="shared" si="827"/>
        <v/>
      </c>
      <c r="AD1907" s="142">
        <v>1213</v>
      </c>
      <c r="AE1907" s="142">
        <f t="shared" si="845"/>
        <v>46.875730556700205</v>
      </c>
      <c r="AF1907" s="142">
        <f t="shared" si="828"/>
        <v>5.0439823770172827E-3</v>
      </c>
      <c r="AG1907" s="142">
        <f t="shared" si="829"/>
        <v>0.8028929539727675</v>
      </c>
      <c r="AH1907" s="142" t="str">
        <f t="shared" si="830"/>
        <v/>
      </c>
      <c r="AI1907" s="142">
        <f t="shared" si="831"/>
        <v>5.0439823770172827E-3</v>
      </c>
      <c r="AJ1907" s="142" t="str">
        <f t="shared" si="832"/>
        <v/>
      </c>
      <c r="AK1907" s="142">
        <f t="shared" si="833"/>
        <v>3.3428500445895853E-76</v>
      </c>
      <c r="AL1907" s="142" t="str">
        <f t="shared" si="834"/>
        <v/>
      </c>
      <c r="AM1907" s="142" t="str">
        <f t="shared" si="835"/>
        <v/>
      </c>
      <c r="AQ1907" s="142">
        <v>1213</v>
      </c>
      <c r="AR1907" s="142">
        <f t="shared" si="836"/>
        <v>2449.2806260233265</v>
      </c>
      <c r="AS1907" s="142">
        <f t="shared" si="837"/>
        <v>9.6534613602726702E-5</v>
      </c>
      <c r="AT1907" s="142">
        <f t="shared" si="838"/>
        <v>0.8028929539727675</v>
      </c>
      <c r="AU1907" s="142" t="str">
        <f t="shared" si="839"/>
        <v/>
      </c>
      <c r="AV1907" s="142">
        <f t="shared" si="840"/>
        <v>9.6534613602726702E-5</v>
      </c>
      <c r="AW1907" s="142" t="str">
        <f t="shared" si="841"/>
        <v/>
      </c>
      <c r="AX1907" s="142">
        <f t="shared" si="842"/>
        <v>1.3297343095710544E-4</v>
      </c>
      <c r="AY1907" s="142" t="str">
        <f t="shared" si="843"/>
        <v/>
      </c>
      <c r="AZ1907" s="142" t="str">
        <f t="shared" si="844"/>
        <v/>
      </c>
      <c r="BB1907" s="147"/>
      <c r="BC1907" s="147">
        <f t="shared" si="848"/>
        <v>7.7952000000001576</v>
      </c>
      <c r="BD1907" s="163">
        <f t="shared" si="849"/>
        <v>0.35099906519162377</v>
      </c>
      <c r="BE1907" s="147">
        <f t="shared" si="850"/>
        <v>5.8561406528445659E-4</v>
      </c>
      <c r="BF1907" s="147" t="str">
        <f t="shared" si="846"/>
        <v/>
      </c>
      <c r="BG1907" s="159" t="str">
        <f t="shared" si="847"/>
        <v/>
      </c>
    </row>
    <row r="1908" spans="1:59" ht="20.100000000000001" customHeight="1" x14ac:dyDescent="0.25">
      <c r="A1908" s="142">
        <v>1214</v>
      </c>
      <c r="B1908" s="142">
        <f t="shared" si="810"/>
        <v>4005.2773175394868</v>
      </c>
      <c r="C1908" s="142">
        <f t="shared" si="811"/>
        <v>5.9107098192647991E-5</v>
      </c>
      <c r="D1908" s="142">
        <f t="shared" si="812"/>
        <v>0.80400111027731169</v>
      </c>
      <c r="E1908" s="142" t="str">
        <f t="shared" si="813"/>
        <v/>
      </c>
      <c r="F1908" s="142">
        <f t="shared" si="814"/>
        <v>5.9107098192647991E-5</v>
      </c>
      <c r="G1908" s="142" t="str">
        <f t="shared" si="815"/>
        <v/>
      </c>
      <c r="H1908" s="142"/>
      <c r="I1908" s="142"/>
      <c r="J1908" s="142">
        <f t="shared" si="816"/>
        <v>4.7343136088001166E-176</v>
      </c>
      <c r="K1908" s="142" t="str">
        <f t="shared" si="817"/>
        <v/>
      </c>
      <c r="L1908" s="142" t="str">
        <f t="shared" si="818"/>
        <v/>
      </c>
      <c r="M1908" s="142"/>
      <c r="N1908" s="142"/>
      <c r="O1908" s="142"/>
      <c r="P1908" s="142"/>
      <c r="Q1908" s="142">
        <v>1214</v>
      </c>
      <c r="R1908" s="142">
        <f t="shared" si="819"/>
        <v>18.366456047800682</v>
      </c>
      <c r="S1908" s="142">
        <f t="shared" si="820"/>
        <v>1.2889820392156767E-2</v>
      </c>
      <c r="T1908" s="142">
        <f t="shared" si="821"/>
        <v>0.80400111027731191</v>
      </c>
      <c r="U1908" s="142" t="str">
        <f t="shared" si="822"/>
        <v/>
      </c>
      <c r="V1908" s="142">
        <f t="shared" si="823"/>
        <v>1.2889820392156767E-2</v>
      </c>
      <c r="W1908" s="142" t="str">
        <f t="shared" si="824"/>
        <v/>
      </c>
      <c r="X1908" s="142">
        <f t="shared" si="825"/>
        <v>8.3881681791093685E-23</v>
      </c>
      <c r="Y1908" s="142" t="str">
        <f t="shared" si="826"/>
        <v/>
      </c>
      <c r="Z1908" s="142" t="str">
        <f t="shared" si="827"/>
        <v/>
      </c>
      <c r="AD1908" s="142">
        <v>1214</v>
      </c>
      <c r="AE1908" s="142">
        <f t="shared" si="845"/>
        <v>47.095804409079108</v>
      </c>
      <c r="AF1908" s="142">
        <f t="shared" si="828"/>
        <v>5.0267815289922841E-3</v>
      </c>
      <c r="AG1908" s="142">
        <f t="shared" si="829"/>
        <v>0.80400111027731191</v>
      </c>
      <c r="AH1908" s="142" t="str">
        <f t="shared" si="830"/>
        <v/>
      </c>
      <c r="AI1908" s="142">
        <f t="shared" si="831"/>
        <v>5.0267815289922841E-3</v>
      </c>
      <c r="AJ1908" s="142" t="str">
        <f t="shared" si="832"/>
        <v/>
      </c>
      <c r="AK1908" s="142">
        <f t="shared" si="833"/>
        <v>3.5978090020797204E-76</v>
      </c>
      <c r="AL1908" s="142" t="str">
        <f t="shared" si="834"/>
        <v/>
      </c>
      <c r="AM1908" s="142" t="str">
        <f t="shared" si="835"/>
        <v/>
      </c>
      <c r="AQ1908" s="142">
        <v>1214</v>
      </c>
      <c r="AR1908" s="142">
        <f t="shared" si="836"/>
        <v>2460.7795960985532</v>
      </c>
      <c r="AS1908" s="142">
        <f t="shared" si="837"/>
        <v>9.6205413955777471E-5</v>
      </c>
      <c r="AT1908" s="142">
        <f t="shared" si="838"/>
        <v>0.8040011102773118</v>
      </c>
      <c r="AU1908" s="142" t="str">
        <f t="shared" si="839"/>
        <v/>
      </c>
      <c r="AV1908" s="142">
        <f t="shared" si="840"/>
        <v>9.6205413955777471E-5</v>
      </c>
      <c r="AW1908" s="142" t="str">
        <f t="shared" si="841"/>
        <v/>
      </c>
      <c r="AX1908" s="142">
        <f t="shared" si="842"/>
        <v>1.3312790141914492E-4</v>
      </c>
      <c r="AY1908" s="142" t="str">
        <f t="shared" si="843"/>
        <v/>
      </c>
      <c r="AZ1908" s="142" t="str">
        <f t="shared" si="844"/>
        <v/>
      </c>
      <c r="BB1908" s="147"/>
      <c r="BC1908" s="147">
        <f t="shared" si="848"/>
        <v>7.8016000000001577</v>
      </c>
      <c r="BD1908" s="163">
        <f t="shared" si="849"/>
        <v>0.35041345112633931</v>
      </c>
      <c r="BE1908" s="147">
        <f t="shared" si="850"/>
        <v>5.8494150027310621E-4</v>
      </c>
      <c r="BF1908" s="147" t="str">
        <f t="shared" si="846"/>
        <v/>
      </c>
      <c r="BG1908" s="159" t="str">
        <f t="shared" si="847"/>
        <v/>
      </c>
    </row>
    <row r="1909" spans="1:59" ht="20.100000000000001" customHeight="1" x14ac:dyDescent="0.25">
      <c r="A1909" s="142">
        <v>1215</v>
      </c>
      <c r="B1909" s="142">
        <f t="shared" si="810"/>
        <v>4023.9935666868696</v>
      </c>
      <c r="C1909" s="142">
        <f t="shared" si="811"/>
        <v>5.8904590333908348E-5</v>
      </c>
      <c r="D1909" s="142">
        <f t="shared" si="812"/>
        <v>0.80510547874819172</v>
      </c>
      <c r="E1909" s="142" t="str">
        <f t="shared" si="813"/>
        <v/>
      </c>
      <c r="F1909" s="142">
        <f t="shared" si="814"/>
        <v>5.8904590333908348E-5</v>
      </c>
      <c r="G1909" s="142" t="str">
        <f t="shared" si="815"/>
        <v/>
      </c>
      <c r="H1909" s="142"/>
      <c r="I1909" s="142"/>
      <c r="J1909" s="142">
        <f t="shared" si="816"/>
        <v>5.2971088330418246E-176</v>
      </c>
      <c r="K1909" s="142" t="str">
        <f t="shared" si="817"/>
        <v/>
      </c>
      <c r="L1909" s="142" t="str">
        <f t="shared" si="818"/>
        <v/>
      </c>
      <c r="M1909" s="142"/>
      <c r="N1909" s="142"/>
      <c r="O1909" s="142"/>
      <c r="P1909" s="142"/>
      <c r="Q1909" s="142">
        <v>1215</v>
      </c>
      <c r="R1909" s="142">
        <f t="shared" si="819"/>
        <v>18.452280608771716</v>
      </c>
      <c r="S1909" s="142">
        <f t="shared" si="820"/>
        <v>1.284565835397573E-2</v>
      </c>
      <c r="T1909" s="142">
        <f t="shared" si="821"/>
        <v>0.80510547874819172</v>
      </c>
      <c r="U1909" s="142" t="str">
        <f t="shared" si="822"/>
        <v/>
      </c>
      <c r="V1909" s="142">
        <f t="shared" si="823"/>
        <v>1.284565835397573E-2</v>
      </c>
      <c r="W1909" s="142" t="str">
        <f t="shared" si="824"/>
        <v/>
      </c>
      <c r="X1909" s="142">
        <f t="shared" si="825"/>
        <v>8.7192455138561445E-23</v>
      </c>
      <c r="Y1909" s="142" t="str">
        <f t="shared" si="826"/>
        <v/>
      </c>
      <c r="Z1909" s="142" t="str">
        <f t="shared" si="827"/>
        <v/>
      </c>
      <c r="AD1909" s="142">
        <v>1215</v>
      </c>
      <c r="AE1909" s="142">
        <f t="shared" si="845"/>
        <v>47.315878261457954</v>
      </c>
      <c r="AF1909" s="142">
        <f t="shared" si="828"/>
        <v>5.009559185231301E-3</v>
      </c>
      <c r="AG1909" s="142">
        <f t="shared" si="829"/>
        <v>0.80510547874819161</v>
      </c>
      <c r="AH1909" s="142" t="str">
        <f t="shared" si="830"/>
        <v/>
      </c>
      <c r="AI1909" s="142">
        <f t="shared" si="831"/>
        <v>5.009559185231301E-3</v>
      </c>
      <c r="AJ1909" s="142" t="str">
        <f t="shared" si="832"/>
        <v/>
      </c>
      <c r="AK1909" s="142">
        <f t="shared" si="833"/>
        <v>3.8721517079052377E-76</v>
      </c>
      <c r="AL1909" s="142" t="str">
        <f t="shared" si="834"/>
        <v/>
      </c>
      <c r="AM1909" s="142" t="str">
        <f t="shared" si="835"/>
        <v/>
      </c>
      <c r="AQ1909" s="142">
        <v>1215</v>
      </c>
      <c r="AR1909" s="142">
        <f t="shared" si="836"/>
        <v>2472.2785661737798</v>
      </c>
      <c r="AS1909" s="142">
        <f t="shared" si="837"/>
        <v>9.5875802911164122E-5</v>
      </c>
      <c r="AT1909" s="142">
        <f t="shared" si="838"/>
        <v>0.80510547874819172</v>
      </c>
      <c r="AU1909" s="142" t="str">
        <f t="shared" si="839"/>
        <v/>
      </c>
      <c r="AV1909" s="142">
        <f t="shared" si="840"/>
        <v>9.5875802911164122E-5</v>
      </c>
      <c r="AW1909" s="142" t="str">
        <f t="shared" si="841"/>
        <v/>
      </c>
      <c r="AX1909" s="142">
        <f t="shared" si="842"/>
        <v>1.3328041882021481E-4</v>
      </c>
      <c r="AY1909" s="142" t="str">
        <f t="shared" si="843"/>
        <v/>
      </c>
      <c r="AZ1909" s="142" t="str">
        <f t="shared" si="844"/>
        <v/>
      </c>
      <c r="BB1909" s="147"/>
      <c r="BC1909" s="147">
        <f t="shared" si="848"/>
        <v>7.8080000000001579</v>
      </c>
      <c r="BD1909" s="163">
        <f t="shared" si="849"/>
        <v>0.34982850962606621</v>
      </c>
      <c r="BE1909" s="147">
        <f t="shared" si="850"/>
        <v>5.8426872551170517E-4</v>
      </c>
      <c r="BF1909" s="147" t="str">
        <f t="shared" si="846"/>
        <v/>
      </c>
      <c r="BG1909" s="159" t="str">
        <f t="shared" si="847"/>
        <v/>
      </c>
    </row>
    <row r="1910" spans="1:59" ht="20.100000000000001" customHeight="1" x14ac:dyDescent="0.25">
      <c r="A1910" s="142">
        <v>1216</v>
      </c>
      <c r="B1910" s="142">
        <f t="shared" ref="B1910:B1973" si="851">$B$688+(A1910*$B$691)</f>
        <v>4042.7098158342487</v>
      </c>
      <c r="C1910" s="142">
        <f t="shared" ref="C1910:C1973" si="852">_xlfn.NORM.DIST($B1910,$B$685,$B$686,0)</f>
        <v>5.8701837053964444E-5</v>
      </c>
      <c r="D1910" s="142">
        <f t="shared" ref="D1910:D1973" si="853">_xlfn.NORM.DIST($B1910,$B$685,$B$686,1)</f>
        <v>0.80620605472342066</v>
      </c>
      <c r="E1910" s="142" t="str">
        <f t="shared" ref="E1910:E1973" si="854">IF(OR(D1910&lt;$F$690,D1910&gt;$F$691),C1910,"")</f>
        <v/>
      </c>
      <c r="F1910" s="142">
        <f t="shared" ref="F1910:F1973" si="855">IF(AND(D1910&gt;$F$690,D1910&lt;$F$691),C1910,"")</f>
        <v>5.8701837053964444E-5</v>
      </c>
      <c r="G1910" s="142" t="str">
        <f t="shared" ref="G1910:G1973" si="856">IF(C1910=MAX($C$694:$C$2694),C1910,"")</f>
        <v/>
      </c>
      <c r="H1910" s="142"/>
      <c r="I1910" s="142"/>
      <c r="J1910" s="142">
        <f t="shared" ref="J1910:J1973" si="857">_xlfn.NORM.DIST(B1910,$F$686,$F$687,0)</f>
        <v>5.9267119505412717E-176</v>
      </c>
      <c r="K1910" s="142" t="str">
        <f t="shared" ref="K1910:K1973" si="858">IF(J1910=MAX($J$694:$J$2694),C1910,"")</f>
        <v/>
      </c>
      <c r="L1910" s="142" t="str">
        <f t="shared" ref="L1910:L1973" si="859">IF(K1910=MIN($K$694:$K$2694),K1910,"")</f>
        <v/>
      </c>
      <c r="M1910" s="142"/>
      <c r="N1910" s="142"/>
      <c r="O1910" s="142"/>
      <c r="P1910" s="142"/>
      <c r="Q1910" s="142">
        <v>1216</v>
      </c>
      <c r="R1910" s="142">
        <f t="shared" ref="R1910:R1973" si="860">$R$688+(Q1910*$R$691)</f>
        <v>18.538105169742749</v>
      </c>
      <c r="S1910" s="142">
        <f t="shared" ref="S1910:S1973" si="861">_xlfn.NORM.DIST(R1910,R$685,R$686,0)</f>
        <v>1.2801442795399673E-2</v>
      </c>
      <c r="T1910" s="142">
        <f t="shared" ref="T1910:T1973" si="862">_xlfn.NORM.DIST(R1910,R$685,R$686,1)</f>
        <v>0.80620605472342088</v>
      </c>
      <c r="U1910" s="142" t="str">
        <f t="shared" ref="U1910:U1973" si="863">IF(OR(T1910&lt;$V$690,T1910&gt;$V$691),S1910,"")</f>
        <v/>
      </c>
      <c r="V1910" s="142">
        <f t="shared" ref="V1910:V1973" si="864">IF(AND(T1910&gt;$V$690,T1910&lt;$V$691),S1910,"")</f>
        <v>1.2801442795399673E-2</v>
      </c>
      <c r="W1910" s="142" t="str">
        <f t="shared" ref="W1910:W1973" si="865">IF(S1910=MAX($S$694:$S$2694),S1910,"")</f>
        <v/>
      </c>
      <c r="X1910" s="142">
        <f t="shared" ref="X1910:X1973" si="866">_xlfn.NORM.DIST(R1910,$V$686,$V$687,0)</f>
        <v>9.0632453133319438E-23</v>
      </c>
      <c r="Y1910" s="142" t="str">
        <f t="shared" ref="Y1910:Y1973" si="867">IF(X1910=MAX($X$694:$X$2694),S1910,"")</f>
        <v/>
      </c>
      <c r="Z1910" s="142" t="str">
        <f t="shared" ref="Z1910:Z1973" si="868">IF(Y1910=MIN($Y$694:$Y$2694),Y1910,"")</f>
        <v/>
      </c>
      <c r="AD1910" s="142">
        <v>1216</v>
      </c>
      <c r="AE1910" s="142">
        <f t="shared" si="845"/>
        <v>47.535952113836856</v>
      </c>
      <c r="AF1910" s="142">
        <f t="shared" ref="AF1910:AF1973" si="869">_xlfn.NORM.DIST(AE1910,AE$685,AE$686,0)</f>
        <v>4.9923159695477483E-3</v>
      </c>
      <c r="AG1910" s="142">
        <f t="shared" ref="AG1910:AG1973" si="870">_xlfn.NORM.DIST(AE1910,AE$685,AE$686,1)</f>
        <v>0.80620605472342088</v>
      </c>
      <c r="AH1910" s="142" t="str">
        <f t="shared" ref="AH1910:AH1973" si="871">IF(OR(AG1910&lt;$V$690,AG1910&gt;$V$691),AF1910,"")</f>
        <v/>
      </c>
      <c r="AI1910" s="142">
        <f t="shared" ref="AI1910:AI1973" si="872">IF(AND(AG1910&gt;$AI$690,AG1910&lt;$AI$691),AF1910,"")</f>
        <v>4.9923159695477483E-3</v>
      </c>
      <c r="AJ1910" s="142" t="str">
        <f t="shared" ref="AJ1910:AJ1973" si="873">IF(AF1910=MAX($AF$694:$AF$2694),AF1910,"")</f>
        <v/>
      </c>
      <c r="AK1910" s="142">
        <f t="shared" ref="AK1910:AK1973" si="874">_xlfn.NORM.DIST(AE1910,$AI$686,$AI$687,0)</f>
        <v>4.1673471119070011E-76</v>
      </c>
      <c r="AL1910" s="142" t="str">
        <f t="shared" ref="AL1910:AL1973" si="875">IF(AK1910=MAX($AK$694:$AK$2694),AF1910,"")</f>
        <v/>
      </c>
      <c r="AM1910" s="142" t="str">
        <f t="shared" ref="AM1910:AM1973" si="876">IF(AL1910=MIN($AL$694:$AL$2694),AL1910,"")</f>
        <v/>
      </c>
      <c r="AQ1910" s="142">
        <v>1216</v>
      </c>
      <c r="AR1910" s="142">
        <f t="shared" ref="AR1910:AR1973" si="877">AR$688+(AQ1910*AR$691)</f>
        <v>2483.7775362490083</v>
      </c>
      <c r="AS1910" s="142">
        <f t="shared" ref="AS1910:AS1973" si="878">_xlfn.NORM.DIST(AR1910,AR$685,AR$686,0)</f>
        <v>9.5545792407783901E-5</v>
      </c>
      <c r="AT1910" s="142">
        <f t="shared" ref="AT1910:AT1973" si="879">_xlfn.NORM.DIST(AR1910,AR$685,AR$686,1)</f>
        <v>0.80620605472342088</v>
      </c>
      <c r="AU1910" s="142" t="str">
        <f t="shared" ref="AU1910:AU1973" si="880">IF(OR(AT1910&lt;$V$690,AT1910&gt;$V$691),AS1910,"")</f>
        <v/>
      </c>
      <c r="AV1910" s="142">
        <f t="shared" ref="AV1910:AV1973" si="881">IF(AND(AT1910&gt;$AI$690,AT1910&lt;$AI$691),AS1910,"")</f>
        <v>9.5545792407783901E-5</v>
      </c>
      <c r="AW1910" s="142" t="str">
        <f t="shared" ref="AW1910:AW1973" si="882">IF(AS1910=MAX($AS$694:$AS$2694),AS1910,"")</f>
        <v/>
      </c>
      <c r="AX1910" s="142">
        <f t="shared" ref="AX1910:AX1973" si="883">_xlfn.NORM.DIST(AR1910,$AV$686,$AV$687,0)</f>
        <v>1.3343097603948581E-4</v>
      </c>
      <c r="AY1910" s="142" t="str">
        <f t="shared" ref="AY1910:AY1973" si="884">IF(AX1910=MAX($AX$694:$AX$2694),AS1910,"")</f>
        <v/>
      </c>
      <c r="AZ1910" s="142" t="str">
        <f t="shared" ref="AZ1910:AZ1973" si="885">IF(AY1910=MIN($AY$694:$AY$2694),AY1910,"")</f>
        <v/>
      </c>
      <c r="BB1910" s="147"/>
      <c r="BC1910" s="147">
        <f t="shared" si="848"/>
        <v>7.8144000000001581</v>
      </c>
      <c r="BD1910" s="163">
        <f t="shared" si="849"/>
        <v>0.3492442409005545</v>
      </c>
      <c r="BE1910" s="147">
        <f t="shared" si="850"/>
        <v>5.835957451078011E-4</v>
      </c>
      <c r="BF1910" s="147" t="str">
        <f t="shared" si="846"/>
        <v/>
      </c>
      <c r="BG1910" s="159" t="str">
        <f t="shared" si="847"/>
        <v/>
      </c>
    </row>
    <row r="1911" spans="1:59" ht="20.100000000000001" customHeight="1" x14ac:dyDescent="0.25">
      <c r="A1911" s="147">
        <v>1217</v>
      </c>
      <c r="B1911" s="142">
        <f t="shared" si="851"/>
        <v>4061.4260649816315</v>
      </c>
      <c r="C1911" s="142">
        <f t="shared" si="852"/>
        <v>5.849884567445823E-5</v>
      </c>
      <c r="D1911" s="142">
        <f t="shared" si="853"/>
        <v>0.8073028336781729</v>
      </c>
      <c r="E1911" s="142" t="str">
        <f t="shared" si="854"/>
        <v/>
      </c>
      <c r="F1911" s="142">
        <f t="shared" si="855"/>
        <v>5.849884567445823E-5</v>
      </c>
      <c r="G1911" s="142" t="str">
        <f t="shared" si="856"/>
        <v/>
      </c>
      <c r="H1911" s="142"/>
      <c r="I1911" s="142"/>
      <c r="J1911" s="142">
        <f t="shared" si="857"/>
        <v>6.6310422612904945E-176</v>
      </c>
      <c r="K1911" s="142" t="str">
        <f t="shared" si="858"/>
        <v/>
      </c>
      <c r="L1911" s="142" t="str">
        <f t="shared" si="859"/>
        <v/>
      </c>
      <c r="M1911" s="142"/>
      <c r="N1911" s="142"/>
      <c r="O1911" s="142"/>
      <c r="P1911" s="142"/>
      <c r="Q1911" s="147">
        <v>1217</v>
      </c>
      <c r="R1911" s="142">
        <f t="shared" si="860"/>
        <v>18.623929730713783</v>
      </c>
      <c r="S1911" s="142">
        <f t="shared" si="861"/>
        <v>1.2757175313100624E-2</v>
      </c>
      <c r="T1911" s="142">
        <f t="shared" si="862"/>
        <v>0.8073028336781729</v>
      </c>
      <c r="U1911" s="142" t="str">
        <f t="shared" si="863"/>
        <v/>
      </c>
      <c r="V1911" s="142">
        <f t="shared" si="864"/>
        <v>1.2757175313100624E-2</v>
      </c>
      <c r="W1911" s="142" t="str">
        <f t="shared" si="865"/>
        <v/>
      </c>
      <c r="X1911" s="142">
        <f t="shared" si="866"/>
        <v>9.4206661816052301E-23</v>
      </c>
      <c r="Y1911" s="142" t="str">
        <f t="shared" si="867"/>
        <v/>
      </c>
      <c r="Z1911" s="142" t="str">
        <f t="shared" si="868"/>
        <v/>
      </c>
      <c r="AD1911" s="147">
        <v>1217</v>
      </c>
      <c r="AE1911" s="142">
        <f t="shared" ref="AE1911:AE1974" si="886">$AE$688+(AD1911*$AE$691)</f>
        <v>47.756025966215702</v>
      </c>
      <c r="AF1911" s="142">
        <f t="shared" si="869"/>
        <v>4.9750525046129528E-3</v>
      </c>
      <c r="AG1911" s="142">
        <f t="shared" si="870"/>
        <v>0.80730283367817279</v>
      </c>
      <c r="AH1911" s="142" t="str">
        <f t="shared" si="871"/>
        <v/>
      </c>
      <c r="AI1911" s="142">
        <f t="shared" si="872"/>
        <v>4.9750525046129528E-3</v>
      </c>
      <c r="AJ1911" s="142" t="str">
        <f t="shared" si="873"/>
        <v/>
      </c>
      <c r="AK1911" s="142">
        <f t="shared" si="874"/>
        <v>4.4849751236187977E-76</v>
      </c>
      <c r="AL1911" s="142" t="str">
        <f t="shared" si="875"/>
        <v/>
      </c>
      <c r="AM1911" s="142" t="str">
        <f t="shared" si="876"/>
        <v/>
      </c>
      <c r="AQ1911" s="147">
        <v>1217</v>
      </c>
      <c r="AR1911" s="142">
        <f t="shared" si="877"/>
        <v>2495.276506324235</v>
      </c>
      <c r="AS1911" s="142">
        <f t="shared" si="878"/>
        <v>9.5215394362676076E-5</v>
      </c>
      <c r="AT1911" s="142">
        <f t="shared" si="879"/>
        <v>0.8073028336781729</v>
      </c>
      <c r="AU1911" s="142" t="str">
        <f t="shared" si="880"/>
        <v/>
      </c>
      <c r="AV1911" s="142">
        <f t="shared" si="881"/>
        <v>9.5215394362676076E-5</v>
      </c>
      <c r="AW1911" s="142" t="str">
        <f t="shared" si="882"/>
        <v/>
      </c>
      <c r="AX1911" s="142">
        <f t="shared" si="883"/>
        <v>1.335795660421691E-4</v>
      </c>
      <c r="AY1911" s="142" t="str">
        <f t="shared" si="884"/>
        <v/>
      </c>
      <c r="AZ1911" s="142" t="str">
        <f t="shared" si="885"/>
        <v/>
      </c>
      <c r="BB1911" s="147"/>
      <c r="BC1911" s="147">
        <f t="shared" si="848"/>
        <v>7.8208000000001583</v>
      </c>
      <c r="BD1911" s="163">
        <f t="shared" si="849"/>
        <v>0.3486606451554467</v>
      </c>
      <c r="BE1911" s="147">
        <f t="shared" si="850"/>
        <v>5.8292256315900515E-4</v>
      </c>
      <c r="BF1911" s="147" t="str">
        <f t="shared" si="846"/>
        <v/>
      </c>
      <c r="BG1911" s="159" t="str">
        <f t="shared" si="847"/>
        <v/>
      </c>
    </row>
    <row r="1912" spans="1:59" ht="20.100000000000001" customHeight="1" x14ac:dyDescent="0.25">
      <c r="A1912" s="142">
        <v>1218</v>
      </c>
      <c r="B1912" s="142">
        <f t="shared" si="851"/>
        <v>4080.1423141290106</v>
      </c>
      <c r="C1912" s="142">
        <f t="shared" si="852"/>
        <v>5.8295623503180926E-5</v>
      </c>
      <c r="D1912" s="142">
        <f t="shared" si="853"/>
        <v>0.8083958112245262</v>
      </c>
      <c r="E1912" s="142" t="str">
        <f t="shared" si="854"/>
        <v/>
      </c>
      <c r="F1912" s="142">
        <f t="shared" si="855"/>
        <v>5.8295623503180926E-5</v>
      </c>
      <c r="G1912" s="142" t="str">
        <f t="shared" si="856"/>
        <v/>
      </c>
      <c r="H1912" s="142"/>
      <c r="I1912" s="142"/>
      <c r="J1912" s="142">
        <f t="shared" si="857"/>
        <v>7.4189564655814501E-176</v>
      </c>
      <c r="K1912" s="142" t="str">
        <f t="shared" si="858"/>
        <v/>
      </c>
      <c r="L1912" s="142" t="str">
        <f t="shared" si="859"/>
        <v/>
      </c>
      <c r="M1912" s="142"/>
      <c r="N1912" s="142"/>
      <c r="O1912" s="142"/>
      <c r="P1912" s="142"/>
      <c r="Q1912" s="142">
        <v>1218</v>
      </c>
      <c r="R1912" s="142">
        <f t="shared" si="860"/>
        <v>18.709754291684803</v>
      </c>
      <c r="S1912" s="142">
        <f t="shared" si="861"/>
        <v>1.2712857500730092E-2</v>
      </c>
      <c r="T1912" s="142">
        <f t="shared" si="862"/>
        <v>0.80839581122452631</v>
      </c>
      <c r="U1912" s="142" t="str">
        <f t="shared" si="863"/>
        <v/>
      </c>
      <c r="V1912" s="142">
        <f t="shared" si="864"/>
        <v>1.2712857500730092E-2</v>
      </c>
      <c r="W1912" s="142" t="str">
        <f t="shared" si="865"/>
        <v/>
      </c>
      <c r="X1912" s="142">
        <f t="shared" si="866"/>
        <v>9.7920257330819819E-23</v>
      </c>
      <c r="Y1912" s="142" t="str">
        <f t="shared" si="867"/>
        <v/>
      </c>
      <c r="Z1912" s="142" t="str">
        <f t="shared" si="868"/>
        <v/>
      </c>
      <c r="AD1912" s="142">
        <v>1218</v>
      </c>
      <c r="AE1912" s="142">
        <f t="shared" si="886"/>
        <v>47.976099818594605</v>
      </c>
      <c r="AF1912" s="142">
        <f t="shared" si="869"/>
        <v>4.9577694119202747E-3</v>
      </c>
      <c r="AG1912" s="142">
        <f t="shared" si="870"/>
        <v>0.80839581122452642</v>
      </c>
      <c r="AH1912" s="142" t="str">
        <f t="shared" si="871"/>
        <v/>
      </c>
      <c r="AI1912" s="142">
        <f t="shared" si="872"/>
        <v>4.9577694119202747E-3</v>
      </c>
      <c r="AJ1912" s="142" t="str">
        <f t="shared" si="873"/>
        <v/>
      </c>
      <c r="AK1912" s="142">
        <f t="shared" si="874"/>
        <v>4.8267349663651531E-76</v>
      </c>
      <c r="AL1912" s="142" t="str">
        <f t="shared" si="875"/>
        <v/>
      </c>
      <c r="AM1912" s="142" t="str">
        <f t="shared" si="876"/>
        <v/>
      </c>
      <c r="AQ1912" s="142">
        <v>1218</v>
      </c>
      <c r="AR1912" s="142">
        <f t="shared" si="877"/>
        <v>2506.7754763994617</v>
      </c>
      <c r="AS1912" s="142">
        <f t="shared" si="878"/>
        <v>9.4884620670335394E-5</v>
      </c>
      <c r="AT1912" s="142">
        <f t="shared" si="879"/>
        <v>0.80839581122452642</v>
      </c>
      <c r="AU1912" s="142" t="str">
        <f t="shared" si="880"/>
        <v/>
      </c>
      <c r="AV1912" s="142">
        <f t="shared" si="881"/>
        <v>9.4884620670335394E-5</v>
      </c>
      <c r="AW1912" s="142" t="str">
        <f t="shared" si="882"/>
        <v/>
      </c>
      <c r="AX1912" s="142">
        <f t="shared" si="883"/>
        <v>1.3372618188006404E-4</v>
      </c>
      <c r="AY1912" s="142" t="str">
        <f t="shared" si="884"/>
        <v/>
      </c>
      <c r="AZ1912" s="142" t="str">
        <f t="shared" si="885"/>
        <v/>
      </c>
      <c r="BB1912" s="147"/>
      <c r="BC1912" s="147">
        <f t="shared" si="848"/>
        <v>7.8272000000001585</v>
      </c>
      <c r="BD1912" s="163">
        <f t="shared" si="849"/>
        <v>0.3480777225922877</v>
      </c>
      <c r="BE1912" s="147">
        <f t="shared" si="850"/>
        <v>5.8224918374566448E-4</v>
      </c>
      <c r="BF1912" s="147" t="str">
        <f t="shared" si="846"/>
        <v/>
      </c>
      <c r="BG1912" s="159" t="str">
        <f t="shared" si="847"/>
        <v/>
      </c>
    </row>
    <row r="1913" spans="1:59" ht="20.100000000000001" customHeight="1" x14ac:dyDescent="0.25">
      <c r="A1913" s="142">
        <v>1219</v>
      </c>
      <c r="B1913" s="142">
        <f t="shared" si="851"/>
        <v>4098.8585632763934</v>
      </c>
      <c r="C1913" s="142">
        <f t="shared" si="852"/>
        <v>5.8092177833653767E-5</v>
      </c>
      <c r="D1913" s="142">
        <f t="shared" si="853"/>
        <v>0.80948498311120121</v>
      </c>
      <c r="E1913" s="142" t="str">
        <f t="shared" si="854"/>
        <v/>
      </c>
      <c r="F1913" s="142">
        <f t="shared" si="855"/>
        <v>5.8092177833653767E-5</v>
      </c>
      <c r="G1913" s="142" t="str">
        <f t="shared" si="856"/>
        <v/>
      </c>
      <c r="H1913" s="142"/>
      <c r="I1913" s="142"/>
      <c r="J1913" s="142">
        <f t="shared" si="857"/>
        <v>8.3003594641362864E-176</v>
      </c>
      <c r="K1913" s="142" t="str">
        <f t="shared" si="858"/>
        <v/>
      </c>
      <c r="L1913" s="142" t="str">
        <f t="shared" si="859"/>
        <v/>
      </c>
      <c r="M1913" s="142"/>
      <c r="N1913" s="142"/>
      <c r="O1913" s="142"/>
      <c r="P1913" s="142"/>
      <c r="Q1913" s="142">
        <v>1219</v>
      </c>
      <c r="R1913" s="142">
        <f t="shared" si="860"/>
        <v>18.795578852655836</v>
      </c>
      <c r="S1913" s="142">
        <f t="shared" si="861"/>
        <v>1.2668490948827648E-2</v>
      </c>
      <c r="T1913" s="142">
        <f t="shared" si="862"/>
        <v>0.80948498311120121</v>
      </c>
      <c r="U1913" s="142" t="str">
        <f t="shared" si="863"/>
        <v/>
      </c>
      <c r="V1913" s="142">
        <f t="shared" si="864"/>
        <v>1.2668490948827648E-2</v>
      </c>
      <c r="W1913" s="142" t="str">
        <f t="shared" si="865"/>
        <v/>
      </c>
      <c r="X1913" s="142">
        <f t="shared" si="866"/>
        <v>1.0177861308422252E-22</v>
      </c>
      <c r="Y1913" s="142" t="str">
        <f t="shared" si="867"/>
        <v/>
      </c>
      <c r="Z1913" s="142" t="str">
        <f t="shared" si="868"/>
        <v/>
      </c>
      <c r="AD1913" s="142">
        <v>1219</v>
      </c>
      <c r="AE1913" s="142">
        <f t="shared" si="886"/>
        <v>48.196173670973451</v>
      </c>
      <c r="AF1913" s="142">
        <f t="shared" si="869"/>
        <v>4.9404673117495112E-3</v>
      </c>
      <c r="AG1913" s="142">
        <f t="shared" si="870"/>
        <v>0.8094849831112011</v>
      </c>
      <c r="AH1913" s="142" t="str">
        <f t="shared" si="871"/>
        <v/>
      </c>
      <c r="AI1913" s="142">
        <f t="shared" si="872"/>
        <v>4.9404673117495112E-3</v>
      </c>
      <c r="AJ1913" s="142" t="str">
        <f t="shared" si="873"/>
        <v/>
      </c>
      <c r="AK1913" s="142">
        <f t="shared" si="874"/>
        <v>5.194454158263354E-76</v>
      </c>
      <c r="AL1913" s="142" t="str">
        <f t="shared" si="875"/>
        <v/>
      </c>
      <c r="AM1913" s="142" t="str">
        <f t="shared" si="876"/>
        <v/>
      </c>
      <c r="AQ1913" s="142">
        <v>1219</v>
      </c>
      <c r="AR1913" s="142">
        <f t="shared" si="877"/>
        <v>2518.2744464746884</v>
      </c>
      <c r="AS1913" s="142">
        <f t="shared" si="878"/>
        <v>9.4553483202030377E-5</v>
      </c>
      <c r="AT1913" s="142">
        <f t="shared" si="879"/>
        <v>0.80948498311120121</v>
      </c>
      <c r="AU1913" s="142" t="str">
        <f t="shared" si="880"/>
        <v/>
      </c>
      <c r="AV1913" s="142">
        <f t="shared" si="881"/>
        <v>9.4553483202030377E-5</v>
      </c>
      <c r="AW1913" s="142" t="str">
        <f t="shared" si="882"/>
        <v/>
      </c>
      <c r="AX1913" s="142">
        <f t="shared" si="883"/>
        <v>1.3387081669209949E-4</v>
      </c>
      <c r="AY1913" s="142" t="str">
        <f t="shared" si="884"/>
        <v/>
      </c>
      <c r="AZ1913" s="142" t="str">
        <f t="shared" si="885"/>
        <v/>
      </c>
      <c r="BB1913" s="147"/>
      <c r="BC1913" s="147">
        <f t="shared" si="848"/>
        <v>7.8336000000001587</v>
      </c>
      <c r="BD1913" s="163">
        <f t="shared" si="849"/>
        <v>0.34749547340854203</v>
      </c>
      <c r="BE1913" s="147">
        <f t="shared" si="850"/>
        <v>5.8157561093852284E-4</v>
      </c>
      <c r="BF1913" s="147" t="str">
        <f t="shared" si="846"/>
        <v/>
      </c>
      <c r="BG1913" s="159" t="str">
        <f t="shared" si="847"/>
        <v/>
      </c>
    </row>
    <row r="1914" spans="1:59" ht="20.100000000000001" customHeight="1" x14ac:dyDescent="0.25">
      <c r="A1914" s="142">
        <v>1220</v>
      </c>
      <c r="B1914" s="142">
        <f t="shared" si="851"/>
        <v>4117.5748124237725</v>
      </c>
      <c r="C1914" s="142">
        <f t="shared" si="852"/>
        <v>5.7888515944711852E-5</v>
      </c>
      <c r="D1914" s="142">
        <f t="shared" si="853"/>
        <v>0.81057034522328786</v>
      </c>
      <c r="E1914" s="142" t="str">
        <f t="shared" si="854"/>
        <v/>
      </c>
      <c r="F1914" s="142">
        <f t="shared" si="855"/>
        <v>5.7888515944711852E-5</v>
      </c>
      <c r="G1914" s="142" t="str">
        <f t="shared" si="856"/>
        <v/>
      </c>
      <c r="H1914" s="142"/>
      <c r="I1914" s="142"/>
      <c r="J1914" s="142">
        <f t="shared" si="857"/>
        <v>9.2863282358979132E-176</v>
      </c>
      <c r="K1914" s="142" t="str">
        <f t="shared" si="858"/>
        <v/>
      </c>
      <c r="L1914" s="142" t="str">
        <f t="shared" si="859"/>
        <v/>
      </c>
      <c r="M1914" s="142"/>
      <c r="N1914" s="142"/>
      <c r="O1914" s="142"/>
      <c r="P1914" s="142"/>
      <c r="Q1914" s="142">
        <v>1220</v>
      </c>
      <c r="R1914" s="142">
        <f t="shared" si="860"/>
        <v>18.88140341362687</v>
      </c>
      <c r="S1914" s="142">
        <f t="shared" si="861"/>
        <v>1.2624077244730169E-2</v>
      </c>
      <c r="T1914" s="142">
        <f t="shared" si="862"/>
        <v>0.81057034522328797</v>
      </c>
      <c r="U1914" s="142" t="str">
        <f t="shared" si="863"/>
        <v/>
      </c>
      <c r="V1914" s="142">
        <f t="shared" si="864"/>
        <v>1.2624077244730169E-2</v>
      </c>
      <c r="W1914" s="142" t="str">
        <f t="shared" si="865"/>
        <v/>
      </c>
      <c r="X1914" s="142">
        <f t="shared" si="866"/>
        <v>1.05787307170775E-22</v>
      </c>
      <c r="Y1914" s="142" t="str">
        <f t="shared" si="867"/>
        <v/>
      </c>
      <c r="Z1914" s="142" t="str">
        <f t="shared" si="868"/>
        <v/>
      </c>
      <c r="AD1914" s="142">
        <v>1220</v>
      </c>
      <c r="AE1914" s="142">
        <f t="shared" si="886"/>
        <v>48.416247523352354</v>
      </c>
      <c r="AF1914" s="142">
        <f t="shared" si="869"/>
        <v>4.9231468231314378E-3</v>
      </c>
      <c r="AG1914" s="142">
        <f t="shared" si="870"/>
        <v>0.81057034522328797</v>
      </c>
      <c r="AH1914" s="142" t="str">
        <f t="shared" si="871"/>
        <v/>
      </c>
      <c r="AI1914" s="142">
        <f t="shared" si="872"/>
        <v>4.9231468231314378E-3</v>
      </c>
      <c r="AJ1914" s="142" t="str">
        <f t="shared" si="873"/>
        <v/>
      </c>
      <c r="AK1914" s="142">
        <f t="shared" si="874"/>
        <v>5.5900981670033229E-76</v>
      </c>
      <c r="AL1914" s="142" t="str">
        <f t="shared" si="875"/>
        <v/>
      </c>
      <c r="AM1914" s="142" t="str">
        <f t="shared" si="876"/>
        <v/>
      </c>
      <c r="AQ1914" s="142">
        <v>1220</v>
      </c>
      <c r="AR1914" s="142">
        <f t="shared" si="877"/>
        <v>2529.7734165499151</v>
      </c>
      <c r="AS1914" s="142">
        <f t="shared" si="878"/>
        <v>9.4221993805125573E-5</v>
      </c>
      <c r="AT1914" s="142">
        <f t="shared" si="879"/>
        <v>0.81057034522328797</v>
      </c>
      <c r="AU1914" s="142" t="str">
        <f t="shared" si="880"/>
        <v/>
      </c>
      <c r="AV1914" s="142">
        <f t="shared" si="881"/>
        <v>9.4221993805125573E-5</v>
      </c>
      <c r="AW1914" s="142" t="str">
        <f t="shared" si="882"/>
        <v/>
      </c>
      <c r="AX1914" s="142">
        <f t="shared" si="883"/>
        <v>1.3401346370486877E-4</v>
      </c>
      <c r="AY1914" s="142" t="str">
        <f t="shared" si="884"/>
        <v/>
      </c>
      <c r="AZ1914" s="142" t="str">
        <f t="shared" si="885"/>
        <v/>
      </c>
      <c r="BB1914" s="147"/>
      <c r="BC1914" s="147">
        <f t="shared" si="848"/>
        <v>7.8400000000001588</v>
      </c>
      <c r="BD1914" s="163">
        <f t="shared" si="849"/>
        <v>0.34691389779760351</v>
      </c>
      <c r="BE1914" s="147">
        <f t="shared" si="850"/>
        <v>5.809018487930584E-4</v>
      </c>
      <c r="BF1914" s="147" t="str">
        <f t="shared" si="846"/>
        <v/>
      </c>
      <c r="BG1914" s="159" t="str">
        <f t="shared" si="847"/>
        <v/>
      </c>
    </row>
    <row r="1915" spans="1:59" ht="20.100000000000001" customHeight="1" x14ac:dyDescent="0.25">
      <c r="A1915" s="142">
        <v>1221</v>
      </c>
      <c r="B1915" s="142">
        <f t="shared" si="851"/>
        <v>4136.2910615711553</v>
      </c>
      <c r="C1915" s="142">
        <f t="shared" si="852"/>
        <v>5.7684645100090112E-5</v>
      </c>
      <c r="D1915" s="142">
        <f t="shared" si="853"/>
        <v>0.81165189358196899</v>
      </c>
      <c r="E1915" s="142" t="str">
        <f t="shared" si="854"/>
        <v/>
      </c>
      <c r="F1915" s="142">
        <f t="shared" si="855"/>
        <v>5.7684645100090112E-5</v>
      </c>
      <c r="G1915" s="142" t="str">
        <f t="shared" si="856"/>
        <v/>
      </c>
      <c r="H1915" s="142"/>
      <c r="I1915" s="142"/>
      <c r="J1915" s="142">
        <f t="shared" si="857"/>
        <v>1.0389250334783679E-175</v>
      </c>
      <c r="K1915" s="142" t="str">
        <f t="shared" si="858"/>
        <v/>
      </c>
      <c r="L1915" s="142" t="str">
        <f t="shared" si="859"/>
        <v/>
      </c>
      <c r="M1915" s="142"/>
      <c r="N1915" s="142"/>
      <c r="O1915" s="142"/>
      <c r="P1915" s="142"/>
      <c r="Q1915" s="142">
        <v>1221</v>
      </c>
      <c r="R1915" s="142">
        <f t="shared" si="860"/>
        <v>18.967227974597904</v>
      </c>
      <c r="S1915" s="142">
        <f t="shared" si="861"/>
        <v>1.2579617972481576E-2</v>
      </c>
      <c r="T1915" s="142">
        <f t="shared" si="862"/>
        <v>0.81165189358196899</v>
      </c>
      <c r="U1915" s="142" t="str">
        <f t="shared" si="863"/>
        <v/>
      </c>
      <c r="V1915" s="142">
        <f t="shared" si="864"/>
        <v>1.2579617972481576E-2</v>
      </c>
      <c r="W1915" s="142" t="str">
        <f t="shared" si="865"/>
        <v/>
      </c>
      <c r="X1915" s="142">
        <f t="shared" si="866"/>
        <v>1.0995213007418656E-22</v>
      </c>
      <c r="Y1915" s="142" t="str">
        <f t="shared" si="867"/>
        <v/>
      </c>
      <c r="Z1915" s="142" t="str">
        <f t="shared" si="868"/>
        <v/>
      </c>
      <c r="AD1915" s="142">
        <v>1221</v>
      </c>
      <c r="AE1915" s="142">
        <f t="shared" si="886"/>
        <v>48.6363213757312</v>
      </c>
      <c r="AF1915" s="142">
        <f t="shared" si="869"/>
        <v>4.9058085638126652E-3</v>
      </c>
      <c r="AG1915" s="142">
        <f t="shared" si="870"/>
        <v>0.81165189358196888</v>
      </c>
      <c r="AH1915" s="142" t="str">
        <f t="shared" si="871"/>
        <v/>
      </c>
      <c r="AI1915" s="142">
        <f t="shared" si="872"/>
        <v>4.9058085638126652E-3</v>
      </c>
      <c r="AJ1915" s="142" t="str">
        <f t="shared" si="873"/>
        <v/>
      </c>
      <c r="AK1915" s="142">
        <f t="shared" si="874"/>
        <v>6.0157807887977416E-76</v>
      </c>
      <c r="AL1915" s="142" t="str">
        <f t="shared" si="875"/>
        <v/>
      </c>
      <c r="AM1915" s="142" t="str">
        <f t="shared" si="876"/>
        <v/>
      </c>
      <c r="AQ1915" s="142">
        <v>1221</v>
      </c>
      <c r="AR1915" s="142">
        <f t="shared" si="877"/>
        <v>2541.2723866251417</v>
      </c>
      <c r="AS1915" s="142">
        <f t="shared" si="878"/>
        <v>9.3890164302408007E-5</v>
      </c>
      <c r="AT1915" s="142">
        <f t="shared" si="879"/>
        <v>0.81165189358196888</v>
      </c>
      <c r="AU1915" s="142" t="str">
        <f t="shared" si="880"/>
        <v/>
      </c>
      <c r="AV1915" s="142">
        <f t="shared" si="881"/>
        <v>9.3890164302408007E-5</v>
      </c>
      <c r="AW1915" s="142" t="str">
        <f t="shared" si="882"/>
        <v/>
      </c>
      <c r="AX1915" s="142">
        <f t="shared" si="883"/>
        <v>1.3415411623315818E-4</v>
      </c>
      <c r="AY1915" s="142" t="str">
        <f t="shared" si="884"/>
        <v/>
      </c>
      <c r="AZ1915" s="142" t="str">
        <f t="shared" si="885"/>
        <v/>
      </c>
      <c r="BB1915" s="147"/>
      <c r="BC1915" s="147">
        <f t="shared" si="848"/>
        <v>7.846400000000159</v>
      </c>
      <c r="BD1915" s="163">
        <f t="shared" si="849"/>
        <v>0.34633299594881045</v>
      </c>
      <c r="BE1915" s="147">
        <f t="shared" si="850"/>
        <v>5.8022790135298097E-4</v>
      </c>
      <c r="BF1915" s="147" t="str">
        <f t="shared" si="846"/>
        <v/>
      </c>
      <c r="BG1915" s="159" t="str">
        <f t="shared" si="847"/>
        <v/>
      </c>
    </row>
    <row r="1916" spans="1:59" ht="20.100000000000001" customHeight="1" x14ac:dyDescent="0.25">
      <c r="A1916" s="142">
        <v>1222</v>
      </c>
      <c r="B1916" s="142">
        <f t="shared" si="851"/>
        <v>4155.0073107185344</v>
      </c>
      <c r="C1916" s="142">
        <f t="shared" si="852"/>
        <v>5.7480572548012492E-5</v>
      </c>
      <c r="D1916" s="142">
        <f t="shared" si="853"/>
        <v>0.8127296243442319</v>
      </c>
      <c r="E1916" s="142" t="str">
        <f t="shared" si="854"/>
        <v/>
      </c>
      <c r="F1916" s="142">
        <f t="shared" si="855"/>
        <v>5.7480572548012492E-5</v>
      </c>
      <c r="G1916" s="142" t="str">
        <f t="shared" si="856"/>
        <v/>
      </c>
      <c r="H1916" s="142"/>
      <c r="I1916" s="142"/>
      <c r="J1916" s="142">
        <f t="shared" si="857"/>
        <v>1.1622978728126749E-175</v>
      </c>
      <c r="K1916" s="142" t="str">
        <f t="shared" si="858"/>
        <v/>
      </c>
      <c r="L1916" s="142" t="str">
        <f t="shared" si="859"/>
        <v/>
      </c>
      <c r="M1916" s="142"/>
      <c r="N1916" s="142"/>
      <c r="O1916" s="142"/>
      <c r="P1916" s="142"/>
      <c r="Q1916" s="142">
        <v>1222</v>
      </c>
      <c r="R1916" s="142">
        <f t="shared" si="860"/>
        <v>19.053052535568938</v>
      </c>
      <c r="S1916" s="142">
        <f t="shared" si="861"/>
        <v>1.2535114712743187E-2</v>
      </c>
      <c r="T1916" s="142">
        <f t="shared" si="862"/>
        <v>0.81272962434423202</v>
      </c>
      <c r="U1916" s="142" t="str">
        <f t="shared" si="863"/>
        <v/>
      </c>
      <c r="V1916" s="142">
        <f t="shared" si="864"/>
        <v>1.2535114712743187E-2</v>
      </c>
      <c r="W1916" s="142" t="str">
        <f t="shared" si="865"/>
        <v/>
      </c>
      <c r="X1916" s="142">
        <f t="shared" si="866"/>
        <v>1.142790926547333E-22</v>
      </c>
      <c r="Y1916" s="142" t="str">
        <f t="shared" si="867"/>
        <v/>
      </c>
      <c r="Z1916" s="142" t="str">
        <f t="shared" si="868"/>
        <v/>
      </c>
      <c r="AD1916" s="142">
        <v>1222</v>
      </c>
      <c r="AE1916" s="142">
        <f t="shared" si="886"/>
        <v>48.856395228110102</v>
      </c>
      <c r="AF1916" s="142">
        <f t="shared" si="869"/>
        <v>4.888453150220632E-3</v>
      </c>
      <c r="AG1916" s="142">
        <f t="shared" si="870"/>
        <v>0.81272962434423202</v>
      </c>
      <c r="AH1916" s="142" t="str">
        <f t="shared" si="871"/>
        <v/>
      </c>
      <c r="AI1916" s="142">
        <f t="shared" si="872"/>
        <v>4.888453150220632E-3</v>
      </c>
      <c r="AJ1916" s="142" t="str">
        <f t="shared" si="873"/>
        <v/>
      </c>
      <c r="AK1916" s="142">
        <f t="shared" si="874"/>
        <v>6.4737753056325267E-76</v>
      </c>
      <c r="AL1916" s="142" t="str">
        <f t="shared" si="875"/>
        <v/>
      </c>
      <c r="AM1916" s="142" t="str">
        <f t="shared" si="876"/>
        <v/>
      </c>
      <c r="AQ1916" s="142">
        <v>1222</v>
      </c>
      <c r="AR1916" s="142">
        <f t="shared" si="877"/>
        <v>2552.7713567003684</v>
      </c>
      <c r="AS1916" s="142">
        <f t="shared" si="878"/>
        <v>9.3558006491418013E-5</v>
      </c>
      <c r="AT1916" s="142">
        <f t="shared" si="879"/>
        <v>0.8127296243442319</v>
      </c>
      <c r="AU1916" s="142" t="str">
        <f t="shared" si="880"/>
        <v/>
      </c>
      <c r="AV1916" s="142">
        <f t="shared" si="881"/>
        <v>9.3558006491418013E-5</v>
      </c>
      <c r="AW1916" s="142" t="str">
        <f t="shared" si="882"/>
        <v/>
      </c>
      <c r="AX1916" s="142">
        <f t="shared" si="883"/>
        <v>1.3429276768046916E-4</v>
      </c>
      <c r="AY1916" s="142" t="str">
        <f t="shared" si="884"/>
        <v/>
      </c>
      <c r="AZ1916" s="142" t="str">
        <f t="shared" si="885"/>
        <v/>
      </c>
      <c r="BB1916" s="147"/>
      <c r="BC1916" s="147">
        <f t="shared" si="848"/>
        <v>7.8528000000001592</v>
      </c>
      <c r="BD1916" s="163">
        <f t="shared" si="849"/>
        <v>0.34575276804745747</v>
      </c>
      <c r="BE1916" s="147">
        <f t="shared" si="850"/>
        <v>5.7955377264712338E-4</v>
      </c>
      <c r="BF1916" s="147" t="str">
        <f t="shared" si="846"/>
        <v/>
      </c>
      <c r="BG1916" s="159" t="str">
        <f t="shared" si="847"/>
        <v/>
      </c>
    </row>
    <row r="1917" spans="1:59" ht="20.100000000000001" customHeight="1" x14ac:dyDescent="0.25">
      <c r="A1917" s="147">
        <v>1223</v>
      </c>
      <c r="B1917" s="142">
        <f t="shared" si="851"/>
        <v>4173.7235598659172</v>
      </c>
      <c r="C1917" s="142">
        <f t="shared" si="852"/>
        <v>5.7276305520783191E-5</v>
      </c>
      <c r="D1917" s="142">
        <f t="shared" si="853"/>
        <v>0.81380353380257597</v>
      </c>
      <c r="E1917" s="142" t="str">
        <f t="shared" si="854"/>
        <v/>
      </c>
      <c r="F1917" s="142">
        <f t="shared" si="855"/>
        <v>5.7276305520783191E-5</v>
      </c>
      <c r="G1917" s="142" t="str">
        <f t="shared" si="856"/>
        <v/>
      </c>
      <c r="H1917" s="142"/>
      <c r="I1917" s="142"/>
      <c r="J1917" s="142">
        <f t="shared" si="857"/>
        <v>1.3003004902223983E-175</v>
      </c>
      <c r="K1917" s="142" t="str">
        <f t="shared" si="858"/>
        <v/>
      </c>
      <c r="L1917" s="142" t="str">
        <f t="shared" si="859"/>
        <v/>
      </c>
      <c r="M1917" s="142"/>
      <c r="N1917" s="142"/>
      <c r="O1917" s="142"/>
      <c r="P1917" s="142"/>
      <c r="Q1917" s="147">
        <v>1223</v>
      </c>
      <c r="R1917" s="142">
        <f t="shared" si="860"/>
        <v>19.138877096539957</v>
      </c>
      <c r="S1917" s="142">
        <f t="shared" si="861"/>
        <v>1.2490569042704652E-2</v>
      </c>
      <c r="T1917" s="142">
        <f t="shared" si="862"/>
        <v>0.81380353380257586</v>
      </c>
      <c r="U1917" s="142" t="str">
        <f t="shared" si="863"/>
        <v/>
      </c>
      <c r="V1917" s="142">
        <f t="shared" si="864"/>
        <v>1.2490569042704652E-2</v>
      </c>
      <c r="W1917" s="142" t="str">
        <f t="shared" si="865"/>
        <v/>
      </c>
      <c r="X1917" s="142">
        <f t="shared" si="866"/>
        <v>1.1877443443317196E-22</v>
      </c>
      <c r="Y1917" s="142" t="str">
        <f t="shared" si="867"/>
        <v/>
      </c>
      <c r="Z1917" s="142" t="str">
        <f t="shared" si="868"/>
        <v/>
      </c>
      <c r="AD1917" s="147">
        <v>1223</v>
      </c>
      <c r="AE1917" s="142">
        <f t="shared" si="886"/>
        <v>49.076469080488948</v>
      </c>
      <c r="AF1917" s="142">
        <f t="shared" si="869"/>
        <v>4.8710811974289128E-3</v>
      </c>
      <c r="AG1917" s="142">
        <f t="shared" si="870"/>
        <v>0.81380353380257586</v>
      </c>
      <c r="AH1917" s="142" t="str">
        <f t="shared" si="871"/>
        <v/>
      </c>
      <c r="AI1917" s="142">
        <f t="shared" si="872"/>
        <v>4.8710811974289128E-3</v>
      </c>
      <c r="AJ1917" s="142" t="str">
        <f t="shared" si="873"/>
        <v/>
      </c>
      <c r="AK1917" s="142">
        <f t="shared" si="874"/>
        <v>6.9665264789823372E-76</v>
      </c>
      <c r="AL1917" s="142" t="str">
        <f t="shared" si="875"/>
        <v/>
      </c>
      <c r="AM1917" s="142" t="str">
        <f t="shared" si="876"/>
        <v/>
      </c>
      <c r="AQ1917" s="147">
        <v>1223</v>
      </c>
      <c r="AR1917" s="142">
        <f t="shared" si="877"/>
        <v>2564.2703267755951</v>
      </c>
      <c r="AS1917" s="142">
        <f t="shared" si="878"/>
        <v>9.3225532143784525E-5</v>
      </c>
      <c r="AT1917" s="142">
        <f t="shared" si="879"/>
        <v>0.81380353380257597</v>
      </c>
      <c r="AU1917" s="142" t="str">
        <f t="shared" si="880"/>
        <v/>
      </c>
      <c r="AV1917" s="142">
        <f t="shared" si="881"/>
        <v>9.3225532143784525E-5</v>
      </c>
      <c r="AW1917" s="142" t="str">
        <f t="shared" si="882"/>
        <v/>
      </c>
      <c r="AX1917" s="142">
        <f t="shared" si="883"/>
        <v>1.3442941153953364E-4</v>
      </c>
      <c r="AY1917" s="142" t="str">
        <f t="shared" si="884"/>
        <v/>
      </c>
      <c r="AZ1917" s="142" t="str">
        <f t="shared" si="885"/>
        <v/>
      </c>
      <c r="BB1917" s="147"/>
      <c r="BC1917" s="147">
        <f t="shared" si="848"/>
        <v>7.8592000000001594</v>
      </c>
      <c r="BD1917" s="163">
        <f t="shared" si="849"/>
        <v>0.34517321427481035</v>
      </c>
      <c r="BE1917" s="147">
        <f t="shared" si="850"/>
        <v>5.7887946669304968E-4</v>
      </c>
      <c r="BF1917" s="147" t="str">
        <f t="shared" si="846"/>
        <v/>
      </c>
      <c r="BG1917" s="159" t="str">
        <f t="shared" si="847"/>
        <v/>
      </c>
    </row>
    <row r="1918" spans="1:59" ht="20.100000000000001" customHeight="1" x14ac:dyDescent="0.25">
      <c r="A1918" s="142">
        <v>1224</v>
      </c>
      <c r="B1918" s="142">
        <f t="shared" si="851"/>
        <v>4192.4398090132963</v>
      </c>
      <c r="C1918" s="142">
        <f t="shared" si="852"/>
        <v>5.7071851234381237E-5</v>
      </c>
      <c r="D1918" s="142">
        <f t="shared" si="853"/>
        <v>0.81487361838470918</v>
      </c>
      <c r="E1918" s="142" t="str">
        <f t="shared" si="854"/>
        <v/>
      </c>
      <c r="F1918" s="142">
        <f t="shared" si="855"/>
        <v>5.7071851234381237E-5</v>
      </c>
      <c r="G1918" s="142" t="str">
        <f t="shared" si="856"/>
        <v/>
      </c>
      <c r="H1918" s="142"/>
      <c r="I1918" s="142"/>
      <c r="J1918" s="142">
        <f t="shared" si="857"/>
        <v>1.4546652386931129E-175</v>
      </c>
      <c r="K1918" s="142" t="str">
        <f t="shared" si="858"/>
        <v/>
      </c>
      <c r="L1918" s="142" t="str">
        <f t="shared" si="859"/>
        <v/>
      </c>
      <c r="M1918" s="142"/>
      <c r="N1918" s="142"/>
      <c r="O1918" s="142"/>
      <c r="P1918" s="142"/>
      <c r="Q1918" s="142">
        <v>1224</v>
      </c>
      <c r="R1918" s="142">
        <f t="shared" si="860"/>
        <v>19.224701657510991</v>
      </c>
      <c r="S1918" s="142">
        <f t="shared" si="861"/>
        <v>1.2445982535995447E-2</v>
      </c>
      <c r="T1918" s="142">
        <f t="shared" si="862"/>
        <v>0.81487361838470918</v>
      </c>
      <c r="U1918" s="142" t="str">
        <f t="shared" si="863"/>
        <v/>
      </c>
      <c r="V1918" s="142">
        <f t="shared" si="864"/>
        <v>1.2445982535995447E-2</v>
      </c>
      <c r="W1918" s="142" t="str">
        <f t="shared" si="865"/>
        <v/>
      </c>
      <c r="X1918" s="142">
        <f t="shared" si="866"/>
        <v>1.2344463218208244E-22</v>
      </c>
      <c r="Y1918" s="142" t="str">
        <f t="shared" si="867"/>
        <v/>
      </c>
      <c r="Z1918" s="142" t="str">
        <f t="shared" si="868"/>
        <v/>
      </c>
      <c r="AD1918" s="142">
        <v>1224</v>
      </c>
      <c r="AE1918" s="142">
        <f t="shared" si="886"/>
        <v>49.296542932867851</v>
      </c>
      <c r="AF1918" s="142">
        <f t="shared" si="869"/>
        <v>4.8536933191226702E-3</v>
      </c>
      <c r="AG1918" s="142">
        <f t="shared" si="870"/>
        <v>0.8148736183847094</v>
      </c>
      <c r="AH1918" s="142" t="str">
        <f t="shared" si="871"/>
        <v/>
      </c>
      <c r="AI1918" s="142">
        <f t="shared" si="872"/>
        <v>4.8536933191226702E-3</v>
      </c>
      <c r="AJ1918" s="142" t="str">
        <f t="shared" si="873"/>
        <v/>
      </c>
      <c r="AK1918" s="142">
        <f t="shared" si="874"/>
        <v>7.4966634425028524E-76</v>
      </c>
      <c r="AL1918" s="142" t="str">
        <f t="shared" si="875"/>
        <v/>
      </c>
      <c r="AM1918" s="142" t="str">
        <f t="shared" si="876"/>
        <v/>
      </c>
      <c r="AQ1918" s="142">
        <v>1224</v>
      </c>
      <c r="AR1918" s="142">
        <f t="shared" si="877"/>
        <v>2575.7692968508218</v>
      </c>
      <c r="AS1918" s="142">
        <f t="shared" si="878"/>
        <v>9.2892753004564644E-5</v>
      </c>
      <c r="AT1918" s="142">
        <f t="shared" si="879"/>
        <v>0.81487361838470918</v>
      </c>
      <c r="AU1918" s="142" t="str">
        <f t="shared" si="880"/>
        <v/>
      </c>
      <c r="AV1918" s="142">
        <f t="shared" si="881"/>
        <v>9.2892753004564644E-5</v>
      </c>
      <c r="AW1918" s="142" t="str">
        <f t="shared" si="882"/>
        <v/>
      </c>
      <c r="AX1918" s="142">
        <f t="shared" si="883"/>
        <v>1.3456404139282303E-4</v>
      </c>
      <c r="AY1918" s="142" t="str">
        <f t="shared" si="884"/>
        <v/>
      </c>
      <c r="AZ1918" s="142" t="str">
        <f t="shared" si="885"/>
        <v/>
      </c>
      <c r="BB1918" s="147"/>
      <c r="BC1918" s="147">
        <f t="shared" si="848"/>
        <v>7.8656000000001596</v>
      </c>
      <c r="BD1918" s="163">
        <f t="shared" si="849"/>
        <v>0.3445943348081173</v>
      </c>
      <c r="BE1918" s="147">
        <f t="shared" si="850"/>
        <v>5.782049874946682E-4</v>
      </c>
      <c r="BF1918" s="147" t="str">
        <f t="shared" si="846"/>
        <v/>
      </c>
      <c r="BG1918" s="159" t="str">
        <f t="shared" si="847"/>
        <v/>
      </c>
    </row>
    <row r="1919" spans="1:59" ht="20.100000000000001" customHeight="1" x14ac:dyDescent="0.25">
      <c r="A1919" s="142">
        <v>1225</v>
      </c>
      <c r="B1919" s="142">
        <f t="shared" si="851"/>
        <v>4211.1560581606755</v>
      </c>
      <c r="C1919" s="142">
        <f t="shared" si="852"/>
        <v>5.6867216888057247E-5</v>
      </c>
      <c r="D1919" s="142">
        <f t="shared" si="853"/>
        <v>0.81593987465324047</v>
      </c>
      <c r="E1919" s="142" t="str">
        <f t="shared" si="854"/>
        <v/>
      </c>
      <c r="F1919" s="142">
        <f t="shared" si="855"/>
        <v>5.6867216888057247E-5</v>
      </c>
      <c r="G1919" s="142" t="str">
        <f t="shared" si="856"/>
        <v/>
      </c>
      <c r="H1919" s="142"/>
      <c r="I1919" s="142"/>
      <c r="J1919" s="142">
        <f t="shared" si="857"/>
        <v>1.6273293104391018E-175</v>
      </c>
      <c r="K1919" s="142" t="str">
        <f t="shared" si="858"/>
        <v/>
      </c>
      <c r="L1919" s="142" t="str">
        <f t="shared" si="859"/>
        <v/>
      </c>
      <c r="M1919" s="142"/>
      <c r="N1919" s="142"/>
      <c r="O1919" s="142"/>
      <c r="P1919" s="142"/>
      <c r="Q1919" s="142">
        <v>1225</v>
      </c>
      <c r="R1919" s="142">
        <f t="shared" si="860"/>
        <v>19.310526218482025</v>
      </c>
      <c r="S1919" s="142">
        <f t="shared" si="861"/>
        <v>1.2401356762597033E-2</v>
      </c>
      <c r="T1919" s="142">
        <f t="shared" si="862"/>
        <v>0.81593987465324058</v>
      </c>
      <c r="U1919" s="142" t="str">
        <f t="shared" si="863"/>
        <v/>
      </c>
      <c r="V1919" s="142">
        <f t="shared" si="864"/>
        <v>1.2401356762597033E-2</v>
      </c>
      <c r="W1919" s="142" t="str">
        <f t="shared" si="865"/>
        <v/>
      </c>
      <c r="X1919" s="142">
        <f t="shared" si="866"/>
        <v>1.2829640883584471E-22</v>
      </c>
      <c r="Y1919" s="142" t="str">
        <f t="shared" si="867"/>
        <v/>
      </c>
      <c r="Z1919" s="142" t="str">
        <f t="shared" si="868"/>
        <v/>
      </c>
      <c r="AD1919" s="142">
        <v>1225</v>
      </c>
      <c r="AE1919" s="142">
        <f t="shared" si="886"/>
        <v>49.516616785246697</v>
      </c>
      <c r="AF1919" s="142">
        <f t="shared" si="869"/>
        <v>4.8362901275644226E-3</v>
      </c>
      <c r="AG1919" s="142">
        <f t="shared" si="870"/>
        <v>0.81593987465324047</v>
      </c>
      <c r="AH1919" s="142" t="str">
        <f t="shared" si="871"/>
        <v/>
      </c>
      <c r="AI1919" s="142">
        <f t="shared" si="872"/>
        <v>4.8362901275644226E-3</v>
      </c>
      <c r="AJ1919" s="142" t="str">
        <f t="shared" si="873"/>
        <v/>
      </c>
      <c r="AK1919" s="142">
        <f t="shared" si="874"/>
        <v>8.0670135608472281E-76</v>
      </c>
      <c r="AL1919" s="142" t="str">
        <f t="shared" si="875"/>
        <v/>
      </c>
      <c r="AM1919" s="142" t="str">
        <f t="shared" si="876"/>
        <v/>
      </c>
      <c r="AQ1919" s="142">
        <v>1225</v>
      </c>
      <c r="AR1919" s="142">
        <f t="shared" si="877"/>
        <v>2587.2682669260503</v>
      </c>
      <c r="AS1919" s="142">
        <f t="shared" si="878"/>
        <v>9.2559680791587647E-5</v>
      </c>
      <c r="AT1919" s="142">
        <f t="shared" si="879"/>
        <v>0.81593987465324069</v>
      </c>
      <c r="AU1919" s="142" t="str">
        <f t="shared" si="880"/>
        <v/>
      </c>
      <c r="AV1919" s="142">
        <f t="shared" si="881"/>
        <v>9.2559680791587647E-5</v>
      </c>
      <c r="AW1919" s="142" t="str">
        <f t="shared" si="882"/>
        <v/>
      </c>
      <c r="AX1919" s="142">
        <f t="shared" si="883"/>
        <v>1.3469665091305044E-4</v>
      </c>
      <c r="AY1919" s="142" t="str">
        <f t="shared" si="884"/>
        <v/>
      </c>
      <c r="AZ1919" s="142" t="str">
        <f t="shared" si="885"/>
        <v/>
      </c>
      <c r="BB1919" s="147"/>
      <c r="BC1919" s="147">
        <f t="shared" si="848"/>
        <v>7.8720000000001598</v>
      </c>
      <c r="BD1919" s="163">
        <f t="shared" si="849"/>
        <v>0.34401612982062263</v>
      </c>
      <c r="BE1919" s="147">
        <f t="shared" si="850"/>
        <v>5.7753033904189843E-4</v>
      </c>
      <c r="BF1919" s="147" t="str">
        <f t="shared" si="846"/>
        <v/>
      </c>
      <c r="BG1919" s="159" t="str">
        <f t="shared" si="847"/>
        <v/>
      </c>
    </row>
    <row r="1920" spans="1:59" ht="20.100000000000001" customHeight="1" x14ac:dyDescent="0.25">
      <c r="A1920" s="142">
        <v>1226</v>
      </c>
      <c r="B1920" s="142">
        <f t="shared" si="851"/>
        <v>4229.8723073080582</v>
      </c>
      <c r="C1920" s="142">
        <f t="shared" si="852"/>
        <v>5.6662409663933351E-5</v>
      </c>
      <c r="D1920" s="142">
        <f t="shared" si="853"/>
        <v>0.81700229930536161</v>
      </c>
      <c r="E1920" s="142" t="str">
        <f t="shared" si="854"/>
        <v/>
      </c>
      <c r="F1920" s="142">
        <f t="shared" si="855"/>
        <v>5.6662409663933351E-5</v>
      </c>
      <c r="G1920" s="142" t="str">
        <f t="shared" si="856"/>
        <v/>
      </c>
      <c r="H1920" s="142"/>
      <c r="I1920" s="142"/>
      <c r="J1920" s="142">
        <f t="shared" si="857"/>
        <v>1.8204589229899437E-175</v>
      </c>
      <c r="K1920" s="142" t="str">
        <f t="shared" si="858"/>
        <v/>
      </c>
      <c r="L1920" s="142" t="str">
        <f t="shared" si="859"/>
        <v/>
      </c>
      <c r="M1920" s="142"/>
      <c r="N1920" s="142"/>
      <c r="O1920" s="142"/>
      <c r="P1920" s="142"/>
      <c r="Q1920" s="142">
        <v>1226</v>
      </c>
      <c r="R1920" s="142">
        <f t="shared" si="860"/>
        <v>19.396350779453059</v>
      </c>
      <c r="S1920" s="142">
        <f t="shared" si="861"/>
        <v>1.2356693288755556E-2</v>
      </c>
      <c r="T1920" s="142">
        <f t="shared" si="862"/>
        <v>0.81700229930536161</v>
      </c>
      <c r="U1920" s="142" t="str">
        <f t="shared" si="863"/>
        <v/>
      </c>
      <c r="V1920" s="142">
        <f t="shared" si="864"/>
        <v>1.2356693288755556E-2</v>
      </c>
      <c r="W1920" s="142" t="str">
        <f t="shared" si="865"/>
        <v/>
      </c>
      <c r="X1920" s="142">
        <f t="shared" si="866"/>
        <v>1.3333674273099573E-22</v>
      </c>
      <c r="Y1920" s="142" t="str">
        <f t="shared" si="867"/>
        <v/>
      </c>
      <c r="Z1920" s="142" t="str">
        <f t="shared" si="868"/>
        <v/>
      </c>
      <c r="AD1920" s="142">
        <v>1226</v>
      </c>
      <c r="AE1920" s="142">
        <f t="shared" si="886"/>
        <v>49.7366906376256</v>
      </c>
      <c r="AF1920" s="142">
        <f t="shared" si="869"/>
        <v>4.8188722335599718E-3</v>
      </c>
      <c r="AG1920" s="142">
        <f t="shared" si="870"/>
        <v>0.81700229930536172</v>
      </c>
      <c r="AH1920" s="142" t="str">
        <f t="shared" si="871"/>
        <v/>
      </c>
      <c r="AI1920" s="142">
        <f t="shared" si="872"/>
        <v>4.8188722335599718E-3</v>
      </c>
      <c r="AJ1920" s="142" t="str">
        <f t="shared" si="873"/>
        <v/>
      </c>
      <c r="AK1920" s="142">
        <f t="shared" si="874"/>
        <v>8.6806173267622345E-76</v>
      </c>
      <c r="AL1920" s="142" t="str">
        <f t="shared" si="875"/>
        <v/>
      </c>
      <c r="AM1920" s="142" t="str">
        <f t="shared" si="876"/>
        <v/>
      </c>
      <c r="AQ1920" s="142">
        <v>1226</v>
      </c>
      <c r="AR1920" s="142">
        <f t="shared" si="877"/>
        <v>2598.767237001277</v>
      </c>
      <c r="AS1920" s="142">
        <f t="shared" si="878"/>
        <v>9.2226327194803878E-5</v>
      </c>
      <c r="AT1920" s="142">
        <f t="shared" si="879"/>
        <v>0.81700229930536172</v>
      </c>
      <c r="AU1920" s="142" t="str">
        <f t="shared" si="880"/>
        <v/>
      </c>
      <c r="AV1920" s="142">
        <f t="shared" si="881"/>
        <v>9.2226327194803878E-5</v>
      </c>
      <c r="AW1920" s="142" t="str">
        <f t="shared" si="882"/>
        <v/>
      </c>
      <c r="AX1920" s="142">
        <f t="shared" si="883"/>
        <v>1.3482723386366624E-4</v>
      </c>
      <c r="AY1920" s="142" t="str">
        <f t="shared" si="884"/>
        <v/>
      </c>
      <c r="AZ1920" s="142" t="str">
        <f t="shared" si="885"/>
        <v/>
      </c>
      <c r="BB1920" s="147"/>
      <c r="BC1920" s="147">
        <f t="shared" si="848"/>
        <v>7.8784000000001599</v>
      </c>
      <c r="BD1920" s="163">
        <f t="shared" si="849"/>
        <v>0.34343859948158073</v>
      </c>
      <c r="BE1920" s="147">
        <f t="shared" si="850"/>
        <v>5.7685552531261397E-4</v>
      </c>
      <c r="BF1920" s="147" t="str">
        <f t="shared" si="846"/>
        <v/>
      </c>
      <c r="BG1920" s="159" t="str">
        <f t="shared" si="847"/>
        <v/>
      </c>
    </row>
    <row r="1921" spans="1:59" ht="20.100000000000001" customHeight="1" x14ac:dyDescent="0.25">
      <c r="A1921" s="142">
        <v>1227</v>
      </c>
      <c r="B1921" s="142">
        <f t="shared" si="851"/>
        <v>4248.5885564554374</v>
      </c>
      <c r="C1921" s="142">
        <f t="shared" si="852"/>
        <v>5.645743672660588E-5</v>
      </c>
      <c r="D1921" s="142">
        <f t="shared" si="853"/>
        <v>0.81806088917252329</v>
      </c>
      <c r="E1921" s="142" t="str">
        <f t="shared" si="854"/>
        <v/>
      </c>
      <c r="F1921" s="142">
        <f t="shared" si="855"/>
        <v>5.645743672660588E-5</v>
      </c>
      <c r="G1921" s="142" t="str">
        <f t="shared" si="856"/>
        <v/>
      </c>
      <c r="H1921" s="142"/>
      <c r="I1921" s="142"/>
      <c r="J1921" s="142">
        <f t="shared" si="857"/>
        <v>2.0364763568925936E-175</v>
      </c>
      <c r="K1921" s="142" t="str">
        <f t="shared" si="858"/>
        <v/>
      </c>
      <c r="L1921" s="142" t="str">
        <f t="shared" si="859"/>
        <v/>
      </c>
      <c r="M1921" s="142"/>
      <c r="N1921" s="142"/>
      <c r="O1921" s="142"/>
      <c r="P1921" s="142"/>
      <c r="Q1921" s="142">
        <v>1227</v>
      </c>
      <c r="R1921" s="142">
        <f t="shared" si="860"/>
        <v>19.482175340424092</v>
      </c>
      <c r="S1921" s="142">
        <f t="shared" si="861"/>
        <v>1.2311993676895184E-2</v>
      </c>
      <c r="T1921" s="142">
        <f t="shared" si="862"/>
        <v>0.81806088917252351</v>
      </c>
      <c r="U1921" s="142" t="str">
        <f t="shared" si="863"/>
        <v/>
      </c>
      <c r="V1921" s="142">
        <f t="shared" si="864"/>
        <v>1.2311993676895184E-2</v>
      </c>
      <c r="W1921" s="142" t="str">
        <f t="shared" si="865"/>
        <v/>
      </c>
      <c r="X1921" s="142">
        <f t="shared" si="866"/>
        <v>1.3857287718897446E-22</v>
      </c>
      <c r="Y1921" s="142" t="str">
        <f t="shared" si="867"/>
        <v/>
      </c>
      <c r="Z1921" s="142" t="str">
        <f t="shared" si="868"/>
        <v/>
      </c>
      <c r="AD1921" s="142">
        <v>1227</v>
      </c>
      <c r="AE1921" s="142">
        <f t="shared" si="886"/>
        <v>49.956764490004446</v>
      </c>
      <c r="AF1921" s="142">
        <f t="shared" si="869"/>
        <v>4.8014402464246417E-3</v>
      </c>
      <c r="AG1921" s="142">
        <f t="shared" si="870"/>
        <v>0.81806088917252329</v>
      </c>
      <c r="AH1921" s="142" t="str">
        <f t="shared" si="871"/>
        <v/>
      </c>
      <c r="AI1921" s="142">
        <f t="shared" si="872"/>
        <v>4.8014402464246417E-3</v>
      </c>
      <c r="AJ1921" s="142" t="str">
        <f t="shared" si="873"/>
        <v/>
      </c>
      <c r="AK1921" s="142">
        <f t="shared" si="874"/>
        <v>9.3407443739990928E-76</v>
      </c>
      <c r="AL1921" s="142" t="str">
        <f t="shared" si="875"/>
        <v/>
      </c>
      <c r="AM1921" s="142" t="str">
        <f t="shared" si="876"/>
        <v/>
      </c>
      <c r="AQ1921" s="142">
        <v>1227</v>
      </c>
      <c r="AR1921" s="142">
        <f t="shared" si="877"/>
        <v>2610.2662070765036</v>
      </c>
      <c r="AS1921" s="142">
        <f t="shared" si="878"/>
        <v>9.1892703875637538E-5</v>
      </c>
      <c r="AT1921" s="142">
        <f t="shared" si="879"/>
        <v>0.8180608891725234</v>
      </c>
      <c r="AU1921" s="142" t="str">
        <f t="shared" si="880"/>
        <v/>
      </c>
      <c r="AV1921" s="142">
        <f t="shared" si="881"/>
        <v>9.1892703875637538E-5</v>
      </c>
      <c r="AW1921" s="142" t="str">
        <f t="shared" si="882"/>
        <v/>
      </c>
      <c r="AX1921" s="142">
        <f t="shared" si="883"/>
        <v>1.349557840993467E-4</v>
      </c>
      <c r="AY1921" s="142" t="str">
        <f t="shared" si="884"/>
        <v/>
      </c>
      <c r="AZ1921" s="142" t="str">
        <f t="shared" si="885"/>
        <v/>
      </c>
      <c r="BB1921" s="147"/>
      <c r="BC1921" s="147">
        <f t="shared" si="848"/>
        <v>7.8848000000001601</v>
      </c>
      <c r="BD1921" s="163">
        <f t="shared" si="849"/>
        <v>0.34286174395626812</v>
      </c>
      <c r="BE1921" s="147">
        <f t="shared" si="850"/>
        <v>5.7618055027192083E-4</v>
      </c>
      <c r="BF1921" s="147" t="str">
        <f t="shared" si="846"/>
        <v/>
      </c>
      <c r="BG1921" s="159" t="str">
        <f t="shared" si="847"/>
        <v/>
      </c>
    </row>
    <row r="1922" spans="1:59" ht="20.100000000000001" customHeight="1" x14ac:dyDescent="0.25">
      <c r="A1922" s="142">
        <v>1228</v>
      </c>
      <c r="B1922" s="142">
        <f t="shared" si="851"/>
        <v>4267.3048056028201</v>
      </c>
      <c r="C1922" s="142">
        <f t="shared" si="852"/>
        <v>5.6252305222750512E-5</v>
      </c>
      <c r="D1922" s="142">
        <f t="shared" si="853"/>
        <v>0.81911564122010394</v>
      </c>
      <c r="E1922" s="142" t="str">
        <f t="shared" si="854"/>
        <v/>
      </c>
      <c r="F1922" s="142">
        <f t="shared" si="855"/>
        <v>5.6252305222750512E-5</v>
      </c>
      <c r="G1922" s="142" t="str">
        <f t="shared" si="856"/>
        <v/>
      </c>
      <c r="H1922" s="142"/>
      <c r="I1922" s="142"/>
      <c r="J1922" s="142">
        <f t="shared" si="857"/>
        <v>2.2780901807583778E-175</v>
      </c>
      <c r="K1922" s="142" t="str">
        <f t="shared" si="858"/>
        <v/>
      </c>
      <c r="L1922" s="142" t="str">
        <f t="shared" si="859"/>
        <v/>
      </c>
      <c r="M1922" s="142"/>
      <c r="N1922" s="142"/>
      <c r="O1922" s="142"/>
      <c r="P1922" s="142"/>
      <c r="Q1922" s="142">
        <v>1228</v>
      </c>
      <c r="R1922" s="142">
        <f t="shared" si="860"/>
        <v>19.567999901395126</v>
      </c>
      <c r="S1922" s="142">
        <f t="shared" si="861"/>
        <v>1.2267259485532069E-2</v>
      </c>
      <c r="T1922" s="142">
        <f t="shared" si="862"/>
        <v>0.81911564122010394</v>
      </c>
      <c r="U1922" s="142" t="str">
        <f t="shared" si="863"/>
        <v/>
      </c>
      <c r="V1922" s="142">
        <f t="shared" si="864"/>
        <v>1.2267259485532069E-2</v>
      </c>
      <c r="W1922" s="142" t="str">
        <f t="shared" si="865"/>
        <v/>
      </c>
      <c r="X1922" s="142">
        <f t="shared" si="866"/>
        <v>1.4401233045382035E-22</v>
      </c>
      <c r="Y1922" s="142" t="str">
        <f t="shared" si="867"/>
        <v/>
      </c>
      <c r="Z1922" s="142" t="str">
        <f t="shared" si="868"/>
        <v/>
      </c>
      <c r="AD1922" s="142">
        <v>1228</v>
      </c>
      <c r="AE1922" s="142">
        <f t="shared" si="886"/>
        <v>50.176838342383348</v>
      </c>
      <c r="AF1922" s="142">
        <f t="shared" si="869"/>
        <v>4.7839947739496801E-3</v>
      </c>
      <c r="AG1922" s="142">
        <f t="shared" si="870"/>
        <v>0.81911564122010394</v>
      </c>
      <c r="AH1922" s="142" t="str">
        <f t="shared" si="871"/>
        <v/>
      </c>
      <c r="AI1922" s="142">
        <f t="shared" si="872"/>
        <v>4.7839947739496801E-3</v>
      </c>
      <c r="AJ1922" s="142" t="str">
        <f t="shared" si="873"/>
        <v/>
      </c>
      <c r="AK1922" s="142">
        <f t="shared" si="874"/>
        <v>1.0050910689323031E-75</v>
      </c>
      <c r="AL1922" s="142" t="str">
        <f t="shared" si="875"/>
        <v/>
      </c>
      <c r="AM1922" s="142" t="str">
        <f t="shared" si="876"/>
        <v/>
      </c>
      <c r="AQ1922" s="142">
        <v>1228</v>
      </c>
      <c r="AR1922" s="142">
        <f t="shared" si="877"/>
        <v>2621.7651771517303</v>
      </c>
      <c r="AS1922" s="142">
        <f t="shared" si="878"/>
        <v>9.1558822466344643E-5</v>
      </c>
      <c r="AT1922" s="142">
        <f t="shared" si="879"/>
        <v>0.81911564122010394</v>
      </c>
      <c r="AU1922" s="142" t="str">
        <f t="shared" si="880"/>
        <v/>
      </c>
      <c r="AV1922" s="142">
        <f t="shared" si="881"/>
        <v>9.1558822466344643E-5</v>
      </c>
      <c r="AW1922" s="142" t="str">
        <f t="shared" si="882"/>
        <v/>
      </c>
      <c r="AX1922" s="142">
        <f t="shared" si="883"/>
        <v>1.3508229556647607E-4</v>
      </c>
      <c r="AY1922" s="142" t="str">
        <f t="shared" si="884"/>
        <v/>
      </c>
      <c r="AZ1922" s="142" t="str">
        <f t="shared" si="885"/>
        <v/>
      </c>
      <c r="BB1922" s="147"/>
      <c r="BC1922" s="147">
        <f t="shared" si="848"/>
        <v>7.8912000000001603</v>
      </c>
      <c r="BD1922" s="163">
        <f t="shared" si="849"/>
        <v>0.3422855634059962</v>
      </c>
      <c r="BE1922" s="147">
        <f t="shared" si="850"/>
        <v>5.7550541787093623E-4</v>
      </c>
      <c r="BF1922" s="147" t="str">
        <f t="shared" si="846"/>
        <v/>
      </c>
      <c r="BG1922" s="159" t="str">
        <f t="shared" si="847"/>
        <v/>
      </c>
    </row>
    <row r="1923" spans="1:59" ht="20.100000000000001" customHeight="1" x14ac:dyDescent="0.25">
      <c r="A1923" s="142">
        <v>1229</v>
      </c>
      <c r="B1923" s="142">
        <f t="shared" si="851"/>
        <v>4286.0210547501993</v>
      </c>
      <c r="C1923" s="142">
        <f t="shared" si="852"/>
        <v>5.6047022280730857E-5</v>
      </c>
      <c r="D1923" s="142">
        <f t="shared" si="853"/>
        <v>0.82016655254706938</v>
      </c>
      <c r="E1923" s="142" t="str">
        <f t="shared" si="854"/>
        <v/>
      </c>
      <c r="F1923" s="142">
        <f t="shared" si="855"/>
        <v>5.6047022280730857E-5</v>
      </c>
      <c r="G1923" s="142" t="str">
        <f t="shared" si="856"/>
        <v/>
      </c>
      <c r="H1923" s="142"/>
      <c r="I1923" s="142"/>
      <c r="J1923" s="142">
        <f t="shared" si="857"/>
        <v>2.5483290388564482E-175</v>
      </c>
      <c r="K1923" s="142" t="str">
        <f t="shared" si="858"/>
        <v/>
      </c>
      <c r="L1923" s="142" t="str">
        <f t="shared" si="859"/>
        <v/>
      </c>
      <c r="M1923" s="142"/>
      <c r="N1923" s="142"/>
      <c r="O1923" s="142"/>
      <c r="P1923" s="142"/>
      <c r="Q1923" s="142">
        <v>1229</v>
      </c>
      <c r="R1923" s="142">
        <f t="shared" si="860"/>
        <v>19.653824462366146</v>
      </c>
      <c r="S1923" s="142">
        <f t="shared" si="861"/>
        <v>1.2222492269188904E-2</v>
      </c>
      <c r="T1923" s="142">
        <f t="shared" si="862"/>
        <v>0.82016655254706938</v>
      </c>
      <c r="U1923" s="142" t="str">
        <f t="shared" si="863"/>
        <v/>
      </c>
      <c r="V1923" s="142">
        <f t="shared" si="864"/>
        <v>1.2222492269188904E-2</v>
      </c>
      <c r="W1923" s="142" t="str">
        <f t="shared" si="865"/>
        <v/>
      </c>
      <c r="X1923" s="142">
        <f t="shared" si="866"/>
        <v>1.4966290599776627E-22</v>
      </c>
      <c r="Y1923" s="142" t="str">
        <f t="shared" si="867"/>
        <v/>
      </c>
      <c r="Z1923" s="142" t="str">
        <f t="shared" si="868"/>
        <v/>
      </c>
      <c r="AD1923" s="142">
        <v>1229</v>
      </c>
      <c r="AE1923" s="142">
        <f t="shared" si="886"/>
        <v>50.396912194762194</v>
      </c>
      <c r="AF1923" s="142">
        <f t="shared" si="869"/>
        <v>4.7665364223689914E-3</v>
      </c>
      <c r="AG1923" s="142">
        <f t="shared" si="870"/>
        <v>0.82016655254706938</v>
      </c>
      <c r="AH1923" s="142" t="str">
        <f t="shared" si="871"/>
        <v/>
      </c>
      <c r="AI1923" s="142">
        <f t="shared" si="872"/>
        <v>4.7665364223689914E-3</v>
      </c>
      <c r="AJ1923" s="142" t="str">
        <f t="shared" si="873"/>
        <v/>
      </c>
      <c r="AK1923" s="142">
        <f t="shared" si="874"/>
        <v>1.0814897113122732E-75</v>
      </c>
      <c r="AL1923" s="142" t="str">
        <f t="shared" si="875"/>
        <v/>
      </c>
      <c r="AM1923" s="142" t="str">
        <f t="shared" si="876"/>
        <v/>
      </c>
      <c r="AQ1923" s="142">
        <v>1229</v>
      </c>
      <c r="AR1923" s="142">
        <f t="shared" si="877"/>
        <v>2633.264147226957</v>
      </c>
      <c r="AS1923" s="142">
        <f t="shared" si="878"/>
        <v>9.1224694569375423E-5</v>
      </c>
      <c r="AT1923" s="142">
        <f t="shared" si="879"/>
        <v>0.82016655254706949</v>
      </c>
      <c r="AU1923" s="142" t="str">
        <f t="shared" si="880"/>
        <v/>
      </c>
      <c r="AV1923" s="142">
        <f t="shared" si="881"/>
        <v>9.1224694569375423E-5</v>
      </c>
      <c r="AW1923" s="142" t="str">
        <f t="shared" si="882"/>
        <v/>
      </c>
      <c r="AX1923" s="142">
        <f t="shared" si="883"/>
        <v>1.3520676230362142E-4</v>
      </c>
      <c r="AY1923" s="142" t="str">
        <f t="shared" si="884"/>
        <v/>
      </c>
      <c r="AZ1923" s="142" t="str">
        <f t="shared" si="885"/>
        <v/>
      </c>
      <c r="BB1923" s="147"/>
      <c r="BC1923" s="147">
        <f t="shared" si="848"/>
        <v>7.8976000000001605</v>
      </c>
      <c r="BD1923" s="163">
        <f t="shared" si="849"/>
        <v>0.34171005798812526</v>
      </c>
      <c r="BE1923" s="147">
        <f t="shared" si="850"/>
        <v>5.7483013204817635E-4</v>
      </c>
      <c r="BF1923" s="147" t="str">
        <f t="shared" si="846"/>
        <v/>
      </c>
      <c r="BG1923" s="159" t="str">
        <f t="shared" si="847"/>
        <v/>
      </c>
    </row>
    <row r="1924" spans="1:59" ht="20.100000000000001" customHeight="1" x14ac:dyDescent="0.25">
      <c r="A1924" s="147">
        <v>1230</v>
      </c>
      <c r="B1924" s="142">
        <f t="shared" si="851"/>
        <v>4304.737303897582</v>
      </c>
      <c r="C1924" s="142">
        <f t="shared" si="852"/>
        <v>5.5841595010209265E-5</v>
      </c>
      <c r="D1924" s="142">
        <f t="shared" si="853"/>
        <v>0.8212136203856284</v>
      </c>
      <c r="E1924" s="142" t="str">
        <f t="shared" si="854"/>
        <v/>
      </c>
      <c r="F1924" s="142">
        <f t="shared" si="855"/>
        <v>5.5841595010209265E-5</v>
      </c>
      <c r="G1924" s="142" t="str">
        <f t="shared" si="856"/>
        <v/>
      </c>
      <c r="H1924" s="142"/>
      <c r="I1924" s="142"/>
      <c r="J1924" s="142">
        <f t="shared" si="857"/>
        <v>2.8505794205458383E-175</v>
      </c>
      <c r="K1924" s="142" t="str">
        <f t="shared" si="858"/>
        <v/>
      </c>
      <c r="L1924" s="142" t="str">
        <f t="shared" si="859"/>
        <v/>
      </c>
      <c r="M1924" s="142"/>
      <c r="N1924" s="142"/>
      <c r="O1924" s="142"/>
      <c r="P1924" s="142"/>
      <c r="Q1924" s="147">
        <v>1230</v>
      </c>
      <c r="R1924" s="142">
        <f t="shared" si="860"/>
        <v>19.739649023337179</v>
      </c>
      <c r="S1924" s="142">
        <f t="shared" si="861"/>
        <v>1.2177693578310125E-2</v>
      </c>
      <c r="T1924" s="142">
        <f t="shared" si="862"/>
        <v>0.82121362038562828</v>
      </c>
      <c r="U1924" s="142" t="str">
        <f t="shared" si="863"/>
        <v/>
      </c>
      <c r="V1924" s="142">
        <f t="shared" si="864"/>
        <v>1.2177693578310125E-2</v>
      </c>
      <c r="W1924" s="142" t="str">
        <f t="shared" si="865"/>
        <v/>
      </c>
      <c r="X1924" s="142">
        <f t="shared" si="866"/>
        <v>1.5553270320820847E-22</v>
      </c>
      <c r="Y1924" s="142" t="str">
        <f t="shared" si="867"/>
        <v/>
      </c>
      <c r="Z1924" s="142" t="str">
        <f t="shared" si="868"/>
        <v/>
      </c>
      <c r="AD1924" s="147">
        <v>1230</v>
      </c>
      <c r="AE1924" s="142">
        <f t="shared" si="886"/>
        <v>50.616986047141097</v>
      </c>
      <c r="AF1924" s="142">
        <f t="shared" si="869"/>
        <v>4.7490657963260149E-3</v>
      </c>
      <c r="AG1924" s="142">
        <f t="shared" si="870"/>
        <v>0.8212136203856284</v>
      </c>
      <c r="AH1924" s="142" t="str">
        <f t="shared" si="871"/>
        <v/>
      </c>
      <c r="AI1924" s="142">
        <f t="shared" si="872"/>
        <v>4.7490657963260149E-3</v>
      </c>
      <c r="AJ1924" s="142" t="str">
        <f t="shared" si="873"/>
        <v/>
      </c>
      <c r="AK1924" s="142">
        <f t="shared" si="874"/>
        <v>1.1636769224769041E-75</v>
      </c>
      <c r="AL1924" s="142" t="str">
        <f t="shared" si="875"/>
        <v/>
      </c>
      <c r="AM1924" s="142" t="str">
        <f t="shared" si="876"/>
        <v/>
      </c>
      <c r="AQ1924" s="147">
        <v>1230</v>
      </c>
      <c r="AR1924" s="142">
        <f t="shared" si="877"/>
        <v>2644.7631173021837</v>
      </c>
      <c r="AS1924" s="142">
        <f t="shared" si="878"/>
        <v>9.0890331756741347E-5</v>
      </c>
      <c r="AT1924" s="142">
        <f t="shared" si="879"/>
        <v>0.82121362038562828</v>
      </c>
      <c r="AU1924" s="142" t="str">
        <f t="shared" si="880"/>
        <v/>
      </c>
      <c r="AV1924" s="142">
        <f t="shared" si="881"/>
        <v>9.0890331756741347E-5</v>
      </c>
      <c r="AW1924" s="142" t="str">
        <f t="shared" si="882"/>
        <v/>
      </c>
      <c r="AX1924" s="142">
        <f t="shared" si="883"/>
        <v>1.3532917844200098E-4</v>
      </c>
      <c r="AY1924" s="142" t="str">
        <f t="shared" si="884"/>
        <v/>
      </c>
      <c r="AZ1924" s="142" t="str">
        <f t="shared" si="885"/>
        <v/>
      </c>
      <c r="BB1924" s="147"/>
      <c r="BC1924" s="147">
        <f t="shared" si="848"/>
        <v>7.9040000000001607</v>
      </c>
      <c r="BD1924" s="163">
        <f t="shared" si="849"/>
        <v>0.34113522785607708</v>
      </c>
      <c r="BE1924" s="147">
        <f t="shared" si="850"/>
        <v>5.7415469672933428E-4</v>
      </c>
      <c r="BF1924" s="147" t="str">
        <f t="shared" si="846"/>
        <v/>
      </c>
      <c r="BG1924" s="159" t="str">
        <f t="shared" si="847"/>
        <v/>
      </c>
    </row>
    <row r="1925" spans="1:59" ht="20.100000000000001" customHeight="1" x14ac:dyDescent="0.25">
      <c r="A1925" s="142">
        <v>1231</v>
      </c>
      <c r="B1925" s="142">
        <f t="shared" si="851"/>
        <v>4323.4535530449612</v>
      </c>
      <c r="C1925" s="142">
        <f t="shared" si="852"/>
        <v>5.563603050176128E-5</v>
      </c>
      <c r="D1925" s="142">
        <f t="shared" si="853"/>
        <v>0.82225684210087679</v>
      </c>
      <c r="E1925" s="142" t="str">
        <f t="shared" si="854"/>
        <v/>
      </c>
      <c r="F1925" s="142">
        <f t="shared" si="855"/>
        <v>5.563603050176128E-5</v>
      </c>
      <c r="G1925" s="142" t="str">
        <f t="shared" si="856"/>
        <v/>
      </c>
      <c r="H1925" s="142"/>
      <c r="I1925" s="142"/>
      <c r="J1925" s="142">
        <f t="shared" si="857"/>
        <v>3.1886278801248755E-175</v>
      </c>
      <c r="K1925" s="142" t="str">
        <f t="shared" si="858"/>
        <v/>
      </c>
      <c r="L1925" s="142" t="str">
        <f t="shared" si="859"/>
        <v/>
      </c>
      <c r="M1925" s="142"/>
      <c r="N1925" s="142"/>
      <c r="O1925" s="142"/>
      <c r="P1925" s="142"/>
      <c r="Q1925" s="142">
        <v>1231</v>
      </c>
      <c r="R1925" s="142">
        <f t="shared" si="860"/>
        <v>19.825473584308213</v>
      </c>
      <c r="S1925" s="142">
        <f t="shared" si="861"/>
        <v>1.2132864959177772E-2</v>
      </c>
      <c r="T1925" s="142">
        <f t="shared" si="862"/>
        <v>0.82225684210087691</v>
      </c>
      <c r="U1925" s="142" t="str">
        <f t="shared" si="863"/>
        <v/>
      </c>
      <c r="V1925" s="142">
        <f t="shared" si="864"/>
        <v>1.2132864959177772E-2</v>
      </c>
      <c r="W1925" s="142" t="str">
        <f t="shared" si="865"/>
        <v/>
      </c>
      <c r="X1925" s="142">
        <f t="shared" si="866"/>
        <v>1.6163012846992112E-22</v>
      </c>
      <c r="Y1925" s="142" t="str">
        <f t="shared" si="867"/>
        <v/>
      </c>
      <c r="Z1925" s="142" t="str">
        <f t="shared" si="868"/>
        <v/>
      </c>
      <c r="AD1925" s="142">
        <v>1231</v>
      </c>
      <c r="AE1925" s="142">
        <f t="shared" si="886"/>
        <v>50.837059899519943</v>
      </c>
      <c r="AF1925" s="142">
        <f t="shared" si="869"/>
        <v>4.7315834988409531E-3</v>
      </c>
      <c r="AG1925" s="142">
        <f t="shared" si="870"/>
        <v>0.82225684210087679</v>
      </c>
      <c r="AH1925" s="142" t="str">
        <f t="shared" si="871"/>
        <v/>
      </c>
      <c r="AI1925" s="142">
        <f t="shared" si="872"/>
        <v>4.7315834988409531E-3</v>
      </c>
      <c r="AJ1925" s="142" t="str">
        <f t="shared" si="873"/>
        <v/>
      </c>
      <c r="AK1925" s="142">
        <f t="shared" si="874"/>
        <v>1.2520898716011488E-75</v>
      </c>
      <c r="AL1925" s="142" t="str">
        <f t="shared" si="875"/>
        <v/>
      </c>
      <c r="AM1925" s="142" t="str">
        <f t="shared" si="876"/>
        <v/>
      </c>
      <c r="AQ1925" s="142">
        <v>1231</v>
      </c>
      <c r="AR1925" s="142">
        <f t="shared" si="877"/>
        <v>2656.2620873774104</v>
      </c>
      <c r="AS1925" s="142">
        <f t="shared" si="878"/>
        <v>9.0555745569387034E-5</v>
      </c>
      <c r="AT1925" s="142">
        <f t="shared" si="879"/>
        <v>0.82225684210087691</v>
      </c>
      <c r="AU1925" s="142" t="str">
        <f t="shared" si="880"/>
        <v/>
      </c>
      <c r="AV1925" s="142">
        <f t="shared" si="881"/>
        <v>9.0555745569387034E-5</v>
      </c>
      <c r="AW1925" s="142" t="str">
        <f t="shared" si="882"/>
        <v/>
      </c>
      <c r="AX1925" s="142">
        <f t="shared" si="883"/>
        <v>1.3544953820594519E-4</v>
      </c>
      <c r="AY1925" s="142" t="str">
        <f t="shared" si="884"/>
        <v/>
      </c>
      <c r="AZ1925" s="142" t="str">
        <f t="shared" si="885"/>
        <v/>
      </c>
      <c r="BB1925" s="147"/>
      <c r="BC1925" s="147">
        <f t="shared" si="848"/>
        <v>7.9104000000001609</v>
      </c>
      <c r="BD1925" s="163">
        <f t="shared" si="849"/>
        <v>0.34056107315934775</v>
      </c>
      <c r="BE1925" s="147">
        <f t="shared" si="850"/>
        <v>5.7347911582694699E-4</v>
      </c>
      <c r="BF1925" s="147" t="str">
        <f t="shared" si="846"/>
        <v/>
      </c>
      <c r="BG1925" s="159" t="str">
        <f t="shared" si="847"/>
        <v/>
      </c>
    </row>
    <row r="1926" spans="1:59" ht="20.100000000000001" customHeight="1" x14ac:dyDescent="0.25">
      <c r="A1926" s="142">
        <v>1232</v>
      </c>
      <c r="B1926" s="142">
        <f t="shared" si="851"/>
        <v>4342.1698021923439</v>
      </c>
      <c r="C1926" s="142">
        <f t="shared" si="852"/>
        <v>5.5430335826492282E-5</v>
      </c>
      <c r="D1926" s="142">
        <f t="shared" si="853"/>
        <v>0.82329621519043883</v>
      </c>
      <c r="E1926" s="142" t="str">
        <f t="shared" si="854"/>
        <v/>
      </c>
      <c r="F1926" s="142">
        <f t="shared" si="855"/>
        <v>5.5430335826492282E-5</v>
      </c>
      <c r="G1926" s="142" t="str">
        <f t="shared" si="856"/>
        <v/>
      </c>
      <c r="H1926" s="142"/>
      <c r="I1926" s="142"/>
      <c r="J1926" s="142">
        <f t="shared" si="857"/>
        <v>3.5667082307427634E-175</v>
      </c>
      <c r="K1926" s="142" t="str">
        <f t="shared" si="858"/>
        <v/>
      </c>
      <c r="L1926" s="142" t="str">
        <f t="shared" si="859"/>
        <v/>
      </c>
      <c r="M1926" s="142"/>
      <c r="N1926" s="142"/>
      <c r="O1926" s="142"/>
      <c r="P1926" s="142"/>
      <c r="Q1926" s="142">
        <v>1232</v>
      </c>
      <c r="R1926" s="142">
        <f t="shared" si="860"/>
        <v>19.911298145279247</v>
      </c>
      <c r="S1926" s="142">
        <f t="shared" si="861"/>
        <v>1.2088007953827947E-2</v>
      </c>
      <c r="T1926" s="142">
        <f t="shared" si="862"/>
        <v>0.82329621519043883</v>
      </c>
      <c r="U1926" s="142" t="str">
        <f t="shared" si="863"/>
        <v/>
      </c>
      <c r="V1926" s="142">
        <f t="shared" si="864"/>
        <v>1.2088007953827947E-2</v>
      </c>
      <c r="W1926" s="142" t="str">
        <f t="shared" si="865"/>
        <v/>
      </c>
      <c r="X1926" s="142">
        <f t="shared" si="866"/>
        <v>1.6796390665698795E-22</v>
      </c>
      <c r="Y1926" s="142" t="str">
        <f t="shared" si="867"/>
        <v/>
      </c>
      <c r="Z1926" s="142" t="str">
        <f t="shared" si="868"/>
        <v/>
      </c>
      <c r="AD1926" s="142">
        <v>1232</v>
      </c>
      <c r="AE1926" s="142">
        <f t="shared" si="886"/>
        <v>51.057133751898846</v>
      </c>
      <c r="AF1926" s="142">
        <f t="shared" si="869"/>
        <v>4.7140901312781565E-3</v>
      </c>
      <c r="AG1926" s="142">
        <f t="shared" si="870"/>
        <v>0.82329621519043883</v>
      </c>
      <c r="AH1926" s="142" t="str">
        <f t="shared" si="871"/>
        <v/>
      </c>
      <c r="AI1926" s="142">
        <f t="shared" si="872"/>
        <v>4.7140901312781565E-3</v>
      </c>
      <c r="AJ1926" s="142" t="str">
        <f t="shared" si="873"/>
        <v/>
      </c>
      <c r="AK1926" s="142">
        <f t="shared" si="874"/>
        <v>1.3471986363407051E-75</v>
      </c>
      <c r="AL1926" s="142" t="str">
        <f t="shared" si="875"/>
        <v/>
      </c>
      <c r="AM1926" s="142" t="str">
        <f t="shared" si="876"/>
        <v/>
      </c>
      <c r="AQ1926" s="142">
        <v>1232</v>
      </c>
      <c r="AR1926" s="142">
        <f t="shared" si="877"/>
        <v>2667.761057452637</v>
      </c>
      <c r="AS1926" s="142">
        <f t="shared" si="878"/>
        <v>9.0220947516566821E-5</v>
      </c>
      <c r="AT1926" s="142">
        <f t="shared" si="879"/>
        <v>0.82329621519043872</v>
      </c>
      <c r="AU1926" s="142" t="str">
        <f t="shared" si="880"/>
        <v/>
      </c>
      <c r="AV1926" s="142">
        <f t="shared" si="881"/>
        <v>9.0220947516566821E-5</v>
      </c>
      <c r="AW1926" s="142" t="str">
        <f t="shared" si="882"/>
        <v/>
      </c>
      <c r="AX1926" s="142">
        <f t="shared" si="883"/>
        <v>1.3556783591335076E-4</v>
      </c>
      <c r="AY1926" s="142" t="str">
        <f t="shared" si="884"/>
        <v/>
      </c>
      <c r="AZ1926" s="142" t="str">
        <f t="shared" si="885"/>
        <v/>
      </c>
      <c r="BB1926" s="147"/>
      <c r="BC1926" s="147">
        <f t="shared" si="848"/>
        <v>7.916800000000161</v>
      </c>
      <c r="BD1926" s="163">
        <f t="shared" si="849"/>
        <v>0.3399875940435208</v>
      </c>
      <c r="BE1926" s="147">
        <f t="shared" si="850"/>
        <v>5.7280339324111695E-4</v>
      </c>
      <c r="BF1926" s="147" t="str">
        <f t="shared" si="846"/>
        <v/>
      </c>
      <c r="BG1926" s="159" t="str">
        <f t="shared" si="847"/>
        <v/>
      </c>
    </row>
    <row r="1927" spans="1:59" ht="20.100000000000001" customHeight="1" x14ac:dyDescent="0.25">
      <c r="A1927" s="142">
        <v>1233</v>
      </c>
      <c r="B1927" s="142">
        <f t="shared" si="851"/>
        <v>4360.8860513397231</v>
      </c>
      <c r="C1927" s="142">
        <f t="shared" si="852"/>
        <v>5.5224518035657731E-5</v>
      </c>
      <c r="D1927" s="142">
        <f t="shared" si="853"/>
        <v>0.82433173728409703</v>
      </c>
      <c r="E1927" s="142" t="str">
        <f t="shared" si="854"/>
        <v/>
      </c>
      <c r="F1927" s="142">
        <f t="shared" si="855"/>
        <v>5.5224518035657731E-5</v>
      </c>
      <c r="G1927" s="142" t="str">
        <f t="shared" si="856"/>
        <v/>
      </c>
      <c r="H1927" s="142"/>
      <c r="I1927" s="142"/>
      <c r="J1927" s="142">
        <f t="shared" si="857"/>
        <v>3.9895542975237024E-175</v>
      </c>
      <c r="K1927" s="142" t="str">
        <f t="shared" si="858"/>
        <v/>
      </c>
      <c r="L1927" s="142" t="str">
        <f t="shared" si="859"/>
        <v/>
      </c>
      <c r="M1927" s="142"/>
      <c r="N1927" s="142"/>
      <c r="O1927" s="142"/>
      <c r="P1927" s="142"/>
      <c r="Q1927" s="142">
        <v>1233</v>
      </c>
      <c r="R1927" s="142">
        <f t="shared" si="860"/>
        <v>19.997122706250281</v>
      </c>
      <c r="S1927" s="142">
        <f t="shared" si="861"/>
        <v>1.2043124099967934E-2</v>
      </c>
      <c r="T1927" s="142">
        <f t="shared" si="862"/>
        <v>0.82433173728409714</v>
      </c>
      <c r="U1927" s="142" t="str">
        <f t="shared" si="863"/>
        <v/>
      </c>
      <c r="V1927" s="142">
        <f t="shared" si="864"/>
        <v>1.2043124099967934E-2</v>
      </c>
      <c r="W1927" s="142" t="str">
        <f t="shared" si="865"/>
        <v/>
      </c>
      <c r="X1927" s="142">
        <f t="shared" si="866"/>
        <v>1.7454309304935702E-22</v>
      </c>
      <c r="Y1927" s="142" t="str">
        <f t="shared" si="867"/>
        <v/>
      </c>
      <c r="Z1927" s="142" t="str">
        <f t="shared" si="868"/>
        <v/>
      </c>
      <c r="AD1927" s="142">
        <v>1233</v>
      </c>
      <c r="AE1927" s="142">
        <f t="shared" si="886"/>
        <v>51.277207604277692</v>
      </c>
      <c r="AF1927" s="142">
        <f t="shared" si="869"/>
        <v>4.6965862933138385E-3</v>
      </c>
      <c r="AG1927" s="142">
        <f t="shared" si="870"/>
        <v>0.82433173728409703</v>
      </c>
      <c r="AH1927" s="142" t="str">
        <f t="shared" si="871"/>
        <v/>
      </c>
      <c r="AI1927" s="142">
        <f t="shared" si="872"/>
        <v>4.6965862933138385E-3</v>
      </c>
      <c r="AJ1927" s="142" t="str">
        <f t="shared" si="873"/>
        <v/>
      </c>
      <c r="AK1927" s="142">
        <f t="shared" si="874"/>
        <v>1.4495086718999729E-75</v>
      </c>
      <c r="AL1927" s="142" t="str">
        <f t="shared" si="875"/>
        <v/>
      </c>
      <c r="AM1927" s="142" t="str">
        <f t="shared" si="876"/>
        <v/>
      </c>
      <c r="AQ1927" s="142">
        <v>1233</v>
      </c>
      <c r="AR1927" s="142">
        <f t="shared" si="877"/>
        <v>2679.2600275278637</v>
      </c>
      <c r="AS1927" s="142">
        <f t="shared" si="878"/>
        <v>8.9885949075226216E-5</v>
      </c>
      <c r="AT1927" s="142">
        <f t="shared" si="879"/>
        <v>0.82433173728409703</v>
      </c>
      <c r="AU1927" s="142" t="str">
        <f t="shared" si="880"/>
        <v/>
      </c>
      <c r="AV1927" s="142">
        <f t="shared" si="881"/>
        <v>8.9885949075226216E-5</v>
      </c>
      <c r="AW1927" s="142" t="str">
        <f t="shared" si="882"/>
        <v/>
      </c>
      <c r="AX1927" s="142">
        <f t="shared" si="883"/>
        <v>1.3568406597612768E-4</v>
      </c>
      <c r="AY1927" s="142" t="str">
        <f t="shared" si="884"/>
        <v/>
      </c>
      <c r="AZ1927" s="142" t="str">
        <f t="shared" si="885"/>
        <v/>
      </c>
      <c r="BB1927" s="147"/>
      <c r="BC1927" s="147">
        <f t="shared" si="848"/>
        <v>7.9232000000001612</v>
      </c>
      <c r="BD1927" s="163">
        <f t="shared" si="849"/>
        <v>0.33941479065027969</v>
      </c>
      <c r="BE1927" s="147">
        <f t="shared" si="850"/>
        <v>5.7212753285801332E-4</v>
      </c>
      <c r="BF1927" s="147" t="str">
        <f t="shared" si="846"/>
        <v/>
      </c>
      <c r="BG1927" s="159" t="str">
        <f t="shared" si="847"/>
        <v/>
      </c>
    </row>
    <row r="1928" spans="1:59" ht="20.100000000000001" customHeight="1" x14ac:dyDescent="0.25">
      <c r="A1928" s="142">
        <v>1234</v>
      </c>
      <c r="B1928" s="142">
        <f t="shared" si="851"/>
        <v>4379.6023004871058</v>
      </c>
      <c r="C1928" s="142">
        <f t="shared" si="852"/>
        <v>5.5018584160285832E-5</v>
      </c>
      <c r="D1928" s="142">
        <f t="shared" si="853"/>
        <v>0.82536340614341941</v>
      </c>
      <c r="E1928" s="142" t="str">
        <f t="shared" si="854"/>
        <v/>
      </c>
      <c r="F1928" s="142">
        <f t="shared" si="855"/>
        <v>5.5018584160285832E-5</v>
      </c>
      <c r="G1928" s="142" t="str">
        <f t="shared" si="856"/>
        <v/>
      </c>
      <c r="H1928" s="142"/>
      <c r="I1928" s="142"/>
      <c r="J1928" s="142">
        <f t="shared" si="857"/>
        <v>4.4624588838085163E-175</v>
      </c>
      <c r="K1928" s="142" t="str">
        <f t="shared" si="858"/>
        <v/>
      </c>
      <c r="L1928" s="142" t="str">
        <f t="shared" si="859"/>
        <v/>
      </c>
      <c r="M1928" s="142"/>
      <c r="N1928" s="142"/>
      <c r="O1928" s="142"/>
      <c r="P1928" s="142"/>
      <c r="Q1928" s="142">
        <v>1234</v>
      </c>
      <c r="R1928" s="142">
        <f t="shared" si="860"/>
        <v>20.0829472672213</v>
      </c>
      <c r="S1928" s="142">
        <f t="shared" si="861"/>
        <v>1.199821493089399E-2</v>
      </c>
      <c r="T1928" s="142">
        <f t="shared" si="862"/>
        <v>0.82536340614341941</v>
      </c>
      <c r="U1928" s="142" t="str">
        <f t="shared" si="863"/>
        <v/>
      </c>
      <c r="V1928" s="142">
        <f t="shared" si="864"/>
        <v>1.199821493089399E-2</v>
      </c>
      <c r="W1928" s="142" t="str">
        <f t="shared" si="865"/>
        <v/>
      </c>
      <c r="X1928" s="142">
        <f t="shared" si="866"/>
        <v>1.8137708568954288E-22</v>
      </c>
      <c r="Y1928" s="142" t="str">
        <f t="shared" si="867"/>
        <v/>
      </c>
      <c r="Z1928" s="142" t="str">
        <f t="shared" si="868"/>
        <v/>
      </c>
      <c r="AD1928" s="142">
        <v>1234</v>
      </c>
      <c r="AE1928" s="142">
        <f t="shared" si="886"/>
        <v>51.497281456656594</v>
      </c>
      <c r="AF1928" s="142">
        <f t="shared" si="869"/>
        <v>4.679072582903978E-3</v>
      </c>
      <c r="AG1928" s="142">
        <f t="shared" si="870"/>
        <v>0.82536340614341952</v>
      </c>
      <c r="AH1928" s="142" t="str">
        <f t="shared" si="871"/>
        <v/>
      </c>
      <c r="AI1928" s="142">
        <f t="shared" si="872"/>
        <v>4.679072582903978E-3</v>
      </c>
      <c r="AJ1928" s="142" t="str">
        <f t="shared" si="873"/>
        <v/>
      </c>
      <c r="AK1928" s="142">
        <f t="shared" si="874"/>
        <v>1.5595634647335518E-75</v>
      </c>
      <c r="AL1928" s="142" t="str">
        <f t="shared" si="875"/>
        <v/>
      </c>
      <c r="AM1928" s="142" t="str">
        <f t="shared" si="876"/>
        <v/>
      </c>
      <c r="AQ1928" s="142">
        <v>1234</v>
      </c>
      <c r="AR1928" s="142">
        <f t="shared" si="877"/>
        <v>2690.7589976030922</v>
      </c>
      <c r="AS1928" s="142">
        <f t="shared" si="878"/>
        <v>8.9550761689388084E-5</v>
      </c>
      <c r="AT1928" s="142">
        <f t="shared" si="879"/>
        <v>0.82536340614341952</v>
      </c>
      <c r="AU1928" s="142" t="str">
        <f t="shared" si="880"/>
        <v/>
      </c>
      <c r="AV1928" s="142">
        <f t="shared" si="881"/>
        <v>8.9550761689388084E-5</v>
      </c>
      <c r="AW1928" s="142" t="str">
        <f t="shared" si="882"/>
        <v/>
      </c>
      <c r="AX1928" s="142">
        <f t="shared" si="883"/>
        <v>1.3579822290063937E-4</v>
      </c>
      <c r="AY1928" s="142" t="str">
        <f t="shared" si="884"/>
        <v/>
      </c>
      <c r="AZ1928" s="142" t="str">
        <f t="shared" si="885"/>
        <v/>
      </c>
      <c r="BB1928" s="147"/>
      <c r="BC1928" s="147">
        <f t="shared" si="848"/>
        <v>7.9296000000001614</v>
      </c>
      <c r="BD1928" s="163">
        <f t="shared" si="849"/>
        <v>0.33884266311742167</v>
      </c>
      <c r="BE1928" s="147">
        <f t="shared" si="850"/>
        <v>5.7145153855187036E-4</v>
      </c>
      <c r="BF1928" s="147" t="str">
        <f t="shared" si="846"/>
        <v/>
      </c>
      <c r="BG1928" s="159" t="str">
        <f t="shared" si="847"/>
        <v/>
      </c>
    </row>
    <row r="1929" spans="1:59" ht="20.100000000000001" customHeight="1" x14ac:dyDescent="0.25">
      <c r="A1929" s="142">
        <v>1235</v>
      </c>
      <c r="B1929" s="142">
        <f t="shared" si="851"/>
        <v>4398.318549634485</v>
      </c>
      <c r="C1929" s="142">
        <f t="shared" si="852"/>
        <v>5.481254121080383E-5</v>
      </c>
      <c r="D1929" s="142">
        <f t="shared" si="853"/>
        <v>0.82639121966137552</v>
      </c>
      <c r="E1929" s="142" t="str">
        <f t="shared" si="854"/>
        <v/>
      </c>
      <c r="F1929" s="142">
        <f t="shared" si="855"/>
        <v>5.481254121080383E-5</v>
      </c>
      <c r="G1929" s="142" t="str">
        <f t="shared" si="856"/>
        <v/>
      </c>
      <c r="H1929" s="142"/>
      <c r="I1929" s="142"/>
      <c r="J1929" s="142">
        <f t="shared" si="857"/>
        <v>4.9913396812171272E-175</v>
      </c>
      <c r="K1929" s="142" t="str">
        <f t="shared" si="858"/>
        <v/>
      </c>
      <c r="L1929" s="142" t="str">
        <f t="shared" si="859"/>
        <v/>
      </c>
      <c r="M1929" s="142"/>
      <c r="N1929" s="142"/>
      <c r="O1929" s="142"/>
      <c r="P1929" s="142"/>
      <c r="Q1929" s="142">
        <v>1235</v>
      </c>
      <c r="R1929" s="142">
        <f t="shared" si="860"/>
        <v>20.168771828192334</v>
      </c>
      <c r="S1929" s="142">
        <f t="shared" si="861"/>
        <v>1.1953281975409737E-2</v>
      </c>
      <c r="T1929" s="142">
        <f t="shared" si="862"/>
        <v>0.82639121966137552</v>
      </c>
      <c r="U1929" s="142" t="str">
        <f t="shared" si="863"/>
        <v/>
      </c>
      <c r="V1929" s="142">
        <f t="shared" si="864"/>
        <v>1.1953281975409737E-2</v>
      </c>
      <c r="W1929" s="142" t="str">
        <f t="shared" si="865"/>
        <v/>
      </c>
      <c r="X1929" s="142">
        <f t="shared" si="866"/>
        <v>1.8847563819546293E-22</v>
      </c>
      <c r="Y1929" s="142" t="str">
        <f t="shared" si="867"/>
        <v/>
      </c>
      <c r="Z1929" s="142" t="str">
        <f t="shared" si="868"/>
        <v/>
      </c>
      <c r="AD1929" s="142">
        <v>1235</v>
      </c>
      <c r="AE1929" s="142">
        <f t="shared" si="886"/>
        <v>51.71735530903544</v>
      </c>
      <c r="AF1929" s="142">
        <f t="shared" si="869"/>
        <v>4.661549596252537E-3</v>
      </c>
      <c r="AG1929" s="142">
        <f t="shared" si="870"/>
        <v>0.82639121966137541</v>
      </c>
      <c r="AH1929" s="142" t="str">
        <f t="shared" si="871"/>
        <v/>
      </c>
      <c r="AI1929" s="142">
        <f t="shared" si="872"/>
        <v>4.661549596252537E-3</v>
      </c>
      <c r="AJ1929" s="142" t="str">
        <f t="shared" si="873"/>
        <v/>
      </c>
      <c r="AK1929" s="142">
        <f t="shared" si="874"/>
        <v>1.6779473846430665E-75</v>
      </c>
      <c r="AL1929" s="142" t="str">
        <f t="shared" si="875"/>
        <v/>
      </c>
      <c r="AM1929" s="142" t="str">
        <f t="shared" si="876"/>
        <v/>
      </c>
      <c r="AQ1929" s="142">
        <v>1235</v>
      </c>
      <c r="AR1929" s="142">
        <f t="shared" si="877"/>
        <v>2702.2579676783189</v>
      </c>
      <c r="AS1929" s="142">
        <f t="shared" si="878"/>
        <v>8.9215396769544119E-5</v>
      </c>
      <c r="AT1929" s="142">
        <f t="shared" si="879"/>
        <v>0.82639121966137552</v>
      </c>
      <c r="AU1929" s="142" t="str">
        <f t="shared" si="880"/>
        <v/>
      </c>
      <c r="AV1929" s="142">
        <f t="shared" si="881"/>
        <v>8.9215396769544119E-5</v>
      </c>
      <c r="AW1929" s="142" t="str">
        <f t="shared" si="882"/>
        <v/>
      </c>
      <c r="AX1929" s="142">
        <f t="shared" si="883"/>
        <v>1.3591030128813498E-4</v>
      </c>
      <c r="AY1929" s="142" t="str">
        <f t="shared" si="884"/>
        <v/>
      </c>
      <c r="AZ1929" s="142" t="str">
        <f t="shared" si="885"/>
        <v/>
      </c>
      <c r="BB1929" s="147"/>
      <c r="BC1929" s="147">
        <f t="shared" si="848"/>
        <v>7.9360000000001616</v>
      </c>
      <c r="BD1929" s="163">
        <f t="shared" si="849"/>
        <v>0.3382712115788698</v>
      </c>
      <c r="BE1929" s="147">
        <f t="shared" si="850"/>
        <v>5.7077541418298905E-4</v>
      </c>
      <c r="BF1929" s="147" t="str">
        <f t="shared" si="846"/>
        <v/>
      </c>
      <c r="BG1929" s="159" t="str">
        <f t="shared" si="847"/>
        <v/>
      </c>
    </row>
    <row r="1930" spans="1:59" ht="20.100000000000001" customHeight="1" x14ac:dyDescent="0.25">
      <c r="A1930" s="147">
        <v>1236</v>
      </c>
      <c r="B1930" s="142">
        <f t="shared" si="851"/>
        <v>4417.0347987818641</v>
      </c>
      <c r="C1930" s="142">
        <f t="shared" si="852"/>
        <v>5.4606396176666707E-5</v>
      </c>
      <c r="D1930" s="142">
        <f t="shared" si="853"/>
        <v>0.82741517586194813</v>
      </c>
      <c r="E1930" s="142" t="str">
        <f t="shared" si="854"/>
        <v/>
      </c>
      <c r="F1930" s="142">
        <f t="shared" si="855"/>
        <v>5.4606396176666707E-5</v>
      </c>
      <c r="G1930" s="142" t="str">
        <f t="shared" si="856"/>
        <v/>
      </c>
      <c r="H1930" s="142"/>
      <c r="I1930" s="142"/>
      <c r="J1930" s="142">
        <f t="shared" si="857"/>
        <v>5.5828129400427716E-175</v>
      </c>
      <c r="K1930" s="142" t="str">
        <f t="shared" si="858"/>
        <v/>
      </c>
      <c r="L1930" s="142" t="str">
        <f t="shared" si="859"/>
        <v/>
      </c>
      <c r="M1930" s="142"/>
      <c r="N1930" s="142"/>
      <c r="O1930" s="142"/>
      <c r="P1930" s="142"/>
      <c r="Q1930" s="147">
        <v>1236</v>
      </c>
      <c r="R1930" s="142">
        <f t="shared" si="860"/>
        <v>20.254596389163368</v>
      </c>
      <c r="S1930" s="142">
        <f t="shared" si="861"/>
        <v>1.1908326757745316E-2</v>
      </c>
      <c r="T1930" s="142">
        <f t="shared" si="862"/>
        <v>0.82741517586194813</v>
      </c>
      <c r="U1930" s="142" t="str">
        <f t="shared" si="863"/>
        <v/>
      </c>
      <c r="V1930" s="142">
        <f t="shared" si="864"/>
        <v>1.1908326757745316E-2</v>
      </c>
      <c r="W1930" s="142" t="str">
        <f t="shared" si="865"/>
        <v/>
      </c>
      <c r="X1930" s="142">
        <f t="shared" si="866"/>
        <v>1.9584887304605406E-22</v>
      </c>
      <c r="Y1930" s="142" t="str">
        <f t="shared" si="867"/>
        <v/>
      </c>
      <c r="Z1930" s="142" t="str">
        <f t="shared" si="868"/>
        <v/>
      </c>
      <c r="AD1930" s="147">
        <v>1236</v>
      </c>
      <c r="AE1930" s="142">
        <f t="shared" si="886"/>
        <v>51.937429161414343</v>
      </c>
      <c r="AF1930" s="142">
        <f t="shared" si="869"/>
        <v>4.6440179277798801E-3</v>
      </c>
      <c r="AG1930" s="142">
        <f t="shared" si="870"/>
        <v>0.82741517586194835</v>
      </c>
      <c r="AH1930" s="142" t="str">
        <f t="shared" si="871"/>
        <v/>
      </c>
      <c r="AI1930" s="142">
        <f t="shared" si="872"/>
        <v>4.6440179277798801E-3</v>
      </c>
      <c r="AJ1930" s="142" t="str">
        <f t="shared" si="873"/>
        <v/>
      </c>
      <c r="AK1930" s="142">
        <f t="shared" si="874"/>
        <v>1.8052887500497132E-75</v>
      </c>
      <c r="AL1930" s="142" t="str">
        <f t="shared" si="875"/>
        <v/>
      </c>
      <c r="AM1930" s="142" t="str">
        <f t="shared" si="876"/>
        <v/>
      </c>
      <c r="AQ1930" s="147">
        <v>1236</v>
      </c>
      <c r="AR1930" s="142">
        <f t="shared" si="877"/>
        <v>2713.7569377535456</v>
      </c>
      <c r="AS1930" s="142">
        <f t="shared" si="878"/>
        <v>8.8879865692050651E-5</v>
      </c>
      <c r="AT1930" s="142">
        <f t="shared" si="879"/>
        <v>0.82741517586194835</v>
      </c>
      <c r="AU1930" s="142" t="str">
        <f t="shared" si="880"/>
        <v/>
      </c>
      <c r="AV1930" s="142">
        <f t="shared" si="881"/>
        <v>8.8879865692050651E-5</v>
      </c>
      <c r="AW1930" s="142" t="str">
        <f t="shared" si="882"/>
        <v/>
      </c>
      <c r="AX1930" s="142">
        <f t="shared" si="883"/>
        <v>1.3602029583517527E-4</v>
      </c>
      <c r="AY1930" s="142" t="str">
        <f t="shared" si="884"/>
        <v/>
      </c>
      <c r="AZ1930" s="142" t="str">
        <f t="shared" si="885"/>
        <v/>
      </c>
      <c r="BB1930" s="147"/>
      <c r="BC1930" s="147">
        <f t="shared" si="848"/>
        <v>7.9424000000001618</v>
      </c>
      <c r="BD1930" s="163">
        <f t="shared" si="849"/>
        <v>0.33770043616468681</v>
      </c>
      <c r="BE1930" s="147">
        <f t="shared" si="850"/>
        <v>5.7009916360034607E-4</v>
      </c>
      <c r="BF1930" s="147" t="str">
        <f t="shared" si="846"/>
        <v/>
      </c>
      <c r="BG1930" s="159" t="str">
        <f t="shared" si="847"/>
        <v/>
      </c>
    </row>
    <row r="1931" spans="1:59" ht="20.100000000000001" customHeight="1" x14ac:dyDescent="0.25">
      <c r="A1931" s="142">
        <v>1237</v>
      </c>
      <c r="B1931" s="142">
        <f t="shared" si="851"/>
        <v>4435.7510479292469</v>
      </c>
      <c r="C1931" s="142">
        <f t="shared" si="852"/>
        <v>5.440015602598935E-5</v>
      </c>
      <c r="D1931" s="142">
        <f t="shared" si="853"/>
        <v>0.82843527289973784</v>
      </c>
      <c r="E1931" s="142" t="str">
        <f t="shared" si="854"/>
        <v/>
      </c>
      <c r="F1931" s="142">
        <f t="shared" si="855"/>
        <v>5.440015602598935E-5</v>
      </c>
      <c r="G1931" s="142" t="str">
        <f t="shared" si="856"/>
        <v/>
      </c>
      <c r="H1931" s="142"/>
      <c r="I1931" s="142"/>
      <c r="J1931" s="142">
        <f t="shared" si="857"/>
        <v>6.2442758123592003E-175</v>
      </c>
      <c r="K1931" s="142" t="str">
        <f t="shared" si="858"/>
        <v/>
      </c>
      <c r="L1931" s="142" t="str">
        <f t="shared" si="859"/>
        <v/>
      </c>
      <c r="M1931" s="142"/>
      <c r="N1931" s="142"/>
      <c r="O1931" s="142"/>
      <c r="P1931" s="142"/>
      <c r="Q1931" s="142">
        <v>1237</v>
      </c>
      <c r="R1931" s="142">
        <f t="shared" si="860"/>
        <v>20.340420950134401</v>
      </c>
      <c r="S1931" s="142">
        <f t="shared" si="861"/>
        <v>1.1863350797477096E-2</v>
      </c>
      <c r="T1931" s="142">
        <f t="shared" si="862"/>
        <v>0.82843527289973784</v>
      </c>
      <c r="U1931" s="142" t="str">
        <f t="shared" si="863"/>
        <v/>
      </c>
      <c r="V1931" s="142">
        <f t="shared" si="864"/>
        <v>1.1863350797477096E-2</v>
      </c>
      <c r="W1931" s="142" t="str">
        <f t="shared" si="865"/>
        <v/>
      </c>
      <c r="X1931" s="142">
        <f t="shared" si="866"/>
        <v>2.0350729535688528E-22</v>
      </c>
      <c r="Y1931" s="142" t="str">
        <f t="shared" si="867"/>
        <v/>
      </c>
      <c r="Z1931" s="142" t="str">
        <f t="shared" si="868"/>
        <v/>
      </c>
      <c r="AD1931" s="142">
        <v>1237</v>
      </c>
      <c r="AE1931" s="142">
        <f t="shared" si="886"/>
        <v>52.157503013793189</v>
      </c>
      <c r="AF1931" s="142">
        <f t="shared" si="869"/>
        <v>4.626478170091518E-3</v>
      </c>
      <c r="AG1931" s="142">
        <f t="shared" si="870"/>
        <v>0.82843527289973784</v>
      </c>
      <c r="AH1931" s="142" t="str">
        <f t="shared" si="871"/>
        <v/>
      </c>
      <c r="AI1931" s="142">
        <f t="shared" si="872"/>
        <v>4.626478170091518E-3</v>
      </c>
      <c r="AJ1931" s="142" t="str">
        <f t="shared" si="873"/>
        <v/>
      </c>
      <c r="AK1931" s="142">
        <f t="shared" si="874"/>
        <v>1.9422631223247738E-75</v>
      </c>
      <c r="AL1931" s="142" t="str">
        <f t="shared" si="875"/>
        <v/>
      </c>
      <c r="AM1931" s="142" t="str">
        <f t="shared" si="876"/>
        <v/>
      </c>
      <c r="AQ1931" s="142">
        <v>1237</v>
      </c>
      <c r="AR1931" s="142">
        <f t="shared" si="877"/>
        <v>2725.2559078287723</v>
      </c>
      <c r="AS1931" s="142">
        <f t="shared" si="878"/>
        <v>8.8544179798529944E-5</v>
      </c>
      <c r="AT1931" s="142">
        <f t="shared" si="879"/>
        <v>0.82843527289973784</v>
      </c>
      <c r="AU1931" s="142" t="str">
        <f t="shared" si="880"/>
        <v/>
      </c>
      <c r="AV1931" s="142">
        <f t="shared" si="881"/>
        <v>8.8544179798529944E-5</v>
      </c>
      <c r="AW1931" s="142" t="str">
        <f t="shared" si="882"/>
        <v/>
      </c>
      <c r="AX1931" s="142">
        <f t="shared" si="883"/>
        <v>1.361282013340506E-4</v>
      </c>
      <c r="AY1931" s="142" t="str">
        <f t="shared" si="884"/>
        <v/>
      </c>
      <c r="AZ1931" s="142" t="str">
        <f t="shared" si="885"/>
        <v/>
      </c>
      <c r="BB1931" s="147"/>
      <c r="BC1931" s="147">
        <f t="shared" si="848"/>
        <v>7.948800000000162</v>
      </c>
      <c r="BD1931" s="163">
        <f t="shared" si="849"/>
        <v>0.33713033700108647</v>
      </c>
      <c r="BE1931" s="147">
        <f t="shared" si="850"/>
        <v>5.694227906383742E-4</v>
      </c>
      <c r="BF1931" s="147" t="str">
        <f t="shared" si="846"/>
        <v/>
      </c>
      <c r="BG1931" s="159" t="str">
        <f t="shared" si="847"/>
        <v/>
      </c>
    </row>
    <row r="1932" spans="1:59" ht="20.100000000000001" customHeight="1" x14ac:dyDescent="0.25">
      <c r="A1932" s="142">
        <v>1238</v>
      </c>
      <c r="B1932" s="142">
        <f t="shared" si="851"/>
        <v>4454.467297076626</v>
      </c>
      <c r="C1932" s="142">
        <f t="shared" si="852"/>
        <v>5.4193827705181827E-5</v>
      </c>
      <c r="D1932" s="142">
        <f t="shared" si="853"/>
        <v>0.82945150905955889</v>
      </c>
      <c r="E1932" s="142" t="str">
        <f t="shared" si="854"/>
        <v/>
      </c>
      <c r="F1932" s="142">
        <f t="shared" si="855"/>
        <v>5.4193827705181827E-5</v>
      </c>
      <c r="G1932" s="142" t="str">
        <f t="shared" si="856"/>
        <v/>
      </c>
      <c r="H1932" s="142"/>
      <c r="I1932" s="142"/>
      <c r="J1932" s="142">
        <f t="shared" si="857"/>
        <v>6.9839983873460101E-175</v>
      </c>
      <c r="K1932" s="142" t="str">
        <f t="shared" si="858"/>
        <v/>
      </c>
      <c r="L1932" s="142" t="str">
        <f t="shared" si="859"/>
        <v/>
      </c>
      <c r="M1932" s="142"/>
      <c r="N1932" s="142"/>
      <c r="O1932" s="142"/>
      <c r="P1932" s="142"/>
      <c r="Q1932" s="142">
        <v>1238</v>
      </c>
      <c r="R1932" s="142">
        <f t="shared" si="860"/>
        <v>20.426245511105435</v>
      </c>
      <c r="S1932" s="142">
        <f t="shared" si="861"/>
        <v>1.1818355609448133E-2</v>
      </c>
      <c r="T1932" s="142">
        <f t="shared" si="862"/>
        <v>0.82945150905955911</v>
      </c>
      <c r="U1932" s="142" t="str">
        <f t="shared" si="863"/>
        <v/>
      </c>
      <c r="V1932" s="142">
        <f t="shared" si="864"/>
        <v>1.1818355609448133E-2</v>
      </c>
      <c r="W1932" s="142" t="str">
        <f t="shared" si="865"/>
        <v/>
      </c>
      <c r="X1932" s="142">
        <f t="shared" si="866"/>
        <v>2.1146180716357229E-22</v>
      </c>
      <c r="Y1932" s="142" t="str">
        <f t="shared" si="867"/>
        <v/>
      </c>
      <c r="Z1932" s="142" t="str">
        <f t="shared" si="868"/>
        <v/>
      </c>
      <c r="AD1932" s="142">
        <v>1238</v>
      </c>
      <c r="AE1932" s="142">
        <f t="shared" si="886"/>
        <v>52.377576866172092</v>
      </c>
      <c r="AF1932" s="142">
        <f t="shared" si="869"/>
        <v>4.6089309139470359E-3</v>
      </c>
      <c r="AG1932" s="142">
        <f t="shared" si="870"/>
        <v>0.82945150905955911</v>
      </c>
      <c r="AH1932" s="142" t="str">
        <f t="shared" si="871"/>
        <v/>
      </c>
      <c r="AI1932" s="142">
        <f t="shared" si="872"/>
        <v>4.6089309139470359E-3</v>
      </c>
      <c r="AJ1932" s="142" t="str">
        <f t="shared" si="873"/>
        <v/>
      </c>
      <c r="AK1932" s="142">
        <f t="shared" si="874"/>
        <v>2.089596846236061E-75</v>
      </c>
      <c r="AL1932" s="142" t="str">
        <f t="shared" si="875"/>
        <v/>
      </c>
      <c r="AM1932" s="142" t="str">
        <f t="shared" si="876"/>
        <v/>
      </c>
      <c r="AQ1932" s="142">
        <v>1238</v>
      </c>
      <c r="AR1932" s="142">
        <f t="shared" si="877"/>
        <v>2736.7548779039989</v>
      </c>
      <c r="AS1932" s="142">
        <f t="shared" si="878"/>
        <v>8.8208350395276345E-5</v>
      </c>
      <c r="AT1932" s="142">
        <f t="shared" si="879"/>
        <v>0.829451509059559</v>
      </c>
      <c r="AU1932" s="142" t="str">
        <f t="shared" si="880"/>
        <v/>
      </c>
      <c r="AV1932" s="142">
        <f t="shared" si="881"/>
        <v>8.8208350395276345E-5</v>
      </c>
      <c r="AW1932" s="142" t="str">
        <f t="shared" si="882"/>
        <v/>
      </c>
      <c r="AX1932" s="142">
        <f t="shared" si="883"/>
        <v>1.3623401267319189E-4</v>
      </c>
      <c r="AY1932" s="142" t="str">
        <f t="shared" si="884"/>
        <v/>
      </c>
      <c r="AZ1932" s="142" t="str">
        <f t="shared" si="885"/>
        <v/>
      </c>
      <c r="BB1932" s="147"/>
      <c r="BC1932" s="147">
        <f t="shared" si="848"/>
        <v>7.9552000000001621</v>
      </c>
      <c r="BD1932" s="163">
        <f t="shared" si="849"/>
        <v>0.33656091421044809</v>
      </c>
      <c r="BE1932" s="147">
        <f t="shared" si="850"/>
        <v>5.6874629911973784E-4</v>
      </c>
      <c r="BF1932" s="147" t="str">
        <f t="shared" si="846"/>
        <v/>
      </c>
      <c r="BG1932" s="159" t="str">
        <f t="shared" si="847"/>
        <v/>
      </c>
    </row>
    <row r="1933" spans="1:59" ht="20.100000000000001" customHeight="1" x14ac:dyDescent="0.25">
      <c r="A1933" s="142">
        <v>1239</v>
      </c>
      <c r="B1933" s="142">
        <f t="shared" si="851"/>
        <v>4473.1835462240088</v>
      </c>
      <c r="C1933" s="142">
        <f t="shared" si="852"/>
        <v>5.3987418138587363E-5</v>
      </c>
      <c r="D1933" s="142">
        <f t="shared" si="853"/>
        <v>0.83046388275603122</v>
      </c>
      <c r="E1933" s="142" t="str">
        <f t="shared" si="854"/>
        <v/>
      </c>
      <c r="F1933" s="142">
        <f t="shared" si="855"/>
        <v>5.3987418138587363E-5</v>
      </c>
      <c r="G1933" s="142" t="str">
        <f t="shared" si="856"/>
        <v/>
      </c>
      <c r="H1933" s="142"/>
      <c r="I1933" s="142"/>
      <c r="J1933" s="142">
        <f t="shared" si="857"/>
        <v>7.8112265579983513E-175</v>
      </c>
      <c r="K1933" s="142" t="str">
        <f t="shared" si="858"/>
        <v/>
      </c>
      <c r="L1933" s="142" t="str">
        <f t="shared" si="859"/>
        <v/>
      </c>
      <c r="M1933" s="142"/>
      <c r="N1933" s="142"/>
      <c r="O1933" s="142"/>
      <c r="P1933" s="142"/>
      <c r="Q1933" s="142">
        <v>1239</v>
      </c>
      <c r="R1933" s="142">
        <f t="shared" si="860"/>
        <v>20.512070072076469</v>
      </c>
      <c r="S1933" s="142">
        <f t="shared" si="861"/>
        <v>1.1773342703689273E-2</v>
      </c>
      <c r="T1933" s="142">
        <f t="shared" si="862"/>
        <v>0.83046388275603134</v>
      </c>
      <c r="U1933" s="142" t="str">
        <f t="shared" si="863"/>
        <v/>
      </c>
      <c r="V1933" s="142">
        <f t="shared" si="864"/>
        <v>1.1773342703689273E-2</v>
      </c>
      <c r="W1933" s="142" t="str">
        <f t="shared" si="865"/>
        <v/>
      </c>
      <c r="X1933" s="142">
        <f t="shared" si="866"/>
        <v>2.1972372223147052E-22</v>
      </c>
      <c r="Y1933" s="142" t="str">
        <f t="shared" si="867"/>
        <v/>
      </c>
      <c r="Z1933" s="142" t="str">
        <f t="shared" si="868"/>
        <v/>
      </c>
      <c r="AD1933" s="142">
        <v>1239</v>
      </c>
      <c r="AE1933" s="142">
        <f t="shared" si="886"/>
        <v>52.597650718550938</v>
      </c>
      <c r="AF1933" s="142">
        <f t="shared" si="869"/>
        <v>4.5913767482293703E-3</v>
      </c>
      <c r="AG1933" s="142">
        <f t="shared" si="870"/>
        <v>0.83046388275603122</v>
      </c>
      <c r="AH1933" s="142" t="str">
        <f t="shared" si="871"/>
        <v/>
      </c>
      <c r="AI1933" s="142">
        <f t="shared" si="872"/>
        <v>4.5913767482293703E-3</v>
      </c>
      <c r="AJ1933" s="142" t="str">
        <f t="shared" si="873"/>
        <v/>
      </c>
      <c r="AK1933" s="142">
        <f t="shared" si="874"/>
        <v>2.2480708548348405E-75</v>
      </c>
      <c r="AL1933" s="142" t="str">
        <f t="shared" si="875"/>
        <v/>
      </c>
      <c r="AM1933" s="142" t="str">
        <f t="shared" si="876"/>
        <v/>
      </c>
      <c r="AQ1933" s="142">
        <v>1239</v>
      </c>
      <c r="AR1933" s="142">
        <f t="shared" si="877"/>
        <v>2748.2538479792256</v>
      </c>
      <c r="AS1933" s="142">
        <f t="shared" si="878"/>
        <v>8.7872388752667388E-5</v>
      </c>
      <c r="AT1933" s="142">
        <f t="shared" si="879"/>
        <v>0.83046388275603122</v>
      </c>
      <c r="AU1933" s="142" t="str">
        <f t="shared" si="880"/>
        <v/>
      </c>
      <c r="AV1933" s="142">
        <f t="shared" si="881"/>
        <v>8.7872388752667388E-5</v>
      </c>
      <c r="AW1933" s="142" t="str">
        <f t="shared" si="882"/>
        <v/>
      </c>
      <c r="AX1933" s="142">
        <f t="shared" si="883"/>
        <v>1.3633772483757423E-4</v>
      </c>
      <c r="AY1933" s="142" t="str">
        <f t="shared" si="884"/>
        <v/>
      </c>
      <c r="AZ1933" s="142" t="str">
        <f t="shared" si="885"/>
        <v/>
      </c>
      <c r="BB1933" s="147"/>
      <c r="BC1933" s="147">
        <f t="shared" si="848"/>
        <v>7.9616000000001623</v>
      </c>
      <c r="BD1933" s="163">
        <f t="shared" si="849"/>
        <v>0.33599216791132835</v>
      </c>
      <c r="BE1933" s="147">
        <f t="shared" si="850"/>
        <v>5.680696928541118E-4</v>
      </c>
      <c r="BF1933" s="147" t="str">
        <f t="shared" si="846"/>
        <v/>
      </c>
      <c r="BG1933" s="159" t="str">
        <f t="shared" si="847"/>
        <v/>
      </c>
    </row>
    <row r="1934" spans="1:59" ht="20.100000000000001" customHeight="1" x14ac:dyDescent="0.25">
      <c r="A1934" s="142">
        <v>1240</v>
      </c>
      <c r="B1934" s="142">
        <f t="shared" si="851"/>
        <v>4491.8997953713879</v>
      </c>
      <c r="C1934" s="142">
        <f t="shared" si="852"/>
        <v>5.3780934228124037E-5</v>
      </c>
      <c r="D1934" s="142">
        <f t="shared" si="853"/>
        <v>0.83147239253316219</v>
      </c>
      <c r="E1934" s="142" t="str">
        <f t="shared" si="854"/>
        <v/>
      </c>
      <c r="F1934" s="142">
        <f t="shared" si="855"/>
        <v>5.3780934228124037E-5</v>
      </c>
      <c r="G1934" s="142" t="str">
        <f t="shared" si="856"/>
        <v/>
      </c>
      <c r="H1934" s="142"/>
      <c r="I1934" s="142"/>
      <c r="J1934" s="142">
        <f t="shared" si="857"/>
        <v>8.7362969920732413E-175</v>
      </c>
      <c r="K1934" s="142" t="str">
        <f t="shared" si="858"/>
        <v/>
      </c>
      <c r="L1934" s="142" t="str">
        <f t="shared" si="859"/>
        <v/>
      </c>
      <c r="M1934" s="142"/>
      <c r="N1934" s="142"/>
      <c r="O1934" s="142"/>
      <c r="P1934" s="142"/>
      <c r="Q1934" s="142">
        <v>1240</v>
      </c>
      <c r="R1934" s="142">
        <f t="shared" si="860"/>
        <v>20.597894633047488</v>
      </c>
      <c r="S1934" s="142">
        <f t="shared" si="861"/>
        <v>1.1728313585340957E-2</v>
      </c>
      <c r="T1934" s="142">
        <f t="shared" si="862"/>
        <v>0.83147239253316219</v>
      </c>
      <c r="U1934" s="142" t="str">
        <f t="shared" si="863"/>
        <v/>
      </c>
      <c r="V1934" s="142">
        <f t="shared" si="864"/>
        <v>1.1728313585340957E-2</v>
      </c>
      <c r="W1934" s="142" t="str">
        <f t="shared" si="865"/>
        <v/>
      </c>
      <c r="X1934" s="142">
        <f t="shared" si="866"/>
        <v>2.283047814107637E-22</v>
      </c>
      <c r="Y1934" s="142" t="str">
        <f t="shared" si="867"/>
        <v/>
      </c>
      <c r="Z1934" s="142" t="str">
        <f t="shared" si="868"/>
        <v/>
      </c>
      <c r="AD1934" s="142">
        <v>1240</v>
      </c>
      <c r="AE1934" s="142">
        <f t="shared" si="886"/>
        <v>52.81772457092984</v>
      </c>
      <c r="AF1934" s="142">
        <f t="shared" si="869"/>
        <v>4.5738162599142712E-3</v>
      </c>
      <c r="AG1934" s="142">
        <f t="shared" si="870"/>
        <v>0.8314723925331623</v>
      </c>
      <c r="AH1934" s="142" t="str">
        <f t="shared" si="871"/>
        <v/>
      </c>
      <c r="AI1934" s="142">
        <f t="shared" si="872"/>
        <v>4.5738162599142712E-3</v>
      </c>
      <c r="AJ1934" s="142" t="str">
        <f t="shared" si="873"/>
        <v/>
      </c>
      <c r="AK1934" s="142">
        <f t="shared" si="874"/>
        <v>2.4185247584702535E-75</v>
      </c>
      <c r="AL1934" s="142" t="str">
        <f t="shared" si="875"/>
        <v/>
      </c>
      <c r="AM1934" s="142" t="str">
        <f t="shared" si="876"/>
        <v/>
      </c>
      <c r="AQ1934" s="142">
        <v>1240</v>
      </c>
      <c r="AR1934" s="142">
        <f t="shared" si="877"/>
        <v>2759.7528180544523</v>
      </c>
      <c r="AS1934" s="142">
        <f t="shared" si="878"/>
        <v>8.7536306104580224E-5</v>
      </c>
      <c r="AT1934" s="142">
        <f t="shared" si="879"/>
        <v>0.8314723925331623</v>
      </c>
      <c r="AU1934" s="142" t="str">
        <f t="shared" si="880"/>
        <v/>
      </c>
      <c r="AV1934" s="142">
        <f t="shared" si="881"/>
        <v>8.7536306104580224E-5</v>
      </c>
      <c r="AW1934" s="142" t="str">
        <f t="shared" si="882"/>
        <v/>
      </c>
      <c r="AX1934" s="142">
        <f t="shared" si="883"/>
        <v>1.364393329091129E-4</v>
      </c>
      <c r="AY1934" s="142" t="str">
        <f t="shared" si="884"/>
        <v/>
      </c>
      <c r="AZ1934" s="142" t="str">
        <f t="shared" si="885"/>
        <v/>
      </c>
      <c r="BB1934" s="147"/>
      <c r="BC1934" s="147">
        <f t="shared" si="848"/>
        <v>7.9680000000001625</v>
      </c>
      <c r="BD1934" s="163">
        <f t="shared" si="849"/>
        <v>0.33542409821847424</v>
      </c>
      <c r="BE1934" s="147">
        <f t="shared" si="850"/>
        <v>5.6739297563762614E-4</v>
      </c>
      <c r="BF1934" s="147" t="str">
        <f t="shared" si="846"/>
        <v/>
      </c>
      <c r="BG1934" s="159" t="str">
        <f t="shared" si="847"/>
        <v/>
      </c>
    </row>
    <row r="1935" spans="1:59" ht="20.100000000000001" customHeight="1" x14ac:dyDescent="0.25">
      <c r="A1935" s="142">
        <v>1241</v>
      </c>
      <c r="B1935" s="142">
        <f t="shared" si="851"/>
        <v>4510.6160445187707</v>
      </c>
      <c r="C1935" s="142">
        <f t="shared" si="852"/>
        <v>5.3574382852928971E-5</v>
      </c>
      <c r="D1935" s="142">
        <f t="shared" si="853"/>
        <v>0.8324770370639254</v>
      </c>
      <c r="E1935" s="142" t="str">
        <f t="shared" si="854"/>
        <v/>
      </c>
      <c r="F1935" s="142">
        <f t="shared" si="855"/>
        <v>5.3574382852928971E-5</v>
      </c>
      <c r="G1935" s="142" t="str">
        <f t="shared" si="856"/>
        <v/>
      </c>
      <c r="H1935" s="142"/>
      <c r="I1935" s="142"/>
      <c r="J1935" s="142">
        <f t="shared" si="857"/>
        <v>9.7707656295254713E-175</v>
      </c>
      <c r="K1935" s="142" t="str">
        <f t="shared" si="858"/>
        <v/>
      </c>
      <c r="L1935" s="142" t="str">
        <f t="shared" si="859"/>
        <v/>
      </c>
      <c r="M1935" s="142"/>
      <c r="N1935" s="142"/>
      <c r="O1935" s="142"/>
      <c r="P1935" s="142"/>
      <c r="Q1935" s="142">
        <v>1241</v>
      </c>
      <c r="R1935" s="142">
        <f t="shared" si="860"/>
        <v>20.683719194018522</v>
      </c>
      <c r="S1935" s="142">
        <f t="shared" si="861"/>
        <v>1.1683269754575665E-2</v>
      </c>
      <c r="T1935" s="142">
        <f t="shared" si="862"/>
        <v>0.8324770370639254</v>
      </c>
      <c r="U1935" s="142" t="str">
        <f t="shared" si="863"/>
        <v/>
      </c>
      <c r="V1935" s="142">
        <f t="shared" si="864"/>
        <v>1.1683269754575665E-2</v>
      </c>
      <c r="W1935" s="142" t="str">
        <f t="shared" si="865"/>
        <v/>
      </c>
      <c r="X1935" s="142">
        <f t="shared" si="866"/>
        <v>2.3721716855683798E-22</v>
      </c>
      <c r="Y1935" s="142" t="str">
        <f t="shared" si="867"/>
        <v/>
      </c>
      <c r="Z1935" s="142" t="str">
        <f t="shared" si="868"/>
        <v/>
      </c>
      <c r="AD1935" s="142">
        <v>1241</v>
      </c>
      <c r="AE1935" s="142">
        <f t="shared" si="886"/>
        <v>53.037798423308686</v>
      </c>
      <c r="AF1935" s="142">
        <f t="shared" si="869"/>
        <v>4.5562500340401114E-3</v>
      </c>
      <c r="AG1935" s="142">
        <f t="shared" si="870"/>
        <v>0.8324770370639254</v>
      </c>
      <c r="AH1935" s="142" t="str">
        <f t="shared" si="871"/>
        <v/>
      </c>
      <c r="AI1935" s="142">
        <f t="shared" si="872"/>
        <v>4.5562500340401114E-3</v>
      </c>
      <c r="AJ1935" s="142" t="str">
        <f t="shared" si="873"/>
        <v/>
      </c>
      <c r="AK1935" s="142">
        <f t="shared" si="874"/>
        <v>2.601861239075717E-75</v>
      </c>
      <c r="AL1935" s="142" t="str">
        <f t="shared" si="875"/>
        <v/>
      </c>
      <c r="AM1935" s="142" t="str">
        <f t="shared" si="876"/>
        <v/>
      </c>
      <c r="AQ1935" s="142">
        <v>1241</v>
      </c>
      <c r="AR1935" s="142">
        <f t="shared" si="877"/>
        <v>2771.251788129679</v>
      </c>
      <c r="AS1935" s="142">
        <f t="shared" si="878"/>
        <v>8.7200113647812913E-5</v>
      </c>
      <c r="AT1935" s="142">
        <f t="shared" si="879"/>
        <v>0.8324770370639254</v>
      </c>
      <c r="AU1935" s="142" t="str">
        <f t="shared" si="880"/>
        <v/>
      </c>
      <c r="AV1935" s="142">
        <f t="shared" si="881"/>
        <v>8.7200113647812913E-5</v>
      </c>
      <c r="AW1935" s="142" t="str">
        <f t="shared" si="882"/>
        <v/>
      </c>
      <c r="AX1935" s="142">
        <f t="shared" si="883"/>
        <v>1.3653883206705205E-4</v>
      </c>
      <c r="AY1935" s="142" t="str">
        <f t="shared" si="884"/>
        <v/>
      </c>
      <c r="AZ1935" s="142" t="str">
        <f t="shared" si="885"/>
        <v/>
      </c>
      <c r="BB1935" s="147"/>
      <c r="BC1935" s="147">
        <f t="shared" si="848"/>
        <v>7.9744000000001627</v>
      </c>
      <c r="BD1935" s="163">
        <f t="shared" si="849"/>
        <v>0.33485670524283662</v>
      </c>
      <c r="BE1935" s="147">
        <f t="shared" si="850"/>
        <v>5.6671615125430952E-4</v>
      </c>
      <c r="BF1935" s="147" t="str">
        <f t="shared" si="846"/>
        <v/>
      </c>
      <c r="BG1935" s="159" t="str">
        <f t="shared" si="847"/>
        <v/>
      </c>
    </row>
    <row r="1936" spans="1:59" ht="20.100000000000001" customHeight="1" x14ac:dyDescent="0.25">
      <c r="A1936" s="142">
        <v>1242</v>
      </c>
      <c r="B1936" s="142">
        <f t="shared" si="851"/>
        <v>4529.3322936661498</v>
      </c>
      <c r="C1936" s="142">
        <f t="shared" si="852"/>
        <v>5.3367770869006444E-5</v>
      </c>
      <c r="D1936" s="142">
        <f t="shared" si="853"/>
        <v>0.83347781514982955</v>
      </c>
      <c r="E1936" s="142" t="str">
        <f t="shared" si="854"/>
        <v/>
      </c>
      <c r="F1936" s="142">
        <f t="shared" si="855"/>
        <v>5.3367770869006444E-5</v>
      </c>
      <c r="G1936" s="142" t="str">
        <f t="shared" si="856"/>
        <v/>
      </c>
      <c r="H1936" s="142"/>
      <c r="I1936" s="142"/>
      <c r="J1936" s="142">
        <f t="shared" si="857"/>
        <v>1.0927551295493104E-174</v>
      </c>
      <c r="K1936" s="142" t="str">
        <f t="shared" si="858"/>
        <v/>
      </c>
      <c r="L1936" s="142" t="str">
        <f t="shared" si="859"/>
        <v/>
      </c>
      <c r="M1936" s="142"/>
      <c r="N1936" s="142"/>
      <c r="O1936" s="142"/>
      <c r="P1936" s="142"/>
      <c r="Q1936" s="142">
        <v>1242</v>
      </c>
      <c r="R1936" s="142">
        <f t="shared" si="860"/>
        <v>20.769543754989556</v>
      </c>
      <c r="S1936" s="142">
        <f t="shared" si="861"/>
        <v>1.1638212706521151E-2</v>
      </c>
      <c r="T1936" s="142">
        <f t="shared" si="862"/>
        <v>0.83347781514982966</v>
      </c>
      <c r="U1936" s="142" t="str">
        <f t="shared" si="863"/>
        <v/>
      </c>
      <c r="V1936" s="142">
        <f t="shared" si="864"/>
        <v>1.1638212706521151E-2</v>
      </c>
      <c r="W1936" s="142" t="str">
        <f t="shared" si="865"/>
        <v/>
      </c>
      <c r="X1936" s="142">
        <f t="shared" si="866"/>
        <v>2.4647352703631311E-22</v>
      </c>
      <c r="Y1936" s="142" t="str">
        <f t="shared" si="867"/>
        <v/>
      </c>
      <c r="Z1936" s="142" t="str">
        <f t="shared" si="868"/>
        <v/>
      </c>
      <c r="AD1936" s="142">
        <v>1242</v>
      </c>
      <c r="AE1936" s="142">
        <f t="shared" si="886"/>
        <v>53.257872275687589</v>
      </c>
      <c r="AF1936" s="142">
        <f t="shared" si="869"/>
        <v>4.5386786536778844E-3</v>
      </c>
      <c r="AG1936" s="142">
        <f t="shared" si="870"/>
        <v>0.83347781514982977</v>
      </c>
      <c r="AH1936" s="142" t="str">
        <f t="shared" si="871"/>
        <v/>
      </c>
      <c r="AI1936" s="142">
        <f t="shared" si="872"/>
        <v>4.5386786536778844E-3</v>
      </c>
      <c r="AJ1936" s="142" t="str">
        <f t="shared" si="873"/>
        <v/>
      </c>
      <c r="AK1936" s="142">
        <f t="shared" si="874"/>
        <v>2.7990507724395421E-75</v>
      </c>
      <c r="AL1936" s="142" t="str">
        <f t="shared" si="875"/>
        <v/>
      </c>
      <c r="AM1936" s="142" t="str">
        <f t="shared" si="876"/>
        <v/>
      </c>
      <c r="AQ1936" s="142">
        <v>1242</v>
      </c>
      <c r="AR1936" s="142">
        <f t="shared" si="877"/>
        <v>2782.7507582049057</v>
      </c>
      <c r="AS1936" s="142">
        <f t="shared" si="878"/>
        <v>8.6863822541511111E-5</v>
      </c>
      <c r="AT1936" s="142">
        <f t="shared" si="879"/>
        <v>0.83347781514982955</v>
      </c>
      <c r="AU1936" s="142" t="str">
        <f t="shared" si="880"/>
        <v/>
      </c>
      <c r="AV1936" s="142">
        <f t="shared" si="881"/>
        <v>8.6863822541511111E-5</v>
      </c>
      <c r="AW1936" s="142" t="str">
        <f t="shared" si="882"/>
        <v/>
      </c>
      <c r="AX1936" s="142">
        <f t="shared" si="883"/>
        <v>1.366362175883459E-4</v>
      </c>
      <c r="AY1936" s="142" t="str">
        <f t="shared" si="884"/>
        <v/>
      </c>
      <c r="AZ1936" s="142" t="str">
        <f t="shared" si="885"/>
        <v/>
      </c>
      <c r="BB1936" s="147"/>
      <c r="BC1936" s="147">
        <f t="shared" si="848"/>
        <v>7.9808000000001629</v>
      </c>
      <c r="BD1936" s="163">
        <f t="shared" si="849"/>
        <v>0.33428998909158231</v>
      </c>
      <c r="BE1936" s="147">
        <f t="shared" si="850"/>
        <v>5.6603922347603364E-4</v>
      </c>
      <c r="BF1936" s="147" t="str">
        <f t="shared" si="846"/>
        <v/>
      </c>
      <c r="BG1936" s="159" t="str">
        <f t="shared" si="847"/>
        <v/>
      </c>
    </row>
    <row r="1937" spans="1:59" ht="20.100000000000001" customHeight="1" x14ac:dyDescent="0.25">
      <c r="A1937" s="147">
        <v>1243</v>
      </c>
      <c r="B1937" s="142">
        <f t="shared" si="851"/>
        <v>4548.0485428135325</v>
      </c>
      <c r="C1937" s="142">
        <f t="shared" si="852"/>
        <v>5.3161105108878349E-5</v>
      </c>
      <c r="D1937" s="142">
        <f t="shared" si="853"/>
        <v>0.83447472572048342</v>
      </c>
      <c r="E1937" s="142" t="str">
        <f t="shared" si="854"/>
        <v/>
      </c>
      <c r="F1937" s="142">
        <f t="shared" si="855"/>
        <v>5.3161105108878349E-5</v>
      </c>
      <c r="G1937" s="142" t="str">
        <f t="shared" si="856"/>
        <v/>
      </c>
      <c r="H1937" s="142"/>
      <c r="I1937" s="142"/>
      <c r="J1937" s="142">
        <f t="shared" si="857"/>
        <v>1.2221096204381911E-174</v>
      </c>
      <c r="K1937" s="142" t="str">
        <f t="shared" si="858"/>
        <v/>
      </c>
      <c r="L1937" s="142" t="str">
        <f t="shared" si="859"/>
        <v/>
      </c>
      <c r="M1937" s="142"/>
      <c r="N1937" s="142"/>
      <c r="O1937" s="142"/>
      <c r="P1937" s="142"/>
      <c r="Q1937" s="147">
        <v>1243</v>
      </c>
      <c r="R1937" s="142">
        <f t="shared" si="860"/>
        <v>20.85536831596059</v>
      </c>
      <c r="S1937" s="142">
        <f t="shared" si="861"/>
        <v>1.1593143931184269E-2</v>
      </c>
      <c r="T1937" s="142">
        <f t="shared" si="862"/>
        <v>0.83447472572048342</v>
      </c>
      <c r="U1937" s="142" t="str">
        <f t="shared" si="863"/>
        <v/>
      </c>
      <c r="V1937" s="142">
        <f t="shared" si="864"/>
        <v>1.1593143931184269E-2</v>
      </c>
      <c r="W1937" s="142" t="str">
        <f t="shared" si="865"/>
        <v/>
      </c>
      <c r="X1937" s="142">
        <f t="shared" si="866"/>
        <v>2.5608697684015498E-22</v>
      </c>
      <c r="Y1937" s="142" t="str">
        <f t="shared" si="867"/>
        <v/>
      </c>
      <c r="Z1937" s="142" t="str">
        <f t="shared" si="868"/>
        <v/>
      </c>
      <c r="AD1937" s="147">
        <v>1243</v>
      </c>
      <c r="AE1937" s="142">
        <f t="shared" si="886"/>
        <v>53.477946128066435</v>
      </c>
      <c r="AF1937" s="142">
        <f t="shared" si="869"/>
        <v>4.5211026999015568E-3</v>
      </c>
      <c r="AG1937" s="142">
        <f t="shared" si="870"/>
        <v>0.83447472572048331</v>
      </c>
      <c r="AH1937" s="142" t="str">
        <f t="shared" si="871"/>
        <v/>
      </c>
      <c r="AI1937" s="142">
        <f t="shared" si="872"/>
        <v>4.5211026999015568E-3</v>
      </c>
      <c r="AJ1937" s="142" t="str">
        <f t="shared" si="873"/>
        <v/>
      </c>
      <c r="AK1937" s="142">
        <f t="shared" si="874"/>
        <v>3.0111367028616252E-75</v>
      </c>
      <c r="AL1937" s="142" t="str">
        <f t="shared" si="875"/>
        <v/>
      </c>
      <c r="AM1937" s="142" t="str">
        <f t="shared" si="876"/>
        <v/>
      </c>
      <c r="AQ1937" s="147">
        <v>1243</v>
      </c>
      <c r="AR1937" s="142">
        <f t="shared" si="877"/>
        <v>2794.2497282801341</v>
      </c>
      <c r="AS1937" s="142">
        <f t="shared" si="878"/>
        <v>8.6527443906599853E-5</v>
      </c>
      <c r="AT1937" s="142">
        <f t="shared" si="879"/>
        <v>0.83447472572048342</v>
      </c>
      <c r="AU1937" s="142" t="str">
        <f t="shared" si="880"/>
        <v/>
      </c>
      <c r="AV1937" s="142">
        <f t="shared" si="881"/>
        <v>8.6527443906599853E-5</v>
      </c>
      <c r="AW1937" s="142" t="str">
        <f t="shared" si="882"/>
        <v/>
      </c>
      <c r="AX1937" s="142">
        <f t="shared" si="883"/>
        <v>1.3673148484803248E-4</v>
      </c>
      <c r="AY1937" s="142" t="str">
        <f t="shared" si="884"/>
        <v/>
      </c>
      <c r="AZ1937" s="142" t="str">
        <f t="shared" si="885"/>
        <v/>
      </c>
      <c r="BB1937" s="147"/>
      <c r="BC1937" s="147">
        <f t="shared" si="848"/>
        <v>7.9872000000001631</v>
      </c>
      <c r="BD1937" s="163">
        <f t="shared" si="849"/>
        <v>0.33372394986810627</v>
      </c>
      <c r="BE1937" s="147">
        <f t="shared" si="850"/>
        <v>5.6536219606001525E-4</v>
      </c>
      <c r="BF1937" s="147" t="str">
        <f t="shared" si="846"/>
        <v/>
      </c>
      <c r="BG1937" s="159" t="str">
        <f t="shared" si="847"/>
        <v/>
      </c>
    </row>
    <row r="1938" spans="1:59" ht="20.100000000000001" customHeight="1" x14ac:dyDescent="0.25">
      <c r="A1938" s="142">
        <v>1244</v>
      </c>
      <c r="B1938" s="142">
        <f t="shared" si="851"/>
        <v>4566.7647919609117</v>
      </c>
      <c r="C1938" s="142">
        <f t="shared" si="852"/>
        <v>5.2954392381238749E-5</v>
      </c>
      <c r="D1938" s="142">
        <f t="shared" si="853"/>
        <v>0.83546776783315169</v>
      </c>
      <c r="E1938" s="142" t="str">
        <f t="shared" si="854"/>
        <v/>
      </c>
      <c r="F1938" s="142">
        <f t="shared" si="855"/>
        <v>5.2954392381238749E-5</v>
      </c>
      <c r="G1938" s="142" t="str">
        <f t="shared" si="856"/>
        <v/>
      </c>
      <c r="H1938" s="142"/>
      <c r="I1938" s="142"/>
      <c r="J1938" s="142">
        <f t="shared" si="857"/>
        <v>1.3667545338762266E-174</v>
      </c>
      <c r="K1938" s="142" t="str">
        <f t="shared" si="858"/>
        <v/>
      </c>
      <c r="L1938" s="142" t="str">
        <f t="shared" si="859"/>
        <v/>
      </c>
      <c r="M1938" s="142"/>
      <c r="N1938" s="142"/>
      <c r="O1938" s="142"/>
      <c r="P1938" s="142"/>
      <c r="Q1938" s="142">
        <v>1244</v>
      </c>
      <c r="R1938" s="142">
        <f t="shared" si="860"/>
        <v>20.941192876931623</v>
      </c>
      <c r="S1938" s="142">
        <f t="shared" si="861"/>
        <v>1.1548064913375559E-2</v>
      </c>
      <c r="T1938" s="142">
        <f t="shared" si="862"/>
        <v>0.83546776783315191</v>
      </c>
      <c r="U1938" s="142" t="str">
        <f t="shared" si="863"/>
        <v/>
      </c>
      <c r="V1938" s="142">
        <f t="shared" si="864"/>
        <v>1.1548064913375559E-2</v>
      </c>
      <c r="W1938" s="142" t="str">
        <f t="shared" si="865"/>
        <v/>
      </c>
      <c r="X1938" s="142">
        <f t="shared" si="866"/>
        <v>2.6607113232581174E-22</v>
      </c>
      <c r="Y1938" s="142" t="str">
        <f t="shared" si="867"/>
        <v/>
      </c>
      <c r="Z1938" s="142" t="str">
        <f t="shared" si="868"/>
        <v/>
      </c>
      <c r="AD1938" s="142">
        <v>1244</v>
      </c>
      <c r="AE1938" s="142">
        <f t="shared" si="886"/>
        <v>53.698019980445338</v>
      </c>
      <c r="AF1938" s="142">
        <f t="shared" si="869"/>
        <v>4.5035227517586139E-3</v>
      </c>
      <c r="AG1938" s="142">
        <f t="shared" si="870"/>
        <v>0.83546776783315191</v>
      </c>
      <c r="AH1938" s="142" t="str">
        <f t="shared" si="871"/>
        <v/>
      </c>
      <c r="AI1938" s="142">
        <f t="shared" si="872"/>
        <v>4.5035227517586139E-3</v>
      </c>
      <c r="AJ1938" s="142" t="str">
        <f t="shared" si="873"/>
        <v/>
      </c>
      <c r="AK1938" s="142">
        <f t="shared" si="874"/>
        <v>3.2392406963989781E-75</v>
      </c>
      <c r="AL1938" s="142" t="str">
        <f t="shared" si="875"/>
        <v/>
      </c>
      <c r="AM1938" s="142" t="str">
        <f t="shared" si="876"/>
        <v/>
      </c>
      <c r="AQ1938" s="142">
        <v>1244</v>
      </c>
      <c r="AR1938" s="142">
        <f t="shared" si="877"/>
        <v>2805.7486983553608</v>
      </c>
      <c r="AS1938" s="142">
        <f t="shared" si="878"/>
        <v>8.6190988825220652E-5</v>
      </c>
      <c r="AT1938" s="142">
        <f t="shared" si="879"/>
        <v>0.83546776783315191</v>
      </c>
      <c r="AU1938" s="142" t="str">
        <f t="shared" si="880"/>
        <v/>
      </c>
      <c r="AV1938" s="142">
        <f t="shared" si="881"/>
        <v>8.6190988825220652E-5</v>
      </c>
      <c r="AW1938" s="142" t="str">
        <f t="shared" si="882"/>
        <v/>
      </c>
      <c r="AX1938" s="142">
        <f t="shared" si="883"/>
        <v>1.3682462931959946E-4</v>
      </c>
      <c r="AY1938" s="142" t="str">
        <f t="shared" si="884"/>
        <v/>
      </c>
      <c r="AZ1938" s="142" t="str">
        <f t="shared" si="885"/>
        <v/>
      </c>
      <c r="BB1938" s="147"/>
      <c r="BC1938" s="147">
        <f t="shared" si="848"/>
        <v>7.9936000000001632</v>
      </c>
      <c r="BD1938" s="163">
        <f t="shared" si="849"/>
        <v>0.33315858767204626</v>
      </c>
      <c r="BE1938" s="147">
        <f t="shared" si="850"/>
        <v>5.6468507275270197E-4</v>
      </c>
      <c r="BF1938" s="147" t="str">
        <f t="shared" si="846"/>
        <v/>
      </c>
      <c r="BG1938" s="159" t="str">
        <f t="shared" si="847"/>
        <v/>
      </c>
    </row>
    <row r="1939" spans="1:59" ht="20.100000000000001" customHeight="1" x14ac:dyDescent="0.25">
      <c r="A1939" s="142">
        <v>1245</v>
      </c>
      <c r="B1939" s="142">
        <f t="shared" si="851"/>
        <v>4585.4810411082944</v>
      </c>
      <c r="C1939" s="142">
        <f t="shared" si="852"/>
        <v>5.2747639470610912E-5</v>
      </c>
      <c r="D1939" s="142">
        <f t="shared" si="853"/>
        <v>0.8364569406723078</v>
      </c>
      <c r="E1939" s="142" t="str">
        <f t="shared" si="854"/>
        <v/>
      </c>
      <c r="F1939" s="142">
        <f t="shared" si="855"/>
        <v>5.2747639470610912E-5</v>
      </c>
      <c r="G1939" s="142" t="str">
        <f t="shared" si="856"/>
        <v/>
      </c>
      <c r="H1939" s="142"/>
      <c r="I1939" s="142"/>
      <c r="J1939" s="142">
        <f t="shared" si="857"/>
        <v>1.5284946919515376E-174</v>
      </c>
      <c r="K1939" s="142" t="str">
        <f t="shared" si="858"/>
        <v/>
      </c>
      <c r="L1939" s="142" t="str">
        <f t="shared" si="859"/>
        <v/>
      </c>
      <c r="M1939" s="142"/>
      <c r="N1939" s="142"/>
      <c r="O1939" s="142"/>
      <c r="P1939" s="142"/>
      <c r="Q1939" s="142">
        <v>1245</v>
      </c>
      <c r="R1939" s="142">
        <f t="shared" si="860"/>
        <v>21.027017437902657</v>
      </c>
      <c r="S1939" s="142">
        <f t="shared" si="861"/>
        <v>1.1502977132634536E-2</v>
      </c>
      <c r="T1939" s="142">
        <f t="shared" si="862"/>
        <v>0.8364569406723078</v>
      </c>
      <c r="U1939" s="142" t="str">
        <f t="shared" si="863"/>
        <v/>
      </c>
      <c r="V1939" s="142">
        <f t="shared" si="864"/>
        <v>1.1502977132634536E-2</v>
      </c>
      <c r="W1939" s="142" t="str">
        <f t="shared" si="865"/>
        <v/>
      </c>
      <c r="X1939" s="142">
        <f t="shared" si="866"/>
        <v>2.7644012061117543E-22</v>
      </c>
      <c r="Y1939" s="142" t="str">
        <f t="shared" si="867"/>
        <v/>
      </c>
      <c r="Z1939" s="142" t="str">
        <f t="shared" si="868"/>
        <v/>
      </c>
      <c r="AD1939" s="142">
        <v>1245</v>
      </c>
      <c r="AE1939" s="142">
        <f t="shared" si="886"/>
        <v>53.918093832824184</v>
      </c>
      <c r="AF1939" s="142">
        <f t="shared" si="869"/>
        <v>4.4859393862409615E-3</v>
      </c>
      <c r="AG1939" s="142">
        <f t="shared" si="870"/>
        <v>0.83645694067230769</v>
      </c>
      <c r="AH1939" s="142" t="str">
        <f t="shared" si="871"/>
        <v/>
      </c>
      <c r="AI1939" s="142">
        <f t="shared" si="872"/>
        <v>4.4859393862409615E-3</v>
      </c>
      <c r="AJ1939" s="142" t="str">
        <f t="shared" si="873"/>
        <v/>
      </c>
      <c r="AK1939" s="142">
        <f t="shared" si="874"/>
        <v>3.484568600852218E-75</v>
      </c>
      <c r="AL1939" s="142" t="str">
        <f t="shared" si="875"/>
        <v/>
      </c>
      <c r="AM1939" s="142" t="str">
        <f t="shared" si="876"/>
        <v/>
      </c>
      <c r="AQ1939" s="142">
        <v>1245</v>
      </c>
      <c r="AR1939" s="142">
        <f t="shared" si="877"/>
        <v>2817.2476684305875</v>
      </c>
      <c r="AS1939" s="142">
        <f t="shared" si="878"/>
        <v>8.5854468340173644E-5</v>
      </c>
      <c r="AT1939" s="142">
        <f t="shared" si="879"/>
        <v>0.8364569406723078</v>
      </c>
      <c r="AU1939" s="142" t="str">
        <f t="shared" si="880"/>
        <v/>
      </c>
      <c r="AV1939" s="142">
        <f t="shared" si="881"/>
        <v>8.5854468340173644E-5</v>
      </c>
      <c r="AW1939" s="142" t="str">
        <f t="shared" si="882"/>
        <v/>
      </c>
      <c r="AX1939" s="142">
        <f t="shared" si="883"/>
        <v>1.3691564657534276E-4</v>
      </c>
      <c r="AY1939" s="142" t="str">
        <f t="shared" si="884"/>
        <v/>
      </c>
      <c r="AZ1939" s="142" t="str">
        <f t="shared" si="885"/>
        <v/>
      </c>
      <c r="BB1939" s="147"/>
      <c r="BC1939" s="147">
        <f t="shared" si="848"/>
        <v>8.0000000000001634</v>
      </c>
      <c r="BD1939" s="163">
        <f t="shared" si="849"/>
        <v>0.33259390259929356</v>
      </c>
      <c r="BE1939" s="147">
        <f t="shared" si="850"/>
        <v>5.6400785728660807E-4</v>
      </c>
      <c r="BF1939" s="147" t="str">
        <f t="shared" si="846"/>
        <v/>
      </c>
      <c r="BG1939" s="159" t="str">
        <f t="shared" si="847"/>
        <v/>
      </c>
    </row>
    <row r="1940" spans="1:59" ht="20.100000000000001" customHeight="1" x14ac:dyDescent="0.25">
      <c r="A1940" s="142">
        <v>1246</v>
      </c>
      <c r="B1940" s="142">
        <f t="shared" si="851"/>
        <v>4604.1972902556736</v>
      </c>
      <c r="C1940" s="142">
        <f t="shared" si="852"/>
        <v>5.2540853137008198E-5</v>
      </c>
      <c r="D1940" s="142">
        <f t="shared" si="853"/>
        <v>0.83744224354917574</v>
      </c>
      <c r="E1940" s="142" t="str">
        <f t="shared" si="854"/>
        <v/>
      </c>
      <c r="F1940" s="142">
        <f t="shared" si="855"/>
        <v>5.2540853137008198E-5</v>
      </c>
      <c r="G1940" s="142" t="str">
        <f t="shared" si="856"/>
        <v/>
      </c>
      <c r="H1940" s="142"/>
      <c r="I1940" s="142"/>
      <c r="J1940" s="142">
        <f t="shared" si="857"/>
        <v>1.7093476443507654E-174</v>
      </c>
      <c r="K1940" s="142" t="str">
        <f t="shared" si="858"/>
        <v/>
      </c>
      <c r="L1940" s="142" t="str">
        <f t="shared" si="859"/>
        <v/>
      </c>
      <c r="M1940" s="142"/>
      <c r="N1940" s="142"/>
      <c r="O1940" s="142"/>
      <c r="P1940" s="142"/>
      <c r="Q1940" s="142">
        <v>1246</v>
      </c>
      <c r="R1940" s="142">
        <f t="shared" si="860"/>
        <v>21.112841998873677</v>
      </c>
      <c r="S1940" s="142">
        <f t="shared" si="861"/>
        <v>1.1457882063155671E-2</v>
      </c>
      <c r="T1940" s="142">
        <f t="shared" si="862"/>
        <v>0.83744224354917574</v>
      </c>
      <c r="U1940" s="142" t="str">
        <f t="shared" si="863"/>
        <v/>
      </c>
      <c r="V1940" s="142">
        <f t="shared" si="864"/>
        <v>1.1457882063155671E-2</v>
      </c>
      <c r="W1940" s="142" t="str">
        <f t="shared" si="865"/>
        <v/>
      </c>
      <c r="X1940" s="142">
        <f t="shared" si="866"/>
        <v>2.8720860064398737E-22</v>
      </c>
      <c r="Y1940" s="142" t="str">
        <f t="shared" si="867"/>
        <v/>
      </c>
      <c r="Z1940" s="142" t="str">
        <f t="shared" si="868"/>
        <v/>
      </c>
      <c r="AD1940" s="142">
        <v>1246</v>
      </c>
      <c r="AE1940" s="142">
        <f t="shared" si="886"/>
        <v>54.138167685203086</v>
      </c>
      <c r="AF1940" s="142">
        <f t="shared" si="869"/>
        <v>4.4683531782560171E-3</v>
      </c>
      <c r="AG1940" s="142">
        <f t="shared" si="870"/>
        <v>0.83744224354917585</v>
      </c>
      <c r="AH1940" s="142" t="str">
        <f t="shared" si="871"/>
        <v/>
      </c>
      <c r="AI1940" s="142">
        <f t="shared" si="872"/>
        <v>4.4683531782560171E-3</v>
      </c>
      <c r="AJ1940" s="142" t="str">
        <f t="shared" si="873"/>
        <v/>
      </c>
      <c r="AK1940" s="142">
        <f t="shared" si="874"/>
        <v>3.7484167427275952E-75</v>
      </c>
      <c r="AL1940" s="142" t="str">
        <f t="shared" si="875"/>
        <v/>
      </c>
      <c r="AM1940" s="142" t="str">
        <f t="shared" si="876"/>
        <v/>
      </c>
      <c r="AQ1940" s="142">
        <v>1246</v>
      </c>
      <c r="AR1940" s="142">
        <f t="shared" si="877"/>
        <v>2828.7466385058142</v>
      </c>
      <c r="AS1940" s="142">
        <f t="shared" si="878"/>
        <v>8.5517893454365357E-5</v>
      </c>
      <c r="AT1940" s="142">
        <f t="shared" si="879"/>
        <v>0.83744224354917585</v>
      </c>
      <c r="AU1940" s="142" t="str">
        <f t="shared" si="880"/>
        <v/>
      </c>
      <c r="AV1940" s="142">
        <f t="shared" si="881"/>
        <v>8.5517893454365357E-5</v>
      </c>
      <c r="AW1940" s="142" t="str">
        <f t="shared" si="882"/>
        <v/>
      </c>
      <c r="AX1940" s="142">
        <f t="shared" si="883"/>
        <v>1.3700453228671739E-4</v>
      </c>
      <c r="AY1940" s="142" t="str">
        <f t="shared" si="884"/>
        <v/>
      </c>
      <c r="AZ1940" s="142" t="str">
        <f t="shared" si="885"/>
        <v/>
      </c>
      <c r="BB1940" s="147"/>
      <c r="BC1940" s="147">
        <f t="shared" si="848"/>
        <v>8.0064000000001627</v>
      </c>
      <c r="BD1940" s="163">
        <f t="shared" si="849"/>
        <v>0.33202989474200695</v>
      </c>
      <c r="BE1940" s="147">
        <f t="shared" si="850"/>
        <v>5.6333055338209093E-4</v>
      </c>
      <c r="BF1940" s="147" t="str">
        <f t="shared" si="846"/>
        <v/>
      </c>
      <c r="BG1940" s="159" t="str">
        <f t="shared" si="847"/>
        <v/>
      </c>
    </row>
    <row r="1941" spans="1:59" ht="20.100000000000001" customHeight="1" x14ac:dyDescent="0.25">
      <c r="A1941" s="142">
        <v>1247</v>
      </c>
      <c r="B1941" s="142">
        <f t="shared" si="851"/>
        <v>4622.9135394030527</v>
      </c>
      <c r="C1941" s="142">
        <f t="shared" si="852"/>
        <v>5.2334040115597731E-5</v>
      </c>
      <c r="D1941" s="142">
        <f t="shared" si="853"/>
        <v>0.83842367590127065</v>
      </c>
      <c r="E1941" s="142" t="str">
        <f t="shared" si="854"/>
        <v/>
      </c>
      <c r="F1941" s="142">
        <f t="shared" si="855"/>
        <v>5.2334040115597731E-5</v>
      </c>
      <c r="G1941" s="142" t="str">
        <f t="shared" si="856"/>
        <v/>
      </c>
      <c r="H1941" s="142"/>
      <c r="I1941" s="142"/>
      <c r="J1941" s="142">
        <f t="shared" si="857"/>
        <v>1.9115687055354143E-174</v>
      </c>
      <c r="K1941" s="142" t="str">
        <f t="shared" si="858"/>
        <v/>
      </c>
      <c r="L1941" s="142" t="str">
        <f t="shared" si="859"/>
        <v/>
      </c>
      <c r="M1941" s="142"/>
      <c r="N1941" s="142"/>
      <c r="O1941" s="142"/>
      <c r="P1941" s="142"/>
      <c r="Q1941" s="142">
        <v>1247</v>
      </c>
      <c r="R1941" s="142">
        <f t="shared" si="860"/>
        <v>21.19866655984471</v>
      </c>
      <c r="S1941" s="142">
        <f t="shared" si="861"/>
        <v>1.1412781173715086E-2</v>
      </c>
      <c r="T1941" s="142">
        <f t="shared" si="862"/>
        <v>0.83842367590127065</v>
      </c>
      <c r="U1941" s="142" t="str">
        <f t="shared" si="863"/>
        <v/>
      </c>
      <c r="V1941" s="142">
        <f t="shared" si="864"/>
        <v>1.1412781173715086E-2</v>
      </c>
      <c r="W1941" s="142" t="str">
        <f t="shared" si="865"/>
        <v/>
      </c>
      <c r="X1941" s="142">
        <f t="shared" si="866"/>
        <v>2.9839178297123248E-22</v>
      </c>
      <c r="Y1941" s="142" t="str">
        <f t="shared" si="867"/>
        <v/>
      </c>
      <c r="Z1941" s="142" t="str">
        <f t="shared" si="868"/>
        <v/>
      </c>
      <c r="AD1941" s="142">
        <v>1247</v>
      </c>
      <c r="AE1941" s="142">
        <f t="shared" si="886"/>
        <v>54.358241537581932</v>
      </c>
      <c r="AF1941" s="142">
        <f t="shared" si="869"/>
        <v>4.450764700598177E-3</v>
      </c>
      <c r="AG1941" s="142">
        <f t="shared" si="870"/>
        <v>0.83842367590127065</v>
      </c>
      <c r="AH1941" s="142" t="str">
        <f t="shared" si="871"/>
        <v/>
      </c>
      <c r="AI1941" s="142">
        <f t="shared" si="872"/>
        <v>4.450764700598177E-3</v>
      </c>
      <c r="AJ1941" s="142" t="str">
        <f t="shared" si="873"/>
        <v/>
      </c>
      <c r="AK1941" s="142">
        <f t="shared" si="874"/>
        <v>4.0321786936476621E-75</v>
      </c>
      <c r="AL1941" s="142" t="str">
        <f t="shared" si="875"/>
        <v/>
      </c>
      <c r="AM1941" s="142" t="str">
        <f t="shared" si="876"/>
        <v/>
      </c>
      <c r="AQ1941" s="142">
        <v>1247</v>
      </c>
      <c r="AR1941" s="142">
        <f t="shared" si="877"/>
        <v>2840.2456085810409</v>
      </c>
      <c r="AS1941" s="142">
        <f t="shared" si="878"/>
        <v>8.5181275130261696E-5</v>
      </c>
      <c r="AT1941" s="142">
        <f t="shared" si="879"/>
        <v>0.83842367590127076</v>
      </c>
      <c r="AU1941" s="142" t="str">
        <f t="shared" si="880"/>
        <v/>
      </c>
      <c r="AV1941" s="142">
        <f t="shared" si="881"/>
        <v>8.5181275130261696E-5</v>
      </c>
      <c r="AW1941" s="142" t="str">
        <f t="shared" si="882"/>
        <v/>
      </c>
      <c r="AX1941" s="142">
        <f t="shared" si="883"/>
        <v>1.3709128222468025E-4</v>
      </c>
      <c r="AY1941" s="142" t="str">
        <f t="shared" si="884"/>
        <v/>
      </c>
      <c r="AZ1941" s="142" t="str">
        <f t="shared" si="885"/>
        <v/>
      </c>
      <c r="BB1941" s="147"/>
      <c r="BC1941" s="147">
        <f t="shared" si="848"/>
        <v>8.012800000000162</v>
      </c>
      <c r="BD1941" s="163">
        <f t="shared" si="849"/>
        <v>0.33146656418862486</v>
      </c>
      <c r="BE1941" s="147">
        <f t="shared" si="850"/>
        <v>5.626531647466293E-4</v>
      </c>
      <c r="BF1941" s="147" t="str">
        <f t="shared" si="846"/>
        <v/>
      </c>
      <c r="BG1941" s="159" t="str">
        <f t="shared" si="847"/>
        <v/>
      </c>
    </row>
    <row r="1942" spans="1:59" ht="20.100000000000001" customHeight="1" x14ac:dyDescent="0.25">
      <c r="A1942" s="142">
        <v>1248</v>
      </c>
      <c r="B1942" s="142">
        <f t="shared" si="851"/>
        <v>4641.6297885504355</v>
      </c>
      <c r="C1942" s="142">
        <f t="shared" si="852"/>
        <v>5.2127207116367708E-5</v>
      </c>
      <c r="D1942" s="142">
        <f t="shared" si="853"/>
        <v>0.8394012372919295</v>
      </c>
      <c r="E1942" s="142" t="str">
        <f t="shared" si="854"/>
        <v/>
      </c>
      <c r="F1942" s="142">
        <f t="shared" si="855"/>
        <v>5.2127207116367708E-5</v>
      </c>
      <c r="G1942" s="142" t="str">
        <f t="shared" si="856"/>
        <v/>
      </c>
      <c r="H1942" s="142"/>
      <c r="I1942" s="142"/>
      <c r="J1942" s="142">
        <f t="shared" si="857"/>
        <v>2.1376789344212028E-174</v>
      </c>
      <c r="K1942" s="142" t="str">
        <f t="shared" si="858"/>
        <v/>
      </c>
      <c r="L1942" s="142" t="str">
        <f t="shared" si="859"/>
        <v/>
      </c>
      <c r="M1942" s="142"/>
      <c r="N1942" s="142"/>
      <c r="O1942" s="142"/>
      <c r="P1942" s="142"/>
      <c r="Q1942" s="142">
        <v>1248</v>
      </c>
      <c r="R1942" s="142">
        <f t="shared" si="860"/>
        <v>21.284491120815744</v>
      </c>
      <c r="S1942" s="142">
        <f t="shared" si="861"/>
        <v>1.1367675927598004E-2</v>
      </c>
      <c r="T1942" s="142">
        <f t="shared" si="862"/>
        <v>0.8394012372919295</v>
      </c>
      <c r="U1942" s="142" t="str">
        <f t="shared" si="863"/>
        <v/>
      </c>
      <c r="V1942" s="142">
        <f t="shared" si="864"/>
        <v>1.1367675927598004E-2</v>
      </c>
      <c r="W1942" s="142" t="str">
        <f t="shared" si="865"/>
        <v/>
      </c>
      <c r="X1942" s="142">
        <f t="shared" si="866"/>
        <v>3.1000545023377093E-22</v>
      </c>
      <c r="Y1942" s="142" t="str">
        <f t="shared" si="867"/>
        <v/>
      </c>
      <c r="Z1942" s="142" t="str">
        <f t="shared" si="868"/>
        <v/>
      </c>
      <c r="AD1942" s="142">
        <v>1248</v>
      </c>
      <c r="AE1942" s="142">
        <f t="shared" si="886"/>
        <v>54.578315389960835</v>
      </c>
      <c r="AF1942" s="142">
        <f t="shared" si="869"/>
        <v>4.4331745239204641E-3</v>
      </c>
      <c r="AG1942" s="142">
        <f t="shared" si="870"/>
        <v>0.83940123729192961</v>
      </c>
      <c r="AH1942" s="142" t="str">
        <f t="shared" si="871"/>
        <v/>
      </c>
      <c r="AI1942" s="142">
        <f t="shared" si="872"/>
        <v>4.4331745239204641E-3</v>
      </c>
      <c r="AJ1942" s="142" t="str">
        <f t="shared" si="873"/>
        <v/>
      </c>
      <c r="AK1942" s="142">
        <f t="shared" si="874"/>
        <v>4.3373525410931839E-75</v>
      </c>
      <c r="AL1942" s="142" t="str">
        <f t="shared" si="875"/>
        <v/>
      </c>
      <c r="AM1942" s="142" t="str">
        <f t="shared" si="876"/>
        <v/>
      </c>
      <c r="AQ1942" s="142">
        <v>1248</v>
      </c>
      <c r="AR1942" s="142">
        <f t="shared" si="877"/>
        <v>2851.7445786562675</v>
      </c>
      <c r="AS1942" s="142">
        <f t="shared" si="878"/>
        <v>8.4844624289346092E-5</v>
      </c>
      <c r="AT1942" s="142">
        <f t="shared" si="879"/>
        <v>0.8394012372919295</v>
      </c>
      <c r="AU1942" s="142" t="str">
        <f t="shared" si="880"/>
        <v/>
      </c>
      <c r="AV1942" s="142">
        <f t="shared" si="881"/>
        <v>8.4844624289346092E-5</v>
      </c>
      <c r="AW1942" s="142" t="str">
        <f t="shared" si="882"/>
        <v/>
      </c>
      <c r="AX1942" s="142">
        <f t="shared" si="883"/>
        <v>1.371758922600257E-4</v>
      </c>
      <c r="AY1942" s="142" t="str">
        <f t="shared" si="884"/>
        <v/>
      </c>
      <c r="AZ1942" s="142" t="str">
        <f t="shared" si="885"/>
        <v/>
      </c>
      <c r="BB1942" s="147"/>
      <c r="BC1942" s="147">
        <f t="shared" si="848"/>
        <v>8.0192000000001613</v>
      </c>
      <c r="BD1942" s="163">
        <f t="shared" si="849"/>
        <v>0.33090391102387823</v>
      </c>
      <c r="BE1942" s="147">
        <f t="shared" si="850"/>
        <v>5.6197569507432377E-4</v>
      </c>
      <c r="BF1942" s="147" t="str">
        <f t="shared" si="846"/>
        <v/>
      </c>
      <c r="BG1942" s="159" t="str">
        <f t="shared" si="847"/>
        <v/>
      </c>
    </row>
    <row r="1943" spans="1:59" ht="20.100000000000001" customHeight="1" x14ac:dyDescent="0.25">
      <c r="A1943" s="147">
        <v>1249</v>
      </c>
      <c r="B1943" s="142">
        <f t="shared" si="851"/>
        <v>4660.3460376978146</v>
      </c>
      <c r="C1943" s="142">
        <f t="shared" si="852"/>
        <v>5.1920360823798043E-5</v>
      </c>
      <c r="D1943" s="142">
        <f t="shared" si="853"/>
        <v>0.84037492740983633</v>
      </c>
      <c r="E1943" s="142" t="str">
        <f t="shared" si="854"/>
        <v/>
      </c>
      <c r="F1943" s="142">
        <f t="shared" si="855"/>
        <v>5.1920360823798043E-5</v>
      </c>
      <c r="G1943" s="142" t="str">
        <f t="shared" si="856"/>
        <v/>
      </c>
      <c r="H1943" s="142"/>
      <c r="I1943" s="142"/>
      <c r="J1943" s="142">
        <f t="shared" si="857"/>
        <v>2.3904964018720615E-174</v>
      </c>
      <c r="K1943" s="142" t="str">
        <f t="shared" si="858"/>
        <v/>
      </c>
      <c r="L1943" s="142" t="str">
        <f t="shared" si="859"/>
        <v/>
      </c>
      <c r="M1943" s="142"/>
      <c r="N1943" s="142"/>
      <c r="O1943" s="142"/>
      <c r="P1943" s="142"/>
      <c r="Q1943" s="147">
        <v>1249</v>
      </c>
      <c r="R1943" s="142">
        <f t="shared" si="860"/>
        <v>21.370315681786778</v>
      </c>
      <c r="S1943" s="142">
        <f t="shared" si="861"/>
        <v>1.1322567782526887E-2</v>
      </c>
      <c r="T1943" s="142">
        <f t="shared" si="862"/>
        <v>0.84037492740983644</v>
      </c>
      <c r="U1943" s="142" t="str">
        <f t="shared" si="863"/>
        <v/>
      </c>
      <c r="V1943" s="142">
        <f t="shared" si="864"/>
        <v>1.1322567782526887E-2</v>
      </c>
      <c r="W1943" s="142" t="str">
        <f t="shared" si="865"/>
        <v/>
      </c>
      <c r="X1943" s="142">
        <f t="shared" si="866"/>
        <v>3.2206597841248478E-22</v>
      </c>
      <c r="Y1943" s="142" t="str">
        <f t="shared" si="867"/>
        <v/>
      </c>
      <c r="Z1943" s="142" t="str">
        <f t="shared" si="868"/>
        <v/>
      </c>
      <c r="AD1943" s="147">
        <v>1249</v>
      </c>
      <c r="AE1943" s="142">
        <f t="shared" si="886"/>
        <v>54.798389242339681</v>
      </c>
      <c r="AF1943" s="142">
        <f t="shared" si="869"/>
        <v>4.4155832167065536E-3</v>
      </c>
      <c r="AG1943" s="142">
        <f t="shared" si="870"/>
        <v>0.84037492740983644</v>
      </c>
      <c r="AH1943" s="142" t="str">
        <f t="shared" si="871"/>
        <v/>
      </c>
      <c r="AI1943" s="142">
        <f t="shared" si="872"/>
        <v>4.4155832167065536E-3</v>
      </c>
      <c r="AJ1943" s="142" t="str">
        <f t="shared" si="873"/>
        <v/>
      </c>
      <c r="AK1943" s="142">
        <f t="shared" si="874"/>
        <v>4.6655487009393598E-75</v>
      </c>
      <c r="AL1943" s="142" t="str">
        <f t="shared" si="875"/>
        <v/>
      </c>
      <c r="AM1943" s="142" t="str">
        <f t="shared" si="876"/>
        <v/>
      </c>
      <c r="AQ1943" s="147">
        <v>1249</v>
      </c>
      <c r="AR1943" s="142">
        <f t="shared" si="877"/>
        <v>2863.2435487314942</v>
      </c>
      <c r="AS1943" s="142">
        <f t="shared" si="878"/>
        <v>8.4507951811583362E-5</v>
      </c>
      <c r="AT1943" s="142">
        <f t="shared" si="879"/>
        <v>0.84037492740983644</v>
      </c>
      <c r="AU1943" s="142" t="str">
        <f t="shared" si="880"/>
        <v/>
      </c>
      <c r="AV1943" s="142">
        <f t="shared" si="881"/>
        <v>8.4507951811583362E-5</v>
      </c>
      <c r="AW1943" s="142" t="str">
        <f t="shared" si="882"/>
        <v/>
      </c>
      <c r="AX1943" s="142">
        <f t="shared" si="883"/>
        <v>1.3725835836371313E-4</v>
      </c>
      <c r="AY1943" s="142" t="str">
        <f t="shared" si="884"/>
        <v/>
      </c>
      <c r="AZ1943" s="142" t="str">
        <f t="shared" si="885"/>
        <v/>
      </c>
      <c r="BB1943" s="147"/>
      <c r="BC1943" s="147">
        <f t="shared" si="848"/>
        <v>8.0256000000001606</v>
      </c>
      <c r="BD1943" s="163">
        <f t="shared" si="849"/>
        <v>0.3303419353288039</v>
      </c>
      <c r="BE1943" s="147">
        <f t="shared" si="850"/>
        <v>5.6129814804861677E-4</v>
      </c>
      <c r="BF1943" s="147" t="str">
        <f t="shared" si="846"/>
        <v/>
      </c>
      <c r="BG1943" s="159" t="str">
        <f t="shared" si="847"/>
        <v/>
      </c>
    </row>
    <row r="1944" spans="1:59" ht="20.100000000000001" customHeight="1" x14ac:dyDescent="0.25">
      <c r="A1944" s="142">
        <v>1250</v>
      </c>
      <c r="B1944" s="142">
        <f t="shared" si="851"/>
        <v>4679.0622868451974</v>
      </c>
      <c r="C1944" s="142">
        <f t="shared" si="852"/>
        <v>5.1713507896533957E-5</v>
      </c>
      <c r="D1944" s="142">
        <f t="shared" si="853"/>
        <v>0.84134474606854304</v>
      </c>
      <c r="E1944" s="142" t="str">
        <f t="shared" si="854"/>
        <v/>
      </c>
      <c r="F1944" s="142">
        <f t="shared" si="855"/>
        <v>5.1713507896533957E-5</v>
      </c>
      <c r="G1944" s="142" t="str">
        <f t="shared" si="856"/>
        <v/>
      </c>
      <c r="H1944" s="142"/>
      <c r="I1944" s="142"/>
      <c r="J1944" s="142">
        <f t="shared" si="857"/>
        <v>2.6731711317880478E-174</v>
      </c>
      <c r="K1944" s="142" t="str">
        <f t="shared" si="858"/>
        <v/>
      </c>
      <c r="L1944" s="142" t="str">
        <f t="shared" si="859"/>
        <v/>
      </c>
      <c r="M1944" s="142"/>
      <c r="N1944" s="142"/>
      <c r="O1944" s="142"/>
      <c r="P1944" s="142"/>
      <c r="Q1944" s="142">
        <v>1250</v>
      </c>
      <c r="R1944" s="142">
        <f t="shared" si="860"/>
        <v>21.456140242757812</v>
      </c>
      <c r="S1944" s="142">
        <f t="shared" si="861"/>
        <v>1.1277458190590308E-2</v>
      </c>
      <c r="T1944" s="142">
        <f t="shared" si="862"/>
        <v>0.84134474606854304</v>
      </c>
      <c r="U1944" s="142" t="str">
        <f t="shared" si="863"/>
        <v/>
      </c>
      <c r="V1944" s="142">
        <f t="shared" si="864"/>
        <v>1.1277458190590308E-2</v>
      </c>
      <c r="W1944" s="142" t="str">
        <f t="shared" si="865"/>
        <v/>
      </c>
      <c r="X1944" s="142">
        <f t="shared" si="866"/>
        <v>3.3459035885317451E-22</v>
      </c>
      <c r="Y1944" s="142" t="str">
        <f t="shared" si="867"/>
        <v/>
      </c>
      <c r="Z1944" s="142" t="str">
        <f t="shared" si="868"/>
        <v/>
      </c>
      <c r="AD1944" s="142">
        <v>1250</v>
      </c>
      <c r="AE1944" s="142">
        <f t="shared" si="886"/>
        <v>55.018463094718584</v>
      </c>
      <c r="AF1944" s="142">
        <f t="shared" si="869"/>
        <v>4.3979913452429943E-3</v>
      </c>
      <c r="AG1944" s="142">
        <f t="shared" si="870"/>
        <v>0.84134474606854304</v>
      </c>
      <c r="AH1944" s="142" t="str">
        <f t="shared" si="871"/>
        <v/>
      </c>
      <c r="AI1944" s="142">
        <f t="shared" si="872"/>
        <v>4.3979913452429943E-3</v>
      </c>
      <c r="AJ1944" s="142" t="str">
        <f t="shared" si="873"/>
        <v/>
      </c>
      <c r="AK1944" s="142">
        <f t="shared" si="874"/>
        <v>5.0184983120190982E-75</v>
      </c>
      <c r="AL1944" s="142" t="str">
        <f t="shared" si="875"/>
        <v/>
      </c>
      <c r="AM1944" s="142" t="str">
        <f t="shared" si="876"/>
        <v/>
      </c>
      <c r="AQ1944" s="142">
        <v>1250</v>
      </c>
      <c r="AR1944" s="142">
        <f t="shared" si="877"/>
        <v>2874.7425188067209</v>
      </c>
      <c r="AS1944" s="142">
        <f t="shared" si="878"/>
        <v>8.4171268534888883E-5</v>
      </c>
      <c r="AT1944" s="142">
        <f t="shared" si="879"/>
        <v>0.84134474606854304</v>
      </c>
      <c r="AU1944" s="142" t="str">
        <f t="shared" si="880"/>
        <v/>
      </c>
      <c r="AV1944" s="142">
        <f t="shared" si="881"/>
        <v>8.4171268534888883E-5</v>
      </c>
      <c r="AW1944" s="142" t="str">
        <f t="shared" si="882"/>
        <v/>
      </c>
      <c r="AX1944" s="142">
        <f t="shared" si="883"/>
        <v>1.3733867660718654E-4</v>
      </c>
      <c r="AY1944" s="142" t="str">
        <f t="shared" si="884"/>
        <v/>
      </c>
      <c r="AZ1944" s="142" t="str">
        <f t="shared" si="885"/>
        <v/>
      </c>
      <c r="BB1944" s="147"/>
      <c r="BC1944" s="147">
        <f t="shared" si="848"/>
        <v>8.0320000000001599</v>
      </c>
      <c r="BD1944" s="163">
        <f t="shared" si="849"/>
        <v>0.32978063718075529</v>
      </c>
      <c r="BE1944" s="147">
        <f t="shared" si="850"/>
        <v>5.6062052733835133E-4</v>
      </c>
      <c r="BF1944" s="147" t="str">
        <f t="shared" si="846"/>
        <v/>
      </c>
      <c r="BG1944" s="159" t="str">
        <f t="shared" si="847"/>
        <v/>
      </c>
    </row>
    <row r="1945" spans="1:59" ht="20.100000000000001" customHeight="1" x14ac:dyDescent="0.25">
      <c r="A1945" s="142">
        <v>1251</v>
      </c>
      <c r="B1945" s="142">
        <f t="shared" si="851"/>
        <v>4697.7785359925765</v>
      </c>
      <c r="C1945" s="142">
        <f t="shared" si="852"/>
        <v>5.1506654967063479E-5</v>
      </c>
      <c r="D1945" s="142">
        <f t="shared" si="853"/>
        <v>0.84231069320598118</v>
      </c>
      <c r="E1945" s="142" t="str">
        <f t="shared" si="854"/>
        <v/>
      </c>
      <c r="F1945" s="142">
        <f t="shared" si="855"/>
        <v>5.1506654967063479E-5</v>
      </c>
      <c r="G1945" s="142" t="str">
        <f t="shared" si="856"/>
        <v/>
      </c>
      <c r="H1945" s="142"/>
      <c r="I1945" s="142"/>
      <c r="J1945" s="142">
        <f t="shared" si="857"/>
        <v>2.9892241467673052E-174</v>
      </c>
      <c r="K1945" s="142" t="str">
        <f t="shared" si="858"/>
        <v/>
      </c>
      <c r="L1945" s="142" t="str">
        <f t="shared" si="859"/>
        <v/>
      </c>
      <c r="M1945" s="142"/>
      <c r="N1945" s="142"/>
      <c r="O1945" s="142"/>
      <c r="P1945" s="142"/>
      <c r="Q1945" s="142">
        <v>1251</v>
      </c>
      <c r="R1945" s="142">
        <f t="shared" si="860"/>
        <v>21.541964803728831</v>
      </c>
      <c r="S1945" s="142">
        <f t="shared" si="861"/>
        <v>1.1232348598172563E-2</v>
      </c>
      <c r="T1945" s="142">
        <f t="shared" si="862"/>
        <v>0.84231069320598129</v>
      </c>
      <c r="U1945" s="142" t="str">
        <f t="shared" si="863"/>
        <v/>
      </c>
      <c r="V1945" s="142">
        <f t="shared" si="864"/>
        <v>1.1232348598172563E-2</v>
      </c>
      <c r="W1945" s="142" t="str">
        <f t="shared" si="865"/>
        <v/>
      </c>
      <c r="X1945" s="142">
        <f t="shared" si="866"/>
        <v>3.4759622109826051E-22</v>
      </c>
      <c r="Y1945" s="142" t="str">
        <f t="shared" si="867"/>
        <v/>
      </c>
      <c r="Z1945" s="142" t="str">
        <f t="shared" si="868"/>
        <v/>
      </c>
      <c r="AD1945" s="142">
        <v>1251</v>
      </c>
      <c r="AE1945" s="142">
        <f t="shared" si="886"/>
        <v>55.23853694709743</v>
      </c>
      <c r="AF1945" s="142">
        <f t="shared" si="869"/>
        <v>4.38039947359179E-3</v>
      </c>
      <c r="AG1945" s="142">
        <f t="shared" si="870"/>
        <v>0.84231069320598129</v>
      </c>
      <c r="AH1945" s="142" t="str">
        <f t="shared" si="871"/>
        <v/>
      </c>
      <c r="AI1945" s="142">
        <f t="shared" si="872"/>
        <v>4.38039947359179E-3</v>
      </c>
      <c r="AJ1945" s="142" t="str">
        <f t="shared" si="873"/>
        <v/>
      </c>
      <c r="AK1945" s="142">
        <f t="shared" si="874"/>
        <v>5.398062255933074E-75</v>
      </c>
      <c r="AL1945" s="142" t="str">
        <f t="shared" si="875"/>
        <v/>
      </c>
      <c r="AM1945" s="142" t="str">
        <f t="shared" si="876"/>
        <v/>
      </c>
      <c r="AQ1945" s="142">
        <v>1251</v>
      </c>
      <c r="AR1945" s="142">
        <f t="shared" si="877"/>
        <v>2886.2414888819476</v>
      </c>
      <c r="AS1945" s="142">
        <f t="shared" si="878"/>
        <v>8.3834585254603106E-5</v>
      </c>
      <c r="AT1945" s="142">
        <f t="shared" si="879"/>
        <v>0.84231069320598129</v>
      </c>
      <c r="AU1945" s="142" t="str">
        <f t="shared" si="880"/>
        <v/>
      </c>
      <c r="AV1945" s="142">
        <f t="shared" si="881"/>
        <v>8.3834585254603106E-5</v>
      </c>
      <c r="AW1945" s="142" t="str">
        <f t="shared" si="882"/>
        <v/>
      </c>
      <c r="AX1945" s="142">
        <f t="shared" si="883"/>
        <v>1.3741684316268663E-4</v>
      </c>
      <c r="AY1945" s="142" t="str">
        <f t="shared" si="884"/>
        <v/>
      </c>
      <c r="AZ1945" s="142" t="str">
        <f t="shared" si="885"/>
        <v/>
      </c>
      <c r="BB1945" s="147"/>
      <c r="BC1945" s="147">
        <f t="shared" si="848"/>
        <v>8.0384000000001592</v>
      </c>
      <c r="BD1945" s="163">
        <f t="shared" si="849"/>
        <v>0.32922001665341694</v>
      </c>
      <c r="BE1945" s="147">
        <f t="shared" si="850"/>
        <v>5.599428365997694E-4</v>
      </c>
      <c r="BF1945" s="147" t="str">
        <f t="shared" si="846"/>
        <v/>
      </c>
      <c r="BG1945" s="159" t="str">
        <f t="shared" si="847"/>
        <v/>
      </c>
    </row>
    <row r="1946" spans="1:59" ht="20.100000000000001" customHeight="1" x14ac:dyDescent="0.25">
      <c r="A1946" s="142">
        <v>1252</v>
      </c>
      <c r="B1946" s="142">
        <f t="shared" si="851"/>
        <v>4716.4947851399593</v>
      </c>
      <c r="C1946" s="142">
        <f t="shared" si="852"/>
        <v>5.1299808641397723E-5</v>
      </c>
      <c r="D1946" s="142">
        <f t="shared" si="853"/>
        <v>0.84327276888397162</v>
      </c>
      <c r="E1946" s="142" t="str">
        <f t="shared" si="854"/>
        <v/>
      </c>
      <c r="F1946" s="142">
        <f t="shared" si="855"/>
        <v>5.1299808641397723E-5</v>
      </c>
      <c r="G1946" s="142" t="str">
        <f t="shared" si="856"/>
        <v/>
      </c>
      <c r="H1946" s="142"/>
      <c r="I1946" s="142"/>
      <c r="J1946" s="142">
        <f t="shared" si="857"/>
        <v>3.3425910998107815E-174</v>
      </c>
      <c r="K1946" s="142" t="str">
        <f t="shared" si="858"/>
        <v/>
      </c>
      <c r="L1946" s="142" t="str">
        <f t="shared" si="859"/>
        <v/>
      </c>
      <c r="M1946" s="142"/>
      <c r="N1946" s="142"/>
      <c r="O1946" s="142"/>
      <c r="P1946" s="142"/>
      <c r="Q1946" s="142">
        <v>1252</v>
      </c>
      <c r="R1946" s="142">
        <f t="shared" si="860"/>
        <v>21.627789364699865</v>
      </c>
      <c r="S1946" s="142">
        <f t="shared" si="861"/>
        <v>1.1187240445884003E-2</v>
      </c>
      <c r="T1946" s="142">
        <f t="shared" si="862"/>
        <v>0.8432727688839714</v>
      </c>
      <c r="U1946" s="142" t="str">
        <f t="shared" si="863"/>
        <v/>
      </c>
      <c r="V1946" s="142">
        <f t="shared" si="864"/>
        <v>1.1187240445884003E-2</v>
      </c>
      <c r="W1946" s="142" t="str">
        <f t="shared" si="865"/>
        <v/>
      </c>
      <c r="X1946" s="142">
        <f t="shared" si="866"/>
        <v>3.6110185655454159E-22</v>
      </c>
      <c r="Y1946" s="142" t="str">
        <f t="shared" si="867"/>
        <v/>
      </c>
      <c r="Z1946" s="142" t="str">
        <f t="shared" si="868"/>
        <v/>
      </c>
      <c r="AD1946" s="142">
        <v>1252</v>
      </c>
      <c r="AE1946" s="142">
        <f t="shared" si="886"/>
        <v>55.458610799476332</v>
      </c>
      <c r="AF1946" s="142">
        <f t="shared" si="869"/>
        <v>4.3628081635632109E-3</v>
      </c>
      <c r="AG1946" s="142">
        <f t="shared" si="870"/>
        <v>0.84327276888397162</v>
      </c>
      <c r="AH1946" s="142" t="str">
        <f t="shared" si="871"/>
        <v/>
      </c>
      <c r="AI1946" s="142">
        <f t="shared" si="872"/>
        <v>4.3628081635632109E-3</v>
      </c>
      <c r="AJ1946" s="142" t="str">
        <f t="shared" si="873"/>
        <v/>
      </c>
      <c r="AK1946" s="142">
        <f t="shared" si="874"/>
        <v>5.8062408485133673E-75</v>
      </c>
      <c r="AL1946" s="142" t="str">
        <f t="shared" si="875"/>
        <v/>
      </c>
      <c r="AM1946" s="142" t="str">
        <f t="shared" si="876"/>
        <v/>
      </c>
      <c r="AQ1946" s="142">
        <v>1252</v>
      </c>
      <c r="AR1946" s="142">
        <f t="shared" si="877"/>
        <v>2897.7404589571761</v>
      </c>
      <c r="AS1946" s="142">
        <f t="shared" si="878"/>
        <v>8.3497912722971682E-5</v>
      </c>
      <c r="AT1946" s="142">
        <f t="shared" si="879"/>
        <v>0.84327276888397162</v>
      </c>
      <c r="AU1946" s="142" t="str">
        <f t="shared" si="880"/>
        <v/>
      </c>
      <c r="AV1946" s="142">
        <f t="shared" si="881"/>
        <v>8.3497912722971682E-5</v>
      </c>
      <c r="AW1946" s="142" t="str">
        <f t="shared" si="882"/>
        <v/>
      </c>
      <c r="AX1946" s="142">
        <f t="shared" si="883"/>
        <v>1.3749285430355476E-4</v>
      </c>
      <c r="AY1946" s="142" t="str">
        <f t="shared" si="884"/>
        <v/>
      </c>
      <c r="AZ1946" s="142" t="str">
        <f t="shared" si="885"/>
        <v/>
      </c>
      <c r="BB1946" s="147"/>
      <c r="BC1946" s="147">
        <f t="shared" si="848"/>
        <v>8.0448000000001585</v>
      </c>
      <c r="BD1946" s="163">
        <f t="shared" si="849"/>
        <v>0.32866007381681717</v>
      </c>
      <c r="BE1946" s="147">
        <f t="shared" si="850"/>
        <v>5.5926507947862136E-4</v>
      </c>
      <c r="BF1946" s="147" t="str">
        <f t="shared" si="846"/>
        <v/>
      </c>
      <c r="BG1946" s="159" t="str">
        <f t="shared" si="847"/>
        <v/>
      </c>
    </row>
    <row r="1947" spans="1:59" ht="20.100000000000001" customHeight="1" x14ac:dyDescent="0.25">
      <c r="A1947" s="142">
        <v>1253</v>
      </c>
      <c r="B1947" s="142">
        <f t="shared" si="851"/>
        <v>4735.2110342873384</v>
      </c>
      <c r="C1947" s="142">
        <f t="shared" si="852"/>
        <v>5.1092975498755204E-5</v>
      </c>
      <c r="D1947" s="142">
        <f t="shared" si="853"/>
        <v>0.84423097328772323</v>
      </c>
      <c r="E1947" s="142" t="str">
        <f t="shared" si="854"/>
        <v/>
      </c>
      <c r="F1947" s="142">
        <f t="shared" si="855"/>
        <v>5.1092975498755204E-5</v>
      </c>
      <c r="G1947" s="142" t="str">
        <f t="shared" si="856"/>
        <v/>
      </c>
      <c r="H1947" s="142"/>
      <c r="I1947" s="142"/>
      <c r="J1947" s="142">
        <f t="shared" si="857"/>
        <v>3.7376710299230988E-174</v>
      </c>
      <c r="K1947" s="142" t="str">
        <f t="shared" si="858"/>
        <v/>
      </c>
      <c r="L1947" s="142" t="str">
        <f t="shared" si="859"/>
        <v/>
      </c>
      <c r="M1947" s="142"/>
      <c r="N1947" s="142"/>
      <c r="O1947" s="142"/>
      <c r="P1947" s="142"/>
      <c r="Q1947" s="142">
        <v>1253</v>
      </c>
      <c r="R1947" s="142">
        <f t="shared" si="860"/>
        <v>21.713613925670899</v>
      </c>
      <c r="S1947" s="142">
        <f t="shared" si="861"/>
        <v>1.1142135168492136E-2</v>
      </c>
      <c r="T1947" s="142">
        <f t="shared" si="862"/>
        <v>0.84423097328772323</v>
      </c>
      <c r="U1947" s="142" t="str">
        <f t="shared" si="863"/>
        <v/>
      </c>
      <c r="V1947" s="142">
        <f t="shared" si="864"/>
        <v>1.1142135168492136E-2</v>
      </c>
      <c r="W1947" s="142" t="str">
        <f t="shared" si="865"/>
        <v/>
      </c>
      <c r="X1947" s="142">
        <f t="shared" si="866"/>
        <v>3.7512624302711013E-22</v>
      </c>
      <c r="Y1947" s="142" t="str">
        <f t="shared" si="867"/>
        <v/>
      </c>
      <c r="Z1947" s="142" t="str">
        <f t="shared" si="868"/>
        <v/>
      </c>
      <c r="AD1947" s="142">
        <v>1253</v>
      </c>
      <c r="AE1947" s="142">
        <f t="shared" si="886"/>
        <v>55.678684651855178</v>
      </c>
      <c r="AF1947" s="142">
        <f t="shared" si="869"/>
        <v>4.34521797468894E-3</v>
      </c>
      <c r="AG1947" s="142">
        <f t="shared" si="870"/>
        <v>0.84423097328772323</v>
      </c>
      <c r="AH1947" s="142" t="str">
        <f t="shared" si="871"/>
        <v/>
      </c>
      <c r="AI1947" s="142">
        <f t="shared" si="872"/>
        <v>4.34521797468894E-3</v>
      </c>
      <c r="AJ1947" s="142" t="str">
        <f t="shared" si="873"/>
        <v/>
      </c>
      <c r="AK1947" s="142">
        <f t="shared" si="874"/>
        <v>6.245184252790172E-75</v>
      </c>
      <c r="AL1947" s="142" t="str">
        <f t="shared" si="875"/>
        <v/>
      </c>
      <c r="AM1947" s="142" t="str">
        <f t="shared" si="876"/>
        <v/>
      </c>
      <c r="AQ1947" s="142">
        <v>1253</v>
      </c>
      <c r="AR1947" s="142">
        <f t="shared" si="877"/>
        <v>2909.2394290324028</v>
      </c>
      <c r="AS1947" s="142">
        <f t="shared" si="878"/>
        <v>8.3161261648631281E-5</v>
      </c>
      <c r="AT1947" s="142">
        <f t="shared" si="879"/>
        <v>0.84423097328772334</v>
      </c>
      <c r="AU1947" s="142" t="str">
        <f t="shared" si="880"/>
        <v/>
      </c>
      <c r="AV1947" s="142">
        <f t="shared" si="881"/>
        <v>8.3161261648631281E-5</v>
      </c>
      <c r="AW1947" s="142" t="str">
        <f t="shared" si="882"/>
        <v/>
      </c>
      <c r="AX1947" s="142">
        <f t="shared" si="883"/>
        <v>1.3756670640452896E-4</v>
      </c>
      <c r="AY1947" s="142" t="str">
        <f t="shared" si="884"/>
        <v/>
      </c>
      <c r="AZ1947" s="142" t="str">
        <f t="shared" si="885"/>
        <v/>
      </c>
      <c r="BB1947" s="147"/>
      <c r="BC1947" s="147">
        <f t="shared" si="848"/>
        <v>8.0512000000001578</v>
      </c>
      <c r="BD1947" s="163">
        <f t="shared" si="849"/>
        <v>0.32810080873733855</v>
      </c>
      <c r="BE1947" s="147">
        <f t="shared" si="850"/>
        <v>5.5858725960544753E-4</v>
      </c>
      <c r="BF1947" s="147" t="str">
        <f t="shared" si="846"/>
        <v/>
      </c>
      <c r="BG1947" s="159" t="str">
        <f t="shared" si="847"/>
        <v/>
      </c>
    </row>
    <row r="1948" spans="1:59" ht="20.100000000000001" customHeight="1" x14ac:dyDescent="0.25">
      <c r="A1948" s="142">
        <v>1254</v>
      </c>
      <c r="B1948" s="142">
        <f t="shared" si="851"/>
        <v>4753.9272834347212</v>
      </c>
      <c r="C1948" s="142">
        <f t="shared" si="852"/>
        <v>5.0886162091248878E-5</v>
      </c>
      <c r="D1948" s="142">
        <f t="shared" si="853"/>
        <v>0.84518530672533121</v>
      </c>
      <c r="E1948" s="142" t="str">
        <f t="shared" si="854"/>
        <v/>
      </c>
      <c r="F1948" s="142">
        <f t="shared" si="855"/>
        <v>5.0886162091248878E-5</v>
      </c>
      <c r="G1948" s="142" t="str">
        <f t="shared" si="856"/>
        <v/>
      </c>
      <c r="H1948" s="142"/>
      <c r="I1948" s="142"/>
      <c r="J1948" s="142">
        <f t="shared" si="857"/>
        <v>4.1793808424701132E-174</v>
      </c>
      <c r="K1948" s="142" t="str">
        <f t="shared" si="858"/>
        <v/>
      </c>
      <c r="L1948" s="142" t="str">
        <f t="shared" si="859"/>
        <v/>
      </c>
      <c r="M1948" s="142"/>
      <c r="N1948" s="142"/>
      <c r="O1948" s="142"/>
      <c r="P1948" s="142"/>
      <c r="Q1948" s="142">
        <v>1254</v>
      </c>
      <c r="R1948" s="142">
        <f t="shared" si="860"/>
        <v>21.799438486641932</v>
      </c>
      <c r="S1948" s="142">
        <f t="shared" si="861"/>
        <v>1.1097034194853441E-2</v>
      </c>
      <c r="T1948" s="142">
        <f t="shared" si="862"/>
        <v>0.84518530672533121</v>
      </c>
      <c r="U1948" s="142" t="str">
        <f t="shared" si="863"/>
        <v/>
      </c>
      <c r="V1948" s="142">
        <f t="shared" si="864"/>
        <v>1.1097034194853441E-2</v>
      </c>
      <c r="W1948" s="142" t="str">
        <f t="shared" si="865"/>
        <v/>
      </c>
      <c r="X1948" s="142">
        <f t="shared" si="866"/>
        <v>3.8968907015082497E-22</v>
      </c>
      <c r="Y1948" s="142" t="str">
        <f t="shared" si="867"/>
        <v/>
      </c>
      <c r="Z1948" s="142" t="str">
        <f t="shared" si="868"/>
        <v/>
      </c>
      <c r="AD1948" s="142">
        <v>1254</v>
      </c>
      <c r="AE1948" s="142">
        <f t="shared" si="886"/>
        <v>55.898758504234081</v>
      </c>
      <c r="AF1948" s="142">
        <f t="shared" si="869"/>
        <v>4.327629464195455E-3</v>
      </c>
      <c r="AG1948" s="142">
        <f t="shared" si="870"/>
        <v>0.84518530672533132</v>
      </c>
      <c r="AH1948" s="142" t="str">
        <f t="shared" si="871"/>
        <v/>
      </c>
      <c r="AI1948" s="142">
        <f t="shared" si="872"/>
        <v>4.327629464195455E-3</v>
      </c>
      <c r="AJ1948" s="142" t="str">
        <f t="shared" si="873"/>
        <v/>
      </c>
      <c r="AK1948" s="142">
        <f t="shared" si="874"/>
        <v>6.7172036669918179E-75</v>
      </c>
      <c r="AL1948" s="142" t="str">
        <f t="shared" si="875"/>
        <v/>
      </c>
      <c r="AM1948" s="142" t="str">
        <f t="shared" si="876"/>
        <v/>
      </c>
      <c r="AQ1948" s="142">
        <v>1254</v>
      </c>
      <c r="AR1948" s="142">
        <f t="shared" si="877"/>
        <v>2920.7383991076294</v>
      </c>
      <c r="AS1948" s="142">
        <f t="shared" si="878"/>
        <v>8.2824642696100378E-5</v>
      </c>
      <c r="AT1948" s="142">
        <f t="shared" si="879"/>
        <v>0.84518530672533132</v>
      </c>
      <c r="AU1948" s="142" t="str">
        <f t="shared" si="880"/>
        <v/>
      </c>
      <c r="AV1948" s="142">
        <f t="shared" si="881"/>
        <v>8.2824642696100378E-5</v>
      </c>
      <c r="AW1948" s="142" t="str">
        <f t="shared" si="882"/>
        <v/>
      </c>
      <c r="AX1948" s="142">
        <f t="shared" si="883"/>
        <v>1.3763839594203235E-4</v>
      </c>
      <c r="AY1948" s="142" t="str">
        <f t="shared" si="884"/>
        <v/>
      </c>
      <c r="AZ1948" s="142" t="str">
        <f t="shared" si="885"/>
        <v/>
      </c>
      <c r="BB1948" s="147"/>
      <c r="BC1948" s="147">
        <f t="shared" si="848"/>
        <v>8.0576000000001571</v>
      </c>
      <c r="BD1948" s="163">
        <f t="shared" si="849"/>
        <v>0.3275422214777331</v>
      </c>
      <c r="BE1948" s="147">
        <f t="shared" si="850"/>
        <v>5.5790938059985251E-4</v>
      </c>
      <c r="BF1948" s="147" t="str">
        <f t="shared" si="846"/>
        <v/>
      </c>
      <c r="BG1948" s="159" t="str">
        <f t="shared" si="847"/>
        <v/>
      </c>
    </row>
    <row r="1949" spans="1:59" ht="20.100000000000001" customHeight="1" x14ac:dyDescent="0.25">
      <c r="A1949" s="142">
        <v>1255</v>
      </c>
      <c r="B1949" s="142">
        <f t="shared" si="851"/>
        <v>4772.6435325821003</v>
      </c>
      <c r="C1949" s="142">
        <f t="shared" si="852"/>
        <v>5.0679374943577224E-5</v>
      </c>
      <c r="D1949" s="142">
        <f t="shared" si="853"/>
        <v>0.84613576962726511</v>
      </c>
      <c r="E1949" s="142" t="str">
        <f t="shared" si="854"/>
        <v/>
      </c>
      <c r="F1949" s="142">
        <f t="shared" si="855"/>
        <v>5.0679374943577224E-5</v>
      </c>
      <c r="G1949" s="142" t="str">
        <f t="shared" si="856"/>
        <v/>
      </c>
      <c r="H1949" s="142"/>
      <c r="I1949" s="142"/>
      <c r="J1949" s="142">
        <f t="shared" si="857"/>
        <v>4.6732161854844841E-174</v>
      </c>
      <c r="K1949" s="142" t="str">
        <f t="shared" si="858"/>
        <v/>
      </c>
      <c r="L1949" s="142" t="str">
        <f t="shared" si="859"/>
        <v/>
      </c>
      <c r="M1949" s="142"/>
      <c r="N1949" s="142"/>
      <c r="O1949" s="142"/>
      <c r="P1949" s="142"/>
      <c r="Q1949" s="142">
        <v>1255</v>
      </c>
      <c r="R1949" s="142">
        <f t="shared" si="860"/>
        <v>21.885263047612966</v>
      </c>
      <c r="S1949" s="142">
        <f t="shared" si="861"/>
        <v>1.1051938947845934E-2</v>
      </c>
      <c r="T1949" s="142">
        <f t="shared" si="862"/>
        <v>0.84613576962726522</v>
      </c>
      <c r="U1949" s="142" t="str">
        <f t="shared" si="863"/>
        <v/>
      </c>
      <c r="V1949" s="142">
        <f t="shared" si="864"/>
        <v>1.1051938947845934E-2</v>
      </c>
      <c r="W1949" s="142" t="str">
        <f t="shared" si="865"/>
        <v/>
      </c>
      <c r="X1949" s="142">
        <f t="shared" si="866"/>
        <v>4.0481076575156679E-22</v>
      </c>
      <c r="Y1949" s="142" t="str">
        <f t="shared" si="867"/>
        <v/>
      </c>
      <c r="Z1949" s="142" t="str">
        <f t="shared" si="868"/>
        <v/>
      </c>
      <c r="AD1949" s="142">
        <v>1255</v>
      </c>
      <c r="AE1949" s="142">
        <f t="shared" si="886"/>
        <v>56.118832356612927</v>
      </c>
      <c r="AF1949" s="142">
        <f t="shared" si="869"/>
        <v>4.3100431869777705E-3</v>
      </c>
      <c r="AG1949" s="142">
        <f t="shared" si="870"/>
        <v>0.84613576962726511</v>
      </c>
      <c r="AH1949" s="142" t="str">
        <f t="shared" si="871"/>
        <v/>
      </c>
      <c r="AI1949" s="142">
        <f t="shared" si="872"/>
        <v>4.3100431869777705E-3</v>
      </c>
      <c r="AJ1949" s="142" t="str">
        <f t="shared" si="873"/>
        <v/>
      </c>
      <c r="AK1949" s="142">
        <f t="shared" si="874"/>
        <v>7.2247833450651136E-75</v>
      </c>
      <c r="AL1949" s="142" t="str">
        <f t="shared" si="875"/>
        <v/>
      </c>
      <c r="AM1949" s="142" t="str">
        <f t="shared" si="876"/>
        <v/>
      </c>
      <c r="AQ1949" s="142">
        <v>1255</v>
      </c>
      <c r="AR1949" s="142">
        <f t="shared" si="877"/>
        <v>2932.2373691828561</v>
      </c>
      <c r="AS1949" s="142">
        <f t="shared" si="878"/>
        <v>8.2488066485276337E-5</v>
      </c>
      <c r="AT1949" s="142">
        <f t="shared" si="879"/>
        <v>0.84613576962726522</v>
      </c>
      <c r="AU1949" s="142" t="str">
        <f t="shared" si="880"/>
        <v/>
      </c>
      <c r="AV1949" s="142">
        <f t="shared" si="881"/>
        <v>8.2488066485276337E-5</v>
      </c>
      <c r="AW1949" s="142" t="str">
        <f t="shared" si="882"/>
        <v/>
      </c>
      <c r="AX1949" s="142">
        <f t="shared" si="883"/>
        <v>1.3770791949445298E-4</v>
      </c>
      <c r="AY1949" s="142" t="str">
        <f t="shared" si="884"/>
        <v/>
      </c>
      <c r="AZ1949" s="142" t="str">
        <f t="shared" si="885"/>
        <v/>
      </c>
      <c r="BB1949" s="147"/>
      <c r="BC1949" s="147">
        <f t="shared" si="848"/>
        <v>8.0640000000001564</v>
      </c>
      <c r="BD1949" s="163">
        <f t="shared" si="849"/>
        <v>0.32698431209713325</v>
      </c>
      <c r="BE1949" s="147">
        <f t="shared" si="850"/>
        <v>5.5723144606850683E-4</v>
      </c>
      <c r="BF1949" s="147" t="str">
        <f t="shared" si="846"/>
        <v/>
      </c>
      <c r="BG1949" s="159" t="str">
        <f t="shared" si="847"/>
        <v/>
      </c>
    </row>
    <row r="1950" spans="1:59" ht="20.100000000000001" customHeight="1" x14ac:dyDescent="0.25">
      <c r="A1950" s="147">
        <v>1256</v>
      </c>
      <c r="B1950" s="142">
        <f t="shared" si="851"/>
        <v>4791.3597817294831</v>
      </c>
      <c r="C1950" s="142">
        <f t="shared" si="852"/>
        <v>5.0472620552718221E-5</v>
      </c>
      <c r="D1950" s="142">
        <f t="shared" si="853"/>
        <v>0.84708236254585378</v>
      </c>
      <c r="E1950" s="142" t="str">
        <f t="shared" si="854"/>
        <v/>
      </c>
      <c r="F1950" s="142">
        <f t="shared" si="855"/>
        <v>5.0472620552718221E-5</v>
      </c>
      <c r="G1950" s="142" t="str">
        <f t="shared" si="856"/>
        <v/>
      </c>
      <c r="H1950" s="142"/>
      <c r="I1950" s="142"/>
      <c r="J1950" s="142">
        <f t="shared" si="857"/>
        <v>5.2253194717165351E-174</v>
      </c>
      <c r="K1950" s="142" t="str">
        <f t="shared" si="858"/>
        <v/>
      </c>
      <c r="L1950" s="142" t="str">
        <f t="shared" si="859"/>
        <v/>
      </c>
      <c r="M1950" s="142"/>
      <c r="N1950" s="142"/>
      <c r="O1950" s="142"/>
      <c r="P1950" s="142"/>
      <c r="Q1950" s="147">
        <v>1256</v>
      </c>
      <c r="R1950" s="142">
        <f t="shared" si="860"/>
        <v>21.971087608584</v>
      </c>
      <c r="S1950" s="142">
        <f t="shared" si="861"/>
        <v>1.1006850844302501E-2</v>
      </c>
      <c r="T1950" s="142">
        <f t="shared" si="862"/>
        <v>0.84708236254585378</v>
      </c>
      <c r="U1950" s="142" t="str">
        <f t="shared" si="863"/>
        <v/>
      </c>
      <c r="V1950" s="142">
        <f t="shared" si="864"/>
        <v>1.1006850844302501E-2</v>
      </c>
      <c r="W1950" s="142" t="str">
        <f t="shared" si="865"/>
        <v/>
      </c>
      <c r="X1950" s="142">
        <f t="shared" si="866"/>
        <v>4.2051252317090082E-22</v>
      </c>
      <c r="Y1950" s="142" t="str">
        <f t="shared" si="867"/>
        <v/>
      </c>
      <c r="Z1950" s="142" t="str">
        <f t="shared" si="868"/>
        <v/>
      </c>
      <c r="AD1950" s="147">
        <v>1256</v>
      </c>
      <c r="AE1950" s="142">
        <f t="shared" si="886"/>
        <v>56.33890620899183</v>
      </c>
      <c r="AF1950" s="142">
        <f t="shared" si="869"/>
        <v>4.2924596955733934E-3</v>
      </c>
      <c r="AG1950" s="142">
        <f t="shared" si="870"/>
        <v>0.84708236254585378</v>
      </c>
      <c r="AH1950" s="142" t="str">
        <f t="shared" si="871"/>
        <v/>
      </c>
      <c r="AI1950" s="142">
        <f t="shared" si="872"/>
        <v>4.2924596955733934E-3</v>
      </c>
      <c r="AJ1950" s="142" t="str">
        <f t="shared" si="873"/>
        <v/>
      </c>
      <c r="AK1950" s="142">
        <f t="shared" si="874"/>
        <v>7.770593511462545E-75</v>
      </c>
      <c r="AL1950" s="142" t="str">
        <f t="shared" si="875"/>
        <v/>
      </c>
      <c r="AM1950" s="142" t="str">
        <f t="shared" si="876"/>
        <v/>
      </c>
      <c r="AQ1950" s="147">
        <v>1256</v>
      </c>
      <c r="AR1950" s="142">
        <f t="shared" si="877"/>
        <v>2943.7363392580828</v>
      </c>
      <c r="AS1950" s="142">
        <f t="shared" si="878"/>
        <v>8.2151543590937461E-5</v>
      </c>
      <c r="AT1950" s="142">
        <f t="shared" si="879"/>
        <v>0.84708236254585367</v>
      </c>
      <c r="AU1950" s="142" t="str">
        <f t="shared" si="880"/>
        <v/>
      </c>
      <c r="AV1950" s="142">
        <f t="shared" si="881"/>
        <v>8.2151543590937461E-5</v>
      </c>
      <c r="AW1950" s="142" t="str">
        <f t="shared" si="882"/>
        <v/>
      </c>
      <c r="AX1950" s="142">
        <f t="shared" si="883"/>
        <v>1.377752737424163E-4</v>
      </c>
      <c r="AY1950" s="142" t="str">
        <f t="shared" si="884"/>
        <v/>
      </c>
      <c r="AZ1950" s="142" t="str">
        <f t="shared" si="885"/>
        <v/>
      </c>
      <c r="BB1950" s="147"/>
      <c r="BC1950" s="147">
        <f t="shared" si="848"/>
        <v>8.0704000000001557</v>
      </c>
      <c r="BD1950" s="163">
        <f t="shared" si="849"/>
        <v>0.32642708065106474</v>
      </c>
      <c r="BE1950" s="147">
        <f t="shared" si="850"/>
        <v>5.5655345960553548E-4</v>
      </c>
      <c r="BF1950" s="147" t="str">
        <f t="shared" si="846"/>
        <v/>
      </c>
      <c r="BG1950" s="159" t="str">
        <f t="shared" si="847"/>
        <v/>
      </c>
    </row>
    <row r="1951" spans="1:59" ht="20.100000000000001" customHeight="1" x14ac:dyDescent="0.25">
      <c r="A1951" s="142">
        <v>1257</v>
      </c>
      <c r="B1951" s="142">
        <f t="shared" si="851"/>
        <v>4810.0760308768622</v>
      </c>
      <c r="C1951" s="142">
        <f t="shared" si="852"/>
        <v>5.0265905387627365E-5</v>
      </c>
      <c r="D1951" s="142">
        <f t="shared" si="853"/>
        <v>0.84802508615476258</v>
      </c>
      <c r="E1951" s="142" t="str">
        <f t="shared" si="854"/>
        <v/>
      </c>
      <c r="F1951" s="142">
        <f t="shared" si="855"/>
        <v>5.0265905387627365E-5</v>
      </c>
      <c r="G1951" s="142" t="str">
        <f t="shared" si="856"/>
        <v/>
      </c>
      <c r="H1951" s="142"/>
      <c r="I1951" s="142"/>
      <c r="J1951" s="142">
        <f t="shared" si="857"/>
        <v>5.8425558839726642E-174</v>
      </c>
      <c r="K1951" s="142" t="str">
        <f t="shared" si="858"/>
        <v/>
      </c>
      <c r="L1951" s="142" t="str">
        <f t="shared" si="859"/>
        <v/>
      </c>
      <c r="M1951" s="142"/>
      <c r="N1951" s="142"/>
      <c r="O1951" s="142"/>
      <c r="P1951" s="142"/>
      <c r="Q1951" s="142">
        <v>1257</v>
      </c>
      <c r="R1951" s="142">
        <f t="shared" si="860"/>
        <v>22.056912169555019</v>
      </c>
      <c r="S1951" s="142">
        <f t="shared" si="861"/>
        <v>1.0961771294944966E-2</v>
      </c>
      <c r="T1951" s="142">
        <f t="shared" si="862"/>
        <v>0.84802508615476258</v>
      </c>
      <c r="U1951" s="142" t="str">
        <f t="shared" si="863"/>
        <v/>
      </c>
      <c r="V1951" s="142">
        <f t="shared" si="864"/>
        <v>1.0961771294944966E-2</v>
      </c>
      <c r="W1951" s="142" t="str">
        <f t="shared" si="865"/>
        <v/>
      </c>
      <c r="X1951" s="142">
        <f t="shared" si="866"/>
        <v>4.3681632958890429E-22</v>
      </c>
      <c r="Y1951" s="142" t="str">
        <f t="shared" si="867"/>
        <v/>
      </c>
      <c r="Z1951" s="142" t="str">
        <f t="shared" si="868"/>
        <v/>
      </c>
      <c r="AD1951" s="142">
        <v>1257</v>
      </c>
      <c r="AE1951" s="142">
        <f t="shared" si="886"/>
        <v>56.558980061370676</v>
      </c>
      <c r="AF1951" s="142">
        <f t="shared" si="869"/>
        <v>4.2748795401366555E-3</v>
      </c>
      <c r="AG1951" s="142">
        <f t="shared" si="870"/>
        <v>0.84802508615476258</v>
      </c>
      <c r="AH1951" s="142" t="str">
        <f t="shared" si="871"/>
        <v/>
      </c>
      <c r="AI1951" s="142">
        <f t="shared" si="872"/>
        <v>4.2748795401366555E-3</v>
      </c>
      <c r="AJ1951" s="142" t="str">
        <f t="shared" si="873"/>
        <v/>
      </c>
      <c r="AK1951" s="142">
        <f t="shared" si="874"/>
        <v>8.3575042364948036E-75</v>
      </c>
      <c r="AL1951" s="142" t="str">
        <f t="shared" si="875"/>
        <v/>
      </c>
      <c r="AM1951" s="142" t="str">
        <f t="shared" si="876"/>
        <v/>
      </c>
      <c r="AQ1951" s="142">
        <v>1257</v>
      </c>
      <c r="AR1951" s="142">
        <f t="shared" si="877"/>
        <v>2955.2353093333095</v>
      </c>
      <c r="AS1951" s="142">
        <f t="shared" si="878"/>
        <v>8.1815084542251172E-5</v>
      </c>
      <c r="AT1951" s="142">
        <f t="shared" si="879"/>
        <v>0.84802508615476258</v>
      </c>
      <c r="AU1951" s="142" t="str">
        <f t="shared" si="880"/>
        <v/>
      </c>
      <c r="AV1951" s="142">
        <f t="shared" si="881"/>
        <v>8.1815084542251172E-5</v>
      </c>
      <c r="AW1951" s="142" t="str">
        <f t="shared" si="882"/>
        <v/>
      </c>
      <c r="AX1951" s="142">
        <f t="shared" si="883"/>
        <v>1.3784045546904919E-4</v>
      </c>
      <c r="AY1951" s="142" t="str">
        <f t="shared" si="884"/>
        <v/>
      </c>
      <c r="AZ1951" s="142" t="str">
        <f t="shared" si="885"/>
        <v/>
      </c>
      <c r="BB1951" s="147"/>
      <c r="BC1951" s="147">
        <f t="shared" si="848"/>
        <v>8.076800000000155</v>
      </c>
      <c r="BD1951" s="163">
        <f t="shared" si="849"/>
        <v>0.3258705271914592</v>
      </c>
      <c r="BE1951" s="147">
        <f t="shared" si="850"/>
        <v>5.5587542479168528E-4</v>
      </c>
      <c r="BF1951" s="147" t="str">
        <f t="shared" si="846"/>
        <v/>
      </c>
      <c r="BG1951" s="159" t="str">
        <f t="shared" si="847"/>
        <v/>
      </c>
    </row>
    <row r="1952" spans="1:59" ht="20.100000000000001" customHeight="1" x14ac:dyDescent="0.25">
      <c r="A1952" s="142">
        <v>1258</v>
      </c>
      <c r="B1952" s="142">
        <f t="shared" si="851"/>
        <v>4828.7922800242413</v>
      </c>
      <c r="C1952" s="142">
        <f t="shared" si="852"/>
        <v>5.0059235888938465E-5</v>
      </c>
      <c r="D1952" s="142">
        <f t="shared" si="853"/>
        <v>0.84896394124846786</v>
      </c>
      <c r="E1952" s="142" t="str">
        <f t="shared" si="854"/>
        <v/>
      </c>
      <c r="F1952" s="142">
        <f t="shared" si="855"/>
        <v>5.0059235888938465E-5</v>
      </c>
      <c r="G1952" s="142" t="str">
        <f t="shared" si="856"/>
        <v/>
      </c>
      <c r="H1952" s="142"/>
      <c r="I1952" s="142"/>
      <c r="J1952" s="142">
        <f t="shared" si="857"/>
        <v>6.5325982993244348E-174</v>
      </c>
      <c r="K1952" s="142" t="str">
        <f t="shared" si="858"/>
        <v/>
      </c>
      <c r="L1952" s="142" t="str">
        <f t="shared" si="859"/>
        <v/>
      </c>
      <c r="M1952" s="142"/>
      <c r="N1952" s="142"/>
      <c r="O1952" s="142"/>
      <c r="P1952" s="142"/>
      <c r="Q1952" s="142">
        <v>1258</v>
      </c>
      <c r="R1952" s="142">
        <f t="shared" si="860"/>
        <v>22.142736730526053</v>
      </c>
      <c r="S1952" s="142">
        <f t="shared" si="861"/>
        <v>1.0916701704318904E-2</v>
      </c>
      <c r="T1952" s="142">
        <f t="shared" si="862"/>
        <v>0.84896394124846786</v>
      </c>
      <c r="U1952" s="142" t="str">
        <f t="shared" si="863"/>
        <v/>
      </c>
      <c r="V1952" s="142">
        <f t="shared" si="864"/>
        <v>1.0916701704318904E-2</v>
      </c>
      <c r="W1952" s="142" t="str">
        <f t="shared" si="865"/>
        <v/>
      </c>
      <c r="X1952" s="142">
        <f t="shared" si="866"/>
        <v>4.5374499538106561E-22</v>
      </c>
      <c r="Y1952" s="142" t="str">
        <f t="shared" si="867"/>
        <v/>
      </c>
      <c r="Z1952" s="142" t="str">
        <f t="shared" si="868"/>
        <v/>
      </c>
      <c r="AD1952" s="142">
        <v>1258</v>
      </c>
      <c r="AE1952" s="142">
        <f t="shared" si="886"/>
        <v>56.779053913749578</v>
      </c>
      <c r="AF1952" s="142">
        <f t="shared" si="869"/>
        <v>4.2573032684132556E-3</v>
      </c>
      <c r="AG1952" s="142">
        <f t="shared" si="870"/>
        <v>0.84896394124846797</v>
      </c>
      <c r="AH1952" s="142" t="str">
        <f t="shared" si="871"/>
        <v/>
      </c>
      <c r="AI1952" s="142">
        <f t="shared" si="872"/>
        <v>4.2573032684132556E-3</v>
      </c>
      <c r="AJ1952" s="142" t="str">
        <f t="shared" si="873"/>
        <v/>
      </c>
      <c r="AK1952" s="142">
        <f t="shared" si="874"/>
        <v>8.9886003434487572E-75</v>
      </c>
      <c r="AL1952" s="142" t="str">
        <f t="shared" si="875"/>
        <v/>
      </c>
      <c r="AM1952" s="142" t="str">
        <f t="shared" si="876"/>
        <v/>
      </c>
      <c r="AQ1952" s="142">
        <v>1258</v>
      </c>
      <c r="AR1952" s="142">
        <f t="shared" si="877"/>
        <v>2966.7342794085362</v>
      </c>
      <c r="AS1952" s="142">
        <f t="shared" si="878"/>
        <v>8.1478699822287503E-5</v>
      </c>
      <c r="AT1952" s="142">
        <f t="shared" si="879"/>
        <v>0.84896394124846786</v>
      </c>
      <c r="AU1952" s="142" t="str">
        <f t="shared" si="880"/>
        <v/>
      </c>
      <c r="AV1952" s="142">
        <f t="shared" si="881"/>
        <v>8.1478699822287503E-5</v>
      </c>
      <c r="AW1952" s="142" t="str">
        <f t="shared" si="882"/>
        <v/>
      </c>
      <c r="AX1952" s="142">
        <f t="shared" si="883"/>
        <v>1.3790346156023601E-4</v>
      </c>
      <c r="AY1952" s="142" t="str">
        <f t="shared" si="884"/>
        <v/>
      </c>
      <c r="AZ1952" s="142" t="str">
        <f t="shared" si="885"/>
        <v/>
      </c>
      <c r="BB1952" s="147"/>
      <c r="BC1952" s="147">
        <f t="shared" si="848"/>
        <v>8.0832000000001543</v>
      </c>
      <c r="BD1952" s="163">
        <f t="shared" si="849"/>
        <v>0.32531465176666752</v>
      </c>
      <c r="BE1952" s="147">
        <f t="shared" si="850"/>
        <v>5.5519734519748898E-4</v>
      </c>
      <c r="BF1952" s="147" t="str">
        <f t="shared" si="846"/>
        <v/>
      </c>
      <c r="BG1952" s="159" t="str">
        <f t="shared" si="847"/>
        <v/>
      </c>
    </row>
    <row r="1953" spans="1:59" ht="20.100000000000001" customHeight="1" x14ac:dyDescent="0.25">
      <c r="A1953" s="142">
        <v>1259</v>
      </c>
      <c r="B1953" s="142">
        <f t="shared" si="851"/>
        <v>4847.5085291716241</v>
      </c>
      <c r="C1953" s="142">
        <f t="shared" si="852"/>
        <v>4.9852618468668521E-5</v>
      </c>
      <c r="D1953" s="142">
        <f t="shared" si="853"/>
        <v>0.84989892874172257</v>
      </c>
      <c r="E1953" s="142" t="str">
        <f t="shared" si="854"/>
        <v/>
      </c>
      <c r="F1953" s="142">
        <f t="shared" si="855"/>
        <v>4.9852618468668521E-5</v>
      </c>
      <c r="G1953" s="142" t="str">
        <f t="shared" si="856"/>
        <v/>
      </c>
      <c r="H1953" s="142"/>
      <c r="I1953" s="142"/>
      <c r="J1953" s="142">
        <f t="shared" si="857"/>
        <v>7.3040221772488192E-174</v>
      </c>
      <c r="K1953" s="142" t="str">
        <f t="shared" si="858"/>
        <v/>
      </c>
      <c r="L1953" s="142" t="str">
        <f t="shared" si="859"/>
        <v/>
      </c>
      <c r="M1953" s="142"/>
      <c r="N1953" s="142"/>
      <c r="O1953" s="142"/>
      <c r="P1953" s="142"/>
      <c r="Q1953" s="142">
        <v>1259</v>
      </c>
      <c r="R1953" s="142">
        <f t="shared" si="860"/>
        <v>22.228561291497087</v>
      </c>
      <c r="S1953" s="142">
        <f t="shared" si="861"/>
        <v>1.0871643470729258E-2</v>
      </c>
      <c r="T1953" s="142">
        <f t="shared" si="862"/>
        <v>0.84989892874172268</v>
      </c>
      <c r="U1953" s="142" t="str">
        <f t="shared" si="863"/>
        <v/>
      </c>
      <c r="V1953" s="142">
        <f t="shared" si="864"/>
        <v>1.0871643470729258E-2</v>
      </c>
      <c r="W1953" s="142" t="str">
        <f t="shared" si="865"/>
        <v/>
      </c>
      <c r="X1953" s="142">
        <f t="shared" si="866"/>
        <v>4.713221845463998E-22</v>
      </c>
      <c r="Y1953" s="142" t="str">
        <f t="shared" si="867"/>
        <v/>
      </c>
      <c r="Z1953" s="142" t="str">
        <f t="shared" si="868"/>
        <v/>
      </c>
      <c r="AD1953" s="142">
        <v>1259</v>
      </c>
      <c r="AE1953" s="142">
        <f t="shared" si="886"/>
        <v>56.999127766128424</v>
      </c>
      <c r="AF1953" s="142">
        <f t="shared" si="869"/>
        <v>4.239731425715181E-3</v>
      </c>
      <c r="AG1953" s="142">
        <f t="shared" si="870"/>
        <v>0.84989892874172257</v>
      </c>
      <c r="AH1953" s="142" t="str">
        <f t="shared" si="871"/>
        <v/>
      </c>
      <c r="AI1953" s="142">
        <f t="shared" si="872"/>
        <v>4.239731425715181E-3</v>
      </c>
      <c r="AJ1953" s="142" t="str">
        <f t="shared" si="873"/>
        <v/>
      </c>
      <c r="AK1953" s="142">
        <f t="shared" si="874"/>
        <v>9.6671974239407213E-75</v>
      </c>
      <c r="AL1953" s="142" t="str">
        <f t="shared" si="875"/>
        <v/>
      </c>
      <c r="AM1953" s="142" t="str">
        <f t="shared" si="876"/>
        <v/>
      </c>
      <c r="AQ1953" s="142">
        <v>1259</v>
      </c>
      <c r="AR1953" s="142">
        <f t="shared" si="877"/>
        <v>2978.2332494837628</v>
      </c>
      <c r="AS1953" s="142">
        <f t="shared" si="878"/>
        <v>8.1142399867538295E-5</v>
      </c>
      <c r="AT1953" s="142">
        <f t="shared" si="879"/>
        <v>0.84989892874172257</v>
      </c>
      <c r="AU1953" s="142" t="str">
        <f t="shared" si="880"/>
        <v/>
      </c>
      <c r="AV1953" s="142">
        <f t="shared" si="881"/>
        <v>8.1142399867538295E-5</v>
      </c>
      <c r="AW1953" s="142" t="str">
        <f t="shared" si="882"/>
        <v/>
      </c>
      <c r="AX1953" s="142">
        <f t="shared" si="883"/>
        <v>1.379642890048665E-4</v>
      </c>
      <c r="AY1953" s="142" t="str">
        <f t="shared" si="884"/>
        <v/>
      </c>
      <c r="AZ1953" s="142" t="str">
        <f t="shared" si="885"/>
        <v/>
      </c>
      <c r="BB1953" s="147"/>
      <c r="BC1953" s="147">
        <f t="shared" si="848"/>
        <v>8.0896000000001536</v>
      </c>
      <c r="BD1953" s="163">
        <f t="shared" si="849"/>
        <v>0.32475945442147003</v>
      </c>
      <c r="BE1953" s="147">
        <f t="shared" si="850"/>
        <v>5.5451922437854684E-4</v>
      </c>
      <c r="BF1953" s="147" t="str">
        <f t="shared" si="846"/>
        <v/>
      </c>
      <c r="BG1953" s="159" t="str">
        <f t="shared" si="847"/>
        <v/>
      </c>
    </row>
    <row r="1954" spans="1:59" ht="20.100000000000001" customHeight="1" x14ac:dyDescent="0.25">
      <c r="A1954" s="142">
        <v>1260</v>
      </c>
      <c r="B1954" s="142">
        <f t="shared" si="851"/>
        <v>4866.2247783190032</v>
      </c>
      <c r="C1954" s="142">
        <f t="shared" si="852"/>
        <v>4.9646059509925815E-5</v>
      </c>
      <c r="D1954" s="142">
        <f t="shared" si="853"/>
        <v>0.85083004966901854</v>
      </c>
      <c r="E1954" s="142">
        <f t="shared" si="854"/>
        <v>4.9646059509925815E-5</v>
      </c>
      <c r="F1954" s="142" t="str">
        <f t="shared" si="855"/>
        <v/>
      </c>
      <c r="G1954" s="142" t="str">
        <f t="shared" si="856"/>
        <v/>
      </c>
      <c r="H1954" s="142"/>
      <c r="I1954" s="142"/>
      <c r="J1954" s="142">
        <f t="shared" si="857"/>
        <v>8.1664115790268091E-174</v>
      </c>
      <c r="K1954" s="142" t="str">
        <f t="shared" si="858"/>
        <v/>
      </c>
      <c r="L1954" s="142" t="str">
        <f t="shared" si="859"/>
        <v/>
      </c>
      <c r="M1954" s="142"/>
      <c r="N1954" s="142"/>
      <c r="O1954" s="142"/>
      <c r="P1954" s="142"/>
      <c r="Q1954" s="142">
        <v>1260</v>
      </c>
      <c r="R1954" s="142">
        <f t="shared" si="860"/>
        <v>22.314385852468121</v>
      </c>
      <c r="S1954" s="142">
        <f t="shared" si="861"/>
        <v>1.0826597986176686E-2</v>
      </c>
      <c r="T1954" s="142">
        <f t="shared" si="862"/>
        <v>0.85083004966901865</v>
      </c>
      <c r="U1954" s="142">
        <f t="shared" si="863"/>
        <v>1.0826597986176686E-2</v>
      </c>
      <c r="V1954" s="142" t="str">
        <f t="shared" si="864"/>
        <v/>
      </c>
      <c r="W1954" s="142" t="str">
        <f t="shared" si="865"/>
        <v/>
      </c>
      <c r="X1954" s="142">
        <f t="shared" si="866"/>
        <v>4.8957244624557378E-22</v>
      </c>
      <c r="Y1954" s="142" t="str">
        <f t="shared" si="867"/>
        <v/>
      </c>
      <c r="Z1954" s="142" t="str">
        <f t="shared" si="868"/>
        <v/>
      </c>
      <c r="AD1954" s="142">
        <v>1260</v>
      </c>
      <c r="AE1954" s="142">
        <f t="shared" si="886"/>
        <v>57.219201618507327</v>
      </c>
      <c r="AF1954" s="142">
        <f t="shared" si="869"/>
        <v>4.2221645548958494E-3</v>
      </c>
      <c r="AG1954" s="142">
        <f t="shared" si="870"/>
        <v>0.85083004966901865</v>
      </c>
      <c r="AH1954" s="142">
        <f t="shared" si="871"/>
        <v>4.2221645548958494E-3</v>
      </c>
      <c r="AI1954" s="142" t="str">
        <f t="shared" si="872"/>
        <v/>
      </c>
      <c r="AJ1954" s="142" t="str">
        <f t="shared" si="873"/>
        <v/>
      </c>
      <c r="AK1954" s="142">
        <f t="shared" si="874"/>
        <v>1.0396859043602106E-74</v>
      </c>
      <c r="AL1954" s="142" t="str">
        <f t="shared" si="875"/>
        <v/>
      </c>
      <c r="AM1954" s="142" t="str">
        <f t="shared" si="876"/>
        <v/>
      </c>
      <c r="AQ1954" s="142">
        <v>1260</v>
      </c>
      <c r="AR1954" s="142">
        <f t="shared" si="877"/>
        <v>2989.7322195589913</v>
      </c>
      <c r="AS1954" s="142">
        <f t="shared" si="878"/>
        <v>8.0806195067442232E-5</v>
      </c>
      <c r="AT1954" s="142">
        <f t="shared" si="879"/>
        <v>0.85083004966901865</v>
      </c>
      <c r="AU1954" s="142">
        <f t="shared" si="880"/>
        <v>8.0806195067442232E-5</v>
      </c>
      <c r="AV1954" s="142" t="str">
        <f t="shared" si="881"/>
        <v/>
      </c>
      <c r="AW1954" s="142" t="str">
        <f t="shared" si="882"/>
        <v/>
      </c>
      <c r="AX1954" s="142">
        <f t="shared" si="883"/>
        <v>1.3802293489507576E-4</v>
      </c>
      <c r="AY1954" s="142" t="str">
        <f t="shared" si="884"/>
        <v/>
      </c>
      <c r="AZ1954" s="142" t="str">
        <f t="shared" si="885"/>
        <v/>
      </c>
      <c r="BB1954" s="147"/>
      <c r="BC1954" s="147">
        <f t="shared" si="848"/>
        <v>8.0960000000001529</v>
      </c>
      <c r="BD1954" s="163">
        <f t="shared" si="849"/>
        <v>0.32420493519709148</v>
      </c>
      <c r="BE1954" s="147">
        <f t="shared" si="850"/>
        <v>5.5384106587946791E-4</v>
      </c>
      <c r="BF1954" s="147" t="str">
        <f t="shared" si="846"/>
        <v/>
      </c>
      <c r="BG1954" s="159" t="str">
        <f t="shared" si="847"/>
        <v/>
      </c>
    </row>
    <row r="1955" spans="1:59" ht="20.100000000000001" customHeight="1" x14ac:dyDescent="0.25">
      <c r="A1955" s="142">
        <v>1261</v>
      </c>
      <c r="B1955" s="142">
        <f t="shared" si="851"/>
        <v>4884.941027466386</v>
      </c>
      <c r="C1955" s="142">
        <f t="shared" si="852"/>
        <v>4.9439565366621532E-5</v>
      </c>
      <c r="D1955" s="142">
        <f t="shared" si="853"/>
        <v>0.85175730518404302</v>
      </c>
      <c r="E1955" s="142">
        <f t="shared" si="854"/>
        <v>4.9439565366621532E-5</v>
      </c>
      <c r="F1955" s="142" t="str">
        <f t="shared" si="855"/>
        <v/>
      </c>
      <c r="G1955" s="142" t="str">
        <f t="shared" si="856"/>
        <v/>
      </c>
      <c r="H1955" s="142"/>
      <c r="I1955" s="142"/>
      <c r="J1955" s="142">
        <f t="shared" si="857"/>
        <v>9.13047762229839E-174</v>
      </c>
      <c r="K1955" s="142" t="str">
        <f t="shared" si="858"/>
        <v/>
      </c>
      <c r="L1955" s="142" t="str">
        <f t="shared" si="859"/>
        <v/>
      </c>
      <c r="M1955" s="142"/>
      <c r="N1955" s="142"/>
      <c r="O1955" s="142"/>
      <c r="P1955" s="142"/>
      <c r="Q1955" s="142">
        <v>1261</v>
      </c>
      <c r="R1955" s="142">
        <f t="shared" si="860"/>
        <v>22.400210413439154</v>
      </c>
      <c r="S1955" s="142">
        <f t="shared" si="861"/>
        <v>1.0781566636294659E-2</v>
      </c>
      <c r="T1955" s="142">
        <f t="shared" si="862"/>
        <v>0.85175730518404302</v>
      </c>
      <c r="U1955" s="142">
        <f t="shared" si="863"/>
        <v>1.0781566636294659E-2</v>
      </c>
      <c r="V1955" s="142" t="str">
        <f t="shared" si="864"/>
        <v/>
      </c>
      <c r="W1955" s="142" t="str">
        <f t="shared" si="865"/>
        <v/>
      </c>
      <c r="X1955" s="142">
        <f t="shared" si="866"/>
        <v>5.0852124748877917E-22</v>
      </c>
      <c r="Y1955" s="142" t="str">
        <f t="shared" si="867"/>
        <v/>
      </c>
      <c r="Z1955" s="142" t="str">
        <f t="shared" si="868"/>
        <v/>
      </c>
      <c r="AD1955" s="142">
        <v>1261</v>
      </c>
      <c r="AE1955" s="142">
        <f t="shared" si="886"/>
        <v>57.439275470886173</v>
      </c>
      <c r="AF1955" s="142">
        <f t="shared" si="869"/>
        <v>4.2046031963256193E-3</v>
      </c>
      <c r="AG1955" s="142">
        <f t="shared" si="870"/>
        <v>0.85175730518404291</v>
      </c>
      <c r="AH1955" s="142">
        <f t="shared" si="871"/>
        <v>4.2046031963256193E-3</v>
      </c>
      <c r="AI1955" s="142" t="str">
        <f t="shared" si="872"/>
        <v/>
      </c>
      <c r="AJ1955" s="142" t="str">
        <f t="shared" si="873"/>
        <v/>
      </c>
      <c r="AK1955" s="142">
        <f t="shared" si="874"/>
        <v>1.1181415226280925E-74</v>
      </c>
      <c r="AL1955" s="142" t="str">
        <f t="shared" si="875"/>
        <v/>
      </c>
      <c r="AM1955" s="142" t="str">
        <f t="shared" si="876"/>
        <v/>
      </c>
      <c r="AQ1955" s="142">
        <v>1261</v>
      </c>
      <c r="AR1955" s="142">
        <f t="shared" si="877"/>
        <v>3001.231189634218</v>
      </c>
      <c r="AS1955" s="142">
        <f t="shared" si="878"/>
        <v>8.0470095763915576E-5</v>
      </c>
      <c r="AT1955" s="142">
        <f t="shared" si="879"/>
        <v>0.85175730518404302</v>
      </c>
      <c r="AU1955" s="142">
        <f t="shared" si="880"/>
        <v>8.0470095763915576E-5</v>
      </c>
      <c r="AV1955" s="142" t="str">
        <f t="shared" si="881"/>
        <v/>
      </c>
      <c r="AW1955" s="142" t="str">
        <f t="shared" si="882"/>
        <v/>
      </c>
      <c r="AX1955" s="142">
        <f t="shared" si="883"/>
        <v>1.3807939642647578E-4</v>
      </c>
      <c r="AY1955" s="142" t="str">
        <f t="shared" si="884"/>
        <v/>
      </c>
      <c r="AZ1955" s="142" t="str">
        <f t="shared" si="885"/>
        <v/>
      </c>
      <c r="BB1955" s="147"/>
      <c r="BC1955" s="147">
        <f t="shared" si="848"/>
        <v>8.1024000000001521</v>
      </c>
      <c r="BD1955" s="163">
        <f t="shared" si="849"/>
        <v>0.32365109413121201</v>
      </c>
      <c r="BE1955" s="147">
        <f t="shared" si="850"/>
        <v>5.531628732312055E-4</v>
      </c>
      <c r="BF1955" s="147" t="str">
        <f t="shared" si="846"/>
        <v/>
      </c>
      <c r="BG1955" s="159" t="str">
        <f t="shared" si="847"/>
        <v/>
      </c>
    </row>
    <row r="1956" spans="1:59" ht="20.100000000000001" customHeight="1" x14ac:dyDescent="0.25">
      <c r="A1956" s="147">
        <v>1262</v>
      </c>
      <c r="B1956" s="142">
        <f t="shared" si="851"/>
        <v>4903.6572766137651</v>
      </c>
      <c r="C1956" s="142">
        <f t="shared" si="852"/>
        <v>4.9233142363184983E-5</v>
      </c>
      <c r="D1956" s="142">
        <f t="shared" si="853"/>
        <v>0.85268069655912837</v>
      </c>
      <c r="E1956" s="142">
        <f t="shared" si="854"/>
        <v>4.9233142363184983E-5</v>
      </c>
      <c r="F1956" s="142" t="str">
        <f t="shared" si="855"/>
        <v/>
      </c>
      <c r="G1956" s="142" t="str">
        <f t="shared" si="856"/>
        <v/>
      </c>
      <c r="H1956" s="142"/>
      <c r="I1956" s="142"/>
      <c r="J1956" s="142">
        <f t="shared" si="857"/>
        <v>1.0208190827183853E-173</v>
      </c>
      <c r="K1956" s="142" t="str">
        <f t="shared" si="858"/>
        <v/>
      </c>
      <c r="L1956" s="142" t="str">
        <f t="shared" si="859"/>
        <v/>
      </c>
      <c r="M1956" s="142"/>
      <c r="N1956" s="142"/>
      <c r="O1956" s="142"/>
      <c r="P1956" s="142"/>
      <c r="Q1956" s="147">
        <v>1262</v>
      </c>
      <c r="R1956" s="142">
        <f t="shared" si="860"/>
        <v>22.486034974410174</v>
      </c>
      <c r="S1956" s="142">
        <f t="shared" si="861"/>
        <v>1.0736550800287376E-2</v>
      </c>
      <c r="T1956" s="142">
        <f t="shared" si="862"/>
        <v>0.85268069655912848</v>
      </c>
      <c r="U1956" s="142">
        <f t="shared" si="863"/>
        <v>1.0736550800287376E-2</v>
      </c>
      <c r="V1956" s="142" t="str">
        <f t="shared" si="864"/>
        <v/>
      </c>
      <c r="W1956" s="142" t="str">
        <f t="shared" si="865"/>
        <v/>
      </c>
      <c r="X1956" s="142">
        <f t="shared" si="866"/>
        <v>5.2819500701472529E-22</v>
      </c>
      <c r="Y1956" s="142" t="str">
        <f t="shared" si="867"/>
        <v/>
      </c>
      <c r="Z1956" s="142" t="str">
        <f t="shared" si="868"/>
        <v/>
      </c>
      <c r="AD1956" s="147">
        <v>1262</v>
      </c>
      <c r="AE1956" s="142">
        <f t="shared" si="886"/>
        <v>57.659349323265076</v>
      </c>
      <c r="AF1956" s="142">
        <f t="shared" si="869"/>
        <v>4.1870478878675366E-3</v>
      </c>
      <c r="AG1956" s="142">
        <f t="shared" si="870"/>
        <v>0.85268069655912848</v>
      </c>
      <c r="AH1956" s="142">
        <f t="shared" si="871"/>
        <v>4.1870478878675366E-3</v>
      </c>
      <c r="AI1956" s="142" t="str">
        <f t="shared" si="872"/>
        <v/>
      </c>
      <c r="AJ1956" s="142" t="str">
        <f t="shared" si="873"/>
        <v/>
      </c>
      <c r="AK1956" s="142">
        <f t="shared" si="874"/>
        <v>1.2024982311432422E-74</v>
      </c>
      <c r="AL1956" s="142" t="str">
        <f t="shared" si="875"/>
        <v/>
      </c>
      <c r="AM1956" s="142" t="str">
        <f t="shared" si="876"/>
        <v/>
      </c>
      <c r="AQ1956" s="147">
        <v>1262</v>
      </c>
      <c r="AR1956" s="142">
        <f t="shared" si="877"/>
        <v>3012.7301597094447</v>
      </c>
      <c r="AS1956" s="142">
        <f t="shared" si="878"/>
        <v>8.0134112250888369E-5</v>
      </c>
      <c r="AT1956" s="142">
        <f t="shared" si="879"/>
        <v>0.85268069655912848</v>
      </c>
      <c r="AU1956" s="142">
        <f t="shared" si="880"/>
        <v>8.0134112250888369E-5</v>
      </c>
      <c r="AV1956" s="142" t="str">
        <f t="shared" si="881"/>
        <v/>
      </c>
      <c r="AW1956" s="142" t="str">
        <f t="shared" si="882"/>
        <v/>
      </c>
      <c r="AX1956" s="142">
        <f t="shared" si="883"/>
        <v>1.3813367089837909E-4</v>
      </c>
      <c r="AY1956" s="142" t="str">
        <f t="shared" si="884"/>
        <v/>
      </c>
      <c r="AZ1956" s="142" t="str">
        <f t="shared" si="885"/>
        <v/>
      </c>
      <c r="BB1956" s="147"/>
      <c r="BC1956" s="147">
        <f t="shared" si="848"/>
        <v>8.1088000000001514</v>
      </c>
      <c r="BD1956" s="163">
        <f t="shared" si="849"/>
        <v>0.32309793125798081</v>
      </c>
      <c r="BE1956" s="147">
        <f t="shared" si="850"/>
        <v>5.5248464995405477E-4</v>
      </c>
      <c r="BF1956" s="147" t="str">
        <f t="shared" si="846"/>
        <v/>
      </c>
      <c r="BG1956" s="159" t="str">
        <f t="shared" si="847"/>
        <v/>
      </c>
    </row>
    <row r="1957" spans="1:59" ht="20.100000000000001" customHeight="1" x14ac:dyDescent="0.25">
      <c r="A1957" s="142">
        <v>1263</v>
      </c>
      <c r="B1957" s="142">
        <f t="shared" si="851"/>
        <v>4922.3735257611479</v>
      </c>
      <c r="C1957" s="142">
        <f t="shared" si="852"/>
        <v>4.9026796794282187E-5</v>
      </c>
      <c r="D1957" s="142">
        <f t="shared" si="853"/>
        <v>0.85360022518469958</v>
      </c>
      <c r="E1957" s="142">
        <f t="shared" si="854"/>
        <v>4.9026796794282187E-5</v>
      </c>
      <c r="F1957" s="142" t="str">
        <f t="shared" si="855"/>
        <v/>
      </c>
      <c r="G1957" s="142" t="str">
        <f t="shared" si="856"/>
        <v/>
      </c>
      <c r="H1957" s="142"/>
      <c r="I1957" s="142"/>
      <c r="J1957" s="142">
        <f t="shared" si="857"/>
        <v>1.141292898067917E-173</v>
      </c>
      <c r="K1957" s="142" t="str">
        <f t="shared" si="858"/>
        <v/>
      </c>
      <c r="L1957" s="142" t="str">
        <f t="shared" si="859"/>
        <v/>
      </c>
      <c r="M1957" s="142"/>
      <c r="N1957" s="142"/>
      <c r="O1957" s="142"/>
      <c r="P1957" s="142"/>
      <c r="Q1957" s="142">
        <v>1263</v>
      </c>
      <c r="R1957" s="142">
        <f t="shared" si="860"/>
        <v>22.571859535381208</v>
      </c>
      <c r="S1957" s="142">
        <f t="shared" si="861"/>
        <v>1.0691551850868385E-2</v>
      </c>
      <c r="T1957" s="142">
        <f t="shared" si="862"/>
        <v>0.85360022518469947</v>
      </c>
      <c r="U1957" s="142">
        <f t="shared" si="863"/>
        <v>1.0691551850868385E-2</v>
      </c>
      <c r="V1957" s="142" t="str">
        <f t="shared" si="864"/>
        <v/>
      </c>
      <c r="W1957" s="142" t="str">
        <f t="shared" si="865"/>
        <v/>
      </c>
      <c r="X1957" s="142">
        <f t="shared" si="866"/>
        <v>5.4862113040361536E-22</v>
      </c>
      <c r="Y1957" s="142" t="str">
        <f t="shared" si="867"/>
        <v/>
      </c>
      <c r="Z1957" s="142" t="str">
        <f t="shared" si="868"/>
        <v/>
      </c>
      <c r="AD1957" s="142">
        <v>1263</v>
      </c>
      <c r="AE1957" s="142">
        <f t="shared" si="886"/>
        <v>57.879423175643922</v>
      </c>
      <c r="AF1957" s="142">
        <f t="shared" si="869"/>
        <v>4.1694991648534392E-3</v>
      </c>
      <c r="AG1957" s="142">
        <f t="shared" si="870"/>
        <v>0.85360022518469947</v>
      </c>
      <c r="AH1957" s="142">
        <f t="shared" si="871"/>
        <v>4.1694991648534392E-3</v>
      </c>
      <c r="AI1957" s="142" t="str">
        <f t="shared" si="872"/>
        <v/>
      </c>
      <c r="AJ1957" s="142" t="str">
        <f t="shared" si="873"/>
        <v/>
      </c>
      <c r="AK1957" s="142">
        <f t="shared" si="874"/>
        <v>1.2931984286364321E-74</v>
      </c>
      <c r="AL1957" s="142" t="str">
        <f t="shared" si="875"/>
        <v/>
      </c>
      <c r="AM1957" s="142" t="str">
        <f t="shared" si="876"/>
        <v/>
      </c>
      <c r="AQ1957" s="142">
        <v>1263</v>
      </c>
      <c r="AR1957" s="142">
        <f t="shared" si="877"/>
        <v>3024.2291297846714</v>
      </c>
      <c r="AS1957" s="142">
        <f t="shared" si="878"/>
        <v>7.9798254773846792E-5</v>
      </c>
      <c r="AT1957" s="142">
        <f t="shared" si="879"/>
        <v>0.85360022518469958</v>
      </c>
      <c r="AU1957" s="142">
        <f t="shared" si="880"/>
        <v>7.9798254773846792E-5</v>
      </c>
      <c r="AV1957" s="142" t="str">
        <f t="shared" si="881"/>
        <v/>
      </c>
      <c r="AW1957" s="142" t="str">
        <f t="shared" si="882"/>
        <v/>
      </c>
      <c r="AX1957" s="142">
        <f t="shared" si="883"/>
        <v>1.3818575571401394E-4</v>
      </c>
      <c r="AY1957" s="142" t="str">
        <f t="shared" si="884"/>
        <v/>
      </c>
      <c r="AZ1957" s="142" t="str">
        <f t="shared" si="885"/>
        <v/>
      </c>
      <c r="BB1957" s="147"/>
      <c r="BC1957" s="147">
        <f t="shared" si="848"/>
        <v>8.1152000000001507</v>
      </c>
      <c r="BD1957" s="163">
        <f t="shared" si="849"/>
        <v>0.32254544660802675</v>
      </c>
      <c r="BE1957" s="147">
        <f t="shared" si="850"/>
        <v>5.5180639955432209E-4</v>
      </c>
      <c r="BF1957" s="147" t="str">
        <f t="shared" si="846"/>
        <v/>
      </c>
      <c r="BG1957" s="159" t="str">
        <f t="shared" si="847"/>
        <v/>
      </c>
    </row>
    <row r="1958" spans="1:59" ht="20.100000000000001" customHeight="1" x14ac:dyDescent="0.25">
      <c r="A1958" s="142">
        <v>1264</v>
      </c>
      <c r="B1958" s="142">
        <f t="shared" si="851"/>
        <v>4941.089774908527</v>
      </c>
      <c r="C1958" s="142">
        <f t="shared" si="852"/>
        <v>4.8820534924538323E-5</v>
      </c>
      <c r="D1958" s="142">
        <f t="shared" si="853"/>
        <v>0.85451589256871241</v>
      </c>
      <c r="E1958" s="142">
        <f t="shared" si="854"/>
        <v>4.8820534924538323E-5</v>
      </c>
      <c r="F1958" s="142" t="str">
        <f t="shared" si="855"/>
        <v/>
      </c>
      <c r="G1958" s="142" t="str">
        <f t="shared" si="856"/>
        <v/>
      </c>
      <c r="H1958" s="142"/>
      <c r="I1958" s="142"/>
      <c r="J1958" s="142">
        <f t="shared" si="857"/>
        <v>1.2759642336295923E-173</v>
      </c>
      <c r="K1958" s="142" t="str">
        <f t="shared" si="858"/>
        <v/>
      </c>
      <c r="L1958" s="142" t="str">
        <f t="shared" si="859"/>
        <v/>
      </c>
      <c r="M1958" s="142"/>
      <c r="N1958" s="142"/>
      <c r="O1958" s="142"/>
      <c r="P1958" s="142"/>
      <c r="Q1958" s="142">
        <v>1264</v>
      </c>
      <c r="R1958" s="142">
        <f t="shared" si="860"/>
        <v>22.657684096352241</v>
      </c>
      <c r="S1958" s="142">
        <f t="shared" si="861"/>
        <v>1.0646571154200047E-2</v>
      </c>
      <c r="T1958" s="142">
        <f t="shared" si="862"/>
        <v>0.85451589256871252</v>
      </c>
      <c r="U1958" s="142">
        <f t="shared" si="863"/>
        <v>1.0646571154200047E-2</v>
      </c>
      <c r="V1958" s="142" t="str">
        <f t="shared" si="864"/>
        <v/>
      </c>
      <c r="W1958" s="142" t="str">
        <f t="shared" si="865"/>
        <v/>
      </c>
      <c r="X1958" s="142">
        <f t="shared" si="866"/>
        <v>5.6982804646837443E-22</v>
      </c>
      <c r="Y1958" s="142" t="str">
        <f t="shared" si="867"/>
        <v/>
      </c>
      <c r="Z1958" s="142" t="str">
        <f t="shared" si="868"/>
        <v/>
      </c>
      <c r="AD1958" s="142">
        <v>1264</v>
      </c>
      <c r="AE1958" s="142">
        <f t="shared" si="886"/>
        <v>58.099497028022824</v>
      </c>
      <c r="AF1958" s="142">
        <f t="shared" si="869"/>
        <v>4.1519575600603119E-3</v>
      </c>
      <c r="AG1958" s="142">
        <f t="shared" si="870"/>
        <v>0.85451589256871252</v>
      </c>
      <c r="AH1958" s="142">
        <f t="shared" si="871"/>
        <v>4.1519575600603119E-3</v>
      </c>
      <c r="AI1958" s="142" t="str">
        <f t="shared" si="872"/>
        <v/>
      </c>
      <c r="AJ1958" s="142" t="str">
        <f t="shared" si="873"/>
        <v/>
      </c>
      <c r="AK1958" s="142">
        <f t="shared" si="874"/>
        <v>1.3907175702511722E-74</v>
      </c>
      <c r="AL1958" s="142" t="str">
        <f t="shared" si="875"/>
        <v/>
      </c>
      <c r="AM1958" s="142" t="str">
        <f t="shared" si="876"/>
        <v/>
      </c>
      <c r="AQ1958" s="142">
        <v>1264</v>
      </c>
      <c r="AR1958" s="142">
        <f t="shared" si="877"/>
        <v>3035.7280998598981</v>
      </c>
      <c r="AS1958" s="142">
        <f t="shared" si="878"/>
        <v>7.9462533529380919E-5</v>
      </c>
      <c r="AT1958" s="142">
        <f t="shared" si="879"/>
        <v>0.85451589256871252</v>
      </c>
      <c r="AU1958" s="142">
        <f t="shared" si="880"/>
        <v>7.9462533529380919E-5</v>
      </c>
      <c r="AV1958" s="142" t="str">
        <f t="shared" si="881"/>
        <v/>
      </c>
      <c r="AW1958" s="142" t="str">
        <f t="shared" si="882"/>
        <v/>
      </c>
      <c r="AX1958" s="142">
        <f t="shared" si="883"/>
        <v>1.3823564838073144E-4</v>
      </c>
      <c r="AY1958" s="142" t="str">
        <f t="shared" si="884"/>
        <v/>
      </c>
      <c r="AZ1958" s="142" t="str">
        <f t="shared" si="885"/>
        <v/>
      </c>
      <c r="BB1958" s="147"/>
      <c r="BC1958" s="147">
        <f t="shared" si="848"/>
        <v>8.12160000000015</v>
      </c>
      <c r="BD1958" s="163">
        <f t="shared" si="849"/>
        <v>0.32199364020847243</v>
      </c>
      <c r="BE1958" s="147">
        <f t="shared" si="850"/>
        <v>5.5112812552704504E-4</v>
      </c>
      <c r="BF1958" s="147" t="str">
        <f t="shared" si="846"/>
        <v/>
      </c>
      <c r="BG1958" s="159" t="str">
        <f t="shared" si="847"/>
        <v/>
      </c>
    </row>
    <row r="1959" spans="1:59" ht="20.100000000000001" customHeight="1" x14ac:dyDescent="0.25">
      <c r="A1959" s="142">
        <v>1265</v>
      </c>
      <c r="B1959" s="142">
        <f t="shared" si="851"/>
        <v>4959.8060240559098</v>
      </c>
      <c r="C1959" s="142">
        <f t="shared" si="852"/>
        <v>4.8614362988263314E-5</v>
      </c>
      <c r="D1959" s="142">
        <f t="shared" si="853"/>
        <v>0.85542770033609039</v>
      </c>
      <c r="E1959" s="142">
        <f t="shared" si="854"/>
        <v>4.8614362988263314E-5</v>
      </c>
      <c r="F1959" s="142" t="str">
        <f t="shared" si="855"/>
        <v/>
      </c>
      <c r="G1959" s="142" t="str">
        <f t="shared" si="856"/>
        <v/>
      </c>
      <c r="H1959" s="142"/>
      <c r="I1959" s="142"/>
      <c r="J1959" s="142">
        <f t="shared" si="857"/>
        <v>1.4265038178289842E-173</v>
      </c>
      <c r="K1959" s="142" t="str">
        <f t="shared" si="858"/>
        <v/>
      </c>
      <c r="L1959" s="142" t="str">
        <f t="shared" si="859"/>
        <v/>
      </c>
      <c r="M1959" s="142"/>
      <c r="N1959" s="142"/>
      <c r="O1959" s="142"/>
      <c r="P1959" s="142"/>
      <c r="Q1959" s="142">
        <v>1265</v>
      </c>
      <c r="R1959" s="142">
        <f t="shared" si="860"/>
        <v>22.743508657323275</v>
      </c>
      <c r="S1959" s="142">
        <f t="shared" si="861"/>
        <v>1.0601610069833728E-2</v>
      </c>
      <c r="T1959" s="142">
        <f t="shared" si="862"/>
        <v>0.85542770033609039</v>
      </c>
      <c r="U1959" s="142">
        <f t="shared" si="863"/>
        <v>1.0601610069833728E-2</v>
      </c>
      <c r="V1959" s="142" t="str">
        <f t="shared" si="864"/>
        <v/>
      </c>
      <c r="W1959" s="142" t="str">
        <f t="shared" si="865"/>
        <v/>
      </c>
      <c r="X1959" s="142">
        <f t="shared" si="866"/>
        <v>5.9184524497008244E-22</v>
      </c>
      <c r="Y1959" s="142" t="str">
        <f t="shared" si="867"/>
        <v/>
      </c>
      <c r="Z1959" s="142" t="str">
        <f t="shared" si="868"/>
        <v/>
      </c>
      <c r="AD1959" s="142">
        <v>1265</v>
      </c>
      <c r="AE1959" s="142">
        <f t="shared" si="886"/>
        <v>58.31957088040167</v>
      </c>
      <c r="AF1959" s="142">
        <f t="shared" si="869"/>
        <v>4.1344236036869892E-3</v>
      </c>
      <c r="AG1959" s="142">
        <f t="shared" si="870"/>
        <v>0.85542770033609039</v>
      </c>
      <c r="AH1959" s="142">
        <f t="shared" si="871"/>
        <v>4.1344236036869892E-3</v>
      </c>
      <c r="AI1959" s="142" t="str">
        <f t="shared" si="872"/>
        <v/>
      </c>
      <c r="AJ1959" s="142" t="str">
        <f t="shared" si="873"/>
        <v/>
      </c>
      <c r="AK1959" s="142">
        <f t="shared" si="874"/>
        <v>1.4955666292964944E-74</v>
      </c>
      <c r="AL1959" s="142" t="str">
        <f t="shared" si="875"/>
        <v/>
      </c>
      <c r="AM1959" s="142" t="str">
        <f t="shared" si="876"/>
        <v/>
      </c>
      <c r="AQ1959" s="142">
        <v>1265</v>
      </c>
      <c r="AR1959" s="142">
        <f t="shared" si="877"/>
        <v>3047.2270699351247</v>
      </c>
      <c r="AS1959" s="142">
        <f t="shared" si="878"/>
        <v>7.9126958664738563E-5</v>
      </c>
      <c r="AT1959" s="142">
        <f t="shared" si="879"/>
        <v>0.85542770033609039</v>
      </c>
      <c r="AU1959" s="142">
        <f t="shared" si="880"/>
        <v>7.9126958664738563E-5</v>
      </c>
      <c r="AV1959" s="142" t="str">
        <f t="shared" si="881"/>
        <v/>
      </c>
      <c r="AW1959" s="142" t="str">
        <f t="shared" si="882"/>
        <v/>
      </c>
      <c r="AX1959" s="142">
        <f t="shared" si="883"/>
        <v>1.3828334651020432E-4</v>
      </c>
      <c r="AY1959" s="142" t="str">
        <f t="shared" si="884"/>
        <v/>
      </c>
      <c r="AZ1959" s="142" t="str">
        <f t="shared" si="885"/>
        <v/>
      </c>
      <c r="BB1959" s="147"/>
      <c r="BC1959" s="147">
        <f t="shared" si="848"/>
        <v>8.1280000000001493</v>
      </c>
      <c r="BD1959" s="163">
        <f t="shared" si="849"/>
        <v>0.32144251208294539</v>
      </c>
      <c r="BE1959" s="147">
        <f t="shared" si="850"/>
        <v>5.5044983135393855E-4</v>
      </c>
      <c r="BF1959" s="147" t="str">
        <f t="shared" si="846"/>
        <v/>
      </c>
      <c r="BG1959" s="159" t="str">
        <f t="shared" si="847"/>
        <v/>
      </c>
    </row>
    <row r="1960" spans="1:59" ht="20.100000000000001" customHeight="1" x14ac:dyDescent="0.25">
      <c r="A1960" s="142">
        <v>1266</v>
      </c>
      <c r="B1960" s="142">
        <f t="shared" si="851"/>
        <v>4978.5222732032889</v>
      </c>
      <c r="C1960" s="142">
        <f t="shared" si="852"/>
        <v>4.8408287189181475E-5</v>
      </c>
      <c r="D1960" s="142">
        <f t="shared" si="853"/>
        <v>0.85633565022815383</v>
      </c>
      <c r="E1960" s="142">
        <f t="shared" si="854"/>
        <v>4.8408287189181475E-5</v>
      </c>
      <c r="F1960" s="142" t="str">
        <f t="shared" si="855"/>
        <v/>
      </c>
      <c r="G1960" s="142" t="str">
        <f t="shared" si="856"/>
        <v/>
      </c>
      <c r="H1960" s="142"/>
      <c r="I1960" s="142"/>
      <c r="J1960" s="142">
        <f t="shared" si="857"/>
        <v>1.5947787017056092E-173</v>
      </c>
      <c r="K1960" s="142" t="str">
        <f t="shared" si="858"/>
        <v/>
      </c>
      <c r="L1960" s="142" t="str">
        <f t="shared" si="859"/>
        <v/>
      </c>
      <c r="M1960" s="142"/>
      <c r="N1960" s="142"/>
      <c r="O1960" s="142"/>
      <c r="P1960" s="142"/>
      <c r="Q1960" s="142">
        <v>1266</v>
      </c>
      <c r="R1960" s="142">
        <f t="shared" si="860"/>
        <v>22.829333218294309</v>
      </c>
      <c r="S1960" s="142">
        <f t="shared" si="861"/>
        <v>1.055666995065079E-2</v>
      </c>
      <c r="T1960" s="142">
        <f t="shared" si="862"/>
        <v>0.85633565022815394</v>
      </c>
      <c r="U1960" s="142">
        <f t="shared" si="863"/>
        <v>1.055666995065079E-2</v>
      </c>
      <c r="V1960" s="142" t="str">
        <f t="shared" si="864"/>
        <v/>
      </c>
      <c r="W1960" s="142" t="str">
        <f t="shared" si="865"/>
        <v/>
      </c>
      <c r="X1960" s="142">
        <f t="shared" si="866"/>
        <v>6.1470331570502714E-22</v>
      </c>
      <c r="Y1960" s="142" t="str">
        <f t="shared" si="867"/>
        <v/>
      </c>
      <c r="Z1960" s="142" t="str">
        <f t="shared" si="868"/>
        <v/>
      </c>
      <c r="AD1960" s="142">
        <v>1266</v>
      </c>
      <c r="AE1960" s="142">
        <f t="shared" si="886"/>
        <v>58.539644732780573</v>
      </c>
      <c r="AF1960" s="142">
        <f t="shared" si="869"/>
        <v>4.1168978233311207E-3</v>
      </c>
      <c r="AG1960" s="142">
        <f t="shared" si="870"/>
        <v>0.85633565022815394</v>
      </c>
      <c r="AH1960" s="142">
        <f t="shared" si="871"/>
        <v>4.1168978233311207E-3</v>
      </c>
      <c r="AI1960" s="142" t="str">
        <f t="shared" si="872"/>
        <v/>
      </c>
      <c r="AJ1960" s="142" t="str">
        <f t="shared" si="873"/>
        <v/>
      </c>
      <c r="AK1960" s="142">
        <f t="shared" si="874"/>
        <v>1.608294741709999E-74</v>
      </c>
      <c r="AL1960" s="142" t="str">
        <f t="shared" si="875"/>
        <v/>
      </c>
      <c r="AM1960" s="142" t="str">
        <f t="shared" si="876"/>
        <v/>
      </c>
      <c r="AQ1960" s="142">
        <v>1266</v>
      </c>
      <c r="AR1960" s="142">
        <f t="shared" si="877"/>
        <v>3058.7260400103514</v>
      </c>
      <c r="AS1960" s="142">
        <f t="shared" si="878"/>
        <v>7.8791540277384841E-5</v>
      </c>
      <c r="AT1960" s="142">
        <f t="shared" si="879"/>
        <v>0.85633565022815383</v>
      </c>
      <c r="AU1960" s="142">
        <f t="shared" si="880"/>
        <v>7.8791540277384841E-5</v>
      </c>
      <c r="AV1960" s="142" t="str">
        <f t="shared" si="881"/>
        <v/>
      </c>
      <c r="AW1960" s="142" t="str">
        <f t="shared" si="882"/>
        <v/>
      </c>
      <c r="AX1960" s="142">
        <f t="shared" si="883"/>
        <v>1.3832884781861756E-4</v>
      </c>
      <c r="AY1960" s="142" t="str">
        <f t="shared" si="884"/>
        <v/>
      </c>
      <c r="AZ1960" s="142" t="str">
        <f t="shared" si="885"/>
        <v/>
      </c>
      <c r="BB1960" s="147"/>
      <c r="BC1960" s="147">
        <f t="shared" si="848"/>
        <v>8.1344000000001486</v>
      </c>
      <c r="BD1960" s="163">
        <f t="shared" si="849"/>
        <v>0.32089206225159145</v>
      </c>
      <c r="BE1960" s="147">
        <f t="shared" si="850"/>
        <v>5.4977152050511569E-4</v>
      </c>
      <c r="BF1960" s="147" t="str">
        <f t="shared" si="846"/>
        <v/>
      </c>
      <c r="BG1960" s="159" t="str">
        <f t="shared" si="847"/>
        <v/>
      </c>
    </row>
    <row r="1961" spans="1:59" ht="20.100000000000001" customHeight="1" x14ac:dyDescent="0.25">
      <c r="A1961" s="142">
        <v>1267</v>
      </c>
      <c r="B1961" s="142">
        <f t="shared" si="851"/>
        <v>4997.2385223506717</v>
      </c>
      <c r="C1961" s="142">
        <f t="shared" si="852"/>
        <v>4.8202313700164224E-5</v>
      </c>
      <c r="D1961" s="142">
        <f t="shared" si="853"/>
        <v>0.85723974410204518</v>
      </c>
      <c r="E1961" s="142">
        <f t="shared" si="854"/>
        <v>4.8202313700164224E-5</v>
      </c>
      <c r="F1961" s="142" t="str">
        <f t="shared" si="855"/>
        <v/>
      </c>
      <c r="G1961" s="142" t="str">
        <f t="shared" si="856"/>
        <v/>
      </c>
      <c r="H1961" s="142"/>
      <c r="I1961" s="142"/>
      <c r="J1961" s="142">
        <f t="shared" si="857"/>
        <v>1.7828752947218931E-173</v>
      </c>
      <c r="K1961" s="142" t="str">
        <f t="shared" si="858"/>
        <v/>
      </c>
      <c r="L1961" s="142" t="str">
        <f t="shared" si="859"/>
        <v/>
      </c>
      <c r="M1961" s="142"/>
      <c r="N1961" s="142"/>
      <c r="O1961" s="142"/>
      <c r="P1961" s="142"/>
      <c r="Q1961" s="142">
        <v>1267</v>
      </c>
      <c r="R1961" s="142">
        <f t="shared" si="860"/>
        <v>22.915157779265343</v>
      </c>
      <c r="S1961" s="142">
        <f t="shared" si="861"/>
        <v>1.0511752142804351E-2</v>
      </c>
      <c r="T1961" s="142">
        <f t="shared" si="862"/>
        <v>0.85723974410204518</v>
      </c>
      <c r="U1961" s="142">
        <f t="shared" si="863"/>
        <v>1.0511752142804351E-2</v>
      </c>
      <c r="V1961" s="142" t="str">
        <f t="shared" si="864"/>
        <v/>
      </c>
      <c r="W1961" s="142" t="str">
        <f t="shared" si="865"/>
        <v/>
      </c>
      <c r="X1961" s="142">
        <f t="shared" si="866"/>
        <v>6.3843398901270679E-22</v>
      </c>
      <c r="Y1961" s="142" t="str">
        <f t="shared" si="867"/>
        <v/>
      </c>
      <c r="Z1961" s="142" t="str">
        <f t="shared" si="868"/>
        <v/>
      </c>
      <c r="AD1961" s="142">
        <v>1267</v>
      </c>
      <c r="AE1961" s="142">
        <f t="shared" si="886"/>
        <v>58.759718585159419</v>
      </c>
      <c r="AF1961" s="142">
        <f t="shared" si="869"/>
        <v>4.0993807439664871E-3</v>
      </c>
      <c r="AG1961" s="142">
        <f t="shared" si="870"/>
        <v>0.85723974410204518</v>
      </c>
      <c r="AH1961" s="142">
        <f t="shared" si="871"/>
        <v>4.0993807439664871E-3</v>
      </c>
      <c r="AI1961" s="142" t="str">
        <f t="shared" si="872"/>
        <v/>
      </c>
      <c r="AJ1961" s="142" t="str">
        <f t="shared" si="873"/>
        <v/>
      </c>
      <c r="AK1961" s="142">
        <f t="shared" si="874"/>
        <v>1.7294920467491195E-74</v>
      </c>
      <c r="AL1961" s="142" t="str">
        <f t="shared" si="875"/>
        <v/>
      </c>
      <c r="AM1961" s="142" t="str">
        <f t="shared" si="876"/>
        <v/>
      </c>
      <c r="AQ1961" s="142">
        <v>1267</v>
      </c>
      <c r="AR1961" s="142">
        <f t="shared" si="877"/>
        <v>3070.2250100855781</v>
      </c>
      <c r="AS1961" s="142">
        <f t="shared" si="878"/>
        <v>7.8456288414567411E-5</v>
      </c>
      <c r="AT1961" s="142">
        <f t="shared" si="879"/>
        <v>0.85723974410204518</v>
      </c>
      <c r="AU1961" s="142">
        <f t="shared" si="880"/>
        <v>7.8456288414567411E-5</v>
      </c>
      <c r="AV1961" s="142" t="str">
        <f t="shared" si="881"/>
        <v/>
      </c>
      <c r="AW1961" s="142" t="str">
        <f t="shared" si="882"/>
        <v/>
      </c>
      <c r="AX1961" s="142">
        <f t="shared" si="883"/>
        <v>1.3837215012685054E-4</v>
      </c>
      <c r="AY1961" s="142" t="str">
        <f t="shared" si="884"/>
        <v/>
      </c>
      <c r="AZ1961" s="142" t="str">
        <f t="shared" si="885"/>
        <v/>
      </c>
      <c r="BB1961" s="147"/>
      <c r="BC1961" s="147">
        <f t="shared" si="848"/>
        <v>8.1408000000001479</v>
      </c>
      <c r="BD1961" s="163">
        <f t="shared" si="849"/>
        <v>0.32034229073108633</v>
      </c>
      <c r="BE1961" s="147">
        <f t="shared" si="850"/>
        <v>5.4909319643775545E-4</v>
      </c>
      <c r="BF1961" s="147" t="str">
        <f t="shared" si="846"/>
        <v/>
      </c>
      <c r="BG1961" s="159" t="str">
        <f t="shared" si="847"/>
        <v/>
      </c>
    </row>
    <row r="1962" spans="1:59" ht="20.100000000000001" customHeight="1" x14ac:dyDescent="0.25">
      <c r="A1962" s="142">
        <v>1268</v>
      </c>
      <c r="B1962" s="142">
        <f t="shared" si="851"/>
        <v>5015.9547714980508</v>
      </c>
      <c r="C1962" s="142">
        <f t="shared" si="852"/>
        <v>4.7996448662966892E-5</v>
      </c>
      <c r="D1962" s="142">
        <f t="shared" si="853"/>
        <v>0.85813998393014912</v>
      </c>
      <c r="E1962" s="142">
        <f t="shared" si="854"/>
        <v>4.7996448662966892E-5</v>
      </c>
      <c r="F1962" s="142" t="str">
        <f t="shared" si="855"/>
        <v/>
      </c>
      <c r="G1962" s="142" t="str">
        <f t="shared" si="856"/>
        <v/>
      </c>
      <c r="H1962" s="142"/>
      <c r="I1962" s="142"/>
      <c r="J1962" s="142">
        <f t="shared" si="857"/>
        <v>1.9931250995689449E-173</v>
      </c>
      <c r="K1962" s="142" t="str">
        <f t="shared" si="858"/>
        <v/>
      </c>
      <c r="L1962" s="142" t="str">
        <f t="shared" si="859"/>
        <v/>
      </c>
      <c r="M1962" s="142"/>
      <c r="N1962" s="142"/>
      <c r="O1962" s="142"/>
      <c r="P1962" s="142"/>
      <c r="Q1962" s="142">
        <v>1268</v>
      </c>
      <c r="R1962" s="142">
        <f t="shared" si="860"/>
        <v>23.000982340236362</v>
      </c>
      <c r="S1962" s="142">
        <f t="shared" si="861"/>
        <v>1.0466857985661843E-2</v>
      </c>
      <c r="T1962" s="142">
        <f t="shared" si="862"/>
        <v>0.85813998393014912</v>
      </c>
      <c r="U1962" s="142">
        <f t="shared" si="863"/>
        <v>1.0466857985661843E-2</v>
      </c>
      <c r="V1962" s="142" t="str">
        <f t="shared" si="864"/>
        <v/>
      </c>
      <c r="W1962" s="142" t="str">
        <f t="shared" si="865"/>
        <v/>
      </c>
      <c r="X1962" s="142">
        <f t="shared" si="866"/>
        <v>6.6307017775564253E-22</v>
      </c>
      <c r="Y1962" s="142" t="str">
        <f t="shared" si="867"/>
        <v/>
      </c>
      <c r="Z1962" s="142" t="str">
        <f t="shared" si="868"/>
        <v/>
      </c>
      <c r="AD1962" s="142">
        <v>1268</v>
      </c>
      <c r="AE1962" s="142">
        <f t="shared" si="886"/>
        <v>58.979792437538322</v>
      </c>
      <c r="AF1962" s="142">
        <f t="shared" si="869"/>
        <v>4.0818728879205646E-3</v>
      </c>
      <c r="AG1962" s="142">
        <f t="shared" si="870"/>
        <v>0.85813998393014912</v>
      </c>
      <c r="AH1962" s="142">
        <f t="shared" si="871"/>
        <v>4.0818728879205646E-3</v>
      </c>
      <c r="AI1962" s="142" t="str">
        <f t="shared" si="872"/>
        <v/>
      </c>
      <c r="AJ1962" s="142" t="str">
        <f t="shared" si="873"/>
        <v/>
      </c>
      <c r="AK1962" s="142">
        <f t="shared" si="874"/>
        <v>1.8597927384176349E-74</v>
      </c>
      <c r="AL1962" s="142" t="str">
        <f t="shared" si="875"/>
        <v/>
      </c>
      <c r="AM1962" s="142" t="str">
        <f t="shared" si="876"/>
        <v/>
      </c>
      <c r="AQ1962" s="142">
        <v>1268</v>
      </c>
      <c r="AR1962" s="142">
        <f t="shared" si="877"/>
        <v>3081.7239801608048</v>
      </c>
      <c r="AS1962" s="142">
        <f t="shared" si="878"/>
        <v>7.8121213072887763E-5</v>
      </c>
      <c r="AT1962" s="142">
        <f t="shared" si="879"/>
        <v>0.85813998393014912</v>
      </c>
      <c r="AU1962" s="142">
        <f t="shared" si="880"/>
        <v>7.8121213072887763E-5</v>
      </c>
      <c r="AV1962" s="142" t="str">
        <f t="shared" si="881"/>
        <v/>
      </c>
      <c r="AW1962" s="142" t="str">
        <f t="shared" si="882"/>
        <v/>
      </c>
      <c r="AX1962" s="142">
        <f t="shared" si="883"/>
        <v>1.3841325136065101E-4</v>
      </c>
      <c r="AY1962" s="142" t="str">
        <f t="shared" si="884"/>
        <v/>
      </c>
      <c r="AZ1962" s="142" t="str">
        <f t="shared" si="885"/>
        <v/>
      </c>
      <c r="BB1962" s="147"/>
      <c r="BC1962" s="147">
        <f t="shared" si="848"/>
        <v>8.1472000000001472</v>
      </c>
      <c r="BD1962" s="163">
        <f t="shared" si="849"/>
        <v>0.31979319753464858</v>
      </c>
      <c r="BE1962" s="147">
        <f t="shared" si="850"/>
        <v>5.4841486259721295E-4</v>
      </c>
      <c r="BF1962" s="147" t="str">
        <f t="shared" si="846"/>
        <v/>
      </c>
      <c r="BG1962" s="159" t="str">
        <f t="shared" si="847"/>
        <v/>
      </c>
    </row>
    <row r="1963" spans="1:59" ht="20.100000000000001" customHeight="1" x14ac:dyDescent="0.25">
      <c r="A1963" s="147">
        <v>1269</v>
      </c>
      <c r="B1963" s="142">
        <f t="shared" si="851"/>
        <v>5034.67102064543</v>
      </c>
      <c r="C1963" s="142">
        <f t="shared" si="852"/>
        <v>4.7790698187968657E-5</v>
      </c>
      <c r="D1963" s="142">
        <f t="shared" si="853"/>
        <v>0.85903637179950754</v>
      </c>
      <c r="E1963" s="142">
        <f t="shared" si="854"/>
        <v>4.7790698187968657E-5</v>
      </c>
      <c r="F1963" s="142" t="str">
        <f t="shared" si="855"/>
        <v/>
      </c>
      <c r="G1963" s="142" t="str">
        <f t="shared" si="856"/>
        <v/>
      </c>
      <c r="H1963" s="142"/>
      <c r="I1963" s="142"/>
      <c r="J1963" s="142">
        <f t="shared" si="857"/>
        <v>2.2281334617390715E-173</v>
      </c>
      <c r="K1963" s="142" t="str">
        <f t="shared" si="858"/>
        <v/>
      </c>
      <c r="L1963" s="142" t="str">
        <f t="shared" si="859"/>
        <v/>
      </c>
      <c r="M1963" s="142"/>
      <c r="N1963" s="142"/>
      <c r="O1963" s="142"/>
      <c r="P1963" s="142"/>
      <c r="Q1963" s="147">
        <v>1269</v>
      </c>
      <c r="R1963" s="142">
        <f t="shared" si="860"/>
        <v>23.086806901207396</v>
      </c>
      <c r="S1963" s="142">
        <f t="shared" si="861"/>
        <v>1.0421988811748341E-2</v>
      </c>
      <c r="T1963" s="142">
        <f t="shared" si="862"/>
        <v>0.85903637179950776</v>
      </c>
      <c r="U1963" s="142">
        <f t="shared" si="863"/>
        <v>1.0421988811748341E-2</v>
      </c>
      <c r="V1963" s="142" t="str">
        <f t="shared" si="864"/>
        <v/>
      </c>
      <c r="W1963" s="142" t="str">
        <f t="shared" si="865"/>
        <v/>
      </c>
      <c r="X1963" s="142">
        <f t="shared" si="866"/>
        <v>6.886460208237087E-22</v>
      </c>
      <c r="Y1963" s="142" t="str">
        <f t="shared" si="867"/>
        <v/>
      </c>
      <c r="Z1963" s="142" t="str">
        <f t="shared" si="868"/>
        <v/>
      </c>
      <c r="AD1963" s="147">
        <v>1269</v>
      </c>
      <c r="AE1963" s="142">
        <f t="shared" si="886"/>
        <v>59.199866289917168</v>
      </c>
      <c r="AF1963" s="142">
        <f t="shared" si="869"/>
        <v>4.0643747748524599E-3</v>
      </c>
      <c r="AG1963" s="142">
        <f t="shared" si="870"/>
        <v>0.85903637179950776</v>
      </c>
      <c r="AH1963" s="142">
        <f t="shared" si="871"/>
        <v>4.0643747748524599E-3</v>
      </c>
      <c r="AI1963" s="142" t="str">
        <f t="shared" si="872"/>
        <v/>
      </c>
      <c r="AJ1963" s="142" t="str">
        <f t="shared" si="873"/>
        <v/>
      </c>
      <c r="AK1963" s="142">
        <f t="shared" si="874"/>
        <v>1.9998783432108448E-74</v>
      </c>
      <c r="AL1963" s="142" t="str">
        <f t="shared" si="875"/>
        <v/>
      </c>
      <c r="AM1963" s="142" t="str">
        <f t="shared" si="876"/>
        <v/>
      </c>
      <c r="AQ1963" s="147">
        <v>1269</v>
      </c>
      <c r="AR1963" s="142">
        <f t="shared" si="877"/>
        <v>3093.2229502360333</v>
      </c>
      <c r="AS1963" s="142">
        <f t="shared" si="878"/>
        <v>7.7786324197878345E-5</v>
      </c>
      <c r="AT1963" s="142">
        <f t="shared" si="879"/>
        <v>0.85903637179950787</v>
      </c>
      <c r="AU1963" s="142">
        <f t="shared" si="880"/>
        <v>7.7786324197878345E-5</v>
      </c>
      <c r="AV1963" s="142" t="str">
        <f t="shared" si="881"/>
        <v/>
      </c>
      <c r="AW1963" s="142" t="str">
        <f t="shared" si="882"/>
        <v/>
      </c>
      <c r="AX1963" s="142">
        <f t="shared" si="883"/>
        <v>1.3845214955080076E-4</v>
      </c>
      <c r="AY1963" s="142" t="str">
        <f t="shared" si="884"/>
        <v/>
      </c>
      <c r="AZ1963" s="142" t="str">
        <f t="shared" si="885"/>
        <v/>
      </c>
      <c r="BB1963" s="147"/>
      <c r="BC1963" s="147">
        <f t="shared" si="848"/>
        <v>8.1536000000001465</v>
      </c>
      <c r="BD1963" s="163">
        <f t="shared" si="849"/>
        <v>0.31924478267205136</v>
      </c>
      <c r="BE1963" s="147">
        <f t="shared" si="850"/>
        <v>5.4773652241696391E-4</v>
      </c>
      <c r="BF1963" s="147" t="str">
        <f t="shared" si="846"/>
        <v/>
      </c>
      <c r="BG1963" s="159" t="str">
        <f t="shared" si="847"/>
        <v/>
      </c>
    </row>
    <row r="1964" spans="1:59" ht="20.100000000000001" customHeight="1" x14ac:dyDescent="0.25">
      <c r="A1964" s="142">
        <v>1270</v>
      </c>
      <c r="B1964" s="142">
        <f t="shared" si="851"/>
        <v>5053.3872697928127</v>
      </c>
      <c r="C1964" s="142">
        <f t="shared" si="852"/>
        <v>4.7585068353916419E-5</v>
      </c>
      <c r="D1964" s="142">
        <f t="shared" si="853"/>
        <v>0.85992890991123094</v>
      </c>
      <c r="E1964" s="142">
        <f t="shared" si="854"/>
        <v>4.7585068353916419E-5</v>
      </c>
      <c r="F1964" s="142" t="str">
        <f t="shared" si="855"/>
        <v/>
      </c>
      <c r="G1964" s="142" t="str">
        <f t="shared" si="856"/>
        <v/>
      </c>
      <c r="H1964" s="142"/>
      <c r="I1964" s="142"/>
      <c r="J1964" s="142">
        <f t="shared" si="857"/>
        <v>2.4908116865173727E-173</v>
      </c>
      <c r="K1964" s="142" t="str">
        <f t="shared" si="858"/>
        <v/>
      </c>
      <c r="L1964" s="142" t="str">
        <f t="shared" si="859"/>
        <v/>
      </c>
      <c r="M1964" s="142"/>
      <c r="N1964" s="142"/>
      <c r="O1964" s="142"/>
      <c r="P1964" s="142"/>
      <c r="Q1964" s="142">
        <v>1270</v>
      </c>
      <c r="R1964" s="142">
        <f t="shared" si="860"/>
        <v>23.17263146217843</v>
      </c>
      <c r="S1964" s="142">
        <f t="shared" si="861"/>
        <v>1.037714594669069E-2</v>
      </c>
      <c r="T1964" s="142">
        <f t="shared" si="862"/>
        <v>0.85992890991123105</v>
      </c>
      <c r="U1964" s="142">
        <f t="shared" si="863"/>
        <v>1.037714594669069E-2</v>
      </c>
      <c r="V1964" s="142" t="str">
        <f t="shared" si="864"/>
        <v/>
      </c>
      <c r="W1964" s="142" t="str">
        <f t="shared" si="865"/>
        <v/>
      </c>
      <c r="X1964" s="142">
        <f t="shared" si="866"/>
        <v>7.1519692821763457E-22</v>
      </c>
      <c r="Y1964" s="142" t="str">
        <f t="shared" si="867"/>
        <v/>
      </c>
      <c r="Z1964" s="142" t="str">
        <f t="shared" si="868"/>
        <v/>
      </c>
      <c r="AD1964" s="142">
        <v>1270</v>
      </c>
      <c r="AE1964" s="142">
        <f t="shared" si="886"/>
        <v>59.41994014229607</v>
      </c>
      <c r="AF1964" s="142">
        <f t="shared" si="869"/>
        <v>4.0468869217310868E-3</v>
      </c>
      <c r="AG1964" s="142">
        <f t="shared" si="870"/>
        <v>0.85992890991123105</v>
      </c>
      <c r="AH1964" s="142">
        <f t="shared" si="871"/>
        <v>4.0468869217310868E-3</v>
      </c>
      <c r="AI1964" s="142" t="str">
        <f t="shared" si="872"/>
        <v/>
      </c>
      <c r="AJ1964" s="142" t="str">
        <f t="shared" si="873"/>
        <v/>
      </c>
      <c r="AK1964" s="142">
        <f t="shared" si="874"/>
        <v>2.1504812409067734E-74</v>
      </c>
      <c r="AL1964" s="142" t="str">
        <f t="shared" si="875"/>
        <v/>
      </c>
      <c r="AM1964" s="142" t="str">
        <f t="shared" si="876"/>
        <v/>
      </c>
      <c r="AQ1964" s="142">
        <v>1270</v>
      </c>
      <c r="AR1964" s="142">
        <f t="shared" si="877"/>
        <v>3104.72192031126</v>
      </c>
      <c r="AS1964" s="142">
        <f t="shared" si="878"/>
        <v>7.7451631683585499E-5</v>
      </c>
      <c r="AT1964" s="142">
        <f t="shared" si="879"/>
        <v>0.85992890991123105</v>
      </c>
      <c r="AU1964" s="142">
        <f t="shared" si="880"/>
        <v>7.7451631683585499E-5</v>
      </c>
      <c r="AV1964" s="142" t="str">
        <f t="shared" si="881"/>
        <v/>
      </c>
      <c r="AW1964" s="142" t="str">
        <f t="shared" si="882"/>
        <v/>
      </c>
      <c r="AX1964" s="142">
        <f t="shared" si="883"/>
        <v>1.3848884283327272E-4</v>
      </c>
      <c r="AY1964" s="142" t="str">
        <f t="shared" si="884"/>
        <v/>
      </c>
      <c r="AZ1964" s="142" t="str">
        <f t="shared" si="885"/>
        <v/>
      </c>
      <c r="BB1964" s="147"/>
      <c r="BC1964" s="147">
        <f t="shared" si="848"/>
        <v>8.1600000000001458</v>
      </c>
      <c r="BD1964" s="163">
        <f t="shared" si="849"/>
        <v>0.3186970461496344</v>
      </c>
      <c r="BE1964" s="147">
        <f t="shared" si="850"/>
        <v>5.4705817931677281E-4</v>
      </c>
      <c r="BF1964" s="147" t="str">
        <f t="shared" si="846"/>
        <v/>
      </c>
      <c r="BG1964" s="159" t="str">
        <f t="shared" si="847"/>
        <v/>
      </c>
    </row>
    <row r="1965" spans="1:59" ht="20.100000000000001" customHeight="1" x14ac:dyDescent="0.25">
      <c r="A1965" s="142">
        <v>1271</v>
      </c>
      <c r="B1965" s="142">
        <f t="shared" si="851"/>
        <v>5072.1035189401919</v>
      </c>
      <c r="C1965" s="142">
        <f t="shared" si="852"/>
        <v>4.7379565207672333E-5</v>
      </c>
      <c r="D1965" s="142">
        <f t="shared" si="853"/>
        <v>0.86081760057990198</v>
      </c>
      <c r="E1965" s="142">
        <f t="shared" si="854"/>
        <v>4.7379565207672333E-5</v>
      </c>
      <c r="F1965" s="142" t="str">
        <f t="shared" si="855"/>
        <v/>
      </c>
      <c r="G1965" s="142" t="str">
        <f t="shared" si="856"/>
        <v/>
      </c>
      <c r="H1965" s="142"/>
      <c r="I1965" s="142"/>
      <c r="J1965" s="142">
        <f t="shared" si="857"/>
        <v>2.784412917239176E-173</v>
      </c>
      <c r="K1965" s="142" t="str">
        <f t="shared" si="858"/>
        <v/>
      </c>
      <c r="L1965" s="142" t="str">
        <f t="shared" si="859"/>
        <v/>
      </c>
      <c r="M1965" s="142"/>
      <c r="N1965" s="142"/>
      <c r="O1965" s="142"/>
      <c r="P1965" s="142"/>
      <c r="Q1965" s="142">
        <v>1271</v>
      </c>
      <c r="R1965" s="142">
        <f t="shared" si="860"/>
        <v>23.258456023149463</v>
      </c>
      <c r="S1965" s="142">
        <f t="shared" si="861"/>
        <v>1.0332330709162433E-2</v>
      </c>
      <c r="T1965" s="142">
        <f t="shared" si="862"/>
        <v>0.86081760057990209</v>
      </c>
      <c r="U1965" s="142">
        <f t="shared" si="863"/>
        <v>1.0332330709162433E-2</v>
      </c>
      <c r="V1965" s="142" t="str">
        <f t="shared" si="864"/>
        <v/>
      </c>
      <c r="W1965" s="142" t="str">
        <f t="shared" si="865"/>
        <v/>
      </c>
      <c r="X1965" s="142">
        <f t="shared" si="866"/>
        <v>7.4275962776821034E-22</v>
      </c>
      <c r="Y1965" s="142" t="str">
        <f t="shared" si="867"/>
        <v/>
      </c>
      <c r="Z1965" s="142" t="str">
        <f t="shared" si="868"/>
        <v/>
      </c>
      <c r="AD1965" s="142">
        <v>1271</v>
      </c>
      <c r="AE1965" s="142">
        <f t="shared" si="886"/>
        <v>59.640013994674916</v>
      </c>
      <c r="AF1965" s="142">
        <f t="shared" si="869"/>
        <v>4.0294098428137201E-3</v>
      </c>
      <c r="AG1965" s="142">
        <f t="shared" si="870"/>
        <v>0.86081760057990198</v>
      </c>
      <c r="AH1965" s="142">
        <f t="shared" si="871"/>
        <v>4.0294098428137201E-3</v>
      </c>
      <c r="AI1965" s="142" t="str">
        <f t="shared" si="872"/>
        <v/>
      </c>
      <c r="AJ1965" s="142" t="str">
        <f t="shared" si="873"/>
        <v/>
      </c>
      <c r="AK1965" s="142">
        <f t="shared" si="874"/>
        <v>2.3123884463622582E-74</v>
      </c>
      <c r="AL1965" s="142" t="str">
        <f t="shared" si="875"/>
        <v/>
      </c>
      <c r="AM1965" s="142" t="str">
        <f t="shared" si="876"/>
        <v/>
      </c>
      <c r="AQ1965" s="142">
        <v>1271</v>
      </c>
      <c r="AR1965" s="142">
        <f t="shared" si="877"/>
        <v>3116.2208903864866</v>
      </c>
      <c r="AS1965" s="142">
        <f t="shared" si="878"/>
        <v>7.7117145372158241E-5</v>
      </c>
      <c r="AT1965" s="142">
        <f t="shared" si="879"/>
        <v>0.8608176005799022</v>
      </c>
      <c r="AU1965" s="142">
        <f t="shared" si="880"/>
        <v>7.7117145372158241E-5</v>
      </c>
      <c r="AV1965" s="142" t="str">
        <f t="shared" si="881"/>
        <v/>
      </c>
      <c r="AW1965" s="142" t="str">
        <f t="shared" si="882"/>
        <v/>
      </c>
      <c r="AX1965" s="142">
        <f t="shared" si="883"/>
        <v>1.3852332944938004E-4</v>
      </c>
      <c r="AY1965" s="142" t="str">
        <f t="shared" si="884"/>
        <v/>
      </c>
      <c r="AZ1965" s="142" t="str">
        <f t="shared" si="885"/>
        <v/>
      </c>
      <c r="BB1965" s="147"/>
      <c r="BC1965" s="147">
        <f t="shared" si="848"/>
        <v>8.1664000000001451</v>
      </c>
      <c r="BD1965" s="163">
        <f t="shared" si="849"/>
        <v>0.31814998797031763</v>
      </c>
      <c r="BE1965" s="147">
        <f t="shared" si="850"/>
        <v>5.4637983670580148E-4</v>
      </c>
      <c r="BF1965" s="147" t="str">
        <f t="shared" si="846"/>
        <v/>
      </c>
      <c r="BG1965" s="159" t="str">
        <f t="shared" si="847"/>
        <v/>
      </c>
    </row>
    <row r="1966" spans="1:59" ht="20.100000000000001" customHeight="1" x14ac:dyDescent="0.25">
      <c r="A1966" s="142">
        <v>1272</v>
      </c>
      <c r="B1966" s="142">
        <f t="shared" si="851"/>
        <v>5090.8197680875746</v>
      </c>
      <c r="C1966" s="142">
        <f t="shared" si="852"/>
        <v>4.7174194763964592E-5</v>
      </c>
      <c r="D1966" s="142">
        <f t="shared" si="853"/>
        <v>0.86170244623297843</v>
      </c>
      <c r="E1966" s="142">
        <f t="shared" si="854"/>
        <v>4.7174194763964592E-5</v>
      </c>
      <c r="F1966" s="142" t="str">
        <f t="shared" si="855"/>
        <v/>
      </c>
      <c r="G1966" s="142" t="str">
        <f t="shared" si="856"/>
        <v/>
      </c>
      <c r="H1966" s="142"/>
      <c r="I1966" s="142"/>
      <c r="J1966" s="142">
        <f t="shared" si="857"/>
        <v>3.1125722146569564E-173</v>
      </c>
      <c r="K1966" s="142" t="str">
        <f t="shared" si="858"/>
        <v/>
      </c>
      <c r="L1966" s="142" t="str">
        <f t="shared" si="859"/>
        <v/>
      </c>
      <c r="M1966" s="142"/>
      <c r="N1966" s="142"/>
      <c r="O1966" s="142"/>
      <c r="P1966" s="142"/>
      <c r="Q1966" s="142">
        <v>1272</v>
      </c>
      <c r="R1966" s="142">
        <f t="shared" si="860"/>
        <v>23.344280584120497</v>
      </c>
      <c r="S1966" s="142">
        <f t="shared" si="861"/>
        <v>1.0287544410829491E-2</v>
      </c>
      <c r="T1966" s="142">
        <f t="shared" si="862"/>
        <v>0.86170244623297843</v>
      </c>
      <c r="U1966" s="142">
        <f t="shared" si="863"/>
        <v>1.0287544410829491E-2</v>
      </c>
      <c r="V1966" s="142" t="str">
        <f t="shared" si="864"/>
        <v/>
      </c>
      <c r="W1966" s="142" t="str">
        <f t="shared" si="865"/>
        <v/>
      </c>
      <c r="X1966" s="142">
        <f t="shared" si="866"/>
        <v>7.7137221354966663E-22</v>
      </c>
      <c r="Y1966" s="142" t="str">
        <f t="shared" si="867"/>
        <v/>
      </c>
      <c r="Z1966" s="142" t="str">
        <f t="shared" si="868"/>
        <v/>
      </c>
      <c r="AD1966" s="142">
        <v>1272</v>
      </c>
      <c r="AE1966" s="142">
        <f t="shared" si="886"/>
        <v>59.860087847053819</v>
      </c>
      <c r="AF1966" s="142">
        <f t="shared" si="869"/>
        <v>4.0119440496247816E-3</v>
      </c>
      <c r="AG1966" s="142">
        <f t="shared" si="870"/>
        <v>0.86170244623297843</v>
      </c>
      <c r="AH1966" s="142">
        <f t="shared" si="871"/>
        <v>4.0119440496247816E-3</v>
      </c>
      <c r="AI1966" s="142" t="str">
        <f t="shared" si="872"/>
        <v/>
      </c>
      <c r="AJ1966" s="142" t="str">
        <f t="shared" si="873"/>
        <v/>
      </c>
      <c r="AK1966" s="142">
        <f t="shared" si="874"/>
        <v>2.486445671599453E-74</v>
      </c>
      <c r="AL1966" s="142" t="str">
        <f t="shared" si="875"/>
        <v/>
      </c>
      <c r="AM1966" s="142" t="str">
        <f t="shared" si="876"/>
        <v/>
      </c>
      <c r="AQ1966" s="142">
        <v>1272</v>
      </c>
      <c r="AR1966" s="142">
        <f t="shared" si="877"/>
        <v>3127.7198604617133</v>
      </c>
      <c r="AS1966" s="142">
        <f t="shared" si="878"/>
        <v>7.6782875053443128E-5</v>
      </c>
      <c r="AT1966" s="142">
        <f t="shared" si="879"/>
        <v>0.86170244623297843</v>
      </c>
      <c r="AU1966" s="142">
        <f t="shared" si="880"/>
        <v>7.6782875053443128E-5</v>
      </c>
      <c r="AV1966" s="142" t="str">
        <f t="shared" si="881"/>
        <v/>
      </c>
      <c r="AW1966" s="142" t="str">
        <f t="shared" si="882"/>
        <v/>
      </c>
      <c r="AX1966" s="142">
        <f t="shared" si="883"/>
        <v>1.3855560774591631E-4</v>
      </c>
      <c r="AY1966" s="142" t="str">
        <f t="shared" si="884"/>
        <v/>
      </c>
      <c r="AZ1966" s="142" t="str">
        <f t="shared" si="885"/>
        <v/>
      </c>
      <c r="BB1966" s="147"/>
      <c r="BC1966" s="147">
        <f t="shared" si="848"/>
        <v>8.1728000000001444</v>
      </c>
      <c r="BD1966" s="163">
        <f t="shared" si="849"/>
        <v>0.31760360813361183</v>
      </c>
      <c r="BE1966" s="147">
        <f t="shared" si="850"/>
        <v>5.4570149797950052E-4</v>
      </c>
      <c r="BF1966" s="147" t="str">
        <f t="shared" si="846"/>
        <v/>
      </c>
      <c r="BG1966" s="159" t="str">
        <f t="shared" si="847"/>
        <v/>
      </c>
    </row>
    <row r="1967" spans="1:59" ht="20.100000000000001" customHeight="1" x14ac:dyDescent="0.25">
      <c r="A1967" s="142">
        <v>1273</v>
      </c>
      <c r="B1967" s="142">
        <f t="shared" si="851"/>
        <v>5109.5360172349538</v>
      </c>
      <c r="C1967" s="142">
        <f t="shared" si="852"/>
        <v>4.6968963005142319E-5</v>
      </c>
      <c r="D1967" s="142">
        <f t="shared" si="853"/>
        <v>0.86258344941018794</v>
      </c>
      <c r="E1967" s="142">
        <f t="shared" si="854"/>
        <v>4.6968963005142319E-5</v>
      </c>
      <c r="F1967" s="142" t="str">
        <f t="shared" si="855"/>
        <v/>
      </c>
      <c r="G1967" s="142" t="str">
        <f t="shared" si="856"/>
        <v/>
      </c>
      <c r="H1967" s="142"/>
      <c r="I1967" s="142"/>
      <c r="J1967" s="142">
        <f t="shared" si="857"/>
        <v>3.4793513286126347E-173</v>
      </c>
      <c r="K1967" s="142" t="str">
        <f t="shared" si="858"/>
        <v/>
      </c>
      <c r="L1967" s="142" t="str">
        <f t="shared" si="859"/>
        <v/>
      </c>
      <c r="M1967" s="142"/>
      <c r="N1967" s="142"/>
      <c r="O1967" s="142"/>
      <c r="P1967" s="142"/>
      <c r="Q1967" s="142">
        <v>1273</v>
      </c>
      <c r="R1967" s="142">
        <f t="shared" si="860"/>
        <v>23.430105145091531</v>
      </c>
      <c r="S1967" s="142">
        <f t="shared" si="861"/>
        <v>1.0242788356296694E-2</v>
      </c>
      <c r="T1967" s="142">
        <f t="shared" si="862"/>
        <v>0.86258344941018805</v>
      </c>
      <c r="U1967" s="142">
        <f t="shared" si="863"/>
        <v>1.0242788356296694E-2</v>
      </c>
      <c r="V1967" s="142" t="str">
        <f t="shared" si="864"/>
        <v/>
      </c>
      <c r="W1967" s="142" t="str">
        <f t="shared" si="865"/>
        <v/>
      </c>
      <c r="X1967" s="142">
        <f t="shared" si="866"/>
        <v>8.0107419604781159E-22</v>
      </c>
      <c r="Y1967" s="142" t="str">
        <f t="shared" si="867"/>
        <v/>
      </c>
      <c r="Z1967" s="142" t="str">
        <f t="shared" si="868"/>
        <v/>
      </c>
      <c r="AD1967" s="142">
        <v>1273</v>
      </c>
      <c r="AE1967" s="142">
        <f t="shared" si="886"/>
        <v>60.080161699432665</v>
      </c>
      <c r="AF1967" s="142">
        <f t="shared" si="869"/>
        <v>3.9944900509350156E-3</v>
      </c>
      <c r="AG1967" s="142">
        <f t="shared" si="870"/>
        <v>0.86258344941018794</v>
      </c>
      <c r="AH1967" s="142">
        <f t="shared" si="871"/>
        <v>3.9944900509350156E-3</v>
      </c>
      <c r="AI1967" s="142" t="str">
        <f t="shared" si="872"/>
        <v/>
      </c>
      <c r="AJ1967" s="142" t="str">
        <f t="shared" si="873"/>
        <v/>
      </c>
      <c r="AK1967" s="142">
        <f t="shared" si="874"/>
        <v>2.6735616888848873E-74</v>
      </c>
      <c r="AL1967" s="142" t="str">
        <f t="shared" si="875"/>
        <v/>
      </c>
      <c r="AM1967" s="142" t="str">
        <f t="shared" si="876"/>
        <v/>
      </c>
      <c r="AQ1967" s="142">
        <v>1273</v>
      </c>
      <c r="AR1967" s="142">
        <f t="shared" si="877"/>
        <v>3139.21883053694</v>
      </c>
      <c r="AS1967" s="142">
        <f t="shared" si="878"/>
        <v>7.6448830464584833E-5</v>
      </c>
      <c r="AT1967" s="142">
        <f t="shared" si="879"/>
        <v>0.86258344941018805</v>
      </c>
      <c r="AU1967" s="142">
        <f t="shared" si="880"/>
        <v>7.6448830464584833E-5</v>
      </c>
      <c r="AV1967" s="142" t="str">
        <f t="shared" si="881"/>
        <v/>
      </c>
      <c r="AW1967" s="142" t="str">
        <f t="shared" si="882"/>
        <v/>
      </c>
      <c r="AX1967" s="142">
        <f t="shared" si="883"/>
        <v>1.3858567617528795E-4</v>
      </c>
      <c r="AY1967" s="142" t="str">
        <f t="shared" si="884"/>
        <v/>
      </c>
      <c r="AZ1967" s="142" t="str">
        <f t="shared" si="885"/>
        <v/>
      </c>
      <c r="BB1967" s="147"/>
      <c r="BC1967" s="147">
        <f t="shared" si="848"/>
        <v>8.1792000000001437</v>
      </c>
      <c r="BD1967" s="163">
        <f t="shared" si="849"/>
        <v>0.31705790663563233</v>
      </c>
      <c r="BE1967" s="147">
        <f t="shared" si="850"/>
        <v>5.4502316652282889E-4</v>
      </c>
      <c r="BF1967" s="147" t="str">
        <f t="shared" si="846"/>
        <v/>
      </c>
      <c r="BG1967" s="159" t="str">
        <f t="shared" si="847"/>
        <v/>
      </c>
    </row>
    <row r="1968" spans="1:59" ht="20.100000000000001" customHeight="1" x14ac:dyDescent="0.25">
      <c r="A1968" s="142">
        <v>1274</v>
      </c>
      <c r="B1968" s="142">
        <f t="shared" si="851"/>
        <v>5128.2522663823365</v>
      </c>
      <c r="C1968" s="142">
        <f t="shared" si="852"/>
        <v>4.6763875880933665E-5</v>
      </c>
      <c r="D1968" s="142">
        <f t="shared" si="853"/>
        <v>0.86346061276292108</v>
      </c>
      <c r="E1968" s="142">
        <f t="shared" si="854"/>
        <v>4.6763875880933665E-5</v>
      </c>
      <c r="F1968" s="142" t="str">
        <f t="shared" si="855"/>
        <v/>
      </c>
      <c r="G1968" s="142" t="str">
        <f t="shared" si="856"/>
        <v/>
      </c>
      <c r="H1968" s="142"/>
      <c r="I1968" s="142"/>
      <c r="J1968" s="142">
        <f t="shared" si="857"/>
        <v>3.8892887105689162E-173</v>
      </c>
      <c r="K1968" s="142" t="str">
        <f t="shared" si="858"/>
        <v/>
      </c>
      <c r="L1968" s="142" t="str">
        <f t="shared" si="859"/>
        <v/>
      </c>
      <c r="M1968" s="142"/>
      <c r="N1968" s="142"/>
      <c r="O1968" s="142"/>
      <c r="P1968" s="142"/>
      <c r="Q1968" s="142">
        <v>1274</v>
      </c>
      <c r="R1968" s="142">
        <f t="shared" si="860"/>
        <v>23.515929706062551</v>
      </c>
      <c r="S1968" s="142">
        <f t="shared" si="861"/>
        <v>1.0198063843055036E-2</v>
      </c>
      <c r="T1968" s="142">
        <f t="shared" si="862"/>
        <v>0.86346061276292108</v>
      </c>
      <c r="U1968" s="142">
        <f t="shared" si="863"/>
        <v>1.0198063843055036E-2</v>
      </c>
      <c r="V1968" s="142" t="str">
        <f t="shared" si="864"/>
        <v/>
      </c>
      <c r="W1968" s="142" t="str">
        <f t="shared" si="865"/>
        <v/>
      </c>
      <c r="X1968" s="142">
        <f t="shared" si="866"/>
        <v>8.3190655414578997E-22</v>
      </c>
      <c r="Y1968" s="142" t="str">
        <f t="shared" si="867"/>
        <v/>
      </c>
      <c r="Z1968" s="142" t="str">
        <f t="shared" si="868"/>
        <v/>
      </c>
      <c r="AD1968" s="142">
        <v>1274</v>
      </c>
      <c r="AE1968" s="142">
        <f t="shared" si="886"/>
        <v>60.300235551811568</v>
      </c>
      <c r="AF1968" s="142">
        <f t="shared" si="869"/>
        <v>3.9770483527408985E-3</v>
      </c>
      <c r="AG1968" s="142">
        <f t="shared" si="870"/>
        <v>0.86346061276292119</v>
      </c>
      <c r="AH1968" s="142">
        <f t="shared" si="871"/>
        <v>3.9770483527408985E-3</v>
      </c>
      <c r="AI1968" s="142" t="str">
        <f t="shared" si="872"/>
        <v/>
      </c>
      <c r="AJ1968" s="142" t="str">
        <f t="shared" si="873"/>
        <v/>
      </c>
      <c r="AK1968" s="142">
        <f t="shared" si="874"/>
        <v>2.8747130170255368E-74</v>
      </c>
      <c r="AL1968" s="142" t="str">
        <f t="shared" si="875"/>
        <v/>
      </c>
      <c r="AM1968" s="142" t="str">
        <f t="shared" si="876"/>
        <v/>
      </c>
      <c r="AQ1968" s="142">
        <v>1274</v>
      </c>
      <c r="AR1968" s="142">
        <f t="shared" si="877"/>
        <v>3150.7178006121667</v>
      </c>
      <c r="AS1968" s="142">
        <f t="shared" si="878"/>
        <v>7.6115021289632884E-5</v>
      </c>
      <c r="AT1968" s="142">
        <f t="shared" si="879"/>
        <v>0.86346061276292108</v>
      </c>
      <c r="AU1968" s="142">
        <f t="shared" si="880"/>
        <v>7.6115021289632884E-5</v>
      </c>
      <c r="AV1968" s="142" t="str">
        <f t="shared" si="881"/>
        <v/>
      </c>
      <c r="AW1968" s="142" t="str">
        <f t="shared" si="882"/>
        <v/>
      </c>
      <c r="AX1968" s="142">
        <f t="shared" si="883"/>
        <v>1.386135332956376E-4</v>
      </c>
      <c r="AY1968" s="142" t="str">
        <f t="shared" si="884"/>
        <v/>
      </c>
      <c r="AZ1968" s="142" t="str">
        <f t="shared" si="885"/>
        <v/>
      </c>
      <c r="BB1968" s="147"/>
      <c r="BC1968" s="147">
        <f t="shared" si="848"/>
        <v>8.185600000000143</v>
      </c>
      <c r="BD1968" s="163">
        <f t="shared" si="849"/>
        <v>0.3165128834691095</v>
      </c>
      <c r="BE1968" s="147">
        <f t="shared" si="850"/>
        <v>5.4434484570686781E-4</v>
      </c>
      <c r="BF1968" s="147" t="str">
        <f t="shared" si="846"/>
        <v/>
      </c>
      <c r="BG1968" s="159" t="str">
        <f t="shared" si="847"/>
        <v/>
      </c>
    </row>
    <row r="1969" spans="1:59" ht="20.100000000000001" customHeight="1" x14ac:dyDescent="0.25">
      <c r="A1969" s="147">
        <v>1275</v>
      </c>
      <c r="B1969" s="142">
        <f t="shared" si="851"/>
        <v>5146.9685155297157</v>
      </c>
      <c r="C1969" s="142">
        <f t="shared" si="852"/>
        <v>4.6558939308208028E-5</v>
      </c>
      <c r="D1969" s="142">
        <f t="shared" si="853"/>
        <v>0.86433393905361733</v>
      </c>
      <c r="E1969" s="142">
        <f t="shared" si="854"/>
        <v>4.6558939308208028E-5</v>
      </c>
      <c r="F1969" s="142" t="str">
        <f t="shared" si="855"/>
        <v/>
      </c>
      <c r="G1969" s="142" t="str">
        <f t="shared" si="856"/>
        <v/>
      </c>
      <c r="H1969" s="142"/>
      <c r="I1969" s="142"/>
      <c r="J1969" s="142">
        <f t="shared" si="857"/>
        <v>4.3474553795811141E-173</v>
      </c>
      <c r="K1969" s="142" t="str">
        <f t="shared" si="858"/>
        <v/>
      </c>
      <c r="L1969" s="142" t="str">
        <f t="shared" si="859"/>
        <v/>
      </c>
      <c r="M1969" s="142"/>
      <c r="N1969" s="142"/>
      <c r="O1969" s="142"/>
      <c r="P1969" s="142"/>
      <c r="Q1969" s="147">
        <v>1275</v>
      </c>
      <c r="R1969" s="142">
        <f t="shared" si="860"/>
        <v>23.601754267033584</v>
      </c>
      <c r="S1969" s="142">
        <f t="shared" si="861"/>
        <v>1.0153372161429792E-2</v>
      </c>
      <c r="T1969" s="142">
        <f t="shared" si="862"/>
        <v>0.86433393905361733</v>
      </c>
      <c r="U1969" s="142">
        <f t="shared" si="863"/>
        <v>1.0153372161429792E-2</v>
      </c>
      <c r="V1969" s="142" t="str">
        <f t="shared" si="864"/>
        <v/>
      </c>
      <c r="W1969" s="142" t="str">
        <f t="shared" si="865"/>
        <v/>
      </c>
      <c r="X1969" s="142">
        <f t="shared" si="866"/>
        <v>8.6391178899208723E-22</v>
      </c>
      <c r="Y1969" s="142" t="str">
        <f t="shared" si="867"/>
        <v/>
      </c>
      <c r="Z1969" s="142" t="str">
        <f t="shared" si="868"/>
        <v/>
      </c>
      <c r="AD1969" s="147">
        <v>1275</v>
      </c>
      <c r="AE1969" s="142">
        <f t="shared" si="886"/>
        <v>60.520309404190414</v>
      </c>
      <c r="AF1969" s="142">
        <f t="shared" si="869"/>
        <v>3.9596194582444278E-3</v>
      </c>
      <c r="AG1969" s="142">
        <f t="shared" si="870"/>
        <v>0.86433393905361733</v>
      </c>
      <c r="AH1969" s="142">
        <f t="shared" si="871"/>
        <v>3.9596194582444278E-3</v>
      </c>
      <c r="AI1969" s="142" t="str">
        <f t="shared" si="872"/>
        <v/>
      </c>
      <c r="AJ1969" s="142" t="str">
        <f t="shared" si="873"/>
        <v/>
      </c>
      <c r="AK1969" s="142">
        <f t="shared" si="874"/>
        <v>3.0909489547489314E-74</v>
      </c>
      <c r="AL1969" s="142" t="str">
        <f t="shared" si="875"/>
        <v/>
      </c>
      <c r="AM1969" s="142" t="str">
        <f t="shared" si="876"/>
        <v/>
      </c>
      <c r="AQ1969" s="147">
        <v>1275</v>
      </c>
      <c r="AR1969" s="142">
        <f t="shared" si="877"/>
        <v>3162.2167706873934</v>
      </c>
      <c r="AS1969" s="142">
        <f t="shared" si="878"/>
        <v>7.5781457159154186E-5</v>
      </c>
      <c r="AT1969" s="142">
        <f t="shared" si="879"/>
        <v>0.86433393905361733</v>
      </c>
      <c r="AU1969" s="142">
        <f t="shared" si="880"/>
        <v>7.5781457159154186E-5</v>
      </c>
      <c r="AV1969" s="142" t="str">
        <f t="shared" si="881"/>
        <v/>
      </c>
      <c r="AW1969" s="142" t="str">
        <f t="shared" si="882"/>
        <v/>
      </c>
      <c r="AX1969" s="142">
        <f t="shared" si="883"/>
        <v>1.3863917777095946E-4</v>
      </c>
      <c r="AY1969" s="142" t="str">
        <f t="shared" si="884"/>
        <v/>
      </c>
      <c r="AZ1969" s="142" t="str">
        <f t="shared" si="885"/>
        <v/>
      </c>
      <c r="BB1969" s="147"/>
      <c r="BC1969" s="147">
        <f t="shared" si="848"/>
        <v>8.1920000000001423</v>
      </c>
      <c r="BD1969" s="163">
        <f t="shared" si="849"/>
        <v>0.31596853862340263</v>
      </c>
      <c r="BE1969" s="147">
        <f t="shared" si="850"/>
        <v>5.4366653889181826E-4</v>
      </c>
      <c r="BF1969" s="147" t="str">
        <f t="shared" ref="BF1969:BF2032" si="887">IF(BD1969&lt;(1-$BB$693),BE1969,"")</f>
        <v/>
      </c>
      <c r="BG1969" s="159" t="str">
        <f t="shared" ref="BG1969:BG2032" si="888">IF(BD1969&lt;(1-$BB$699),BE1969,"")</f>
        <v/>
      </c>
    </row>
    <row r="1970" spans="1:59" ht="20.100000000000001" customHeight="1" x14ac:dyDescent="0.25">
      <c r="A1970" s="142">
        <v>1276</v>
      </c>
      <c r="B1970" s="142">
        <f t="shared" si="851"/>
        <v>5165.6847646770984</v>
      </c>
      <c r="C1970" s="142">
        <f t="shared" si="852"/>
        <v>4.6354159170741383E-5</v>
      </c>
      <c r="D1970" s="142">
        <f t="shared" si="853"/>
        <v>0.86520343115514886</v>
      </c>
      <c r="E1970" s="142">
        <f t="shared" si="854"/>
        <v>4.6354159170741383E-5</v>
      </c>
      <c r="F1970" s="142" t="str">
        <f t="shared" si="855"/>
        <v/>
      </c>
      <c r="G1970" s="142" t="str">
        <f t="shared" si="856"/>
        <v/>
      </c>
      <c r="H1970" s="142"/>
      <c r="I1970" s="142"/>
      <c r="J1970" s="142">
        <f t="shared" si="857"/>
        <v>4.8595173257812995E-173</v>
      </c>
      <c r="K1970" s="142" t="str">
        <f t="shared" si="858"/>
        <v/>
      </c>
      <c r="L1970" s="142" t="str">
        <f t="shared" si="859"/>
        <v/>
      </c>
      <c r="M1970" s="142"/>
      <c r="N1970" s="142"/>
      <c r="O1970" s="142"/>
      <c r="P1970" s="142"/>
      <c r="Q1970" s="142">
        <v>1276</v>
      </c>
      <c r="R1970" s="142">
        <f t="shared" si="860"/>
        <v>23.687578828004618</v>
      </c>
      <c r="S1970" s="142">
        <f t="shared" si="861"/>
        <v>1.0108714594529401E-2</v>
      </c>
      <c r="T1970" s="142">
        <f t="shared" si="862"/>
        <v>0.86520343115514886</v>
      </c>
      <c r="U1970" s="142">
        <f t="shared" si="863"/>
        <v>1.0108714594529401E-2</v>
      </c>
      <c r="V1970" s="142" t="str">
        <f t="shared" si="864"/>
        <v/>
      </c>
      <c r="W1970" s="142" t="str">
        <f t="shared" si="865"/>
        <v/>
      </c>
      <c r="X1970" s="142">
        <f t="shared" si="866"/>
        <v>8.9713397981836314E-22</v>
      </c>
      <c r="Y1970" s="142" t="str">
        <f t="shared" si="867"/>
        <v/>
      </c>
      <c r="Z1970" s="142" t="str">
        <f t="shared" si="868"/>
        <v/>
      </c>
      <c r="AD1970" s="142">
        <v>1276</v>
      </c>
      <c r="AE1970" s="142">
        <f t="shared" si="886"/>
        <v>60.740383256569316</v>
      </c>
      <c r="AF1970" s="142">
        <f t="shared" si="869"/>
        <v>3.9422038678331578E-3</v>
      </c>
      <c r="AG1970" s="142">
        <f t="shared" si="870"/>
        <v>0.86520343115514886</v>
      </c>
      <c r="AH1970" s="142">
        <f t="shared" si="871"/>
        <v>3.9422038678331578E-3</v>
      </c>
      <c r="AI1970" s="142" t="str">
        <f t="shared" si="872"/>
        <v/>
      </c>
      <c r="AJ1970" s="142" t="str">
        <f t="shared" si="873"/>
        <v/>
      </c>
      <c r="AK1970" s="142">
        <f t="shared" si="874"/>
        <v>3.3233969867797526E-74</v>
      </c>
      <c r="AL1970" s="142" t="str">
        <f t="shared" si="875"/>
        <v/>
      </c>
      <c r="AM1970" s="142" t="str">
        <f t="shared" si="876"/>
        <v/>
      </c>
      <c r="AQ1970" s="142">
        <v>1276</v>
      </c>
      <c r="AR1970" s="142">
        <f t="shared" si="877"/>
        <v>3173.71574076262</v>
      </c>
      <c r="AS1970" s="142">
        <f t="shared" si="878"/>
        <v>7.5448147649851506E-5</v>
      </c>
      <c r="AT1970" s="142">
        <f t="shared" si="879"/>
        <v>0.86520343115514886</v>
      </c>
      <c r="AU1970" s="142">
        <f t="shared" si="880"/>
        <v>7.5448147649851506E-5</v>
      </c>
      <c r="AV1970" s="142" t="str">
        <f t="shared" si="881"/>
        <v/>
      </c>
      <c r="AW1970" s="142" t="str">
        <f t="shared" si="882"/>
        <v/>
      </c>
      <c r="AX1970" s="142">
        <f t="shared" si="883"/>
        <v>1.3866260837120618E-4</v>
      </c>
      <c r="AY1970" s="142" t="str">
        <f t="shared" si="884"/>
        <v/>
      </c>
      <c r="AZ1970" s="142" t="str">
        <f t="shared" si="885"/>
        <v/>
      </c>
      <c r="BB1970" s="147"/>
      <c r="BC1970" s="147">
        <f t="shared" ref="BC1970:BC2033" si="889">BC1969+$BF$686</f>
        <v>8.1984000000001416</v>
      </c>
      <c r="BD1970" s="163">
        <f t="shared" ref="BD1970:BD2033" si="890">_xlfn.CHISQ.DIST.RT(BC1970,7)</f>
        <v>0.31542487208451081</v>
      </c>
      <c r="BE1970" s="147">
        <f t="shared" ref="BE1970:BE2033" si="891">BD1970-BD1971</f>
        <v>5.4298824942394797E-4</v>
      </c>
      <c r="BF1970" s="147" t="str">
        <f t="shared" si="887"/>
        <v/>
      </c>
      <c r="BG1970" s="159" t="str">
        <f t="shared" si="888"/>
        <v/>
      </c>
    </row>
    <row r="1971" spans="1:59" ht="20.100000000000001" customHeight="1" x14ac:dyDescent="0.25">
      <c r="A1971" s="142">
        <v>1277</v>
      </c>
      <c r="B1971" s="142">
        <f t="shared" si="851"/>
        <v>5184.4010138244776</v>
      </c>
      <c r="C1971" s="142">
        <f t="shared" si="852"/>
        <v>4.6149541318985928E-5</v>
      </c>
      <c r="D1971" s="142">
        <f t="shared" si="853"/>
        <v>0.86606909205019811</v>
      </c>
      <c r="E1971" s="142">
        <f t="shared" si="854"/>
        <v>4.6149541318985928E-5</v>
      </c>
      <c r="F1971" s="142" t="str">
        <f t="shared" si="855"/>
        <v/>
      </c>
      <c r="G1971" s="142" t="str">
        <f t="shared" si="856"/>
        <v/>
      </c>
      <c r="H1971" s="142"/>
      <c r="I1971" s="142"/>
      <c r="J1971" s="142">
        <f t="shared" si="857"/>
        <v>5.4318052152904808E-173</v>
      </c>
      <c r="K1971" s="142" t="str">
        <f t="shared" si="858"/>
        <v/>
      </c>
      <c r="L1971" s="142" t="str">
        <f t="shared" si="859"/>
        <v/>
      </c>
      <c r="M1971" s="142"/>
      <c r="N1971" s="142"/>
      <c r="O1971" s="142"/>
      <c r="P1971" s="142"/>
      <c r="Q1971" s="142">
        <v>1277</v>
      </c>
      <c r="R1971" s="142">
        <f t="shared" si="860"/>
        <v>23.773403388975652</v>
      </c>
      <c r="S1971" s="142">
        <f t="shared" si="861"/>
        <v>1.0064092418195168E-2</v>
      </c>
      <c r="T1971" s="142">
        <f t="shared" si="862"/>
        <v>0.86606909205019822</v>
      </c>
      <c r="U1971" s="142">
        <f t="shared" si="863"/>
        <v>1.0064092418195168E-2</v>
      </c>
      <c r="V1971" s="142" t="str">
        <f t="shared" si="864"/>
        <v/>
      </c>
      <c r="W1971" s="142" t="str">
        <f t="shared" si="865"/>
        <v/>
      </c>
      <c r="X1971" s="142">
        <f t="shared" si="866"/>
        <v>9.3161884177629142E-22</v>
      </c>
      <c r="Y1971" s="142" t="str">
        <f t="shared" si="867"/>
        <v/>
      </c>
      <c r="Z1971" s="142" t="str">
        <f t="shared" si="868"/>
        <v/>
      </c>
      <c r="AD1971" s="142">
        <v>1277</v>
      </c>
      <c r="AE1971" s="142">
        <f t="shared" si="886"/>
        <v>60.960457108948162</v>
      </c>
      <c r="AF1971" s="142">
        <f t="shared" si="869"/>
        <v>3.9248020790606146E-3</v>
      </c>
      <c r="AG1971" s="142">
        <f t="shared" si="870"/>
        <v>0.86606909205019811</v>
      </c>
      <c r="AH1971" s="142">
        <f t="shared" si="871"/>
        <v>3.9248020790606146E-3</v>
      </c>
      <c r="AI1971" s="142" t="str">
        <f t="shared" si="872"/>
        <v/>
      </c>
      <c r="AJ1971" s="142" t="str">
        <f t="shared" si="873"/>
        <v/>
      </c>
      <c r="AK1971" s="142">
        <f t="shared" si="874"/>
        <v>3.5732685901202857E-74</v>
      </c>
      <c r="AL1971" s="142" t="str">
        <f t="shared" si="875"/>
        <v/>
      </c>
      <c r="AM1971" s="142" t="str">
        <f t="shared" si="876"/>
        <v/>
      </c>
      <c r="AQ1971" s="142">
        <v>1277</v>
      </c>
      <c r="AR1971" s="142">
        <f t="shared" si="877"/>
        <v>3185.2147108378467</v>
      </c>
      <c r="AS1971" s="142">
        <f t="shared" si="878"/>
        <v>7.5115102284188025E-5</v>
      </c>
      <c r="AT1971" s="142">
        <f t="shared" si="879"/>
        <v>0.86606909205019811</v>
      </c>
      <c r="AU1971" s="142">
        <f t="shared" si="880"/>
        <v>7.5115102284188025E-5</v>
      </c>
      <c r="AV1971" s="142" t="str">
        <f t="shared" si="881"/>
        <v/>
      </c>
      <c r="AW1971" s="142" t="str">
        <f t="shared" si="882"/>
        <v/>
      </c>
      <c r="AX1971" s="142">
        <f t="shared" si="883"/>
        <v>1.3868382397238705E-4</v>
      </c>
      <c r="AY1971" s="142" t="str">
        <f t="shared" si="884"/>
        <v/>
      </c>
      <c r="AZ1971" s="142" t="str">
        <f t="shared" si="885"/>
        <v/>
      </c>
      <c r="BB1971" s="147"/>
      <c r="BC1971" s="147">
        <f t="shared" si="889"/>
        <v>8.2048000000001409</v>
      </c>
      <c r="BD1971" s="163">
        <f t="shared" si="890"/>
        <v>0.31488188383508686</v>
      </c>
      <c r="BE1971" s="147">
        <f t="shared" si="891"/>
        <v>5.4230998064047631E-4</v>
      </c>
      <c r="BF1971" s="147" t="str">
        <f t="shared" si="887"/>
        <v/>
      </c>
      <c r="BG1971" s="159" t="str">
        <f t="shared" si="888"/>
        <v/>
      </c>
    </row>
    <row r="1972" spans="1:59" ht="20.100000000000001" customHeight="1" x14ac:dyDescent="0.25">
      <c r="A1972" s="142">
        <v>1278</v>
      </c>
      <c r="B1972" s="142">
        <f t="shared" si="851"/>
        <v>5203.1172629718603</v>
      </c>
      <c r="C1972" s="142">
        <f t="shared" si="852"/>
        <v>4.5945091569842632E-5</v>
      </c>
      <c r="D1972" s="142">
        <f t="shared" si="853"/>
        <v>0.86693092483063294</v>
      </c>
      <c r="E1972" s="142">
        <f t="shared" si="854"/>
        <v>4.5945091569842632E-5</v>
      </c>
      <c r="F1972" s="142" t="str">
        <f t="shared" si="855"/>
        <v/>
      </c>
      <c r="G1972" s="142" t="str">
        <f t="shared" si="856"/>
        <v/>
      </c>
      <c r="H1972" s="142"/>
      <c r="I1972" s="142"/>
      <c r="J1972" s="142">
        <f t="shared" si="857"/>
        <v>6.0713922495926847E-173</v>
      </c>
      <c r="K1972" s="142" t="str">
        <f t="shared" si="858"/>
        <v/>
      </c>
      <c r="L1972" s="142" t="str">
        <f t="shared" si="859"/>
        <v/>
      </c>
      <c r="M1972" s="142"/>
      <c r="N1972" s="142"/>
      <c r="O1972" s="142"/>
      <c r="P1972" s="142"/>
      <c r="Q1972" s="142">
        <v>1278</v>
      </c>
      <c r="R1972" s="142">
        <f t="shared" si="860"/>
        <v>23.859227949946685</v>
      </c>
      <c r="S1972" s="142">
        <f t="shared" si="861"/>
        <v>1.0019506900951722E-2</v>
      </c>
      <c r="T1972" s="142">
        <f t="shared" si="862"/>
        <v>0.86693092483063305</v>
      </c>
      <c r="U1972" s="142">
        <f t="shared" si="863"/>
        <v>1.0019506900951722E-2</v>
      </c>
      <c r="V1972" s="142" t="str">
        <f t="shared" si="864"/>
        <v/>
      </c>
      <c r="W1972" s="142" t="str">
        <f t="shared" si="865"/>
        <v/>
      </c>
      <c r="X1972" s="142">
        <f t="shared" si="866"/>
        <v>9.6741378586590355E-22</v>
      </c>
      <c r="Y1972" s="142" t="str">
        <f t="shared" si="867"/>
        <v/>
      </c>
      <c r="Z1972" s="142" t="str">
        <f t="shared" si="868"/>
        <v/>
      </c>
      <c r="AD1972" s="142">
        <v>1278</v>
      </c>
      <c r="AE1972" s="142">
        <f t="shared" si="886"/>
        <v>61.180530961327065</v>
      </c>
      <c r="AF1972" s="142">
        <f t="shared" si="869"/>
        <v>3.9074145866269498E-3</v>
      </c>
      <c r="AG1972" s="142">
        <f t="shared" si="870"/>
        <v>0.86693092483063305</v>
      </c>
      <c r="AH1972" s="142">
        <f t="shared" si="871"/>
        <v>3.9074145866269498E-3</v>
      </c>
      <c r="AI1972" s="142" t="str">
        <f t="shared" si="872"/>
        <v/>
      </c>
      <c r="AJ1972" s="142" t="str">
        <f t="shared" si="873"/>
        <v/>
      </c>
      <c r="AK1972" s="142">
        <f t="shared" si="874"/>
        <v>3.8418654700570417E-74</v>
      </c>
      <c r="AL1972" s="142" t="str">
        <f t="shared" si="875"/>
        <v/>
      </c>
      <c r="AM1972" s="142" t="str">
        <f t="shared" si="876"/>
        <v/>
      </c>
      <c r="AQ1972" s="142">
        <v>1278</v>
      </c>
      <c r="AR1972" s="142">
        <f t="shared" si="877"/>
        <v>3196.7136809130752</v>
      </c>
      <c r="AS1972" s="142">
        <f t="shared" si="878"/>
        <v>7.4782330530017679E-5</v>
      </c>
      <c r="AT1972" s="142">
        <f t="shared" si="879"/>
        <v>0.86693092483063305</v>
      </c>
      <c r="AU1972" s="142">
        <f t="shared" si="880"/>
        <v>7.4782330530017679E-5</v>
      </c>
      <c r="AV1972" s="142" t="str">
        <f t="shared" si="881"/>
        <v/>
      </c>
      <c r="AW1972" s="142" t="str">
        <f t="shared" si="882"/>
        <v/>
      </c>
      <c r="AX1972" s="142">
        <f t="shared" si="883"/>
        <v>1.3870282355665792E-4</v>
      </c>
      <c r="AY1972" s="142" t="str">
        <f t="shared" si="884"/>
        <v/>
      </c>
      <c r="AZ1972" s="142" t="str">
        <f t="shared" si="885"/>
        <v/>
      </c>
      <c r="BB1972" s="147"/>
      <c r="BC1972" s="147">
        <f t="shared" si="889"/>
        <v>8.2112000000001402</v>
      </c>
      <c r="BD1972" s="163">
        <f t="shared" si="890"/>
        <v>0.31433957385444639</v>
      </c>
      <c r="BE1972" s="147">
        <f t="shared" si="891"/>
        <v>5.4163173586313507E-4</v>
      </c>
      <c r="BF1972" s="147" t="str">
        <f t="shared" si="887"/>
        <v/>
      </c>
      <c r="BG1972" s="159" t="str">
        <f t="shared" si="888"/>
        <v/>
      </c>
    </row>
    <row r="1973" spans="1:59" ht="20.100000000000001" customHeight="1" x14ac:dyDescent="0.25">
      <c r="A1973" s="142">
        <v>1279</v>
      </c>
      <c r="B1973" s="142">
        <f t="shared" si="851"/>
        <v>5221.8335121192395</v>
      </c>
      <c r="C1973" s="142">
        <f t="shared" si="852"/>
        <v>4.5740815706438348E-5</v>
      </c>
      <c r="D1973" s="142">
        <f t="shared" si="853"/>
        <v>0.86778893269687563</v>
      </c>
      <c r="E1973" s="142">
        <f t="shared" si="854"/>
        <v>4.5740815706438348E-5</v>
      </c>
      <c r="F1973" s="142" t="str">
        <f t="shared" si="855"/>
        <v/>
      </c>
      <c r="G1973" s="142" t="str">
        <f t="shared" si="856"/>
        <v/>
      </c>
      <c r="H1973" s="142"/>
      <c r="I1973" s="142"/>
      <c r="J1973" s="142">
        <f t="shared" si="857"/>
        <v>6.7861811319198559E-173</v>
      </c>
      <c r="K1973" s="142" t="str">
        <f t="shared" si="858"/>
        <v/>
      </c>
      <c r="L1973" s="142" t="str">
        <f t="shared" si="859"/>
        <v/>
      </c>
      <c r="M1973" s="142"/>
      <c r="N1973" s="142"/>
      <c r="O1973" s="142"/>
      <c r="P1973" s="142"/>
      <c r="Q1973" s="142">
        <v>1279</v>
      </c>
      <c r="R1973" s="142">
        <f t="shared" si="860"/>
        <v>23.945052510917705</v>
      </c>
      <c r="S1973" s="142">
        <f t="shared" si="861"/>
        <v>9.9749593039583535E-3</v>
      </c>
      <c r="T1973" s="142">
        <f t="shared" si="862"/>
        <v>0.86778893269687563</v>
      </c>
      <c r="U1973" s="142">
        <f t="shared" si="863"/>
        <v>9.9749593039583535E-3</v>
      </c>
      <c r="V1973" s="142" t="str">
        <f t="shared" si="864"/>
        <v/>
      </c>
      <c r="W1973" s="142" t="str">
        <f t="shared" si="865"/>
        <v/>
      </c>
      <c r="X1973" s="142">
        <f t="shared" si="866"/>
        <v>1.0045679810295339E-21</v>
      </c>
      <c r="Y1973" s="142" t="str">
        <f t="shared" si="867"/>
        <v/>
      </c>
      <c r="Z1973" s="142" t="str">
        <f t="shared" si="868"/>
        <v/>
      </c>
      <c r="AD1973" s="142">
        <v>1279</v>
      </c>
      <c r="AE1973" s="142">
        <f t="shared" si="886"/>
        <v>61.400604813705911</v>
      </c>
      <c r="AF1973" s="142">
        <f t="shared" si="869"/>
        <v>3.8900418823599806E-3</v>
      </c>
      <c r="AG1973" s="142">
        <f t="shared" si="870"/>
        <v>0.86778893269687563</v>
      </c>
      <c r="AH1973" s="142">
        <f t="shared" si="871"/>
        <v>3.8900418823599806E-3</v>
      </c>
      <c r="AI1973" s="142" t="str">
        <f t="shared" si="872"/>
        <v/>
      </c>
      <c r="AJ1973" s="142" t="str">
        <f t="shared" si="873"/>
        <v/>
      </c>
      <c r="AK1973" s="142">
        <f t="shared" si="874"/>
        <v>4.1305862575877996E-74</v>
      </c>
      <c r="AL1973" s="142" t="str">
        <f t="shared" si="875"/>
        <v/>
      </c>
      <c r="AM1973" s="142" t="str">
        <f t="shared" si="876"/>
        <v/>
      </c>
      <c r="AQ1973" s="142">
        <v>1279</v>
      </c>
      <c r="AR1973" s="142">
        <f t="shared" si="877"/>
        <v>3208.2126509883019</v>
      </c>
      <c r="AS1973" s="142">
        <f t="shared" si="878"/>
        <v>7.4449841800221968E-5</v>
      </c>
      <c r="AT1973" s="142">
        <f t="shared" si="879"/>
        <v>0.86778893269687574</v>
      </c>
      <c r="AU1973" s="142">
        <f t="shared" si="880"/>
        <v>7.4449841800221968E-5</v>
      </c>
      <c r="AV1973" s="142" t="str">
        <f t="shared" si="881"/>
        <v/>
      </c>
      <c r="AW1973" s="142" t="str">
        <f t="shared" si="882"/>
        <v/>
      </c>
      <c r="AX1973" s="142">
        <f t="shared" si="883"/>
        <v>1.3871960621240258E-4</v>
      </c>
      <c r="AY1973" s="142" t="str">
        <f t="shared" si="884"/>
        <v/>
      </c>
      <c r="AZ1973" s="142" t="str">
        <f t="shared" si="885"/>
        <v/>
      </c>
      <c r="BB1973" s="147"/>
      <c r="BC1973" s="147">
        <f t="shared" si="889"/>
        <v>8.2176000000001395</v>
      </c>
      <c r="BD1973" s="163">
        <f t="shared" si="890"/>
        <v>0.31379794211858325</v>
      </c>
      <c r="BE1973" s="147">
        <f t="shared" si="891"/>
        <v>5.4095351840394157E-4</v>
      </c>
      <c r="BF1973" s="147" t="str">
        <f t="shared" si="887"/>
        <v/>
      </c>
      <c r="BG1973" s="159" t="str">
        <f t="shared" si="888"/>
        <v/>
      </c>
    </row>
    <row r="1974" spans="1:59" ht="20.100000000000001" customHeight="1" x14ac:dyDescent="0.25">
      <c r="A1974" s="142">
        <v>1280</v>
      </c>
      <c r="B1974" s="142">
        <f t="shared" ref="B1974:B2037" si="892">$B$688+(A1974*$B$691)</f>
        <v>5240.5497612666186</v>
      </c>
      <c r="C1974" s="142">
        <f t="shared" ref="C1974:C2037" si="893">_xlfn.NORM.DIST($B1974,$B$685,$B$686,0)</f>
        <v>4.5536719477905773E-5</v>
      </c>
      <c r="D1974" s="142">
        <f t="shared" ref="D1974:D2037" si="894">_xlfn.NORM.DIST($B1974,$B$685,$B$686,1)</f>
        <v>0.8686431189572692</v>
      </c>
      <c r="E1974" s="142">
        <f t="shared" ref="E1974:E2037" si="895">IF(OR(D1974&lt;$F$690,D1974&gt;$F$691),C1974,"")</f>
        <v>4.5536719477905773E-5</v>
      </c>
      <c r="F1974" s="142" t="str">
        <f t="shared" ref="F1974:F2037" si="896">IF(AND(D1974&gt;$F$690,D1974&lt;$F$691),C1974,"")</f>
        <v/>
      </c>
      <c r="G1974" s="142" t="str">
        <f t="shared" ref="G1974:G2037" si="897">IF(C1974=MAX($C$694:$C$2694),C1974,"")</f>
        <v/>
      </c>
      <c r="H1974" s="142"/>
      <c r="I1974" s="142"/>
      <c r="J1974" s="142">
        <f t="shared" ref="J1974:J2037" si="898">_xlfn.NORM.DIST(B1974,$F$686,$F$687,0)</f>
        <v>7.5850012043187247E-173</v>
      </c>
      <c r="K1974" s="142" t="str">
        <f t="shared" ref="K1974:K2037" si="899">IF(J1974=MAX($J$694:$J$2694),C1974,"")</f>
        <v/>
      </c>
      <c r="L1974" s="142" t="str">
        <f t="shared" ref="L1974:L2037" si="900">IF(K1974=MIN($K$694:$K$2694),K1974,"")</f>
        <v/>
      </c>
      <c r="M1974" s="142"/>
      <c r="N1974" s="142"/>
      <c r="O1974" s="142"/>
      <c r="P1974" s="142"/>
      <c r="Q1974" s="142">
        <v>1280</v>
      </c>
      <c r="R1974" s="142">
        <f t="shared" ref="R1974:R2037" si="901">$R$688+(Q1974*$R$691)</f>
        <v>24.030877071888739</v>
      </c>
      <c r="S1974" s="142">
        <f t="shared" ref="S1974:S2037" si="902">_xlfn.NORM.DIST(R1974,R$685,R$686,0)</f>
        <v>9.9304508809610406E-3</v>
      </c>
      <c r="T1974" s="142">
        <f t="shared" ref="T1974:T2037" si="903">_xlfn.NORM.DIST(R1974,R$685,R$686,1)</f>
        <v>0.86864311895726931</v>
      </c>
      <c r="U1974" s="142">
        <f t="shared" ref="U1974:U2037" si="904">IF(OR(T1974&lt;$V$690,T1974&gt;$V$691),S1974,"")</f>
        <v>9.9304508809610406E-3</v>
      </c>
      <c r="V1974" s="142" t="str">
        <f t="shared" ref="V1974:V2037" si="905">IF(AND(T1974&gt;$V$690,T1974&lt;$V$691),S1974,"")</f>
        <v/>
      </c>
      <c r="W1974" s="142" t="str">
        <f t="shared" ref="W1974:W2037" si="906">IF(S1974=MAX($S$694:$S$2694),S1974,"")</f>
        <v/>
      </c>
      <c r="X1974" s="142">
        <f t="shared" ref="X1974:X2037" si="907">_xlfn.NORM.DIST(R1974,$V$686,$V$687,0)</f>
        <v>1.0431324184887522E-21</v>
      </c>
      <c r="Y1974" s="142" t="str">
        <f t="shared" ref="Y1974:Y2037" si="908">IF(X1974=MAX($X$694:$X$2694),S1974,"")</f>
        <v/>
      </c>
      <c r="Z1974" s="142" t="str">
        <f t="shared" ref="Z1974:Z2037" si="909">IF(Y1974=MIN($Y$694:$Y$2694),Y1974,"")</f>
        <v/>
      </c>
      <c r="AD1974" s="142">
        <v>1280</v>
      </c>
      <c r="AE1974" s="142">
        <f t="shared" si="886"/>
        <v>61.620678666084814</v>
      </c>
      <c r="AF1974" s="142">
        <f t="shared" ref="AF1974:AF2037" si="910">_xlfn.NORM.DIST(AE1974,AE$685,AE$686,0)</f>
        <v>3.8726844551964794E-3</v>
      </c>
      <c r="AG1974" s="142">
        <f t="shared" ref="AG1974:AG2037" si="911">_xlfn.NORM.DIST(AE1974,AE$685,AE$686,1)</f>
        <v>0.86864311895726942</v>
      </c>
      <c r="AH1974" s="142">
        <f t="shared" ref="AH1974:AH2037" si="912">IF(OR(AG1974&lt;$V$690,AG1974&gt;$V$691),AF1974,"")</f>
        <v>3.8726844551964794E-3</v>
      </c>
      <c r="AI1974" s="142" t="str">
        <f t="shared" ref="AI1974:AI2037" si="913">IF(AND(AG1974&gt;$AI$690,AG1974&lt;$AI$691),AF1974,"")</f>
        <v/>
      </c>
      <c r="AJ1974" s="142" t="str">
        <f t="shared" ref="AJ1974:AJ2037" si="914">IF(AF1974=MAX($AF$694:$AF$2694),AF1974,"")</f>
        <v/>
      </c>
      <c r="AK1974" s="142">
        <f t="shared" ref="AK1974:AK2037" si="915">_xlfn.NORM.DIST(AE1974,$AI$686,$AI$687,0)</f>
        <v>4.4409337022978087E-74</v>
      </c>
      <c r="AL1974" s="142" t="str">
        <f t="shared" ref="AL1974:AL2037" si="916">IF(AK1974=MAX($AK$694:$AK$2694),AF1974,"")</f>
        <v/>
      </c>
      <c r="AM1974" s="142" t="str">
        <f t="shared" ref="AM1974:AM2037" si="917">IF(AL1974=MIN($AL$694:$AL$2694),AL1974,"")</f>
        <v/>
      </c>
      <c r="AQ1974" s="142">
        <v>1280</v>
      </c>
      <c r="AR1974" s="142">
        <f t="shared" ref="AR1974:AR2037" si="918">AR$688+(AQ1974*AR$691)</f>
        <v>3219.7116210635286</v>
      </c>
      <c r="AS1974" s="142">
        <f t="shared" ref="AS1974:AS2037" si="919">_xlfn.NORM.DIST(AR1974,AR$685,AR$686,0)</f>
        <v>7.4117645452351975E-5</v>
      </c>
      <c r="AT1974" s="142">
        <f t="shared" ref="AT1974:AT2037" si="920">_xlfn.NORM.DIST(AR1974,AR$685,AR$686,1)</f>
        <v>0.86864311895726942</v>
      </c>
      <c r="AU1974" s="142">
        <f t="shared" ref="AU1974:AU2037" si="921">IF(OR(AT1974&lt;$V$690,AT1974&gt;$V$691),AS1974,"")</f>
        <v>7.4117645452351975E-5</v>
      </c>
      <c r="AV1974" s="142" t="str">
        <f t="shared" ref="AV1974:AV2037" si="922">IF(AND(AT1974&gt;$AI$690,AT1974&lt;$AI$691),AS1974,"")</f>
        <v/>
      </c>
      <c r="AW1974" s="142" t="str">
        <f t="shared" ref="AW1974:AW2037" si="923">IF(AS1974=MAX($AS$694:$AS$2694),AS1974,"")</f>
        <v/>
      </c>
      <c r="AX1974" s="142">
        <f t="shared" ref="AX1974:AX2037" si="924">_xlfn.NORM.DIST(AR1974,$AV$686,$AV$687,0)</f>
        <v>1.387341711343057E-4</v>
      </c>
      <c r="AY1974" s="142" t="str">
        <f t="shared" ref="AY1974:AY2037" si="925">IF(AX1974=MAX($AX$694:$AX$2694),AS1974,"")</f>
        <v/>
      </c>
      <c r="AZ1974" s="142" t="str">
        <f t="shared" ref="AZ1974:AZ2037" si="926">IF(AY1974=MIN($AY$694:$AY$2694),AY1974,"")</f>
        <v/>
      </c>
      <c r="BB1974" s="147"/>
      <c r="BC1974" s="147">
        <f t="shared" si="889"/>
        <v>8.2240000000001388</v>
      </c>
      <c r="BD1974" s="163">
        <f t="shared" si="890"/>
        <v>0.31325698860017931</v>
      </c>
      <c r="BE1974" s="147">
        <f t="shared" si="891"/>
        <v>5.4027533156147944E-4</v>
      </c>
      <c r="BF1974" s="147" t="str">
        <f t="shared" si="887"/>
        <v/>
      </c>
      <c r="BG1974" s="159" t="str">
        <f t="shared" si="888"/>
        <v/>
      </c>
    </row>
    <row r="1975" spans="1:59" ht="20.100000000000001" customHeight="1" x14ac:dyDescent="0.25">
      <c r="A1975" s="142">
        <v>1281</v>
      </c>
      <c r="B1975" s="142">
        <f t="shared" si="892"/>
        <v>5259.2660104140014</v>
      </c>
      <c r="C1975" s="142">
        <f t="shared" si="893"/>
        <v>4.5332808599167542E-5</v>
      </c>
      <c r="D1975" s="142">
        <f t="shared" si="894"/>
        <v>0.86949348702743956</v>
      </c>
      <c r="E1975" s="142">
        <f t="shared" si="895"/>
        <v>4.5332808599167542E-5</v>
      </c>
      <c r="F1975" s="142" t="str">
        <f t="shared" si="896"/>
        <v/>
      </c>
      <c r="G1975" s="142" t="str">
        <f t="shared" si="897"/>
        <v/>
      </c>
      <c r="H1975" s="142"/>
      <c r="I1975" s="142"/>
      <c r="J1975" s="142">
        <f t="shared" si="898"/>
        <v>8.4777169430948175E-173</v>
      </c>
      <c r="K1975" s="142" t="str">
        <f t="shared" si="899"/>
        <v/>
      </c>
      <c r="L1975" s="142" t="str">
        <f t="shared" si="900"/>
        <v/>
      </c>
      <c r="M1975" s="142"/>
      <c r="N1975" s="142"/>
      <c r="O1975" s="142"/>
      <c r="P1975" s="142"/>
      <c r="Q1975" s="142">
        <v>1281</v>
      </c>
      <c r="R1975" s="142">
        <f t="shared" si="901"/>
        <v>24.116701632859773</v>
      </c>
      <c r="S1975" s="142">
        <f t="shared" si="902"/>
        <v>9.8859828782454327E-3</v>
      </c>
      <c r="T1975" s="142">
        <f t="shared" si="903"/>
        <v>0.86949348702743956</v>
      </c>
      <c r="U1975" s="142">
        <f t="shared" si="904"/>
        <v>9.8859828782454327E-3</v>
      </c>
      <c r="V1975" s="142" t="str">
        <f t="shared" si="905"/>
        <v/>
      </c>
      <c r="W1975" s="142" t="str">
        <f t="shared" si="906"/>
        <v/>
      </c>
      <c r="X1975" s="142">
        <f t="shared" si="907"/>
        <v>1.083159978404266E-21</v>
      </c>
      <c r="Y1975" s="142" t="str">
        <f t="shared" si="908"/>
        <v/>
      </c>
      <c r="Z1975" s="142" t="str">
        <f t="shared" si="909"/>
        <v/>
      </c>
      <c r="AD1975" s="142">
        <v>1281</v>
      </c>
      <c r="AE1975" s="142">
        <f t="shared" ref="AE1975:AE2038" si="927">$AE$688+(AD1975*$AE$691)</f>
        <v>61.84075251846366</v>
      </c>
      <c r="AF1975" s="142">
        <f t="shared" si="910"/>
        <v>3.8553427911638305E-3</v>
      </c>
      <c r="AG1975" s="142">
        <f t="shared" si="911"/>
        <v>0.86949348702743956</v>
      </c>
      <c r="AH1975" s="142">
        <f t="shared" si="912"/>
        <v>3.8553427911638305E-3</v>
      </c>
      <c r="AI1975" s="142" t="str">
        <f t="shared" si="913"/>
        <v/>
      </c>
      <c r="AJ1975" s="142" t="str">
        <f t="shared" si="914"/>
        <v/>
      </c>
      <c r="AK1975" s="142">
        <f t="shared" si="915"/>
        <v>4.7745223972089517E-74</v>
      </c>
      <c r="AL1975" s="142" t="str">
        <f t="shared" si="916"/>
        <v/>
      </c>
      <c r="AM1975" s="142" t="str">
        <f t="shared" si="917"/>
        <v/>
      </c>
      <c r="AQ1975" s="142">
        <v>1281</v>
      </c>
      <c r="AR1975" s="142">
        <f t="shared" si="918"/>
        <v>3231.2105911387553</v>
      </c>
      <c r="AS1975" s="142">
        <f t="shared" si="919"/>
        <v>7.3785750788276993E-5</v>
      </c>
      <c r="AT1975" s="142">
        <f t="shared" si="920"/>
        <v>0.86949348702743956</v>
      </c>
      <c r="AU1975" s="142">
        <f t="shared" si="921"/>
        <v>7.3785750788276993E-5</v>
      </c>
      <c r="AV1975" s="142" t="str">
        <f t="shared" si="922"/>
        <v/>
      </c>
      <c r="AW1975" s="142" t="str">
        <f t="shared" si="923"/>
        <v/>
      </c>
      <c r="AX1975" s="142">
        <f t="shared" si="924"/>
        <v>1.3874651762341711E-4</v>
      </c>
      <c r="AY1975" s="142" t="str">
        <f t="shared" si="925"/>
        <v/>
      </c>
      <c r="AZ1975" s="142" t="str">
        <f t="shared" si="926"/>
        <v/>
      </c>
      <c r="BB1975" s="147"/>
      <c r="BC1975" s="147">
        <f t="shared" si="889"/>
        <v>8.230400000000138</v>
      </c>
      <c r="BD1975" s="163">
        <f t="shared" si="890"/>
        <v>0.31271671326861783</v>
      </c>
      <c r="BE1975" s="147">
        <f t="shared" si="891"/>
        <v>5.3959717862289702E-4</v>
      </c>
      <c r="BF1975" s="147" t="str">
        <f t="shared" si="887"/>
        <v/>
      </c>
      <c r="BG1975" s="159" t="str">
        <f t="shared" si="888"/>
        <v/>
      </c>
    </row>
    <row r="1976" spans="1:59" ht="20.100000000000001" customHeight="1" x14ac:dyDescent="0.25">
      <c r="A1976" s="147">
        <v>1282</v>
      </c>
      <c r="B1976" s="142">
        <f t="shared" si="892"/>
        <v>5277.9822595613805</v>
      </c>
      <c r="C1976" s="142">
        <f t="shared" si="893"/>
        <v>4.5129088750724158E-5</v>
      </c>
      <c r="D1976" s="142">
        <f t="shared" si="894"/>
        <v>0.87034004042965174</v>
      </c>
      <c r="E1976" s="142">
        <f t="shared" si="895"/>
        <v>4.5129088750724158E-5</v>
      </c>
      <c r="F1976" s="142" t="str">
        <f t="shared" si="896"/>
        <v/>
      </c>
      <c r="G1976" s="142" t="str">
        <f t="shared" si="897"/>
        <v/>
      </c>
      <c r="H1976" s="142"/>
      <c r="I1976" s="142"/>
      <c r="J1976" s="142">
        <f t="shared" si="898"/>
        <v>9.4753491388458666E-173</v>
      </c>
      <c r="K1976" s="142" t="str">
        <f t="shared" si="899"/>
        <v/>
      </c>
      <c r="L1976" s="142" t="str">
        <f t="shared" si="900"/>
        <v/>
      </c>
      <c r="M1976" s="142"/>
      <c r="N1976" s="142"/>
      <c r="O1976" s="142"/>
      <c r="P1976" s="142"/>
      <c r="Q1976" s="147">
        <v>1282</v>
      </c>
      <c r="R1976" s="142">
        <f t="shared" si="901"/>
        <v>24.202526193830806</v>
      </c>
      <c r="S1976" s="142">
        <f t="shared" si="902"/>
        <v>9.841556534590493E-3</v>
      </c>
      <c r="T1976" s="142">
        <f t="shared" si="903"/>
        <v>0.87034004042965185</v>
      </c>
      <c r="U1976" s="142">
        <f t="shared" si="904"/>
        <v>9.841556534590493E-3</v>
      </c>
      <c r="V1976" s="142" t="str">
        <f t="shared" si="905"/>
        <v/>
      </c>
      <c r="W1976" s="142" t="str">
        <f t="shared" si="906"/>
        <v/>
      </c>
      <c r="X1976" s="142">
        <f t="shared" si="907"/>
        <v>1.1247054989413807E-21</v>
      </c>
      <c r="Y1976" s="142" t="str">
        <f t="shared" si="908"/>
        <v/>
      </c>
      <c r="Z1976" s="142" t="str">
        <f t="shared" si="909"/>
        <v/>
      </c>
      <c r="AD1976" s="147">
        <v>1282</v>
      </c>
      <c r="AE1976" s="142">
        <f t="shared" si="927"/>
        <v>62.060826370842506</v>
      </c>
      <c r="AF1976" s="142">
        <f t="shared" si="910"/>
        <v>3.8380173733619529E-3</v>
      </c>
      <c r="AG1976" s="142">
        <f t="shared" si="911"/>
        <v>0.87034004042965163</v>
      </c>
      <c r="AH1976" s="142">
        <f t="shared" si="912"/>
        <v>3.8380173733619529E-3</v>
      </c>
      <c r="AI1976" s="142" t="str">
        <f t="shared" si="913"/>
        <v/>
      </c>
      <c r="AJ1976" s="142" t="str">
        <f t="shared" si="914"/>
        <v/>
      </c>
      <c r="AK1976" s="142">
        <f t="shared" si="915"/>
        <v>5.1330870748071137E-74</v>
      </c>
      <c r="AL1976" s="142" t="str">
        <f t="shared" si="916"/>
        <v/>
      </c>
      <c r="AM1976" s="142" t="str">
        <f t="shared" si="917"/>
        <v/>
      </c>
      <c r="AQ1976" s="147">
        <v>1282</v>
      </c>
      <c r="AR1976" s="142">
        <f t="shared" si="918"/>
        <v>3242.7095612139819</v>
      </c>
      <c r="AS1976" s="142">
        <f t="shared" si="919"/>
        <v>7.345416705383911E-5</v>
      </c>
      <c r="AT1976" s="142">
        <f t="shared" si="920"/>
        <v>0.87034004042965185</v>
      </c>
      <c r="AU1976" s="142">
        <f t="shared" si="921"/>
        <v>7.345416705383911E-5</v>
      </c>
      <c r="AV1976" s="142" t="str">
        <f t="shared" si="922"/>
        <v/>
      </c>
      <c r="AW1976" s="142" t="str">
        <f t="shared" si="923"/>
        <v/>
      </c>
      <c r="AX1976" s="142">
        <f t="shared" si="924"/>
        <v>1.3875664508720788E-4</v>
      </c>
      <c r="AY1976" s="142" t="str">
        <f t="shared" si="925"/>
        <v/>
      </c>
      <c r="AZ1976" s="142" t="str">
        <f t="shared" si="926"/>
        <v/>
      </c>
      <c r="BB1976" s="147"/>
      <c r="BC1976" s="147">
        <f t="shared" si="889"/>
        <v>8.2368000000001373</v>
      </c>
      <c r="BD1976" s="163">
        <f t="shared" si="890"/>
        <v>0.31217711608999493</v>
      </c>
      <c r="BE1976" s="147">
        <f t="shared" si="891"/>
        <v>5.3891906286401836E-4</v>
      </c>
      <c r="BF1976" s="147" t="str">
        <f t="shared" si="887"/>
        <v/>
      </c>
      <c r="BG1976" s="159" t="str">
        <f t="shared" si="888"/>
        <v/>
      </c>
    </row>
    <row r="1977" spans="1:59" ht="20.100000000000001" customHeight="1" x14ac:dyDescent="0.25">
      <c r="A1977" s="142">
        <v>1283</v>
      </c>
      <c r="B1977" s="142">
        <f t="shared" si="892"/>
        <v>5296.6985087087633</v>
      </c>
      <c r="C1977" s="142">
        <f t="shared" si="893"/>
        <v>4.4925565578445081E-5</v>
      </c>
      <c r="D1977" s="142">
        <f t="shared" si="894"/>
        <v>0.87118278279216577</v>
      </c>
      <c r="E1977" s="142">
        <f t="shared" si="895"/>
        <v>4.4925565578445081E-5</v>
      </c>
      <c r="F1977" s="142" t="str">
        <f t="shared" si="896"/>
        <v/>
      </c>
      <c r="G1977" s="142" t="str">
        <f t="shared" si="897"/>
        <v/>
      </c>
      <c r="H1977" s="142"/>
      <c r="I1977" s="142"/>
      <c r="J1977" s="142">
        <f t="shared" si="898"/>
        <v>1.0590210241895865E-172</v>
      </c>
      <c r="K1977" s="142" t="str">
        <f t="shared" si="899"/>
        <v/>
      </c>
      <c r="L1977" s="142" t="str">
        <f t="shared" si="900"/>
        <v/>
      </c>
      <c r="M1977" s="142"/>
      <c r="N1977" s="142"/>
      <c r="O1977" s="142"/>
      <c r="P1977" s="142"/>
      <c r="Q1977" s="142">
        <v>1283</v>
      </c>
      <c r="R1977" s="142">
        <f t="shared" si="901"/>
        <v>24.28835075480184</v>
      </c>
      <c r="S1977" s="142">
        <f t="shared" si="902"/>
        <v>9.7971730812230363E-3</v>
      </c>
      <c r="T1977" s="142">
        <f t="shared" si="903"/>
        <v>0.87118278279216577</v>
      </c>
      <c r="U1977" s="142">
        <f t="shared" si="904"/>
        <v>9.7971730812230363E-3</v>
      </c>
      <c r="V1977" s="142" t="str">
        <f t="shared" si="905"/>
        <v/>
      </c>
      <c r="W1977" s="142" t="str">
        <f t="shared" si="906"/>
        <v/>
      </c>
      <c r="X1977" s="142">
        <f t="shared" si="907"/>
        <v>1.1678258478263582E-21</v>
      </c>
      <c r="Y1977" s="142" t="str">
        <f t="shared" si="908"/>
        <v/>
      </c>
      <c r="Z1977" s="142" t="str">
        <f t="shared" si="909"/>
        <v/>
      </c>
      <c r="AD1977" s="142">
        <v>1283</v>
      </c>
      <c r="AE1977" s="142">
        <f t="shared" si="927"/>
        <v>62.280900223221408</v>
      </c>
      <c r="AF1977" s="142">
        <f t="shared" si="910"/>
        <v>3.8207086819455694E-3</v>
      </c>
      <c r="AG1977" s="142">
        <f t="shared" si="911"/>
        <v>0.87118278279216577</v>
      </c>
      <c r="AH1977" s="142">
        <f t="shared" si="912"/>
        <v>3.8207086819455694E-3</v>
      </c>
      <c r="AI1977" s="142" t="str">
        <f t="shared" si="913"/>
        <v/>
      </c>
      <c r="AJ1977" s="142" t="str">
        <f t="shared" si="914"/>
        <v/>
      </c>
      <c r="AK1977" s="142">
        <f t="shared" si="915"/>
        <v>5.5184915163454282E-74</v>
      </c>
      <c r="AL1977" s="142" t="str">
        <f t="shared" si="916"/>
        <v/>
      </c>
      <c r="AM1977" s="142" t="str">
        <f t="shared" si="917"/>
        <v/>
      </c>
      <c r="AQ1977" s="142">
        <v>1283</v>
      </c>
      <c r="AR1977" s="142">
        <f t="shared" si="918"/>
        <v>3254.2085312892086</v>
      </c>
      <c r="AS1977" s="142">
        <f t="shared" si="919"/>
        <v>7.3122903438513543E-5</v>
      </c>
      <c r="AT1977" s="142">
        <f t="shared" si="920"/>
        <v>0.87118278279216577</v>
      </c>
      <c r="AU1977" s="142">
        <f t="shared" si="921"/>
        <v>7.3122903438513543E-5</v>
      </c>
      <c r="AV1977" s="142" t="str">
        <f t="shared" si="922"/>
        <v/>
      </c>
      <c r="AW1977" s="142" t="str">
        <f t="shared" si="923"/>
        <v/>
      </c>
      <c r="AX1977" s="142">
        <f t="shared" si="924"/>
        <v>1.3876455303961762E-4</v>
      </c>
      <c r="AY1977" s="142" t="str">
        <f t="shared" si="925"/>
        <v/>
      </c>
      <c r="AZ1977" s="142" t="str">
        <f t="shared" si="926"/>
        <v/>
      </c>
      <c r="BB1977" s="147"/>
      <c r="BC1977" s="147">
        <f t="shared" si="889"/>
        <v>8.2432000000001366</v>
      </c>
      <c r="BD1977" s="163">
        <f t="shared" si="890"/>
        <v>0.31163819702713091</v>
      </c>
      <c r="BE1977" s="147">
        <f t="shared" si="891"/>
        <v>5.3824098754667871E-4</v>
      </c>
      <c r="BF1977" s="147" t="str">
        <f t="shared" si="887"/>
        <v/>
      </c>
      <c r="BG1977" s="159" t="str">
        <f t="shared" si="888"/>
        <v/>
      </c>
    </row>
    <row r="1978" spans="1:59" ht="20.100000000000001" customHeight="1" x14ac:dyDescent="0.25">
      <c r="A1978" s="142">
        <v>1284</v>
      </c>
      <c r="B1978" s="142">
        <f t="shared" si="892"/>
        <v>5315.4147578561424</v>
      </c>
      <c r="C1978" s="142">
        <f t="shared" si="893"/>
        <v>4.4722244693364125E-5</v>
      </c>
      <c r="D1978" s="142">
        <f t="shared" si="894"/>
        <v>0.87202171784858462</v>
      </c>
      <c r="E1978" s="142">
        <f t="shared" si="895"/>
        <v>4.4722244693364125E-5</v>
      </c>
      <c r="F1978" s="142" t="str">
        <f t="shared" si="896"/>
        <v/>
      </c>
      <c r="G1978" s="142" t="str">
        <f t="shared" si="897"/>
        <v/>
      </c>
      <c r="H1978" s="142"/>
      <c r="I1978" s="142"/>
      <c r="J1978" s="142">
        <f t="shared" si="898"/>
        <v>1.1836055526574112E-172</v>
      </c>
      <c r="K1978" s="142" t="str">
        <f t="shared" si="899"/>
        <v/>
      </c>
      <c r="L1978" s="142" t="str">
        <f t="shared" si="900"/>
        <v/>
      </c>
      <c r="M1978" s="142"/>
      <c r="N1978" s="142"/>
      <c r="O1978" s="142"/>
      <c r="P1978" s="142"/>
      <c r="Q1978" s="142">
        <v>1284</v>
      </c>
      <c r="R1978" s="142">
        <f t="shared" si="901"/>
        <v>24.374175315772874</v>
      </c>
      <c r="S1978" s="142">
        <f t="shared" si="902"/>
        <v>9.7528337417730395E-3</v>
      </c>
      <c r="T1978" s="142">
        <f t="shared" si="903"/>
        <v>0.87202171784858473</v>
      </c>
      <c r="U1978" s="142">
        <f t="shared" si="904"/>
        <v>9.7528337417730395E-3</v>
      </c>
      <c r="V1978" s="142" t="str">
        <f t="shared" si="905"/>
        <v/>
      </c>
      <c r="W1978" s="142" t="str">
        <f t="shared" si="906"/>
        <v/>
      </c>
      <c r="X1978" s="142">
        <f t="shared" si="907"/>
        <v>1.2125799964828078E-21</v>
      </c>
      <c r="Y1978" s="142" t="str">
        <f t="shared" si="908"/>
        <v/>
      </c>
      <c r="Z1978" s="142" t="str">
        <f t="shared" si="909"/>
        <v/>
      </c>
      <c r="AD1978" s="142">
        <v>1284</v>
      </c>
      <c r="AE1978" s="142">
        <f t="shared" si="927"/>
        <v>62.500974075600254</v>
      </c>
      <c r="AF1978" s="142">
        <f t="shared" si="910"/>
        <v>3.8034171941067987E-3</v>
      </c>
      <c r="AG1978" s="142">
        <f t="shared" si="911"/>
        <v>0.87202171784858451</v>
      </c>
      <c r="AH1978" s="142">
        <f t="shared" si="912"/>
        <v>3.8034171941067987E-3</v>
      </c>
      <c r="AI1978" s="142" t="str">
        <f t="shared" si="913"/>
        <v/>
      </c>
      <c r="AJ1978" s="142" t="str">
        <f t="shared" si="914"/>
        <v/>
      </c>
      <c r="AK1978" s="142">
        <f t="shared" si="915"/>
        <v>5.9327381195924175E-74</v>
      </c>
      <c r="AL1978" s="142" t="str">
        <f t="shared" si="916"/>
        <v/>
      </c>
      <c r="AM1978" s="142" t="str">
        <f t="shared" si="917"/>
        <v/>
      </c>
      <c r="AQ1978" s="142">
        <v>1284</v>
      </c>
      <c r="AR1978" s="142">
        <f t="shared" si="918"/>
        <v>3265.7075013644353</v>
      </c>
      <c r="AS1978" s="142">
        <f t="shared" si="919"/>
        <v>7.2791969075075246E-5</v>
      </c>
      <c r="AT1978" s="142">
        <f t="shared" si="920"/>
        <v>0.87202171784858462</v>
      </c>
      <c r="AU1978" s="142">
        <f t="shared" si="921"/>
        <v>7.2791969075075246E-5</v>
      </c>
      <c r="AV1978" s="142" t="str">
        <f t="shared" si="922"/>
        <v/>
      </c>
      <c r="AW1978" s="142" t="str">
        <f t="shared" si="923"/>
        <v/>
      </c>
      <c r="AX1978" s="142">
        <f t="shared" si="924"/>
        <v>1.3877024110109327E-4</v>
      </c>
      <c r="AY1978" s="142" t="str">
        <f t="shared" si="925"/>
        <v/>
      </c>
      <c r="AZ1978" s="142" t="str">
        <f t="shared" si="926"/>
        <v/>
      </c>
      <c r="BB1978" s="147"/>
      <c r="BC1978" s="147">
        <f t="shared" si="889"/>
        <v>8.2496000000001359</v>
      </c>
      <c r="BD1978" s="163">
        <f t="shared" si="890"/>
        <v>0.31109995603958424</v>
      </c>
      <c r="BE1978" s="147">
        <f t="shared" si="891"/>
        <v>5.3756295592255476E-4</v>
      </c>
      <c r="BF1978" s="147" t="str">
        <f t="shared" si="887"/>
        <v/>
      </c>
      <c r="BG1978" s="159" t="str">
        <f t="shared" si="888"/>
        <v/>
      </c>
    </row>
    <row r="1979" spans="1:59" ht="20.100000000000001" customHeight="1" x14ac:dyDescent="0.25">
      <c r="A1979" s="142">
        <v>1285</v>
      </c>
      <c r="B1979" s="142">
        <f t="shared" si="892"/>
        <v>5334.1310070035252</v>
      </c>
      <c r="C1979" s="142">
        <f t="shared" si="893"/>
        <v>4.4519131671478E-5</v>
      </c>
      <c r="D1979" s="142">
        <f t="shared" si="894"/>
        <v>0.87285684943720176</v>
      </c>
      <c r="E1979" s="142">
        <f t="shared" si="895"/>
        <v>4.4519131671478E-5</v>
      </c>
      <c r="F1979" s="142" t="str">
        <f t="shared" si="896"/>
        <v/>
      </c>
      <c r="G1979" s="142" t="str">
        <f t="shared" si="897"/>
        <v/>
      </c>
      <c r="H1979" s="142"/>
      <c r="I1979" s="142"/>
      <c r="J1979" s="142">
        <f t="shared" si="898"/>
        <v>1.322825192048737E-172</v>
      </c>
      <c r="K1979" s="142" t="str">
        <f t="shared" si="899"/>
        <v/>
      </c>
      <c r="L1979" s="142" t="str">
        <f t="shared" si="900"/>
        <v/>
      </c>
      <c r="M1979" s="142"/>
      <c r="N1979" s="142"/>
      <c r="O1979" s="142"/>
      <c r="P1979" s="142"/>
      <c r="Q1979" s="142">
        <v>1285</v>
      </c>
      <c r="R1979" s="142">
        <f t="shared" si="901"/>
        <v>24.459999876743893</v>
      </c>
      <c r="S1979" s="142">
        <f t="shared" si="902"/>
        <v>9.7085397322297772E-3</v>
      </c>
      <c r="T1979" s="142">
        <f t="shared" si="903"/>
        <v>0.87285684943720176</v>
      </c>
      <c r="U1979" s="142">
        <f t="shared" si="904"/>
        <v>9.7085397322297772E-3</v>
      </c>
      <c r="V1979" s="142" t="str">
        <f t="shared" si="905"/>
        <v/>
      </c>
      <c r="W1979" s="142" t="str">
        <f t="shared" si="906"/>
        <v/>
      </c>
      <c r="X1979" s="142">
        <f t="shared" si="907"/>
        <v>1.2590290968393519E-21</v>
      </c>
      <c r="Y1979" s="142" t="str">
        <f t="shared" si="908"/>
        <v/>
      </c>
      <c r="Z1979" s="142" t="str">
        <f t="shared" si="909"/>
        <v/>
      </c>
      <c r="AD1979" s="142">
        <v>1285</v>
      </c>
      <c r="AE1979" s="142">
        <f t="shared" si="927"/>
        <v>62.721047927979157</v>
      </c>
      <c r="AF1979" s="142">
        <f t="shared" si="910"/>
        <v>3.7861433840580077E-3</v>
      </c>
      <c r="AG1979" s="142">
        <f t="shared" si="911"/>
        <v>0.87285684943720176</v>
      </c>
      <c r="AH1979" s="142">
        <f t="shared" si="912"/>
        <v>3.7861433840580077E-3</v>
      </c>
      <c r="AI1979" s="142" t="str">
        <f t="shared" si="913"/>
        <v/>
      </c>
      <c r="AJ1979" s="142" t="str">
        <f t="shared" si="914"/>
        <v/>
      </c>
      <c r="AK1979" s="142">
        <f t="shared" si="915"/>
        <v>6.3779781735309954E-74</v>
      </c>
      <c r="AL1979" s="142" t="str">
        <f t="shared" si="916"/>
        <v/>
      </c>
      <c r="AM1979" s="142" t="str">
        <f t="shared" si="917"/>
        <v/>
      </c>
      <c r="AQ1979" s="142">
        <v>1285</v>
      </c>
      <c r="AR1979" s="142">
        <f t="shared" si="918"/>
        <v>3277.206471439662</v>
      </c>
      <c r="AS1979" s="142">
        <f t="shared" si="919"/>
        <v>7.2461373039271344E-5</v>
      </c>
      <c r="AT1979" s="142">
        <f t="shared" si="920"/>
        <v>0.87285684943720176</v>
      </c>
      <c r="AU1979" s="142">
        <f t="shared" si="921"/>
        <v>7.2461373039271344E-5</v>
      </c>
      <c r="AV1979" s="142" t="str">
        <f t="shared" si="922"/>
        <v/>
      </c>
      <c r="AW1979" s="142" t="str">
        <f t="shared" si="923"/>
        <v/>
      </c>
      <c r="AX1979" s="142">
        <f t="shared" si="924"/>
        <v>1.3877370899861968E-4</v>
      </c>
      <c r="AY1979" s="142" t="str">
        <f t="shared" si="925"/>
        <v/>
      </c>
      <c r="AZ1979" s="142" t="str">
        <f t="shared" si="926"/>
        <v/>
      </c>
      <c r="BB1979" s="147"/>
      <c r="BC1979" s="147">
        <f t="shared" si="889"/>
        <v>8.2560000000001352</v>
      </c>
      <c r="BD1979" s="163">
        <f t="shared" si="890"/>
        <v>0.31056239308366168</v>
      </c>
      <c r="BE1979" s="147">
        <f t="shared" si="891"/>
        <v>5.3688497123072221E-4</v>
      </c>
      <c r="BF1979" s="147" t="str">
        <f t="shared" si="887"/>
        <v/>
      </c>
      <c r="BG1979" s="159" t="str">
        <f t="shared" si="888"/>
        <v/>
      </c>
    </row>
    <row r="1980" spans="1:59" ht="20.100000000000001" customHeight="1" x14ac:dyDescent="0.25">
      <c r="A1980" s="142">
        <v>1286</v>
      </c>
      <c r="B1980" s="142">
        <f t="shared" si="892"/>
        <v>5352.8472561509043</v>
      </c>
      <c r="C1980" s="142">
        <f t="shared" si="893"/>
        <v>4.4316232053549106E-5</v>
      </c>
      <c r="D1980" s="142">
        <f t="shared" si="894"/>
        <v>0.87368818150034278</v>
      </c>
      <c r="E1980" s="142">
        <f t="shared" si="895"/>
        <v>4.4316232053549106E-5</v>
      </c>
      <c r="F1980" s="142" t="str">
        <f t="shared" si="896"/>
        <v/>
      </c>
      <c r="G1980" s="142" t="str">
        <f t="shared" si="897"/>
        <v/>
      </c>
      <c r="H1980" s="142"/>
      <c r="I1980" s="142"/>
      <c r="J1980" s="142">
        <f t="shared" si="898"/>
        <v>1.4783966560061365E-172</v>
      </c>
      <c r="K1980" s="142" t="str">
        <f t="shared" si="899"/>
        <v/>
      </c>
      <c r="L1980" s="142" t="str">
        <f t="shared" si="900"/>
        <v/>
      </c>
      <c r="M1980" s="142"/>
      <c r="N1980" s="142"/>
      <c r="O1980" s="142"/>
      <c r="P1980" s="142"/>
      <c r="Q1980" s="142">
        <v>1286</v>
      </c>
      <c r="R1980" s="142">
        <f t="shared" si="901"/>
        <v>24.545824437714927</v>
      </c>
      <c r="S1980" s="142">
        <f t="shared" si="902"/>
        <v>9.6642922608987224E-3</v>
      </c>
      <c r="T1980" s="142">
        <f t="shared" si="903"/>
        <v>0.87368818150034278</v>
      </c>
      <c r="U1980" s="142">
        <f t="shared" si="904"/>
        <v>9.6642922608987224E-3</v>
      </c>
      <c r="V1980" s="142" t="str">
        <f t="shared" si="905"/>
        <v/>
      </c>
      <c r="W1980" s="142" t="str">
        <f t="shared" si="906"/>
        <v/>
      </c>
      <c r="X1980" s="142">
        <f t="shared" si="907"/>
        <v>1.3072365609036658E-21</v>
      </c>
      <c r="Y1980" s="142" t="str">
        <f t="shared" si="908"/>
        <v/>
      </c>
      <c r="Z1980" s="142" t="str">
        <f t="shared" si="909"/>
        <v/>
      </c>
      <c r="AD1980" s="142">
        <v>1286</v>
      </c>
      <c r="AE1980" s="142">
        <f t="shared" si="927"/>
        <v>62.941121780358003</v>
      </c>
      <c r="AF1980" s="142">
        <f t="shared" si="910"/>
        <v>3.7688877230150613E-3</v>
      </c>
      <c r="AG1980" s="142">
        <f t="shared" si="911"/>
        <v>0.87368818150034266</v>
      </c>
      <c r="AH1980" s="142">
        <f t="shared" si="912"/>
        <v>3.7688877230150613E-3</v>
      </c>
      <c r="AI1980" s="142" t="str">
        <f t="shared" si="913"/>
        <v/>
      </c>
      <c r="AJ1980" s="142" t="str">
        <f t="shared" si="914"/>
        <v/>
      </c>
      <c r="AK1980" s="142">
        <f t="shared" si="915"/>
        <v>6.856522892055315E-74</v>
      </c>
      <c r="AL1980" s="142" t="str">
        <f t="shared" si="916"/>
        <v/>
      </c>
      <c r="AM1980" s="142" t="str">
        <f t="shared" si="917"/>
        <v/>
      </c>
      <c r="AQ1980" s="142">
        <v>1286</v>
      </c>
      <c r="AR1980" s="142">
        <f t="shared" si="918"/>
        <v>3288.7054415148887</v>
      </c>
      <c r="AS1980" s="142">
        <f t="shared" si="919"/>
        <v>7.2131124349499818E-5</v>
      </c>
      <c r="AT1980" s="142">
        <f t="shared" si="920"/>
        <v>0.87368818150034278</v>
      </c>
      <c r="AU1980" s="142">
        <f t="shared" si="921"/>
        <v>7.2131124349499818E-5</v>
      </c>
      <c r="AV1980" s="142" t="str">
        <f t="shared" si="922"/>
        <v/>
      </c>
      <c r="AW1980" s="142" t="str">
        <f t="shared" si="923"/>
        <v/>
      </c>
      <c r="AX1980" s="142">
        <f t="shared" si="924"/>
        <v>1.387749565657412E-4</v>
      </c>
      <c r="AY1980" s="142">
        <f t="shared" si="925"/>
        <v>7.2131124349499818E-5</v>
      </c>
      <c r="AZ1980" s="142">
        <f t="shared" si="926"/>
        <v>7.2131124349499818E-5</v>
      </c>
      <c r="BB1980" s="147"/>
      <c r="BC1980" s="147">
        <f t="shared" si="889"/>
        <v>8.2624000000001345</v>
      </c>
      <c r="BD1980" s="163">
        <f t="shared" si="890"/>
        <v>0.31002550811243096</v>
      </c>
      <c r="BE1980" s="147">
        <f t="shared" si="891"/>
        <v>5.3620703669804426E-4</v>
      </c>
      <c r="BF1980" s="147" t="str">
        <f t="shared" si="887"/>
        <v/>
      </c>
      <c r="BG1980" s="159" t="str">
        <f t="shared" si="888"/>
        <v/>
      </c>
    </row>
    <row r="1981" spans="1:59" ht="20.100000000000001" customHeight="1" x14ac:dyDescent="0.25">
      <c r="A1981" s="142">
        <v>1287</v>
      </c>
      <c r="B1981" s="142">
        <f t="shared" si="892"/>
        <v>5371.5635052982871</v>
      </c>
      <c r="C1981" s="142">
        <f t="shared" si="893"/>
        <v>4.4113551344911447E-5</v>
      </c>
      <c r="D1981" s="142">
        <f t="shared" si="894"/>
        <v>0.87451571808370421</v>
      </c>
      <c r="E1981" s="142">
        <f t="shared" si="895"/>
        <v>4.4113551344911447E-5</v>
      </c>
      <c r="F1981" s="142" t="str">
        <f t="shared" si="896"/>
        <v/>
      </c>
      <c r="G1981" s="142" t="str">
        <f t="shared" si="897"/>
        <v/>
      </c>
      <c r="H1981" s="142"/>
      <c r="I1981" s="142"/>
      <c r="J1981" s="142">
        <f t="shared" si="898"/>
        <v>1.6522377373821548E-172</v>
      </c>
      <c r="K1981" s="142" t="str">
        <f t="shared" si="899"/>
        <v/>
      </c>
      <c r="L1981" s="142" t="str">
        <f t="shared" si="900"/>
        <v/>
      </c>
      <c r="M1981" s="142"/>
      <c r="N1981" s="142"/>
      <c r="O1981" s="142"/>
      <c r="P1981" s="142"/>
      <c r="Q1981" s="142">
        <v>1287</v>
      </c>
      <c r="R1981" s="142">
        <f t="shared" si="901"/>
        <v>24.631648998685961</v>
      </c>
      <c r="S1981" s="142">
        <f t="shared" si="902"/>
        <v>9.6200925283593339E-3</v>
      </c>
      <c r="T1981" s="142">
        <f t="shared" si="903"/>
        <v>0.87451571808370421</v>
      </c>
      <c r="U1981" s="142">
        <f t="shared" si="904"/>
        <v>9.6200925283593339E-3</v>
      </c>
      <c r="V1981" s="142" t="str">
        <f t="shared" si="905"/>
        <v/>
      </c>
      <c r="W1981" s="142" t="str">
        <f t="shared" si="906"/>
        <v/>
      </c>
      <c r="X1981" s="142">
        <f t="shared" si="907"/>
        <v>1.3572681432009711E-21</v>
      </c>
      <c r="Y1981" s="142" t="str">
        <f t="shared" si="908"/>
        <v/>
      </c>
      <c r="Z1981" s="142" t="str">
        <f t="shared" si="909"/>
        <v/>
      </c>
      <c r="AD1981" s="142">
        <v>1287</v>
      </c>
      <c r="AE1981" s="142">
        <f t="shared" si="927"/>
        <v>63.161195632736906</v>
      </c>
      <c r="AF1981" s="142">
        <f t="shared" si="910"/>
        <v>3.751650679180795E-3</v>
      </c>
      <c r="AG1981" s="142">
        <f t="shared" si="911"/>
        <v>0.87451571808370421</v>
      </c>
      <c r="AH1981" s="142">
        <f t="shared" si="912"/>
        <v>3.751650679180795E-3</v>
      </c>
      <c r="AI1981" s="142" t="str">
        <f t="shared" si="913"/>
        <v/>
      </c>
      <c r="AJ1981" s="142" t="str">
        <f t="shared" si="914"/>
        <v/>
      </c>
      <c r="AK1981" s="142">
        <f t="shared" si="915"/>
        <v>7.3708552625496807E-74</v>
      </c>
      <c r="AL1981" s="142" t="str">
        <f t="shared" si="916"/>
        <v/>
      </c>
      <c r="AM1981" s="142" t="str">
        <f t="shared" si="917"/>
        <v/>
      </c>
      <c r="AQ1981" s="142">
        <v>1287</v>
      </c>
      <c r="AR1981" s="142">
        <f t="shared" si="918"/>
        <v>3300.2044115901172</v>
      </c>
      <c r="AS1981" s="142">
        <f t="shared" si="919"/>
        <v>7.1801231966493891E-5</v>
      </c>
      <c r="AT1981" s="142">
        <f t="shared" si="920"/>
        <v>0.87451571808370432</v>
      </c>
      <c r="AU1981" s="142">
        <f t="shared" si="921"/>
        <v>7.1801231966493891E-5</v>
      </c>
      <c r="AV1981" s="142" t="str">
        <f t="shared" si="922"/>
        <v/>
      </c>
      <c r="AW1981" s="142" t="str">
        <f t="shared" si="923"/>
        <v/>
      </c>
      <c r="AX1981" s="142">
        <f t="shared" si="924"/>
        <v>1.3877398374257524E-4</v>
      </c>
      <c r="AY1981" s="142" t="str">
        <f t="shared" si="925"/>
        <v/>
      </c>
      <c r="AZ1981" s="142" t="str">
        <f t="shared" si="926"/>
        <v/>
      </c>
      <c r="BB1981" s="147"/>
      <c r="BC1981" s="147">
        <f t="shared" si="889"/>
        <v>8.2688000000001338</v>
      </c>
      <c r="BD1981" s="163">
        <f t="shared" si="890"/>
        <v>0.30948930107573291</v>
      </c>
      <c r="BE1981" s="147">
        <f t="shared" si="891"/>
        <v>5.3552915553961578E-4</v>
      </c>
      <c r="BF1981" s="147" t="str">
        <f t="shared" si="887"/>
        <v/>
      </c>
      <c r="BG1981" s="159" t="str">
        <f t="shared" si="888"/>
        <v/>
      </c>
    </row>
    <row r="1982" spans="1:59" ht="20.100000000000001" customHeight="1" x14ac:dyDescent="0.25">
      <c r="A1982" s="147">
        <v>1288</v>
      </c>
      <c r="B1982" s="142">
        <f t="shared" si="892"/>
        <v>5390.2797544456662</v>
      </c>
      <c r="C1982" s="142">
        <f t="shared" si="893"/>
        <v>4.3911095015280895E-5</v>
      </c>
      <c r="D1982" s="142">
        <f t="shared" si="894"/>
        <v>0.87533946333568891</v>
      </c>
      <c r="E1982" s="142">
        <f t="shared" si="895"/>
        <v>4.3911095015280895E-5</v>
      </c>
      <c r="F1982" s="142" t="str">
        <f t="shared" si="896"/>
        <v/>
      </c>
      <c r="G1982" s="142" t="str">
        <f t="shared" si="897"/>
        <v/>
      </c>
      <c r="H1982" s="142"/>
      <c r="I1982" s="142"/>
      <c r="J1982" s="142">
        <f t="shared" si="898"/>
        <v>1.846490826299301E-172</v>
      </c>
      <c r="K1982" s="142" t="str">
        <f t="shared" si="899"/>
        <v/>
      </c>
      <c r="L1982" s="142" t="str">
        <f t="shared" si="900"/>
        <v/>
      </c>
      <c r="M1982" s="142"/>
      <c r="N1982" s="142"/>
      <c r="O1982" s="142"/>
      <c r="P1982" s="142"/>
      <c r="Q1982" s="147">
        <v>1288</v>
      </c>
      <c r="R1982" s="142">
        <f t="shared" si="901"/>
        <v>24.717473559656995</v>
      </c>
      <c r="S1982" s="142">
        <f t="shared" si="902"/>
        <v>9.5759417274235859E-3</v>
      </c>
      <c r="T1982" s="142">
        <f t="shared" si="903"/>
        <v>0.87533946333568902</v>
      </c>
      <c r="U1982" s="142">
        <f t="shared" si="904"/>
        <v>9.5759417274235859E-3</v>
      </c>
      <c r="V1982" s="142" t="str">
        <f t="shared" si="905"/>
        <v/>
      </c>
      <c r="W1982" s="142" t="str">
        <f t="shared" si="906"/>
        <v/>
      </c>
      <c r="X1982" s="142">
        <f t="shared" si="907"/>
        <v>1.4091920261789335E-21</v>
      </c>
      <c r="Y1982" s="142" t="str">
        <f t="shared" si="908"/>
        <v/>
      </c>
      <c r="Z1982" s="142" t="str">
        <f t="shared" si="909"/>
        <v/>
      </c>
      <c r="AD1982" s="147">
        <v>1288</v>
      </c>
      <c r="AE1982" s="142">
        <f t="shared" si="927"/>
        <v>63.381269485115752</v>
      </c>
      <c r="AF1982" s="142">
        <f t="shared" si="910"/>
        <v>3.7344327177289008E-3</v>
      </c>
      <c r="AG1982" s="142">
        <f t="shared" si="911"/>
        <v>0.87533946333568879</v>
      </c>
      <c r="AH1982" s="142">
        <f t="shared" si="912"/>
        <v>3.7344327177289008E-3</v>
      </c>
      <c r="AI1982" s="142" t="str">
        <f t="shared" si="913"/>
        <v/>
      </c>
      <c r="AJ1982" s="142" t="str">
        <f t="shared" si="914"/>
        <v/>
      </c>
      <c r="AK1982" s="142">
        <f t="shared" si="915"/>
        <v>7.9236427693168654E-74</v>
      </c>
      <c r="AL1982" s="142" t="str">
        <f t="shared" si="916"/>
        <v/>
      </c>
      <c r="AM1982" s="142" t="str">
        <f t="shared" si="917"/>
        <v/>
      </c>
      <c r="AQ1982" s="147">
        <v>1288</v>
      </c>
      <c r="AR1982" s="142">
        <f t="shared" si="918"/>
        <v>3311.7033816653438</v>
      </c>
      <c r="AS1982" s="142">
        <f t="shared" si="919"/>
        <v>7.1471704793013075E-5</v>
      </c>
      <c r="AT1982" s="142">
        <f t="shared" si="920"/>
        <v>0.87533946333568902</v>
      </c>
      <c r="AU1982" s="142">
        <f t="shared" si="921"/>
        <v>7.1471704793013075E-5</v>
      </c>
      <c r="AV1982" s="142" t="str">
        <f t="shared" si="922"/>
        <v/>
      </c>
      <c r="AW1982" s="142" t="str">
        <f t="shared" si="923"/>
        <v/>
      </c>
      <c r="AX1982" s="142">
        <f t="shared" si="924"/>
        <v>1.3877079057581689E-4</v>
      </c>
      <c r="AY1982" s="142" t="str">
        <f t="shared" si="925"/>
        <v/>
      </c>
      <c r="AZ1982" s="142" t="str">
        <f t="shared" si="926"/>
        <v/>
      </c>
      <c r="BB1982" s="147"/>
      <c r="BC1982" s="147">
        <f t="shared" si="889"/>
        <v>8.2752000000001331</v>
      </c>
      <c r="BD1982" s="163">
        <f t="shared" si="890"/>
        <v>0.3089537719201933</v>
      </c>
      <c r="BE1982" s="147">
        <f t="shared" si="891"/>
        <v>5.3485133095909632E-4</v>
      </c>
      <c r="BF1982" s="147" t="str">
        <f t="shared" si="887"/>
        <v/>
      </c>
      <c r="BG1982" s="159" t="str">
        <f t="shared" si="888"/>
        <v/>
      </c>
    </row>
    <row r="1983" spans="1:59" ht="20.100000000000001" customHeight="1" x14ac:dyDescent="0.25">
      <c r="A1983" s="142">
        <v>1289</v>
      </c>
      <c r="B1983" s="142">
        <f t="shared" si="892"/>
        <v>5408.996003593049</v>
      </c>
      <c r="C1983" s="142">
        <f t="shared" si="893"/>
        <v>4.3708868498568495E-5</v>
      </c>
      <c r="D1983" s="142">
        <f t="shared" si="894"/>
        <v>0.87615942150673765</v>
      </c>
      <c r="E1983" s="142">
        <f t="shared" si="895"/>
        <v>4.3708868498568495E-5</v>
      </c>
      <c r="F1983" s="142" t="str">
        <f t="shared" si="896"/>
        <v/>
      </c>
      <c r="G1983" s="142" t="str">
        <f t="shared" si="897"/>
        <v/>
      </c>
      <c r="H1983" s="142"/>
      <c r="I1983" s="142"/>
      <c r="J1983" s="142">
        <f t="shared" si="898"/>
        <v>2.0635491748251328E-172</v>
      </c>
      <c r="K1983" s="142" t="str">
        <f t="shared" si="899"/>
        <v/>
      </c>
      <c r="L1983" s="142" t="str">
        <f t="shared" si="900"/>
        <v/>
      </c>
      <c r="M1983" s="142"/>
      <c r="N1983" s="142"/>
      <c r="O1983" s="142"/>
      <c r="P1983" s="142"/>
      <c r="Q1983" s="142">
        <v>1289</v>
      </c>
      <c r="R1983" s="142">
        <f t="shared" si="901"/>
        <v>24.803298120628028</v>
      </c>
      <c r="S1983" s="142">
        <f t="shared" si="902"/>
        <v>9.531841043095313E-3</v>
      </c>
      <c r="T1983" s="142">
        <f t="shared" si="903"/>
        <v>0.87615942150673765</v>
      </c>
      <c r="U1983" s="142">
        <f t="shared" si="904"/>
        <v>9.531841043095313E-3</v>
      </c>
      <c r="V1983" s="142" t="str">
        <f t="shared" si="905"/>
        <v/>
      </c>
      <c r="W1983" s="142" t="str">
        <f t="shared" si="906"/>
        <v/>
      </c>
      <c r="X1983" s="142">
        <f t="shared" si="907"/>
        <v>1.4630789086838476E-21</v>
      </c>
      <c r="Y1983" s="142" t="str">
        <f t="shared" si="908"/>
        <v/>
      </c>
      <c r="Z1983" s="142" t="str">
        <f t="shared" si="909"/>
        <v/>
      </c>
      <c r="AD1983" s="142">
        <v>1289</v>
      </c>
      <c r="AE1983" s="142">
        <f t="shared" si="927"/>
        <v>63.601343337494654</v>
      </c>
      <c r="AF1983" s="142">
        <f t="shared" si="910"/>
        <v>3.7172343007880254E-3</v>
      </c>
      <c r="AG1983" s="142">
        <f t="shared" si="911"/>
        <v>0.87615942150673753</v>
      </c>
      <c r="AH1983" s="142">
        <f t="shared" si="912"/>
        <v>3.7172343007880254E-3</v>
      </c>
      <c r="AI1983" s="142" t="str">
        <f t="shared" si="913"/>
        <v/>
      </c>
      <c r="AJ1983" s="142" t="str">
        <f t="shared" si="914"/>
        <v/>
      </c>
      <c r="AK1983" s="142">
        <f t="shared" si="915"/>
        <v>8.5177510562369604E-74</v>
      </c>
      <c r="AL1983" s="142" t="str">
        <f t="shared" si="916"/>
        <v/>
      </c>
      <c r="AM1983" s="142" t="str">
        <f t="shared" si="917"/>
        <v/>
      </c>
      <c r="AQ1983" s="142">
        <v>1289</v>
      </c>
      <c r="AR1983" s="142">
        <f t="shared" si="918"/>
        <v>3323.2023517405705</v>
      </c>
      <c r="AS1983" s="142">
        <f t="shared" si="919"/>
        <v>7.1142551673539375E-5</v>
      </c>
      <c r="AT1983" s="142">
        <f t="shared" si="920"/>
        <v>0.87615942150673765</v>
      </c>
      <c r="AU1983" s="142">
        <f t="shared" si="921"/>
        <v>7.1142551673539375E-5</v>
      </c>
      <c r="AV1983" s="142" t="str">
        <f t="shared" si="922"/>
        <v/>
      </c>
      <c r="AW1983" s="142" t="str">
        <f t="shared" si="923"/>
        <v/>
      </c>
      <c r="AX1983" s="142">
        <f t="shared" si="924"/>
        <v>1.387653772187352E-4</v>
      </c>
      <c r="AY1983" s="142" t="str">
        <f t="shared" si="925"/>
        <v/>
      </c>
      <c r="AZ1983" s="142" t="str">
        <f t="shared" si="926"/>
        <v/>
      </c>
      <c r="BB1983" s="147"/>
      <c r="BC1983" s="147">
        <f t="shared" si="889"/>
        <v>8.2816000000001324</v>
      </c>
      <c r="BD1983" s="163">
        <f t="shared" si="890"/>
        <v>0.3084189205892342</v>
      </c>
      <c r="BE1983" s="147">
        <f t="shared" si="891"/>
        <v>5.3417356614804401E-4</v>
      </c>
      <c r="BF1983" s="147" t="str">
        <f t="shared" si="887"/>
        <v/>
      </c>
      <c r="BG1983" s="159" t="str">
        <f t="shared" si="888"/>
        <v/>
      </c>
    </row>
    <row r="1984" spans="1:59" ht="20.100000000000001" customHeight="1" x14ac:dyDescent="0.25">
      <c r="A1984" s="142">
        <v>1290</v>
      </c>
      <c r="B1984" s="142">
        <f t="shared" si="892"/>
        <v>5427.7122527404281</v>
      </c>
      <c r="C1984" s="142">
        <f t="shared" si="893"/>
        <v>4.3506877192698165E-5</v>
      </c>
      <c r="D1984" s="142">
        <f t="shared" si="894"/>
        <v>0.87697559694865668</v>
      </c>
      <c r="E1984" s="142">
        <f t="shared" si="895"/>
        <v>4.3506877192698165E-5</v>
      </c>
      <c r="F1984" s="142" t="str">
        <f t="shared" si="896"/>
        <v/>
      </c>
      <c r="G1984" s="142" t="str">
        <f t="shared" si="897"/>
        <v/>
      </c>
      <c r="H1984" s="142"/>
      <c r="I1984" s="142"/>
      <c r="J1984" s="142">
        <f t="shared" si="898"/>
        <v>2.306086228566435E-172</v>
      </c>
      <c r="K1984" s="142" t="str">
        <f t="shared" si="899"/>
        <v/>
      </c>
      <c r="L1984" s="142" t="str">
        <f t="shared" si="900"/>
        <v/>
      </c>
      <c r="M1984" s="142"/>
      <c r="N1984" s="142"/>
      <c r="O1984" s="142"/>
      <c r="P1984" s="142"/>
      <c r="Q1984" s="142">
        <v>1290</v>
      </c>
      <c r="R1984" s="142">
        <f t="shared" si="901"/>
        <v>24.889122681599048</v>
      </c>
      <c r="S1984" s="142">
        <f t="shared" si="902"/>
        <v>9.4877916525304175E-3</v>
      </c>
      <c r="T1984" s="142">
        <f t="shared" si="903"/>
        <v>0.87697559694865657</v>
      </c>
      <c r="U1984" s="142">
        <f t="shared" si="904"/>
        <v>9.4877916525304175E-3</v>
      </c>
      <c r="V1984" s="142" t="str">
        <f t="shared" si="905"/>
        <v/>
      </c>
      <c r="W1984" s="142" t="str">
        <f t="shared" si="906"/>
        <v/>
      </c>
      <c r="X1984" s="142">
        <f t="shared" si="907"/>
        <v>1.5190020976171702E-21</v>
      </c>
      <c r="Y1984" s="142" t="str">
        <f t="shared" si="908"/>
        <v/>
      </c>
      <c r="Z1984" s="142" t="str">
        <f t="shared" si="909"/>
        <v/>
      </c>
      <c r="AD1984" s="142">
        <v>1290</v>
      </c>
      <c r="AE1984" s="142">
        <f t="shared" si="927"/>
        <v>63.8214171898735</v>
      </c>
      <c r="AF1984" s="142">
        <f t="shared" si="910"/>
        <v>3.700055887426292E-3</v>
      </c>
      <c r="AG1984" s="142">
        <f t="shared" si="911"/>
        <v>0.87697559694865657</v>
      </c>
      <c r="AH1984" s="142">
        <f t="shared" si="912"/>
        <v>3.700055887426292E-3</v>
      </c>
      <c r="AI1984" s="142" t="str">
        <f t="shared" si="913"/>
        <v/>
      </c>
      <c r="AJ1984" s="142" t="str">
        <f t="shared" si="914"/>
        <v/>
      </c>
      <c r="AK1984" s="142">
        <f t="shared" si="915"/>
        <v>9.1562585977400453E-74</v>
      </c>
      <c r="AL1984" s="142" t="str">
        <f t="shared" si="916"/>
        <v/>
      </c>
      <c r="AM1984" s="142" t="str">
        <f t="shared" si="917"/>
        <v/>
      </c>
      <c r="AQ1984" s="142">
        <v>1290</v>
      </c>
      <c r="AR1984" s="142">
        <f t="shared" si="918"/>
        <v>3334.7013218157972</v>
      </c>
      <c r="AS1984" s="142">
        <f t="shared" si="919"/>
        <v>7.081378139398027E-5</v>
      </c>
      <c r="AT1984" s="142">
        <f t="shared" si="920"/>
        <v>0.87697559694865668</v>
      </c>
      <c r="AU1984" s="142">
        <f t="shared" si="921"/>
        <v>7.081378139398027E-5</v>
      </c>
      <c r="AV1984" s="142" t="str">
        <f t="shared" si="922"/>
        <v/>
      </c>
      <c r="AW1984" s="142" t="str">
        <f t="shared" si="923"/>
        <v/>
      </c>
      <c r="AX1984" s="142">
        <f t="shared" si="924"/>
        <v>1.3875774393116104E-4</v>
      </c>
      <c r="AY1984" s="142" t="str">
        <f t="shared" si="925"/>
        <v/>
      </c>
      <c r="AZ1984" s="142" t="str">
        <f t="shared" si="926"/>
        <v/>
      </c>
      <c r="BB1984" s="147"/>
      <c r="BC1984" s="147">
        <f t="shared" si="889"/>
        <v>8.2880000000001317</v>
      </c>
      <c r="BD1984" s="163">
        <f t="shared" si="890"/>
        <v>0.30788474702308616</v>
      </c>
      <c r="BE1984" s="147">
        <f t="shared" si="891"/>
        <v>5.3349586428491635E-4</v>
      </c>
      <c r="BF1984" s="147" t="str">
        <f t="shared" si="887"/>
        <v/>
      </c>
      <c r="BG1984" s="159" t="str">
        <f t="shared" si="888"/>
        <v/>
      </c>
    </row>
    <row r="1985" spans="1:59" ht="20.100000000000001" customHeight="1" x14ac:dyDescent="0.25">
      <c r="A1985" s="142">
        <v>1291</v>
      </c>
      <c r="B1985" s="142">
        <f t="shared" si="892"/>
        <v>5446.4285018878109</v>
      </c>
      <c r="C1985" s="142">
        <f t="shared" si="893"/>
        <v>4.3305126459427443E-5</v>
      </c>
      <c r="D1985" s="142">
        <f t="shared" si="894"/>
        <v>0.87778799411394348</v>
      </c>
      <c r="E1985" s="142">
        <f t="shared" si="895"/>
        <v>4.3305126459427443E-5</v>
      </c>
      <c r="F1985" s="142" t="str">
        <f t="shared" si="896"/>
        <v/>
      </c>
      <c r="G1985" s="142" t="str">
        <f t="shared" si="897"/>
        <v/>
      </c>
      <c r="H1985" s="142"/>
      <c r="I1985" s="142"/>
      <c r="J1985" s="142">
        <f t="shared" si="898"/>
        <v>2.5770883827745645E-172</v>
      </c>
      <c r="K1985" s="142" t="str">
        <f t="shared" si="899"/>
        <v/>
      </c>
      <c r="L1985" s="142" t="str">
        <f t="shared" si="900"/>
        <v/>
      </c>
      <c r="M1985" s="142"/>
      <c r="N1985" s="142"/>
      <c r="O1985" s="142"/>
      <c r="P1985" s="142"/>
      <c r="Q1985" s="142">
        <v>1291</v>
      </c>
      <c r="R1985" s="142">
        <f t="shared" si="901"/>
        <v>24.974947242570082</v>
      </c>
      <c r="S1985" s="142">
        <f t="shared" si="902"/>
        <v>9.4437947249977963E-3</v>
      </c>
      <c r="T1985" s="142">
        <f t="shared" si="903"/>
        <v>0.87778799411394348</v>
      </c>
      <c r="U1985" s="142">
        <f t="shared" si="904"/>
        <v>9.4437947249977963E-3</v>
      </c>
      <c r="V1985" s="142" t="str">
        <f t="shared" si="905"/>
        <v/>
      </c>
      <c r="W1985" s="142" t="str">
        <f t="shared" si="906"/>
        <v/>
      </c>
      <c r="X1985" s="142">
        <f t="shared" si="907"/>
        <v>1.5770376028852583E-21</v>
      </c>
      <c r="Y1985" s="142" t="str">
        <f t="shared" si="908"/>
        <v/>
      </c>
      <c r="Z1985" s="142" t="str">
        <f t="shared" si="909"/>
        <v/>
      </c>
      <c r="AD1985" s="142">
        <v>1291</v>
      </c>
      <c r="AE1985" s="142">
        <f t="shared" si="927"/>
        <v>64.041491042252403</v>
      </c>
      <c r="AF1985" s="142">
        <f t="shared" si="910"/>
        <v>3.6828979336360284E-3</v>
      </c>
      <c r="AG1985" s="142">
        <f t="shared" si="911"/>
        <v>0.87778799411394348</v>
      </c>
      <c r="AH1985" s="142">
        <f t="shared" si="912"/>
        <v>3.6828979336360284E-3</v>
      </c>
      <c r="AI1985" s="142" t="str">
        <f t="shared" si="913"/>
        <v/>
      </c>
      <c r="AJ1985" s="142" t="str">
        <f t="shared" si="914"/>
        <v/>
      </c>
      <c r="AK1985" s="142">
        <f t="shared" si="915"/>
        <v>9.8424724522673692E-74</v>
      </c>
      <c r="AL1985" s="142" t="str">
        <f t="shared" si="916"/>
        <v/>
      </c>
      <c r="AM1985" s="142" t="str">
        <f t="shared" si="917"/>
        <v/>
      </c>
      <c r="AQ1985" s="142">
        <v>1291</v>
      </c>
      <c r="AR1985" s="142">
        <f t="shared" si="918"/>
        <v>3346.2002918910239</v>
      </c>
      <c r="AS1985" s="142">
        <f t="shared" si="919"/>
        <v>7.0485402681377446E-5</v>
      </c>
      <c r="AT1985" s="142">
        <f t="shared" si="920"/>
        <v>0.87778799411394348</v>
      </c>
      <c r="AU1985" s="142">
        <f t="shared" si="921"/>
        <v>7.0485402681377446E-5</v>
      </c>
      <c r="AV1985" s="142" t="str">
        <f t="shared" si="922"/>
        <v/>
      </c>
      <c r="AW1985" s="142" t="str">
        <f t="shared" si="923"/>
        <v/>
      </c>
      <c r="AX1985" s="142">
        <f t="shared" si="924"/>
        <v>1.3874789107946615E-4</v>
      </c>
      <c r="AY1985" s="142" t="str">
        <f t="shared" si="925"/>
        <v/>
      </c>
      <c r="AZ1985" s="142" t="str">
        <f t="shared" si="926"/>
        <v/>
      </c>
      <c r="BB1985" s="147"/>
      <c r="BC1985" s="147">
        <f t="shared" si="889"/>
        <v>8.294400000000131</v>
      </c>
      <c r="BD1985" s="163">
        <f t="shared" si="890"/>
        <v>0.30735125115880124</v>
      </c>
      <c r="BE1985" s="147">
        <f t="shared" si="891"/>
        <v>5.3281822853840088E-4</v>
      </c>
      <c r="BF1985" s="147" t="str">
        <f t="shared" si="887"/>
        <v/>
      </c>
      <c r="BG1985" s="159" t="str">
        <f t="shared" si="888"/>
        <v/>
      </c>
    </row>
    <row r="1986" spans="1:59" ht="20.100000000000001" customHeight="1" x14ac:dyDescent="0.25">
      <c r="A1986" s="142">
        <v>1292</v>
      </c>
      <c r="B1986" s="142">
        <f t="shared" si="892"/>
        <v>5465.14475103519</v>
      </c>
      <c r="C1986" s="142">
        <f t="shared" si="893"/>
        <v>4.3103621624172517E-5</v>
      </c>
      <c r="D1986" s="142">
        <f t="shared" si="894"/>
        <v>0.87859661755510743</v>
      </c>
      <c r="E1986" s="142">
        <f t="shared" si="895"/>
        <v>4.3103621624172517E-5</v>
      </c>
      <c r="F1986" s="142" t="str">
        <f t="shared" si="896"/>
        <v/>
      </c>
      <c r="G1986" s="142" t="str">
        <f t="shared" si="897"/>
        <v/>
      </c>
      <c r="H1986" s="142"/>
      <c r="I1986" s="142"/>
      <c r="J1986" s="142">
        <f t="shared" si="898"/>
        <v>2.8798915621888252E-172</v>
      </c>
      <c r="K1986" s="142" t="str">
        <f t="shared" si="899"/>
        <v/>
      </c>
      <c r="L1986" s="142" t="str">
        <f t="shared" si="900"/>
        <v/>
      </c>
      <c r="M1986" s="142"/>
      <c r="N1986" s="142"/>
      <c r="O1986" s="142"/>
      <c r="P1986" s="142"/>
      <c r="Q1986" s="142">
        <v>1292</v>
      </c>
      <c r="R1986" s="142">
        <f t="shared" si="901"/>
        <v>25.060771803541115</v>
      </c>
      <c r="S1986" s="142">
        <f t="shared" si="902"/>
        <v>9.3998514218411808E-3</v>
      </c>
      <c r="T1986" s="142">
        <f t="shared" si="903"/>
        <v>0.87859661755510743</v>
      </c>
      <c r="U1986" s="142">
        <f t="shared" si="904"/>
        <v>9.3998514218411808E-3</v>
      </c>
      <c r="V1986" s="142" t="str">
        <f t="shared" si="905"/>
        <v/>
      </c>
      <c r="W1986" s="142" t="str">
        <f t="shared" si="906"/>
        <v/>
      </c>
      <c r="X1986" s="142">
        <f t="shared" si="907"/>
        <v>1.6372642357585674E-21</v>
      </c>
      <c r="Y1986" s="142" t="str">
        <f t="shared" si="908"/>
        <v/>
      </c>
      <c r="Z1986" s="142" t="str">
        <f t="shared" si="909"/>
        <v/>
      </c>
      <c r="AD1986" s="142">
        <v>1292</v>
      </c>
      <c r="AE1986" s="142">
        <f t="shared" si="927"/>
        <v>64.261564894631249</v>
      </c>
      <c r="AF1986" s="142">
        <f t="shared" si="910"/>
        <v>3.6657608923189159E-3</v>
      </c>
      <c r="AG1986" s="142">
        <f t="shared" si="911"/>
        <v>0.87859661755510732</v>
      </c>
      <c r="AH1986" s="142">
        <f t="shared" si="912"/>
        <v>3.6657608923189159E-3</v>
      </c>
      <c r="AI1986" s="142" t="str">
        <f t="shared" si="913"/>
        <v/>
      </c>
      <c r="AJ1986" s="142" t="str">
        <f t="shared" si="914"/>
        <v/>
      </c>
      <c r="AK1986" s="142">
        <f t="shared" si="915"/>
        <v>1.0579945177795507E-73</v>
      </c>
      <c r="AL1986" s="142" t="str">
        <f t="shared" si="916"/>
        <v/>
      </c>
      <c r="AM1986" s="142" t="str">
        <f t="shared" si="917"/>
        <v/>
      </c>
      <c r="AQ1986" s="142">
        <v>1292</v>
      </c>
      <c r="AR1986" s="142">
        <f t="shared" si="918"/>
        <v>3357.6992619662506</v>
      </c>
      <c r="AS1986" s="142">
        <f t="shared" si="919"/>
        <v>7.015742420362157E-5</v>
      </c>
      <c r="AT1986" s="142">
        <f t="shared" si="920"/>
        <v>0.87859661755510743</v>
      </c>
      <c r="AU1986" s="142">
        <f t="shared" si="921"/>
        <v>7.015742420362157E-5</v>
      </c>
      <c r="AV1986" s="142" t="str">
        <f t="shared" si="922"/>
        <v/>
      </c>
      <c r="AW1986" s="142" t="str">
        <f t="shared" si="923"/>
        <v/>
      </c>
      <c r="AX1986" s="142">
        <f t="shared" si="924"/>
        <v>1.3873581913653396E-4</v>
      </c>
      <c r="AY1986" s="142" t="str">
        <f t="shared" si="925"/>
        <v/>
      </c>
      <c r="AZ1986" s="142" t="str">
        <f t="shared" si="926"/>
        <v/>
      </c>
      <c r="BB1986" s="147"/>
      <c r="BC1986" s="147">
        <f t="shared" si="889"/>
        <v>8.3008000000001303</v>
      </c>
      <c r="BD1986" s="163">
        <f t="shared" si="890"/>
        <v>0.30681843293026284</v>
      </c>
      <c r="BE1986" s="147">
        <f t="shared" si="891"/>
        <v>5.3214066206452859E-4</v>
      </c>
      <c r="BF1986" s="147" t="str">
        <f t="shared" si="887"/>
        <v/>
      </c>
      <c r="BG1986" s="159" t="str">
        <f t="shared" si="888"/>
        <v/>
      </c>
    </row>
    <row r="1987" spans="1:59" ht="20.100000000000001" customHeight="1" x14ac:dyDescent="0.25">
      <c r="A1987" s="142">
        <v>1293</v>
      </c>
      <c r="B1987" s="142">
        <f t="shared" si="892"/>
        <v>5483.8610001825691</v>
      </c>
      <c r="C1987" s="142">
        <f t="shared" si="893"/>
        <v>4.2902367975836539E-5</v>
      </c>
      <c r="D1987" s="142">
        <f t="shared" si="894"/>
        <v>0.87940147192398821</v>
      </c>
      <c r="E1987" s="142">
        <f t="shared" si="895"/>
        <v>4.2902367975836539E-5</v>
      </c>
      <c r="F1987" s="142" t="str">
        <f t="shared" si="896"/>
        <v/>
      </c>
      <c r="G1987" s="142" t="str">
        <f t="shared" si="897"/>
        <v/>
      </c>
      <c r="H1987" s="142"/>
      <c r="I1987" s="142"/>
      <c r="J1987" s="142">
        <f t="shared" si="898"/>
        <v>3.2182220703247835E-172</v>
      </c>
      <c r="K1987" s="142" t="str">
        <f t="shared" si="899"/>
        <v/>
      </c>
      <c r="L1987" s="142" t="str">
        <f t="shared" si="900"/>
        <v/>
      </c>
      <c r="M1987" s="142"/>
      <c r="N1987" s="142"/>
      <c r="O1987" s="142"/>
      <c r="P1987" s="142"/>
      <c r="Q1987" s="142">
        <v>1293</v>
      </c>
      <c r="R1987" s="142">
        <f t="shared" si="901"/>
        <v>25.146596364512149</v>
      </c>
      <c r="S1987" s="142">
        <f t="shared" si="902"/>
        <v>9.3559628964417028E-3</v>
      </c>
      <c r="T1987" s="142">
        <f t="shared" si="903"/>
        <v>0.87940147192398832</v>
      </c>
      <c r="U1987" s="142">
        <f t="shared" si="904"/>
        <v>9.3559628964417028E-3</v>
      </c>
      <c r="V1987" s="142" t="str">
        <f t="shared" si="905"/>
        <v/>
      </c>
      <c r="W1987" s="142" t="str">
        <f t="shared" si="906"/>
        <v/>
      </c>
      <c r="X1987" s="142">
        <f t="shared" si="907"/>
        <v>1.6997637107612784E-21</v>
      </c>
      <c r="Y1987" s="142" t="str">
        <f t="shared" si="908"/>
        <v/>
      </c>
      <c r="Z1987" s="142" t="str">
        <f t="shared" si="909"/>
        <v/>
      </c>
      <c r="AD1987" s="142">
        <v>1293</v>
      </c>
      <c r="AE1987" s="142">
        <f t="shared" si="927"/>
        <v>64.481638747010152</v>
      </c>
      <c r="AF1987" s="142">
        <f t="shared" si="910"/>
        <v>3.6486452132713574E-3</v>
      </c>
      <c r="AG1987" s="142">
        <f t="shared" si="911"/>
        <v>0.87940147192398821</v>
      </c>
      <c r="AH1987" s="142">
        <f t="shared" si="912"/>
        <v>3.6486452132713574E-3</v>
      </c>
      <c r="AI1987" s="142" t="str">
        <f t="shared" si="913"/>
        <v/>
      </c>
      <c r="AJ1987" s="142" t="str">
        <f t="shared" si="914"/>
        <v/>
      </c>
      <c r="AK1987" s="142">
        <f t="shared" si="915"/>
        <v>1.1372492994874341E-73</v>
      </c>
      <c r="AL1987" s="142" t="str">
        <f t="shared" si="916"/>
        <v/>
      </c>
      <c r="AM1987" s="142" t="str">
        <f t="shared" si="917"/>
        <v/>
      </c>
      <c r="AQ1987" s="142">
        <v>1293</v>
      </c>
      <c r="AR1987" s="142">
        <f t="shared" si="918"/>
        <v>3369.1982320414772</v>
      </c>
      <c r="AS1987" s="142">
        <f t="shared" si="919"/>
        <v>6.9829854569173101E-5</v>
      </c>
      <c r="AT1987" s="142">
        <f t="shared" si="920"/>
        <v>0.87940147192398821</v>
      </c>
      <c r="AU1987" s="142">
        <f t="shared" si="921"/>
        <v>6.9829854569173101E-5</v>
      </c>
      <c r="AV1987" s="142" t="str">
        <f t="shared" si="922"/>
        <v/>
      </c>
      <c r="AW1987" s="142" t="str">
        <f t="shared" si="923"/>
        <v/>
      </c>
      <c r="AX1987" s="142">
        <f t="shared" si="924"/>
        <v>1.3872152868172168E-4</v>
      </c>
      <c r="AY1987" s="142" t="str">
        <f t="shared" si="925"/>
        <v/>
      </c>
      <c r="AZ1987" s="142" t="str">
        <f t="shared" si="926"/>
        <v/>
      </c>
      <c r="BB1987" s="147"/>
      <c r="BC1987" s="147">
        <f t="shared" si="889"/>
        <v>8.3072000000001296</v>
      </c>
      <c r="BD1987" s="163">
        <f t="shared" si="890"/>
        <v>0.30628629226819831</v>
      </c>
      <c r="BE1987" s="147">
        <f t="shared" si="891"/>
        <v>5.3146316800584126E-4</v>
      </c>
      <c r="BF1987" s="147" t="str">
        <f t="shared" si="887"/>
        <v/>
      </c>
      <c r="BG1987" s="159" t="str">
        <f t="shared" si="888"/>
        <v/>
      </c>
    </row>
    <row r="1988" spans="1:59" ht="20.100000000000001" customHeight="1" x14ac:dyDescent="0.25">
      <c r="A1988" s="142">
        <v>1294</v>
      </c>
      <c r="B1988" s="142">
        <f t="shared" si="892"/>
        <v>5502.5772493299519</v>
      </c>
      <c r="C1988" s="142">
        <f t="shared" si="893"/>
        <v>4.2701370766641879E-5</v>
      </c>
      <c r="D1988" s="142">
        <f t="shared" si="894"/>
        <v>0.88020256197107138</v>
      </c>
      <c r="E1988" s="142">
        <f t="shared" si="895"/>
        <v>4.2701370766641879E-5</v>
      </c>
      <c r="F1988" s="142" t="str">
        <f t="shared" si="896"/>
        <v/>
      </c>
      <c r="G1988" s="142" t="str">
        <f t="shared" si="897"/>
        <v/>
      </c>
      <c r="H1988" s="142"/>
      <c r="I1988" s="142"/>
      <c r="J1988" s="142">
        <f t="shared" si="898"/>
        <v>3.5962422057742468E-172</v>
      </c>
      <c r="K1988" s="142" t="str">
        <f t="shared" si="899"/>
        <v/>
      </c>
      <c r="L1988" s="142" t="str">
        <f t="shared" si="900"/>
        <v/>
      </c>
      <c r="M1988" s="142"/>
      <c r="N1988" s="142"/>
      <c r="O1988" s="142"/>
      <c r="P1988" s="142"/>
      <c r="Q1988" s="142">
        <v>1294</v>
      </c>
      <c r="R1988" s="142">
        <f t="shared" si="901"/>
        <v>25.232420925483183</v>
      </c>
      <c r="S1988" s="142">
        <f t="shared" si="902"/>
        <v>9.3121302941813217E-3</v>
      </c>
      <c r="T1988" s="142">
        <f t="shared" si="903"/>
        <v>0.8802025619710715</v>
      </c>
      <c r="U1988" s="142">
        <f t="shared" si="904"/>
        <v>9.3121302941813217E-3</v>
      </c>
      <c r="V1988" s="142" t="str">
        <f t="shared" si="905"/>
        <v/>
      </c>
      <c r="W1988" s="142" t="str">
        <f t="shared" si="906"/>
        <v/>
      </c>
      <c r="X1988" s="142">
        <f t="shared" si="907"/>
        <v>1.7646207512163958E-21</v>
      </c>
      <c r="Y1988" s="142" t="str">
        <f t="shared" si="908"/>
        <v/>
      </c>
      <c r="Z1988" s="142" t="str">
        <f t="shared" si="909"/>
        <v/>
      </c>
      <c r="AD1988" s="142">
        <v>1294</v>
      </c>
      <c r="AE1988" s="142">
        <f t="shared" si="927"/>
        <v>64.701712599388998</v>
      </c>
      <c r="AF1988" s="142">
        <f t="shared" si="910"/>
        <v>3.6315513431702516E-3</v>
      </c>
      <c r="AG1988" s="142">
        <f t="shared" si="911"/>
        <v>0.88020256197107127</v>
      </c>
      <c r="AH1988" s="142">
        <f t="shared" si="912"/>
        <v>3.6315513431702516E-3</v>
      </c>
      <c r="AI1988" s="142" t="str">
        <f t="shared" si="913"/>
        <v/>
      </c>
      <c r="AJ1988" s="142" t="str">
        <f t="shared" si="914"/>
        <v/>
      </c>
      <c r="AK1988" s="142">
        <f t="shared" si="915"/>
        <v>1.2224215288837592E-73</v>
      </c>
      <c r="AL1988" s="142" t="str">
        <f t="shared" si="916"/>
        <v/>
      </c>
      <c r="AM1988" s="142" t="str">
        <f t="shared" si="917"/>
        <v/>
      </c>
      <c r="AQ1988" s="142">
        <v>1294</v>
      </c>
      <c r="AR1988" s="142">
        <f t="shared" si="918"/>
        <v>3380.6972021167039</v>
      </c>
      <c r="AS1988" s="142">
        <f t="shared" si="919"/>
        <v>6.9502702326789282E-5</v>
      </c>
      <c r="AT1988" s="142">
        <f t="shared" si="920"/>
        <v>0.88020256197107138</v>
      </c>
      <c r="AU1988" s="142">
        <f t="shared" si="921"/>
        <v>6.9502702326789282E-5</v>
      </c>
      <c r="AV1988" s="142" t="str">
        <f t="shared" si="922"/>
        <v/>
      </c>
      <c r="AW1988" s="142" t="str">
        <f t="shared" si="923"/>
        <v/>
      </c>
      <c r="AX1988" s="142">
        <f t="shared" si="924"/>
        <v>1.3870502040081408E-4</v>
      </c>
      <c r="AY1988" s="142" t="str">
        <f t="shared" si="925"/>
        <v/>
      </c>
      <c r="AZ1988" s="142" t="str">
        <f t="shared" si="926"/>
        <v/>
      </c>
      <c r="BB1988" s="147"/>
      <c r="BC1988" s="147">
        <f t="shared" si="889"/>
        <v>8.3136000000001289</v>
      </c>
      <c r="BD1988" s="163">
        <f t="shared" si="890"/>
        <v>0.30575482910019247</v>
      </c>
      <c r="BE1988" s="147">
        <f t="shared" si="891"/>
        <v>5.3078574949655399E-4</v>
      </c>
      <c r="BF1988" s="147" t="str">
        <f t="shared" si="887"/>
        <v/>
      </c>
      <c r="BG1988" s="159" t="str">
        <f t="shared" si="888"/>
        <v/>
      </c>
    </row>
    <row r="1989" spans="1:59" ht="20.100000000000001" customHeight="1" x14ac:dyDescent="0.25">
      <c r="A1989" s="147">
        <v>1295</v>
      </c>
      <c r="B1989" s="142">
        <f t="shared" si="892"/>
        <v>5521.293498477331</v>
      </c>
      <c r="C1989" s="142">
        <f t="shared" si="893"/>
        <v>4.250063521196618E-5</v>
      </c>
      <c r="D1989" s="142">
        <f t="shared" si="894"/>
        <v>0.88099989254479927</v>
      </c>
      <c r="E1989" s="142">
        <f t="shared" si="895"/>
        <v>4.250063521196618E-5</v>
      </c>
      <c r="F1989" s="142" t="str">
        <f t="shared" si="896"/>
        <v/>
      </c>
      <c r="G1989" s="142" t="str">
        <f t="shared" si="897"/>
        <v/>
      </c>
      <c r="H1989" s="142"/>
      <c r="I1989" s="142"/>
      <c r="J1989" s="142">
        <f t="shared" si="898"/>
        <v>4.0186012010091659E-172</v>
      </c>
      <c r="K1989" s="142" t="str">
        <f t="shared" si="899"/>
        <v/>
      </c>
      <c r="L1989" s="142" t="str">
        <f t="shared" si="900"/>
        <v/>
      </c>
      <c r="M1989" s="142"/>
      <c r="N1989" s="142"/>
      <c r="O1989" s="142"/>
      <c r="P1989" s="142"/>
      <c r="Q1989" s="147">
        <v>1295</v>
      </c>
      <c r="R1989" s="142">
        <f t="shared" si="901"/>
        <v>25.318245486454217</v>
      </c>
      <c r="S1989" s="142">
        <f t="shared" si="902"/>
        <v>9.2683547524070199E-3</v>
      </c>
      <c r="T1989" s="142">
        <f t="shared" si="903"/>
        <v>0.88099989254479938</v>
      </c>
      <c r="U1989" s="142">
        <f t="shared" si="904"/>
        <v>9.2683547524070199E-3</v>
      </c>
      <c r="V1989" s="142" t="str">
        <f t="shared" si="905"/>
        <v/>
      </c>
      <c r="W1989" s="142" t="str">
        <f t="shared" si="906"/>
        <v/>
      </c>
      <c r="X1989" s="142">
        <f t="shared" si="907"/>
        <v>1.8319231985751435E-21</v>
      </c>
      <c r="Y1989" s="142" t="str">
        <f t="shared" si="908"/>
        <v/>
      </c>
      <c r="Z1989" s="142" t="str">
        <f t="shared" si="909"/>
        <v/>
      </c>
      <c r="AD1989" s="147">
        <v>1295</v>
      </c>
      <c r="AE1989" s="142">
        <f t="shared" si="927"/>
        <v>64.9217864517679</v>
      </c>
      <c r="AF1989" s="142">
        <f t="shared" si="910"/>
        <v>3.6144797255589925E-3</v>
      </c>
      <c r="AG1989" s="142">
        <f t="shared" si="911"/>
        <v>0.88099989254479938</v>
      </c>
      <c r="AH1989" s="142">
        <f t="shared" si="912"/>
        <v>3.6144797255589925E-3</v>
      </c>
      <c r="AI1989" s="142" t="str">
        <f t="shared" si="913"/>
        <v/>
      </c>
      <c r="AJ1989" s="142" t="str">
        <f t="shared" si="914"/>
        <v/>
      </c>
      <c r="AK1989" s="142">
        <f t="shared" si="915"/>
        <v>1.3139515549607066E-73</v>
      </c>
      <c r="AL1989" s="142" t="str">
        <f t="shared" si="916"/>
        <v/>
      </c>
      <c r="AM1989" s="142" t="str">
        <f t="shared" si="917"/>
        <v/>
      </c>
      <c r="AQ1989" s="147">
        <v>1295</v>
      </c>
      <c r="AR1989" s="142">
        <f t="shared" si="918"/>
        <v>3392.1961721919306</v>
      </c>
      <c r="AS1989" s="142">
        <f t="shared" si="919"/>
        <v>6.9175975965256935E-5</v>
      </c>
      <c r="AT1989" s="142">
        <f t="shared" si="920"/>
        <v>0.88099989254479927</v>
      </c>
      <c r="AU1989" s="142">
        <f t="shared" si="921"/>
        <v>6.9175975965256935E-5</v>
      </c>
      <c r="AV1989" s="142" t="str">
        <f t="shared" si="922"/>
        <v/>
      </c>
      <c r="AW1989" s="142" t="str">
        <f t="shared" si="923"/>
        <v/>
      </c>
      <c r="AX1989" s="142">
        <f t="shared" si="924"/>
        <v>1.3868629508596842E-4</v>
      </c>
      <c r="AY1989" s="142" t="str">
        <f t="shared" si="925"/>
        <v/>
      </c>
      <c r="AZ1989" s="142" t="str">
        <f t="shared" si="926"/>
        <v/>
      </c>
      <c r="BB1989" s="147"/>
      <c r="BC1989" s="147">
        <f t="shared" si="889"/>
        <v>8.3200000000001282</v>
      </c>
      <c r="BD1989" s="163">
        <f t="shared" si="890"/>
        <v>0.30522404335069592</v>
      </c>
      <c r="BE1989" s="147">
        <f t="shared" si="891"/>
        <v>5.3010840965550532E-4</v>
      </c>
      <c r="BF1989" s="147" t="str">
        <f t="shared" si="887"/>
        <v/>
      </c>
      <c r="BG1989" s="159" t="str">
        <f t="shared" si="888"/>
        <v/>
      </c>
    </row>
    <row r="1990" spans="1:59" ht="20.100000000000001" customHeight="1" x14ac:dyDescent="0.25">
      <c r="A1990" s="142">
        <v>1296</v>
      </c>
      <c r="B1990" s="142">
        <f t="shared" si="892"/>
        <v>5540.0097476247138</v>
      </c>
      <c r="C1990" s="142">
        <f t="shared" si="893"/>
        <v>4.2300166490181692E-5</v>
      </c>
      <c r="D1990" s="142">
        <f t="shared" si="894"/>
        <v>0.88179346859088092</v>
      </c>
      <c r="E1990" s="142">
        <f t="shared" si="895"/>
        <v>4.2300166490181692E-5</v>
      </c>
      <c r="F1990" s="142" t="str">
        <f t="shared" si="896"/>
        <v/>
      </c>
      <c r="G1990" s="142" t="str">
        <f t="shared" si="897"/>
        <v/>
      </c>
      <c r="H1990" s="142"/>
      <c r="I1990" s="142"/>
      <c r="J1990" s="142">
        <f t="shared" si="898"/>
        <v>4.4904921037857329E-172</v>
      </c>
      <c r="K1990" s="142" t="str">
        <f t="shared" si="899"/>
        <v/>
      </c>
      <c r="L1990" s="142" t="str">
        <f t="shared" si="900"/>
        <v/>
      </c>
      <c r="M1990" s="142"/>
      <c r="N1990" s="142"/>
      <c r="O1990" s="142"/>
      <c r="P1990" s="142"/>
      <c r="Q1990" s="142">
        <v>1296</v>
      </c>
      <c r="R1990" s="142">
        <f t="shared" si="901"/>
        <v>25.404070047425236</v>
      </c>
      <c r="S1990" s="142">
        <f t="shared" si="902"/>
        <v>9.2246374003958527E-3</v>
      </c>
      <c r="T1990" s="142">
        <f t="shared" si="903"/>
        <v>0.88179346859088092</v>
      </c>
      <c r="U1990" s="142">
        <f t="shared" si="904"/>
        <v>9.2246374003958527E-3</v>
      </c>
      <c r="V1990" s="142" t="str">
        <f t="shared" si="905"/>
        <v/>
      </c>
      <c r="W1990" s="142" t="str">
        <f t="shared" si="906"/>
        <v/>
      </c>
      <c r="X1990" s="142">
        <f t="shared" si="907"/>
        <v>1.9017621256649054E-21</v>
      </c>
      <c r="Y1990" s="142" t="str">
        <f t="shared" si="908"/>
        <v/>
      </c>
      <c r="Z1990" s="142" t="str">
        <f t="shared" si="909"/>
        <v/>
      </c>
      <c r="AD1990" s="142">
        <v>1296</v>
      </c>
      <c r="AE1990" s="142">
        <f t="shared" si="927"/>
        <v>65.141860304146746</v>
      </c>
      <c r="AF1990" s="142">
        <f t="shared" si="910"/>
        <v>3.5974308008338723E-3</v>
      </c>
      <c r="AG1990" s="142">
        <f t="shared" si="911"/>
        <v>0.88179346859088081</v>
      </c>
      <c r="AH1990" s="142">
        <f t="shared" si="912"/>
        <v>3.5974308008338723E-3</v>
      </c>
      <c r="AI1990" s="142" t="str">
        <f t="shared" si="913"/>
        <v/>
      </c>
      <c r="AJ1990" s="142" t="str">
        <f t="shared" si="914"/>
        <v/>
      </c>
      <c r="AK1990" s="142">
        <f t="shared" si="915"/>
        <v>1.4123123854681934E-73</v>
      </c>
      <c r="AL1990" s="142" t="str">
        <f t="shared" si="916"/>
        <v/>
      </c>
      <c r="AM1990" s="142" t="str">
        <f t="shared" si="917"/>
        <v/>
      </c>
      <c r="AQ1990" s="142">
        <v>1296</v>
      </c>
      <c r="AR1990" s="142">
        <f t="shared" si="918"/>
        <v>3403.6951422671591</v>
      </c>
      <c r="AS1990" s="142">
        <f t="shared" si="919"/>
        <v>6.8849683913131427E-5</v>
      </c>
      <c r="AT1990" s="142">
        <f t="shared" si="920"/>
        <v>0.88179346859088104</v>
      </c>
      <c r="AU1990" s="142">
        <f t="shared" si="921"/>
        <v>6.8849683913131427E-5</v>
      </c>
      <c r="AV1990" s="142" t="str">
        <f t="shared" si="922"/>
        <v/>
      </c>
      <c r="AW1990" s="142" t="str">
        <f t="shared" si="923"/>
        <v/>
      </c>
      <c r="AX1990" s="142">
        <f t="shared" si="924"/>
        <v>1.3866535363565136E-4</v>
      </c>
      <c r="AY1990" s="142" t="str">
        <f t="shared" si="925"/>
        <v/>
      </c>
      <c r="AZ1990" s="142" t="str">
        <f t="shared" si="926"/>
        <v/>
      </c>
      <c r="BB1990" s="147"/>
      <c r="BC1990" s="147">
        <f t="shared" si="889"/>
        <v>8.3264000000001275</v>
      </c>
      <c r="BD1990" s="163">
        <f t="shared" si="890"/>
        <v>0.30469393494104041</v>
      </c>
      <c r="BE1990" s="147">
        <f t="shared" si="891"/>
        <v>5.2943115159220788E-4</v>
      </c>
      <c r="BF1990" s="147" t="str">
        <f t="shared" si="887"/>
        <v/>
      </c>
      <c r="BG1990" s="159" t="str">
        <f t="shared" si="888"/>
        <v/>
      </c>
    </row>
    <row r="1991" spans="1:59" ht="20.100000000000001" customHeight="1" x14ac:dyDescent="0.25">
      <c r="A1991" s="142">
        <v>1297</v>
      </c>
      <c r="B1991" s="142">
        <f t="shared" si="892"/>
        <v>5558.7259967720929</v>
      </c>
      <c r="C1991" s="142">
        <f t="shared" si="893"/>
        <v>4.2099969742498906E-5</v>
      </c>
      <c r="D1991" s="142">
        <f t="shared" si="894"/>
        <v>0.88258329515159728</v>
      </c>
      <c r="E1991" s="142">
        <f t="shared" si="895"/>
        <v>4.2099969742498906E-5</v>
      </c>
      <c r="F1991" s="142" t="str">
        <f t="shared" si="896"/>
        <v/>
      </c>
      <c r="G1991" s="142" t="str">
        <f t="shared" si="897"/>
        <v/>
      </c>
      <c r="H1991" s="142"/>
      <c r="I1991" s="142"/>
      <c r="J1991" s="142">
        <f t="shared" si="898"/>
        <v>5.0177152934126015E-172</v>
      </c>
      <c r="K1991" s="142" t="str">
        <f t="shared" si="899"/>
        <v/>
      </c>
      <c r="L1991" s="142" t="str">
        <f t="shared" si="900"/>
        <v/>
      </c>
      <c r="M1991" s="142"/>
      <c r="N1991" s="142"/>
      <c r="O1991" s="142"/>
      <c r="P1991" s="142"/>
      <c r="Q1991" s="142">
        <v>1297</v>
      </c>
      <c r="R1991" s="142">
        <f t="shared" si="901"/>
        <v>25.48989460839627</v>
      </c>
      <c r="S1991" s="142">
        <f t="shared" si="902"/>
        <v>9.1809793593207404E-3</v>
      </c>
      <c r="T1991" s="142">
        <f t="shared" si="903"/>
        <v>0.88258329515159728</v>
      </c>
      <c r="U1991" s="142">
        <f t="shared" si="904"/>
        <v>9.1809793593207404E-3</v>
      </c>
      <c r="V1991" s="142" t="str">
        <f t="shared" si="905"/>
        <v/>
      </c>
      <c r="W1991" s="142" t="str">
        <f t="shared" si="906"/>
        <v/>
      </c>
      <c r="X1991" s="142">
        <f t="shared" si="907"/>
        <v>1.9742319539937458E-21</v>
      </c>
      <c r="Y1991" s="142" t="str">
        <f t="shared" si="908"/>
        <v/>
      </c>
      <c r="Z1991" s="142" t="str">
        <f t="shared" si="909"/>
        <v/>
      </c>
      <c r="AD1991" s="142">
        <v>1297</v>
      </c>
      <c r="AE1991" s="142">
        <f t="shared" si="927"/>
        <v>65.361934156525649</v>
      </c>
      <c r="AF1991" s="142">
        <f t="shared" si="910"/>
        <v>3.5804050062307208E-3</v>
      </c>
      <c r="AG1991" s="142">
        <f t="shared" si="911"/>
        <v>0.88258329515159728</v>
      </c>
      <c r="AH1991" s="142">
        <f t="shared" si="912"/>
        <v>3.5804050062307208E-3</v>
      </c>
      <c r="AI1991" s="142" t="str">
        <f t="shared" si="913"/>
        <v/>
      </c>
      <c r="AJ1991" s="142" t="str">
        <f t="shared" si="914"/>
        <v/>
      </c>
      <c r="AK1991" s="142">
        <f t="shared" si="915"/>
        <v>1.5180121008658589E-73</v>
      </c>
      <c r="AL1991" s="142" t="str">
        <f t="shared" si="916"/>
        <v/>
      </c>
      <c r="AM1991" s="142" t="str">
        <f t="shared" si="917"/>
        <v/>
      </c>
      <c r="AQ1991" s="142">
        <v>1297</v>
      </c>
      <c r="AR1991" s="142">
        <f t="shared" si="918"/>
        <v>3415.1941123423858</v>
      </c>
      <c r="AS1991" s="142">
        <f t="shared" si="919"/>
        <v>6.8523834538481893E-5</v>
      </c>
      <c r="AT1991" s="142">
        <f t="shared" si="920"/>
        <v>0.88258329515159739</v>
      </c>
      <c r="AU1991" s="142">
        <f t="shared" si="921"/>
        <v>6.8523834538481893E-5</v>
      </c>
      <c r="AV1991" s="142" t="str">
        <f t="shared" si="922"/>
        <v/>
      </c>
      <c r="AW1991" s="142" t="str">
        <f t="shared" si="923"/>
        <v/>
      </c>
      <c r="AX1991" s="142">
        <f t="shared" si="924"/>
        <v>1.3864219705456691E-4</v>
      </c>
      <c r="AY1991" s="142" t="str">
        <f t="shared" si="925"/>
        <v/>
      </c>
      <c r="AZ1991" s="142" t="str">
        <f t="shared" si="926"/>
        <v/>
      </c>
      <c r="BB1991" s="147"/>
      <c r="BC1991" s="147">
        <f t="shared" si="889"/>
        <v>8.3328000000001268</v>
      </c>
      <c r="BD1991" s="163">
        <f t="shared" si="890"/>
        <v>0.3041645037894482</v>
      </c>
      <c r="BE1991" s="147">
        <f t="shared" si="891"/>
        <v>5.2875397840351779E-4</v>
      </c>
      <c r="BF1991" s="147" t="str">
        <f t="shared" si="887"/>
        <v/>
      </c>
      <c r="BG1991" s="159" t="str">
        <f t="shared" si="888"/>
        <v/>
      </c>
    </row>
    <row r="1992" spans="1:59" ht="20.100000000000001" customHeight="1" x14ac:dyDescent="0.25">
      <c r="A1992" s="142">
        <v>1298</v>
      </c>
      <c r="B1992" s="142">
        <f t="shared" si="892"/>
        <v>5577.4422459194757</v>
      </c>
      <c r="C1992" s="142">
        <f t="shared" si="893"/>
        <v>4.1900050072813289E-5</v>
      </c>
      <c r="D1992" s="142">
        <f t="shared" si="894"/>
        <v>0.88336937736510468</v>
      </c>
      <c r="E1992" s="142">
        <f t="shared" si="895"/>
        <v>4.1900050072813289E-5</v>
      </c>
      <c r="F1992" s="142" t="str">
        <f t="shared" si="896"/>
        <v/>
      </c>
      <c r="G1992" s="142" t="str">
        <f t="shared" si="897"/>
        <v/>
      </c>
      <c r="H1992" s="142"/>
      <c r="I1992" s="142"/>
      <c r="J1992" s="142">
        <f t="shared" si="898"/>
        <v>5.6067494046541987E-172</v>
      </c>
      <c r="K1992" s="142" t="str">
        <f t="shared" si="899"/>
        <v/>
      </c>
      <c r="L1992" s="142" t="str">
        <f t="shared" si="900"/>
        <v/>
      </c>
      <c r="M1992" s="142"/>
      <c r="N1992" s="142"/>
      <c r="O1992" s="142"/>
      <c r="P1992" s="142"/>
      <c r="Q1992" s="142">
        <v>1298</v>
      </c>
      <c r="R1992" s="142">
        <f t="shared" si="901"/>
        <v>25.575719169367304</v>
      </c>
      <c r="S1992" s="142">
        <f t="shared" si="902"/>
        <v>9.1373817422171627E-3</v>
      </c>
      <c r="T1992" s="142">
        <f t="shared" si="903"/>
        <v>0.88336937736510468</v>
      </c>
      <c r="U1992" s="142">
        <f t="shared" si="904"/>
        <v>9.1373817422171627E-3</v>
      </c>
      <c r="V1992" s="142" t="str">
        <f t="shared" si="905"/>
        <v/>
      </c>
      <c r="W1992" s="142" t="str">
        <f t="shared" si="906"/>
        <v/>
      </c>
      <c r="X1992" s="142">
        <f t="shared" si="907"/>
        <v>2.0494305752551656E-21</v>
      </c>
      <c r="Y1992" s="142" t="str">
        <f t="shared" si="908"/>
        <v/>
      </c>
      <c r="Z1992" s="142" t="str">
        <f t="shared" si="909"/>
        <v/>
      </c>
      <c r="AD1992" s="142">
        <v>1298</v>
      </c>
      <c r="AE1992" s="142">
        <f t="shared" si="927"/>
        <v>65.582008008904495</v>
      </c>
      <c r="AF1992" s="142">
        <f t="shared" si="910"/>
        <v>3.563402775811928E-3</v>
      </c>
      <c r="AG1992" s="142">
        <f t="shared" si="911"/>
        <v>0.88336937736510446</v>
      </c>
      <c r="AH1992" s="142">
        <f t="shared" si="912"/>
        <v>3.563402775811928E-3</v>
      </c>
      <c r="AI1992" s="142" t="str">
        <f t="shared" si="913"/>
        <v/>
      </c>
      <c r="AJ1992" s="142" t="str">
        <f t="shared" si="914"/>
        <v/>
      </c>
      <c r="AK1992" s="142">
        <f t="shared" si="915"/>
        <v>1.6315964460895914E-73</v>
      </c>
      <c r="AL1992" s="142" t="str">
        <f t="shared" si="916"/>
        <v/>
      </c>
      <c r="AM1992" s="142" t="str">
        <f t="shared" si="917"/>
        <v/>
      </c>
      <c r="AQ1992" s="142">
        <v>1298</v>
      </c>
      <c r="AR1992" s="142">
        <f t="shared" si="918"/>
        <v>3426.6930824176125</v>
      </c>
      <c r="AS1992" s="142">
        <f t="shared" si="919"/>
        <v>6.8198436148641847E-5</v>
      </c>
      <c r="AT1992" s="142">
        <f t="shared" si="920"/>
        <v>0.88336937736510468</v>
      </c>
      <c r="AU1992" s="142">
        <f t="shared" si="921"/>
        <v>6.8198436148641847E-5</v>
      </c>
      <c r="AV1992" s="142" t="str">
        <f t="shared" si="922"/>
        <v/>
      </c>
      <c r="AW1992" s="142" t="str">
        <f t="shared" si="923"/>
        <v/>
      </c>
      <c r="AX1992" s="142">
        <f t="shared" si="924"/>
        <v>1.3861682645357619E-4</v>
      </c>
      <c r="AY1992" s="142" t="str">
        <f t="shared" si="925"/>
        <v/>
      </c>
      <c r="AZ1992" s="142" t="str">
        <f t="shared" si="926"/>
        <v/>
      </c>
      <c r="BB1992" s="147"/>
      <c r="BC1992" s="147">
        <f t="shared" si="889"/>
        <v>8.3392000000001261</v>
      </c>
      <c r="BD1992" s="163">
        <f t="shared" si="890"/>
        <v>0.30363574981104469</v>
      </c>
      <c r="BE1992" s="147">
        <f t="shared" si="891"/>
        <v>5.2807689317485584E-4</v>
      </c>
      <c r="BF1992" s="147" t="str">
        <f t="shared" si="887"/>
        <v/>
      </c>
      <c r="BG1992" s="159" t="str">
        <f t="shared" si="888"/>
        <v/>
      </c>
    </row>
    <row r="1993" spans="1:59" ht="20.100000000000001" customHeight="1" x14ac:dyDescent="0.25">
      <c r="A1993" s="142">
        <v>1299</v>
      </c>
      <c r="B1993" s="142">
        <f t="shared" si="892"/>
        <v>5596.1584950668548</v>
      </c>
      <c r="C1993" s="142">
        <f t="shared" si="893"/>
        <v>4.1700412547556315E-5</v>
      </c>
      <c r="D1993" s="142">
        <f t="shared" si="894"/>
        <v>0.88415172046473456</v>
      </c>
      <c r="E1993" s="142">
        <f t="shared" si="895"/>
        <v>4.1700412547556315E-5</v>
      </c>
      <c r="F1993" s="142" t="str">
        <f t="shared" si="896"/>
        <v/>
      </c>
      <c r="G1993" s="142" t="str">
        <f t="shared" si="897"/>
        <v/>
      </c>
      <c r="H1993" s="142"/>
      <c r="I1993" s="142"/>
      <c r="J1993" s="142">
        <f t="shared" si="898"/>
        <v>6.2648305219031033E-172</v>
      </c>
      <c r="K1993" s="142" t="str">
        <f t="shared" si="899"/>
        <v/>
      </c>
      <c r="L1993" s="142" t="str">
        <f t="shared" si="900"/>
        <v/>
      </c>
      <c r="M1993" s="142"/>
      <c r="N1993" s="142"/>
      <c r="O1993" s="142"/>
      <c r="P1993" s="142"/>
      <c r="Q1993" s="142">
        <v>1299</v>
      </c>
      <c r="R1993" s="142">
        <f t="shared" si="901"/>
        <v>25.661543730338337</v>
      </c>
      <c r="S1993" s="142">
        <f t="shared" si="902"/>
        <v>9.0938456539505653E-3</v>
      </c>
      <c r="T1993" s="142">
        <f t="shared" si="903"/>
        <v>0.88415172046473467</v>
      </c>
      <c r="U1993" s="142">
        <f t="shared" si="904"/>
        <v>9.0938456539505653E-3</v>
      </c>
      <c r="V1993" s="142" t="str">
        <f t="shared" si="905"/>
        <v/>
      </c>
      <c r="W1993" s="142" t="str">
        <f t="shared" si="906"/>
        <v/>
      </c>
      <c r="X1993" s="142">
        <f t="shared" si="907"/>
        <v>2.1274594771809213E-21</v>
      </c>
      <c r="Y1993" s="142" t="str">
        <f t="shared" si="908"/>
        <v/>
      </c>
      <c r="Z1993" s="142" t="str">
        <f t="shared" si="909"/>
        <v/>
      </c>
      <c r="AD1993" s="142">
        <v>1299</v>
      </c>
      <c r="AE1993" s="142">
        <f t="shared" si="927"/>
        <v>65.802081861283398</v>
      </c>
      <c r="AF1993" s="142">
        <f t="shared" si="910"/>
        <v>3.546424540453715E-3</v>
      </c>
      <c r="AG1993" s="142">
        <f t="shared" si="911"/>
        <v>0.88415172046473467</v>
      </c>
      <c r="AH1993" s="142">
        <f t="shared" si="912"/>
        <v>3.546424540453715E-3</v>
      </c>
      <c r="AI1993" s="142" t="str">
        <f t="shared" si="913"/>
        <v/>
      </c>
      <c r="AJ1993" s="142" t="str">
        <f t="shared" si="914"/>
        <v/>
      </c>
      <c r="AK1993" s="142">
        <f t="shared" si="915"/>
        <v>1.753651613187599E-73</v>
      </c>
      <c r="AL1993" s="142" t="str">
        <f t="shared" si="916"/>
        <v/>
      </c>
      <c r="AM1993" s="142" t="str">
        <f t="shared" si="917"/>
        <v/>
      </c>
      <c r="AQ1993" s="142">
        <v>1299</v>
      </c>
      <c r="AR1993" s="142">
        <f t="shared" si="918"/>
        <v>3438.1920524928391</v>
      </c>
      <c r="AS1993" s="142">
        <f t="shared" si="919"/>
        <v>6.7873496989966561E-5</v>
      </c>
      <c r="AT1993" s="142">
        <f t="shared" si="920"/>
        <v>0.88415172046473467</v>
      </c>
      <c r="AU1993" s="142">
        <f t="shared" si="921"/>
        <v>6.7873496989966561E-5</v>
      </c>
      <c r="AV1993" s="142" t="str">
        <f t="shared" si="922"/>
        <v/>
      </c>
      <c r="AW1993" s="142" t="str">
        <f t="shared" si="923"/>
        <v/>
      </c>
      <c r="AX1993" s="142">
        <f t="shared" si="924"/>
        <v>1.3858924304960857E-4</v>
      </c>
      <c r="AY1993" s="142" t="str">
        <f t="shared" si="925"/>
        <v/>
      </c>
      <c r="AZ1993" s="142" t="str">
        <f t="shared" si="926"/>
        <v/>
      </c>
      <c r="BB1993" s="147"/>
      <c r="BC1993" s="147">
        <f t="shared" si="889"/>
        <v>8.3456000000001254</v>
      </c>
      <c r="BD1993" s="163">
        <f t="shared" si="890"/>
        <v>0.30310767291786983</v>
      </c>
      <c r="BE1993" s="147">
        <f t="shared" si="891"/>
        <v>5.2739989897970796E-4</v>
      </c>
      <c r="BF1993" s="147" t="str">
        <f t="shared" si="887"/>
        <v/>
      </c>
      <c r="BG1993" s="159" t="str">
        <f t="shared" si="888"/>
        <v/>
      </c>
    </row>
    <row r="1994" spans="1:59" ht="20.100000000000001" customHeight="1" x14ac:dyDescent="0.25">
      <c r="A1994" s="142">
        <v>1300</v>
      </c>
      <c r="B1994" s="142">
        <f t="shared" si="892"/>
        <v>5614.8747442142376</v>
      </c>
      <c r="C1994" s="142">
        <f t="shared" si="893"/>
        <v>4.1501062195549561E-5</v>
      </c>
      <c r="D1994" s="142">
        <f t="shared" si="894"/>
        <v>0.88493032977829178</v>
      </c>
      <c r="E1994" s="142">
        <f t="shared" si="895"/>
        <v>4.1501062195549561E-5</v>
      </c>
      <c r="F1994" s="142" t="str">
        <f t="shared" si="896"/>
        <v/>
      </c>
      <c r="G1994" s="142" t="str">
        <f t="shared" si="897"/>
        <v/>
      </c>
      <c r="H1994" s="142"/>
      <c r="I1994" s="142"/>
      <c r="J1994" s="142">
        <f t="shared" si="898"/>
        <v>7.0000406065922054E-172</v>
      </c>
      <c r="K1994" s="142" t="str">
        <f t="shared" si="899"/>
        <v/>
      </c>
      <c r="L1994" s="142" t="str">
        <f t="shared" si="900"/>
        <v/>
      </c>
      <c r="M1994" s="142"/>
      <c r="N1994" s="142"/>
      <c r="O1994" s="142"/>
      <c r="P1994" s="142"/>
      <c r="Q1994" s="142">
        <v>1300</v>
      </c>
      <c r="R1994" s="142">
        <f t="shared" si="901"/>
        <v>25.747368291309371</v>
      </c>
      <c r="S1994" s="142">
        <f t="shared" si="902"/>
        <v>9.0503721911846403E-3</v>
      </c>
      <c r="T1994" s="142">
        <f t="shared" si="903"/>
        <v>0.88493032977829178</v>
      </c>
      <c r="U1994" s="142">
        <f t="shared" si="904"/>
        <v>9.0503721911846403E-3</v>
      </c>
      <c r="V1994" s="142" t="str">
        <f t="shared" si="905"/>
        <v/>
      </c>
      <c r="W1994" s="142" t="str">
        <f t="shared" si="906"/>
        <v/>
      </c>
      <c r="X1994" s="142">
        <f t="shared" si="907"/>
        <v>2.208423873895604E-21</v>
      </c>
      <c r="Y1994" s="142" t="str">
        <f t="shared" si="908"/>
        <v/>
      </c>
      <c r="Z1994" s="142" t="str">
        <f t="shared" si="909"/>
        <v/>
      </c>
      <c r="AD1994" s="142">
        <v>1300</v>
      </c>
      <c r="AE1994" s="142">
        <f t="shared" si="927"/>
        <v>66.022155713662244</v>
      </c>
      <c r="AF1994" s="142">
        <f t="shared" si="910"/>
        <v>3.5294707278337948E-3</v>
      </c>
      <c r="AG1994" s="142">
        <f t="shared" si="911"/>
        <v>0.88493032977829167</v>
      </c>
      <c r="AH1994" s="142">
        <f t="shared" si="912"/>
        <v>3.5294707278337948E-3</v>
      </c>
      <c r="AI1994" s="142" t="str">
        <f t="shared" si="913"/>
        <v/>
      </c>
      <c r="AJ1994" s="142" t="str">
        <f t="shared" si="914"/>
        <v/>
      </c>
      <c r="AK1994" s="142">
        <f t="shared" si="915"/>
        <v>1.884807228831344E-73</v>
      </c>
      <c r="AL1994" s="142" t="str">
        <f t="shared" si="916"/>
        <v/>
      </c>
      <c r="AM1994" s="142" t="str">
        <f t="shared" si="917"/>
        <v/>
      </c>
      <c r="AQ1994" s="142">
        <v>1300</v>
      </c>
      <c r="AR1994" s="142">
        <f t="shared" si="918"/>
        <v>3449.6910225680658</v>
      </c>
      <c r="AS1994" s="142">
        <f t="shared" si="919"/>
        <v>6.7549025247596006E-5</v>
      </c>
      <c r="AT1994" s="142">
        <f t="shared" si="920"/>
        <v>0.88493032977829178</v>
      </c>
      <c r="AU1994" s="142">
        <f t="shared" si="921"/>
        <v>6.7549025247596006E-5</v>
      </c>
      <c r="AV1994" s="142" t="str">
        <f t="shared" si="922"/>
        <v/>
      </c>
      <c r="AW1994" s="142" t="str">
        <f t="shared" si="923"/>
        <v/>
      </c>
      <c r="AX1994" s="142">
        <f t="shared" si="924"/>
        <v>1.3855944816556449E-4</v>
      </c>
      <c r="AY1994" s="142" t="str">
        <f t="shared" si="925"/>
        <v/>
      </c>
      <c r="AZ1994" s="142" t="str">
        <f t="shared" si="926"/>
        <v/>
      </c>
      <c r="BB1994" s="147"/>
      <c r="BC1994" s="147">
        <f t="shared" si="889"/>
        <v>8.3520000000001247</v>
      </c>
      <c r="BD1994" s="163">
        <f t="shared" si="890"/>
        <v>0.30258027301889012</v>
      </c>
      <c r="BE1994" s="147">
        <f t="shared" si="891"/>
        <v>5.2672299888023577E-4</v>
      </c>
      <c r="BF1994" s="147" t="str">
        <f t="shared" si="887"/>
        <v/>
      </c>
      <c r="BG1994" s="159" t="str">
        <f t="shared" si="888"/>
        <v/>
      </c>
    </row>
    <row r="1995" spans="1:59" ht="20.100000000000001" customHeight="1" x14ac:dyDescent="0.25">
      <c r="A1995" s="147">
        <v>1301</v>
      </c>
      <c r="B1995" s="142">
        <f t="shared" si="892"/>
        <v>5633.5909933616167</v>
      </c>
      <c r="C1995" s="142">
        <f t="shared" si="893"/>
        <v>4.1302004007863193E-5</v>
      </c>
      <c r="D1995" s="142">
        <f t="shared" si="894"/>
        <v>0.8857052107273482</v>
      </c>
      <c r="E1995" s="142">
        <f t="shared" si="895"/>
        <v>4.1302004007863193E-5</v>
      </c>
      <c r="F1995" s="142" t="str">
        <f t="shared" si="896"/>
        <v/>
      </c>
      <c r="G1995" s="142" t="str">
        <f t="shared" si="897"/>
        <v/>
      </c>
      <c r="H1995" s="142"/>
      <c r="I1995" s="142"/>
      <c r="J1995" s="142">
        <f t="shared" si="898"/>
        <v>7.8214062327472125E-172</v>
      </c>
      <c r="K1995" s="142" t="str">
        <f t="shared" si="899"/>
        <v/>
      </c>
      <c r="L1995" s="142" t="str">
        <f t="shared" si="900"/>
        <v/>
      </c>
      <c r="M1995" s="142"/>
      <c r="N1995" s="142"/>
      <c r="O1995" s="142"/>
      <c r="P1995" s="142"/>
      <c r="Q1995" s="147">
        <v>1301</v>
      </c>
      <c r="R1995" s="142">
        <f t="shared" si="901"/>
        <v>25.833192852280391</v>
      </c>
      <c r="S1995" s="142">
        <f t="shared" si="902"/>
        <v>9.0069624423503667E-3</v>
      </c>
      <c r="T1995" s="142">
        <f t="shared" si="903"/>
        <v>0.8857052107273482</v>
      </c>
      <c r="U1995" s="142">
        <f t="shared" si="904"/>
        <v>9.0069624423503667E-3</v>
      </c>
      <c r="V1995" s="142" t="str">
        <f t="shared" si="905"/>
        <v/>
      </c>
      <c r="W1995" s="142" t="str">
        <f t="shared" si="906"/>
        <v/>
      </c>
      <c r="X1995" s="142">
        <f t="shared" si="907"/>
        <v>2.2924328409312836E-21</v>
      </c>
      <c r="Y1995" s="142" t="str">
        <f t="shared" si="908"/>
        <v/>
      </c>
      <c r="Z1995" s="142" t="str">
        <f t="shared" si="909"/>
        <v/>
      </c>
      <c r="AD1995" s="147">
        <v>1301</v>
      </c>
      <c r="AE1995" s="142">
        <f t="shared" si="927"/>
        <v>66.242229566041146</v>
      </c>
      <c r="AF1995" s="142">
        <f t="shared" si="910"/>
        <v>3.5125417624192602E-3</v>
      </c>
      <c r="AG1995" s="142">
        <f t="shared" si="911"/>
        <v>0.8857052107273482</v>
      </c>
      <c r="AH1995" s="142">
        <f t="shared" si="912"/>
        <v>3.5125417624192602E-3</v>
      </c>
      <c r="AI1995" s="142" t="str">
        <f t="shared" si="913"/>
        <v/>
      </c>
      <c r="AJ1995" s="142" t="str">
        <f t="shared" si="914"/>
        <v/>
      </c>
      <c r="AK1995" s="142">
        <f t="shared" si="915"/>
        <v>2.0257395617365347E-73</v>
      </c>
      <c r="AL1995" s="142" t="str">
        <f t="shared" si="916"/>
        <v/>
      </c>
      <c r="AM1995" s="142" t="str">
        <f t="shared" si="917"/>
        <v/>
      </c>
      <c r="AQ1995" s="147">
        <v>1301</v>
      </c>
      <c r="AR1995" s="142">
        <f t="shared" si="918"/>
        <v>3461.1899926432925</v>
      </c>
      <c r="AS1995" s="142">
        <f t="shared" si="919"/>
        <v>6.7225029045223835E-5</v>
      </c>
      <c r="AT1995" s="142">
        <f t="shared" si="920"/>
        <v>0.8857052107273482</v>
      </c>
      <c r="AU1995" s="142">
        <f t="shared" si="921"/>
        <v>6.7225029045223835E-5</v>
      </c>
      <c r="AV1995" s="142" t="str">
        <f t="shared" si="922"/>
        <v/>
      </c>
      <c r="AW1995" s="142" t="str">
        <f t="shared" si="923"/>
        <v/>
      </c>
      <c r="AX1995" s="142">
        <f t="shared" si="924"/>
        <v>1.385274432302095E-4</v>
      </c>
      <c r="AY1995" s="142" t="str">
        <f t="shared" si="925"/>
        <v/>
      </c>
      <c r="AZ1995" s="142" t="str">
        <f t="shared" si="926"/>
        <v/>
      </c>
      <c r="BB1995" s="147"/>
      <c r="BC1995" s="147">
        <f t="shared" si="889"/>
        <v>8.358400000000124</v>
      </c>
      <c r="BD1995" s="163">
        <f t="shared" si="890"/>
        <v>0.30205355002000989</v>
      </c>
      <c r="BE1995" s="147">
        <f t="shared" si="891"/>
        <v>5.2604619592677704E-4</v>
      </c>
      <c r="BF1995" s="147" t="str">
        <f t="shared" si="887"/>
        <v/>
      </c>
      <c r="BG1995" s="159" t="str">
        <f t="shared" si="888"/>
        <v/>
      </c>
    </row>
    <row r="1996" spans="1:59" ht="20.100000000000001" customHeight="1" x14ac:dyDescent="0.25">
      <c r="A1996" s="142">
        <v>1302</v>
      </c>
      <c r="B1996" s="142">
        <f t="shared" si="892"/>
        <v>5652.3072425089995</v>
      </c>
      <c r="C1996" s="142">
        <f t="shared" si="893"/>
        <v>4.1103242937677376E-5</v>
      </c>
      <c r="D1996" s="142">
        <f t="shared" si="894"/>
        <v>0.88647636882653602</v>
      </c>
      <c r="E1996" s="142">
        <f t="shared" si="895"/>
        <v>4.1103242937677376E-5</v>
      </c>
      <c r="F1996" s="142" t="str">
        <f t="shared" si="896"/>
        <v/>
      </c>
      <c r="G1996" s="142" t="str">
        <f t="shared" si="897"/>
        <v/>
      </c>
      <c r="H1996" s="142"/>
      <c r="I1996" s="142"/>
      <c r="J1996" s="142">
        <f t="shared" si="898"/>
        <v>8.7390088305420706E-172</v>
      </c>
      <c r="K1996" s="142" t="str">
        <f t="shared" si="899"/>
        <v/>
      </c>
      <c r="L1996" s="142" t="str">
        <f t="shared" si="900"/>
        <v/>
      </c>
      <c r="M1996" s="142"/>
      <c r="N1996" s="142"/>
      <c r="O1996" s="142"/>
      <c r="P1996" s="142"/>
      <c r="Q1996" s="142">
        <v>1302</v>
      </c>
      <c r="R1996" s="142">
        <f t="shared" si="901"/>
        <v>25.919017413251424</v>
      </c>
      <c r="S1996" s="142">
        <f t="shared" si="902"/>
        <v>8.9636174876158714E-3</v>
      </c>
      <c r="T1996" s="142">
        <f t="shared" si="903"/>
        <v>0.88647636882653602</v>
      </c>
      <c r="U1996" s="142">
        <f t="shared" si="904"/>
        <v>8.9636174876158714E-3</v>
      </c>
      <c r="V1996" s="142" t="str">
        <f t="shared" si="905"/>
        <v/>
      </c>
      <c r="W1996" s="142" t="str">
        <f t="shared" si="906"/>
        <v/>
      </c>
      <c r="X1996" s="142">
        <f t="shared" si="907"/>
        <v>2.3795994550674093E-21</v>
      </c>
      <c r="Y1996" s="142" t="str">
        <f t="shared" si="908"/>
        <v/>
      </c>
      <c r="Z1996" s="142" t="str">
        <f t="shared" si="909"/>
        <v/>
      </c>
      <c r="AD1996" s="142">
        <v>1302</v>
      </c>
      <c r="AE1996" s="142">
        <f t="shared" si="927"/>
        <v>66.462303418419992</v>
      </c>
      <c r="AF1996" s="142">
        <f t="shared" si="910"/>
        <v>3.4956380654548782E-3</v>
      </c>
      <c r="AG1996" s="142">
        <f t="shared" si="911"/>
        <v>0.8864763688265358</v>
      </c>
      <c r="AH1996" s="142">
        <f t="shared" si="912"/>
        <v>3.4956380654548782E-3</v>
      </c>
      <c r="AI1996" s="142" t="str">
        <f t="shared" si="913"/>
        <v/>
      </c>
      <c r="AJ1996" s="142" t="str">
        <f t="shared" si="914"/>
        <v/>
      </c>
      <c r="AK1996" s="142">
        <f t="shared" si="915"/>
        <v>2.1771749661220553E-73</v>
      </c>
      <c r="AL1996" s="142" t="str">
        <f t="shared" si="916"/>
        <v/>
      </c>
      <c r="AM1996" s="142" t="str">
        <f t="shared" si="917"/>
        <v/>
      </c>
      <c r="AQ1996" s="142">
        <v>1302</v>
      </c>
      <c r="AR1996" s="142">
        <f t="shared" si="918"/>
        <v>3472.6889627185192</v>
      </c>
      <c r="AS1996" s="142">
        <f t="shared" si="919"/>
        <v>6.6901516444872641E-5</v>
      </c>
      <c r="AT1996" s="142">
        <f t="shared" si="920"/>
        <v>0.88647636882653602</v>
      </c>
      <c r="AU1996" s="142">
        <f t="shared" si="921"/>
        <v>6.6901516444872641E-5</v>
      </c>
      <c r="AV1996" s="142" t="str">
        <f t="shared" si="922"/>
        <v/>
      </c>
      <c r="AW1996" s="142" t="str">
        <f t="shared" si="923"/>
        <v/>
      </c>
      <c r="AX1996" s="142">
        <f t="shared" si="924"/>
        <v>1.3849322977806027E-4</v>
      </c>
      <c r="AY1996" s="142" t="str">
        <f t="shared" si="925"/>
        <v/>
      </c>
      <c r="AZ1996" s="142" t="str">
        <f t="shared" si="926"/>
        <v/>
      </c>
      <c r="BB1996" s="147"/>
      <c r="BC1996" s="147">
        <f t="shared" si="889"/>
        <v>8.3648000000001232</v>
      </c>
      <c r="BD1996" s="163">
        <f t="shared" si="890"/>
        <v>0.30152750382408311</v>
      </c>
      <c r="BE1996" s="147">
        <f t="shared" si="891"/>
        <v>5.2536949315717951E-4</v>
      </c>
      <c r="BF1996" s="147" t="str">
        <f t="shared" si="887"/>
        <v/>
      </c>
      <c r="BG1996" s="159" t="str">
        <f t="shared" si="888"/>
        <v/>
      </c>
    </row>
    <row r="1997" spans="1:59" ht="20.100000000000001" customHeight="1" x14ac:dyDescent="0.25">
      <c r="A1997" s="142">
        <v>1303</v>
      </c>
      <c r="B1997" s="142">
        <f t="shared" si="892"/>
        <v>5671.0234916563786</v>
      </c>
      <c r="C1997" s="142">
        <f t="shared" si="893"/>
        <v>4.0904783900148203E-5</v>
      </c>
      <c r="D1997" s="142">
        <f t="shared" si="894"/>
        <v>0.88724380968283612</v>
      </c>
      <c r="E1997" s="142">
        <f t="shared" si="895"/>
        <v>4.0904783900148203E-5</v>
      </c>
      <c r="F1997" s="142" t="str">
        <f t="shared" si="896"/>
        <v/>
      </c>
      <c r="G1997" s="142" t="str">
        <f t="shared" si="897"/>
        <v/>
      </c>
      <c r="H1997" s="142"/>
      <c r="I1997" s="142"/>
      <c r="J1997" s="142">
        <f t="shared" si="898"/>
        <v>9.7641077771806917E-172</v>
      </c>
      <c r="K1997" s="142" t="str">
        <f t="shared" si="899"/>
        <v/>
      </c>
      <c r="L1997" s="142" t="str">
        <f t="shared" si="900"/>
        <v/>
      </c>
      <c r="M1997" s="142"/>
      <c r="N1997" s="142"/>
      <c r="O1997" s="142"/>
      <c r="P1997" s="142"/>
      <c r="Q1997" s="142">
        <v>1303</v>
      </c>
      <c r="R1997" s="142">
        <f t="shared" si="901"/>
        <v>26.004841974222458</v>
      </c>
      <c r="S1997" s="142">
        <f t="shared" si="902"/>
        <v>8.9203383988571226E-3</v>
      </c>
      <c r="T1997" s="142">
        <f t="shared" si="903"/>
        <v>0.88724380968283612</v>
      </c>
      <c r="U1997" s="142">
        <f t="shared" si="904"/>
        <v>8.9203383988571226E-3</v>
      </c>
      <c r="V1997" s="142" t="str">
        <f t="shared" si="905"/>
        <v/>
      </c>
      <c r="W1997" s="142" t="str">
        <f t="shared" si="906"/>
        <v/>
      </c>
      <c r="X1997" s="142">
        <f t="shared" si="907"/>
        <v>2.4700409391642471E-21</v>
      </c>
      <c r="Y1997" s="142" t="str">
        <f t="shared" si="908"/>
        <v/>
      </c>
      <c r="Z1997" s="142" t="str">
        <f t="shared" si="909"/>
        <v/>
      </c>
      <c r="AD1997" s="142">
        <v>1303</v>
      </c>
      <c r="AE1997" s="142">
        <f t="shared" si="927"/>
        <v>66.682377270798895</v>
      </c>
      <c r="AF1997" s="142">
        <f t="shared" si="910"/>
        <v>3.4787600549516053E-3</v>
      </c>
      <c r="AG1997" s="142">
        <f t="shared" si="911"/>
        <v>0.88724380968283612</v>
      </c>
      <c r="AH1997" s="142">
        <f t="shared" si="912"/>
        <v>3.4787600549516053E-3</v>
      </c>
      <c r="AI1997" s="142" t="str">
        <f t="shared" si="913"/>
        <v/>
      </c>
      <c r="AJ1997" s="142" t="str">
        <f t="shared" si="914"/>
        <v/>
      </c>
      <c r="AK1997" s="142">
        <f t="shared" si="915"/>
        <v>2.3398935785203242E-73</v>
      </c>
      <c r="AL1997" s="142" t="str">
        <f t="shared" si="916"/>
        <v/>
      </c>
      <c r="AM1997" s="142" t="str">
        <f t="shared" si="917"/>
        <v/>
      </c>
      <c r="AQ1997" s="142">
        <v>1303</v>
      </c>
      <c r="AR1997" s="142">
        <f t="shared" si="918"/>
        <v>3484.1879327937459</v>
      </c>
      <c r="AS1997" s="142">
        <f t="shared" si="919"/>
        <v>6.6578495446674923E-5</v>
      </c>
      <c r="AT1997" s="142">
        <f t="shared" si="920"/>
        <v>0.88724380968283612</v>
      </c>
      <c r="AU1997" s="142">
        <f t="shared" si="921"/>
        <v>6.6578495446674923E-5</v>
      </c>
      <c r="AV1997" s="142" t="str">
        <f t="shared" si="922"/>
        <v/>
      </c>
      <c r="AW1997" s="142" t="str">
        <f t="shared" si="923"/>
        <v/>
      </c>
      <c r="AX1997" s="142">
        <f t="shared" si="924"/>
        <v>1.3845680944926195E-4</v>
      </c>
      <c r="AY1997" s="142" t="str">
        <f t="shared" si="925"/>
        <v/>
      </c>
      <c r="AZ1997" s="142" t="str">
        <f t="shared" si="926"/>
        <v/>
      </c>
      <c r="BB1997" s="147"/>
      <c r="BC1997" s="147">
        <f t="shared" si="889"/>
        <v>8.3712000000001225</v>
      </c>
      <c r="BD1997" s="163">
        <f t="shared" si="890"/>
        <v>0.30100213433092593</v>
      </c>
      <c r="BE1997" s="147">
        <f t="shared" si="891"/>
        <v>5.2469289359946547E-4</v>
      </c>
      <c r="BF1997" s="147" t="str">
        <f t="shared" si="887"/>
        <v/>
      </c>
      <c r="BG1997" s="159" t="str">
        <f t="shared" si="888"/>
        <v/>
      </c>
    </row>
    <row r="1998" spans="1:59" ht="20.100000000000001" customHeight="1" x14ac:dyDescent="0.25">
      <c r="A1998" s="142">
        <v>1304</v>
      </c>
      <c r="B1998" s="142">
        <f t="shared" si="892"/>
        <v>5689.7397408037577</v>
      </c>
      <c r="C1998" s="142">
        <f t="shared" si="893"/>
        <v>4.0706631772276508E-5</v>
      </c>
      <c r="D1998" s="142">
        <f t="shared" si="894"/>
        <v>0.88800753899486629</v>
      </c>
      <c r="E1998" s="142">
        <f t="shared" si="895"/>
        <v>4.0706631772276508E-5</v>
      </c>
      <c r="F1998" s="142" t="str">
        <f t="shared" si="896"/>
        <v/>
      </c>
      <c r="G1998" s="142" t="str">
        <f t="shared" si="897"/>
        <v/>
      </c>
      <c r="H1998" s="142"/>
      <c r="I1998" s="142"/>
      <c r="J1998" s="142">
        <f t="shared" si="898"/>
        <v>1.0909277830066861E-171</v>
      </c>
      <c r="K1998" s="142" t="str">
        <f t="shared" si="899"/>
        <v/>
      </c>
      <c r="L1998" s="142" t="str">
        <f t="shared" si="900"/>
        <v/>
      </c>
      <c r="M1998" s="142"/>
      <c r="N1998" s="142"/>
      <c r="O1998" s="142"/>
      <c r="P1998" s="142"/>
      <c r="Q1998" s="142">
        <v>1304</v>
      </c>
      <c r="R1998" s="142">
        <f t="shared" si="901"/>
        <v>26.090666535193492</v>
      </c>
      <c r="S1998" s="142">
        <f t="shared" si="902"/>
        <v>8.8771262396293883E-3</v>
      </c>
      <c r="T1998" s="142">
        <f t="shared" si="903"/>
        <v>0.8880075389948664</v>
      </c>
      <c r="U1998" s="142">
        <f t="shared" si="904"/>
        <v>8.8771262396293883E-3</v>
      </c>
      <c r="V1998" s="142" t="str">
        <f t="shared" si="905"/>
        <v/>
      </c>
      <c r="W1998" s="142" t="str">
        <f t="shared" si="906"/>
        <v/>
      </c>
      <c r="X1998" s="142">
        <f t="shared" si="907"/>
        <v>2.563878812167379E-21</v>
      </c>
      <c r="Y1998" s="142" t="str">
        <f t="shared" si="908"/>
        <v/>
      </c>
      <c r="Z1998" s="142" t="str">
        <f t="shared" si="909"/>
        <v/>
      </c>
      <c r="AD1998" s="142">
        <v>1304</v>
      </c>
      <c r="AE1998" s="142">
        <f t="shared" si="927"/>
        <v>66.902451123177741</v>
      </c>
      <c r="AF1998" s="142">
        <f t="shared" si="910"/>
        <v>3.4619081456755086E-3</v>
      </c>
      <c r="AG1998" s="142">
        <f t="shared" si="911"/>
        <v>0.88800753899486629</v>
      </c>
      <c r="AH1998" s="142">
        <f t="shared" si="912"/>
        <v>3.4619081456755086E-3</v>
      </c>
      <c r="AI1998" s="142" t="str">
        <f t="shared" si="913"/>
        <v/>
      </c>
      <c r="AJ1998" s="142" t="str">
        <f t="shared" si="914"/>
        <v/>
      </c>
      <c r="AK1998" s="142">
        <f t="shared" si="915"/>
        <v>2.514733286512894E-73</v>
      </c>
      <c r="AL1998" s="142" t="str">
        <f t="shared" si="916"/>
        <v/>
      </c>
      <c r="AM1998" s="142" t="str">
        <f t="shared" si="917"/>
        <v/>
      </c>
      <c r="AQ1998" s="142">
        <v>1304</v>
      </c>
      <c r="AR1998" s="142">
        <f t="shared" si="918"/>
        <v>3495.6869028689725</v>
      </c>
      <c r="AS1998" s="142">
        <f t="shared" si="919"/>
        <v>6.6255973988660132E-5</v>
      </c>
      <c r="AT1998" s="142">
        <f t="shared" si="920"/>
        <v>0.8880075389948664</v>
      </c>
      <c r="AU1998" s="142">
        <f t="shared" si="921"/>
        <v>6.6255973988660132E-5</v>
      </c>
      <c r="AV1998" s="142" t="str">
        <f t="shared" si="922"/>
        <v/>
      </c>
      <c r="AW1998" s="142" t="str">
        <f t="shared" si="923"/>
        <v/>
      </c>
      <c r="AX1998" s="142">
        <f t="shared" si="924"/>
        <v>1.3841818398945699E-4</v>
      </c>
      <c r="AY1998" s="142" t="str">
        <f t="shared" si="925"/>
        <v/>
      </c>
      <c r="AZ1998" s="142" t="str">
        <f t="shared" si="926"/>
        <v/>
      </c>
      <c r="BB1998" s="147"/>
      <c r="BC1998" s="147">
        <f t="shared" si="889"/>
        <v>8.3776000000001218</v>
      </c>
      <c r="BD1998" s="163">
        <f t="shared" si="890"/>
        <v>0.30047744143732646</v>
      </c>
      <c r="BE1998" s="147">
        <f t="shared" si="891"/>
        <v>5.2401640026883411E-4</v>
      </c>
      <c r="BF1998" s="147" t="str">
        <f t="shared" si="887"/>
        <v/>
      </c>
      <c r="BG1998" s="159" t="str">
        <f t="shared" si="888"/>
        <v/>
      </c>
    </row>
    <row r="1999" spans="1:59" ht="20.100000000000001" customHeight="1" x14ac:dyDescent="0.25">
      <c r="A1999" s="142">
        <v>1305</v>
      </c>
      <c r="B1999" s="142">
        <f t="shared" si="892"/>
        <v>5708.4559899511405</v>
      </c>
      <c r="C1999" s="142">
        <f t="shared" si="893"/>
        <v>4.0508791392780856E-5</v>
      </c>
      <c r="D1999" s="142">
        <f t="shared" si="894"/>
        <v>0.88876756255216538</v>
      </c>
      <c r="E1999" s="142">
        <f t="shared" si="895"/>
        <v>4.0508791392780856E-5</v>
      </c>
      <c r="F1999" s="142" t="str">
        <f t="shared" si="896"/>
        <v/>
      </c>
      <c r="G1999" s="142" t="str">
        <f t="shared" si="897"/>
        <v/>
      </c>
      <c r="H1999" s="142"/>
      <c r="I1999" s="142"/>
      <c r="J1999" s="142">
        <f t="shared" si="898"/>
        <v>1.2188562570916803E-171</v>
      </c>
      <c r="K1999" s="142" t="str">
        <f t="shared" si="899"/>
        <v/>
      </c>
      <c r="L1999" s="142" t="str">
        <f t="shared" si="900"/>
        <v/>
      </c>
      <c r="M1999" s="142"/>
      <c r="N1999" s="142"/>
      <c r="O1999" s="142"/>
      <c r="P1999" s="142"/>
      <c r="Q1999" s="142">
        <v>1305</v>
      </c>
      <c r="R1999" s="142">
        <f t="shared" si="901"/>
        <v>26.176491096164526</v>
      </c>
      <c r="S1999" s="142">
        <f t="shared" si="902"/>
        <v>8.8339820651394934E-3</v>
      </c>
      <c r="T1999" s="142">
        <f t="shared" si="903"/>
        <v>0.88876756255216549</v>
      </c>
      <c r="U1999" s="142">
        <f t="shared" si="904"/>
        <v>8.8339820651394934E-3</v>
      </c>
      <c r="V1999" s="142" t="str">
        <f t="shared" si="905"/>
        <v/>
      </c>
      <c r="W1999" s="142" t="str">
        <f t="shared" si="906"/>
        <v/>
      </c>
      <c r="X1999" s="142">
        <f t="shared" si="907"/>
        <v>2.6612390444643074E-21</v>
      </c>
      <c r="Y1999" s="142" t="str">
        <f t="shared" si="908"/>
        <v/>
      </c>
      <c r="Z1999" s="142" t="str">
        <f t="shared" si="909"/>
        <v/>
      </c>
      <c r="AD1999" s="142">
        <v>1305</v>
      </c>
      <c r="AE1999" s="142">
        <f t="shared" si="927"/>
        <v>67.122524975556644</v>
      </c>
      <c r="AF1999" s="142">
        <f t="shared" si="910"/>
        <v>3.4450827491369022E-3</v>
      </c>
      <c r="AG1999" s="142">
        <f t="shared" si="911"/>
        <v>0.88876756255216538</v>
      </c>
      <c r="AH1999" s="142">
        <f t="shared" si="912"/>
        <v>3.4450827491369022E-3</v>
      </c>
      <c r="AI1999" s="142" t="str">
        <f t="shared" si="913"/>
        <v/>
      </c>
      <c r="AJ1999" s="142" t="str">
        <f t="shared" si="914"/>
        <v/>
      </c>
      <c r="AK1999" s="142">
        <f t="shared" si="915"/>
        <v>2.7025939893253332E-73</v>
      </c>
      <c r="AL1999" s="142" t="str">
        <f t="shared" si="916"/>
        <v/>
      </c>
      <c r="AM1999" s="142" t="str">
        <f t="shared" si="917"/>
        <v/>
      </c>
      <c r="AQ1999" s="142">
        <v>1305</v>
      </c>
      <c r="AR1999" s="142">
        <f t="shared" si="918"/>
        <v>3507.185872944201</v>
      </c>
      <c r="AS1999" s="142">
        <f t="shared" si="919"/>
        <v>6.5933959946547728E-5</v>
      </c>
      <c r="AT1999" s="142">
        <f t="shared" si="920"/>
        <v>0.88876756255216549</v>
      </c>
      <c r="AU1999" s="142">
        <f t="shared" si="921"/>
        <v>6.5933959946547728E-5</v>
      </c>
      <c r="AV1999" s="142" t="str">
        <f t="shared" si="922"/>
        <v/>
      </c>
      <c r="AW1999" s="142" t="str">
        <f t="shared" si="923"/>
        <v/>
      </c>
      <c r="AX1999" s="142">
        <f t="shared" si="924"/>
        <v>1.383773552496458E-4</v>
      </c>
      <c r="AY1999" s="142" t="str">
        <f t="shared" si="925"/>
        <v/>
      </c>
      <c r="AZ1999" s="142" t="str">
        <f t="shared" si="926"/>
        <v/>
      </c>
      <c r="BB1999" s="147"/>
      <c r="BC1999" s="147">
        <f t="shared" si="889"/>
        <v>8.3840000000001211</v>
      </c>
      <c r="BD1999" s="163">
        <f t="shared" si="890"/>
        <v>0.29995342503705763</v>
      </c>
      <c r="BE1999" s="147">
        <f t="shared" si="891"/>
        <v>5.2334001616938242E-4</v>
      </c>
      <c r="BF1999" s="147" t="str">
        <f t="shared" si="887"/>
        <v/>
      </c>
      <c r="BG1999" s="159" t="str">
        <f t="shared" si="888"/>
        <v/>
      </c>
    </row>
    <row r="2000" spans="1:59" ht="20.100000000000001" customHeight="1" x14ac:dyDescent="0.25">
      <c r="A2000" s="142">
        <v>1306</v>
      </c>
      <c r="B2000" s="142">
        <f t="shared" si="892"/>
        <v>5727.1722390985196</v>
      </c>
      <c r="C2000" s="142">
        <f t="shared" si="893"/>
        <v>4.0311267561974198E-5</v>
      </c>
      <c r="D2000" s="142">
        <f t="shared" si="894"/>
        <v>0.88952388623447542</v>
      </c>
      <c r="E2000" s="142">
        <f t="shared" si="895"/>
        <v>4.0311267561974198E-5</v>
      </c>
      <c r="F2000" s="142" t="str">
        <f t="shared" si="896"/>
        <v/>
      </c>
      <c r="G2000" s="142" t="str">
        <f t="shared" si="897"/>
        <v/>
      </c>
      <c r="H2000" s="142"/>
      <c r="I2000" s="142"/>
      <c r="J2000" s="142">
        <f t="shared" si="898"/>
        <v>1.3617645723333178E-171</v>
      </c>
      <c r="K2000" s="142" t="str">
        <f t="shared" si="899"/>
        <v/>
      </c>
      <c r="L2000" s="142" t="str">
        <f t="shared" si="900"/>
        <v/>
      </c>
      <c r="M2000" s="142"/>
      <c r="N2000" s="142"/>
      <c r="O2000" s="142"/>
      <c r="P2000" s="142"/>
      <c r="Q2000" s="142">
        <v>1306</v>
      </c>
      <c r="R2000" s="142">
        <f t="shared" si="901"/>
        <v>26.262315657135559</v>
      </c>
      <c r="S2000" s="142">
        <f t="shared" si="902"/>
        <v>8.7909069222189169E-3</v>
      </c>
      <c r="T2000" s="142">
        <f t="shared" si="903"/>
        <v>0.88952388623447565</v>
      </c>
      <c r="U2000" s="142">
        <f t="shared" si="904"/>
        <v>8.7909069222189169E-3</v>
      </c>
      <c r="V2000" s="142" t="str">
        <f t="shared" si="905"/>
        <v/>
      </c>
      <c r="W2000" s="142" t="str">
        <f t="shared" si="906"/>
        <v/>
      </c>
      <c r="X2000" s="142">
        <f t="shared" si="907"/>
        <v>2.7622522187813253E-21</v>
      </c>
      <c r="Y2000" s="142" t="str">
        <f t="shared" si="908"/>
        <v/>
      </c>
      <c r="Z2000" s="142" t="str">
        <f t="shared" si="909"/>
        <v/>
      </c>
      <c r="AD2000" s="142">
        <v>1306</v>
      </c>
      <c r="AE2000" s="142">
        <f t="shared" si="927"/>
        <v>67.34259882793549</v>
      </c>
      <c r="AF2000" s="142">
        <f t="shared" si="910"/>
        <v>3.4282842735798981E-3</v>
      </c>
      <c r="AG2000" s="142">
        <f t="shared" si="911"/>
        <v>0.88952388623447542</v>
      </c>
      <c r="AH2000" s="142">
        <f t="shared" si="912"/>
        <v>3.4282842735798981E-3</v>
      </c>
      <c r="AI2000" s="142" t="str">
        <f t="shared" si="913"/>
        <v/>
      </c>
      <c r="AJ2000" s="142" t="str">
        <f t="shared" si="914"/>
        <v/>
      </c>
      <c r="AK2000" s="142">
        <f t="shared" si="915"/>
        <v>2.9044421716671766E-73</v>
      </c>
      <c r="AL2000" s="142" t="str">
        <f t="shared" si="916"/>
        <v/>
      </c>
      <c r="AM2000" s="142" t="str">
        <f t="shared" si="917"/>
        <v/>
      </c>
      <c r="AQ2000" s="142">
        <v>1306</v>
      </c>
      <c r="AR2000" s="142">
        <f t="shared" si="918"/>
        <v>3518.6848430194277</v>
      </c>
      <c r="AS2000" s="142">
        <f t="shared" si="919"/>
        <v>6.5612461133546449E-5</v>
      </c>
      <c r="AT2000" s="142">
        <f t="shared" si="920"/>
        <v>0.88952388623447565</v>
      </c>
      <c r="AU2000" s="142">
        <f t="shared" si="921"/>
        <v>6.5612461133546449E-5</v>
      </c>
      <c r="AV2000" s="142" t="str">
        <f t="shared" si="922"/>
        <v/>
      </c>
      <c r="AW2000" s="142" t="str">
        <f t="shared" si="923"/>
        <v/>
      </c>
      <c r="AX2000" s="142">
        <f t="shared" si="924"/>
        <v>1.3833432518603895E-4</v>
      </c>
      <c r="AY2000" s="142" t="str">
        <f t="shared" si="925"/>
        <v/>
      </c>
      <c r="AZ2000" s="142" t="str">
        <f t="shared" si="926"/>
        <v/>
      </c>
      <c r="BB2000" s="147"/>
      <c r="BC2000" s="147">
        <f t="shared" si="889"/>
        <v>8.3904000000001204</v>
      </c>
      <c r="BD2000" s="163">
        <f t="shared" si="890"/>
        <v>0.29943008502088825</v>
      </c>
      <c r="BE2000" s="147">
        <f t="shared" si="891"/>
        <v>5.2266374429343898E-4</v>
      </c>
      <c r="BF2000" s="147" t="str">
        <f t="shared" si="887"/>
        <v/>
      </c>
      <c r="BG2000" s="159" t="str">
        <f t="shared" si="888"/>
        <v/>
      </c>
    </row>
    <row r="2001" spans="1:59" ht="20.100000000000001" customHeight="1" x14ac:dyDescent="0.25">
      <c r="A2001" s="142">
        <v>1307</v>
      </c>
      <c r="B2001" s="142">
        <f t="shared" si="892"/>
        <v>5745.8884882459024</v>
      </c>
      <c r="C2001" s="142">
        <f t="shared" si="893"/>
        <v>4.0114065041643779E-5</v>
      </c>
      <c r="D2001" s="142">
        <f t="shared" si="894"/>
        <v>0.89027651601102242</v>
      </c>
      <c r="E2001" s="142">
        <f t="shared" si="895"/>
        <v>4.0114065041643779E-5</v>
      </c>
      <c r="F2001" s="142" t="str">
        <f t="shared" si="896"/>
        <v/>
      </c>
      <c r="G2001" s="142" t="str">
        <f t="shared" si="897"/>
        <v/>
      </c>
      <c r="H2001" s="142"/>
      <c r="I2001" s="142"/>
      <c r="J2001" s="142">
        <f t="shared" si="898"/>
        <v>1.521404242268972E-171</v>
      </c>
      <c r="K2001" s="142" t="str">
        <f t="shared" si="899"/>
        <v/>
      </c>
      <c r="L2001" s="142" t="str">
        <f t="shared" si="900"/>
        <v/>
      </c>
      <c r="M2001" s="142"/>
      <c r="N2001" s="142"/>
      <c r="O2001" s="142"/>
      <c r="P2001" s="142"/>
      <c r="Q2001" s="142">
        <v>1307</v>
      </c>
      <c r="R2001" s="142">
        <f t="shared" si="901"/>
        <v>26.348140218106579</v>
      </c>
      <c r="S2001" s="142">
        <f t="shared" si="902"/>
        <v>8.7479018492976519E-3</v>
      </c>
      <c r="T2001" s="142">
        <f t="shared" si="903"/>
        <v>0.89027651601102242</v>
      </c>
      <c r="U2001" s="142">
        <f t="shared" si="904"/>
        <v>8.7479018492976519E-3</v>
      </c>
      <c r="V2001" s="142" t="str">
        <f t="shared" si="905"/>
        <v/>
      </c>
      <c r="W2001" s="142" t="str">
        <f t="shared" si="906"/>
        <v/>
      </c>
      <c r="X2001" s="142">
        <f t="shared" si="907"/>
        <v>2.867053696815789E-21</v>
      </c>
      <c r="Y2001" s="142" t="str">
        <f t="shared" si="908"/>
        <v/>
      </c>
      <c r="Z2001" s="142" t="str">
        <f t="shared" si="909"/>
        <v/>
      </c>
      <c r="AD2001" s="142">
        <v>1307</v>
      </c>
      <c r="AE2001" s="142">
        <f t="shared" si="927"/>
        <v>67.562672680314392</v>
      </c>
      <c r="AF2001" s="142">
        <f t="shared" si="910"/>
        <v>3.4115131239721677E-3</v>
      </c>
      <c r="AG2001" s="142">
        <f t="shared" si="911"/>
        <v>0.89027651601102242</v>
      </c>
      <c r="AH2001" s="142">
        <f t="shared" si="912"/>
        <v>3.4115131239721677E-3</v>
      </c>
      <c r="AI2001" s="142" t="str">
        <f t="shared" si="913"/>
        <v/>
      </c>
      <c r="AJ2001" s="142" t="str">
        <f t="shared" si="914"/>
        <v/>
      </c>
      <c r="AK2001" s="142">
        <f t="shared" si="915"/>
        <v>3.1213158137733935E-73</v>
      </c>
      <c r="AL2001" s="142" t="str">
        <f t="shared" si="916"/>
        <v/>
      </c>
      <c r="AM2001" s="142" t="str">
        <f t="shared" si="917"/>
        <v/>
      </c>
      <c r="AQ2001" s="142">
        <v>1307</v>
      </c>
      <c r="AR2001" s="142">
        <f t="shared" si="918"/>
        <v>3530.1838130946544</v>
      </c>
      <c r="AS2001" s="142">
        <f t="shared" si="919"/>
        <v>6.5291485300158846E-5</v>
      </c>
      <c r="AT2001" s="142">
        <f t="shared" si="920"/>
        <v>0.89027651601102242</v>
      </c>
      <c r="AU2001" s="142">
        <f t="shared" si="921"/>
        <v>6.5291485300158846E-5</v>
      </c>
      <c r="AV2001" s="142" t="str">
        <f t="shared" si="922"/>
        <v/>
      </c>
      <c r="AW2001" s="142" t="str">
        <f t="shared" si="923"/>
        <v/>
      </c>
      <c r="AX2001" s="142">
        <f t="shared" si="924"/>
        <v>1.3828909585990082E-4</v>
      </c>
      <c r="AY2001" s="142" t="str">
        <f t="shared" si="925"/>
        <v/>
      </c>
      <c r="AZ2001" s="142" t="str">
        <f t="shared" si="926"/>
        <v/>
      </c>
      <c r="BB2001" s="147"/>
      <c r="BC2001" s="147">
        <f t="shared" si="889"/>
        <v>8.3968000000001197</v>
      </c>
      <c r="BD2001" s="163">
        <f t="shared" si="890"/>
        <v>0.29890742127659481</v>
      </c>
      <c r="BE2001" s="147">
        <f t="shared" si="891"/>
        <v>5.2198758762139752E-4</v>
      </c>
      <c r="BF2001" s="147" t="str">
        <f t="shared" si="887"/>
        <v/>
      </c>
      <c r="BG2001" s="159" t="str">
        <f t="shared" si="888"/>
        <v/>
      </c>
    </row>
    <row r="2002" spans="1:59" ht="20.100000000000001" customHeight="1" x14ac:dyDescent="0.25">
      <c r="A2002" s="147">
        <v>1308</v>
      </c>
      <c r="B2002" s="142">
        <f t="shared" si="892"/>
        <v>5764.6047373932815</v>
      </c>
      <c r="C2002" s="142">
        <f t="shared" si="893"/>
        <v>3.9917188554935294E-5</v>
      </c>
      <c r="D2002" s="142">
        <f t="shared" si="894"/>
        <v>0.89102545793979304</v>
      </c>
      <c r="E2002" s="142">
        <f t="shared" si="895"/>
        <v>3.9917188554935294E-5</v>
      </c>
      <c r="F2002" s="142" t="str">
        <f t="shared" si="896"/>
        <v/>
      </c>
      <c r="G2002" s="142" t="str">
        <f t="shared" si="897"/>
        <v/>
      </c>
      <c r="H2002" s="142"/>
      <c r="I2002" s="142"/>
      <c r="J2002" s="142">
        <f t="shared" si="898"/>
        <v>1.6997312758623346E-171</v>
      </c>
      <c r="K2002" s="142" t="str">
        <f t="shared" si="899"/>
        <v/>
      </c>
      <c r="L2002" s="142" t="str">
        <f t="shared" si="900"/>
        <v/>
      </c>
      <c r="M2002" s="142"/>
      <c r="N2002" s="142"/>
      <c r="O2002" s="142"/>
      <c r="P2002" s="142"/>
      <c r="Q2002" s="147">
        <v>1308</v>
      </c>
      <c r="R2002" s="142">
        <f t="shared" si="901"/>
        <v>26.433964779077613</v>
      </c>
      <c r="S2002" s="142">
        <f t="shared" si="902"/>
        <v>8.7049678763788628E-3</v>
      </c>
      <c r="T2002" s="142">
        <f t="shared" si="903"/>
        <v>0.89102545793979304</v>
      </c>
      <c r="U2002" s="142">
        <f t="shared" si="904"/>
        <v>8.7049678763788628E-3</v>
      </c>
      <c r="V2002" s="142" t="str">
        <f t="shared" si="905"/>
        <v/>
      </c>
      <c r="W2002" s="142" t="str">
        <f t="shared" si="906"/>
        <v/>
      </c>
      <c r="X2002" s="142">
        <f t="shared" si="907"/>
        <v>2.9757837918049785E-21</v>
      </c>
      <c r="Y2002" s="142" t="str">
        <f t="shared" si="908"/>
        <v/>
      </c>
      <c r="Z2002" s="142" t="str">
        <f t="shared" si="909"/>
        <v/>
      </c>
      <c r="AD2002" s="147">
        <v>1308</v>
      </c>
      <c r="AE2002" s="142">
        <f t="shared" si="927"/>
        <v>67.782746532693238</v>
      </c>
      <c r="AF2002" s="142">
        <f t="shared" si="910"/>
        <v>3.3947697019951076E-3</v>
      </c>
      <c r="AG2002" s="142">
        <f t="shared" si="911"/>
        <v>0.89102545793979293</v>
      </c>
      <c r="AH2002" s="142">
        <f t="shared" si="912"/>
        <v>3.3947697019951076E-3</v>
      </c>
      <c r="AI2002" s="142" t="str">
        <f t="shared" si="913"/>
        <v/>
      </c>
      <c r="AJ2002" s="142" t="str">
        <f t="shared" si="914"/>
        <v/>
      </c>
      <c r="AK2002" s="142">
        <f t="shared" si="915"/>
        <v>3.3543296622659593E-73</v>
      </c>
      <c r="AL2002" s="142" t="str">
        <f t="shared" si="916"/>
        <v/>
      </c>
      <c r="AM2002" s="142" t="str">
        <f t="shared" si="917"/>
        <v/>
      </c>
      <c r="AQ2002" s="147">
        <v>1308</v>
      </c>
      <c r="AR2002" s="142">
        <f t="shared" si="918"/>
        <v>3541.6827831698811</v>
      </c>
      <c r="AS2002" s="142">
        <f t="shared" si="919"/>
        <v>6.4971040133992563E-5</v>
      </c>
      <c r="AT2002" s="142">
        <f t="shared" si="920"/>
        <v>0.89102545793979315</v>
      </c>
      <c r="AU2002" s="142">
        <f t="shared" si="921"/>
        <v>6.4971040133992563E-5</v>
      </c>
      <c r="AV2002" s="142" t="str">
        <f t="shared" si="922"/>
        <v/>
      </c>
      <c r="AW2002" s="142" t="str">
        <f t="shared" si="923"/>
        <v/>
      </c>
      <c r="AX2002" s="142">
        <f t="shared" si="924"/>
        <v>1.3824166943738518E-4</v>
      </c>
      <c r="AY2002" s="142" t="str">
        <f t="shared" si="925"/>
        <v/>
      </c>
      <c r="AZ2002" s="142" t="str">
        <f t="shared" si="926"/>
        <v/>
      </c>
      <c r="BB2002" s="147"/>
      <c r="BC2002" s="147">
        <f t="shared" si="889"/>
        <v>8.403200000000119</v>
      </c>
      <c r="BD2002" s="163">
        <f t="shared" si="890"/>
        <v>0.29838543368897341</v>
      </c>
      <c r="BE2002" s="147">
        <f t="shared" si="891"/>
        <v>5.2131154912332667E-4</v>
      </c>
      <c r="BF2002" s="147" t="str">
        <f t="shared" si="887"/>
        <v/>
      </c>
      <c r="BG2002" s="159" t="str">
        <f t="shared" si="888"/>
        <v/>
      </c>
    </row>
    <row r="2003" spans="1:59" ht="20.100000000000001" customHeight="1" x14ac:dyDescent="0.25">
      <c r="A2003" s="142">
        <v>1309</v>
      </c>
      <c r="B2003" s="142">
        <f t="shared" si="892"/>
        <v>5783.3209865406643</v>
      </c>
      <c r="C2003" s="142">
        <f t="shared" si="893"/>
        <v>3.97206427862401E-5</v>
      </c>
      <c r="D2003" s="142">
        <f t="shared" si="894"/>
        <v>0.89177071816681164</v>
      </c>
      <c r="E2003" s="142">
        <f t="shared" si="895"/>
        <v>3.97206427862401E-5</v>
      </c>
      <c r="F2003" s="142" t="str">
        <f t="shared" si="896"/>
        <v/>
      </c>
      <c r="G2003" s="142" t="str">
        <f t="shared" si="897"/>
        <v/>
      </c>
      <c r="H2003" s="142"/>
      <c r="I2003" s="142"/>
      <c r="J2003" s="142">
        <f t="shared" si="898"/>
        <v>1.8989300179835842E-171</v>
      </c>
      <c r="K2003" s="142" t="str">
        <f t="shared" si="899"/>
        <v/>
      </c>
      <c r="L2003" s="142" t="str">
        <f t="shared" si="900"/>
        <v/>
      </c>
      <c r="M2003" s="142"/>
      <c r="N2003" s="142"/>
      <c r="O2003" s="142"/>
      <c r="P2003" s="142"/>
      <c r="Q2003" s="142">
        <v>1309</v>
      </c>
      <c r="R2003" s="142">
        <f t="shared" si="901"/>
        <v>26.519789340048646</v>
      </c>
      <c r="S2003" s="142">
        <f t="shared" si="902"/>
        <v>8.6621060250143753E-3</v>
      </c>
      <c r="T2003" s="142">
        <f t="shared" si="903"/>
        <v>0.89177071816681164</v>
      </c>
      <c r="U2003" s="142">
        <f t="shared" si="904"/>
        <v>8.6621060250143753E-3</v>
      </c>
      <c r="V2003" s="142" t="str">
        <f t="shared" si="905"/>
        <v/>
      </c>
      <c r="W2003" s="142" t="str">
        <f t="shared" si="906"/>
        <v/>
      </c>
      <c r="X2003" s="142">
        <f t="shared" si="907"/>
        <v>3.08858794724032E-21</v>
      </c>
      <c r="Y2003" s="142" t="str">
        <f t="shared" si="908"/>
        <v/>
      </c>
      <c r="Z2003" s="142" t="str">
        <f t="shared" si="909"/>
        <v/>
      </c>
      <c r="AD2003" s="142">
        <v>1309</v>
      </c>
      <c r="AE2003" s="142">
        <f t="shared" si="927"/>
        <v>68.002820385072141</v>
      </c>
      <c r="AF2003" s="142">
        <f t="shared" si="910"/>
        <v>3.3780544060342311E-3</v>
      </c>
      <c r="AG2003" s="142">
        <f t="shared" si="911"/>
        <v>0.89177071816681164</v>
      </c>
      <c r="AH2003" s="142">
        <f t="shared" si="912"/>
        <v>3.3780544060342311E-3</v>
      </c>
      <c r="AI2003" s="142" t="str">
        <f t="shared" si="913"/>
        <v/>
      </c>
      <c r="AJ2003" s="142" t="str">
        <f t="shared" si="914"/>
        <v/>
      </c>
      <c r="AK2003" s="142">
        <f t="shared" si="915"/>
        <v>3.6046808882683789E-73</v>
      </c>
      <c r="AL2003" s="142" t="str">
        <f t="shared" si="916"/>
        <v/>
      </c>
      <c r="AM2003" s="142" t="str">
        <f t="shared" si="917"/>
        <v/>
      </c>
      <c r="AQ2003" s="142">
        <v>1309</v>
      </c>
      <c r="AR2003" s="142">
        <f t="shared" si="918"/>
        <v>3553.1817532451078</v>
      </c>
      <c r="AS2003" s="142">
        <f t="shared" si="919"/>
        <v>6.4651133259577135E-5</v>
      </c>
      <c r="AT2003" s="142">
        <f t="shared" si="920"/>
        <v>0.89177071816681164</v>
      </c>
      <c r="AU2003" s="142">
        <f t="shared" si="921"/>
        <v>6.4651133259577135E-5</v>
      </c>
      <c r="AV2003" s="142" t="str">
        <f t="shared" si="922"/>
        <v/>
      </c>
      <c r="AW2003" s="142" t="str">
        <f t="shared" si="923"/>
        <v/>
      </c>
      <c r="AX2003" s="142">
        <f t="shared" si="924"/>
        <v>1.3819204818936215E-4</v>
      </c>
      <c r="AY2003" s="142" t="str">
        <f t="shared" si="925"/>
        <v/>
      </c>
      <c r="AZ2003" s="142" t="str">
        <f t="shared" si="926"/>
        <v/>
      </c>
      <c r="BB2003" s="147"/>
      <c r="BC2003" s="147">
        <f t="shared" si="889"/>
        <v>8.4096000000001183</v>
      </c>
      <c r="BD2003" s="163">
        <f t="shared" si="890"/>
        <v>0.29786412213985008</v>
      </c>
      <c r="BE2003" s="147">
        <f t="shared" si="891"/>
        <v>5.2063563175691607E-4</v>
      </c>
      <c r="BF2003" s="147" t="str">
        <f t="shared" si="887"/>
        <v/>
      </c>
      <c r="BG2003" s="159" t="str">
        <f t="shared" si="888"/>
        <v/>
      </c>
    </row>
    <row r="2004" spans="1:59" ht="20.100000000000001" customHeight="1" x14ac:dyDescent="0.25">
      <c r="A2004" s="142">
        <v>1310</v>
      </c>
      <c r="B2004" s="142">
        <f t="shared" si="892"/>
        <v>5802.0372356880434</v>
      </c>
      <c r="C2004" s="142">
        <f t="shared" si="893"/>
        <v>3.9524432381086572E-5</v>
      </c>
      <c r="D2004" s="142">
        <f t="shared" si="894"/>
        <v>0.89251230292541306</v>
      </c>
      <c r="E2004" s="142">
        <f t="shared" si="895"/>
        <v>3.9524432381086572E-5</v>
      </c>
      <c r="F2004" s="142" t="str">
        <f t="shared" si="896"/>
        <v/>
      </c>
      <c r="G2004" s="142" t="str">
        <f t="shared" si="897"/>
        <v/>
      </c>
      <c r="H2004" s="142"/>
      <c r="I2004" s="142"/>
      <c r="J2004" s="142">
        <f t="shared" si="898"/>
        <v>2.1214397651580726E-171</v>
      </c>
      <c r="K2004" s="142" t="str">
        <f t="shared" si="899"/>
        <v/>
      </c>
      <c r="L2004" s="142" t="str">
        <f t="shared" si="900"/>
        <v/>
      </c>
      <c r="M2004" s="142"/>
      <c r="N2004" s="142"/>
      <c r="O2004" s="142"/>
      <c r="P2004" s="142"/>
      <c r="Q2004" s="142">
        <v>1310</v>
      </c>
      <c r="R2004" s="142">
        <f t="shared" si="901"/>
        <v>26.60561390101968</v>
      </c>
      <c r="S2004" s="142">
        <f t="shared" si="902"/>
        <v>8.6193173082809247E-3</v>
      </c>
      <c r="T2004" s="142">
        <f t="shared" si="903"/>
        <v>0.89251230292541317</v>
      </c>
      <c r="U2004" s="142">
        <f t="shared" si="904"/>
        <v>8.6193173082809247E-3</v>
      </c>
      <c r="V2004" s="142" t="str">
        <f t="shared" si="905"/>
        <v/>
      </c>
      <c r="W2004" s="142" t="str">
        <f t="shared" si="906"/>
        <v/>
      </c>
      <c r="X2004" s="142">
        <f t="shared" si="907"/>
        <v>3.2056169219420303E-21</v>
      </c>
      <c r="Y2004" s="142" t="str">
        <f t="shared" si="908"/>
        <v/>
      </c>
      <c r="Z2004" s="142" t="str">
        <f t="shared" si="909"/>
        <v/>
      </c>
      <c r="AD2004" s="142">
        <v>1310</v>
      </c>
      <c r="AE2004" s="142">
        <f t="shared" si="927"/>
        <v>68.222894237450987</v>
      </c>
      <c r="AF2004" s="142">
        <f t="shared" si="910"/>
        <v>3.3613676311699493E-3</v>
      </c>
      <c r="AG2004" s="142">
        <f t="shared" si="911"/>
        <v>0.89251230292541306</v>
      </c>
      <c r="AH2004" s="142">
        <f t="shared" si="912"/>
        <v>3.3613676311699493E-3</v>
      </c>
      <c r="AI2004" s="142" t="str">
        <f t="shared" si="913"/>
        <v/>
      </c>
      <c r="AJ2004" s="142" t="str">
        <f t="shared" si="914"/>
        <v/>
      </c>
      <c r="AK2004" s="142">
        <f t="shared" si="915"/>
        <v>3.8736551611161072E-73</v>
      </c>
      <c r="AL2004" s="142" t="str">
        <f t="shared" si="916"/>
        <v/>
      </c>
      <c r="AM2004" s="142" t="str">
        <f t="shared" si="917"/>
        <v/>
      </c>
      <c r="AQ2004" s="142">
        <v>1310</v>
      </c>
      <c r="AR2004" s="142">
        <f t="shared" si="918"/>
        <v>3564.6807233203344</v>
      </c>
      <c r="AS2004" s="142">
        <f t="shared" si="919"/>
        <v>6.4331772238186745E-5</v>
      </c>
      <c r="AT2004" s="142">
        <f t="shared" si="920"/>
        <v>0.89251230292541317</v>
      </c>
      <c r="AU2004" s="142">
        <f t="shared" si="921"/>
        <v>6.4331772238186745E-5</v>
      </c>
      <c r="AV2004" s="142" t="str">
        <f t="shared" si="922"/>
        <v/>
      </c>
      <c r="AW2004" s="142" t="str">
        <f t="shared" si="923"/>
        <v/>
      </c>
      <c r="AX2004" s="142">
        <f t="shared" si="924"/>
        <v>1.3814023449123709E-4</v>
      </c>
      <c r="AY2004" s="142" t="str">
        <f t="shared" si="925"/>
        <v/>
      </c>
      <c r="AZ2004" s="142" t="str">
        <f t="shared" si="926"/>
        <v/>
      </c>
      <c r="BB2004" s="147"/>
      <c r="BC2004" s="147">
        <f t="shared" si="889"/>
        <v>8.4160000000001176</v>
      </c>
      <c r="BD2004" s="163">
        <f t="shared" si="890"/>
        <v>0.29734348650809317</v>
      </c>
      <c r="BE2004" s="147">
        <f t="shared" si="891"/>
        <v>5.1995983846869764E-4</v>
      </c>
      <c r="BF2004" s="147" t="str">
        <f t="shared" si="887"/>
        <v/>
      </c>
      <c r="BG2004" s="159" t="str">
        <f t="shared" si="888"/>
        <v/>
      </c>
    </row>
    <row r="2005" spans="1:59" ht="20.100000000000001" customHeight="1" x14ac:dyDescent="0.25">
      <c r="A2005" s="142">
        <v>1311</v>
      </c>
      <c r="B2005" s="142">
        <f t="shared" si="892"/>
        <v>5820.7534848354262</v>
      </c>
      <c r="C2005" s="142">
        <f t="shared" si="893"/>
        <v>3.9328561946034729E-5</v>
      </c>
      <c r="D2005" s="142">
        <f t="shared" si="894"/>
        <v>0.89325021853551467</v>
      </c>
      <c r="E2005" s="142">
        <f t="shared" si="895"/>
        <v>3.9328561946034729E-5</v>
      </c>
      <c r="F2005" s="142" t="str">
        <f t="shared" si="896"/>
        <v/>
      </c>
      <c r="G2005" s="142" t="str">
        <f t="shared" si="897"/>
        <v/>
      </c>
      <c r="H2005" s="142"/>
      <c r="I2005" s="142"/>
      <c r="J2005" s="142">
        <f t="shared" si="898"/>
        <v>2.3699844791761776E-171</v>
      </c>
      <c r="K2005" s="142" t="str">
        <f t="shared" si="899"/>
        <v/>
      </c>
      <c r="L2005" s="142" t="str">
        <f t="shared" si="900"/>
        <v/>
      </c>
      <c r="M2005" s="142"/>
      <c r="N2005" s="142"/>
      <c r="O2005" s="142"/>
      <c r="P2005" s="142"/>
      <c r="Q2005" s="142">
        <v>1311</v>
      </c>
      <c r="R2005" s="142">
        <f t="shared" si="901"/>
        <v>26.691438461990714</v>
      </c>
      <c r="S2005" s="142">
        <f t="shared" si="902"/>
        <v>8.5766027307572108E-3</v>
      </c>
      <c r="T2005" s="142">
        <f t="shared" si="903"/>
        <v>0.89325021853551467</v>
      </c>
      <c r="U2005" s="142">
        <f t="shared" si="904"/>
        <v>8.5766027307572108E-3</v>
      </c>
      <c r="V2005" s="142" t="str">
        <f t="shared" si="905"/>
        <v/>
      </c>
      <c r="W2005" s="142" t="str">
        <f t="shared" si="906"/>
        <v/>
      </c>
      <c r="X2005" s="142">
        <f t="shared" si="907"/>
        <v>3.3270269817184216E-21</v>
      </c>
      <c r="Y2005" s="142" t="str">
        <f t="shared" si="908"/>
        <v/>
      </c>
      <c r="Z2005" s="142" t="str">
        <f t="shared" si="909"/>
        <v/>
      </c>
      <c r="AD2005" s="142">
        <v>1311</v>
      </c>
      <c r="AE2005" s="142">
        <f t="shared" si="927"/>
        <v>68.44296808982989</v>
      </c>
      <c r="AF2005" s="142">
        <f t="shared" si="910"/>
        <v>3.344709769168583E-3</v>
      </c>
      <c r="AG2005" s="142">
        <f t="shared" si="911"/>
        <v>0.89325021853551467</v>
      </c>
      <c r="AH2005" s="142">
        <f t="shared" si="912"/>
        <v>3.344709769168583E-3</v>
      </c>
      <c r="AI2005" s="142" t="str">
        <f t="shared" si="913"/>
        <v/>
      </c>
      <c r="AJ2005" s="142" t="str">
        <f t="shared" si="914"/>
        <v/>
      </c>
      <c r="AK2005" s="142">
        <f t="shared" si="915"/>
        <v>4.1626331680920258E-73</v>
      </c>
      <c r="AL2005" s="142" t="str">
        <f t="shared" si="916"/>
        <v/>
      </c>
      <c r="AM2005" s="142" t="str">
        <f t="shared" si="917"/>
        <v/>
      </c>
      <c r="AQ2005" s="142">
        <v>1311</v>
      </c>
      <c r="AR2005" s="142">
        <f t="shared" si="918"/>
        <v>3576.1796933955611</v>
      </c>
      <c r="AS2005" s="142">
        <f t="shared" si="919"/>
        <v>6.4012964567669047E-5</v>
      </c>
      <c r="AT2005" s="142">
        <f t="shared" si="920"/>
        <v>0.89325021853551467</v>
      </c>
      <c r="AU2005" s="142">
        <f t="shared" si="921"/>
        <v>6.4012964567669047E-5</v>
      </c>
      <c r="AV2005" s="142" t="str">
        <f t="shared" si="922"/>
        <v/>
      </c>
      <c r="AW2005" s="142" t="str">
        <f t="shared" si="923"/>
        <v/>
      </c>
      <c r="AX2005" s="142">
        <f t="shared" si="924"/>
        <v>1.380862308227611E-4</v>
      </c>
      <c r="AY2005" s="142" t="str">
        <f t="shared" si="925"/>
        <v/>
      </c>
      <c r="AZ2005" s="142" t="str">
        <f t="shared" si="926"/>
        <v/>
      </c>
      <c r="BB2005" s="147"/>
      <c r="BC2005" s="147">
        <f t="shared" si="889"/>
        <v>8.4224000000001169</v>
      </c>
      <c r="BD2005" s="163">
        <f t="shared" si="890"/>
        <v>0.29682352666962447</v>
      </c>
      <c r="BE2005" s="147">
        <f t="shared" si="891"/>
        <v>5.1928417219321288E-4</v>
      </c>
      <c r="BF2005" s="147" t="str">
        <f t="shared" si="887"/>
        <v/>
      </c>
      <c r="BG2005" s="159" t="str">
        <f t="shared" si="888"/>
        <v/>
      </c>
    </row>
    <row r="2006" spans="1:59" ht="20.100000000000001" customHeight="1" x14ac:dyDescent="0.25">
      <c r="A2006" s="142">
        <v>1312</v>
      </c>
      <c r="B2006" s="142">
        <f t="shared" si="892"/>
        <v>5839.4697339828053</v>
      </c>
      <c r="C2006" s="142">
        <f t="shared" si="893"/>
        <v>3.9133036048574796E-5</v>
      </c>
      <c r="D2006" s="142">
        <f t="shared" si="894"/>
        <v>0.89398447140288539</v>
      </c>
      <c r="E2006" s="142">
        <f t="shared" si="895"/>
        <v>3.9133036048574796E-5</v>
      </c>
      <c r="F2006" s="142" t="str">
        <f t="shared" si="896"/>
        <v/>
      </c>
      <c r="G2006" s="142" t="str">
        <f t="shared" si="897"/>
        <v/>
      </c>
      <c r="H2006" s="142"/>
      <c r="I2006" s="142"/>
      <c r="J2006" s="142">
        <f t="shared" si="898"/>
        <v>2.6476059585948487E-171</v>
      </c>
      <c r="K2006" s="142" t="str">
        <f t="shared" si="899"/>
        <v/>
      </c>
      <c r="L2006" s="142" t="str">
        <f t="shared" si="900"/>
        <v/>
      </c>
      <c r="M2006" s="142"/>
      <c r="N2006" s="142"/>
      <c r="O2006" s="142"/>
      <c r="P2006" s="142"/>
      <c r="Q2006" s="142">
        <v>1312</v>
      </c>
      <c r="R2006" s="142">
        <f t="shared" si="901"/>
        <v>26.777263022961748</v>
      </c>
      <c r="S2006" s="142">
        <f t="shared" si="902"/>
        <v>8.5339632885017332E-3</v>
      </c>
      <c r="T2006" s="142">
        <f t="shared" si="903"/>
        <v>0.89398447140288551</v>
      </c>
      <c r="U2006" s="142">
        <f t="shared" si="904"/>
        <v>8.5339632885017332E-3</v>
      </c>
      <c r="V2006" s="142" t="str">
        <f t="shared" si="905"/>
        <v/>
      </c>
      <c r="W2006" s="142" t="str">
        <f t="shared" si="906"/>
        <v/>
      </c>
      <c r="X2006" s="142">
        <f t="shared" si="907"/>
        <v>3.4529800978392711E-21</v>
      </c>
      <c r="Y2006" s="142" t="str">
        <f t="shared" si="908"/>
        <v/>
      </c>
      <c r="Z2006" s="142" t="str">
        <f t="shared" si="909"/>
        <v/>
      </c>
      <c r="AD2006" s="142">
        <v>1312</v>
      </c>
      <c r="AE2006" s="142">
        <f t="shared" si="927"/>
        <v>68.663041942208736</v>
      </c>
      <c r="AF2006" s="142">
        <f t="shared" si="910"/>
        <v>3.3280812084737618E-3</v>
      </c>
      <c r="AG2006" s="142">
        <f t="shared" si="911"/>
        <v>0.89398447140288528</v>
      </c>
      <c r="AH2006" s="142">
        <f t="shared" si="912"/>
        <v>3.3280812084737618E-3</v>
      </c>
      <c r="AI2006" s="142" t="str">
        <f t="shared" si="913"/>
        <v/>
      </c>
      <c r="AJ2006" s="142" t="str">
        <f t="shared" si="914"/>
        <v/>
      </c>
      <c r="AK2006" s="142">
        <f t="shared" si="915"/>
        <v>4.4730976128204876E-73</v>
      </c>
      <c r="AL2006" s="142" t="str">
        <f t="shared" si="916"/>
        <v/>
      </c>
      <c r="AM2006" s="142" t="str">
        <f t="shared" si="917"/>
        <v/>
      </c>
      <c r="AQ2006" s="142">
        <v>1312</v>
      </c>
      <c r="AR2006" s="142">
        <f t="shared" si="918"/>
        <v>3587.6786634707878</v>
      </c>
      <c r="AS2006" s="142">
        <f t="shared" si="919"/>
        <v>6.3694717682279765E-5</v>
      </c>
      <c r="AT2006" s="142">
        <f t="shared" si="920"/>
        <v>0.89398447140288539</v>
      </c>
      <c r="AU2006" s="142">
        <f t="shared" si="921"/>
        <v>6.3694717682279765E-5</v>
      </c>
      <c r="AV2006" s="142" t="str">
        <f t="shared" si="922"/>
        <v/>
      </c>
      <c r="AW2006" s="142" t="str">
        <f t="shared" si="923"/>
        <v/>
      </c>
      <c r="AX2006" s="142">
        <f t="shared" si="924"/>
        <v>1.3803003976783302E-4</v>
      </c>
      <c r="AY2006" s="142" t="str">
        <f t="shared" si="925"/>
        <v/>
      </c>
      <c r="AZ2006" s="142" t="str">
        <f t="shared" si="926"/>
        <v/>
      </c>
      <c r="BB2006" s="147"/>
      <c r="BC2006" s="147">
        <f t="shared" si="889"/>
        <v>8.4288000000001162</v>
      </c>
      <c r="BD2006" s="163">
        <f t="shared" si="890"/>
        <v>0.29630424249743126</v>
      </c>
      <c r="BE2006" s="147">
        <f t="shared" si="891"/>
        <v>5.1860863585490025E-4</v>
      </c>
      <c r="BF2006" s="147" t="str">
        <f t="shared" si="887"/>
        <v/>
      </c>
      <c r="BG2006" s="159" t="str">
        <f t="shared" si="888"/>
        <v/>
      </c>
    </row>
    <row r="2007" spans="1:59" ht="20.100000000000001" customHeight="1" x14ac:dyDescent="0.25">
      <c r="A2007" s="142">
        <v>1313</v>
      </c>
      <c r="B2007" s="142">
        <f t="shared" si="892"/>
        <v>5858.1859831301881</v>
      </c>
      <c r="C2007" s="142">
        <f t="shared" si="893"/>
        <v>3.8937859217028997E-5</v>
      </c>
      <c r="D2007" s="142">
        <f t="shared" si="894"/>
        <v>0.89471506801841483</v>
      </c>
      <c r="E2007" s="142">
        <f t="shared" si="895"/>
        <v>3.8937859217028997E-5</v>
      </c>
      <c r="F2007" s="142" t="str">
        <f t="shared" si="896"/>
        <v/>
      </c>
      <c r="G2007" s="142" t="str">
        <f t="shared" si="897"/>
        <v/>
      </c>
      <c r="H2007" s="142"/>
      <c r="I2007" s="142"/>
      <c r="J2007" s="142">
        <f t="shared" si="898"/>
        <v>2.9577008699414408E-171</v>
      </c>
      <c r="K2007" s="142" t="str">
        <f t="shared" si="899"/>
        <v/>
      </c>
      <c r="L2007" s="142" t="str">
        <f t="shared" si="900"/>
        <v/>
      </c>
      <c r="M2007" s="142"/>
      <c r="N2007" s="142"/>
      <c r="O2007" s="142"/>
      <c r="P2007" s="142"/>
      <c r="Q2007" s="142">
        <v>1313</v>
      </c>
      <c r="R2007" s="142">
        <f t="shared" si="901"/>
        <v>26.863087583932767</v>
      </c>
      <c r="S2007" s="142">
        <f t="shared" si="902"/>
        <v>8.4913999690314525E-3</v>
      </c>
      <c r="T2007" s="142">
        <f t="shared" si="903"/>
        <v>0.89471506801841483</v>
      </c>
      <c r="U2007" s="142">
        <f t="shared" si="904"/>
        <v>8.4913999690314525E-3</v>
      </c>
      <c r="V2007" s="142" t="str">
        <f t="shared" si="905"/>
        <v/>
      </c>
      <c r="W2007" s="142" t="str">
        <f t="shared" si="906"/>
        <v/>
      </c>
      <c r="X2007" s="142">
        <f t="shared" si="907"/>
        <v>3.5836441525633086E-21</v>
      </c>
      <c r="Y2007" s="142" t="str">
        <f t="shared" si="908"/>
        <v/>
      </c>
      <c r="Z2007" s="142" t="str">
        <f t="shared" si="909"/>
        <v/>
      </c>
      <c r="AD2007" s="142">
        <v>1313</v>
      </c>
      <c r="AE2007" s="142">
        <f t="shared" si="927"/>
        <v>68.883115794587638</v>
      </c>
      <c r="AF2007" s="142">
        <f t="shared" si="910"/>
        <v>3.3114823341980535E-3</v>
      </c>
      <c r="AG2007" s="142">
        <f t="shared" si="911"/>
        <v>0.89471506801841483</v>
      </c>
      <c r="AH2007" s="142">
        <f t="shared" si="912"/>
        <v>3.3114823341980535E-3</v>
      </c>
      <c r="AI2007" s="142" t="str">
        <f t="shared" si="913"/>
        <v/>
      </c>
      <c r="AJ2007" s="142" t="str">
        <f t="shared" si="914"/>
        <v/>
      </c>
      <c r="AK2007" s="142">
        <f t="shared" si="915"/>
        <v>4.8066407273446311E-73</v>
      </c>
      <c r="AL2007" s="142" t="str">
        <f t="shared" si="916"/>
        <v/>
      </c>
      <c r="AM2007" s="142" t="str">
        <f t="shared" si="917"/>
        <v/>
      </c>
      <c r="AQ2007" s="142">
        <v>1313</v>
      </c>
      <c r="AR2007" s="142">
        <f t="shared" si="918"/>
        <v>3599.1776335460145</v>
      </c>
      <c r="AS2007" s="142">
        <f t="shared" si="919"/>
        <v>6.3377038952523159E-5</v>
      </c>
      <c r="AT2007" s="142">
        <f t="shared" si="920"/>
        <v>0.89471506801841483</v>
      </c>
      <c r="AU2007" s="142">
        <f t="shared" si="921"/>
        <v>6.3377038952523159E-5</v>
      </c>
      <c r="AV2007" s="142" t="str">
        <f t="shared" si="922"/>
        <v/>
      </c>
      <c r="AW2007" s="142" t="str">
        <f t="shared" si="923"/>
        <v/>
      </c>
      <c r="AX2007" s="142">
        <f t="shared" si="924"/>
        <v>1.3797166401429363E-4</v>
      </c>
      <c r="AY2007" s="142" t="str">
        <f t="shared" si="925"/>
        <v/>
      </c>
      <c r="AZ2007" s="142" t="str">
        <f t="shared" si="926"/>
        <v/>
      </c>
      <c r="BB2007" s="147"/>
      <c r="BC2007" s="147">
        <f t="shared" si="889"/>
        <v>8.4352000000001155</v>
      </c>
      <c r="BD2007" s="163">
        <f t="shared" si="890"/>
        <v>0.29578563386157636</v>
      </c>
      <c r="BE2007" s="147">
        <f t="shared" si="891"/>
        <v>5.1793323236509758E-4</v>
      </c>
      <c r="BF2007" s="147" t="str">
        <f t="shared" si="887"/>
        <v/>
      </c>
      <c r="BG2007" s="159" t="str">
        <f t="shared" si="888"/>
        <v/>
      </c>
    </row>
    <row r="2008" spans="1:59" ht="20.100000000000001" customHeight="1" x14ac:dyDescent="0.25">
      <c r="A2008" s="147">
        <v>1314</v>
      </c>
      <c r="B2008" s="142">
        <f t="shared" si="892"/>
        <v>5876.9022322775672</v>
      </c>
      <c r="C2008" s="142">
        <f t="shared" si="893"/>
        <v>3.8743035940457497E-5</v>
      </c>
      <c r="D2008" s="142">
        <f t="shared" si="894"/>
        <v>0.89544201495737774</v>
      </c>
      <c r="E2008" s="142">
        <f t="shared" si="895"/>
        <v>3.8743035940457497E-5</v>
      </c>
      <c r="F2008" s="142" t="str">
        <f t="shared" si="896"/>
        <v/>
      </c>
      <c r="G2008" s="142" t="str">
        <f t="shared" si="897"/>
        <v/>
      </c>
      <c r="H2008" s="142"/>
      <c r="I2008" s="142"/>
      <c r="J2008" s="142">
        <f t="shared" si="898"/>
        <v>3.3040620870572013E-171</v>
      </c>
      <c r="K2008" s="142" t="str">
        <f t="shared" si="899"/>
        <v/>
      </c>
      <c r="L2008" s="142" t="str">
        <f t="shared" si="900"/>
        <v/>
      </c>
      <c r="M2008" s="142"/>
      <c r="N2008" s="142"/>
      <c r="O2008" s="142"/>
      <c r="P2008" s="142"/>
      <c r="Q2008" s="147">
        <v>1314</v>
      </c>
      <c r="R2008" s="142">
        <f t="shared" si="901"/>
        <v>26.948912144903801</v>
      </c>
      <c r="S2008" s="142">
        <f t="shared" si="902"/>
        <v>8.4489137513011625E-3</v>
      </c>
      <c r="T2008" s="142">
        <f t="shared" si="903"/>
        <v>0.89544201495737774</v>
      </c>
      <c r="U2008" s="142">
        <f t="shared" si="904"/>
        <v>8.4489137513011625E-3</v>
      </c>
      <c r="V2008" s="142" t="str">
        <f t="shared" si="905"/>
        <v/>
      </c>
      <c r="W2008" s="142" t="str">
        <f t="shared" si="906"/>
        <v/>
      </c>
      <c r="X2008" s="142">
        <f t="shared" si="907"/>
        <v>3.7191931519658584E-21</v>
      </c>
      <c r="Y2008" s="142" t="str">
        <f t="shared" si="908"/>
        <v/>
      </c>
      <c r="Z2008" s="142" t="str">
        <f t="shared" si="909"/>
        <v/>
      </c>
      <c r="AD2008" s="147">
        <v>1314</v>
      </c>
      <c r="AE2008" s="142">
        <f t="shared" si="927"/>
        <v>69.103189646966484</v>
      </c>
      <c r="AF2008" s="142">
        <f t="shared" si="910"/>
        <v>3.2949135281149771E-3</v>
      </c>
      <c r="AG2008" s="142">
        <f t="shared" si="911"/>
        <v>0.89544201495737763</v>
      </c>
      <c r="AH2008" s="142">
        <f t="shared" si="912"/>
        <v>3.2949135281149771E-3</v>
      </c>
      <c r="AI2008" s="142" t="str">
        <f t="shared" si="913"/>
        <v/>
      </c>
      <c r="AJ2008" s="142" t="str">
        <f t="shared" si="914"/>
        <v/>
      </c>
      <c r="AK2008" s="142">
        <f t="shared" si="915"/>
        <v>5.1649723354538335E-73</v>
      </c>
      <c r="AL2008" s="142" t="str">
        <f t="shared" si="916"/>
        <v/>
      </c>
      <c r="AM2008" s="142" t="str">
        <f t="shared" si="917"/>
        <v/>
      </c>
      <c r="AQ2008" s="147">
        <v>1314</v>
      </c>
      <c r="AR2008" s="142">
        <f t="shared" si="918"/>
        <v>3610.676603621243</v>
      </c>
      <c r="AS2008" s="142">
        <f t="shared" si="919"/>
        <v>6.3059935684998565E-5</v>
      </c>
      <c r="AT2008" s="142">
        <f t="shared" si="920"/>
        <v>0.89544201495737774</v>
      </c>
      <c r="AU2008" s="142">
        <f t="shared" si="921"/>
        <v>6.3059935684998565E-5</v>
      </c>
      <c r="AV2008" s="142" t="str">
        <f t="shared" si="922"/>
        <v/>
      </c>
      <c r="AW2008" s="142" t="str">
        <f t="shared" si="923"/>
        <v/>
      </c>
      <c r="AX2008" s="142">
        <f t="shared" si="924"/>
        <v>1.3791110635371127E-4</v>
      </c>
      <c r="AY2008" s="142" t="str">
        <f t="shared" si="925"/>
        <v/>
      </c>
      <c r="AZ2008" s="142" t="str">
        <f t="shared" si="926"/>
        <v/>
      </c>
      <c r="BB2008" s="147"/>
      <c r="BC2008" s="147">
        <f t="shared" si="889"/>
        <v>8.4416000000001148</v>
      </c>
      <c r="BD2008" s="163">
        <f t="shared" si="890"/>
        <v>0.29526770062921126</v>
      </c>
      <c r="BE2008" s="147">
        <f t="shared" si="891"/>
        <v>5.1725796462487317E-4</v>
      </c>
      <c r="BF2008" s="147" t="str">
        <f t="shared" si="887"/>
        <v/>
      </c>
      <c r="BG2008" s="159" t="str">
        <f t="shared" si="888"/>
        <v/>
      </c>
    </row>
    <row r="2009" spans="1:59" ht="20.100000000000001" customHeight="1" x14ac:dyDescent="0.25">
      <c r="A2009" s="142">
        <v>1315</v>
      </c>
      <c r="B2009" s="142">
        <f t="shared" si="892"/>
        <v>5895.6184814249464</v>
      </c>
      <c r="C2009" s="142">
        <f t="shared" si="893"/>
        <v>3.8548570668567344E-5</v>
      </c>
      <c r="D2009" s="142">
        <f t="shared" si="894"/>
        <v>0.89616531887869966</v>
      </c>
      <c r="E2009" s="142">
        <f t="shared" si="895"/>
        <v>3.8548570668567344E-5</v>
      </c>
      <c r="F2009" s="142" t="str">
        <f t="shared" si="896"/>
        <v/>
      </c>
      <c r="G2009" s="142" t="str">
        <f t="shared" si="897"/>
        <v/>
      </c>
      <c r="H2009" s="142"/>
      <c r="I2009" s="142"/>
      <c r="J2009" s="142">
        <f t="shared" si="898"/>
        <v>3.6909248390367316E-171</v>
      </c>
      <c r="K2009" s="142" t="str">
        <f t="shared" si="899"/>
        <v/>
      </c>
      <c r="L2009" s="142" t="str">
        <f t="shared" si="900"/>
        <v/>
      </c>
      <c r="M2009" s="142"/>
      <c r="N2009" s="142"/>
      <c r="O2009" s="142"/>
      <c r="P2009" s="142"/>
      <c r="Q2009" s="142">
        <v>1315</v>
      </c>
      <c r="R2009" s="142">
        <f t="shared" si="901"/>
        <v>27.034736705874835</v>
      </c>
      <c r="S2009" s="142">
        <f t="shared" si="902"/>
        <v>8.4065056056837548E-3</v>
      </c>
      <c r="T2009" s="142">
        <f t="shared" si="903"/>
        <v>0.89616531887869966</v>
      </c>
      <c r="U2009" s="142">
        <f t="shared" si="904"/>
        <v>8.4065056056837548E-3</v>
      </c>
      <c r="V2009" s="142" t="str">
        <f t="shared" si="905"/>
        <v/>
      </c>
      <c r="W2009" s="142" t="str">
        <f t="shared" si="906"/>
        <v/>
      </c>
      <c r="X2009" s="142">
        <f t="shared" si="907"/>
        <v>3.8598074463233592E-21</v>
      </c>
      <c r="Y2009" s="142" t="str">
        <f t="shared" si="908"/>
        <v/>
      </c>
      <c r="Z2009" s="142" t="str">
        <f t="shared" si="909"/>
        <v/>
      </c>
      <c r="AD2009" s="142">
        <v>1315</v>
      </c>
      <c r="AE2009" s="142">
        <f t="shared" si="927"/>
        <v>69.323263499345387</v>
      </c>
      <c r="AF2009" s="142">
        <f t="shared" si="910"/>
        <v>3.2783751686512454E-3</v>
      </c>
      <c r="AG2009" s="142">
        <f t="shared" si="911"/>
        <v>0.89616531887869966</v>
      </c>
      <c r="AH2009" s="142">
        <f t="shared" si="912"/>
        <v>3.2783751686512454E-3</v>
      </c>
      <c r="AI2009" s="142" t="str">
        <f t="shared" si="913"/>
        <v/>
      </c>
      <c r="AJ2009" s="142" t="str">
        <f t="shared" si="914"/>
        <v/>
      </c>
      <c r="AK2009" s="142">
        <f t="shared" si="915"/>
        <v>5.5499285075815058E-73</v>
      </c>
      <c r="AL2009" s="142" t="str">
        <f t="shared" si="916"/>
        <v/>
      </c>
      <c r="AM2009" s="142" t="str">
        <f t="shared" si="917"/>
        <v/>
      </c>
      <c r="AQ2009" s="142">
        <v>1315</v>
      </c>
      <c r="AR2009" s="142">
        <f t="shared" si="918"/>
        <v>3622.1755736964697</v>
      </c>
      <c r="AS2009" s="142">
        <f t="shared" si="919"/>
        <v>6.2743415122252632E-5</v>
      </c>
      <c r="AT2009" s="142">
        <f t="shared" si="920"/>
        <v>0.89616531887869977</v>
      </c>
      <c r="AU2009" s="142">
        <f t="shared" si="921"/>
        <v>6.2743415122252632E-5</v>
      </c>
      <c r="AV2009" s="142" t="str">
        <f t="shared" si="922"/>
        <v/>
      </c>
      <c r="AW2009" s="142" t="str">
        <f t="shared" si="923"/>
        <v/>
      </c>
      <c r="AX2009" s="142">
        <f t="shared" si="924"/>
        <v>1.3784836968115923E-4</v>
      </c>
      <c r="AY2009" s="142" t="str">
        <f t="shared" si="925"/>
        <v/>
      </c>
      <c r="AZ2009" s="142" t="str">
        <f t="shared" si="926"/>
        <v/>
      </c>
      <c r="BB2009" s="147"/>
      <c r="BC2009" s="147">
        <f t="shared" si="889"/>
        <v>8.4480000000001141</v>
      </c>
      <c r="BD2009" s="163">
        <f t="shared" si="890"/>
        <v>0.29475044266458639</v>
      </c>
      <c r="BE2009" s="147">
        <f t="shared" si="891"/>
        <v>5.1658283552458162E-4</v>
      </c>
      <c r="BF2009" s="147" t="str">
        <f t="shared" si="887"/>
        <v/>
      </c>
      <c r="BG2009" s="159" t="str">
        <f t="shared" si="888"/>
        <v/>
      </c>
    </row>
    <row r="2010" spans="1:59" ht="20.100000000000001" customHeight="1" x14ac:dyDescent="0.25">
      <c r="A2010" s="142">
        <v>1316</v>
      </c>
      <c r="B2010" s="142">
        <f t="shared" si="892"/>
        <v>5914.3347305723291</v>
      </c>
      <c r="C2010" s="142">
        <f t="shared" si="893"/>
        <v>3.8354467811625469E-5</v>
      </c>
      <c r="D2010" s="142">
        <f t="shared" si="894"/>
        <v>0.89688498652421877</v>
      </c>
      <c r="E2010" s="142">
        <f t="shared" si="895"/>
        <v>3.8354467811625469E-5</v>
      </c>
      <c r="F2010" s="142" t="str">
        <f t="shared" si="896"/>
        <v/>
      </c>
      <c r="G2010" s="142" t="str">
        <f t="shared" si="897"/>
        <v/>
      </c>
      <c r="H2010" s="142"/>
      <c r="I2010" s="142"/>
      <c r="J2010" s="142">
        <f t="shared" si="898"/>
        <v>4.123018225264755E-171</v>
      </c>
      <c r="K2010" s="142" t="str">
        <f t="shared" si="899"/>
        <v/>
      </c>
      <c r="L2010" s="142" t="str">
        <f t="shared" si="900"/>
        <v/>
      </c>
      <c r="M2010" s="142"/>
      <c r="N2010" s="142"/>
      <c r="O2010" s="142"/>
      <c r="P2010" s="142"/>
      <c r="Q2010" s="142">
        <v>1316</v>
      </c>
      <c r="R2010" s="142">
        <f t="shared" si="901"/>
        <v>27.120561266845868</v>
      </c>
      <c r="S2010" s="142">
        <f t="shared" si="902"/>
        <v>8.3641764939511778E-3</v>
      </c>
      <c r="T2010" s="142">
        <f t="shared" si="903"/>
        <v>0.89688498652421877</v>
      </c>
      <c r="U2010" s="142">
        <f t="shared" si="904"/>
        <v>8.3641764939511778E-3</v>
      </c>
      <c r="V2010" s="142" t="str">
        <f t="shared" si="905"/>
        <v/>
      </c>
      <c r="W2010" s="142" t="str">
        <f t="shared" si="906"/>
        <v/>
      </c>
      <c r="X2010" s="142">
        <f t="shared" si="907"/>
        <v>4.0056739583179573E-21</v>
      </c>
      <c r="Y2010" s="142" t="str">
        <f t="shared" si="908"/>
        <v/>
      </c>
      <c r="Z2010" s="142" t="str">
        <f t="shared" si="909"/>
        <v/>
      </c>
      <c r="AD2010" s="142">
        <v>1316</v>
      </c>
      <c r="AE2010" s="142">
        <f t="shared" si="927"/>
        <v>69.543337351724233</v>
      </c>
      <c r="AF2010" s="142">
        <f t="shared" si="910"/>
        <v>3.2618676308793925E-3</v>
      </c>
      <c r="AG2010" s="142">
        <f t="shared" si="911"/>
        <v>0.89688498652421866</v>
      </c>
      <c r="AH2010" s="142">
        <f t="shared" si="912"/>
        <v>3.2618676308793925E-3</v>
      </c>
      <c r="AI2010" s="142" t="str">
        <f t="shared" si="913"/>
        <v/>
      </c>
      <c r="AJ2010" s="142" t="str">
        <f t="shared" si="914"/>
        <v/>
      </c>
      <c r="AK2010" s="142">
        <f t="shared" si="915"/>
        <v>5.9634808505121724E-73</v>
      </c>
      <c r="AL2010" s="142" t="str">
        <f t="shared" si="916"/>
        <v/>
      </c>
      <c r="AM2010" s="142" t="str">
        <f t="shared" si="917"/>
        <v/>
      </c>
      <c r="AQ2010" s="142">
        <v>1316</v>
      </c>
      <c r="AR2010" s="142">
        <f t="shared" si="918"/>
        <v>3633.6745437716963</v>
      </c>
      <c r="AS2010" s="142">
        <f t="shared" si="919"/>
        <v>6.2427484442637363E-5</v>
      </c>
      <c r="AT2010" s="142">
        <f t="shared" si="920"/>
        <v>0.89688498652421877</v>
      </c>
      <c r="AU2010" s="142">
        <f t="shared" si="921"/>
        <v>6.2427484442637363E-5</v>
      </c>
      <c r="AV2010" s="142" t="str">
        <f t="shared" si="922"/>
        <v/>
      </c>
      <c r="AW2010" s="142" t="str">
        <f t="shared" si="923"/>
        <v/>
      </c>
      <c r="AX2010" s="142">
        <f t="shared" si="924"/>
        <v>1.3778345699498538E-4</v>
      </c>
      <c r="AY2010" s="142" t="str">
        <f t="shared" si="925"/>
        <v/>
      </c>
      <c r="AZ2010" s="142" t="str">
        <f t="shared" si="926"/>
        <v/>
      </c>
      <c r="BB2010" s="147"/>
      <c r="BC2010" s="147">
        <f t="shared" si="889"/>
        <v>8.4544000000001134</v>
      </c>
      <c r="BD2010" s="163">
        <f t="shared" si="890"/>
        <v>0.29423385982906181</v>
      </c>
      <c r="BE2010" s="147">
        <f t="shared" si="891"/>
        <v>5.1590784794125488E-4</v>
      </c>
      <c r="BF2010" s="147" t="str">
        <f t="shared" si="887"/>
        <v/>
      </c>
      <c r="BG2010" s="159" t="str">
        <f t="shared" si="888"/>
        <v/>
      </c>
    </row>
    <row r="2011" spans="1:59" ht="20.100000000000001" customHeight="1" x14ac:dyDescent="0.25">
      <c r="A2011" s="142">
        <v>1317</v>
      </c>
      <c r="B2011" s="142">
        <f t="shared" si="892"/>
        <v>5933.0509797197083</v>
      </c>
      <c r="C2011" s="142">
        <f t="shared" si="893"/>
        <v>3.8160731740375182E-5</v>
      </c>
      <c r="D2011" s="142">
        <f t="shared" si="894"/>
        <v>0.89760102471794712</v>
      </c>
      <c r="E2011" s="142">
        <f t="shared" si="895"/>
        <v>3.8160731740375182E-5</v>
      </c>
      <c r="F2011" s="142" t="str">
        <f t="shared" si="896"/>
        <v/>
      </c>
      <c r="G2011" s="142" t="str">
        <f t="shared" si="897"/>
        <v/>
      </c>
      <c r="H2011" s="142"/>
      <c r="I2011" s="142"/>
      <c r="J2011" s="142">
        <f t="shared" si="898"/>
        <v>4.6056227208375944E-171</v>
      </c>
      <c r="K2011" s="142" t="str">
        <f t="shared" si="899"/>
        <v/>
      </c>
      <c r="L2011" s="142" t="str">
        <f t="shared" si="900"/>
        <v/>
      </c>
      <c r="M2011" s="142"/>
      <c r="N2011" s="142"/>
      <c r="O2011" s="142"/>
      <c r="P2011" s="142"/>
      <c r="Q2011" s="142">
        <v>1317</v>
      </c>
      <c r="R2011" s="142">
        <f t="shared" si="901"/>
        <v>27.206385827816902</v>
      </c>
      <c r="S2011" s="142">
        <f t="shared" si="902"/>
        <v>8.3219273692562157E-3</v>
      </c>
      <c r="T2011" s="142">
        <f t="shared" si="903"/>
        <v>0.89760102471794723</v>
      </c>
      <c r="U2011" s="142">
        <f t="shared" si="904"/>
        <v>8.3219273692562157E-3</v>
      </c>
      <c r="V2011" s="142" t="str">
        <f t="shared" si="905"/>
        <v/>
      </c>
      <c r="W2011" s="142" t="str">
        <f t="shared" si="906"/>
        <v/>
      </c>
      <c r="X2011" s="142">
        <f t="shared" si="907"/>
        <v>4.1569864193360646E-21</v>
      </c>
      <c r="Y2011" s="142" t="str">
        <f t="shared" si="908"/>
        <v/>
      </c>
      <c r="Z2011" s="142" t="str">
        <f t="shared" si="909"/>
        <v/>
      </c>
      <c r="AD2011" s="142">
        <v>1317</v>
      </c>
      <c r="AE2011" s="142">
        <f t="shared" si="927"/>
        <v>69.763411204103136</v>
      </c>
      <c r="AF2011" s="142">
        <f t="shared" si="910"/>
        <v>3.2453912865106232E-3</v>
      </c>
      <c r="AG2011" s="142">
        <f t="shared" si="911"/>
        <v>0.89760102471794723</v>
      </c>
      <c r="AH2011" s="142">
        <f t="shared" si="912"/>
        <v>3.2453912865106232E-3</v>
      </c>
      <c r="AI2011" s="142" t="str">
        <f t="shared" si="913"/>
        <v/>
      </c>
      <c r="AJ2011" s="142" t="str">
        <f t="shared" si="914"/>
        <v/>
      </c>
      <c r="AK2011" s="142">
        <f t="shared" si="915"/>
        <v>6.4077464783081148E-73</v>
      </c>
      <c r="AL2011" s="142" t="str">
        <f t="shared" si="916"/>
        <v/>
      </c>
      <c r="AM2011" s="142" t="str">
        <f t="shared" si="917"/>
        <v/>
      </c>
      <c r="AQ2011" s="142">
        <v>1317</v>
      </c>
      <c r="AR2011" s="142">
        <f t="shared" si="918"/>
        <v>3645.173513846923</v>
      </c>
      <c r="AS2011" s="142">
        <f t="shared" si="919"/>
        <v>6.2112150760174179E-5</v>
      </c>
      <c r="AT2011" s="142">
        <f t="shared" si="920"/>
        <v>0.89760102471794723</v>
      </c>
      <c r="AU2011" s="142">
        <f t="shared" si="921"/>
        <v>6.2112150760174179E-5</v>
      </c>
      <c r="AV2011" s="142" t="str">
        <f t="shared" si="922"/>
        <v/>
      </c>
      <c r="AW2011" s="142" t="str">
        <f t="shared" si="923"/>
        <v/>
      </c>
      <c r="AX2011" s="142">
        <f t="shared" si="924"/>
        <v>1.3771637139657297E-4</v>
      </c>
      <c r="AY2011" s="142" t="str">
        <f t="shared" si="925"/>
        <v/>
      </c>
      <c r="AZ2011" s="142" t="str">
        <f t="shared" si="926"/>
        <v/>
      </c>
      <c r="BB2011" s="147"/>
      <c r="BC2011" s="147">
        <f t="shared" si="889"/>
        <v>8.4608000000001127</v>
      </c>
      <c r="BD2011" s="163">
        <f t="shared" si="890"/>
        <v>0.29371795198112055</v>
      </c>
      <c r="BE2011" s="147">
        <f t="shared" si="891"/>
        <v>5.1523300474221045E-4</v>
      </c>
      <c r="BF2011" s="147" t="str">
        <f t="shared" si="887"/>
        <v/>
      </c>
      <c r="BG2011" s="159" t="str">
        <f t="shared" si="888"/>
        <v/>
      </c>
    </row>
    <row r="2012" spans="1:59" ht="20.100000000000001" customHeight="1" x14ac:dyDescent="0.25">
      <c r="A2012" s="142">
        <v>1318</v>
      </c>
      <c r="B2012" s="142">
        <f t="shared" si="892"/>
        <v>5951.767228867091</v>
      </c>
      <c r="C2012" s="142">
        <f t="shared" si="893"/>
        <v>3.7967366785955887E-5</v>
      </c>
      <c r="D2012" s="142">
        <f t="shared" si="894"/>
        <v>0.89831344036533045</v>
      </c>
      <c r="E2012" s="142">
        <f t="shared" si="895"/>
        <v>3.7967366785955887E-5</v>
      </c>
      <c r="F2012" s="142" t="str">
        <f t="shared" si="896"/>
        <v/>
      </c>
      <c r="G2012" s="142" t="str">
        <f t="shared" si="897"/>
        <v/>
      </c>
      <c r="H2012" s="142"/>
      <c r="I2012" s="142"/>
      <c r="J2012" s="142">
        <f t="shared" si="898"/>
        <v>5.1446343679159981E-171</v>
      </c>
      <c r="K2012" s="142" t="str">
        <f t="shared" si="899"/>
        <v/>
      </c>
      <c r="L2012" s="142" t="str">
        <f t="shared" si="900"/>
        <v/>
      </c>
      <c r="M2012" s="142"/>
      <c r="N2012" s="142"/>
      <c r="O2012" s="142"/>
      <c r="P2012" s="142"/>
      <c r="Q2012" s="142">
        <v>1318</v>
      </c>
      <c r="R2012" s="142">
        <f t="shared" si="901"/>
        <v>27.292210388787922</v>
      </c>
      <c r="S2012" s="142">
        <f t="shared" si="902"/>
        <v>8.2797591761150421E-3</v>
      </c>
      <c r="T2012" s="142">
        <f t="shared" si="903"/>
        <v>0.89831344036533045</v>
      </c>
      <c r="U2012" s="142">
        <f t="shared" si="904"/>
        <v>8.2797591761150421E-3</v>
      </c>
      <c r="V2012" s="142" t="str">
        <f t="shared" si="905"/>
        <v/>
      </c>
      <c r="W2012" s="142" t="str">
        <f t="shared" si="906"/>
        <v/>
      </c>
      <c r="X2012" s="142">
        <f t="shared" si="907"/>
        <v>4.3139456141445747E-21</v>
      </c>
      <c r="Y2012" s="142" t="str">
        <f t="shared" si="908"/>
        <v/>
      </c>
      <c r="Z2012" s="142" t="str">
        <f t="shared" si="909"/>
        <v/>
      </c>
      <c r="AD2012" s="142">
        <v>1318</v>
      </c>
      <c r="AE2012" s="142">
        <f t="shared" si="927"/>
        <v>69.983485056481982</v>
      </c>
      <c r="AF2012" s="142">
        <f t="shared" si="910"/>
        <v>3.228946503888051E-3</v>
      </c>
      <c r="AG2012" s="142">
        <f t="shared" si="911"/>
        <v>0.89831344036533034</v>
      </c>
      <c r="AH2012" s="142">
        <f t="shared" si="912"/>
        <v>3.228946503888051E-3</v>
      </c>
      <c r="AI2012" s="142" t="str">
        <f t="shared" si="913"/>
        <v/>
      </c>
      <c r="AJ2012" s="142" t="str">
        <f t="shared" si="914"/>
        <v/>
      </c>
      <c r="AK2012" s="142">
        <f t="shared" si="915"/>
        <v>6.8849987142259189E-73</v>
      </c>
      <c r="AL2012" s="142" t="str">
        <f t="shared" si="916"/>
        <v/>
      </c>
      <c r="AM2012" s="142" t="str">
        <f t="shared" si="917"/>
        <v/>
      </c>
      <c r="AQ2012" s="142">
        <v>1318</v>
      </c>
      <c r="AR2012" s="142">
        <f t="shared" si="918"/>
        <v>3656.6724839221497</v>
      </c>
      <c r="AS2012" s="142">
        <f t="shared" si="919"/>
        <v>6.1797421124423587E-5</v>
      </c>
      <c r="AT2012" s="142">
        <f t="shared" si="920"/>
        <v>0.89831344036533045</v>
      </c>
      <c r="AU2012" s="142">
        <f t="shared" si="921"/>
        <v>6.1797421124423587E-5</v>
      </c>
      <c r="AV2012" s="142" t="str">
        <f t="shared" si="922"/>
        <v/>
      </c>
      <c r="AW2012" s="142" t="str">
        <f t="shared" si="923"/>
        <v/>
      </c>
      <c r="AX2012" s="142">
        <f t="shared" si="924"/>
        <v>1.3764711609009399E-4</v>
      </c>
      <c r="AY2012" s="142" t="str">
        <f t="shared" si="925"/>
        <v/>
      </c>
      <c r="AZ2012" s="142" t="str">
        <f t="shared" si="926"/>
        <v/>
      </c>
      <c r="BB2012" s="147"/>
      <c r="BC2012" s="147">
        <f t="shared" si="889"/>
        <v>8.467200000000112</v>
      </c>
      <c r="BD2012" s="163">
        <f t="shared" si="890"/>
        <v>0.29320271897637834</v>
      </c>
      <c r="BE2012" s="147">
        <f t="shared" si="891"/>
        <v>5.1455830878294195E-4</v>
      </c>
      <c r="BF2012" s="147" t="str">
        <f t="shared" si="887"/>
        <v/>
      </c>
      <c r="BG2012" s="159" t="str">
        <f t="shared" si="888"/>
        <v/>
      </c>
    </row>
    <row r="2013" spans="1:59" ht="20.100000000000001" customHeight="1" x14ac:dyDescent="0.25">
      <c r="A2013" s="142">
        <v>1319</v>
      </c>
      <c r="B2013" s="142">
        <f t="shared" si="892"/>
        <v>5970.4834780144702</v>
      </c>
      <c r="C2013" s="142">
        <f t="shared" si="893"/>
        <v>3.7774377239826963E-5</v>
      </c>
      <c r="D2013" s="142">
        <f t="shared" si="894"/>
        <v>0.89902224045250567</v>
      </c>
      <c r="E2013" s="142">
        <f t="shared" si="895"/>
        <v>3.7774377239826963E-5</v>
      </c>
      <c r="F2013" s="142" t="str">
        <f t="shared" si="896"/>
        <v/>
      </c>
      <c r="G2013" s="142" t="str">
        <f t="shared" si="897"/>
        <v/>
      </c>
      <c r="H2013" s="142"/>
      <c r="I2013" s="142"/>
      <c r="J2013" s="142">
        <f t="shared" si="898"/>
        <v>5.7466364292022325E-171</v>
      </c>
      <c r="K2013" s="142" t="str">
        <f t="shared" si="899"/>
        <v/>
      </c>
      <c r="L2013" s="142" t="str">
        <f t="shared" si="900"/>
        <v/>
      </c>
      <c r="M2013" s="142"/>
      <c r="N2013" s="142"/>
      <c r="O2013" s="142"/>
      <c r="P2013" s="142"/>
      <c r="Q2013" s="142">
        <v>1319</v>
      </c>
      <c r="R2013" s="142">
        <f t="shared" si="901"/>
        <v>27.378034949758955</v>
      </c>
      <c r="S2013" s="142">
        <f t="shared" si="902"/>
        <v>8.2376728503905424E-3</v>
      </c>
      <c r="T2013" s="142">
        <f t="shared" si="903"/>
        <v>0.89902224045250567</v>
      </c>
      <c r="U2013" s="142">
        <f t="shared" si="904"/>
        <v>8.2376728503905424E-3</v>
      </c>
      <c r="V2013" s="142" t="str">
        <f t="shared" si="905"/>
        <v/>
      </c>
      <c r="W2013" s="142" t="str">
        <f t="shared" si="906"/>
        <v/>
      </c>
      <c r="X2013" s="142">
        <f t="shared" si="907"/>
        <v>4.4767596342360306E-21</v>
      </c>
      <c r="Y2013" s="142" t="str">
        <f t="shared" si="908"/>
        <v/>
      </c>
      <c r="Z2013" s="142" t="str">
        <f t="shared" si="909"/>
        <v/>
      </c>
      <c r="AD2013" s="142">
        <v>1319</v>
      </c>
      <c r="AE2013" s="142">
        <f t="shared" si="927"/>
        <v>70.203558908860884</v>
      </c>
      <c r="AF2013" s="142">
        <f t="shared" si="910"/>
        <v>3.2125336479801561E-3</v>
      </c>
      <c r="AG2013" s="142">
        <f t="shared" si="911"/>
        <v>0.89902224045250567</v>
      </c>
      <c r="AH2013" s="142">
        <f t="shared" si="912"/>
        <v>3.2125336479801561E-3</v>
      </c>
      <c r="AI2013" s="142" t="str">
        <f t="shared" si="913"/>
        <v/>
      </c>
      <c r="AJ2013" s="142" t="str">
        <f t="shared" si="914"/>
        <v/>
      </c>
      <c r="AK2013" s="142">
        <f t="shared" si="915"/>
        <v>7.3976785770336337E-73</v>
      </c>
      <c r="AL2013" s="142" t="str">
        <f t="shared" si="916"/>
        <v/>
      </c>
      <c r="AM2013" s="142" t="str">
        <f t="shared" si="917"/>
        <v/>
      </c>
      <c r="AQ2013" s="142">
        <v>1319</v>
      </c>
      <c r="AR2013" s="142">
        <f t="shared" si="918"/>
        <v>3668.1714539973764</v>
      </c>
      <c r="AS2013" s="142">
        <f t="shared" si="919"/>
        <v>6.1483302520360861E-5</v>
      </c>
      <c r="AT2013" s="142">
        <f t="shared" si="920"/>
        <v>0.89902224045250567</v>
      </c>
      <c r="AU2013" s="142">
        <f t="shared" si="921"/>
        <v>6.1483302520360861E-5</v>
      </c>
      <c r="AV2013" s="142" t="str">
        <f t="shared" si="922"/>
        <v/>
      </c>
      <c r="AW2013" s="142" t="str">
        <f t="shared" si="923"/>
        <v/>
      </c>
      <c r="AX2013" s="142">
        <f t="shared" si="924"/>
        <v>1.3757569438225384E-4</v>
      </c>
      <c r="AY2013" s="142" t="str">
        <f t="shared" si="925"/>
        <v/>
      </c>
      <c r="AZ2013" s="142" t="str">
        <f t="shared" si="926"/>
        <v/>
      </c>
      <c r="BB2013" s="147"/>
      <c r="BC2013" s="147">
        <f t="shared" si="889"/>
        <v>8.4736000000001113</v>
      </c>
      <c r="BD2013" s="163">
        <f t="shared" si="890"/>
        <v>0.2926881606675954</v>
      </c>
      <c r="BE2013" s="147">
        <f t="shared" si="891"/>
        <v>5.1388376290806281E-4</v>
      </c>
      <c r="BF2013" s="147" t="str">
        <f t="shared" si="887"/>
        <v/>
      </c>
      <c r="BG2013" s="159" t="str">
        <f t="shared" si="888"/>
        <v/>
      </c>
    </row>
    <row r="2014" spans="1:59" ht="20.100000000000001" customHeight="1" x14ac:dyDescent="0.25">
      <c r="A2014" s="142">
        <v>1320</v>
      </c>
      <c r="B2014" s="142">
        <f t="shared" si="892"/>
        <v>5989.1997271618529</v>
      </c>
      <c r="C2014" s="142">
        <f t="shared" si="893"/>
        <v>3.7581767353694582E-5</v>
      </c>
      <c r="D2014" s="142">
        <f t="shared" si="894"/>
        <v>0.89972743204555794</v>
      </c>
      <c r="E2014" s="142">
        <f t="shared" si="895"/>
        <v>3.7581767353694582E-5</v>
      </c>
      <c r="F2014" s="142" t="str">
        <f t="shared" si="896"/>
        <v/>
      </c>
      <c r="G2014" s="142" t="str">
        <f t="shared" si="897"/>
        <v/>
      </c>
      <c r="H2014" s="142"/>
      <c r="I2014" s="142"/>
      <c r="J2014" s="142">
        <f t="shared" si="898"/>
        <v>6.4189793697140775E-171</v>
      </c>
      <c r="K2014" s="142" t="str">
        <f t="shared" si="899"/>
        <v/>
      </c>
      <c r="L2014" s="142" t="str">
        <f t="shared" si="900"/>
        <v/>
      </c>
      <c r="M2014" s="142"/>
      <c r="N2014" s="142"/>
      <c r="O2014" s="142"/>
      <c r="P2014" s="142"/>
      <c r="Q2014" s="142">
        <v>1320</v>
      </c>
      <c r="R2014" s="142">
        <f t="shared" si="901"/>
        <v>27.463859510729989</v>
      </c>
      <c r="S2014" s="142">
        <f t="shared" si="902"/>
        <v>8.1956693192764239E-3</v>
      </c>
      <c r="T2014" s="142">
        <f t="shared" si="903"/>
        <v>0.89972743204555794</v>
      </c>
      <c r="U2014" s="142">
        <f t="shared" si="904"/>
        <v>8.1956693192764239E-3</v>
      </c>
      <c r="V2014" s="142" t="str">
        <f t="shared" si="905"/>
        <v/>
      </c>
      <c r="W2014" s="142" t="str">
        <f t="shared" si="906"/>
        <v/>
      </c>
      <c r="X2014" s="142">
        <f t="shared" si="907"/>
        <v>4.6456441401465414E-21</v>
      </c>
      <c r="Y2014" s="142" t="str">
        <f t="shared" si="908"/>
        <v/>
      </c>
      <c r="Z2014" s="142" t="str">
        <f t="shared" si="909"/>
        <v/>
      </c>
      <c r="AD2014" s="142">
        <v>1320</v>
      </c>
      <c r="AE2014" s="142">
        <f t="shared" si="927"/>
        <v>70.42363276123973</v>
      </c>
      <c r="AF2014" s="142">
        <f t="shared" si="910"/>
        <v>3.1961530803746277E-3</v>
      </c>
      <c r="AG2014" s="142">
        <f t="shared" si="911"/>
        <v>0.89972743204555783</v>
      </c>
      <c r="AH2014" s="142">
        <f t="shared" si="912"/>
        <v>3.1961530803746277E-3</v>
      </c>
      <c r="AI2014" s="142" t="str">
        <f t="shared" si="913"/>
        <v/>
      </c>
      <c r="AJ2014" s="142" t="str">
        <f t="shared" si="914"/>
        <v/>
      </c>
      <c r="AK2014" s="142">
        <f t="shared" si="915"/>
        <v>7.9484071090177673E-73</v>
      </c>
      <c r="AL2014" s="142" t="str">
        <f t="shared" si="916"/>
        <v/>
      </c>
      <c r="AM2014" s="142" t="str">
        <f t="shared" si="917"/>
        <v/>
      </c>
      <c r="AQ2014" s="142">
        <v>1320</v>
      </c>
      <c r="AR2014" s="142">
        <f t="shared" si="918"/>
        <v>3679.6704240726031</v>
      </c>
      <c r="AS2014" s="142">
        <f t="shared" si="919"/>
        <v>6.1169801868257419E-5</v>
      </c>
      <c r="AT2014" s="142">
        <f t="shared" si="920"/>
        <v>0.89972743204555794</v>
      </c>
      <c r="AU2014" s="142">
        <f t="shared" si="921"/>
        <v>6.1169801868257419E-5</v>
      </c>
      <c r="AV2014" s="142" t="str">
        <f t="shared" si="922"/>
        <v/>
      </c>
      <c r="AW2014" s="142" t="str">
        <f t="shared" si="923"/>
        <v/>
      </c>
      <c r="AX2014" s="142">
        <f t="shared" si="924"/>
        <v>1.3750210968202845E-4</v>
      </c>
      <c r="AY2014" s="142" t="str">
        <f t="shared" si="925"/>
        <v/>
      </c>
      <c r="AZ2014" s="142" t="str">
        <f t="shared" si="926"/>
        <v/>
      </c>
      <c r="BB2014" s="147"/>
      <c r="BC2014" s="147">
        <f t="shared" si="889"/>
        <v>8.4800000000001106</v>
      </c>
      <c r="BD2014" s="163">
        <f t="shared" si="890"/>
        <v>0.29217427690468734</v>
      </c>
      <c r="BE2014" s="147">
        <f t="shared" si="891"/>
        <v>5.1320936995025157E-4</v>
      </c>
      <c r="BF2014" s="147" t="str">
        <f t="shared" si="887"/>
        <v/>
      </c>
      <c r="BG2014" s="159" t="str">
        <f t="shared" si="888"/>
        <v/>
      </c>
    </row>
    <row r="2015" spans="1:59" ht="20.100000000000001" customHeight="1" x14ac:dyDescent="0.25">
      <c r="A2015" s="147">
        <v>1321</v>
      </c>
      <c r="B2015" s="142">
        <f t="shared" si="892"/>
        <v>6007.9159763092321</v>
      </c>
      <c r="C2015" s="142">
        <f t="shared" si="893"/>
        <v>3.7389541339442623E-5</v>
      </c>
      <c r="D2015" s="142">
        <f t="shared" si="894"/>
        <v>0.90042902228977584</v>
      </c>
      <c r="E2015" s="142">
        <f t="shared" si="895"/>
        <v>3.7389541339442623E-5</v>
      </c>
      <c r="F2015" s="142" t="str">
        <f t="shared" si="896"/>
        <v/>
      </c>
      <c r="G2015" s="142" t="str">
        <f t="shared" si="897"/>
        <v/>
      </c>
      <c r="H2015" s="142"/>
      <c r="I2015" s="142"/>
      <c r="J2015" s="142">
        <f t="shared" si="898"/>
        <v>7.169870133418565E-171</v>
      </c>
      <c r="K2015" s="142" t="str">
        <f t="shared" si="899"/>
        <v/>
      </c>
      <c r="L2015" s="142" t="str">
        <f t="shared" si="900"/>
        <v/>
      </c>
      <c r="M2015" s="142"/>
      <c r="N2015" s="142"/>
      <c r="O2015" s="142"/>
      <c r="P2015" s="142"/>
      <c r="Q2015" s="147">
        <v>1321</v>
      </c>
      <c r="R2015" s="142">
        <f t="shared" si="901"/>
        <v>27.549684071701023</v>
      </c>
      <c r="S2015" s="142">
        <f t="shared" si="902"/>
        <v>8.1537495012821079E-3</v>
      </c>
      <c r="T2015" s="142">
        <f t="shared" si="903"/>
        <v>0.90042902228977584</v>
      </c>
      <c r="U2015" s="142">
        <f t="shared" si="904"/>
        <v>8.1537495012821079E-3</v>
      </c>
      <c r="V2015" s="142" t="str">
        <f t="shared" si="905"/>
        <v/>
      </c>
      <c r="W2015" s="142" t="str">
        <f t="shared" si="906"/>
        <v/>
      </c>
      <c r="X2015" s="142">
        <f t="shared" si="907"/>
        <v>4.8208226330586791E-21</v>
      </c>
      <c r="Y2015" s="142" t="str">
        <f t="shared" si="908"/>
        <v/>
      </c>
      <c r="Z2015" s="142" t="str">
        <f t="shared" si="909"/>
        <v/>
      </c>
      <c r="AD2015" s="147">
        <v>1321</v>
      </c>
      <c r="AE2015" s="142">
        <f t="shared" si="927"/>
        <v>70.643706613618633</v>
      </c>
      <c r="AF2015" s="142">
        <f t="shared" si="910"/>
        <v>3.1798051592724216E-3</v>
      </c>
      <c r="AG2015" s="142">
        <f t="shared" si="911"/>
        <v>0.90042902228977584</v>
      </c>
      <c r="AH2015" s="142">
        <f t="shared" si="912"/>
        <v>3.1798051592724216E-3</v>
      </c>
      <c r="AI2015" s="142" t="str">
        <f t="shared" si="913"/>
        <v/>
      </c>
      <c r="AJ2015" s="142" t="str">
        <f t="shared" si="914"/>
        <v/>
      </c>
      <c r="AK2015" s="142">
        <f t="shared" si="915"/>
        <v>8.5399986071437303E-73</v>
      </c>
      <c r="AL2015" s="142" t="str">
        <f t="shared" si="916"/>
        <v/>
      </c>
      <c r="AM2015" s="142" t="str">
        <f t="shared" si="917"/>
        <v/>
      </c>
      <c r="AQ2015" s="147">
        <v>1321</v>
      </c>
      <c r="AR2015" s="142">
        <f t="shared" si="918"/>
        <v>3691.1693941478297</v>
      </c>
      <c r="AS2015" s="142">
        <f t="shared" si="919"/>
        <v>6.0856926023567744E-5</v>
      </c>
      <c r="AT2015" s="142">
        <f t="shared" si="920"/>
        <v>0.90042902228977584</v>
      </c>
      <c r="AU2015" s="142">
        <f t="shared" si="921"/>
        <v>6.0856926023567744E-5</v>
      </c>
      <c r="AV2015" s="142" t="str">
        <f t="shared" si="922"/>
        <v/>
      </c>
      <c r="AW2015" s="142" t="str">
        <f t="shared" si="923"/>
        <v/>
      </c>
      <c r="AX2015" s="142">
        <f t="shared" si="924"/>
        <v>1.3742636550039295E-4</v>
      </c>
      <c r="AY2015" s="142" t="str">
        <f t="shared" si="925"/>
        <v/>
      </c>
      <c r="AZ2015" s="142" t="str">
        <f t="shared" si="926"/>
        <v/>
      </c>
      <c r="BB2015" s="147"/>
      <c r="BC2015" s="147">
        <f t="shared" si="889"/>
        <v>8.4864000000001099</v>
      </c>
      <c r="BD2015" s="163">
        <f t="shared" si="890"/>
        <v>0.29166106753473708</v>
      </c>
      <c r="BE2015" s="147">
        <f t="shared" si="891"/>
        <v>5.1253513273086249E-4</v>
      </c>
      <c r="BF2015" s="147" t="str">
        <f t="shared" si="887"/>
        <v/>
      </c>
      <c r="BG2015" s="159" t="str">
        <f t="shared" si="888"/>
        <v/>
      </c>
    </row>
    <row r="2016" spans="1:59" ht="20.100000000000001" customHeight="1" x14ac:dyDescent="0.25">
      <c r="A2016" s="142">
        <v>1322</v>
      </c>
      <c r="B2016" s="142">
        <f t="shared" si="892"/>
        <v>6026.6322254566148</v>
      </c>
      <c r="C2016" s="142">
        <f t="shared" si="893"/>
        <v>3.7197703369066627E-5</v>
      </c>
      <c r="D2016" s="142">
        <f t="shared" si="894"/>
        <v>0.90112701840890552</v>
      </c>
      <c r="E2016" s="142">
        <f t="shared" si="895"/>
        <v>3.7197703369066627E-5</v>
      </c>
      <c r="F2016" s="142" t="str">
        <f t="shared" si="896"/>
        <v/>
      </c>
      <c r="G2016" s="142" t="str">
        <f t="shared" si="897"/>
        <v/>
      </c>
      <c r="H2016" s="142"/>
      <c r="I2016" s="142"/>
      <c r="J2016" s="142">
        <f t="shared" si="898"/>
        <v>8.0084717932900646E-171</v>
      </c>
      <c r="K2016" s="142" t="str">
        <f t="shared" si="899"/>
        <v/>
      </c>
      <c r="L2016" s="142" t="str">
        <f t="shared" si="900"/>
        <v/>
      </c>
      <c r="M2016" s="142"/>
      <c r="N2016" s="142"/>
      <c r="O2016" s="142"/>
      <c r="P2016" s="142"/>
      <c r="Q2016" s="142">
        <v>1322</v>
      </c>
      <c r="R2016" s="142">
        <f t="shared" si="901"/>
        <v>27.635508632672057</v>
      </c>
      <c r="S2016" s="142">
        <f t="shared" si="902"/>
        <v>8.1119143062183454E-3</v>
      </c>
      <c r="T2016" s="142">
        <f t="shared" si="903"/>
        <v>0.90112701840890552</v>
      </c>
      <c r="U2016" s="142">
        <f t="shared" si="904"/>
        <v>8.1119143062183454E-3</v>
      </c>
      <c r="V2016" s="142" t="str">
        <f t="shared" si="905"/>
        <v/>
      </c>
      <c r="W2016" s="142" t="str">
        <f t="shared" si="906"/>
        <v/>
      </c>
      <c r="X2016" s="142">
        <f t="shared" si="907"/>
        <v>5.0025267360143775E-21</v>
      </c>
      <c r="Y2016" s="142" t="str">
        <f t="shared" si="908"/>
        <v/>
      </c>
      <c r="Z2016" s="142" t="str">
        <f t="shared" si="909"/>
        <v/>
      </c>
      <c r="AD2016" s="142">
        <v>1322</v>
      </c>
      <c r="AE2016" s="142">
        <f t="shared" si="927"/>
        <v>70.863780465997479</v>
      </c>
      <c r="AF2016" s="142">
        <f t="shared" si="910"/>
        <v>3.1634902394822102E-3</v>
      </c>
      <c r="AG2016" s="142">
        <f t="shared" si="911"/>
        <v>0.90112701840890541</v>
      </c>
      <c r="AH2016" s="142">
        <f t="shared" si="912"/>
        <v>3.1634902394822102E-3</v>
      </c>
      <c r="AI2016" s="142" t="str">
        <f t="shared" si="913"/>
        <v/>
      </c>
      <c r="AJ2016" s="142" t="str">
        <f t="shared" si="914"/>
        <v/>
      </c>
      <c r="AK2016" s="142">
        <f t="shared" si="915"/>
        <v>9.1754748232997676E-73</v>
      </c>
      <c r="AL2016" s="142" t="str">
        <f t="shared" si="916"/>
        <v/>
      </c>
      <c r="AM2016" s="142" t="str">
        <f t="shared" si="917"/>
        <v/>
      </c>
      <c r="AQ2016" s="142">
        <v>1322</v>
      </c>
      <c r="AR2016" s="142">
        <f t="shared" si="918"/>
        <v>3702.6683642230564</v>
      </c>
      <c r="AS2016" s="142">
        <f t="shared" si="919"/>
        <v>6.0544681776822554E-5</v>
      </c>
      <c r="AT2016" s="142">
        <f t="shared" si="920"/>
        <v>0.90112701840890552</v>
      </c>
      <c r="AU2016" s="142">
        <f t="shared" si="921"/>
        <v>6.0544681776822554E-5</v>
      </c>
      <c r="AV2016" s="142" t="str">
        <f t="shared" si="922"/>
        <v/>
      </c>
      <c r="AW2016" s="142" t="str">
        <f t="shared" si="923"/>
        <v/>
      </c>
      <c r="AX2016" s="142">
        <f t="shared" si="924"/>
        <v>1.3734846545004247E-4</v>
      </c>
      <c r="AY2016" s="142" t="str">
        <f t="shared" si="925"/>
        <v/>
      </c>
      <c r="AZ2016" s="142" t="str">
        <f t="shared" si="926"/>
        <v/>
      </c>
      <c r="BB2016" s="147"/>
      <c r="BC2016" s="147">
        <f t="shared" si="889"/>
        <v>8.4928000000001092</v>
      </c>
      <c r="BD2016" s="163">
        <f t="shared" si="890"/>
        <v>0.29114853240200622</v>
      </c>
      <c r="BE2016" s="147">
        <f t="shared" si="891"/>
        <v>5.1186105406181293E-4</v>
      </c>
      <c r="BF2016" s="147" t="str">
        <f t="shared" si="887"/>
        <v/>
      </c>
      <c r="BG2016" s="159" t="str">
        <f t="shared" si="888"/>
        <v/>
      </c>
    </row>
    <row r="2017" spans="1:59" ht="20.100000000000001" customHeight="1" x14ac:dyDescent="0.25">
      <c r="A2017" s="142">
        <v>1323</v>
      </c>
      <c r="B2017" s="142">
        <f t="shared" si="892"/>
        <v>6045.348474603994</v>
      </c>
      <c r="C2017" s="142">
        <f t="shared" si="893"/>
        <v>3.7006257574611696E-5</v>
      </c>
      <c r="D2017" s="142">
        <f t="shared" si="894"/>
        <v>0.90182142770440321</v>
      </c>
      <c r="E2017" s="142">
        <f t="shared" si="895"/>
        <v>3.7006257574611696E-5</v>
      </c>
      <c r="F2017" s="142" t="str">
        <f t="shared" si="896"/>
        <v/>
      </c>
      <c r="G2017" s="142" t="str">
        <f t="shared" si="897"/>
        <v/>
      </c>
      <c r="H2017" s="142"/>
      <c r="I2017" s="142"/>
      <c r="J2017" s="142">
        <f t="shared" si="898"/>
        <v>8.9450147783383925E-171</v>
      </c>
      <c r="K2017" s="142" t="str">
        <f t="shared" si="899"/>
        <v/>
      </c>
      <c r="L2017" s="142" t="str">
        <f t="shared" si="900"/>
        <v/>
      </c>
      <c r="M2017" s="142"/>
      <c r="N2017" s="142"/>
      <c r="O2017" s="142"/>
      <c r="P2017" s="142"/>
      <c r="Q2017" s="142">
        <v>1323</v>
      </c>
      <c r="R2017" s="142">
        <f t="shared" si="901"/>
        <v>27.72133319364309</v>
      </c>
      <c r="S2017" s="142">
        <f t="shared" si="902"/>
        <v>8.0701646351836569E-3</v>
      </c>
      <c r="T2017" s="142">
        <f t="shared" si="903"/>
        <v>0.90182142770440332</v>
      </c>
      <c r="U2017" s="142">
        <f t="shared" si="904"/>
        <v>8.0701646351836569E-3</v>
      </c>
      <c r="V2017" s="142" t="str">
        <f t="shared" si="905"/>
        <v/>
      </c>
      <c r="W2017" s="142" t="str">
        <f t="shared" si="906"/>
        <v/>
      </c>
      <c r="X2017" s="142">
        <f t="shared" si="907"/>
        <v>5.1909964850717784E-21</v>
      </c>
      <c r="Y2017" s="142" t="str">
        <f t="shared" si="908"/>
        <v/>
      </c>
      <c r="Z2017" s="142" t="str">
        <f t="shared" si="909"/>
        <v/>
      </c>
      <c r="AD2017" s="142">
        <v>1323</v>
      </c>
      <c r="AE2017" s="142">
        <f t="shared" si="927"/>
        <v>71.083854318376382</v>
      </c>
      <c r="AF2017" s="142">
        <f t="shared" si="910"/>
        <v>3.1472086724150376E-3</v>
      </c>
      <c r="AG2017" s="142">
        <f t="shared" si="911"/>
        <v>0.90182142770440321</v>
      </c>
      <c r="AH2017" s="142">
        <f t="shared" si="912"/>
        <v>3.1472086724150376E-3</v>
      </c>
      <c r="AI2017" s="142" t="str">
        <f t="shared" si="913"/>
        <v/>
      </c>
      <c r="AJ2017" s="142" t="str">
        <f t="shared" si="914"/>
        <v/>
      </c>
      <c r="AK2017" s="142">
        <f t="shared" si="915"/>
        <v>9.858080204363812E-73</v>
      </c>
      <c r="AL2017" s="142" t="str">
        <f t="shared" si="916"/>
        <v/>
      </c>
      <c r="AM2017" s="142" t="str">
        <f t="shared" si="917"/>
        <v/>
      </c>
      <c r="AQ2017" s="142">
        <v>1323</v>
      </c>
      <c r="AR2017" s="142">
        <f t="shared" si="918"/>
        <v>3714.1673342982849</v>
      </c>
      <c r="AS2017" s="142">
        <f t="shared" si="919"/>
        <v>6.0233075853527131E-5</v>
      </c>
      <c r="AT2017" s="142">
        <f t="shared" si="920"/>
        <v>0.90182142770440332</v>
      </c>
      <c r="AU2017" s="142">
        <f t="shared" si="921"/>
        <v>6.0233075853527131E-5</v>
      </c>
      <c r="AV2017" s="142" t="str">
        <f t="shared" si="922"/>
        <v/>
      </c>
      <c r="AW2017" s="142" t="str">
        <f t="shared" si="923"/>
        <v/>
      </c>
      <c r="AX2017" s="142">
        <f t="shared" si="924"/>
        <v>1.3726841324510503E-4</v>
      </c>
      <c r="AY2017" s="142" t="str">
        <f t="shared" si="925"/>
        <v/>
      </c>
      <c r="AZ2017" s="142" t="str">
        <f t="shared" si="926"/>
        <v/>
      </c>
      <c r="BB2017" s="147"/>
      <c r="BC2017" s="147">
        <f t="shared" si="889"/>
        <v>8.4992000000001084</v>
      </c>
      <c r="BD2017" s="163">
        <f t="shared" si="890"/>
        <v>0.29063667134794441</v>
      </c>
      <c r="BE2017" s="147">
        <f t="shared" si="891"/>
        <v>5.1118713674158656E-4</v>
      </c>
      <c r="BF2017" s="147" t="str">
        <f t="shared" si="887"/>
        <v/>
      </c>
      <c r="BG2017" s="159" t="str">
        <f t="shared" si="888"/>
        <v/>
      </c>
    </row>
    <row r="2018" spans="1:59" ht="20.100000000000001" customHeight="1" x14ac:dyDescent="0.25">
      <c r="A2018" s="142">
        <v>1324</v>
      </c>
      <c r="B2018" s="142">
        <f t="shared" si="892"/>
        <v>6064.0647237513767</v>
      </c>
      <c r="C2018" s="142">
        <f t="shared" si="893"/>
        <v>3.6815208048113479E-5</v>
      </c>
      <c r="D2018" s="142">
        <f t="shared" si="894"/>
        <v>0.90251225755468767</v>
      </c>
      <c r="E2018" s="142">
        <f t="shared" si="895"/>
        <v>3.6815208048113479E-5</v>
      </c>
      <c r="F2018" s="142" t="str">
        <f t="shared" si="896"/>
        <v/>
      </c>
      <c r="G2018" s="142" t="str">
        <f t="shared" si="897"/>
        <v/>
      </c>
      <c r="H2018" s="142"/>
      <c r="I2018" s="142"/>
      <c r="J2018" s="142">
        <f t="shared" si="898"/>
        <v>9.9909210205809737E-171</v>
      </c>
      <c r="K2018" s="142" t="str">
        <f t="shared" si="899"/>
        <v/>
      </c>
      <c r="L2018" s="142" t="str">
        <f t="shared" si="900"/>
        <v/>
      </c>
      <c r="M2018" s="142"/>
      <c r="N2018" s="142"/>
      <c r="O2018" s="142"/>
      <c r="P2018" s="142"/>
      <c r="Q2018" s="142">
        <v>1324</v>
      </c>
      <c r="R2018" s="142">
        <f t="shared" si="901"/>
        <v>27.80715775461411</v>
      </c>
      <c r="S2018" s="142">
        <f t="shared" si="902"/>
        <v>8.0285013805515022E-3</v>
      </c>
      <c r="T2018" s="142">
        <f t="shared" si="903"/>
        <v>0.90251225755468756</v>
      </c>
      <c r="U2018" s="142">
        <f t="shared" si="904"/>
        <v>8.0285013805515022E-3</v>
      </c>
      <c r="V2018" s="142" t="str">
        <f t="shared" si="905"/>
        <v/>
      </c>
      <c r="W2018" s="142" t="str">
        <f t="shared" si="906"/>
        <v/>
      </c>
      <c r="X2018" s="142">
        <f t="shared" si="907"/>
        <v>5.3864806307528069E-21</v>
      </c>
      <c r="Y2018" s="142" t="str">
        <f t="shared" si="908"/>
        <v/>
      </c>
      <c r="Z2018" s="142" t="str">
        <f t="shared" si="909"/>
        <v/>
      </c>
      <c r="AD2018" s="142">
        <v>1324</v>
      </c>
      <c r="AE2018" s="142">
        <f t="shared" si="927"/>
        <v>71.303928170755228</v>
      </c>
      <c r="AF2018" s="142">
        <f t="shared" si="910"/>
        <v>3.1309608060793633E-3</v>
      </c>
      <c r="AG2018" s="142">
        <f t="shared" si="911"/>
        <v>0.90251225755468745</v>
      </c>
      <c r="AH2018" s="142">
        <f t="shared" si="912"/>
        <v>3.1309608060793633E-3</v>
      </c>
      <c r="AI2018" s="142" t="str">
        <f t="shared" si="913"/>
        <v/>
      </c>
      <c r="AJ2018" s="142" t="str">
        <f t="shared" si="914"/>
        <v/>
      </c>
      <c r="AK2018" s="142">
        <f t="shared" si="915"/>
        <v>1.0591298247955723E-72</v>
      </c>
      <c r="AL2018" s="142" t="str">
        <f t="shared" si="916"/>
        <v/>
      </c>
      <c r="AM2018" s="142" t="str">
        <f t="shared" si="917"/>
        <v/>
      </c>
      <c r="AQ2018" s="142">
        <v>1324</v>
      </c>
      <c r="AR2018" s="142">
        <f t="shared" si="918"/>
        <v>3725.6663043735116</v>
      </c>
      <c r="AS2018" s="142">
        <f t="shared" si="919"/>
        <v>5.9922114914065879E-5</v>
      </c>
      <c r="AT2018" s="142">
        <f t="shared" si="920"/>
        <v>0.90251225755468767</v>
      </c>
      <c r="AU2018" s="142">
        <f t="shared" si="921"/>
        <v>5.9922114914065879E-5</v>
      </c>
      <c r="AV2018" s="142" t="str">
        <f t="shared" si="922"/>
        <v/>
      </c>
      <c r="AW2018" s="142" t="str">
        <f t="shared" si="923"/>
        <v/>
      </c>
      <c r="AX2018" s="142">
        <f t="shared" si="924"/>
        <v>1.371862127008463E-4</v>
      </c>
      <c r="AY2018" s="142" t="str">
        <f t="shared" si="925"/>
        <v/>
      </c>
      <c r="AZ2018" s="142" t="str">
        <f t="shared" si="926"/>
        <v/>
      </c>
      <c r="BB2018" s="147"/>
      <c r="BC2018" s="147">
        <f t="shared" si="889"/>
        <v>8.5056000000001077</v>
      </c>
      <c r="BD2018" s="163">
        <f t="shared" si="890"/>
        <v>0.29012548421120282</v>
      </c>
      <c r="BE2018" s="147">
        <f t="shared" si="891"/>
        <v>5.1051338355856402E-4</v>
      </c>
      <c r="BF2018" s="147" t="str">
        <f t="shared" si="887"/>
        <v/>
      </c>
      <c r="BG2018" s="159" t="str">
        <f t="shared" si="888"/>
        <v/>
      </c>
    </row>
    <row r="2019" spans="1:59" ht="20.100000000000001" customHeight="1" x14ac:dyDescent="0.25">
      <c r="A2019" s="142">
        <v>1325</v>
      </c>
      <c r="B2019" s="142">
        <f t="shared" si="892"/>
        <v>6082.7809728987559</v>
      </c>
      <c r="C2019" s="142">
        <f t="shared" si="893"/>
        <v>3.6624558841543151E-5</v>
      </c>
      <c r="D2019" s="142">
        <f t="shared" si="894"/>
        <v>0.9031995154143897</v>
      </c>
      <c r="E2019" s="142">
        <f t="shared" si="895"/>
        <v>3.6624558841543151E-5</v>
      </c>
      <c r="F2019" s="142" t="str">
        <f t="shared" si="896"/>
        <v/>
      </c>
      <c r="G2019" s="142" t="str">
        <f t="shared" si="897"/>
        <v/>
      </c>
      <c r="H2019" s="142"/>
      <c r="I2019" s="142"/>
      <c r="J2019" s="142">
        <f t="shared" si="898"/>
        <v>1.1158942520468797E-170</v>
      </c>
      <c r="K2019" s="142" t="str">
        <f t="shared" si="899"/>
        <v/>
      </c>
      <c r="L2019" s="142" t="str">
        <f t="shared" si="900"/>
        <v/>
      </c>
      <c r="M2019" s="142"/>
      <c r="N2019" s="142"/>
      <c r="O2019" s="142"/>
      <c r="P2019" s="142"/>
      <c r="Q2019" s="142">
        <v>1325</v>
      </c>
      <c r="R2019" s="142">
        <f t="shared" si="901"/>
        <v>27.892982315585144</v>
      </c>
      <c r="S2019" s="142">
        <f t="shared" si="902"/>
        <v>7.9869254259582051E-3</v>
      </c>
      <c r="T2019" s="142">
        <f t="shared" si="903"/>
        <v>0.9031995154143897</v>
      </c>
      <c r="U2019" s="142">
        <f t="shared" si="904"/>
        <v>7.9869254259582051E-3</v>
      </c>
      <c r="V2019" s="142" t="str">
        <f t="shared" si="905"/>
        <v/>
      </c>
      <c r="W2019" s="142" t="str">
        <f t="shared" si="906"/>
        <v/>
      </c>
      <c r="X2019" s="142">
        <f t="shared" si="907"/>
        <v>5.5892369501402836E-21</v>
      </c>
      <c r="Y2019" s="142" t="str">
        <f t="shared" si="908"/>
        <v/>
      </c>
      <c r="Z2019" s="142" t="str">
        <f t="shared" si="909"/>
        <v/>
      </c>
      <c r="AD2019" s="142">
        <v>1325</v>
      </c>
      <c r="AE2019" s="142">
        <f t="shared" si="927"/>
        <v>71.52400202313413</v>
      </c>
      <c r="AF2019" s="142">
        <f t="shared" si="910"/>
        <v>3.114746985076319E-3</v>
      </c>
      <c r="AG2019" s="142">
        <f t="shared" si="911"/>
        <v>0.9031995154143897</v>
      </c>
      <c r="AH2019" s="142">
        <f t="shared" si="912"/>
        <v>3.114746985076319E-3</v>
      </c>
      <c r="AI2019" s="142" t="str">
        <f t="shared" si="913"/>
        <v/>
      </c>
      <c r="AJ2019" s="142" t="str">
        <f t="shared" si="914"/>
        <v/>
      </c>
      <c r="AK2019" s="142">
        <f t="shared" si="915"/>
        <v>1.1378869055283567E-72</v>
      </c>
      <c r="AL2019" s="142" t="str">
        <f t="shared" si="916"/>
        <v/>
      </c>
      <c r="AM2019" s="142" t="str">
        <f t="shared" si="917"/>
        <v/>
      </c>
      <c r="AQ2019" s="142">
        <v>1325</v>
      </c>
      <c r="AR2019" s="142">
        <f t="shared" si="918"/>
        <v>3737.1652744487383</v>
      </c>
      <c r="AS2019" s="142">
        <f t="shared" si="919"/>
        <v>5.9611805553612072E-5</v>
      </c>
      <c r="AT2019" s="142">
        <f t="shared" si="920"/>
        <v>0.90319951541438981</v>
      </c>
      <c r="AU2019" s="142">
        <f t="shared" si="921"/>
        <v>5.9611805553612072E-5</v>
      </c>
      <c r="AV2019" s="142" t="str">
        <f t="shared" si="922"/>
        <v/>
      </c>
      <c r="AW2019" s="142" t="str">
        <f t="shared" si="923"/>
        <v/>
      </c>
      <c r="AX2019" s="142">
        <f t="shared" si="924"/>
        <v>1.3710186773336678E-4</v>
      </c>
      <c r="AY2019" s="142" t="str">
        <f t="shared" si="925"/>
        <v/>
      </c>
      <c r="AZ2019" s="142" t="str">
        <f t="shared" si="926"/>
        <v/>
      </c>
      <c r="BB2019" s="147"/>
      <c r="BC2019" s="147">
        <f t="shared" si="889"/>
        <v>8.512000000000107</v>
      </c>
      <c r="BD2019" s="163">
        <f t="shared" si="890"/>
        <v>0.28961497082764426</v>
      </c>
      <c r="BE2019" s="147">
        <f t="shared" si="891"/>
        <v>5.0983979729019024E-4</v>
      </c>
      <c r="BF2019" s="147" t="str">
        <f t="shared" si="887"/>
        <v/>
      </c>
      <c r="BG2019" s="159" t="str">
        <f t="shared" si="888"/>
        <v/>
      </c>
    </row>
    <row r="2020" spans="1:59" ht="20.100000000000001" customHeight="1" x14ac:dyDescent="0.25">
      <c r="A2020" s="142">
        <v>1326</v>
      </c>
      <c r="B2020" s="142">
        <f t="shared" si="892"/>
        <v>6101.497222046135</v>
      </c>
      <c r="C2020" s="142">
        <f t="shared" si="893"/>
        <v>3.6434313966755322E-5</v>
      </c>
      <c r="D2020" s="142">
        <f t="shared" si="894"/>
        <v>0.90388320881360318</v>
      </c>
      <c r="E2020" s="142">
        <f t="shared" si="895"/>
        <v>3.6434313966755322E-5</v>
      </c>
      <c r="F2020" s="142" t="str">
        <f t="shared" si="896"/>
        <v/>
      </c>
      <c r="G2020" s="142" t="str">
        <f t="shared" si="897"/>
        <v/>
      </c>
      <c r="H2020" s="142"/>
      <c r="I2020" s="142"/>
      <c r="J2020" s="142">
        <f t="shared" si="898"/>
        <v>1.2463316002856099E-170</v>
      </c>
      <c r="K2020" s="142" t="str">
        <f t="shared" si="899"/>
        <v/>
      </c>
      <c r="L2020" s="142" t="str">
        <f t="shared" si="900"/>
        <v/>
      </c>
      <c r="M2020" s="142"/>
      <c r="N2020" s="142"/>
      <c r="O2020" s="142"/>
      <c r="P2020" s="142"/>
      <c r="Q2020" s="142">
        <v>1326</v>
      </c>
      <c r="R2020" s="142">
        <f t="shared" si="901"/>
        <v>27.978806876556177</v>
      </c>
      <c r="S2020" s="142">
        <f t="shared" si="902"/>
        <v>7.9454376462916899E-3</v>
      </c>
      <c r="T2020" s="142">
        <f t="shared" si="903"/>
        <v>0.90388320881360318</v>
      </c>
      <c r="U2020" s="142">
        <f t="shared" si="904"/>
        <v>7.9454376462916899E-3</v>
      </c>
      <c r="V2020" s="142" t="str">
        <f t="shared" si="905"/>
        <v/>
      </c>
      <c r="W2020" s="142" t="str">
        <f t="shared" si="906"/>
        <v/>
      </c>
      <c r="X2020" s="142">
        <f t="shared" si="907"/>
        <v>5.7995325699949299E-21</v>
      </c>
      <c r="Y2020" s="142" t="str">
        <f t="shared" si="908"/>
        <v/>
      </c>
      <c r="Z2020" s="142" t="str">
        <f t="shared" si="909"/>
        <v/>
      </c>
      <c r="AD2020" s="142">
        <v>1326</v>
      </c>
      <c r="AE2020" s="142">
        <f t="shared" si="927"/>
        <v>71.744075875512976</v>
      </c>
      <c r="AF2020" s="142">
        <f t="shared" si="910"/>
        <v>3.0985675505953384E-3</v>
      </c>
      <c r="AG2020" s="142">
        <f t="shared" si="911"/>
        <v>0.90388320881360307</v>
      </c>
      <c r="AH2020" s="142">
        <f t="shared" si="912"/>
        <v>3.0985675505953384E-3</v>
      </c>
      <c r="AI2020" s="142" t="str">
        <f t="shared" si="913"/>
        <v/>
      </c>
      <c r="AJ2020" s="142" t="str">
        <f t="shared" si="914"/>
        <v/>
      </c>
      <c r="AK2020" s="142">
        <f t="shared" si="915"/>
        <v>1.2224808168373148E-72</v>
      </c>
      <c r="AL2020" s="142" t="str">
        <f t="shared" si="916"/>
        <v/>
      </c>
      <c r="AM2020" s="142" t="str">
        <f t="shared" si="917"/>
        <v/>
      </c>
      <c r="AQ2020" s="142">
        <v>1326</v>
      </c>
      <c r="AR2020" s="142">
        <f t="shared" si="918"/>
        <v>3748.664244523965</v>
      </c>
      <c r="AS2020" s="142">
        <f t="shared" si="919"/>
        <v>5.9302154302043713E-5</v>
      </c>
      <c r="AT2020" s="142">
        <f t="shared" si="920"/>
        <v>0.90388320881360318</v>
      </c>
      <c r="AU2020" s="142">
        <f t="shared" si="921"/>
        <v>5.9302154302043713E-5</v>
      </c>
      <c r="AV2020" s="142" t="str">
        <f t="shared" si="922"/>
        <v/>
      </c>
      <c r="AW2020" s="142" t="str">
        <f t="shared" si="923"/>
        <v/>
      </c>
      <c r="AX2020" s="142">
        <f t="shared" si="924"/>
        <v>1.3701538235929051E-4</v>
      </c>
      <c r="AY2020" s="142" t="str">
        <f t="shared" si="925"/>
        <v/>
      </c>
      <c r="AZ2020" s="142" t="str">
        <f t="shared" si="926"/>
        <v/>
      </c>
      <c r="BB2020" s="147"/>
      <c r="BC2020" s="147">
        <f t="shared" si="889"/>
        <v>8.5184000000001063</v>
      </c>
      <c r="BD2020" s="163">
        <f t="shared" si="890"/>
        <v>0.28910513103035407</v>
      </c>
      <c r="BE2020" s="147">
        <f t="shared" si="891"/>
        <v>5.0916638070236386E-4</v>
      </c>
      <c r="BF2020" s="147" t="str">
        <f t="shared" si="887"/>
        <v/>
      </c>
      <c r="BG2020" s="159" t="str">
        <f t="shared" si="888"/>
        <v/>
      </c>
    </row>
    <row r="2021" spans="1:59" ht="20.100000000000001" customHeight="1" x14ac:dyDescent="0.25">
      <c r="A2021" s="147">
        <v>1327</v>
      </c>
      <c r="B2021" s="142">
        <f t="shared" si="892"/>
        <v>6120.2134711935178</v>
      </c>
      <c r="C2021" s="142">
        <f t="shared" si="893"/>
        <v>3.6244477395439837E-5</v>
      </c>
      <c r="D2021" s="142">
        <f t="shared" si="894"/>
        <v>0.90456334535713268</v>
      </c>
      <c r="E2021" s="142">
        <f t="shared" si="895"/>
        <v>3.6244477395439837E-5</v>
      </c>
      <c r="F2021" s="142" t="str">
        <f t="shared" si="896"/>
        <v/>
      </c>
      <c r="G2021" s="142" t="str">
        <f t="shared" si="897"/>
        <v/>
      </c>
      <c r="H2021" s="142"/>
      <c r="I2021" s="142"/>
      <c r="J2021" s="142">
        <f t="shared" si="898"/>
        <v>1.3919935529203576E-170</v>
      </c>
      <c r="K2021" s="142" t="str">
        <f t="shared" si="899"/>
        <v/>
      </c>
      <c r="L2021" s="142" t="str">
        <f t="shared" si="900"/>
        <v/>
      </c>
      <c r="M2021" s="142"/>
      <c r="N2021" s="142"/>
      <c r="O2021" s="142"/>
      <c r="P2021" s="142"/>
      <c r="Q2021" s="147">
        <v>1327</v>
      </c>
      <c r="R2021" s="142">
        <f t="shared" si="901"/>
        <v>28.064631437527211</v>
      </c>
      <c r="S2021" s="142">
        <f t="shared" si="902"/>
        <v>7.90403890768091E-3</v>
      </c>
      <c r="T2021" s="142">
        <f t="shared" si="903"/>
        <v>0.90456334535713268</v>
      </c>
      <c r="U2021" s="142">
        <f t="shared" si="904"/>
        <v>7.90403890768091E-3</v>
      </c>
      <c r="V2021" s="142" t="str">
        <f t="shared" si="905"/>
        <v/>
      </c>
      <c r="W2021" s="142" t="str">
        <f t="shared" si="906"/>
        <v/>
      </c>
      <c r="X2021" s="142">
        <f t="shared" si="907"/>
        <v>6.0176443012752327E-21</v>
      </c>
      <c r="Y2021" s="142" t="str">
        <f t="shared" si="908"/>
        <v/>
      </c>
      <c r="Z2021" s="142" t="str">
        <f t="shared" si="909"/>
        <v/>
      </c>
      <c r="AD2021" s="147">
        <v>1327</v>
      </c>
      <c r="AE2021" s="142">
        <f t="shared" si="927"/>
        <v>71.964149727891879</v>
      </c>
      <c r="AF2021" s="142">
        <f t="shared" si="910"/>
        <v>3.0824228404100124E-3</v>
      </c>
      <c r="AG2021" s="142">
        <f t="shared" si="911"/>
        <v>0.90456334535713256</v>
      </c>
      <c r="AH2021" s="142">
        <f t="shared" si="912"/>
        <v>3.0824228404100124E-3</v>
      </c>
      <c r="AI2021" s="142" t="str">
        <f t="shared" si="913"/>
        <v/>
      </c>
      <c r="AJ2021" s="142" t="str">
        <f t="shared" si="914"/>
        <v/>
      </c>
      <c r="AK2021" s="142">
        <f t="shared" si="915"/>
        <v>1.313342678535405E-72</v>
      </c>
      <c r="AL2021" s="142" t="str">
        <f t="shared" si="916"/>
        <v/>
      </c>
      <c r="AM2021" s="142" t="str">
        <f t="shared" si="917"/>
        <v/>
      </c>
      <c r="AQ2021" s="147">
        <v>1327</v>
      </c>
      <c r="AR2021" s="142">
        <f t="shared" si="918"/>
        <v>3760.1632145991916</v>
      </c>
      <c r="AS2021" s="142">
        <f t="shared" si="919"/>
        <v>5.8993167623864647E-5</v>
      </c>
      <c r="AT2021" s="142">
        <f t="shared" si="920"/>
        <v>0.90456334535713268</v>
      </c>
      <c r="AU2021" s="142">
        <f t="shared" si="921"/>
        <v>5.8993167623864647E-5</v>
      </c>
      <c r="AV2021" s="142" t="str">
        <f t="shared" si="922"/>
        <v/>
      </c>
      <c r="AW2021" s="142" t="str">
        <f t="shared" si="923"/>
        <v/>
      </c>
      <c r="AX2021" s="142">
        <f t="shared" si="924"/>
        <v>1.3692676069544663E-4</v>
      </c>
      <c r="AY2021" s="142" t="str">
        <f t="shared" si="925"/>
        <v/>
      </c>
      <c r="AZ2021" s="142" t="str">
        <f t="shared" si="926"/>
        <v/>
      </c>
      <c r="BB2021" s="147"/>
      <c r="BC2021" s="147">
        <f t="shared" si="889"/>
        <v>8.5248000000001056</v>
      </c>
      <c r="BD2021" s="163">
        <f t="shared" si="890"/>
        <v>0.2885959646496517</v>
      </c>
      <c r="BE2021" s="147">
        <f t="shared" si="891"/>
        <v>5.0849313654999229E-4</v>
      </c>
      <c r="BF2021" s="147" t="str">
        <f t="shared" si="887"/>
        <v/>
      </c>
      <c r="BG2021" s="159" t="str">
        <f t="shared" si="888"/>
        <v/>
      </c>
    </row>
    <row r="2022" spans="1:59" ht="20.100000000000001" customHeight="1" x14ac:dyDescent="0.25">
      <c r="A2022" s="142">
        <v>1328</v>
      </c>
      <c r="B2022" s="142">
        <f t="shared" si="892"/>
        <v>6138.9297203408969</v>
      </c>
      <c r="C2022" s="142">
        <f t="shared" si="893"/>
        <v>3.6055053059076968E-5</v>
      </c>
      <c r="D2022" s="142">
        <f t="shared" si="894"/>
        <v>0.90523993272374148</v>
      </c>
      <c r="E2022" s="142">
        <f t="shared" si="895"/>
        <v>3.6055053059076968E-5</v>
      </c>
      <c r="F2022" s="142" t="str">
        <f t="shared" si="896"/>
        <v/>
      </c>
      <c r="G2022" s="142" t="str">
        <f t="shared" si="897"/>
        <v/>
      </c>
      <c r="H2022" s="142"/>
      <c r="I2022" s="142"/>
      <c r="J2022" s="142">
        <f t="shared" si="898"/>
        <v>1.5546545147686773E-170</v>
      </c>
      <c r="K2022" s="142" t="str">
        <f t="shared" si="899"/>
        <v/>
      </c>
      <c r="L2022" s="142" t="str">
        <f t="shared" si="900"/>
        <v/>
      </c>
      <c r="M2022" s="142"/>
      <c r="N2022" s="142"/>
      <c r="O2022" s="142"/>
      <c r="P2022" s="142"/>
      <c r="Q2022" s="142">
        <v>1328</v>
      </c>
      <c r="R2022" s="142">
        <f t="shared" si="901"/>
        <v>28.150455998498245</v>
      </c>
      <c r="S2022" s="142">
        <f t="shared" si="902"/>
        <v>7.8627300674860602E-3</v>
      </c>
      <c r="T2022" s="142">
        <f t="shared" si="903"/>
        <v>0.90523993272374159</v>
      </c>
      <c r="U2022" s="142">
        <f t="shared" si="904"/>
        <v>7.8627300674860602E-3</v>
      </c>
      <c r="V2022" s="142" t="str">
        <f t="shared" si="905"/>
        <v/>
      </c>
      <c r="W2022" s="142" t="str">
        <f t="shared" si="906"/>
        <v/>
      </c>
      <c r="X2022" s="142">
        <f t="shared" si="907"/>
        <v>6.2438589854577664E-21</v>
      </c>
      <c r="Y2022" s="142" t="str">
        <f t="shared" si="908"/>
        <v/>
      </c>
      <c r="Z2022" s="142" t="str">
        <f t="shared" si="909"/>
        <v/>
      </c>
      <c r="AD2022" s="142">
        <v>1328</v>
      </c>
      <c r="AE2022" s="142">
        <f t="shared" si="927"/>
        <v>72.184223580270725</v>
      </c>
      <c r="AF2022" s="142">
        <f t="shared" si="910"/>
        <v>3.0663131888743031E-3</v>
      </c>
      <c r="AG2022" s="142">
        <f t="shared" si="911"/>
        <v>0.90523993272374148</v>
      </c>
      <c r="AH2022" s="142">
        <f t="shared" si="912"/>
        <v>3.0663131888743031E-3</v>
      </c>
      <c r="AI2022" s="142" t="str">
        <f t="shared" si="913"/>
        <v/>
      </c>
      <c r="AJ2022" s="142" t="str">
        <f t="shared" si="914"/>
        <v/>
      </c>
      <c r="AK2022" s="142">
        <f t="shared" si="915"/>
        <v>1.410935345424636E-72</v>
      </c>
      <c r="AL2022" s="142" t="str">
        <f t="shared" si="916"/>
        <v/>
      </c>
      <c r="AM2022" s="142" t="str">
        <f t="shared" si="917"/>
        <v/>
      </c>
      <c r="AQ2022" s="142">
        <v>1328</v>
      </c>
      <c r="AR2022" s="142">
        <f t="shared" si="918"/>
        <v>3771.6621846744183</v>
      </c>
      <c r="AS2022" s="142">
        <f t="shared" si="919"/>
        <v>5.8684851918131738E-5</v>
      </c>
      <c r="AT2022" s="142">
        <f t="shared" si="920"/>
        <v>0.90523993272374159</v>
      </c>
      <c r="AU2022" s="142">
        <f t="shared" si="921"/>
        <v>5.8684851918131738E-5</v>
      </c>
      <c r="AV2022" s="142" t="str">
        <f t="shared" si="922"/>
        <v/>
      </c>
      <c r="AW2022" s="142" t="str">
        <f t="shared" si="923"/>
        <v/>
      </c>
      <c r="AX2022" s="142">
        <f t="shared" si="924"/>
        <v>1.3683600695854251E-4</v>
      </c>
      <c r="AY2022" s="142" t="str">
        <f t="shared" si="925"/>
        <v/>
      </c>
      <c r="AZ2022" s="142" t="str">
        <f t="shared" si="926"/>
        <v/>
      </c>
      <c r="BB2022" s="147"/>
      <c r="BC2022" s="147">
        <f t="shared" si="889"/>
        <v>8.5312000000001049</v>
      </c>
      <c r="BD2022" s="163">
        <f t="shared" si="890"/>
        <v>0.28808747151310171</v>
      </c>
      <c r="BE2022" s="147">
        <f t="shared" si="891"/>
        <v>5.0782006757693621E-4</v>
      </c>
      <c r="BF2022" s="147" t="str">
        <f t="shared" si="887"/>
        <v/>
      </c>
      <c r="BG2022" s="159" t="str">
        <f t="shared" si="888"/>
        <v/>
      </c>
    </row>
    <row r="2023" spans="1:59" ht="20.100000000000001" customHeight="1" x14ac:dyDescent="0.25">
      <c r="A2023" s="142">
        <v>1329</v>
      </c>
      <c r="B2023" s="142">
        <f t="shared" si="892"/>
        <v>6157.6459694882797</v>
      </c>
      <c r="C2023" s="142">
        <f t="shared" si="893"/>
        <v>3.586604484889568E-5</v>
      </c>
      <c r="D2023" s="142">
        <f t="shared" si="894"/>
        <v>0.90591297866539955</v>
      </c>
      <c r="E2023" s="142">
        <f t="shared" si="895"/>
        <v>3.586604484889568E-5</v>
      </c>
      <c r="F2023" s="142" t="str">
        <f t="shared" si="896"/>
        <v/>
      </c>
      <c r="G2023" s="142" t="str">
        <f t="shared" si="897"/>
        <v/>
      </c>
      <c r="H2023" s="142"/>
      <c r="I2023" s="142"/>
      <c r="J2023" s="142">
        <f t="shared" si="898"/>
        <v>1.7362953903910446E-170</v>
      </c>
      <c r="K2023" s="142" t="str">
        <f t="shared" si="899"/>
        <v/>
      </c>
      <c r="L2023" s="142" t="str">
        <f t="shared" si="900"/>
        <v/>
      </c>
      <c r="M2023" s="142"/>
      <c r="N2023" s="142"/>
      <c r="O2023" s="142"/>
      <c r="P2023" s="142"/>
      <c r="Q2023" s="142">
        <v>1329</v>
      </c>
      <c r="R2023" s="142">
        <f t="shared" si="901"/>
        <v>28.236280559469265</v>
      </c>
      <c r="S2023" s="142">
        <f t="shared" si="902"/>
        <v>7.821511974289562E-3</v>
      </c>
      <c r="T2023" s="142">
        <f t="shared" si="903"/>
        <v>0.90591297866539944</v>
      </c>
      <c r="U2023" s="142">
        <f t="shared" si="904"/>
        <v>7.821511974289562E-3</v>
      </c>
      <c r="V2023" s="142" t="str">
        <f t="shared" si="905"/>
        <v/>
      </c>
      <c r="W2023" s="142" t="str">
        <f t="shared" si="906"/>
        <v/>
      </c>
      <c r="X2023" s="142">
        <f t="shared" si="907"/>
        <v>6.4784738530673852E-21</v>
      </c>
      <c r="Y2023" s="142" t="str">
        <f t="shared" si="908"/>
        <v/>
      </c>
      <c r="Z2023" s="142" t="str">
        <f t="shared" si="909"/>
        <v/>
      </c>
      <c r="AD2023" s="142">
        <v>1329</v>
      </c>
      <c r="AE2023" s="142">
        <f t="shared" si="927"/>
        <v>72.404297432649628</v>
      </c>
      <c r="AF2023" s="142">
        <f t="shared" si="910"/>
        <v>3.050238926918988E-3</v>
      </c>
      <c r="AG2023" s="142">
        <f t="shared" si="911"/>
        <v>0.90591297866539955</v>
      </c>
      <c r="AH2023" s="142">
        <f t="shared" si="912"/>
        <v>3.050238926918988E-3</v>
      </c>
      <c r="AI2023" s="142" t="str">
        <f t="shared" si="913"/>
        <v/>
      </c>
      <c r="AJ2023" s="142" t="str">
        <f t="shared" si="914"/>
        <v/>
      </c>
      <c r="AK2023" s="142">
        <f t="shared" si="915"/>
        <v>1.5157557353018697E-72</v>
      </c>
      <c r="AL2023" s="142" t="str">
        <f t="shared" si="916"/>
        <v/>
      </c>
      <c r="AM2023" s="142" t="str">
        <f t="shared" si="917"/>
        <v/>
      </c>
      <c r="AQ2023" s="142">
        <v>1329</v>
      </c>
      <c r="AR2023" s="142">
        <f t="shared" si="918"/>
        <v>3783.161154749645</v>
      </c>
      <c r="AS2023" s="142">
        <f t="shared" si="919"/>
        <v>5.837721351838723E-5</v>
      </c>
      <c r="AT2023" s="142">
        <f t="shared" si="920"/>
        <v>0.90591297866539955</v>
      </c>
      <c r="AU2023" s="142">
        <f t="shared" si="921"/>
        <v>5.837721351838723E-5</v>
      </c>
      <c r="AV2023" s="142" t="str">
        <f t="shared" si="922"/>
        <v/>
      </c>
      <c r="AW2023" s="142" t="str">
        <f t="shared" si="923"/>
        <v/>
      </c>
      <c r="AX2023" s="142">
        <f t="shared" si="924"/>
        <v>1.3674312546482968E-4</v>
      </c>
      <c r="AY2023" s="142" t="str">
        <f t="shared" si="925"/>
        <v/>
      </c>
      <c r="AZ2023" s="142" t="str">
        <f t="shared" si="926"/>
        <v/>
      </c>
      <c r="BB2023" s="147"/>
      <c r="BC2023" s="147">
        <f t="shared" si="889"/>
        <v>8.5376000000001042</v>
      </c>
      <c r="BD2023" s="163">
        <f t="shared" si="890"/>
        <v>0.28757965144552478</v>
      </c>
      <c r="BE2023" s="147">
        <f t="shared" si="891"/>
        <v>5.0714717651595409E-4</v>
      </c>
      <c r="BF2023" s="147" t="str">
        <f t="shared" si="887"/>
        <v/>
      </c>
      <c r="BG2023" s="159" t="str">
        <f t="shared" si="888"/>
        <v/>
      </c>
    </row>
    <row r="2024" spans="1:59" ht="20.100000000000001" customHeight="1" x14ac:dyDescent="0.25">
      <c r="A2024" s="142">
        <v>1330</v>
      </c>
      <c r="B2024" s="142">
        <f t="shared" si="892"/>
        <v>6176.3622186356588</v>
      </c>
      <c r="C2024" s="142">
        <f t="shared" si="893"/>
        <v>3.5677456615836E-5</v>
      </c>
      <c r="D2024" s="142">
        <f t="shared" si="894"/>
        <v>0.90658249100652821</v>
      </c>
      <c r="E2024" s="142">
        <f t="shared" si="895"/>
        <v>3.5677456615836E-5</v>
      </c>
      <c r="F2024" s="142" t="str">
        <f t="shared" si="896"/>
        <v/>
      </c>
      <c r="G2024" s="142" t="str">
        <f t="shared" si="897"/>
        <v/>
      </c>
      <c r="H2024" s="142"/>
      <c r="I2024" s="142"/>
      <c r="J2024" s="142">
        <f t="shared" si="898"/>
        <v>1.9391275803681195E-170</v>
      </c>
      <c r="K2024" s="142" t="str">
        <f t="shared" si="899"/>
        <v/>
      </c>
      <c r="L2024" s="142" t="str">
        <f t="shared" si="900"/>
        <v/>
      </c>
      <c r="M2024" s="142"/>
      <c r="N2024" s="142"/>
      <c r="O2024" s="142"/>
      <c r="P2024" s="142"/>
      <c r="Q2024" s="142">
        <v>1330</v>
      </c>
      <c r="R2024" s="142">
        <f t="shared" si="901"/>
        <v>28.322105120440298</v>
      </c>
      <c r="S2024" s="142">
        <f t="shared" si="902"/>
        <v>7.7803854678877259E-3</v>
      </c>
      <c r="T2024" s="142">
        <f t="shared" si="903"/>
        <v>0.90658249100652821</v>
      </c>
      <c r="U2024" s="142">
        <f t="shared" si="904"/>
        <v>7.7803854678877259E-3</v>
      </c>
      <c r="V2024" s="142" t="str">
        <f t="shared" si="905"/>
        <v/>
      </c>
      <c r="W2024" s="142" t="str">
        <f t="shared" si="906"/>
        <v/>
      </c>
      <c r="X2024" s="142">
        <f t="shared" si="907"/>
        <v>6.7217968948408982E-21</v>
      </c>
      <c r="Y2024" s="142" t="str">
        <f t="shared" si="908"/>
        <v/>
      </c>
      <c r="Z2024" s="142" t="str">
        <f t="shared" si="909"/>
        <v/>
      </c>
      <c r="AD2024" s="142">
        <v>1330</v>
      </c>
      <c r="AE2024" s="142">
        <f t="shared" si="927"/>
        <v>72.624371285028474</v>
      </c>
      <c r="AF2024" s="142">
        <f t="shared" si="910"/>
        <v>3.0342003820484557E-3</v>
      </c>
      <c r="AG2024" s="142">
        <f t="shared" si="911"/>
        <v>0.9065824910065281</v>
      </c>
      <c r="AH2024" s="142">
        <f t="shared" si="912"/>
        <v>3.0342003820484557E-3</v>
      </c>
      <c r="AI2024" s="142" t="str">
        <f t="shared" si="913"/>
        <v/>
      </c>
      <c r="AJ2024" s="142" t="str">
        <f t="shared" si="914"/>
        <v/>
      </c>
      <c r="AK2024" s="142">
        <f t="shared" si="915"/>
        <v>1.6283373271478449E-72</v>
      </c>
      <c r="AL2024" s="142" t="str">
        <f t="shared" si="916"/>
        <v/>
      </c>
      <c r="AM2024" s="142" t="str">
        <f t="shared" si="917"/>
        <v/>
      </c>
      <c r="AQ2024" s="142">
        <v>1330</v>
      </c>
      <c r="AR2024" s="142">
        <f t="shared" si="918"/>
        <v>3794.6601248248717</v>
      </c>
      <c r="AS2024" s="142">
        <f t="shared" si="919"/>
        <v>5.8070258692596876E-5</v>
      </c>
      <c r="AT2024" s="142">
        <f t="shared" si="920"/>
        <v>0.90658249100652821</v>
      </c>
      <c r="AU2024" s="142">
        <f t="shared" si="921"/>
        <v>5.8070258692596876E-5</v>
      </c>
      <c r="AV2024" s="142" t="str">
        <f t="shared" si="922"/>
        <v/>
      </c>
      <c r="AW2024" s="142" t="str">
        <f t="shared" si="923"/>
        <v/>
      </c>
      <c r="AX2024" s="142">
        <f t="shared" si="924"/>
        <v>1.3664812062976134E-4</v>
      </c>
      <c r="AY2024" s="142" t="str">
        <f t="shared" si="925"/>
        <v/>
      </c>
      <c r="AZ2024" s="142" t="str">
        <f t="shared" si="926"/>
        <v/>
      </c>
      <c r="BB2024" s="147"/>
      <c r="BC2024" s="147">
        <f t="shared" si="889"/>
        <v>8.5440000000001035</v>
      </c>
      <c r="BD2024" s="163">
        <f t="shared" si="890"/>
        <v>0.28707250426900882</v>
      </c>
      <c r="BE2024" s="147">
        <f t="shared" si="891"/>
        <v>5.0647446608897972E-4</v>
      </c>
      <c r="BF2024" s="147" t="str">
        <f t="shared" si="887"/>
        <v/>
      </c>
      <c r="BG2024" s="159" t="str">
        <f t="shared" si="888"/>
        <v/>
      </c>
    </row>
    <row r="2025" spans="1:59" ht="20.100000000000001" customHeight="1" x14ac:dyDescent="0.25">
      <c r="A2025" s="142">
        <v>1331</v>
      </c>
      <c r="B2025" s="142">
        <f t="shared" si="892"/>
        <v>6195.0784677830416</v>
      </c>
      <c r="C2025" s="142">
        <f t="shared" si="893"/>
        <v>3.5489292170513977E-5</v>
      </c>
      <c r="D2025" s="142">
        <f t="shared" si="894"/>
        <v>0.90724847764324723</v>
      </c>
      <c r="E2025" s="142">
        <f t="shared" si="895"/>
        <v>3.5489292170513977E-5</v>
      </c>
      <c r="F2025" s="142" t="str">
        <f t="shared" si="896"/>
        <v/>
      </c>
      <c r="G2025" s="142" t="str">
        <f t="shared" si="897"/>
        <v/>
      </c>
      <c r="H2025" s="142"/>
      <c r="I2025" s="142"/>
      <c r="J2025" s="142">
        <f t="shared" si="898"/>
        <v>2.1656197619270107E-170</v>
      </c>
      <c r="K2025" s="142" t="str">
        <f t="shared" si="899"/>
        <v/>
      </c>
      <c r="L2025" s="142" t="str">
        <f t="shared" si="900"/>
        <v/>
      </c>
      <c r="M2025" s="142"/>
      <c r="N2025" s="142"/>
      <c r="O2025" s="142"/>
      <c r="P2025" s="142"/>
      <c r="Q2025" s="142">
        <v>1331</v>
      </c>
      <c r="R2025" s="142">
        <f t="shared" si="901"/>
        <v>28.407929681411332</v>
      </c>
      <c r="S2025" s="142">
        <f t="shared" si="902"/>
        <v>7.7393513792832552E-3</v>
      </c>
      <c r="T2025" s="142">
        <f t="shared" si="903"/>
        <v>0.90724847764324723</v>
      </c>
      <c r="U2025" s="142">
        <f t="shared" si="904"/>
        <v>7.7393513792832552E-3</v>
      </c>
      <c r="V2025" s="142" t="str">
        <f t="shared" si="905"/>
        <v/>
      </c>
      <c r="W2025" s="142" t="str">
        <f t="shared" si="906"/>
        <v/>
      </c>
      <c r="X2025" s="142">
        <f t="shared" si="907"/>
        <v>6.9741472459640538E-21</v>
      </c>
      <c r="Y2025" s="142" t="str">
        <f t="shared" si="908"/>
        <v/>
      </c>
      <c r="Z2025" s="142" t="str">
        <f t="shared" si="909"/>
        <v/>
      </c>
      <c r="AD2025" s="142">
        <v>1331</v>
      </c>
      <c r="AE2025" s="142">
        <f t="shared" si="927"/>
        <v>72.844445137407376</v>
      </c>
      <c r="AF2025" s="142">
        <f t="shared" si="910"/>
        <v>3.0181978783377353E-3</v>
      </c>
      <c r="AG2025" s="142">
        <f t="shared" si="911"/>
        <v>0.90724847764324723</v>
      </c>
      <c r="AH2025" s="142">
        <f t="shared" si="912"/>
        <v>3.0181978783377353E-3</v>
      </c>
      <c r="AI2025" s="142" t="str">
        <f t="shared" si="913"/>
        <v/>
      </c>
      <c r="AJ2025" s="142" t="str">
        <f t="shared" si="914"/>
        <v/>
      </c>
      <c r="AK2025" s="142">
        <f t="shared" si="915"/>
        <v>1.7492528419002125E-72</v>
      </c>
      <c r="AL2025" s="142" t="str">
        <f t="shared" si="916"/>
        <v/>
      </c>
      <c r="AM2025" s="142" t="str">
        <f t="shared" si="917"/>
        <v/>
      </c>
      <c r="AQ2025" s="142">
        <v>1331</v>
      </c>
      <c r="AR2025" s="142">
        <f t="shared" si="918"/>
        <v>3806.1590949000984</v>
      </c>
      <c r="AS2025" s="142">
        <f t="shared" si="919"/>
        <v>5.7763993643093691E-5</v>
      </c>
      <c r="AT2025" s="142">
        <f t="shared" si="920"/>
        <v>0.90724847764324723</v>
      </c>
      <c r="AU2025" s="142">
        <f t="shared" si="921"/>
        <v>5.7763993643093691E-5</v>
      </c>
      <c r="AV2025" s="142" t="str">
        <f t="shared" si="922"/>
        <v/>
      </c>
      <c r="AW2025" s="142" t="str">
        <f t="shared" si="923"/>
        <v/>
      </c>
      <c r="AX2025" s="142">
        <f t="shared" si="924"/>
        <v>1.3655099696764276E-4</v>
      </c>
      <c r="AY2025" s="142" t="str">
        <f t="shared" si="925"/>
        <v/>
      </c>
      <c r="AZ2025" s="142" t="str">
        <f t="shared" si="926"/>
        <v/>
      </c>
      <c r="BB2025" s="147"/>
      <c r="BC2025" s="147">
        <f t="shared" si="889"/>
        <v>8.5504000000001028</v>
      </c>
      <c r="BD2025" s="163">
        <f t="shared" si="890"/>
        <v>0.28656602980291984</v>
      </c>
      <c r="BE2025" s="147">
        <f t="shared" si="891"/>
        <v>5.0580193900684467E-4</v>
      </c>
      <c r="BF2025" s="147" t="str">
        <f t="shared" si="887"/>
        <v/>
      </c>
      <c r="BG2025" s="159" t="str">
        <f t="shared" si="888"/>
        <v/>
      </c>
    </row>
    <row r="2026" spans="1:59" ht="20.100000000000001" customHeight="1" x14ac:dyDescent="0.25">
      <c r="A2026" s="142">
        <v>1332</v>
      </c>
      <c r="B2026" s="142">
        <f t="shared" si="892"/>
        <v>6213.7947169304207</v>
      </c>
      <c r="C2026" s="142">
        <f t="shared" si="893"/>
        <v>3.5301555283190922E-5</v>
      </c>
      <c r="D2026" s="142">
        <f t="shared" si="894"/>
        <v>0.90791094654261895</v>
      </c>
      <c r="E2026" s="142">
        <f t="shared" si="895"/>
        <v>3.5301555283190922E-5</v>
      </c>
      <c r="F2026" s="142" t="str">
        <f t="shared" si="896"/>
        <v/>
      </c>
      <c r="G2026" s="142" t="str">
        <f t="shared" si="897"/>
        <v/>
      </c>
      <c r="H2026" s="142"/>
      <c r="I2026" s="142"/>
      <c r="J2026" s="142">
        <f t="shared" si="898"/>
        <v>2.4185277765043893E-170</v>
      </c>
      <c r="K2026" s="142" t="str">
        <f t="shared" si="899"/>
        <v/>
      </c>
      <c r="L2026" s="142" t="str">
        <f t="shared" si="900"/>
        <v/>
      </c>
      <c r="M2026" s="142"/>
      <c r="N2026" s="142"/>
      <c r="O2026" s="142"/>
      <c r="P2026" s="142"/>
      <c r="Q2026" s="142">
        <v>1332</v>
      </c>
      <c r="R2026" s="142">
        <f t="shared" si="901"/>
        <v>28.493754242382366</v>
      </c>
      <c r="S2026" s="142">
        <f t="shared" si="902"/>
        <v>7.698410530678405E-3</v>
      </c>
      <c r="T2026" s="142">
        <f t="shared" si="903"/>
        <v>0.90791094654261906</v>
      </c>
      <c r="U2026" s="142">
        <f t="shared" si="904"/>
        <v>7.698410530678405E-3</v>
      </c>
      <c r="V2026" s="142" t="str">
        <f t="shared" si="905"/>
        <v/>
      </c>
      <c r="W2026" s="142" t="str">
        <f t="shared" si="906"/>
        <v/>
      </c>
      <c r="X2026" s="142">
        <f t="shared" si="907"/>
        <v>7.2358555838346649E-21</v>
      </c>
      <c r="Y2026" s="142" t="str">
        <f t="shared" si="908"/>
        <v/>
      </c>
      <c r="Z2026" s="142" t="str">
        <f t="shared" si="909"/>
        <v/>
      </c>
      <c r="AD2026" s="142">
        <v>1332</v>
      </c>
      <c r="AE2026" s="142">
        <f t="shared" si="927"/>
        <v>73.064518989786222</v>
      </c>
      <c r="AF2026" s="142">
        <f t="shared" si="910"/>
        <v>3.0022317364298678E-3</v>
      </c>
      <c r="AG2026" s="142">
        <f t="shared" si="911"/>
        <v>0.90791094654261895</v>
      </c>
      <c r="AH2026" s="142">
        <f t="shared" si="912"/>
        <v>3.0022317364298678E-3</v>
      </c>
      <c r="AI2026" s="142" t="str">
        <f t="shared" si="913"/>
        <v/>
      </c>
      <c r="AJ2026" s="142" t="str">
        <f t="shared" si="914"/>
        <v/>
      </c>
      <c r="AK2026" s="142">
        <f t="shared" si="915"/>
        <v>1.8791171191039092E-72</v>
      </c>
      <c r="AL2026" s="142" t="str">
        <f t="shared" si="916"/>
        <v/>
      </c>
      <c r="AM2026" s="142" t="str">
        <f t="shared" si="917"/>
        <v/>
      </c>
      <c r="AQ2026" s="142">
        <v>1332</v>
      </c>
      <c r="AR2026" s="142">
        <f t="shared" si="918"/>
        <v>3817.6580649753269</v>
      </c>
      <c r="AS2026" s="142">
        <f t="shared" si="919"/>
        <v>5.7458424506527015E-5</v>
      </c>
      <c r="AT2026" s="142">
        <f t="shared" si="920"/>
        <v>0.90791094654261917</v>
      </c>
      <c r="AU2026" s="142">
        <f t="shared" si="921"/>
        <v>5.7458424506527015E-5</v>
      </c>
      <c r="AV2026" s="142" t="str">
        <f t="shared" si="922"/>
        <v/>
      </c>
      <c r="AW2026" s="142" t="str">
        <f t="shared" si="923"/>
        <v/>
      </c>
      <c r="AX2026" s="142">
        <f t="shared" si="924"/>
        <v>1.3645175909127378E-4</v>
      </c>
      <c r="AY2026" s="142" t="str">
        <f t="shared" si="925"/>
        <v/>
      </c>
      <c r="AZ2026" s="142" t="str">
        <f t="shared" si="926"/>
        <v/>
      </c>
      <c r="BB2026" s="147"/>
      <c r="BC2026" s="147">
        <f t="shared" si="889"/>
        <v>8.5568000000001021</v>
      </c>
      <c r="BD2026" s="163">
        <f t="shared" si="890"/>
        <v>0.286060227863913</v>
      </c>
      <c r="BE2026" s="147">
        <f t="shared" si="891"/>
        <v>5.0512959796883417E-4</v>
      </c>
      <c r="BF2026" s="147" t="str">
        <f t="shared" si="887"/>
        <v/>
      </c>
      <c r="BG2026" s="159" t="str">
        <f t="shared" si="888"/>
        <v/>
      </c>
    </row>
    <row r="2027" spans="1:59" ht="20.100000000000001" customHeight="1" x14ac:dyDescent="0.25">
      <c r="A2027" s="142">
        <v>1333</v>
      </c>
      <c r="B2027" s="142">
        <f t="shared" si="892"/>
        <v>6232.5109660778035</v>
      </c>
      <c r="C2027" s="142">
        <f t="shared" si="893"/>
        <v>3.5114249683745145E-5</v>
      </c>
      <c r="D2027" s="142">
        <f t="shared" si="894"/>
        <v>0.90856990574189322</v>
      </c>
      <c r="E2027" s="142">
        <f t="shared" si="895"/>
        <v>3.5114249683745145E-5</v>
      </c>
      <c r="F2027" s="142" t="str">
        <f t="shared" si="896"/>
        <v/>
      </c>
      <c r="G2027" s="142" t="str">
        <f t="shared" si="897"/>
        <v/>
      </c>
      <c r="H2027" s="142"/>
      <c r="I2027" s="142"/>
      <c r="J2027" s="142">
        <f t="shared" si="898"/>
        <v>2.7009279841632032E-170</v>
      </c>
      <c r="K2027" s="142" t="str">
        <f t="shared" si="899"/>
        <v/>
      </c>
      <c r="L2027" s="142" t="str">
        <f t="shared" si="900"/>
        <v/>
      </c>
      <c r="M2027" s="142"/>
      <c r="N2027" s="142"/>
      <c r="O2027" s="142"/>
      <c r="P2027" s="142"/>
      <c r="Q2027" s="142">
        <v>1333</v>
      </c>
      <c r="R2027" s="142">
        <f t="shared" si="901"/>
        <v>28.5795788033534</v>
      </c>
      <c r="S2027" s="142">
        <f t="shared" si="902"/>
        <v>7.6575637354689349E-3</v>
      </c>
      <c r="T2027" s="142">
        <f t="shared" si="903"/>
        <v>0.90856990574189322</v>
      </c>
      <c r="U2027" s="142">
        <f t="shared" si="904"/>
        <v>7.6575637354689349E-3</v>
      </c>
      <c r="V2027" s="142" t="str">
        <f t="shared" si="905"/>
        <v/>
      </c>
      <c r="W2027" s="142" t="str">
        <f t="shared" si="906"/>
        <v/>
      </c>
      <c r="X2027" s="142">
        <f t="shared" si="907"/>
        <v>7.5072645398211395E-21</v>
      </c>
      <c r="Y2027" s="142" t="str">
        <f t="shared" si="908"/>
        <v/>
      </c>
      <c r="Z2027" s="142" t="str">
        <f t="shared" si="909"/>
        <v/>
      </c>
      <c r="AD2027" s="142">
        <v>1333</v>
      </c>
      <c r="AE2027" s="142">
        <f t="shared" si="927"/>
        <v>73.284592842165125</v>
      </c>
      <c r="AF2027" s="142">
        <f t="shared" si="910"/>
        <v>2.986302273533515E-3</v>
      </c>
      <c r="AG2027" s="142">
        <f t="shared" si="911"/>
        <v>0.90856990574189322</v>
      </c>
      <c r="AH2027" s="142">
        <f t="shared" si="912"/>
        <v>2.986302273533515E-3</v>
      </c>
      <c r="AI2027" s="142" t="str">
        <f t="shared" si="913"/>
        <v/>
      </c>
      <c r="AJ2027" s="142" t="str">
        <f t="shared" si="914"/>
        <v/>
      </c>
      <c r="AK2027" s="142">
        <f t="shared" si="915"/>
        <v>2.018590203705135E-72</v>
      </c>
      <c r="AL2027" s="142" t="str">
        <f t="shared" si="916"/>
        <v/>
      </c>
      <c r="AM2027" s="142" t="str">
        <f t="shared" si="917"/>
        <v/>
      </c>
      <c r="AQ2027" s="142">
        <v>1333</v>
      </c>
      <c r="AR2027" s="142">
        <f t="shared" si="918"/>
        <v>3829.1570350505535</v>
      </c>
      <c r="AS2027" s="142">
        <f t="shared" si="919"/>
        <v>5.7153557353817511E-5</v>
      </c>
      <c r="AT2027" s="142">
        <f t="shared" si="920"/>
        <v>0.90856990574189334</v>
      </c>
      <c r="AU2027" s="142">
        <f t="shared" si="921"/>
        <v>5.7153557353817511E-5</v>
      </c>
      <c r="AV2027" s="142" t="str">
        <f t="shared" si="922"/>
        <v/>
      </c>
      <c r="AW2027" s="142" t="str">
        <f t="shared" si="923"/>
        <v/>
      </c>
      <c r="AX2027" s="142">
        <f t="shared" si="924"/>
        <v>1.3635041171158367E-4</v>
      </c>
      <c r="AY2027" s="142" t="str">
        <f t="shared" si="925"/>
        <v/>
      </c>
      <c r="AZ2027" s="142" t="str">
        <f t="shared" si="926"/>
        <v/>
      </c>
      <c r="BB2027" s="147"/>
      <c r="BC2027" s="147">
        <f t="shared" si="889"/>
        <v>8.5632000000001014</v>
      </c>
      <c r="BD2027" s="163">
        <f t="shared" si="890"/>
        <v>0.28555509826594416</v>
      </c>
      <c r="BE2027" s="147">
        <f t="shared" si="891"/>
        <v>5.0445744566440798E-4</v>
      </c>
      <c r="BF2027" s="147" t="str">
        <f t="shared" si="887"/>
        <v/>
      </c>
      <c r="BG2027" s="159" t="str">
        <f t="shared" si="888"/>
        <v/>
      </c>
    </row>
    <row r="2028" spans="1:59" ht="20.100000000000001" customHeight="1" x14ac:dyDescent="0.25">
      <c r="A2028" s="147">
        <v>1334</v>
      </c>
      <c r="B2028" s="142">
        <f t="shared" si="892"/>
        <v>6251.2272152251826</v>
      </c>
      <c r="C2028" s="142">
        <f t="shared" si="893"/>
        <v>3.4927379061647881E-5</v>
      </c>
      <c r="D2028" s="142">
        <f t="shared" si="894"/>
        <v>0.90922536334775084</v>
      </c>
      <c r="E2028" s="142">
        <f t="shared" si="895"/>
        <v>3.4927379061647881E-5</v>
      </c>
      <c r="F2028" s="142" t="str">
        <f t="shared" si="896"/>
        <v/>
      </c>
      <c r="G2028" s="142" t="str">
        <f t="shared" si="897"/>
        <v/>
      </c>
      <c r="H2028" s="142"/>
      <c r="I2028" s="142"/>
      <c r="J2028" s="142">
        <f t="shared" si="898"/>
        <v>3.0162544864059456E-170</v>
      </c>
      <c r="K2028" s="142" t="str">
        <f t="shared" si="899"/>
        <v/>
      </c>
      <c r="L2028" s="142" t="str">
        <f t="shared" si="900"/>
        <v/>
      </c>
      <c r="M2028" s="142"/>
      <c r="N2028" s="142"/>
      <c r="O2028" s="142"/>
      <c r="P2028" s="142"/>
      <c r="Q2028" s="147">
        <v>1334</v>
      </c>
      <c r="R2028" s="142">
        <f t="shared" si="901"/>
        <v>28.665403364324433</v>
      </c>
      <c r="S2028" s="142">
        <f t="shared" si="902"/>
        <v>7.6168117982387609E-3</v>
      </c>
      <c r="T2028" s="142">
        <f t="shared" si="903"/>
        <v>0.90922536334775095</v>
      </c>
      <c r="U2028" s="142">
        <f t="shared" si="904"/>
        <v>7.6168117982387609E-3</v>
      </c>
      <c r="V2028" s="142" t="str">
        <f t="shared" si="905"/>
        <v/>
      </c>
      <c r="W2028" s="142" t="str">
        <f t="shared" si="906"/>
        <v/>
      </c>
      <c r="X2028" s="142">
        <f t="shared" si="907"/>
        <v>7.7887291255015035E-21</v>
      </c>
      <c r="Y2028" s="142" t="str">
        <f t="shared" si="908"/>
        <v/>
      </c>
      <c r="Z2028" s="142" t="str">
        <f t="shared" si="909"/>
        <v/>
      </c>
      <c r="AD2028" s="147">
        <v>1334</v>
      </c>
      <c r="AE2028" s="142">
        <f t="shared" si="927"/>
        <v>73.504666694543971</v>
      </c>
      <c r="AF2028" s="142">
        <f t="shared" si="910"/>
        <v>2.9704098034209051E-3</v>
      </c>
      <c r="AG2028" s="142">
        <f t="shared" si="911"/>
        <v>0.90922536334775073</v>
      </c>
      <c r="AH2028" s="142">
        <f t="shared" si="912"/>
        <v>2.9704098034209051E-3</v>
      </c>
      <c r="AI2028" s="142" t="str">
        <f t="shared" si="913"/>
        <v/>
      </c>
      <c r="AJ2028" s="142" t="str">
        <f t="shared" si="914"/>
        <v/>
      </c>
      <c r="AK2028" s="142">
        <f t="shared" si="915"/>
        <v>2.1683806582830569E-72</v>
      </c>
      <c r="AL2028" s="142" t="str">
        <f t="shared" si="916"/>
        <v/>
      </c>
      <c r="AM2028" s="142" t="str">
        <f t="shared" si="917"/>
        <v/>
      </c>
      <c r="AQ2028" s="147">
        <v>1334</v>
      </c>
      <c r="AR2028" s="142">
        <f t="shared" si="918"/>
        <v>3840.6560051257802</v>
      </c>
      <c r="AS2028" s="142">
        <f t="shared" si="919"/>
        <v>5.6849398190116978E-5</v>
      </c>
      <c r="AT2028" s="142">
        <f t="shared" si="920"/>
        <v>0.90922536334775095</v>
      </c>
      <c r="AU2028" s="142">
        <f t="shared" si="921"/>
        <v>5.6849398190116978E-5</v>
      </c>
      <c r="AV2028" s="142" t="str">
        <f t="shared" si="922"/>
        <v/>
      </c>
      <c r="AW2028" s="142" t="str">
        <f t="shared" si="923"/>
        <v/>
      </c>
      <c r="AX2028" s="142">
        <f t="shared" si="924"/>
        <v>1.3624695963725838E-4</v>
      </c>
      <c r="AY2028" s="142" t="str">
        <f t="shared" si="925"/>
        <v/>
      </c>
      <c r="AZ2028" s="142" t="str">
        <f t="shared" si="926"/>
        <v/>
      </c>
      <c r="BB2028" s="147"/>
      <c r="BC2028" s="147">
        <f t="shared" si="889"/>
        <v>8.5696000000001007</v>
      </c>
      <c r="BD2028" s="163">
        <f t="shared" si="890"/>
        <v>0.28505064082027975</v>
      </c>
      <c r="BE2028" s="147">
        <f t="shared" si="891"/>
        <v>5.03785484771202E-4</v>
      </c>
      <c r="BF2028" s="147" t="str">
        <f t="shared" si="887"/>
        <v/>
      </c>
      <c r="BG2028" s="159" t="str">
        <f t="shared" si="888"/>
        <v/>
      </c>
    </row>
    <row r="2029" spans="1:59" ht="20.100000000000001" customHeight="1" x14ac:dyDescent="0.25">
      <c r="A2029" s="142">
        <v>1335</v>
      </c>
      <c r="B2029" s="142">
        <f t="shared" si="892"/>
        <v>6269.9434643725654</v>
      </c>
      <c r="C2029" s="142">
        <f t="shared" si="893"/>
        <v>3.4740947065941901E-5</v>
      </c>
      <c r="D2029" s="142">
        <f t="shared" si="894"/>
        <v>0.90987732753554762</v>
      </c>
      <c r="E2029" s="142">
        <f t="shared" si="895"/>
        <v>3.4740947065941901E-5</v>
      </c>
      <c r="F2029" s="142" t="str">
        <f t="shared" si="896"/>
        <v/>
      </c>
      <c r="G2029" s="142" t="str">
        <f t="shared" si="897"/>
        <v/>
      </c>
      <c r="H2029" s="142"/>
      <c r="I2029" s="142"/>
      <c r="J2029" s="142">
        <f t="shared" si="898"/>
        <v>3.3683406653618947E-170</v>
      </c>
      <c r="K2029" s="142" t="str">
        <f t="shared" si="899"/>
        <v/>
      </c>
      <c r="L2029" s="142" t="str">
        <f t="shared" si="900"/>
        <v/>
      </c>
      <c r="M2029" s="142"/>
      <c r="N2029" s="142"/>
      <c r="O2029" s="142"/>
      <c r="P2029" s="142"/>
      <c r="Q2029" s="142">
        <v>1335</v>
      </c>
      <c r="R2029" s="142">
        <f t="shared" si="901"/>
        <v>28.751227925295453</v>
      </c>
      <c r="S2029" s="142">
        <f t="shared" si="902"/>
        <v>7.5761555147553696E-3</v>
      </c>
      <c r="T2029" s="142">
        <f t="shared" si="903"/>
        <v>0.90987732753554751</v>
      </c>
      <c r="U2029" s="142">
        <f t="shared" si="904"/>
        <v>7.5761555147553696E-3</v>
      </c>
      <c r="V2029" s="142" t="str">
        <f t="shared" si="905"/>
        <v/>
      </c>
      <c r="W2029" s="142" t="str">
        <f t="shared" si="906"/>
        <v/>
      </c>
      <c r="X2029" s="142">
        <f t="shared" si="907"/>
        <v>8.0806171738850214E-21</v>
      </c>
      <c r="Y2029" s="142" t="str">
        <f t="shared" si="908"/>
        <v/>
      </c>
      <c r="Z2029" s="142" t="str">
        <f t="shared" si="909"/>
        <v/>
      </c>
      <c r="AD2029" s="142">
        <v>1335</v>
      </c>
      <c r="AE2029" s="142">
        <f t="shared" si="927"/>
        <v>73.724740546922874</v>
      </c>
      <c r="AF2029" s="142">
        <f t="shared" si="910"/>
        <v>2.9545546364260116E-3</v>
      </c>
      <c r="AG2029" s="142">
        <f t="shared" si="911"/>
        <v>0.90987732753554751</v>
      </c>
      <c r="AH2029" s="142">
        <f t="shared" si="912"/>
        <v>2.9545546364260116E-3</v>
      </c>
      <c r="AI2029" s="142" t="str">
        <f t="shared" si="913"/>
        <v/>
      </c>
      <c r="AJ2029" s="142" t="str">
        <f t="shared" si="914"/>
        <v/>
      </c>
      <c r="AK2029" s="142">
        <f t="shared" si="915"/>
        <v>2.3292491171277051E-72</v>
      </c>
      <c r="AL2029" s="142" t="str">
        <f t="shared" si="916"/>
        <v/>
      </c>
      <c r="AM2029" s="142" t="str">
        <f t="shared" si="917"/>
        <v/>
      </c>
      <c r="AQ2029" s="142">
        <v>1335</v>
      </c>
      <c r="AR2029" s="142">
        <f t="shared" si="918"/>
        <v>3852.1549752010069</v>
      </c>
      <c r="AS2029" s="142">
        <f t="shared" si="919"/>
        <v>5.654595295477425E-5</v>
      </c>
      <c r="AT2029" s="142">
        <f t="shared" si="920"/>
        <v>0.90987732753554762</v>
      </c>
      <c r="AU2029" s="142">
        <f t="shared" si="921"/>
        <v>5.654595295477425E-5</v>
      </c>
      <c r="AV2029" s="142" t="str">
        <f t="shared" si="922"/>
        <v/>
      </c>
      <c r="AW2029" s="142" t="str">
        <f t="shared" si="923"/>
        <v/>
      </c>
      <c r="AX2029" s="142">
        <f t="shared" si="924"/>
        <v>1.3614140777436028E-4</v>
      </c>
      <c r="AY2029" s="142" t="str">
        <f t="shared" si="925"/>
        <v/>
      </c>
      <c r="AZ2029" s="142" t="str">
        <f t="shared" si="926"/>
        <v/>
      </c>
      <c r="BB2029" s="147"/>
      <c r="BC2029" s="147">
        <f t="shared" si="889"/>
        <v>8.5760000000001</v>
      </c>
      <c r="BD2029" s="163">
        <f t="shared" si="890"/>
        <v>0.28454685533550855</v>
      </c>
      <c r="BE2029" s="147">
        <f t="shared" si="891"/>
        <v>5.0311371795569437E-4</v>
      </c>
      <c r="BF2029" s="147" t="str">
        <f t="shared" si="887"/>
        <v/>
      </c>
      <c r="BG2029" s="159" t="str">
        <f t="shared" si="888"/>
        <v/>
      </c>
    </row>
    <row r="2030" spans="1:59" ht="20.100000000000001" customHeight="1" x14ac:dyDescent="0.25">
      <c r="A2030" s="142">
        <v>1336</v>
      </c>
      <c r="B2030" s="142">
        <f t="shared" si="892"/>
        <v>6288.6597135199445</v>
      </c>
      <c r="C2030" s="142">
        <f t="shared" si="893"/>
        <v>3.4554957305223985E-5</v>
      </c>
      <c r="D2030" s="142">
        <f t="shared" si="894"/>
        <v>0.91052580654855697</v>
      </c>
      <c r="E2030" s="142">
        <f t="shared" si="895"/>
        <v>3.4554957305223985E-5</v>
      </c>
      <c r="F2030" s="142" t="str">
        <f t="shared" si="896"/>
        <v/>
      </c>
      <c r="G2030" s="142" t="str">
        <f t="shared" si="897"/>
        <v/>
      </c>
      <c r="H2030" s="142"/>
      <c r="I2030" s="142"/>
      <c r="J2030" s="142">
        <f t="shared" si="898"/>
        <v>3.761465539135885E-170</v>
      </c>
      <c r="K2030" s="142" t="str">
        <f t="shared" si="899"/>
        <v/>
      </c>
      <c r="L2030" s="142" t="str">
        <f t="shared" si="900"/>
        <v/>
      </c>
      <c r="M2030" s="142"/>
      <c r="N2030" s="142"/>
      <c r="O2030" s="142"/>
      <c r="P2030" s="142"/>
      <c r="Q2030" s="142">
        <v>1336</v>
      </c>
      <c r="R2030" s="142">
        <f t="shared" si="901"/>
        <v>28.837052486266487</v>
      </c>
      <c r="S2030" s="142">
        <f t="shared" si="902"/>
        <v>7.5355956719659186E-3</v>
      </c>
      <c r="T2030" s="142">
        <f t="shared" si="903"/>
        <v>0.91052580654855697</v>
      </c>
      <c r="U2030" s="142">
        <f t="shared" si="904"/>
        <v>7.5355956719659186E-3</v>
      </c>
      <c r="V2030" s="142" t="str">
        <f t="shared" si="905"/>
        <v/>
      </c>
      <c r="W2030" s="142" t="str">
        <f t="shared" si="906"/>
        <v/>
      </c>
      <c r="X2030" s="142">
        <f t="shared" si="907"/>
        <v>8.3833097961353147E-21</v>
      </c>
      <c r="Y2030" s="142" t="str">
        <f t="shared" si="908"/>
        <v/>
      </c>
      <c r="Z2030" s="142" t="str">
        <f t="shared" si="909"/>
        <v/>
      </c>
      <c r="AD2030" s="142">
        <v>1336</v>
      </c>
      <c r="AE2030" s="142">
        <f t="shared" si="927"/>
        <v>73.94481439930172</v>
      </c>
      <c r="AF2030" s="142">
        <f t="shared" si="910"/>
        <v>2.9387370794430705E-3</v>
      </c>
      <c r="AG2030" s="142">
        <f t="shared" si="911"/>
        <v>0.91052580654855686</v>
      </c>
      <c r="AH2030" s="142">
        <f t="shared" si="912"/>
        <v>2.9387370794430705E-3</v>
      </c>
      <c r="AI2030" s="142" t="str">
        <f t="shared" si="913"/>
        <v/>
      </c>
      <c r="AJ2030" s="142" t="str">
        <f t="shared" si="914"/>
        <v/>
      </c>
      <c r="AK2030" s="142">
        <f t="shared" si="915"/>
        <v>2.5020120997606652E-72</v>
      </c>
      <c r="AL2030" s="142" t="str">
        <f t="shared" si="916"/>
        <v/>
      </c>
      <c r="AM2030" s="142" t="str">
        <f t="shared" si="917"/>
        <v/>
      </c>
      <c r="AQ2030" s="142">
        <v>1336</v>
      </c>
      <c r="AR2030" s="142">
        <f t="shared" si="918"/>
        <v>3863.6539452762336</v>
      </c>
      <c r="AS2030" s="142">
        <f t="shared" si="919"/>
        <v>5.6243227521306249E-5</v>
      </c>
      <c r="AT2030" s="142">
        <f t="shared" si="920"/>
        <v>0.91052580654855697</v>
      </c>
      <c r="AU2030" s="142">
        <f t="shared" si="921"/>
        <v>5.6243227521306249E-5</v>
      </c>
      <c r="AV2030" s="142" t="str">
        <f t="shared" si="922"/>
        <v/>
      </c>
      <c r="AW2030" s="142" t="str">
        <f t="shared" si="923"/>
        <v/>
      </c>
      <c r="AX2030" s="142">
        <f t="shared" si="924"/>
        <v>1.3603376112594062E-4</v>
      </c>
      <c r="AY2030" s="142" t="str">
        <f t="shared" si="925"/>
        <v/>
      </c>
      <c r="AZ2030" s="142" t="str">
        <f t="shared" si="926"/>
        <v/>
      </c>
      <c r="BB2030" s="147"/>
      <c r="BC2030" s="147">
        <f t="shared" si="889"/>
        <v>8.5824000000000993</v>
      </c>
      <c r="BD2030" s="163">
        <f t="shared" si="890"/>
        <v>0.28404374161755286</v>
      </c>
      <c r="BE2030" s="147">
        <f t="shared" si="891"/>
        <v>5.0244214787475983E-4</v>
      </c>
      <c r="BF2030" s="147" t="str">
        <f t="shared" si="887"/>
        <v/>
      </c>
      <c r="BG2030" s="159" t="str">
        <f t="shared" si="888"/>
        <v/>
      </c>
    </row>
    <row r="2031" spans="1:59" ht="20.100000000000001" customHeight="1" x14ac:dyDescent="0.25">
      <c r="A2031" s="142">
        <v>1337</v>
      </c>
      <c r="B2031" s="142">
        <f t="shared" si="892"/>
        <v>6307.3759626673236</v>
      </c>
      <c r="C2031" s="142">
        <f t="shared" si="893"/>
        <v>3.4369413347630249E-5</v>
      </c>
      <c r="D2031" s="142">
        <f t="shared" si="894"/>
        <v>0.91117080869721334</v>
      </c>
      <c r="E2031" s="142">
        <f t="shared" si="895"/>
        <v>3.4369413347630249E-5</v>
      </c>
      <c r="F2031" s="142" t="str">
        <f t="shared" si="896"/>
        <v/>
      </c>
      <c r="G2031" s="142" t="str">
        <f t="shared" si="897"/>
        <v/>
      </c>
      <c r="H2031" s="142"/>
      <c r="I2031" s="142"/>
      <c r="J2031" s="142">
        <f t="shared" si="898"/>
        <v>4.200405490883169E-170</v>
      </c>
      <c r="K2031" s="142" t="str">
        <f t="shared" si="899"/>
        <v/>
      </c>
      <c r="L2031" s="142" t="str">
        <f t="shared" si="900"/>
        <v/>
      </c>
      <c r="M2031" s="142"/>
      <c r="N2031" s="142"/>
      <c r="O2031" s="142"/>
      <c r="P2031" s="142"/>
      <c r="Q2031" s="142">
        <v>1337</v>
      </c>
      <c r="R2031" s="142">
        <f t="shared" si="901"/>
        <v>28.92287704723752</v>
      </c>
      <c r="S2031" s="142">
        <f t="shared" si="902"/>
        <v>7.4951330479941132E-3</v>
      </c>
      <c r="T2031" s="142">
        <f t="shared" si="903"/>
        <v>0.91117080869721345</v>
      </c>
      <c r="U2031" s="142">
        <f t="shared" si="904"/>
        <v>7.4951330479941132E-3</v>
      </c>
      <c r="V2031" s="142" t="str">
        <f t="shared" si="905"/>
        <v/>
      </c>
      <c r="W2031" s="142" t="str">
        <f t="shared" si="906"/>
        <v/>
      </c>
      <c r="X2031" s="142">
        <f t="shared" si="907"/>
        <v>8.6972018543302575E-21</v>
      </c>
      <c r="Y2031" s="142" t="str">
        <f t="shared" si="908"/>
        <v/>
      </c>
      <c r="Z2031" s="142" t="str">
        <f t="shared" si="909"/>
        <v/>
      </c>
      <c r="AD2031" s="142">
        <v>1337</v>
      </c>
      <c r="AE2031" s="142">
        <f t="shared" si="927"/>
        <v>74.164888251680622</v>
      </c>
      <c r="AF2031" s="142">
        <f t="shared" si="910"/>
        <v>2.9229574359253222E-3</v>
      </c>
      <c r="AG2031" s="142">
        <f t="shared" si="911"/>
        <v>0.91117080869721345</v>
      </c>
      <c r="AH2031" s="142">
        <f t="shared" si="912"/>
        <v>2.9229574359253222E-3</v>
      </c>
      <c r="AI2031" s="142" t="str">
        <f t="shared" si="913"/>
        <v/>
      </c>
      <c r="AJ2031" s="142" t="str">
        <f t="shared" si="914"/>
        <v/>
      </c>
      <c r="AK2031" s="142">
        <f t="shared" si="915"/>
        <v>2.6875461027703012E-72</v>
      </c>
      <c r="AL2031" s="142" t="str">
        <f t="shared" si="916"/>
        <v/>
      </c>
      <c r="AM2031" s="142" t="str">
        <f t="shared" si="917"/>
        <v/>
      </c>
      <c r="AQ2031" s="142">
        <v>1337</v>
      </c>
      <c r="AR2031" s="142">
        <f t="shared" si="918"/>
        <v>3875.1529153514603</v>
      </c>
      <c r="AS2031" s="142">
        <f t="shared" si="919"/>
        <v>5.5941227697374443E-5</v>
      </c>
      <c r="AT2031" s="142">
        <f t="shared" si="920"/>
        <v>0.91117080869721345</v>
      </c>
      <c r="AU2031" s="142">
        <f t="shared" si="921"/>
        <v>5.5941227697374443E-5</v>
      </c>
      <c r="AV2031" s="142" t="str">
        <f t="shared" si="922"/>
        <v/>
      </c>
      <c r="AW2031" s="142" t="str">
        <f t="shared" si="923"/>
        <v/>
      </c>
      <c r="AX2031" s="142">
        <f t="shared" si="924"/>
        <v>1.3592402479164407E-4</v>
      </c>
      <c r="AY2031" s="142" t="str">
        <f t="shared" si="925"/>
        <v/>
      </c>
      <c r="AZ2031" s="142" t="str">
        <f t="shared" si="926"/>
        <v/>
      </c>
      <c r="BB2031" s="147"/>
      <c r="BC2031" s="147">
        <f t="shared" si="889"/>
        <v>8.5888000000000986</v>
      </c>
      <c r="BD2031" s="163">
        <f t="shared" si="890"/>
        <v>0.2835412994696781</v>
      </c>
      <c r="BE2031" s="147">
        <f t="shared" si="891"/>
        <v>5.0177077717311613E-4</v>
      </c>
      <c r="BF2031" s="147" t="str">
        <f t="shared" si="887"/>
        <v/>
      </c>
      <c r="BG2031" s="159" t="str">
        <f t="shared" si="888"/>
        <v/>
      </c>
    </row>
    <row r="2032" spans="1:59" ht="20.100000000000001" customHeight="1" x14ac:dyDescent="0.25">
      <c r="A2032" s="142">
        <v>1338</v>
      </c>
      <c r="B2032" s="142">
        <f t="shared" si="892"/>
        <v>6326.0922118147064</v>
      </c>
      <c r="C2032" s="142">
        <f t="shared" si="893"/>
        <v>3.4184318720825119E-5</v>
      </c>
      <c r="D2032" s="142">
        <f t="shared" si="894"/>
        <v>0.91181234235835484</v>
      </c>
      <c r="E2032" s="142">
        <f t="shared" si="895"/>
        <v>3.4184318720825119E-5</v>
      </c>
      <c r="F2032" s="142" t="str">
        <f t="shared" si="896"/>
        <v/>
      </c>
      <c r="G2032" s="142" t="str">
        <f t="shared" si="897"/>
        <v/>
      </c>
      <c r="H2032" s="142"/>
      <c r="I2032" s="142"/>
      <c r="J2032" s="142">
        <f t="shared" si="898"/>
        <v>4.6904919936212014E-170</v>
      </c>
      <c r="K2032" s="142" t="str">
        <f t="shared" si="899"/>
        <v/>
      </c>
      <c r="L2032" s="142" t="str">
        <f t="shared" si="900"/>
        <v/>
      </c>
      <c r="M2032" s="142"/>
      <c r="N2032" s="142"/>
      <c r="O2032" s="142"/>
      <c r="P2032" s="142"/>
      <c r="Q2032" s="142">
        <v>1338</v>
      </c>
      <c r="R2032" s="142">
        <f t="shared" si="901"/>
        <v>29.008701608208554</v>
      </c>
      <c r="S2032" s="142">
        <f t="shared" si="902"/>
        <v>7.4547684121377758E-3</v>
      </c>
      <c r="T2032" s="142">
        <f t="shared" si="903"/>
        <v>0.91181234235835484</v>
      </c>
      <c r="U2032" s="142">
        <f t="shared" si="904"/>
        <v>7.4547684121377758E-3</v>
      </c>
      <c r="V2032" s="142" t="str">
        <f t="shared" si="905"/>
        <v/>
      </c>
      <c r="W2032" s="142" t="str">
        <f t="shared" si="906"/>
        <v/>
      </c>
      <c r="X2032" s="142">
        <f t="shared" si="907"/>
        <v>9.0227024508141537E-21</v>
      </c>
      <c r="Y2032" s="142" t="str">
        <f t="shared" si="908"/>
        <v/>
      </c>
      <c r="Z2032" s="142" t="str">
        <f t="shared" si="909"/>
        <v/>
      </c>
      <c r="AD2032" s="142">
        <v>1338</v>
      </c>
      <c r="AE2032" s="142">
        <f t="shared" si="927"/>
        <v>74.384962104059468</v>
      </c>
      <c r="AF2032" s="142">
        <f t="shared" si="910"/>
        <v>2.9072160058840947E-3</v>
      </c>
      <c r="AG2032" s="142">
        <f t="shared" si="911"/>
        <v>0.91181234235835473</v>
      </c>
      <c r="AH2032" s="142">
        <f t="shared" si="912"/>
        <v>2.9072160058840947E-3</v>
      </c>
      <c r="AI2032" s="142" t="str">
        <f t="shared" si="913"/>
        <v/>
      </c>
      <c r="AJ2032" s="142" t="str">
        <f t="shared" si="914"/>
        <v/>
      </c>
      <c r="AK2032" s="142">
        <f t="shared" si="915"/>
        <v>2.8867919902009554E-72</v>
      </c>
      <c r="AL2032" s="142" t="str">
        <f t="shared" si="916"/>
        <v/>
      </c>
      <c r="AM2032" s="142" t="str">
        <f t="shared" si="917"/>
        <v/>
      </c>
      <c r="AQ2032" s="142">
        <v>1338</v>
      </c>
      <c r="AR2032" s="142">
        <f t="shared" si="918"/>
        <v>3886.6518854266869</v>
      </c>
      <c r="AS2032" s="142">
        <f t="shared" si="919"/>
        <v>5.5639959224766695E-5</v>
      </c>
      <c r="AT2032" s="142">
        <f t="shared" si="920"/>
        <v>0.91181234235835484</v>
      </c>
      <c r="AU2032" s="142">
        <f t="shared" si="921"/>
        <v>5.5639959224766695E-5</v>
      </c>
      <c r="AV2032" s="142" t="str">
        <f t="shared" si="922"/>
        <v/>
      </c>
      <c r="AW2032" s="142" t="str">
        <f t="shared" si="923"/>
        <v/>
      </c>
      <c r="AX2032" s="142">
        <f t="shared" si="924"/>
        <v>1.3581220396730615E-4</v>
      </c>
      <c r="AY2032" s="142" t="str">
        <f t="shared" si="925"/>
        <v/>
      </c>
      <c r="AZ2032" s="142" t="str">
        <f t="shared" si="926"/>
        <v/>
      </c>
      <c r="BB2032" s="147"/>
      <c r="BC2032" s="147">
        <f t="shared" si="889"/>
        <v>8.5952000000000979</v>
      </c>
      <c r="BD2032" s="163">
        <f t="shared" si="890"/>
        <v>0.28303952869250498</v>
      </c>
      <c r="BE2032" s="147">
        <f t="shared" si="891"/>
        <v>5.0109960848493396E-4</v>
      </c>
      <c r="BF2032" s="147" t="str">
        <f t="shared" si="887"/>
        <v/>
      </c>
      <c r="BG2032" s="159" t="str">
        <f t="shared" si="888"/>
        <v/>
      </c>
    </row>
    <row r="2033" spans="1:59" ht="20.100000000000001" customHeight="1" x14ac:dyDescent="0.25">
      <c r="A2033" s="142">
        <v>1339</v>
      </c>
      <c r="B2033" s="142">
        <f t="shared" si="892"/>
        <v>6344.8084609620855</v>
      </c>
      <c r="C2033" s="142">
        <f t="shared" si="893"/>
        <v>3.3999676911993612E-5</v>
      </c>
      <c r="D2033" s="142">
        <f t="shared" si="894"/>
        <v>0.91245041597446463</v>
      </c>
      <c r="E2033" s="142">
        <f t="shared" si="895"/>
        <v>3.3999676911993612E-5</v>
      </c>
      <c r="F2033" s="142" t="str">
        <f t="shared" si="896"/>
        <v/>
      </c>
      <c r="G2033" s="142" t="str">
        <f t="shared" si="897"/>
        <v/>
      </c>
      <c r="H2033" s="142"/>
      <c r="I2033" s="142"/>
      <c r="J2033" s="142">
        <f t="shared" si="898"/>
        <v>5.2376760246951848E-170</v>
      </c>
      <c r="K2033" s="142" t="str">
        <f t="shared" si="899"/>
        <v/>
      </c>
      <c r="L2033" s="142" t="str">
        <f t="shared" si="900"/>
        <v/>
      </c>
      <c r="M2033" s="142"/>
      <c r="N2033" s="142"/>
      <c r="O2033" s="142"/>
      <c r="P2033" s="142"/>
      <c r="Q2033" s="142">
        <v>1339</v>
      </c>
      <c r="R2033" s="142">
        <f t="shared" si="901"/>
        <v>29.094526169179588</v>
      </c>
      <c r="S2033" s="142">
        <f t="shared" si="902"/>
        <v>7.4145025248671097E-3</v>
      </c>
      <c r="T2033" s="142">
        <f t="shared" si="903"/>
        <v>0.91245041597446486</v>
      </c>
      <c r="U2033" s="142">
        <f t="shared" si="904"/>
        <v>7.4145025248671097E-3</v>
      </c>
      <c r="V2033" s="142" t="str">
        <f t="shared" si="905"/>
        <v/>
      </c>
      <c r="W2033" s="142" t="str">
        <f t="shared" si="906"/>
        <v/>
      </c>
      <c r="X2033" s="142">
        <f t="shared" si="907"/>
        <v>9.3602354347178872E-21</v>
      </c>
      <c r="Y2033" s="142" t="str">
        <f t="shared" si="908"/>
        <v/>
      </c>
      <c r="Z2033" s="142" t="str">
        <f t="shared" si="909"/>
        <v/>
      </c>
      <c r="AD2033" s="142">
        <v>1339</v>
      </c>
      <c r="AE2033" s="142">
        <f t="shared" si="927"/>
        <v>74.605035956438371</v>
      </c>
      <c r="AF2033" s="142">
        <f t="shared" si="910"/>
        <v>2.8915130858881079E-3</v>
      </c>
      <c r="AG2033" s="142">
        <f t="shared" si="911"/>
        <v>0.91245041597446475</v>
      </c>
      <c r="AH2033" s="142">
        <f t="shared" si="912"/>
        <v>2.8915130858881079E-3</v>
      </c>
      <c r="AI2033" s="142" t="str">
        <f t="shared" si="913"/>
        <v/>
      </c>
      <c r="AJ2033" s="142" t="str">
        <f t="shared" si="914"/>
        <v/>
      </c>
      <c r="AK2033" s="142">
        <f t="shared" si="915"/>
        <v>3.1007597042066371E-72</v>
      </c>
      <c r="AL2033" s="142" t="str">
        <f t="shared" si="916"/>
        <v/>
      </c>
      <c r="AM2033" s="142" t="str">
        <f t="shared" si="917"/>
        <v/>
      </c>
      <c r="AQ2033" s="142">
        <v>1339</v>
      </c>
      <c r="AR2033" s="142">
        <f t="shared" si="918"/>
        <v>3898.1508555019136</v>
      </c>
      <c r="AS2033" s="142">
        <f t="shared" si="919"/>
        <v>5.5339427779384567E-5</v>
      </c>
      <c r="AT2033" s="142">
        <f t="shared" si="920"/>
        <v>0.91245041597446475</v>
      </c>
      <c r="AU2033" s="142">
        <f t="shared" si="921"/>
        <v>5.5339427779384567E-5</v>
      </c>
      <c r="AV2033" s="142" t="str">
        <f t="shared" si="922"/>
        <v/>
      </c>
      <c r="AW2033" s="142" t="str">
        <f t="shared" si="923"/>
        <v/>
      </c>
      <c r="AX2033" s="142">
        <f t="shared" si="924"/>
        <v>1.3569830394454335E-4</v>
      </c>
      <c r="AY2033" s="142" t="str">
        <f t="shared" si="925"/>
        <v/>
      </c>
      <c r="AZ2033" s="142" t="str">
        <f t="shared" si="926"/>
        <v/>
      </c>
      <c r="BB2033" s="147"/>
      <c r="BC2033" s="147">
        <f t="shared" si="889"/>
        <v>8.6016000000000972</v>
      </c>
      <c r="BD2033" s="163">
        <f t="shared" si="890"/>
        <v>0.28253842908402005</v>
      </c>
      <c r="BE2033" s="147">
        <f t="shared" si="891"/>
        <v>5.0042864443394786E-4</v>
      </c>
      <c r="BF2033" s="147" t="str">
        <f t="shared" ref="BF2033:BF2096" si="928">IF(BD2033&lt;(1-$BB$693),BE2033,"")</f>
        <v/>
      </c>
      <c r="BG2033" s="159" t="str">
        <f t="shared" ref="BG2033:BG2096" si="929">IF(BD2033&lt;(1-$BB$699),BE2033,"")</f>
        <v/>
      </c>
    </row>
    <row r="2034" spans="1:59" ht="20.100000000000001" customHeight="1" x14ac:dyDescent="0.25">
      <c r="A2034" s="147">
        <v>1340</v>
      </c>
      <c r="B2034" s="142">
        <f t="shared" si="892"/>
        <v>6363.5247101094683</v>
      </c>
      <c r="C2034" s="142">
        <f t="shared" si="893"/>
        <v>3.3815491367836489E-5</v>
      </c>
      <c r="D2034" s="142">
        <f t="shared" si="894"/>
        <v>0.91308503805291497</v>
      </c>
      <c r="E2034" s="142">
        <f t="shared" si="895"/>
        <v>3.3815491367836489E-5</v>
      </c>
      <c r="F2034" s="142" t="str">
        <f t="shared" si="896"/>
        <v/>
      </c>
      <c r="G2034" s="142" t="str">
        <f t="shared" si="897"/>
        <v/>
      </c>
      <c r="H2034" s="142"/>
      <c r="I2034" s="142"/>
      <c r="J2034" s="142">
        <f t="shared" si="898"/>
        <v>5.8485999439900257E-170</v>
      </c>
      <c r="K2034" s="142" t="str">
        <f t="shared" si="899"/>
        <v/>
      </c>
      <c r="L2034" s="142" t="str">
        <f t="shared" si="900"/>
        <v/>
      </c>
      <c r="M2034" s="142"/>
      <c r="N2034" s="142"/>
      <c r="O2034" s="142"/>
      <c r="P2034" s="142"/>
      <c r="Q2034" s="147">
        <v>1340</v>
      </c>
      <c r="R2034" s="142">
        <f t="shared" si="901"/>
        <v>29.180350730150622</v>
      </c>
      <c r="S2034" s="142">
        <f t="shared" si="902"/>
        <v>7.3743361378237329E-3</v>
      </c>
      <c r="T2034" s="142">
        <f t="shared" si="903"/>
        <v>0.91308503805291508</v>
      </c>
      <c r="U2034" s="142">
        <f t="shared" si="904"/>
        <v>7.3743361378237329E-3</v>
      </c>
      <c r="V2034" s="142" t="str">
        <f t="shared" si="905"/>
        <v/>
      </c>
      <c r="W2034" s="142" t="str">
        <f t="shared" si="906"/>
        <v/>
      </c>
      <c r="X2034" s="142">
        <f t="shared" si="907"/>
        <v>9.7102399262362922E-21</v>
      </c>
      <c r="Y2034" s="142" t="str">
        <f t="shared" si="908"/>
        <v/>
      </c>
      <c r="Z2034" s="142" t="str">
        <f t="shared" si="909"/>
        <v/>
      </c>
      <c r="AD2034" s="147">
        <v>1340</v>
      </c>
      <c r="AE2034" s="142">
        <f t="shared" si="927"/>
        <v>74.825109808817217</v>
      </c>
      <c r="AF2034" s="142">
        <f t="shared" si="910"/>
        <v>2.87584896906311E-3</v>
      </c>
      <c r="AG2034" s="142">
        <f t="shared" si="911"/>
        <v>0.91308503805291497</v>
      </c>
      <c r="AH2034" s="142">
        <f t="shared" si="912"/>
        <v>2.87584896906311E-3</v>
      </c>
      <c r="AI2034" s="142" t="str">
        <f t="shared" si="913"/>
        <v/>
      </c>
      <c r="AJ2034" s="142" t="str">
        <f t="shared" si="914"/>
        <v/>
      </c>
      <c r="AK2034" s="142">
        <f t="shared" si="915"/>
        <v>3.3305333192435612E-72</v>
      </c>
      <c r="AL2034" s="142" t="str">
        <f t="shared" si="916"/>
        <v/>
      </c>
      <c r="AM2034" s="142" t="str">
        <f t="shared" si="917"/>
        <v/>
      </c>
      <c r="AQ2034" s="147">
        <v>1340</v>
      </c>
      <c r="AR2034" s="142">
        <f t="shared" si="918"/>
        <v>3909.6498255771403</v>
      </c>
      <c r="AS2034" s="142">
        <f t="shared" si="919"/>
        <v>5.5039638971235839E-5</v>
      </c>
      <c r="AT2034" s="142">
        <f t="shared" si="920"/>
        <v>0.91308503805291497</v>
      </c>
      <c r="AU2034" s="142">
        <f t="shared" si="921"/>
        <v>5.5039638971235839E-5</v>
      </c>
      <c r="AV2034" s="142" t="str">
        <f t="shared" si="922"/>
        <v/>
      </c>
      <c r="AW2034" s="142" t="str">
        <f t="shared" si="923"/>
        <v/>
      </c>
      <c r="AX2034" s="142">
        <f t="shared" si="924"/>
        <v>1.3558233011033583E-4</v>
      </c>
      <c r="AY2034" s="142" t="str">
        <f t="shared" si="925"/>
        <v/>
      </c>
      <c r="AZ2034" s="142" t="str">
        <f t="shared" si="926"/>
        <v/>
      </c>
      <c r="BB2034" s="147"/>
      <c r="BC2034" s="147">
        <f t="shared" ref="BC2034:BC2097" si="930">BC2033+$BF$686</f>
        <v>8.6080000000000965</v>
      </c>
      <c r="BD2034" s="163">
        <f t="shared" ref="BD2034:BD2097" si="931">_xlfn.CHISQ.DIST.RT(BC2034,7)</f>
        <v>0.2820380004395861</v>
      </c>
      <c r="BE2034" s="147">
        <f t="shared" ref="BE2034:BE2097" si="932">BD2034-BD2035</f>
        <v>4.9975788763267914E-4</v>
      </c>
      <c r="BF2034" s="147" t="str">
        <f t="shared" si="928"/>
        <v/>
      </c>
      <c r="BG2034" s="159" t="str">
        <f t="shared" si="929"/>
        <v/>
      </c>
    </row>
    <row r="2035" spans="1:59" ht="20.100000000000001" customHeight="1" x14ac:dyDescent="0.25">
      <c r="A2035" s="142">
        <v>1341</v>
      </c>
      <c r="B2035" s="142">
        <f t="shared" si="892"/>
        <v>6382.2409592568474</v>
      </c>
      <c r="C2035" s="142">
        <f t="shared" si="893"/>
        <v>3.3631765494569192E-5</v>
      </c>
      <c r="D2035" s="142">
        <f t="shared" si="894"/>
        <v>0.91371621716520779</v>
      </c>
      <c r="E2035" s="142">
        <f t="shared" si="895"/>
        <v>3.3631765494569192E-5</v>
      </c>
      <c r="F2035" s="142" t="str">
        <f t="shared" si="896"/>
        <v/>
      </c>
      <c r="G2035" s="142" t="str">
        <f t="shared" si="897"/>
        <v/>
      </c>
      <c r="H2035" s="142"/>
      <c r="I2035" s="142"/>
      <c r="J2035" s="142">
        <f t="shared" si="898"/>
        <v>6.53067769942219E-170</v>
      </c>
      <c r="K2035" s="142" t="str">
        <f t="shared" si="899"/>
        <v/>
      </c>
      <c r="L2035" s="142" t="str">
        <f t="shared" si="900"/>
        <v/>
      </c>
      <c r="M2035" s="142"/>
      <c r="N2035" s="142"/>
      <c r="O2035" s="142"/>
      <c r="P2035" s="142"/>
      <c r="Q2035" s="142">
        <v>1341</v>
      </c>
      <c r="R2035" s="142">
        <f t="shared" si="901"/>
        <v>29.266175291121641</v>
      </c>
      <c r="S2035" s="142">
        <f t="shared" si="902"/>
        <v>7.3342699938203698E-3</v>
      </c>
      <c r="T2035" s="142">
        <f t="shared" si="903"/>
        <v>0.9137162171652079</v>
      </c>
      <c r="U2035" s="142">
        <f t="shared" si="904"/>
        <v>7.3342699938203698E-3</v>
      </c>
      <c r="V2035" s="142" t="str">
        <f t="shared" si="905"/>
        <v/>
      </c>
      <c r="W2035" s="142" t="str">
        <f t="shared" si="906"/>
        <v/>
      </c>
      <c r="X2035" s="142">
        <f t="shared" si="907"/>
        <v>1.0073170859278967E-20</v>
      </c>
      <c r="Y2035" s="142" t="str">
        <f t="shared" si="908"/>
        <v/>
      </c>
      <c r="Z2035" s="142" t="str">
        <f t="shared" si="909"/>
        <v/>
      </c>
      <c r="AD2035" s="142">
        <v>1341</v>
      </c>
      <c r="AE2035" s="142">
        <f t="shared" si="927"/>
        <v>75.04518366119612</v>
      </c>
      <c r="AF2035" s="142">
        <f t="shared" si="910"/>
        <v>2.8602239450917404E-3</v>
      </c>
      <c r="AG2035" s="142">
        <f t="shared" si="911"/>
        <v>0.9137162171652079</v>
      </c>
      <c r="AH2035" s="142">
        <f t="shared" si="912"/>
        <v>2.8602239450917404E-3</v>
      </c>
      <c r="AI2035" s="142" t="str">
        <f t="shared" si="913"/>
        <v/>
      </c>
      <c r="AJ2035" s="142" t="str">
        <f t="shared" si="914"/>
        <v/>
      </c>
      <c r="AK2035" s="142">
        <f t="shared" si="915"/>
        <v>3.5772764647737033E-72</v>
      </c>
      <c r="AL2035" s="142" t="str">
        <f t="shared" si="916"/>
        <v/>
      </c>
      <c r="AM2035" s="142" t="str">
        <f t="shared" si="917"/>
        <v/>
      </c>
      <c r="AQ2035" s="142">
        <v>1341</v>
      </c>
      <c r="AR2035" s="142">
        <f t="shared" si="918"/>
        <v>3921.1487956523688</v>
      </c>
      <c r="AS2035" s="142">
        <f t="shared" si="919"/>
        <v>5.4740598344432243E-5</v>
      </c>
      <c r="AT2035" s="142">
        <f t="shared" si="920"/>
        <v>0.9137162171652079</v>
      </c>
      <c r="AU2035" s="142">
        <f t="shared" si="921"/>
        <v>5.4740598344432243E-5</v>
      </c>
      <c r="AV2035" s="142" t="str">
        <f t="shared" si="922"/>
        <v/>
      </c>
      <c r="AW2035" s="142" t="str">
        <f t="shared" si="923"/>
        <v/>
      </c>
      <c r="AX2035" s="142">
        <f t="shared" si="924"/>
        <v>1.3546428794660259E-4</v>
      </c>
      <c r="AY2035" s="142" t="str">
        <f t="shared" si="925"/>
        <v/>
      </c>
      <c r="AZ2035" s="142" t="str">
        <f t="shared" si="926"/>
        <v/>
      </c>
      <c r="BB2035" s="147"/>
      <c r="BC2035" s="147">
        <f t="shared" si="930"/>
        <v>8.6144000000000958</v>
      </c>
      <c r="BD2035" s="163">
        <f t="shared" si="931"/>
        <v>0.28153824255195342</v>
      </c>
      <c r="BE2035" s="147">
        <f t="shared" si="932"/>
        <v>4.9908734068326854E-4</v>
      </c>
      <c r="BF2035" s="147" t="str">
        <f t="shared" si="928"/>
        <v/>
      </c>
      <c r="BG2035" s="159" t="str">
        <f t="shared" si="929"/>
        <v/>
      </c>
    </row>
    <row r="2036" spans="1:59" ht="20.100000000000001" customHeight="1" x14ac:dyDescent="0.25">
      <c r="A2036" s="142">
        <v>1342</v>
      </c>
      <c r="B2036" s="142">
        <f t="shared" si="892"/>
        <v>6400.9572084042302</v>
      </c>
      <c r="C2036" s="142">
        <f t="shared" si="893"/>
        <v>3.344850265792352E-5</v>
      </c>
      <c r="D2036" s="142">
        <f t="shared" si="894"/>
        <v>0.91434396194621836</v>
      </c>
      <c r="E2036" s="142">
        <f t="shared" si="895"/>
        <v>3.344850265792352E-5</v>
      </c>
      <c r="F2036" s="142" t="str">
        <f t="shared" si="896"/>
        <v/>
      </c>
      <c r="G2036" s="142" t="str">
        <f t="shared" si="897"/>
        <v/>
      </c>
      <c r="H2036" s="142"/>
      <c r="I2036" s="142"/>
      <c r="J2036" s="142">
        <f t="shared" si="898"/>
        <v>7.2921843230186377E-170</v>
      </c>
      <c r="K2036" s="142" t="str">
        <f t="shared" si="899"/>
        <v/>
      </c>
      <c r="L2036" s="142" t="str">
        <f t="shared" si="900"/>
        <v/>
      </c>
      <c r="M2036" s="142"/>
      <c r="N2036" s="142"/>
      <c r="O2036" s="142"/>
      <c r="P2036" s="142"/>
      <c r="Q2036" s="142">
        <v>1342</v>
      </c>
      <c r="R2036" s="142">
        <f t="shared" si="901"/>
        <v>29.351999852092675</v>
      </c>
      <c r="S2036" s="142">
        <f t="shared" si="902"/>
        <v>7.2943048268412636E-3</v>
      </c>
      <c r="T2036" s="142">
        <f t="shared" si="903"/>
        <v>0.91434396194621825</v>
      </c>
      <c r="U2036" s="142">
        <f t="shared" si="904"/>
        <v>7.2943048268412636E-3</v>
      </c>
      <c r="V2036" s="142" t="str">
        <f t="shared" si="905"/>
        <v/>
      </c>
      <c r="W2036" s="142" t="str">
        <f t="shared" si="906"/>
        <v/>
      </c>
      <c r="X2036" s="142">
        <f t="shared" si="907"/>
        <v>1.0449499543128616E-20</v>
      </c>
      <c r="Y2036" s="142" t="str">
        <f t="shared" si="908"/>
        <v/>
      </c>
      <c r="Z2036" s="142" t="str">
        <f t="shared" si="909"/>
        <v/>
      </c>
      <c r="AD2036" s="142">
        <v>1342</v>
      </c>
      <c r="AE2036" s="142">
        <f t="shared" si="927"/>
        <v>75.265257513574966</v>
      </c>
      <c r="AF2036" s="142">
        <f t="shared" si="910"/>
        <v>2.8446383002137189E-3</v>
      </c>
      <c r="AG2036" s="142">
        <f t="shared" si="911"/>
        <v>0.91434396194621825</v>
      </c>
      <c r="AH2036" s="142">
        <f t="shared" si="912"/>
        <v>2.8446383002137189E-3</v>
      </c>
      <c r="AI2036" s="142" t="str">
        <f t="shared" si="913"/>
        <v/>
      </c>
      <c r="AJ2036" s="142" t="str">
        <f t="shared" si="914"/>
        <v/>
      </c>
      <c r="AK2036" s="142">
        <f t="shared" si="915"/>
        <v>3.8422381432466573E-72</v>
      </c>
      <c r="AL2036" s="142" t="str">
        <f t="shared" si="916"/>
        <v/>
      </c>
      <c r="AM2036" s="142" t="str">
        <f t="shared" si="917"/>
        <v/>
      </c>
      <c r="AQ2036" s="142">
        <v>1342</v>
      </c>
      <c r="AR2036" s="142">
        <f t="shared" si="918"/>
        <v>3932.6477657275955</v>
      </c>
      <c r="AS2036" s="142">
        <f t="shared" si="919"/>
        <v>5.4442311377192861E-5</v>
      </c>
      <c r="AT2036" s="142">
        <f t="shared" si="920"/>
        <v>0.91434396194621836</v>
      </c>
      <c r="AU2036" s="142">
        <f t="shared" si="921"/>
        <v>5.4442311377192861E-5</v>
      </c>
      <c r="AV2036" s="142" t="str">
        <f t="shared" si="922"/>
        <v/>
      </c>
      <c r="AW2036" s="142" t="str">
        <f t="shared" si="923"/>
        <v/>
      </c>
      <c r="AX2036" s="142">
        <f t="shared" si="924"/>
        <v>1.3534418302976994E-4</v>
      </c>
      <c r="AY2036" s="142" t="str">
        <f t="shared" si="925"/>
        <v/>
      </c>
      <c r="AZ2036" s="142" t="str">
        <f t="shared" si="926"/>
        <v/>
      </c>
      <c r="BB2036" s="147"/>
      <c r="BC2036" s="147">
        <f t="shared" si="930"/>
        <v>8.6208000000000951</v>
      </c>
      <c r="BD2036" s="163">
        <f t="shared" si="931"/>
        <v>0.28103915521127015</v>
      </c>
      <c r="BE2036" s="147">
        <f t="shared" si="932"/>
        <v>4.9841700617642148E-4</v>
      </c>
      <c r="BF2036" s="147" t="str">
        <f t="shared" si="928"/>
        <v/>
      </c>
      <c r="BG2036" s="159" t="str">
        <f t="shared" si="929"/>
        <v/>
      </c>
    </row>
    <row r="2037" spans="1:59" ht="20.100000000000001" customHeight="1" x14ac:dyDescent="0.25">
      <c r="A2037" s="142">
        <v>1343</v>
      </c>
      <c r="B2037" s="142">
        <f t="shared" si="892"/>
        <v>6419.6734575516093</v>
      </c>
      <c r="C2037" s="142">
        <f t="shared" si="893"/>
        <v>3.3265706183153032E-5</v>
      </c>
      <c r="D2037" s="142">
        <f t="shared" si="894"/>
        <v>0.91496828109343631</v>
      </c>
      <c r="E2037" s="142">
        <f t="shared" si="895"/>
        <v>3.3265706183153032E-5</v>
      </c>
      <c r="F2037" s="142" t="str">
        <f t="shared" si="896"/>
        <v/>
      </c>
      <c r="G2037" s="142" t="str">
        <f t="shared" si="897"/>
        <v/>
      </c>
      <c r="H2037" s="142"/>
      <c r="I2037" s="142"/>
      <c r="J2037" s="142">
        <f t="shared" si="898"/>
        <v>8.1423557921333175E-170</v>
      </c>
      <c r="K2037" s="142" t="str">
        <f t="shared" si="899"/>
        <v/>
      </c>
      <c r="L2037" s="142" t="str">
        <f t="shared" si="900"/>
        <v/>
      </c>
      <c r="M2037" s="142"/>
      <c r="N2037" s="142"/>
      <c r="O2037" s="142"/>
      <c r="P2037" s="142"/>
      <c r="Q2037" s="142">
        <v>1343</v>
      </c>
      <c r="R2037" s="142">
        <f t="shared" si="901"/>
        <v>29.437824413063709</v>
      </c>
      <c r="S2037" s="142">
        <f t="shared" si="902"/>
        <v>7.2544413620433158E-3</v>
      </c>
      <c r="T2037" s="142">
        <f t="shared" si="903"/>
        <v>0.91496828109343642</v>
      </c>
      <c r="U2037" s="142">
        <f t="shared" si="904"/>
        <v>7.2544413620433158E-3</v>
      </c>
      <c r="V2037" s="142" t="str">
        <f t="shared" si="905"/>
        <v/>
      </c>
      <c r="W2037" s="142" t="str">
        <f t="shared" si="906"/>
        <v/>
      </c>
      <c r="X2037" s="142">
        <f t="shared" si="907"/>
        <v>1.0839714243761648E-20</v>
      </c>
      <c r="Y2037" s="142" t="str">
        <f t="shared" si="908"/>
        <v/>
      </c>
      <c r="Z2037" s="142" t="str">
        <f t="shared" si="909"/>
        <v/>
      </c>
      <c r="AD2037" s="142">
        <v>1343</v>
      </c>
      <c r="AE2037" s="142">
        <f t="shared" si="927"/>
        <v>75.485331365953868</v>
      </c>
      <c r="AF2037" s="142">
        <f t="shared" si="910"/>
        <v>2.8290923172262527E-3</v>
      </c>
      <c r="AG2037" s="142">
        <f t="shared" si="911"/>
        <v>0.91496828109343631</v>
      </c>
      <c r="AH2037" s="142">
        <f t="shared" si="912"/>
        <v>2.8290923172262527E-3</v>
      </c>
      <c r="AI2037" s="142" t="str">
        <f t="shared" si="913"/>
        <v/>
      </c>
      <c r="AJ2037" s="142" t="str">
        <f t="shared" si="914"/>
        <v/>
      </c>
      <c r="AK2037" s="142">
        <f t="shared" si="915"/>
        <v>4.1267589720772629E-72</v>
      </c>
      <c r="AL2037" s="142" t="str">
        <f t="shared" si="916"/>
        <v/>
      </c>
      <c r="AM2037" s="142" t="str">
        <f t="shared" si="917"/>
        <v/>
      </c>
      <c r="AQ2037" s="142">
        <v>1343</v>
      </c>
      <c r="AR2037" s="142">
        <f t="shared" si="918"/>
        <v>3944.1467358028221</v>
      </c>
      <c r="AS2037" s="142">
        <f t="shared" si="919"/>
        <v>5.4144783481852199E-5</v>
      </c>
      <c r="AT2037" s="142">
        <f t="shared" si="920"/>
        <v>0.91496828109343642</v>
      </c>
      <c r="AU2037" s="142">
        <f t="shared" si="921"/>
        <v>5.4144783481852199E-5</v>
      </c>
      <c r="AV2037" s="142" t="str">
        <f t="shared" si="922"/>
        <v/>
      </c>
      <c r="AW2037" s="142" t="str">
        <f t="shared" si="923"/>
        <v/>
      </c>
      <c r="AX2037" s="142">
        <f t="shared" si="924"/>
        <v>1.3522202103033229E-4</v>
      </c>
      <c r="AY2037" s="142" t="str">
        <f t="shared" si="925"/>
        <v/>
      </c>
      <c r="AZ2037" s="142" t="str">
        <f t="shared" si="926"/>
        <v/>
      </c>
      <c r="BB2037" s="147"/>
      <c r="BC2037" s="147">
        <f t="shared" si="930"/>
        <v>8.6272000000000943</v>
      </c>
      <c r="BD2037" s="163">
        <f t="shared" si="931"/>
        <v>0.28054073820509373</v>
      </c>
      <c r="BE2037" s="147">
        <f t="shared" si="932"/>
        <v>4.9774688669268485E-4</v>
      </c>
      <c r="BF2037" s="147" t="str">
        <f t="shared" si="928"/>
        <v/>
      </c>
      <c r="BG2037" s="159" t="str">
        <f t="shared" si="929"/>
        <v/>
      </c>
    </row>
    <row r="2038" spans="1:59" ht="20.100000000000001" customHeight="1" x14ac:dyDescent="0.25">
      <c r="A2038" s="142">
        <v>1344</v>
      </c>
      <c r="B2038" s="142">
        <f t="shared" ref="B2038:B2101" si="933">$B$688+(A2038*$B$691)</f>
        <v>6438.3897066989921</v>
      </c>
      <c r="C2038" s="142">
        <f t="shared" ref="C2038:C2101" si="934">_xlfn.NORM.DIST($B2038,$B$685,$B$686,0)</f>
        <v>3.3083379355041082E-5</v>
      </c>
      <c r="D2038" s="142">
        <f t="shared" ref="D2038:D2101" si="935">_xlfn.NORM.DIST($B2038,$B$685,$B$686,1)</f>
        <v>0.91558918336620965</v>
      </c>
      <c r="E2038" s="142">
        <f t="shared" ref="E2038:E2101" si="936">IF(OR(D2038&lt;$F$690,D2038&gt;$F$691),C2038,"")</f>
        <v>3.3083379355041082E-5</v>
      </c>
      <c r="F2038" s="142" t="str">
        <f t="shared" ref="F2038:F2101" si="937">IF(AND(D2038&gt;$F$690,D2038&lt;$F$691),C2038,"")</f>
        <v/>
      </c>
      <c r="G2038" s="142" t="str">
        <f t="shared" ref="G2038:G2101" si="938">IF(C2038=MAX($C$694:$C$2694),C2038,"")</f>
        <v/>
      </c>
      <c r="H2038" s="142"/>
      <c r="I2038" s="142"/>
      <c r="J2038" s="142">
        <f t="shared" ref="J2038:J2101" si="939">_xlfn.NORM.DIST(B2038,$F$686,$F$687,0)</f>
        <v>9.0915004544770004E-170</v>
      </c>
      <c r="K2038" s="142" t="str">
        <f t="shared" ref="K2038:K2101" si="940">IF(J2038=MAX($J$694:$J$2694),C2038,"")</f>
        <v/>
      </c>
      <c r="L2038" s="142" t="str">
        <f t="shared" ref="L2038:L2101" si="941">IF(K2038=MIN($K$694:$K$2694),K2038,"")</f>
        <v/>
      </c>
      <c r="M2038" s="142"/>
      <c r="N2038" s="142"/>
      <c r="O2038" s="142"/>
      <c r="P2038" s="142"/>
      <c r="Q2038" s="142">
        <v>1344</v>
      </c>
      <c r="R2038" s="142">
        <f t="shared" ref="R2038:R2101" si="942">$R$688+(Q2038*$R$691)</f>
        <v>29.523648974034742</v>
      </c>
      <c r="S2038" s="142">
        <f t="shared" ref="S2038:S2101" si="943">_xlfn.NORM.DIST(R2038,R$685,R$686,0)</f>
        <v>7.2146803157579018E-3</v>
      </c>
      <c r="T2038" s="142">
        <f t="shared" ref="T2038:T2101" si="944">_xlfn.NORM.DIST(R2038,R$685,R$686,1)</f>
        <v>0.91558918336620965</v>
      </c>
      <c r="U2038" s="142">
        <f t="shared" ref="U2038:U2101" si="945">IF(OR(T2038&lt;$V$690,T2038&gt;$V$691),S2038,"")</f>
        <v>7.2146803157579018E-3</v>
      </c>
      <c r="V2038" s="142" t="str">
        <f t="shared" ref="V2038:V2101" si="946">IF(AND(T2038&gt;$V$690,T2038&lt;$V$691),S2038,"")</f>
        <v/>
      </c>
      <c r="W2038" s="142" t="str">
        <f t="shared" ref="W2038:W2101" si="947">IF(S2038=MAX($S$694:$S$2694),S2038,"")</f>
        <v/>
      </c>
      <c r="X2038" s="142">
        <f t="shared" ref="X2038:X2101" si="948">_xlfn.NORM.DIST(R2038,$V$686,$V$687,0)</f>
        <v>1.1244320785509493E-20</v>
      </c>
      <c r="Y2038" s="142" t="str">
        <f t="shared" ref="Y2038:Y2101" si="949">IF(X2038=MAX($X$694:$X$2694),S2038,"")</f>
        <v/>
      </c>
      <c r="Z2038" s="142" t="str">
        <f t="shared" ref="Z2038:Z2101" si="950">IF(Y2038=MIN($Y$694:$Y$2694),Y2038,"")</f>
        <v/>
      </c>
      <c r="AD2038" s="142">
        <v>1344</v>
      </c>
      <c r="AE2038" s="142">
        <f t="shared" si="927"/>
        <v>75.705405218332714</v>
      </c>
      <c r="AF2038" s="142">
        <f t="shared" ref="AF2038:AF2101" si="951">_xlfn.NORM.DIST(AE2038,AE$685,AE$686,0)</f>
        <v>2.8135862754847772E-3</v>
      </c>
      <c r="AG2038" s="142">
        <f t="shared" ref="AG2038:AG2101" si="952">_xlfn.NORM.DIST(AE2038,AE$685,AE$686,1)</f>
        <v>0.91558918336620954</v>
      </c>
      <c r="AH2038" s="142">
        <f t="shared" ref="AH2038:AH2101" si="953">IF(OR(AG2038&lt;$V$690,AG2038&gt;$V$691),AF2038,"")</f>
        <v>2.8135862754847772E-3</v>
      </c>
      <c r="AI2038" s="142" t="str">
        <f t="shared" ref="AI2038:AI2101" si="954">IF(AND(AG2038&gt;$AI$690,AG2038&lt;$AI$691),AF2038,"")</f>
        <v/>
      </c>
      <c r="AJ2038" s="142" t="str">
        <f t="shared" ref="AJ2038:AJ2101" si="955">IF(AF2038=MAX($AF$694:$AF$2694),AF2038,"")</f>
        <v/>
      </c>
      <c r="AK2038" s="142">
        <f t="shared" ref="AK2038:AK2101" si="956">_xlfn.NORM.DIST(AE2038,$AI$686,$AI$687,0)</f>
        <v>4.4322778804062791E-72</v>
      </c>
      <c r="AL2038" s="142" t="str">
        <f t="shared" ref="AL2038:AL2101" si="957">IF(AK2038=MAX($AK$694:$AK$2694),AF2038,"")</f>
        <v/>
      </c>
      <c r="AM2038" s="142" t="str">
        <f t="shared" ref="AM2038:AM2101" si="958">IF(AL2038=MIN($AL$694:$AL$2694),AL2038,"")</f>
        <v/>
      </c>
      <c r="AQ2038" s="142">
        <v>1344</v>
      </c>
      <c r="AR2038" s="142">
        <f t="shared" ref="AR2038:AR2101" si="959">AR$688+(AQ2038*AR$691)</f>
        <v>3955.6457058780488</v>
      </c>
      <c r="AS2038" s="142">
        <f t="shared" ref="AS2038:AS2101" si="960">_xlfn.NORM.DIST(AR2038,AR$685,AR$686,0)</f>
        <v>5.3848020004873826E-5</v>
      </c>
      <c r="AT2038" s="142">
        <f t="shared" ref="AT2038:AT2101" si="961">_xlfn.NORM.DIST(AR2038,AR$685,AR$686,1)</f>
        <v>0.91558918336620965</v>
      </c>
      <c r="AU2038" s="142">
        <f t="shared" ref="AU2038:AU2101" si="962">IF(OR(AT2038&lt;$V$690,AT2038&gt;$V$691),AS2038,"")</f>
        <v>5.3848020004873826E-5</v>
      </c>
      <c r="AV2038" s="142" t="str">
        <f t="shared" ref="AV2038:AV2101" si="963">IF(AND(AT2038&gt;$AI$690,AT2038&lt;$AI$691),AS2038,"")</f>
        <v/>
      </c>
      <c r="AW2038" s="142" t="str">
        <f t="shared" ref="AW2038:AW2101" si="964">IF(AS2038=MAX($AS$694:$AS$2694),AS2038,"")</f>
        <v/>
      </c>
      <c r="AX2038" s="142">
        <f t="shared" ref="AX2038:AX2101" si="965">_xlfn.NORM.DIST(AR2038,$AV$686,$AV$687,0)</f>
        <v>1.3509780771240606E-4</v>
      </c>
      <c r="AY2038" s="142" t="str">
        <f t="shared" ref="AY2038:AY2101" si="966">IF(AX2038=MAX($AX$694:$AX$2694),AS2038,"")</f>
        <v/>
      </c>
      <c r="AZ2038" s="142" t="str">
        <f t="shared" ref="AZ2038:AZ2101" si="967">IF(AY2038=MIN($AY$694:$AY$2694),AY2038,"")</f>
        <v/>
      </c>
      <c r="BB2038" s="147"/>
      <c r="BC2038" s="147">
        <f t="shared" si="930"/>
        <v>8.6336000000000936</v>
      </c>
      <c r="BD2038" s="163">
        <f t="shared" si="931"/>
        <v>0.28004299131840105</v>
      </c>
      <c r="BE2038" s="147">
        <f t="shared" si="932"/>
        <v>4.9707698480189189E-4</v>
      </c>
      <c r="BF2038" s="147" t="str">
        <f t="shared" si="928"/>
        <v/>
      </c>
      <c r="BG2038" s="159" t="str">
        <f t="shared" si="929"/>
        <v/>
      </c>
    </row>
    <row r="2039" spans="1:59" ht="20.100000000000001" customHeight="1" x14ac:dyDescent="0.25">
      <c r="A2039" s="142">
        <v>1345</v>
      </c>
      <c r="B2039" s="142">
        <f t="shared" si="933"/>
        <v>6457.1059558463712</v>
      </c>
      <c r="C2039" s="142">
        <f t="shared" si="934"/>
        <v>3.2901525417912644E-5</v>
      </c>
      <c r="D2039" s="142">
        <f t="shared" si="935"/>
        <v>0.91620667758498575</v>
      </c>
      <c r="E2039" s="142">
        <f t="shared" si="936"/>
        <v>3.2901525417912644E-5</v>
      </c>
      <c r="F2039" s="142" t="str">
        <f t="shared" si="937"/>
        <v/>
      </c>
      <c r="G2039" s="142" t="str">
        <f t="shared" si="938"/>
        <v/>
      </c>
      <c r="H2039" s="142"/>
      <c r="I2039" s="142"/>
      <c r="J2039" s="142">
        <f t="shared" si="939"/>
        <v>1.015112335401827E-169</v>
      </c>
      <c r="K2039" s="142" t="str">
        <f t="shared" si="940"/>
        <v/>
      </c>
      <c r="L2039" s="142" t="str">
        <f t="shared" si="941"/>
        <v/>
      </c>
      <c r="M2039" s="142"/>
      <c r="N2039" s="142"/>
      <c r="O2039" s="142"/>
      <c r="P2039" s="142"/>
      <c r="Q2039" s="142">
        <v>1345</v>
      </c>
      <c r="R2039" s="142">
        <f t="shared" si="942"/>
        <v>29.609473535005776</v>
      </c>
      <c r="S2039" s="142">
        <f t="shared" si="943"/>
        <v>7.1750223954933617E-3</v>
      </c>
      <c r="T2039" s="142">
        <f t="shared" si="944"/>
        <v>0.91620667758498586</v>
      </c>
      <c r="U2039" s="142">
        <f t="shared" si="945"/>
        <v>7.1750223954933617E-3</v>
      </c>
      <c r="V2039" s="142" t="str">
        <f t="shared" si="946"/>
        <v/>
      </c>
      <c r="W2039" s="142" t="str">
        <f t="shared" si="947"/>
        <v/>
      </c>
      <c r="X2039" s="142">
        <f t="shared" si="948"/>
        <v>1.1663843173761394E-20</v>
      </c>
      <c r="Y2039" s="142" t="str">
        <f t="shared" si="949"/>
        <v/>
      </c>
      <c r="Z2039" s="142" t="str">
        <f t="shared" si="950"/>
        <v/>
      </c>
      <c r="AD2039" s="142">
        <v>1345</v>
      </c>
      <c r="AE2039" s="142">
        <f t="shared" ref="AE2039:AE2102" si="968">$AE$688+(AD2039*$AE$691)</f>
        <v>75.925479070711617</v>
      </c>
      <c r="AF2039" s="142">
        <f t="shared" si="951"/>
        <v>2.7981204509039039E-3</v>
      </c>
      <c r="AG2039" s="142">
        <f t="shared" si="952"/>
        <v>0.91620667758498575</v>
      </c>
      <c r="AH2039" s="142">
        <f t="shared" si="953"/>
        <v>2.7981204509039039E-3</v>
      </c>
      <c r="AI2039" s="142" t="str">
        <f t="shared" si="954"/>
        <v/>
      </c>
      <c r="AJ2039" s="142" t="str">
        <f t="shared" si="955"/>
        <v/>
      </c>
      <c r="AK2039" s="142">
        <f t="shared" si="956"/>
        <v>4.7603392936637401E-72</v>
      </c>
      <c r="AL2039" s="142" t="str">
        <f t="shared" si="957"/>
        <v/>
      </c>
      <c r="AM2039" s="142" t="str">
        <f t="shared" si="958"/>
        <v/>
      </c>
      <c r="AQ2039" s="142">
        <v>1345</v>
      </c>
      <c r="AR2039" s="142">
        <f t="shared" si="959"/>
        <v>3967.1446759532755</v>
      </c>
      <c r="AS2039" s="142">
        <f t="shared" si="960"/>
        <v>5.3552026226869233E-5</v>
      </c>
      <c r="AT2039" s="142">
        <f t="shared" si="961"/>
        <v>0.91620667758498575</v>
      </c>
      <c r="AU2039" s="142">
        <f t="shared" si="962"/>
        <v>5.3552026226869233E-5</v>
      </c>
      <c r="AV2039" s="142" t="str">
        <f t="shared" si="963"/>
        <v/>
      </c>
      <c r="AW2039" s="142" t="str">
        <f t="shared" si="964"/>
        <v/>
      </c>
      <c r="AX2039" s="142">
        <f t="shared" si="965"/>
        <v>1.3497154893327644E-4</v>
      </c>
      <c r="AY2039" s="142" t="str">
        <f t="shared" si="966"/>
        <v/>
      </c>
      <c r="AZ2039" s="142" t="str">
        <f t="shared" si="967"/>
        <v/>
      </c>
      <c r="BB2039" s="147"/>
      <c r="BC2039" s="147">
        <f t="shared" si="930"/>
        <v>8.6400000000000929</v>
      </c>
      <c r="BD2039" s="163">
        <f t="shared" si="931"/>
        <v>0.27954591433359915</v>
      </c>
      <c r="BE2039" s="147">
        <f t="shared" si="932"/>
        <v>4.9640730306238501E-4</v>
      </c>
      <c r="BF2039" s="147" t="str">
        <f t="shared" si="928"/>
        <v/>
      </c>
      <c r="BG2039" s="159" t="str">
        <f t="shared" si="929"/>
        <v/>
      </c>
    </row>
    <row r="2040" spans="1:59" ht="20.100000000000001" customHeight="1" x14ac:dyDescent="0.25">
      <c r="A2040" s="142">
        <v>1346</v>
      </c>
      <c r="B2040" s="142">
        <f t="shared" si="933"/>
        <v>6475.822204993754</v>
      </c>
      <c r="C2040" s="142">
        <f t="shared" si="934"/>
        <v>3.2720147575648721E-5</v>
      </c>
      <c r="D2040" s="142">
        <f t="shared" si="935"/>
        <v>0.91682077263055572</v>
      </c>
      <c r="E2040" s="142">
        <f t="shared" si="936"/>
        <v>3.2720147575648721E-5</v>
      </c>
      <c r="F2040" s="142" t="str">
        <f t="shared" si="937"/>
        <v/>
      </c>
      <c r="G2040" s="142" t="str">
        <f t="shared" si="938"/>
        <v/>
      </c>
      <c r="H2040" s="142"/>
      <c r="I2040" s="142"/>
      <c r="J2040" s="142">
        <f t="shared" si="939"/>
        <v>1.1334064949206843E-169</v>
      </c>
      <c r="K2040" s="142" t="str">
        <f t="shared" si="940"/>
        <v/>
      </c>
      <c r="L2040" s="142" t="str">
        <f t="shared" si="941"/>
        <v/>
      </c>
      <c r="M2040" s="142"/>
      <c r="N2040" s="142"/>
      <c r="O2040" s="142"/>
      <c r="P2040" s="142"/>
      <c r="Q2040" s="142">
        <v>1346</v>
      </c>
      <c r="R2040" s="142">
        <f t="shared" si="942"/>
        <v>29.695298095976796</v>
      </c>
      <c r="S2040" s="142">
        <f t="shared" si="943"/>
        <v>7.1354682999382312E-3</v>
      </c>
      <c r="T2040" s="142">
        <f t="shared" si="944"/>
        <v>0.91682077263055572</v>
      </c>
      <c r="U2040" s="142">
        <f t="shared" si="945"/>
        <v>7.1354682999382312E-3</v>
      </c>
      <c r="V2040" s="142" t="str">
        <f t="shared" si="946"/>
        <v/>
      </c>
      <c r="W2040" s="142" t="str">
        <f t="shared" si="947"/>
        <v/>
      </c>
      <c r="X2040" s="142">
        <f t="shared" si="948"/>
        <v>1.2098824239435563E-20</v>
      </c>
      <c r="Y2040" s="142" t="str">
        <f t="shared" si="949"/>
        <v/>
      </c>
      <c r="Z2040" s="142" t="str">
        <f t="shared" si="950"/>
        <v/>
      </c>
      <c r="AD2040" s="142">
        <v>1346</v>
      </c>
      <c r="AE2040" s="142">
        <f t="shared" si="968"/>
        <v>76.145552923090463</v>
      </c>
      <c r="AF2040" s="142">
        <f t="shared" si="951"/>
        <v>2.7826951159587005E-3</v>
      </c>
      <c r="AG2040" s="142">
        <f t="shared" si="952"/>
        <v>0.91682077263055572</v>
      </c>
      <c r="AH2040" s="142">
        <f t="shared" si="953"/>
        <v>2.7826951159587005E-3</v>
      </c>
      <c r="AI2040" s="142" t="str">
        <f t="shared" si="954"/>
        <v/>
      </c>
      <c r="AJ2040" s="142" t="str">
        <f t="shared" si="955"/>
        <v/>
      </c>
      <c r="AK2040" s="142">
        <f t="shared" si="956"/>
        <v>5.1126008413394794E-72</v>
      </c>
      <c r="AL2040" s="142" t="str">
        <f t="shared" si="957"/>
        <v/>
      </c>
      <c r="AM2040" s="142" t="str">
        <f t="shared" si="958"/>
        <v/>
      </c>
      <c r="AQ2040" s="142">
        <v>1346</v>
      </c>
      <c r="AR2040" s="142">
        <f t="shared" si="959"/>
        <v>3978.6436460285022</v>
      </c>
      <c r="AS2040" s="142">
        <f t="shared" si="960"/>
        <v>5.3256807362621636E-5</v>
      </c>
      <c r="AT2040" s="142">
        <f t="shared" si="961"/>
        <v>0.91682077263055572</v>
      </c>
      <c r="AU2040" s="142">
        <f t="shared" si="962"/>
        <v>5.3256807362621636E-5</v>
      </c>
      <c r="AV2040" s="142" t="str">
        <f t="shared" si="963"/>
        <v/>
      </c>
      <c r="AW2040" s="142" t="str">
        <f t="shared" si="964"/>
        <v/>
      </c>
      <c r="AX2040" s="142">
        <f t="shared" si="965"/>
        <v>1.3484325064293715E-4</v>
      </c>
      <c r="AY2040" s="142" t="str">
        <f t="shared" si="966"/>
        <v/>
      </c>
      <c r="AZ2040" s="142" t="str">
        <f t="shared" si="967"/>
        <v/>
      </c>
      <c r="BB2040" s="147"/>
      <c r="BC2040" s="147">
        <f t="shared" si="930"/>
        <v>8.6464000000000922</v>
      </c>
      <c r="BD2040" s="163">
        <f t="shared" si="931"/>
        <v>0.27904950703053677</v>
      </c>
      <c r="BE2040" s="147">
        <f t="shared" si="932"/>
        <v>4.9573784402290322E-4</v>
      </c>
      <c r="BF2040" s="147" t="str">
        <f t="shared" si="928"/>
        <v/>
      </c>
      <c r="BG2040" s="159" t="str">
        <f t="shared" si="929"/>
        <v/>
      </c>
    </row>
    <row r="2041" spans="1:59" ht="20.100000000000001" customHeight="1" x14ac:dyDescent="0.25">
      <c r="A2041" s="147">
        <v>1347</v>
      </c>
      <c r="B2041" s="142">
        <f t="shared" si="933"/>
        <v>6494.5384541411331</v>
      </c>
      <c r="C2041" s="142">
        <f t="shared" si="934"/>
        <v>3.2539248991704399E-5</v>
      </c>
      <c r="D2041" s="142">
        <f t="shared" si="935"/>
        <v>0.91743147744329667</v>
      </c>
      <c r="E2041" s="142">
        <f t="shared" si="936"/>
        <v>3.2539248991704399E-5</v>
      </c>
      <c r="F2041" s="142" t="str">
        <f t="shared" si="937"/>
        <v/>
      </c>
      <c r="G2041" s="142" t="str">
        <f t="shared" si="938"/>
        <v/>
      </c>
      <c r="H2041" s="142"/>
      <c r="I2041" s="142"/>
      <c r="J2041" s="142">
        <f t="shared" si="939"/>
        <v>1.2654655887122591E-169</v>
      </c>
      <c r="K2041" s="142" t="str">
        <f t="shared" si="940"/>
        <v/>
      </c>
      <c r="L2041" s="142" t="str">
        <f t="shared" si="941"/>
        <v/>
      </c>
      <c r="M2041" s="142"/>
      <c r="N2041" s="142"/>
      <c r="O2041" s="142"/>
      <c r="P2041" s="142"/>
      <c r="Q2041" s="147">
        <v>1347</v>
      </c>
      <c r="R2041" s="142">
        <f t="shared" si="942"/>
        <v>29.781122656947829</v>
      </c>
      <c r="S2041" s="142">
        <f t="shared" si="943"/>
        <v>7.096018718965094E-3</v>
      </c>
      <c r="T2041" s="142">
        <f t="shared" si="944"/>
        <v>0.91743147744329667</v>
      </c>
      <c r="U2041" s="142">
        <f t="shared" si="945"/>
        <v>7.096018718965094E-3</v>
      </c>
      <c r="V2041" s="142" t="str">
        <f t="shared" si="946"/>
        <v/>
      </c>
      <c r="W2041" s="142" t="str">
        <f t="shared" si="947"/>
        <v/>
      </c>
      <c r="X2041" s="142">
        <f t="shared" si="948"/>
        <v>1.2549826305965468E-20</v>
      </c>
      <c r="Y2041" s="142" t="str">
        <f t="shared" si="949"/>
        <v/>
      </c>
      <c r="Z2041" s="142" t="str">
        <f t="shared" si="950"/>
        <v/>
      </c>
      <c r="AD2041" s="147">
        <v>1347</v>
      </c>
      <c r="AE2041" s="142">
        <f t="shared" si="968"/>
        <v>76.365626775469366</v>
      </c>
      <c r="AF2041" s="142">
        <f t="shared" si="951"/>
        <v>2.7673105396861771E-3</v>
      </c>
      <c r="AG2041" s="142">
        <f t="shared" si="952"/>
        <v>0.91743147744329667</v>
      </c>
      <c r="AH2041" s="142">
        <f t="shared" si="953"/>
        <v>2.7673105396861771E-3</v>
      </c>
      <c r="AI2041" s="142" t="str">
        <f t="shared" si="954"/>
        <v/>
      </c>
      <c r="AJ2041" s="142" t="str">
        <f t="shared" si="955"/>
        <v/>
      </c>
      <c r="AK2041" s="142">
        <f t="shared" si="956"/>
        <v>5.4908416259333184E-72</v>
      </c>
      <c r="AL2041" s="142" t="str">
        <f t="shared" si="957"/>
        <v/>
      </c>
      <c r="AM2041" s="142" t="str">
        <f t="shared" si="958"/>
        <v/>
      </c>
      <c r="AQ2041" s="147">
        <v>1347</v>
      </c>
      <c r="AR2041" s="142">
        <f t="shared" si="959"/>
        <v>3990.1426161037289</v>
      </c>
      <c r="AS2041" s="142">
        <f t="shared" si="960"/>
        <v>5.2962368561114996E-5</v>
      </c>
      <c r="AT2041" s="142">
        <f t="shared" si="961"/>
        <v>0.91743147744329667</v>
      </c>
      <c r="AU2041" s="142">
        <f t="shared" si="962"/>
        <v>5.2962368561114996E-5</v>
      </c>
      <c r="AV2041" s="142" t="str">
        <f t="shared" si="963"/>
        <v/>
      </c>
      <c r="AW2041" s="142" t="str">
        <f t="shared" si="964"/>
        <v/>
      </c>
      <c r="AX2041" s="142">
        <f t="shared" si="965"/>
        <v>1.3471291888362316E-4</v>
      </c>
      <c r="AY2041" s="142" t="str">
        <f t="shared" si="966"/>
        <v/>
      </c>
      <c r="AZ2041" s="142" t="str">
        <f t="shared" si="967"/>
        <v/>
      </c>
      <c r="BB2041" s="147"/>
      <c r="BC2041" s="147">
        <f t="shared" si="930"/>
        <v>8.6528000000000915</v>
      </c>
      <c r="BD2041" s="163">
        <f t="shared" si="931"/>
        <v>0.27855376918651387</v>
      </c>
      <c r="BE2041" s="147">
        <f t="shared" si="932"/>
        <v>4.9506861022108328E-4</v>
      </c>
      <c r="BF2041" s="147" t="str">
        <f t="shared" si="928"/>
        <v/>
      </c>
      <c r="BG2041" s="159" t="str">
        <f t="shared" si="929"/>
        <v/>
      </c>
    </row>
    <row r="2042" spans="1:59" ht="20.100000000000001" customHeight="1" x14ac:dyDescent="0.25">
      <c r="A2042" s="142">
        <v>1348</v>
      </c>
      <c r="B2042" s="142">
        <f t="shared" si="933"/>
        <v>6513.2547032885122</v>
      </c>
      <c r="C2042" s="142">
        <f t="shared" si="934"/>
        <v>3.2358832789129653E-5</v>
      </c>
      <c r="D2042" s="142">
        <f t="shared" si="935"/>
        <v>0.91803880102241553</v>
      </c>
      <c r="E2042" s="142">
        <f t="shared" si="936"/>
        <v>3.2358832789129653E-5</v>
      </c>
      <c r="F2042" s="142" t="str">
        <f t="shared" si="937"/>
        <v/>
      </c>
      <c r="G2042" s="142" t="str">
        <f t="shared" si="938"/>
        <v/>
      </c>
      <c r="H2042" s="142"/>
      <c r="I2042" s="142"/>
      <c r="J2042" s="142">
        <f t="shared" si="939"/>
        <v>1.4128889689145139E-169</v>
      </c>
      <c r="K2042" s="142" t="str">
        <f t="shared" si="940"/>
        <v/>
      </c>
      <c r="L2042" s="142" t="str">
        <f t="shared" si="941"/>
        <v/>
      </c>
      <c r="M2042" s="142"/>
      <c r="N2042" s="142"/>
      <c r="O2042" s="142"/>
      <c r="P2042" s="142"/>
      <c r="Q2042" s="142">
        <v>1348</v>
      </c>
      <c r="R2042" s="142">
        <f t="shared" si="942"/>
        <v>29.866947217918863</v>
      </c>
      <c r="S2042" s="142">
        <f t="shared" si="943"/>
        <v>7.0566743336351956E-3</v>
      </c>
      <c r="T2042" s="142">
        <f t="shared" si="944"/>
        <v>0.91803880102241564</v>
      </c>
      <c r="U2042" s="142">
        <f t="shared" si="945"/>
        <v>7.0566743336351956E-3</v>
      </c>
      <c r="V2042" s="142" t="str">
        <f t="shared" si="946"/>
        <v/>
      </c>
      <c r="W2042" s="142" t="str">
        <f t="shared" si="947"/>
        <v/>
      </c>
      <c r="X2042" s="142">
        <f t="shared" si="948"/>
        <v>1.3017431879575689E-20</v>
      </c>
      <c r="Y2042" s="142" t="str">
        <f t="shared" si="949"/>
        <v/>
      </c>
      <c r="Z2042" s="142" t="str">
        <f t="shared" si="950"/>
        <v/>
      </c>
      <c r="AD2042" s="142">
        <v>1348</v>
      </c>
      <c r="AE2042" s="142">
        <f t="shared" si="968"/>
        <v>76.585700627848212</v>
      </c>
      <c r="AF2042" s="142">
        <f t="shared" si="951"/>
        <v>2.751966987687096E-3</v>
      </c>
      <c r="AG2042" s="142">
        <f t="shared" si="952"/>
        <v>0.91803880102241553</v>
      </c>
      <c r="AH2042" s="142">
        <f t="shared" si="953"/>
        <v>2.751966987687096E-3</v>
      </c>
      <c r="AI2042" s="142" t="str">
        <f t="shared" si="954"/>
        <v/>
      </c>
      <c r="AJ2042" s="142" t="str">
        <f t="shared" si="955"/>
        <v/>
      </c>
      <c r="AK2042" s="142">
        <f t="shared" si="956"/>
        <v>5.8969710937910571E-72</v>
      </c>
      <c r="AL2042" s="142" t="str">
        <f t="shared" si="957"/>
        <v/>
      </c>
      <c r="AM2042" s="142" t="str">
        <f t="shared" si="958"/>
        <v/>
      </c>
      <c r="AQ2042" s="142">
        <v>1348</v>
      </c>
      <c r="AR2042" s="142">
        <f t="shared" si="959"/>
        <v>4001.6415861789555</v>
      </c>
      <c r="AS2042" s="142">
        <f t="shared" si="960"/>
        <v>5.26687149055682E-5</v>
      </c>
      <c r="AT2042" s="142">
        <f t="shared" si="961"/>
        <v>0.91803880102241564</v>
      </c>
      <c r="AU2042" s="142">
        <f t="shared" si="962"/>
        <v>5.26687149055682E-5</v>
      </c>
      <c r="AV2042" s="142" t="str">
        <f t="shared" si="963"/>
        <v/>
      </c>
      <c r="AW2042" s="142" t="str">
        <f t="shared" si="964"/>
        <v/>
      </c>
      <c r="AX2042" s="142">
        <f t="shared" si="965"/>
        <v>1.3458055978933642E-4</v>
      </c>
      <c r="AY2042" s="142" t="str">
        <f t="shared" si="966"/>
        <v/>
      </c>
      <c r="AZ2042" s="142" t="str">
        <f t="shared" si="967"/>
        <v/>
      </c>
      <c r="BB2042" s="147"/>
      <c r="BC2042" s="147">
        <f t="shared" si="930"/>
        <v>8.6592000000000908</v>
      </c>
      <c r="BD2042" s="163">
        <f t="shared" si="931"/>
        <v>0.27805870057629278</v>
      </c>
      <c r="BE2042" s="147">
        <f t="shared" si="932"/>
        <v>4.9439960418307116E-4</v>
      </c>
      <c r="BF2042" s="147" t="str">
        <f t="shared" si="928"/>
        <v/>
      </c>
      <c r="BG2042" s="159" t="str">
        <f t="shared" si="929"/>
        <v/>
      </c>
    </row>
    <row r="2043" spans="1:59" ht="20.100000000000001" customHeight="1" x14ac:dyDescent="0.25">
      <c r="A2043" s="142">
        <v>1349</v>
      </c>
      <c r="B2043" s="142">
        <f t="shared" si="933"/>
        <v>6531.970952435895</v>
      </c>
      <c r="C2043" s="142">
        <f t="shared" si="934"/>
        <v>3.2178902050593424E-5</v>
      </c>
      <c r="D2043" s="142">
        <f t="shared" si="935"/>
        <v>0.91864275242519333</v>
      </c>
      <c r="E2043" s="142">
        <f t="shared" si="936"/>
        <v>3.2178902050593424E-5</v>
      </c>
      <c r="F2043" s="142" t="str">
        <f t="shared" si="937"/>
        <v/>
      </c>
      <c r="G2043" s="142" t="str">
        <f t="shared" si="938"/>
        <v/>
      </c>
      <c r="H2043" s="142"/>
      <c r="I2043" s="142"/>
      <c r="J2043" s="142">
        <f t="shared" si="939"/>
        <v>1.5774615417896298E-169</v>
      </c>
      <c r="K2043" s="142" t="str">
        <f t="shared" si="940"/>
        <v/>
      </c>
      <c r="L2043" s="142" t="str">
        <f t="shared" si="941"/>
        <v/>
      </c>
      <c r="M2043" s="142"/>
      <c r="N2043" s="142"/>
      <c r="O2043" s="142"/>
      <c r="P2043" s="142"/>
      <c r="Q2043" s="142">
        <v>1349</v>
      </c>
      <c r="R2043" s="142">
        <f t="shared" si="942"/>
        <v>29.952771778889897</v>
      </c>
      <c r="S2043" s="142">
        <f t="shared" si="943"/>
        <v>7.0174358162036566E-3</v>
      </c>
      <c r="T2043" s="142">
        <f t="shared" si="944"/>
        <v>0.91864275242519333</v>
      </c>
      <c r="U2043" s="142">
        <f t="shared" si="945"/>
        <v>7.0174358162036566E-3</v>
      </c>
      <c r="V2043" s="142" t="str">
        <f t="shared" si="946"/>
        <v/>
      </c>
      <c r="W2043" s="142" t="str">
        <f t="shared" si="947"/>
        <v/>
      </c>
      <c r="X2043" s="142">
        <f t="shared" si="948"/>
        <v>1.3502244363654309E-20</v>
      </c>
      <c r="Y2043" s="142" t="str">
        <f t="shared" si="949"/>
        <v/>
      </c>
      <c r="Z2043" s="142" t="str">
        <f t="shared" si="950"/>
        <v/>
      </c>
      <c r="AD2043" s="142">
        <v>1349</v>
      </c>
      <c r="AE2043" s="142">
        <f t="shared" si="968"/>
        <v>76.805774480227115</v>
      </c>
      <c r="AF2043" s="142">
        <f t="shared" si="951"/>
        <v>2.7366647221279939E-3</v>
      </c>
      <c r="AG2043" s="142">
        <f t="shared" si="952"/>
        <v>0.91864275242519333</v>
      </c>
      <c r="AH2043" s="142">
        <f t="shared" si="953"/>
        <v>2.7366647221279939E-3</v>
      </c>
      <c r="AI2043" s="142" t="str">
        <f t="shared" si="954"/>
        <v/>
      </c>
      <c r="AJ2043" s="142" t="str">
        <f t="shared" si="955"/>
        <v/>
      </c>
      <c r="AK2043" s="142">
        <f t="shared" si="956"/>
        <v>6.3330385514915965E-72</v>
      </c>
      <c r="AL2043" s="142" t="str">
        <f t="shared" si="957"/>
        <v/>
      </c>
      <c r="AM2043" s="142" t="str">
        <f t="shared" si="958"/>
        <v/>
      </c>
      <c r="AQ2043" s="142">
        <v>1349</v>
      </c>
      <c r="AR2043" s="142">
        <f t="shared" si="959"/>
        <v>4013.1405562541822</v>
      </c>
      <c r="AS2043" s="142">
        <f t="shared" si="960"/>
        <v>5.2375851413474173E-5</v>
      </c>
      <c r="AT2043" s="142">
        <f t="shared" si="961"/>
        <v>0.91864275242519322</v>
      </c>
      <c r="AU2043" s="142">
        <f t="shared" si="962"/>
        <v>5.2375851413474173E-5</v>
      </c>
      <c r="AV2043" s="142" t="str">
        <f t="shared" si="963"/>
        <v/>
      </c>
      <c r="AW2043" s="142" t="str">
        <f t="shared" si="964"/>
        <v/>
      </c>
      <c r="AX2043" s="142">
        <f t="shared" si="965"/>
        <v>1.3444617958536492E-4</v>
      </c>
      <c r="AY2043" s="142" t="str">
        <f t="shared" si="966"/>
        <v/>
      </c>
      <c r="AZ2043" s="142" t="str">
        <f t="shared" si="967"/>
        <v/>
      </c>
      <c r="BB2043" s="147"/>
      <c r="BC2043" s="147">
        <f t="shared" si="930"/>
        <v>8.6656000000000901</v>
      </c>
      <c r="BD2043" s="163">
        <f t="shared" si="931"/>
        <v>0.27756430097210971</v>
      </c>
      <c r="BE2043" s="147">
        <f t="shared" si="932"/>
        <v>4.9373082842613103E-4</v>
      </c>
      <c r="BF2043" s="147" t="str">
        <f t="shared" si="928"/>
        <v/>
      </c>
      <c r="BG2043" s="159" t="str">
        <f t="shared" si="929"/>
        <v/>
      </c>
    </row>
    <row r="2044" spans="1:59" ht="20.100000000000001" customHeight="1" x14ac:dyDescent="0.25">
      <c r="A2044" s="142">
        <v>1350</v>
      </c>
      <c r="B2044" s="142">
        <f t="shared" si="933"/>
        <v>6550.6872015832741</v>
      </c>
      <c r="C2044" s="142">
        <f t="shared" si="934"/>
        <v>3.1999459818410937E-5</v>
      </c>
      <c r="D2044" s="142">
        <f t="shared" si="935"/>
        <v>0.91924334076622893</v>
      </c>
      <c r="E2044" s="142">
        <f t="shared" si="936"/>
        <v>3.1999459818410937E-5</v>
      </c>
      <c r="F2044" s="142" t="str">
        <f t="shared" si="937"/>
        <v/>
      </c>
      <c r="G2044" s="142" t="str">
        <f t="shared" si="938"/>
        <v/>
      </c>
      <c r="H2044" s="142"/>
      <c r="I2044" s="142"/>
      <c r="J2044" s="142">
        <f t="shared" si="939"/>
        <v>1.7611752634016293E-169</v>
      </c>
      <c r="K2044" s="142" t="str">
        <f t="shared" si="940"/>
        <v/>
      </c>
      <c r="L2044" s="142" t="str">
        <f t="shared" si="941"/>
        <v/>
      </c>
      <c r="M2044" s="142"/>
      <c r="N2044" s="142"/>
      <c r="O2044" s="142"/>
      <c r="P2044" s="142"/>
      <c r="Q2044" s="142">
        <v>1350</v>
      </c>
      <c r="R2044" s="142">
        <f t="shared" si="942"/>
        <v>30.038596339860931</v>
      </c>
      <c r="S2044" s="142">
        <f t="shared" si="943"/>
        <v>6.9783038301254145E-3</v>
      </c>
      <c r="T2044" s="142">
        <f t="shared" si="944"/>
        <v>0.91924334076622904</v>
      </c>
      <c r="U2044" s="142">
        <f t="shared" si="945"/>
        <v>6.9783038301254145E-3</v>
      </c>
      <c r="V2044" s="142" t="str">
        <f t="shared" si="946"/>
        <v/>
      </c>
      <c r="W2044" s="142" t="str">
        <f t="shared" si="947"/>
        <v/>
      </c>
      <c r="X2044" s="142">
        <f t="shared" si="948"/>
        <v>1.4004888798040737E-20</v>
      </c>
      <c r="Y2044" s="142" t="str">
        <f t="shared" si="949"/>
        <v/>
      </c>
      <c r="Z2044" s="142" t="str">
        <f t="shared" si="950"/>
        <v/>
      </c>
      <c r="AD2044" s="142">
        <v>1350</v>
      </c>
      <c r="AE2044" s="142">
        <f t="shared" si="968"/>
        <v>77.02584833260596</v>
      </c>
      <c r="AF2044" s="142">
        <f t="shared" si="951"/>
        <v>2.7214040017435144E-3</v>
      </c>
      <c r="AG2044" s="142">
        <f t="shared" si="952"/>
        <v>0.91924334076622893</v>
      </c>
      <c r="AH2044" s="142">
        <f t="shared" si="953"/>
        <v>2.7214040017435144E-3</v>
      </c>
      <c r="AI2044" s="142" t="str">
        <f t="shared" si="954"/>
        <v/>
      </c>
      <c r="AJ2044" s="142" t="str">
        <f t="shared" si="955"/>
        <v/>
      </c>
      <c r="AK2044" s="142">
        <f t="shared" si="956"/>
        <v>6.8012433745869835E-72</v>
      </c>
      <c r="AL2044" s="142" t="str">
        <f t="shared" si="957"/>
        <v/>
      </c>
      <c r="AM2044" s="142" t="str">
        <f t="shared" si="958"/>
        <v/>
      </c>
      <c r="AQ2044" s="142">
        <v>1350</v>
      </c>
      <c r="AR2044" s="142">
        <f t="shared" si="959"/>
        <v>4024.6395263294107</v>
      </c>
      <c r="AS2044" s="142">
        <f t="shared" si="960"/>
        <v>5.2083783036644005E-5</v>
      </c>
      <c r="AT2044" s="142">
        <f t="shared" si="961"/>
        <v>0.91924334076622904</v>
      </c>
      <c r="AU2044" s="142">
        <f t="shared" si="962"/>
        <v>5.2083783036644005E-5</v>
      </c>
      <c r="AV2044" s="142" t="str">
        <f t="shared" si="963"/>
        <v/>
      </c>
      <c r="AW2044" s="142" t="str">
        <f t="shared" si="964"/>
        <v/>
      </c>
      <c r="AX2044" s="142">
        <f t="shared" si="965"/>
        <v>1.3430978458779473E-4</v>
      </c>
      <c r="AY2044" s="142" t="str">
        <f t="shared" si="966"/>
        <v/>
      </c>
      <c r="AZ2044" s="142" t="str">
        <f t="shared" si="967"/>
        <v/>
      </c>
      <c r="BB2044" s="147"/>
      <c r="BC2044" s="147">
        <f t="shared" si="930"/>
        <v>8.6720000000000894</v>
      </c>
      <c r="BD2044" s="163">
        <f t="shared" si="931"/>
        <v>0.27707057014368358</v>
      </c>
      <c r="BE2044" s="147">
        <f t="shared" si="932"/>
        <v>4.930622854557587E-4</v>
      </c>
      <c r="BF2044" s="147" t="str">
        <f t="shared" si="928"/>
        <v/>
      </c>
      <c r="BG2044" s="159" t="str">
        <f t="shared" si="929"/>
        <v/>
      </c>
    </row>
    <row r="2045" spans="1:59" ht="20.100000000000001" customHeight="1" x14ac:dyDescent="0.25">
      <c r="A2045" s="142">
        <v>1351</v>
      </c>
      <c r="B2045" s="142">
        <f t="shared" si="933"/>
        <v>6569.4034507306569</v>
      </c>
      <c r="C2045" s="142">
        <f t="shared" si="934"/>
        <v>3.1820509094573691E-5</v>
      </c>
      <c r="D2045" s="142">
        <f t="shared" si="935"/>
        <v>0.91984057521668516</v>
      </c>
      <c r="E2045" s="142">
        <f t="shared" si="936"/>
        <v>3.1820509094573691E-5</v>
      </c>
      <c r="F2045" s="142" t="str">
        <f t="shared" si="937"/>
        <v/>
      </c>
      <c r="G2045" s="142" t="str">
        <f t="shared" si="938"/>
        <v/>
      </c>
      <c r="H2045" s="142"/>
      <c r="I2045" s="142"/>
      <c r="J2045" s="142">
        <f t="shared" si="939"/>
        <v>1.9662531217611455E-169</v>
      </c>
      <c r="K2045" s="142" t="str">
        <f t="shared" si="940"/>
        <v/>
      </c>
      <c r="L2045" s="142" t="str">
        <f t="shared" si="941"/>
        <v/>
      </c>
      <c r="M2045" s="142"/>
      <c r="N2045" s="142"/>
      <c r="O2045" s="142"/>
      <c r="P2045" s="142"/>
      <c r="Q2045" s="142">
        <v>1351</v>
      </c>
      <c r="R2045" s="142">
        <f t="shared" si="942"/>
        <v>30.124420900831964</v>
      </c>
      <c r="S2045" s="142">
        <f t="shared" si="943"/>
        <v>6.9392790300617973E-3</v>
      </c>
      <c r="T2045" s="142">
        <f t="shared" si="944"/>
        <v>0.91984057521668527</v>
      </c>
      <c r="U2045" s="142">
        <f t="shared" si="945"/>
        <v>6.9392790300617973E-3</v>
      </c>
      <c r="V2045" s="142" t="str">
        <f t="shared" si="946"/>
        <v/>
      </c>
      <c r="W2045" s="142" t="str">
        <f t="shared" si="947"/>
        <v/>
      </c>
      <c r="X2045" s="142">
        <f t="shared" si="948"/>
        <v>1.4526012624092668E-20</v>
      </c>
      <c r="Y2045" s="142" t="str">
        <f t="shared" si="949"/>
        <v/>
      </c>
      <c r="Z2045" s="142" t="str">
        <f t="shared" si="950"/>
        <v/>
      </c>
      <c r="AD2045" s="142">
        <v>1351</v>
      </c>
      <c r="AE2045" s="142">
        <f t="shared" si="968"/>
        <v>77.245922184984863</v>
      </c>
      <c r="AF2045" s="142">
        <f t="shared" si="951"/>
        <v>2.7061850818389526E-3</v>
      </c>
      <c r="AG2045" s="142">
        <f t="shared" si="952"/>
        <v>0.91984057521668516</v>
      </c>
      <c r="AH2045" s="142">
        <f t="shared" si="953"/>
        <v>2.7061850818389526E-3</v>
      </c>
      <c r="AI2045" s="142" t="str">
        <f t="shared" si="954"/>
        <v/>
      </c>
      <c r="AJ2045" s="142" t="str">
        <f t="shared" si="955"/>
        <v/>
      </c>
      <c r="AK2045" s="142">
        <f t="shared" si="956"/>
        <v>7.3039459588961203E-72</v>
      </c>
      <c r="AL2045" s="142" t="str">
        <f t="shared" si="957"/>
        <v/>
      </c>
      <c r="AM2045" s="142" t="str">
        <f t="shared" si="958"/>
        <v/>
      </c>
      <c r="AQ2045" s="142">
        <v>1351</v>
      </c>
      <c r="AR2045" s="142">
        <f t="shared" si="959"/>
        <v>4036.1384964046374</v>
      </c>
      <c r="AS2045" s="142">
        <f t="shared" si="960"/>
        <v>5.179251466125641E-5</v>
      </c>
      <c r="AT2045" s="142">
        <f t="shared" si="961"/>
        <v>0.91984057521668516</v>
      </c>
      <c r="AU2045" s="142">
        <f t="shared" si="962"/>
        <v>5.179251466125641E-5</v>
      </c>
      <c r="AV2045" s="142" t="str">
        <f t="shared" si="963"/>
        <v/>
      </c>
      <c r="AW2045" s="142" t="str">
        <f t="shared" si="964"/>
        <v/>
      </c>
      <c r="AX2045" s="142">
        <f t="shared" si="965"/>
        <v>1.3417138120301524E-4</v>
      </c>
      <c r="AY2045" s="142" t="str">
        <f t="shared" si="966"/>
        <v/>
      </c>
      <c r="AZ2045" s="142" t="str">
        <f t="shared" si="967"/>
        <v/>
      </c>
      <c r="BB2045" s="147"/>
      <c r="BC2045" s="147">
        <f t="shared" si="930"/>
        <v>8.6784000000000887</v>
      </c>
      <c r="BD2045" s="163">
        <f t="shared" si="931"/>
        <v>0.27657750785822782</v>
      </c>
      <c r="BE2045" s="147">
        <f t="shared" si="932"/>
        <v>4.9239397776645877E-4</v>
      </c>
      <c r="BF2045" s="147" t="str">
        <f t="shared" si="928"/>
        <v/>
      </c>
      <c r="BG2045" s="159" t="str">
        <f t="shared" si="929"/>
        <v/>
      </c>
    </row>
    <row r="2046" spans="1:59" ht="20.100000000000001" customHeight="1" x14ac:dyDescent="0.25">
      <c r="A2046" s="142">
        <v>1352</v>
      </c>
      <c r="B2046" s="142">
        <f t="shared" si="933"/>
        <v>6588.119699878036</v>
      </c>
      <c r="C2046" s="142">
        <f t="shared" si="934"/>
        <v>3.164205284078289E-5</v>
      </c>
      <c r="D2046" s="142">
        <f t="shared" si="935"/>
        <v>0.92043446500353321</v>
      </c>
      <c r="E2046" s="142">
        <f t="shared" si="936"/>
        <v>3.164205284078289E-5</v>
      </c>
      <c r="F2046" s="142" t="str">
        <f t="shared" si="937"/>
        <v/>
      </c>
      <c r="G2046" s="142" t="str">
        <f t="shared" si="938"/>
        <v/>
      </c>
      <c r="H2046" s="142"/>
      <c r="I2046" s="142"/>
      <c r="J2046" s="142">
        <f t="shared" si="939"/>
        <v>2.195175892626061E-169</v>
      </c>
      <c r="K2046" s="142" t="str">
        <f t="shared" si="940"/>
        <v/>
      </c>
      <c r="L2046" s="142" t="str">
        <f t="shared" si="941"/>
        <v/>
      </c>
      <c r="M2046" s="142"/>
      <c r="N2046" s="142"/>
      <c r="O2046" s="142"/>
      <c r="P2046" s="142"/>
      <c r="Q2046" s="142">
        <v>1352</v>
      </c>
      <c r="R2046" s="142">
        <f t="shared" si="942"/>
        <v>30.210245461802984</v>
      </c>
      <c r="S2046" s="142">
        <f t="shared" si="943"/>
        <v>6.9003620618878049E-3</v>
      </c>
      <c r="T2046" s="142">
        <f t="shared" si="944"/>
        <v>0.92043446500353321</v>
      </c>
      <c r="U2046" s="142">
        <f t="shared" si="945"/>
        <v>6.9003620618878049E-3</v>
      </c>
      <c r="V2046" s="142" t="str">
        <f t="shared" si="946"/>
        <v/>
      </c>
      <c r="W2046" s="142" t="str">
        <f t="shared" si="947"/>
        <v/>
      </c>
      <c r="X2046" s="142">
        <f t="shared" si="948"/>
        <v>1.5066286476415138E-20</v>
      </c>
      <c r="Y2046" s="142" t="str">
        <f t="shared" si="949"/>
        <v/>
      </c>
      <c r="Z2046" s="142" t="str">
        <f t="shared" si="950"/>
        <v/>
      </c>
      <c r="AD2046" s="142">
        <v>1352</v>
      </c>
      <c r="AE2046" s="142">
        <f t="shared" si="968"/>
        <v>77.465996037363709</v>
      </c>
      <c r="AF2046" s="142">
        <f t="shared" si="951"/>
        <v>2.6910082142931144E-3</v>
      </c>
      <c r="AG2046" s="142">
        <f t="shared" si="952"/>
        <v>0.92043446500353321</v>
      </c>
      <c r="AH2046" s="142">
        <f t="shared" si="953"/>
        <v>2.6910082142931144E-3</v>
      </c>
      <c r="AI2046" s="142" t="str">
        <f t="shared" si="954"/>
        <v/>
      </c>
      <c r="AJ2046" s="142" t="str">
        <f t="shared" si="955"/>
        <v/>
      </c>
      <c r="AK2046" s="142">
        <f t="shared" si="956"/>
        <v>7.8436794681698875E-72</v>
      </c>
      <c r="AL2046" s="142" t="str">
        <f t="shared" si="957"/>
        <v/>
      </c>
      <c r="AM2046" s="142" t="str">
        <f t="shared" si="958"/>
        <v/>
      </c>
      <c r="AQ2046" s="142">
        <v>1352</v>
      </c>
      <c r="AR2046" s="142">
        <f t="shared" si="959"/>
        <v>4047.6374664798641</v>
      </c>
      <c r="AS2046" s="142">
        <f t="shared" si="960"/>
        <v>5.1502051107911525E-5</v>
      </c>
      <c r="AT2046" s="142">
        <f t="shared" si="961"/>
        <v>0.92043446500353332</v>
      </c>
      <c r="AU2046" s="142">
        <f t="shared" si="962"/>
        <v>5.1502051107911525E-5</v>
      </c>
      <c r="AV2046" s="142" t="str">
        <f t="shared" si="963"/>
        <v/>
      </c>
      <c r="AW2046" s="142" t="str">
        <f t="shared" si="964"/>
        <v/>
      </c>
      <c r="AX2046" s="142">
        <f t="shared" si="965"/>
        <v>1.340309759272178E-4</v>
      </c>
      <c r="AY2046" s="142" t="str">
        <f t="shared" si="966"/>
        <v/>
      </c>
      <c r="AZ2046" s="142" t="str">
        <f t="shared" si="967"/>
        <v/>
      </c>
      <c r="BB2046" s="147"/>
      <c r="BC2046" s="147">
        <f t="shared" si="930"/>
        <v>8.684800000000088</v>
      </c>
      <c r="BD2046" s="163">
        <f t="shared" si="931"/>
        <v>0.27608511388046136</v>
      </c>
      <c r="BE2046" s="147">
        <f t="shared" si="932"/>
        <v>4.9172590784363202E-4</v>
      </c>
      <c r="BF2046" s="147" t="str">
        <f t="shared" si="928"/>
        <v/>
      </c>
      <c r="BG2046" s="159" t="str">
        <f t="shared" si="929"/>
        <v/>
      </c>
    </row>
    <row r="2047" spans="1:59" ht="20.100000000000001" customHeight="1" x14ac:dyDescent="0.25">
      <c r="A2047" s="147">
        <v>1353</v>
      </c>
      <c r="B2047" s="142">
        <f t="shared" si="933"/>
        <v>6606.8359490254188</v>
      </c>
      <c r="C2047" s="142">
        <f t="shared" si="934"/>
        <v>3.1464093978485634E-5</v>
      </c>
      <c r="D2047" s="142">
        <f t="shared" si="935"/>
        <v>0.92102501940879999</v>
      </c>
      <c r="E2047" s="142">
        <f t="shared" si="936"/>
        <v>3.1464093978485634E-5</v>
      </c>
      <c r="F2047" s="142" t="str">
        <f t="shared" si="937"/>
        <v/>
      </c>
      <c r="G2047" s="142" t="str">
        <f t="shared" si="938"/>
        <v/>
      </c>
      <c r="H2047" s="142"/>
      <c r="I2047" s="142"/>
      <c r="J2047" s="142">
        <f t="shared" si="939"/>
        <v>2.4507119892644552E-169</v>
      </c>
      <c r="K2047" s="142" t="str">
        <f t="shared" si="940"/>
        <v/>
      </c>
      <c r="L2047" s="142" t="str">
        <f t="shared" si="941"/>
        <v/>
      </c>
      <c r="M2047" s="142"/>
      <c r="N2047" s="142"/>
      <c r="O2047" s="142"/>
      <c r="P2047" s="142"/>
      <c r="Q2047" s="147">
        <v>1353</v>
      </c>
      <c r="R2047" s="142">
        <f t="shared" si="942"/>
        <v>30.296070022774018</v>
      </c>
      <c r="S2047" s="142">
        <f t="shared" si="943"/>
        <v>6.8615535626999806E-3</v>
      </c>
      <c r="T2047" s="142">
        <f t="shared" si="944"/>
        <v>0.92102501940879988</v>
      </c>
      <c r="U2047" s="142">
        <f t="shared" si="945"/>
        <v>6.8615535626999806E-3</v>
      </c>
      <c r="V2047" s="142" t="str">
        <f t="shared" si="946"/>
        <v/>
      </c>
      <c r="W2047" s="142" t="str">
        <f t="shared" si="947"/>
        <v/>
      </c>
      <c r="X2047" s="142">
        <f t="shared" si="948"/>
        <v>1.5626405002166785E-20</v>
      </c>
      <c r="Y2047" s="142" t="str">
        <f t="shared" si="949"/>
        <v/>
      </c>
      <c r="Z2047" s="142" t="str">
        <f t="shared" si="950"/>
        <v/>
      </c>
      <c r="AD2047" s="147">
        <v>1353</v>
      </c>
      <c r="AE2047" s="142">
        <f t="shared" si="968"/>
        <v>77.686069889742612</v>
      </c>
      <c r="AF2047" s="142">
        <f t="shared" si="951"/>
        <v>2.6758736475613709E-3</v>
      </c>
      <c r="AG2047" s="142">
        <f t="shared" si="952"/>
        <v>0.92102501940879988</v>
      </c>
      <c r="AH2047" s="142">
        <f t="shared" si="953"/>
        <v>2.6758736475613709E-3</v>
      </c>
      <c r="AI2047" s="142" t="str">
        <f t="shared" si="954"/>
        <v/>
      </c>
      <c r="AJ2047" s="142" t="str">
        <f t="shared" si="955"/>
        <v/>
      </c>
      <c r="AK2047" s="142">
        <f t="shared" si="956"/>
        <v>8.4231624358356555E-72</v>
      </c>
      <c r="AL2047" s="142" t="str">
        <f t="shared" si="957"/>
        <v/>
      </c>
      <c r="AM2047" s="142" t="str">
        <f t="shared" si="958"/>
        <v/>
      </c>
      <c r="AQ2047" s="147">
        <v>1353</v>
      </c>
      <c r="AR2047" s="142">
        <f t="shared" si="959"/>
        <v>4059.1364365550908</v>
      </c>
      <c r="AS2047" s="142">
        <f t="shared" si="960"/>
        <v>5.1212397131690201E-5</v>
      </c>
      <c r="AT2047" s="142">
        <f t="shared" si="961"/>
        <v>0.92102501940879999</v>
      </c>
      <c r="AU2047" s="142">
        <f t="shared" si="962"/>
        <v>5.1212397131690201E-5</v>
      </c>
      <c r="AV2047" s="142" t="str">
        <f t="shared" si="963"/>
        <v/>
      </c>
      <c r="AW2047" s="142" t="str">
        <f t="shared" si="964"/>
        <v/>
      </c>
      <c r="AX2047" s="142">
        <f t="shared" si="965"/>
        <v>1.3388857534588774E-4</v>
      </c>
      <c r="AY2047" s="142" t="str">
        <f t="shared" si="966"/>
        <v/>
      </c>
      <c r="AZ2047" s="142" t="str">
        <f t="shared" si="967"/>
        <v/>
      </c>
      <c r="BB2047" s="147"/>
      <c r="BC2047" s="147">
        <f t="shared" si="930"/>
        <v>8.6912000000000873</v>
      </c>
      <c r="BD2047" s="163">
        <f t="shared" si="931"/>
        <v>0.27559338797261773</v>
      </c>
      <c r="BE2047" s="147">
        <f t="shared" si="932"/>
        <v>4.9105807816074432E-4</v>
      </c>
      <c r="BF2047" s="147" t="str">
        <f t="shared" si="928"/>
        <v/>
      </c>
      <c r="BG2047" s="159" t="str">
        <f t="shared" si="929"/>
        <v/>
      </c>
    </row>
    <row r="2048" spans="1:59" ht="20.100000000000001" customHeight="1" x14ac:dyDescent="0.25">
      <c r="A2048" s="142">
        <v>1354</v>
      </c>
      <c r="B2048" s="142">
        <f t="shared" si="933"/>
        <v>6625.5521981727979</v>
      </c>
      <c r="C2048" s="142">
        <f t="shared" si="934"/>
        <v>3.1286635388914387E-5</v>
      </c>
      <c r="D2048" s="142">
        <f t="shared" si="935"/>
        <v>0.92161224776881379</v>
      </c>
      <c r="E2048" s="142">
        <f t="shared" si="936"/>
        <v>3.1286635388914387E-5</v>
      </c>
      <c r="F2048" s="142" t="str">
        <f t="shared" si="937"/>
        <v/>
      </c>
      <c r="G2048" s="142" t="str">
        <f t="shared" si="938"/>
        <v/>
      </c>
      <c r="H2048" s="142"/>
      <c r="I2048" s="142"/>
      <c r="J2048" s="142">
        <f t="shared" si="939"/>
        <v>2.7359507634168132E-169</v>
      </c>
      <c r="K2048" s="142" t="str">
        <f t="shared" si="940"/>
        <v/>
      </c>
      <c r="L2048" s="142" t="str">
        <f t="shared" si="941"/>
        <v/>
      </c>
      <c r="M2048" s="142"/>
      <c r="N2048" s="142"/>
      <c r="O2048" s="142"/>
      <c r="P2048" s="142"/>
      <c r="Q2048" s="142">
        <v>1354</v>
      </c>
      <c r="R2048" s="142">
        <f t="shared" si="942"/>
        <v>30.381894583745051</v>
      </c>
      <c r="S2048" s="142">
        <f t="shared" si="943"/>
        <v>6.8228541608250362E-3</v>
      </c>
      <c r="T2048" s="142">
        <f t="shared" si="944"/>
        <v>0.9216122477688139</v>
      </c>
      <c r="U2048" s="142">
        <f t="shared" si="945"/>
        <v>6.8228541608250362E-3</v>
      </c>
      <c r="V2048" s="142" t="str">
        <f t="shared" si="946"/>
        <v/>
      </c>
      <c r="W2048" s="142" t="str">
        <f t="shared" si="947"/>
        <v/>
      </c>
      <c r="X2048" s="142">
        <f t="shared" si="948"/>
        <v>1.6207087708886032E-20</v>
      </c>
      <c r="Y2048" s="142" t="str">
        <f t="shared" si="949"/>
        <v/>
      </c>
      <c r="Z2048" s="142" t="str">
        <f t="shared" si="950"/>
        <v/>
      </c>
      <c r="AD2048" s="142">
        <v>1354</v>
      </c>
      <c r="AE2048" s="142">
        <f t="shared" si="968"/>
        <v>77.906143742121458</v>
      </c>
      <c r="AF2048" s="142">
        <f t="shared" si="951"/>
        <v>2.6607816266790338E-3</v>
      </c>
      <c r="AG2048" s="142">
        <f t="shared" si="952"/>
        <v>0.92161224776881379</v>
      </c>
      <c r="AH2048" s="142">
        <f t="shared" si="953"/>
        <v>2.6607816266790338E-3</v>
      </c>
      <c r="AI2048" s="142" t="str">
        <f t="shared" si="954"/>
        <v/>
      </c>
      <c r="AJ2048" s="142" t="str">
        <f t="shared" si="955"/>
        <v/>
      </c>
      <c r="AK2048" s="142">
        <f t="shared" si="956"/>
        <v>9.0453122826877012E-72</v>
      </c>
      <c r="AL2048" s="142" t="str">
        <f t="shared" si="957"/>
        <v/>
      </c>
      <c r="AM2048" s="142" t="str">
        <f t="shared" si="958"/>
        <v/>
      </c>
      <c r="AQ2048" s="142">
        <v>1354</v>
      </c>
      <c r="AR2048" s="142">
        <f t="shared" si="959"/>
        <v>4070.6354066303174</v>
      </c>
      <c r="AS2048" s="142">
        <f t="shared" si="960"/>
        <v>5.0923557422217962E-5</v>
      </c>
      <c r="AT2048" s="142">
        <f t="shared" si="961"/>
        <v>0.9216122477688139</v>
      </c>
      <c r="AU2048" s="142">
        <f t="shared" si="962"/>
        <v>5.0923557422217962E-5</v>
      </c>
      <c r="AV2048" s="142" t="str">
        <f t="shared" si="963"/>
        <v/>
      </c>
      <c r="AW2048" s="142" t="str">
        <f t="shared" si="964"/>
        <v/>
      </c>
      <c r="AX2048" s="142">
        <f t="shared" si="965"/>
        <v>1.3374418613328949E-4</v>
      </c>
      <c r="AY2048" s="142" t="str">
        <f t="shared" si="966"/>
        <v/>
      </c>
      <c r="AZ2048" s="142" t="str">
        <f t="shared" si="967"/>
        <v/>
      </c>
      <c r="BB2048" s="147"/>
      <c r="BC2048" s="147">
        <f t="shared" si="930"/>
        <v>8.6976000000000866</v>
      </c>
      <c r="BD2048" s="163">
        <f t="shared" si="931"/>
        <v>0.27510232989445699</v>
      </c>
      <c r="BE2048" s="147">
        <f t="shared" si="932"/>
        <v>4.9039049118188016E-4</v>
      </c>
      <c r="BF2048" s="147" t="str">
        <f t="shared" si="928"/>
        <v/>
      </c>
      <c r="BG2048" s="159" t="str">
        <f t="shared" si="929"/>
        <v/>
      </c>
    </row>
    <row r="2049" spans="1:59" ht="20.100000000000001" customHeight="1" x14ac:dyDescent="0.25">
      <c r="A2049" s="142">
        <v>1355</v>
      </c>
      <c r="B2049" s="142">
        <f t="shared" si="933"/>
        <v>6644.2684473201807</v>
      </c>
      <c r="C2049" s="142">
        <f t="shared" si="934"/>
        <v>3.1109679913129023E-5</v>
      </c>
      <c r="D2049" s="142">
        <f t="shared" si="935"/>
        <v>0.92219615947345368</v>
      </c>
      <c r="E2049" s="142">
        <f t="shared" si="936"/>
        <v>3.1109679913129023E-5</v>
      </c>
      <c r="F2049" s="142" t="str">
        <f t="shared" si="937"/>
        <v/>
      </c>
      <c r="G2049" s="142" t="str">
        <f t="shared" si="938"/>
        <v/>
      </c>
      <c r="H2049" s="142"/>
      <c r="I2049" s="142"/>
      <c r="J2049" s="142">
        <f t="shared" si="939"/>
        <v>3.054339655889644E-169</v>
      </c>
      <c r="K2049" s="142" t="str">
        <f t="shared" si="940"/>
        <v/>
      </c>
      <c r="L2049" s="142" t="str">
        <f t="shared" si="941"/>
        <v/>
      </c>
      <c r="M2049" s="142"/>
      <c r="N2049" s="142"/>
      <c r="O2049" s="142"/>
      <c r="P2049" s="142"/>
      <c r="Q2049" s="142">
        <v>1355</v>
      </c>
      <c r="R2049" s="142">
        <f t="shared" si="942"/>
        <v>30.467719144716085</v>
      </c>
      <c r="S2049" s="142">
        <f t="shared" si="943"/>
        <v>6.7842644758290367E-3</v>
      </c>
      <c r="T2049" s="142">
        <f t="shared" si="944"/>
        <v>0.92219615947345368</v>
      </c>
      <c r="U2049" s="142">
        <f t="shared" si="945"/>
        <v>6.7842644758290367E-3</v>
      </c>
      <c r="V2049" s="142" t="str">
        <f t="shared" si="946"/>
        <v/>
      </c>
      <c r="W2049" s="142" t="str">
        <f t="shared" si="947"/>
        <v/>
      </c>
      <c r="X2049" s="142">
        <f t="shared" si="948"/>
        <v>1.6809079841822349E-20</v>
      </c>
      <c r="Y2049" s="142" t="str">
        <f t="shared" si="949"/>
        <v/>
      </c>
      <c r="Z2049" s="142" t="str">
        <f t="shared" si="950"/>
        <v/>
      </c>
      <c r="AD2049" s="142">
        <v>1355</v>
      </c>
      <c r="AE2049" s="142">
        <f t="shared" si="968"/>
        <v>78.126217594500361</v>
      </c>
      <c r="AF2049" s="142">
        <f t="shared" si="951"/>
        <v>2.6457323932649233E-3</v>
      </c>
      <c r="AG2049" s="142">
        <f t="shared" si="952"/>
        <v>0.92219615947345368</v>
      </c>
      <c r="AH2049" s="142">
        <f t="shared" si="953"/>
        <v>2.6457323932649233E-3</v>
      </c>
      <c r="AI2049" s="142" t="str">
        <f t="shared" si="954"/>
        <v/>
      </c>
      <c r="AJ2049" s="142" t="str">
        <f t="shared" si="955"/>
        <v/>
      </c>
      <c r="AK2049" s="142">
        <f t="shared" si="956"/>
        <v>9.7132598168770338E-72</v>
      </c>
      <c r="AL2049" s="142" t="str">
        <f t="shared" si="957"/>
        <v/>
      </c>
      <c r="AM2049" s="142" t="str">
        <f t="shared" si="958"/>
        <v/>
      </c>
      <c r="AQ2049" s="142">
        <v>1355</v>
      </c>
      <c r="AR2049" s="142">
        <f t="shared" si="959"/>
        <v>4082.1343767055441</v>
      </c>
      <c r="AS2049" s="142">
        <f t="shared" si="960"/>
        <v>5.0635536603733777E-5</v>
      </c>
      <c r="AT2049" s="142">
        <f t="shared" si="961"/>
        <v>0.92219615947345368</v>
      </c>
      <c r="AU2049" s="142">
        <f t="shared" si="962"/>
        <v>5.0635536603733777E-5</v>
      </c>
      <c r="AV2049" s="142" t="str">
        <f t="shared" si="963"/>
        <v/>
      </c>
      <c r="AW2049" s="142" t="str">
        <f t="shared" si="964"/>
        <v/>
      </c>
      <c r="AX2049" s="142">
        <f t="shared" si="965"/>
        <v>1.3359781505194551E-4</v>
      </c>
      <c r="AY2049" s="142" t="str">
        <f t="shared" si="966"/>
        <v/>
      </c>
      <c r="AZ2049" s="142" t="str">
        <f t="shared" si="967"/>
        <v/>
      </c>
      <c r="BB2049" s="147"/>
      <c r="BC2049" s="147">
        <f t="shared" si="930"/>
        <v>8.7040000000000859</v>
      </c>
      <c r="BD2049" s="163">
        <f t="shared" si="931"/>
        <v>0.27461193940327511</v>
      </c>
      <c r="BE2049" s="147">
        <f t="shared" si="932"/>
        <v>4.8972314935930017E-4</v>
      </c>
      <c r="BF2049" s="147" t="str">
        <f t="shared" si="928"/>
        <v/>
      </c>
      <c r="BG2049" s="159" t="str">
        <f t="shared" si="929"/>
        <v/>
      </c>
    </row>
    <row r="2050" spans="1:59" ht="20.100000000000001" customHeight="1" x14ac:dyDescent="0.25">
      <c r="A2050" s="142">
        <v>1356</v>
      </c>
      <c r="B2050" s="142">
        <f t="shared" si="933"/>
        <v>6662.9846964675598</v>
      </c>
      <c r="C2050" s="142">
        <f t="shared" si="934"/>
        <v>3.0933230352062352E-5</v>
      </c>
      <c r="D2050" s="142">
        <f t="shared" si="935"/>
        <v>0.92277676396539621</v>
      </c>
      <c r="E2050" s="142">
        <f t="shared" si="936"/>
        <v>3.0933230352062352E-5</v>
      </c>
      <c r="F2050" s="142" t="str">
        <f t="shared" si="937"/>
        <v/>
      </c>
      <c r="G2050" s="142" t="str">
        <f t="shared" si="938"/>
        <v/>
      </c>
      <c r="H2050" s="142"/>
      <c r="I2050" s="142"/>
      <c r="J2050" s="142">
        <f t="shared" si="939"/>
        <v>3.4097256411264357E-169</v>
      </c>
      <c r="K2050" s="142" t="str">
        <f t="shared" si="940"/>
        <v/>
      </c>
      <c r="L2050" s="142" t="str">
        <f t="shared" si="941"/>
        <v/>
      </c>
      <c r="M2050" s="142"/>
      <c r="N2050" s="142"/>
      <c r="O2050" s="142"/>
      <c r="P2050" s="142"/>
      <c r="Q2050" s="142">
        <v>1356</v>
      </c>
      <c r="R2050" s="142">
        <f t="shared" si="942"/>
        <v>30.553543705687119</v>
      </c>
      <c r="S2050" s="142">
        <f t="shared" si="943"/>
        <v>6.7457851185272867E-3</v>
      </c>
      <c r="T2050" s="142">
        <f t="shared" si="944"/>
        <v>0.92277676396539632</v>
      </c>
      <c r="U2050" s="142">
        <f t="shared" si="945"/>
        <v>6.7457851185272867E-3</v>
      </c>
      <c r="V2050" s="142" t="str">
        <f t="shared" si="946"/>
        <v/>
      </c>
      <c r="W2050" s="142" t="str">
        <f t="shared" si="947"/>
        <v/>
      </c>
      <c r="X2050" s="142">
        <f t="shared" si="948"/>
        <v>1.7433153291776766E-20</v>
      </c>
      <c r="Y2050" s="142" t="str">
        <f t="shared" si="949"/>
        <v/>
      </c>
      <c r="Z2050" s="142" t="str">
        <f t="shared" si="950"/>
        <v/>
      </c>
      <c r="AD2050" s="142">
        <v>1356</v>
      </c>
      <c r="AE2050" s="142">
        <f t="shared" si="968"/>
        <v>78.346291446879206</v>
      </c>
      <c r="AF2050" s="142">
        <f t="shared" si="951"/>
        <v>2.6307261855252405E-3</v>
      </c>
      <c r="AG2050" s="142">
        <f t="shared" si="952"/>
        <v>0.92277676396539621</v>
      </c>
      <c r="AH2050" s="142">
        <f t="shared" si="953"/>
        <v>2.6307261855252405E-3</v>
      </c>
      <c r="AI2050" s="142" t="str">
        <f t="shared" si="954"/>
        <v/>
      </c>
      <c r="AJ2050" s="142" t="str">
        <f t="shared" si="955"/>
        <v/>
      </c>
      <c r="AK2050" s="142">
        <f t="shared" si="956"/>
        <v>1.0430364787310167E-71</v>
      </c>
      <c r="AL2050" s="142" t="str">
        <f t="shared" si="957"/>
        <v/>
      </c>
      <c r="AM2050" s="142" t="str">
        <f t="shared" si="958"/>
        <v/>
      </c>
      <c r="AQ2050" s="142">
        <v>1356</v>
      </c>
      <c r="AR2050" s="142">
        <f t="shared" si="959"/>
        <v>4093.6333467807708</v>
      </c>
      <c r="AS2050" s="142">
        <f t="shared" si="960"/>
        <v>5.0348339235163824E-5</v>
      </c>
      <c r="AT2050" s="142">
        <f t="shared" si="961"/>
        <v>0.92277676396539632</v>
      </c>
      <c r="AU2050" s="142">
        <f t="shared" si="962"/>
        <v>5.0348339235163824E-5</v>
      </c>
      <c r="AV2050" s="142" t="str">
        <f t="shared" si="963"/>
        <v/>
      </c>
      <c r="AW2050" s="142" t="str">
        <f t="shared" si="964"/>
        <v/>
      </c>
      <c r="AX2050" s="142">
        <f t="shared" si="965"/>
        <v>1.3344946895210848E-4</v>
      </c>
      <c r="AY2050" s="142" t="str">
        <f t="shared" si="966"/>
        <v/>
      </c>
      <c r="AZ2050" s="142" t="str">
        <f t="shared" si="967"/>
        <v/>
      </c>
      <c r="BB2050" s="147"/>
      <c r="BC2050" s="147">
        <f t="shared" si="930"/>
        <v>8.7104000000000852</v>
      </c>
      <c r="BD2050" s="163">
        <f t="shared" si="931"/>
        <v>0.27412221625391581</v>
      </c>
      <c r="BE2050" s="147">
        <f t="shared" si="932"/>
        <v>4.8905605513660522E-4</v>
      </c>
      <c r="BF2050" s="147" t="str">
        <f t="shared" si="928"/>
        <v/>
      </c>
      <c r="BG2050" s="159" t="str">
        <f t="shared" si="929"/>
        <v/>
      </c>
    </row>
    <row r="2051" spans="1:59" ht="20.100000000000001" customHeight="1" x14ac:dyDescent="0.25">
      <c r="A2051" s="142">
        <v>1357</v>
      </c>
      <c r="B2051" s="142">
        <f t="shared" si="933"/>
        <v>6681.7009456149426</v>
      </c>
      <c r="C2051" s="142">
        <f t="shared" si="934"/>
        <v>3.0757289466568096E-5</v>
      </c>
      <c r="D2051" s="142">
        <f t="shared" si="935"/>
        <v>0.92335407073936659</v>
      </c>
      <c r="E2051" s="142">
        <f t="shared" si="936"/>
        <v>3.0757289466568096E-5</v>
      </c>
      <c r="F2051" s="142" t="str">
        <f t="shared" si="937"/>
        <v/>
      </c>
      <c r="G2051" s="142" t="str">
        <f t="shared" si="938"/>
        <v/>
      </c>
      <c r="H2051" s="142"/>
      <c r="I2051" s="142"/>
      <c r="J2051" s="142">
        <f t="shared" si="939"/>
        <v>3.806401461331535E-169</v>
      </c>
      <c r="K2051" s="142" t="str">
        <f t="shared" si="940"/>
        <v/>
      </c>
      <c r="L2051" s="142" t="str">
        <f t="shared" si="941"/>
        <v/>
      </c>
      <c r="M2051" s="142"/>
      <c r="N2051" s="142"/>
      <c r="O2051" s="142"/>
      <c r="P2051" s="142"/>
      <c r="Q2051" s="142">
        <v>1357</v>
      </c>
      <c r="R2051" s="142">
        <f t="shared" si="942"/>
        <v>30.639368266658138</v>
      </c>
      <c r="S2051" s="142">
        <f t="shared" si="943"/>
        <v>6.7074166909948472E-3</v>
      </c>
      <c r="T2051" s="142">
        <f t="shared" si="944"/>
        <v>0.92335407073936659</v>
      </c>
      <c r="U2051" s="142">
        <f t="shared" si="945"/>
        <v>6.7074166909948472E-3</v>
      </c>
      <c r="V2051" s="142" t="str">
        <f t="shared" si="946"/>
        <v/>
      </c>
      <c r="W2051" s="142" t="str">
        <f t="shared" si="947"/>
        <v/>
      </c>
      <c r="X2051" s="142">
        <f t="shared" si="948"/>
        <v>1.8080107534500488E-20</v>
      </c>
      <c r="Y2051" s="142" t="str">
        <f t="shared" si="949"/>
        <v/>
      </c>
      <c r="Z2051" s="142" t="str">
        <f t="shared" si="950"/>
        <v/>
      </c>
      <c r="AD2051" s="142">
        <v>1357</v>
      </c>
      <c r="AE2051" s="142">
        <f t="shared" si="968"/>
        <v>78.566365299258109</v>
      </c>
      <c r="AF2051" s="142">
        <f t="shared" si="951"/>
        <v>2.6157632382576468E-3</v>
      </c>
      <c r="AG2051" s="142">
        <f t="shared" si="952"/>
        <v>0.92335407073936659</v>
      </c>
      <c r="AH2051" s="142">
        <f t="shared" si="953"/>
        <v>2.6157632382576468E-3</v>
      </c>
      <c r="AI2051" s="142" t="str">
        <f t="shared" si="954"/>
        <v/>
      </c>
      <c r="AJ2051" s="142" t="str">
        <f t="shared" si="955"/>
        <v/>
      </c>
      <c r="AK2051" s="142">
        <f t="shared" si="956"/>
        <v>1.1200232566734124E-71</v>
      </c>
      <c r="AL2051" s="142" t="str">
        <f t="shared" si="957"/>
        <v/>
      </c>
      <c r="AM2051" s="142" t="str">
        <f t="shared" si="958"/>
        <v/>
      </c>
      <c r="AQ2051" s="142">
        <v>1357</v>
      </c>
      <c r="AR2051" s="142">
        <f t="shared" si="959"/>
        <v>4105.1323168559975</v>
      </c>
      <c r="AS2051" s="142">
        <f t="shared" si="960"/>
        <v>5.0061969810199839E-5</v>
      </c>
      <c r="AT2051" s="142">
        <f t="shared" si="961"/>
        <v>0.92335407073936659</v>
      </c>
      <c r="AU2051" s="142">
        <f t="shared" si="962"/>
        <v>5.0061969810199839E-5</v>
      </c>
      <c r="AV2051" s="142" t="str">
        <f t="shared" si="963"/>
        <v/>
      </c>
      <c r="AW2051" s="142" t="str">
        <f t="shared" si="964"/>
        <v/>
      </c>
      <c r="AX2051" s="142">
        <f t="shared" si="965"/>
        <v>1.3329915477122708E-4</v>
      </c>
      <c r="AY2051" s="142" t="str">
        <f t="shared" si="966"/>
        <v/>
      </c>
      <c r="AZ2051" s="142" t="str">
        <f t="shared" si="967"/>
        <v/>
      </c>
      <c r="BB2051" s="147"/>
      <c r="BC2051" s="147">
        <f t="shared" si="930"/>
        <v>8.7168000000000845</v>
      </c>
      <c r="BD2051" s="163">
        <f t="shared" si="931"/>
        <v>0.2736331601987792</v>
      </c>
      <c r="BE2051" s="147">
        <f t="shared" si="932"/>
        <v>4.8838921094546128E-4</v>
      </c>
      <c r="BF2051" s="147" t="str">
        <f t="shared" si="928"/>
        <v/>
      </c>
      <c r="BG2051" s="159" t="str">
        <f t="shared" si="929"/>
        <v/>
      </c>
    </row>
    <row r="2052" spans="1:59" ht="20.100000000000001" customHeight="1" x14ac:dyDescent="0.25">
      <c r="A2052" s="142">
        <v>1358</v>
      </c>
      <c r="B2052" s="142">
        <f t="shared" si="933"/>
        <v>6700.4171947623217</v>
      </c>
      <c r="C2052" s="142">
        <f t="shared" si="934"/>
        <v>3.0581859977472241E-5</v>
      </c>
      <c r="D2052" s="142">
        <f t="shared" si="935"/>
        <v>0.92392808934138748</v>
      </c>
      <c r="E2052" s="142">
        <f t="shared" si="936"/>
        <v>3.0581859977472241E-5</v>
      </c>
      <c r="F2052" s="142" t="str">
        <f t="shared" si="937"/>
        <v/>
      </c>
      <c r="G2052" s="142" t="str">
        <f t="shared" si="938"/>
        <v/>
      </c>
      <c r="H2052" s="142"/>
      <c r="I2052" s="142"/>
      <c r="J2052" s="142">
        <f t="shared" si="939"/>
        <v>4.2491572028127728E-169</v>
      </c>
      <c r="K2052" s="142" t="str">
        <f t="shared" si="940"/>
        <v/>
      </c>
      <c r="L2052" s="142" t="str">
        <f t="shared" si="941"/>
        <v/>
      </c>
      <c r="M2052" s="142"/>
      <c r="N2052" s="142"/>
      <c r="O2052" s="142"/>
      <c r="P2052" s="142"/>
      <c r="Q2052" s="142">
        <v>1358</v>
      </c>
      <c r="R2052" s="142">
        <f t="shared" si="942"/>
        <v>30.725192827629172</v>
      </c>
      <c r="S2052" s="142">
        <f t="shared" si="943"/>
        <v>6.6691597865776555E-3</v>
      </c>
      <c r="T2052" s="142">
        <f t="shared" si="944"/>
        <v>0.92392808934138748</v>
      </c>
      <c r="U2052" s="142">
        <f t="shared" si="945"/>
        <v>6.6691597865776555E-3</v>
      </c>
      <c r="V2052" s="142" t="str">
        <f t="shared" si="946"/>
        <v/>
      </c>
      <c r="W2052" s="142" t="str">
        <f t="shared" si="947"/>
        <v/>
      </c>
      <c r="X2052" s="142">
        <f t="shared" si="948"/>
        <v>1.8750770602729488E-20</v>
      </c>
      <c r="Y2052" s="142" t="str">
        <f t="shared" si="949"/>
        <v/>
      </c>
      <c r="Z2052" s="142" t="str">
        <f t="shared" si="950"/>
        <v/>
      </c>
      <c r="AD2052" s="142">
        <v>1358</v>
      </c>
      <c r="AE2052" s="142">
        <f t="shared" si="968"/>
        <v>78.786439151636955</v>
      </c>
      <c r="AF2052" s="142">
        <f t="shared" si="951"/>
        <v>2.6008437828556347E-3</v>
      </c>
      <c r="AG2052" s="142">
        <f t="shared" si="952"/>
        <v>0.92392808934138748</v>
      </c>
      <c r="AH2052" s="142">
        <f t="shared" si="953"/>
        <v>2.6008437828556347E-3</v>
      </c>
      <c r="AI2052" s="142" t="str">
        <f t="shared" si="954"/>
        <v/>
      </c>
      <c r="AJ2052" s="142" t="str">
        <f t="shared" si="955"/>
        <v/>
      </c>
      <c r="AK2052" s="142">
        <f t="shared" si="956"/>
        <v>1.2026732046251585E-71</v>
      </c>
      <c r="AL2052" s="142" t="str">
        <f t="shared" si="957"/>
        <v/>
      </c>
      <c r="AM2052" s="142" t="str">
        <f t="shared" si="958"/>
        <v/>
      </c>
      <c r="AQ2052" s="142">
        <v>1358</v>
      </c>
      <c r="AR2052" s="142">
        <f t="shared" si="959"/>
        <v>4116.631286931226</v>
      </c>
      <c r="AS2052" s="142">
        <f t="shared" si="960"/>
        <v>4.9776432757382371E-5</v>
      </c>
      <c r="AT2052" s="142">
        <f t="shared" si="961"/>
        <v>0.92392808934138759</v>
      </c>
      <c r="AU2052" s="142">
        <f t="shared" si="962"/>
        <v>4.9776432757382371E-5</v>
      </c>
      <c r="AV2052" s="142" t="str">
        <f t="shared" si="963"/>
        <v/>
      </c>
      <c r="AW2052" s="142" t="str">
        <f t="shared" si="964"/>
        <v/>
      </c>
      <c r="AX2052" s="142">
        <f t="shared" si="965"/>
        <v>1.331468795334055E-4</v>
      </c>
      <c r="AY2052" s="142" t="str">
        <f t="shared" si="966"/>
        <v/>
      </c>
      <c r="AZ2052" s="142" t="str">
        <f t="shared" si="967"/>
        <v/>
      </c>
      <c r="BB2052" s="147"/>
      <c r="BC2052" s="147">
        <f t="shared" si="930"/>
        <v>8.7232000000000838</v>
      </c>
      <c r="BD2052" s="163">
        <f t="shared" si="931"/>
        <v>0.27314477098783374</v>
      </c>
      <c r="BE2052" s="147">
        <f t="shared" si="932"/>
        <v>4.8772261920726478E-4</v>
      </c>
      <c r="BF2052" s="147" t="str">
        <f t="shared" si="928"/>
        <v/>
      </c>
      <c r="BG2052" s="159" t="str">
        <f t="shared" si="929"/>
        <v/>
      </c>
    </row>
    <row r="2053" spans="1:59" ht="20.100000000000001" customHeight="1" x14ac:dyDescent="0.25">
      <c r="A2053" s="142">
        <v>1359</v>
      </c>
      <c r="B2053" s="142">
        <f t="shared" si="933"/>
        <v>6719.1334439097009</v>
      </c>
      <c r="C2053" s="142">
        <f t="shared" si="934"/>
        <v>3.0406944565626866E-5</v>
      </c>
      <c r="D2053" s="142">
        <f t="shared" si="935"/>
        <v>0.92449882936803152</v>
      </c>
      <c r="E2053" s="142">
        <f t="shared" si="936"/>
        <v>3.0406944565626866E-5</v>
      </c>
      <c r="F2053" s="142" t="str">
        <f t="shared" si="937"/>
        <v/>
      </c>
      <c r="G2053" s="142" t="str">
        <f t="shared" si="938"/>
        <v/>
      </c>
      <c r="H2053" s="142"/>
      <c r="I2053" s="142"/>
      <c r="J2053" s="142">
        <f t="shared" si="939"/>
        <v>4.7433378309019826E-169</v>
      </c>
      <c r="K2053" s="142" t="str">
        <f t="shared" si="940"/>
        <v/>
      </c>
      <c r="L2053" s="142" t="str">
        <f t="shared" si="941"/>
        <v/>
      </c>
      <c r="M2053" s="142"/>
      <c r="N2053" s="142"/>
      <c r="O2053" s="142"/>
      <c r="P2053" s="142"/>
      <c r="Q2053" s="142">
        <v>1359</v>
      </c>
      <c r="R2053" s="142">
        <f t="shared" si="942"/>
        <v>30.811017388600206</v>
      </c>
      <c r="S2053" s="142">
        <f t="shared" si="943"/>
        <v>6.6310149899043566E-3</v>
      </c>
      <c r="T2053" s="142">
        <f t="shared" si="944"/>
        <v>0.92449882936803163</v>
      </c>
      <c r="U2053" s="142">
        <f t="shared" si="945"/>
        <v>6.6310149899043566E-3</v>
      </c>
      <c r="V2053" s="142" t="str">
        <f t="shared" si="946"/>
        <v/>
      </c>
      <c r="W2053" s="142" t="str">
        <f t="shared" si="947"/>
        <v/>
      </c>
      <c r="X2053" s="142">
        <f t="shared" si="948"/>
        <v>1.9446000091975091E-20</v>
      </c>
      <c r="Y2053" s="142" t="str">
        <f t="shared" si="949"/>
        <v/>
      </c>
      <c r="Z2053" s="142" t="str">
        <f t="shared" si="950"/>
        <v/>
      </c>
      <c r="AD2053" s="142">
        <v>1359</v>
      </c>
      <c r="AE2053" s="142">
        <f t="shared" si="968"/>
        <v>79.006513004015858</v>
      </c>
      <c r="AF2053" s="142">
        <f t="shared" si="951"/>
        <v>2.585968047313098E-3</v>
      </c>
      <c r="AG2053" s="142">
        <f t="shared" si="952"/>
        <v>0.92449882936803163</v>
      </c>
      <c r="AH2053" s="142">
        <f t="shared" si="953"/>
        <v>2.585968047313098E-3</v>
      </c>
      <c r="AI2053" s="142" t="str">
        <f t="shared" si="954"/>
        <v/>
      </c>
      <c r="AJ2053" s="142" t="str">
        <f t="shared" si="955"/>
        <v/>
      </c>
      <c r="AK2053" s="142">
        <f t="shared" si="956"/>
        <v>1.2914014828933757E-71</v>
      </c>
      <c r="AL2053" s="142" t="str">
        <f t="shared" si="957"/>
        <v/>
      </c>
      <c r="AM2053" s="142" t="str">
        <f t="shared" si="958"/>
        <v/>
      </c>
      <c r="AQ2053" s="142">
        <v>1359</v>
      </c>
      <c r="AR2053" s="142">
        <f t="shared" si="959"/>
        <v>4128.1302570064527</v>
      </c>
      <c r="AS2053" s="142">
        <f t="shared" si="960"/>
        <v>4.9491732440188915E-5</v>
      </c>
      <c r="AT2053" s="142">
        <f t="shared" si="961"/>
        <v>0.92449882936803163</v>
      </c>
      <c r="AU2053" s="142">
        <f t="shared" si="962"/>
        <v>4.9491732440188915E-5</v>
      </c>
      <c r="AV2053" s="142" t="str">
        <f t="shared" si="963"/>
        <v/>
      </c>
      <c r="AW2053" s="142" t="str">
        <f t="shared" si="964"/>
        <v/>
      </c>
      <c r="AX2053" s="142">
        <f t="shared" si="965"/>
        <v>1.3299265034885646E-4</v>
      </c>
      <c r="AY2053" s="142" t="str">
        <f t="shared" si="966"/>
        <v/>
      </c>
      <c r="AZ2053" s="142" t="str">
        <f t="shared" si="967"/>
        <v/>
      </c>
      <c r="BB2053" s="147"/>
      <c r="BC2053" s="147">
        <f t="shared" si="930"/>
        <v>8.7296000000000831</v>
      </c>
      <c r="BD2053" s="163">
        <f t="shared" si="931"/>
        <v>0.27265704836862648</v>
      </c>
      <c r="BE2053" s="147">
        <f t="shared" si="932"/>
        <v>4.8705628233403075E-4</v>
      </c>
      <c r="BF2053" s="147" t="str">
        <f t="shared" si="928"/>
        <v/>
      </c>
      <c r="BG2053" s="159" t="str">
        <f t="shared" si="929"/>
        <v/>
      </c>
    </row>
    <row r="2054" spans="1:59" ht="20.100000000000001" customHeight="1" x14ac:dyDescent="0.25">
      <c r="A2054" s="147">
        <v>1360</v>
      </c>
      <c r="B2054" s="142">
        <f t="shared" si="933"/>
        <v>6737.8496930570836</v>
      </c>
      <c r="C2054" s="142">
        <f t="shared" si="934"/>
        <v>3.0232545871967119E-5</v>
      </c>
      <c r="D2054" s="142">
        <f t="shared" si="935"/>
        <v>0.92506630046567295</v>
      </c>
      <c r="E2054" s="142">
        <f t="shared" si="936"/>
        <v>3.0232545871967119E-5</v>
      </c>
      <c r="F2054" s="142" t="str">
        <f t="shared" si="937"/>
        <v/>
      </c>
      <c r="G2054" s="142" t="str">
        <f t="shared" si="938"/>
        <v/>
      </c>
      <c r="H2054" s="142"/>
      <c r="I2054" s="142"/>
      <c r="J2054" s="142">
        <f t="shared" si="939"/>
        <v>5.29490737080619E-169</v>
      </c>
      <c r="K2054" s="142" t="str">
        <f t="shared" si="940"/>
        <v/>
      </c>
      <c r="L2054" s="142" t="str">
        <f t="shared" si="941"/>
        <v/>
      </c>
      <c r="M2054" s="142"/>
      <c r="N2054" s="142"/>
      <c r="O2054" s="142"/>
      <c r="P2054" s="142"/>
      <c r="Q2054" s="147">
        <v>1360</v>
      </c>
      <c r="R2054" s="142">
        <f t="shared" si="942"/>
        <v>30.89684194957124</v>
      </c>
      <c r="S2054" s="142">
        <f t="shared" si="943"/>
        <v>6.5929828768986724E-3</v>
      </c>
      <c r="T2054" s="142">
        <f t="shared" si="944"/>
        <v>0.92506630046567306</v>
      </c>
      <c r="U2054" s="142">
        <f t="shared" si="945"/>
        <v>6.5929828768986724E-3</v>
      </c>
      <c r="V2054" s="142" t="str">
        <f t="shared" si="946"/>
        <v/>
      </c>
      <c r="W2054" s="142" t="str">
        <f t="shared" si="947"/>
        <v/>
      </c>
      <c r="X2054" s="142">
        <f t="shared" si="948"/>
        <v>2.0166684201221415E-20</v>
      </c>
      <c r="Y2054" s="142" t="str">
        <f t="shared" si="949"/>
        <v/>
      </c>
      <c r="Z2054" s="142" t="str">
        <f t="shared" si="950"/>
        <v/>
      </c>
      <c r="AD2054" s="147">
        <v>1360</v>
      </c>
      <c r="AE2054" s="142">
        <f t="shared" si="968"/>
        <v>79.226586856394704</v>
      </c>
      <c r="AF2054" s="142">
        <f t="shared" si="951"/>
        <v>2.5711362562291962E-3</v>
      </c>
      <c r="AG2054" s="142">
        <f t="shared" si="952"/>
        <v>0.92506630046567295</v>
      </c>
      <c r="AH2054" s="142">
        <f t="shared" si="953"/>
        <v>2.5711362562291962E-3</v>
      </c>
      <c r="AI2054" s="142" t="str">
        <f t="shared" si="954"/>
        <v/>
      </c>
      <c r="AJ2054" s="142" t="str">
        <f t="shared" si="955"/>
        <v/>
      </c>
      <c r="AK2054" s="142">
        <f t="shared" si="956"/>
        <v>1.3866535816499623E-71</v>
      </c>
      <c r="AL2054" s="142" t="str">
        <f t="shared" si="957"/>
        <v/>
      </c>
      <c r="AM2054" s="142" t="str">
        <f t="shared" si="958"/>
        <v/>
      </c>
      <c r="AQ2054" s="147">
        <v>1360</v>
      </c>
      <c r="AR2054" s="142">
        <f t="shared" si="959"/>
        <v>4139.6292270816793</v>
      </c>
      <c r="AS2054" s="142">
        <f t="shared" si="960"/>
        <v>4.9207873157126238E-5</v>
      </c>
      <c r="AT2054" s="142">
        <f t="shared" si="961"/>
        <v>0.92506630046567306</v>
      </c>
      <c r="AU2054" s="142">
        <f t="shared" si="962"/>
        <v>4.9207873157126238E-5</v>
      </c>
      <c r="AV2054" s="142" t="str">
        <f t="shared" si="963"/>
        <v/>
      </c>
      <c r="AW2054" s="142" t="str">
        <f t="shared" si="964"/>
        <v/>
      </c>
      <c r="AX2054" s="142">
        <f t="shared" si="965"/>
        <v>1.3283647441334821E-4</v>
      </c>
      <c r="AY2054" s="142" t="str">
        <f t="shared" si="966"/>
        <v/>
      </c>
      <c r="AZ2054" s="142" t="str">
        <f t="shared" si="967"/>
        <v/>
      </c>
      <c r="BB2054" s="147"/>
      <c r="BC2054" s="147">
        <f t="shared" si="930"/>
        <v>8.7360000000000824</v>
      </c>
      <c r="BD2054" s="163">
        <f t="shared" si="931"/>
        <v>0.27216999208629244</v>
      </c>
      <c r="BE2054" s="147">
        <f t="shared" si="932"/>
        <v>4.8639020272600586E-4</v>
      </c>
      <c r="BF2054" s="147" t="str">
        <f t="shared" si="928"/>
        <v/>
      </c>
      <c r="BG2054" s="159" t="str">
        <f t="shared" si="929"/>
        <v/>
      </c>
    </row>
    <row r="2055" spans="1:59" ht="20.100000000000001" customHeight="1" x14ac:dyDescent="0.25">
      <c r="A2055" s="142">
        <v>1361</v>
      </c>
      <c r="B2055" s="142">
        <f t="shared" si="933"/>
        <v>6756.5659422044628</v>
      </c>
      <c r="C2055" s="142">
        <f t="shared" si="934"/>
        <v>3.0058666497571132E-5</v>
      </c>
      <c r="D2055" s="142">
        <f t="shared" si="935"/>
        <v>0.92563051232974136</v>
      </c>
      <c r="E2055" s="142">
        <f t="shared" si="936"/>
        <v>3.0058666497571132E-5</v>
      </c>
      <c r="F2055" s="142" t="str">
        <f t="shared" si="937"/>
        <v/>
      </c>
      <c r="G2055" s="142" t="str">
        <f t="shared" si="938"/>
        <v/>
      </c>
      <c r="H2055" s="142"/>
      <c r="I2055" s="142"/>
      <c r="J2055" s="142">
        <f t="shared" si="939"/>
        <v>5.9105205009126683E-169</v>
      </c>
      <c r="K2055" s="142" t="str">
        <f t="shared" si="940"/>
        <v/>
      </c>
      <c r="L2055" s="142" t="str">
        <f t="shared" si="941"/>
        <v/>
      </c>
      <c r="M2055" s="142"/>
      <c r="N2055" s="142"/>
      <c r="O2055" s="142"/>
      <c r="P2055" s="142"/>
      <c r="Q2055" s="142">
        <v>1361</v>
      </c>
      <c r="R2055" s="142">
        <f t="shared" si="942"/>
        <v>30.982666510542273</v>
      </c>
      <c r="S2055" s="142">
        <f t="shared" si="943"/>
        <v>6.5550640147924669E-3</v>
      </c>
      <c r="T2055" s="142">
        <f t="shared" si="944"/>
        <v>0.92563051232974147</v>
      </c>
      <c r="U2055" s="142">
        <f t="shared" si="945"/>
        <v>6.5550640147924669E-3</v>
      </c>
      <c r="V2055" s="142" t="str">
        <f t="shared" si="946"/>
        <v/>
      </c>
      <c r="W2055" s="142" t="str">
        <f t="shared" si="947"/>
        <v/>
      </c>
      <c r="X2055" s="142">
        <f t="shared" si="948"/>
        <v>2.0913742809722989E-20</v>
      </c>
      <c r="Y2055" s="142" t="str">
        <f t="shared" si="949"/>
        <v/>
      </c>
      <c r="Z2055" s="142" t="str">
        <f t="shared" si="950"/>
        <v/>
      </c>
      <c r="AD2055" s="142">
        <v>1361</v>
      </c>
      <c r="AE2055" s="142">
        <f t="shared" si="968"/>
        <v>79.446660708773607</v>
      </c>
      <c r="AF2055" s="142">
        <f t="shared" si="951"/>
        <v>2.5563486308134153E-3</v>
      </c>
      <c r="AG2055" s="142">
        <f t="shared" si="952"/>
        <v>0.92563051232974147</v>
      </c>
      <c r="AH2055" s="142">
        <f t="shared" si="953"/>
        <v>2.5563486308134153E-3</v>
      </c>
      <c r="AI2055" s="142" t="str">
        <f t="shared" si="954"/>
        <v/>
      </c>
      <c r="AJ2055" s="142" t="str">
        <f t="shared" si="955"/>
        <v/>
      </c>
      <c r="AK2055" s="142">
        <f t="shared" si="956"/>
        <v>1.4889075289819299E-71</v>
      </c>
      <c r="AL2055" s="142" t="str">
        <f t="shared" si="957"/>
        <v/>
      </c>
      <c r="AM2055" s="142" t="str">
        <f t="shared" si="958"/>
        <v/>
      </c>
      <c r="AQ2055" s="142">
        <v>1361</v>
      </c>
      <c r="AR2055" s="142">
        <f t="shared" si="959"/>
        <v>4151.128197156906</v>
      </c>
      <c r="AS2055" s="142">
        <f t="shared" si="960"/>
        <v>4.8924859141827824E-5</v>
      </c>
      <c r="AT2055" s="142">
        <f t="shared" si="961"/>
        <v>0.92563051232974147</v>
      </c>
      <c r="AU2055" s="142">
        <f t="shared" si="962"/>
        <v>4.8924859141827824E-5</v>
      </c>
      <c r="AV2055" s="142" t="str">
        <f t="shared" si="963"/>
        <v/>
      </c>
      <c r="AW2055" s="142" t="str">
        <f t="shared" si="964"/>
        <v/>
      </c>
      <c r="AX2055" s="142">
        <f t="shared" si="965"/>
        <v>1.3267835900764493E-4</v>
      </c>
      <c r="AY2055" s="142" t="str">
        <f t="shared" si="966"/>
        <v/>
      </c>
      <c r="AZ2055" s="142" t="str">
        <f t="shared" si="967"/>
        <v/>
      </c>
      <c r="BB2055" s="147"/>
      <c r="BC2055" s="147">
        <f t="shared" si="930"/>
        <v>8.7424000000000817</v>
      </c>
      <c r="BD2055" s="163">
        <f t="shared" si="931"/>
        <v>0.27168360188356644</v>
      </c>
      <c r="BE2055" s="147">
        <f t="shared" si="932"/>
        <v>4.8572438277455499E-4</v>
      </c>
      <c r="BF2055" s="147" t="str">
        <f t="shared" si="928"/>
        <v/>
      </c>
      <c r="BG2055" s="159" t="str">
        <f t="shared" si="929"/>
        <v/>
      </c>
    </row>
    <row r="2056" spans="1:59" ht="20.100000000000001" customHeight="1" x14ac:dyDescent="0.25">
      <c r="A2056" s="142">
        <v>1362</v>
      </c>
      <c r="B2056" s="142">
        <f t="shared" si="933"/>
        <v>6775.2821913518455</v>
      </c>
      <c r="C2056" s="142">
        <f t="shared" si="934"/>
        <v>2.9885309003722382E-5</v>
      </c>
      <c r="D2056" s="142">
        <f t="shared" si="935"/>
        <v>0.92619147470397656</v>
      </c>
      <c r="E2056" s="142">
        <f t="shared" si="936"/>
        <v>2.9885309003722382E-5</v>
      </c>
      <c r="F2056" s="142" t="str">
        <f t="shared" si="937"/>
        <v/>
      </c>
      <c r="G2056" s="142" t="str">
        <f t="shared" si="938"/>
        <v/>
      </c>
      <c r="H2056" s="142"/>
      <c r="I2056" s="142"/>
      <c r="J2056" s="142">
        <f t="shared" si="939"/>
        <v>6.5976024133573426E-169</v>
      </c>
      <c r="K2056" s="142" t="str">
        <f t="shared" si="940"/>
        <v/>
      </c>
      <c r="L2056" s="142" t="str">
        <f t="shared" si="941"/>
        <v/>
      </c>
      <c r="M2056" s="142"/>
      <c r="N2056" s="142"/>
      <c r="O2056" s="142"/>
      <c r="P2056" s="142"/>
      <c r="Q2056" s="142">
        <v>1362</v>
      </c>
      <c r="R2056" s="142">
        <f t="shared" si="942"/>
        <v>31.068491071513307</v>
      </c>
      <c r="S2056" s="142">
        <f t="shared" si="943"/>
        <v>6.5172589621393714E-3</v>
      </c>
      <c r="T2056" s="142">
        <f t="shared" si="944"/>
        <v>0.92619147470397656</v>
      </c>
      <c r="U2056" s="142">
        <f t="shared" si="945"/>
        <v>6.5172589621393714E-3</v>
      </c>
      <c r="V2056" s="142" t="str">
        <f t="shared" si="946"/>
        <v/>
      </c>
      <c r="W2056" s="142" t="str">
        <f t="shared" si="947"/>
        <v/>
      </c>
      <c r="X2056" s="142">
        <f t="shared" si="948"/>
        <v>2.1688128591140474E-20</v>
      </c>
      <c r="Y2056" s="142" t="str">
        <f t="shared" si="949"/>
        <v/>
      </c>
      <c r="Z2056" s="142" t="str">
        <f t="shared" si="950"/>
        <v/>
      </c>
      <c r="AD2056" s="142">
        <v>1362</v>
      </c>
      <c r="AE2056" s="142">
        <f t="shared" si="968"/>
        <v>79.666734561152452</v>
      </c>
      <c r="AF2056" s="142">
        <f t="shared" si="951"/>
        <v>2.5416053888909162E-3</v>
      </c>
      <c r="AG2056" s="142">
        <f t="shared" si="952"/>
        <v>0.92619147470397645</v>
      </c>
      <c r="AH2056" s="142">
        <f t="shared" si="953"/>
        <v>2.5416053888909162E-3</v>
      </c>
      <c r="AI2056" s="142" t="str">
        <f t="shared" si="954"/>
        <v/>
      </c>
      <c r="AJ2056" s="142" t="str">
        <f t="shared" si="955"/>
        <v/>
      </c>
      <c r="AK2056" s="142">
        <f t="shared" si="956"/>
        <v>1.5986762591237093E-71</v>
      </c>
      <c r="AL2056" s="142" t="str">
        <f t="shared" si="957"/>
        <v/>
      </c>
      <c r="AM2056" s="142" t="str">
        <f t="shared" si="958"/>
        <v/>
      </c>
      <c r="AQ2056" s="142">
        <v>1362</v>
      </c>
      <c r="AR2056" s="142">
        <f t="shared" si="959"/>
        <v>4162.6271672321327</v>
      </c>
      <c r="AS2056" s="142">
        <f t="shared" si="960"/>
        <v>4.8642694563155809E-5</v>
      </c>
      <c r="AT2056" s="142">
        <f t="shared" si="961"/>
        <v>0.92619147470397656</v>
      </c>
      <c r="AU2056" s="142">
        <f t="shared" si="962"/>
        <v>4.8642694563155809E-5</v>
      </c>
      <c r="AV2056" s="142" t="str">
        <f t="shared" si="963"/>
        <v/>
      </c>
      <c r="AW2056" s="142" t="str">
        <f t="shared" si="964"/>
        <v/>
      </c>
      <c r="AX2056" s="142">
        <f t="shared" si="965"/>
        <v>1.325183114969415E-4</v>
      </c>
      <c r="AY2056" s="142" t="str">
        <f t="shared" si="966"/>
        <v/>
      </c>
      <c r="AZ2056" s="142" t="str">
        <f t="shared" si="967"/>
        <v/>
      </c>
      <c r="BB2056" s="147"/>
      <c r="BC2056" s="147">
        <f t="shared" si="930"/>
        <v>8.748800000000081</v>
      </c>
      <c r="BD2056" s="163">
        <f t="shared" si="931"/>
        <v>0.27119787750079188</v>
      </c>
      <c r="BE2056" s="147">
        <f t="shared" si="932"/>
        <v>4.8505882485927465E-4</v>
      </c>
      <c r="BF2056" s="147" t="str">
        <f t="shared" si="928"/>
        <v/>
      </c>
      <c r="BG2056" s="159" t="str">
        <f t="shared" si="929"/>
        <v/>
      </c>
    </row>
    <row r="2057" spans="1:59" ht="20.100000000000001" customHeight="1" x14ac:dyDescent="0.25">
      <c r="A2057" s="142">
        <v>1363</v>
      </c>
      <c r="B2057" s="142">
        <f t="shared" si="933"/>
        <v>6793.9984404992247</v>
      </c>
      <c r="C2057" s="142">
        <f t="shared" si="934"/>
        <v>2.9712475911975362E-5</v>
      </c>
      <c r="D2057" s="142">
        <f t="shared" si="935"/>
        <v>0.92674919737968342</v>
      </c>
      <c r="E2057" s="142">
        <f t="shared" si="936"/>
        <v>2.9712475911975362E-5</v>
      </c>
      <c r="F2057" s="142" t="str">
        <f t="shared" si="937"/>
        <v/>
      </c>
      <c r="G2057" s="142" t="str">
        <f t="shared" si="938"/>
        <v/>
      </c>
      <c r="H2057" s="142"/>
      <c r="I2057" s="142"/>
      <c r="J2057" s="142">
        <f t="shared" si="939"/>
        <v>7.3644378950845298E-169</v>
      </c>
      <c r="K2057" s="142" t="str">
        <f t="shared" si="940"/>
        <v/>
      </c>
      <c r="L2057" s="142" t="str">
        <f t="shared" si="941"/>
        <v/>
      </c>
      <c r="M2057" s="142"/>
      <c r="N2057" s="142"/>
      <c r="O2057" s="142"/>
      <c r="P2057" s="142"/>
      <c r="Q2057" s="142">
        <v>1363</v>
      </c>
      <c r="R2057" s="142">
        <f t="shared" si="942"/>
        <v>31.154315632484327</v>
      </c>
      <c r="S2057" s="142">
        <f t="shared" si="943"/>
        <v>6.4795682688290846E-3</v>
      </c>
      <c r="T2057" s="142">
        <f t="shared" si="944"/>
        <v>0.92674919737968342</v>
      </c>
      <c r="U2057" s="142">
        <f t="shared" si="945"/>
        <v>6.4795682688290846E-3</v>
      </c>
      <c r="V2057" s="142" t="str">
        <f t="shared" si="946"/>
        <v/>
      </c>
      <c r="W2057" s="142" t="str">
        <f t="shared" si="947"/>
        <v/>
      </c>
      <c r="X2057" s="142">
        <f t="shared" si="948"/>
        <v>2.2490828166282354E-20</v>
      </c>
      <c r="Y2057" s="142" t="str">
        <f t="shared" si="949"/>
        <v/>
      </c>
      <c r="Z2057" s="142" t="str">
        <f t="shared" si="950"/>
        <v/>
      </c>
      <c r="AD2057" s="142">
        <v>1363</v>
      </c>
      <c r="AE2057" s="142">
        <f t="shared" si="968"/>
        <v>79.886808413531355</v>
      </c>
      <c r="AF2057" s="142">
        <f t="shared" si="951"/>
        <v>2.5269067449080734E-3</v>
      </c>
      <c r="AG2057" s="142">
        <f t="shared" si="952"/>
        <v>0.92674919737968342</v>
      </c>
      <c r="AH2057" s="142">
        <f t="shared" si="953"/>
        <v>2.5269067449080734E-3</v>
      </c>
      <c r="AI2057" s="142" t="str">
        <f t="shared" si="954"/>
        <v/>
      </c>
      <c r="AJ2057" s="142" t="str">
        <f t="shared" si="955"/>
        <v/>
      </c>
      <c r="AK2057" s="142">
        <f t="shared" si="956"/>
        <v>1.7165101524525924E-71</v>
      </c>
      <c r="AL2057" s="142" t="str">
        <f t="shared" si="957"/>
        <v/>
      </c>
      <c r="AM2057" s="142" t="str">
        <f t="shared" si="958"/>
        <v/>
      </c>
      <c r="AQ2057" s="142">
        <v>1363</v>
      </c>
      <c r="AR2057" s="142">
        <f t="shared" si="959"/>
        <v>4174.1261373073594</v>
      </c>
      <c r="AS2057" s="142">
        <f t="shared" si="960"/>
        <v>4.836138352530746E-5</v>
      </c>
      <c r="AT2057" s="142">
        <f t="shared" si="961"/>
        <v>0.92674919737968342</v>
      </c>
      <c r="AU2057" s="142">
        <f t="shared" si="962"/>
        <v>4.836138352530746E-5</v>
      </c>
      <c r="AV2057" s="142" t="str">
        <f t="shared" si="963"/>
        <v/>
      </c>
      <c r="AW2057" s="142" t="str">
        <f t="shared" si="964"/>
        <v/>
      </c>
      <c r="AX2057" s="142">
        <f t="shared" si="965"/>
        <v>1.3235633933029168E-4</v>
      </c>
      <c r="AY2057" s="142" t="str">
        <f t="shared" si="966"/>
        <v/>
      </c>
      <c r="AZ2057" s="142" t="str">
        <f t="shared" si="967"/>
        <v/>
      </c>
      <c r="BB2057" s="147"/>
      <c r="BC2057" s="147">
        <f t="shared" si="930"/>
        <v>8.7552000000000803</v>
      </c>
      <c r="BD2057" s="163">
        <f t="shared" si="931"/>
        <v>0.27071281867593261</v>
      </c>
      <c r="BE2057" s="147">
        <f t="shared" si="932"/>
        <v>4.8439353135071306E-4</v>
      </c>
      <c r="BF2057" s="147" t="str">
        <f t="shared" si="928"/>
        <v/>
      </c>
      <c r="BG2057" s="159" t="str">
        <f t="shared" si="929"/>
        <v/>
      </c>
    </row>
    <row r="2058" spans="1:59" ht="20.100000000000001" customHeight="1" x14ac:dyDescent="0.25">
      <c r="A2058" s="142">
        <v>1364</v>
      </c>
      <c r="B2058" s="142">
        <f t="shared" si="933"/>
        <v>6812.7146896466074</v>
      </c>
      <c r="C2058" s="142">
        <f t="shared" si="934"/>
        <v>2.9540169704223576E-5</v>
      </c>
      <c r="D2058" s="142">
        <f t="shared" si="935"/>
        <v>0.92730369019499026</v>
      </c>
      <c r="E2058" s="142">
        <f t="shared" si="936"/>
        <v>2.9540169704223576E-5</v>
      </c>
      <c r="F2058" s="142" t="str">
        <f t="shared" si="937"/>
        <v/>
      </c>
      <c r="G2058" s="142" t="str">
        <f t="shared" si="938"/>
        <v/>
      </c>
      <c r="H2058" s="142"/>
      <c r="I2058" s="142"/>
      <c r="J2058" s="142">
        <f t="shared" si="939"/>
        <v>8.2202706923607686E-169</v>
      </c>
      <c r="K2058" s="142" t="str">
        <f t="shared" si="940"/>
        <v/>
      </c>
      <c r="L2058" s="142" t="str">
        <f t="shared" si="941"/>
        <v/>
      </c>
      <c r="M2058" s="142"/>
      <c r="N2058" s="142"/>
      <c r="O2058" s="142"/>
      <c r="P2058" s="142"/>
      <c r="Q2058" s="142">
        <v>1364</v>
      </c>
      <c r="R2058" s="142">
        <f t="shared" si="942"/>
        <v>31.24014019345536</v>
      </c>
      <c r="S2058" s="142">
        <f t="shared" si="943"/>
        <v>6.4419924761022103E-3</v>
      </c>
      <c r="T2058" s="142">
        <f t="shared" si="944"/>
        <v>0.92730369019499026</v>
      </c>
      <c r="U2058" s="142">
        <f t="shared" si="945"/>
        <v>6.4419924761022103E-3</v>
      </c>
      <c r="V2058" s="142" t="str">
        <f t="shared" si="946"/>
        <v/>
      </c>
      <c r="W2058" s="142" t="str">
        <f t="shared" si="947"/>
        <v/>
      </c>
      <c r="X2058" s="142">
        <f t="shared" si="948"/>
        <v>2.332286329577555E-20</v>
      </c>
      <c r="Y2058" s="142" t="str">
        <f t="shared" si="949"/>
        <v/>
      </c>
      <c r="Z2058" s="142" t="str">
        <f t="shared" si="950"/>
        <v/>
      </c>
      <c r="AD2058" s="142">
        <v>1364</v>
      </c>
      <c r="AE2058" s="142">
        <f t="shared" si="968"/>
        <v>80.106882265910201</v>
      </c>
      <c r="AF2058" s="142">
        <f t="shared" si="951"/>
        <v>2.5122529099383009E-3</v>
      </c>
      <c r="AG2058" s="142">
        <f t="shared" si="952"/>
        <v>0.92730369019499026</v>
      </c>
      <c r="AH2058" s="142">
        <f t="shared" si="953"/>
        <v>2.5122529099383009E-3</v>
      </c>
      <c r="AI2058" s="142" t="str">
        <f t="shared" si="954"/>
        <v/>
      </c>
      <c r="AJ2058" s="142" t="str">
        <f t="shared" si="955"/>
        <v/>
      </c>
      <c r="AK2058" s="142">
        <f t="shared" si="956"/>
        <v>1.8429997596580891E-71</v>
      </c>
      <c r="AL2058" s="142" t="str">
        <f t="shared" si="957"/>
        <v/>
      </c>
      <c r="AM2058" s="142" t="str">
        <f t="shared" si="958"/>
        <v/>
      </c>
      <c r="AQ2058" s="142">
        <v>1364</v>
      </c>
      <c r="AR2058" s="142">
        <f t="shared" si="959"/>
        <v>4185.6251073825861</v>
      </c>
      <c r="AS2058" s="142">
        <f t="shared" si="960"/>
        <v>4.8080930067926077E-5</v>
      </c>
      <c r="AT2058" s="142">
        <f t="shared" si="961"/>
        <v>0.92730369019499026</v>
      </c>
      <c r="AU2058" s="142">
        <f t="shared" si="962"/>
        <v>4.8080930067926077E-5</v>
      </c>
      <c r="AV2058" s="142" t="str">
        <f t="shared" si="963"/>
        <v/>
      </c>
      <c r="AW2058" s="142" t="str">
        <f t="shared" si="964"/>
        <v/>
      </c>
      <c r="AX2058" s="142">
        <f t="shared" si="965"/>
        <v>1.3219245004003068E-4</v>
      </c>
      <c r="AY2058" s="142" t="str">
        <f t="shared" si="966"/>
        <v/>
      </c>
      <c r="AZ2058" s="142" t="str">
        <f t="shared" si="967"/>
        <v/>
      </c>
      <c r="BB2058" s="147"/>
      <c r="BC2058" s="147">
        <f t="shared" si="930"/>
        <v>8.7616000000000795</v>
      </c>
      <c r="BD2058" s="163">
        <f t="shared" si="931"/>
        <v>0.2702284251445819</v>
      </c>
      <c r="BE2058" s="147">
        <f t="shared" si="932"/>
        <v>4.8372850460798311E-4</v>
      </c>
      <c r="BF2058" s="147" t="str">
        <f t="shared" si="928"/>
        <v/>
      </c>
      <c r="BG2058" s="159" t="str">
        <f t="shared" si="929"/>
        <v/>
      </c>
    </row>
    <row r="2059" spans="1:59" ht="20.100000000000001" customHeight="1" x14ac:dyDescent="0.25">
      <c r="A2059" s="142">
        <v>1365</v>
      </c>
      <c r="B2059" s="142">
        <f t="shared" si="933"/>
        <v>6831.4309387939866</v>
      </c>
      <c r="C2059" s="142">
        <f t="shared" si="934"/>
        <v>2.9368392822770755E-5</v>
      </c>
      <c r="D2059" s="142">
        <f t="shared" si="935"/>
        <v>0.92785496303410619</v>
      </c>
      <c r="E2059" s="142">
        <f t="shared" si="936"/>
        <v>2.9368392822770755E-5</v>
      </c>
      <c r="F2059" s="142" t="str">
        <f t="shared" si="937"/>
        <v/>
      </c>
      <c r="G2059" s="142" t="str">
        <f t="shared" si="938"/>
        <v/>
      </c>
      <c r="H2059" s="142"/>
      <c r="I2059" s="142"/>
      <c r="J2059" s="142">
        <f t="shared" si="939"/>
        <v>9.1754143440904354E-169</v>
      </c>
      <c r="K2059" s="142" t="str">
        <f t="shared" si="940"/>
        <v/>
      </c>
      <c r="L2059" s="142" t="str">
        <f t="shared" si="941"/>
        <v/>
      </c>
      <c r="M2059" s="142"/>
      <c r="N2059" s="142"/>
      <c r="O2059" s="142"/>
      <c r="P2059" s="142"/>
      <c r="Q2059" s="142">
        <v>1365</v>
      </c>
      <c r="R2059" s="142">
        <f t="shared" si="942"/>
        <v>31.325964754426394</v>
      </c>
      <c r="S2059" s="142">
        <f t="shared" si="943"/>
        <v>6.4045321165657745E-3</v>
      </c>
      <c r="T2059" s="142">
        <f t="shared" si="944"/>
        <v>0.92785496303410619</v>
      </c>
      <c r="U2059" s="142">
        <f t="shared" si="945"/>
        <v>6.4045321165657745E-3</v>
      </c>
      <c r="V2059" s="142" t="str">
        <f t="shared" si="946"/>
        <v/>
      </c>
      <c r="W2059" s="142" t="str">
        <f t="shared" si="947"/>
        <v/>
      </c>
      <c r="X2059" s="142">
        <f t="shared" si="948"/>
        <v>2.4185292114022089E-20</v>
      </c>
      <c r="Y2059" s="142" t="str">
        <f t="shared" si="949"/>
        <v/>
      </c>
      <c r="Z2059" s="142" t="str">
        <f t="shared" si="950"/>
        <v/>
      </c>
      <c r="AD2059" s="142">
        <v>1365</v>
      </c>
      <c r="AE2059" s="142">
        <f t="shared" si="968"/>
        <v>80.326956118289104</v>
      </c>
      <c r="AF2059" s="142">
        <f t="shared" si="951"/>
        <v>2.4976440916880662E-3</v>
      </c>
      <c r="AG2059" s="142">
        <f t="shared" si="952"/>
        <v>0.92785496303410619</v>
      </c>
      <c r="AH2059" s="142">
        <f t="shared" si="953"/>
        <v>2.4976440916880662E-3</v>
      </c>
      <c r="AI2059" s="142" t="str">
        <f t="shared" si="954"/>
        <v/>
      </c>
      <c r="AJ2059" s="142" t="str">
        <f t="shared" si="955"/>
        <v/>
      </c>
      <c r="AK2059" s="142">
        <f t="shared" si="956"/>
        <v>1.9787787233951472E-71</v>
      </c>
      <c r="AL2059" s="142" t="str">
        <f t="shared" si="957"/>
        <v/>
      </c>
      <c r="AM2059" s="142" t="str">
        <f t="shared" si="958"/>
        <v/>
      </c>
      <c r="AQ2059" s="142">
        <v>1365</v>
      </c>
      <c r="AR2059" s="142">
        <f t="shared" si="959"/>
        <v>4197.1240774578127</v>
      </c>
      <c r="AS2059" s="142">
        <f t="shared" si="960"/>
        <v>4.7801338166216734E-5</v>
      </c>
      <c r="AT2059" s="142">
        <f t="shared" si="961"/>
        <v>0.92785496303410619</v>
      </c>
      <c r="AU2059" s="142">
        <f t="shared" si="962"/>
        <v>4.7801338166216734E-5</v>
      </c>
      <c r="AV2059" s="142" t="str">
        <f t="shared" si="963"/>
        <v/>
      </c>
      <c r="AW2059" s="142" t="str">
        <f t="shared" si="964"/>
        <v/>
      </c>
      <c r="AX2059" s="142">
        <f t="shared" si="965"/>
        <v>1.3202665124119144E-4</v>
      </c>
      <c r="AY2059" s="142" t="str">
        <f t="shared" si="966"/>
        <v/>
      </c>
      <c r="AZ2059" s="142" t="str">
        <f t="shared" si="967"/>
        <v/>
      </c>
      <c r="BB2059" s="147"/>
      <c r="BC2059" s="147">
        <f t="shared" si="930"/>
        <v>8.7680000000000788</v>
      </c>
      <c r="BD2059" s="163">
        <f t="shared" si="931"/>
        <v>0.26974469663997391</v>
      </c>
      <c r="BE2059" s="147">
        <f t="shared" si="932"/>
        <v>4.8306374698103838E-4</v>
      </c>
      <c r="BF2059" s="147" t="str">
        <f t="shared" si="928"/>
        <v/>
      </c>
      <c r="BG2059" s="159" t="str">
        <f t="shared" si="929"/>
        <v/>
      </c>
    </row>
    <row r="2060" spans="1:59" ht="20.100000000000001" customHeight="1" x14ac:dyDescent="0.25">
      <c r="A2060" s="147">
        <v>1366</v>
      </c>
      <c r="B2060" s="142">
        <f t="shared" si="933"/>
        <v>6850.1471879413693</v>
      </c>
      <c r="C2060" s="142">
        <f t="shared" si="934"/>
        <v>2.9197147670404312E-5</v>
      </c>
      <c r="D2060" s="142">
        <f t="shared" si="935"/>
        <v>0.92840302582658141</v>
      </c>
      <c r="E2060" s="142">
        <f t="shared" si="936"/>
        <v>2.9197147670404312E-5</v>
      </c>
      <c r="F2060" s="142" t="str">
        <f t="shared" si="937"/>
        <v/>
      </c>
      <c r="G2060" s="142" t="str">
        <f t="shared" si="938"/>
        <v/>
      </c>
      <c r="H2060" s="142"/>
      <c r="I2060" s="142"/>
      <c r="J2060" s="142">
        <f t="shared" si="939"/>
        <v>1.0241375805678375E-168</v>
      </c>
      <c r="K2060" s="142" t="str">
        <f t="shared" si="940"/>
        <v/>
      </c>
      <c r="L2060" s="142" t="str">
        <f t="shared" si="941"/>
        <v/>
      </c>
      <c r="M2060" s="142"/>
      <c r="N2060" s="142"/>
      <c r="O2060" s="142"/>
      <c r="P2060" s="142"/>
      <c r="Q2060" s="147">
        <v>1366</v>
      </c>
      <c r="R2060" s="142">
        <f t="shared" si="942"/>
        <v>31.411789315397428</v>
      </c>
      <c r="S2060" s="142">
        <f t="shared" si="943"/>
        <v>6.3671877142092844E-3</v>
      </c>
      <c r="T2060" s="142">
        <f t="shared" si="944"/>
        <v>0.92840302582658141</v>
      </c>
      <c r="U2060" s="142">
        <f t="shared" si="945"/>
        <v>6.3671877142092844E-3</v>
      </c>
      <c r="V2060" s="142" t="str">
        <f t="shared" si="946"/>
        <v/>
      </c>
      <c r="W2060" s="142" t="str">
        <f t="shared" si="947"/>
        <v/>
      </c>
      <c r="X2060" s="142">
        <f t="shared" si="948"/>
        <v>2.5079210405856116E-20</v>
      </c>
      <c r="Y2060" s="142" t="str">
        <f t="shared" si="949"/>
        <v/>
      </c>
      <c r="Z2060" s="142" t="str">
        <f t="shared" si="950"/>
        <v/>
      </c>
      <c r="AD2060" s="147">
        <v>1366</v>
      </c>
      <c r="AE2060" s="142">
        <f t="shared" si="968"/>
        <v>80.54702997066795</v>
      </c>
      <c r="AF2060" s="142">
        <f t="shared" si="951"/>
        <v>2.4830804945031853E-3</v>
      </c>
      <c r="AG2060" s="142">
        <f t="shared" si="952"/>
        <v>0.92840302582658141</v>
      </c>
      <c r="AH2060" s="142">
        <f t="shared" si="953"/>
        <v>2.4830804945031853E-3</v>
      </c>
      <c r="AI2060" s="142" t="str">
        <f t="shared" si="954"/>
        <v/>
      </c>
      <c r="AJ2060" s="142" t="str">
        <f t="shared" si="955"/>
        <v/>
      </c>
      <c r="AK2060" s="142">
        <f t="shared" si="956"/>
        <v>2.1245269116829322E-71</v>
      </c>
      <c r="AL2060" s="142" t="str">
        <f t="shared" si="957"/>
        <v/>
      </c>
      <c r="AM2060" s="142" t="str">
        <f t="shared" si="958"/>
        <v/>
      </c>
      <c r="AQ2060" s="147">
        <v>1366</v>
      </c>
      <c r="AR2060" s="142">
        <f t="shared" si="959"/>
        <v>4208.6230475330394</v>
      </c>
      <c r="AS2060" s="142">
        <f t="shared" si="960"/>
        <v>4.7522611731066169E-5</v>
      </c>
      <c r="AT2060" s="142">
        <f t="shared" si="961"/>
        <v>0.92840302582658141</v>
      </c>
      <c r="AU2060" s="142">
        <f t="shared" si="962"/>
        <v>4.7522611731066169E-5</v>
      </c>
      <c r="AV2060" s="142" t="str">
        <f t="shared" si="963"/>
        <v/>
      </c>
      <c r="AW2060" s="142" t="str">
        <f t="shared" si="964"/>
        <v/>
      </c>
      <c r="AX2060" s="142">
        <f t="shared" si="965"/>
        <v>1.3185895063091537E-4</v>
      </c>
      <c r="AY2060" s="142" t="str">
        <f t="shared" si="966"/>
        <v/>
      </c>
      <c r="AZ2060" s="142" t="str">
        <f t="shared" si="967"/>
        <v/>
      </c>
      <c r="BB2060" s="147"/>
      <c r="BC2060" s="147">
        <f t="shared" si="930"/>
        <v>8.7744000000000781</v>
      </c>
      <c r="BD2060" s="163">
        <f t="shared" si="931"/>
        <v>0.26926163289299287</v>
      </c>
      <c r="BE2060" s="147">
        <f t="shared" si="932"/>
        <v>4.8239926080884121E-4</v>
      </c>
      <c r="BF2060" s="147" t="str">
        <f t="shared" si="928"/>
        <v/>
      </c>
      <c r="BG2060" s="159" t="str">
        <f t="shared" si="929"/>
        <v/>
      </c>
    </row>
    <row r="2061" spans="1:59" ht="20.100000000000001" customHeight="1" x14ac:dyDescent="0.25">
      <c r="A2061" s="142">
        <v>1367</v>
      </c>
      <c r="B2061" s="142">
        <f t="shared" si="933"/>
        <v>6868.8634370887485</v>
      </c>
      <c r="C2061" s="142">
        <f t="shared" si="934"/>
        <v>2.9026436610472111E-5</v>
      </c>
      <c r="D2061" s="142">
        <f t="shared" si="935"/>
        <v>0.92894788854656773</v>
      </c>
      <c r="E2061" s="142">
        <f t="shared" si="936"/>
        <v>2.9026436610472111E-5</v>
      </c>
      <c r="F2061" s="142" t="str">
        <f t="shared" si="937"/>
        <v/>
      </c>
      <c r="G2061" s="142" t="str">
        <f t="shared" si="938"/>
        <v/>
      </c>
      <c r="H2061" s="142"/>
      <c r="I2061" s="142"/>
      <c r="J2061" s="142">
        <f t="shared" si="939"/>
        <v>1.1430993337281806E-168</v>
      </c>
      <c r="K2061" s="142" t="str">
        <f t="shared" si="940"/>
        <v/>
      </c>
      <c r="L2061" s="142" t="str">
        <f t="shared" si="941"/>
        <v/>
      </c>
      <c r="M2061" s="142"/>
      <c r="N2061" s="142"/>
      <c r="O2061" s="142"/>
      <c r="P2061" s="142"/>
      <c r="Q2061" s="142">
        <v>1367</v>
      </c>
      <c r="R2061" s="142">
        <f t="shared" si="942"/>
        <v>31.497613876368462</v>
      </c>
      <c r="S2061" s="142">
        <f t="shared" si="943"/>
        <v>6.3299597844214094E-3</v>
      </c>
      <c r="T2061" s="142">
        <f t="shared" si="944"/>
        <v>0.92894788854656785</v>
      </c>
      <c r="U2061" s="142">
        <f t="shared" si="945"/>
        <v>6.3299597844214094E-3</v>
      </c>
      <c r="V2061" s="142" t="str">
        <f t="shared" si="946"/>
        <v/>
      </c>
      <c r="W2061" s="142" t="str">
        <f t="shared" si="947"/>
        <v/>
      </c>
      <c r="X2061" s="142">
        <f t="shared" si="948"/>
        <v>2.600575292734791E-20</v>
      </c>
      <c r="Y2061" s="142" t="str">
        <f t="shared" si="949"/>
        <v/>
      </c>
      <c r="Z2061" s="142" t="str">
        <f t="shared" si="950"/>
        <v/>
      </c>
      <c r="AD2061" s="142">
        <v>1367</v>
      </c>
      <c r="AE2061" s="142">
        <f t="shared" si="968"/>
        <v>80.767103823046853</v>
      </c>
      <c r="AF2061" s="142">
        <f t="shared" si="951"/>
        <v>2.4685623193752993E-3</v>
      </c>
      <c r="AG2061" s="142">
        <f t="shared" si="952"/>
        <v>0.92894788854656785</v>
      </c>
      <c r="AH2061" s="142">
        <f t="shared" si="953"/>
        <v>2.4685623193752993E-3</v>
      </c>
      <c r="AI2061" s="142" t="str">
        <f t="shared" si="954"/>
        <v/>
      </c>
      <c r="AJ2061" s="142" t="str">
        <f t="shared" si="955"/>
        <v/>
      </c>
      <c r="AK2061" s="142">
        <f t="shared" si="956"/>
        <v>2.2809737783438794E-71</v>
      </c>
      <c r="AL2061" s="142" t="str">
        <f t="shared" si="957"/>
        <v/>
      </c>
      <c r="AM2061" s="142" t="str">
        <f t="shared" si="958"/>
        <v/>
      </c>
      <c r="AQ2061" s="142">
        <v>1367</v>
      </c>
      <c r="AR2061" s="142">
        <f t="shared" si="959"/>
        <v>4220.1220176082679</v>
      </c>
      <c r="AS2061" s="142">
        <f t="shared" si="960"/>
        <v>4.7244754609167176E-5</v>
      </c>
      <c r="AT2061" s="142">
        <f t="shared" si="961"/>
        <v>0.92894788854656785</v>
      </c>
      <c r="AU2061" s="142">
        <f t="shared" si="962"/>
        <v>4.7244754609167176E-5</v>
      </c>
      <c r="AV2061" s="142" t="str">
        <f t="shared" si="963"/>
        <v/>
      </c>
      <c r="AW2061" s="142" t="str">
        <f t="shared" si="964"/>
        <v/>
      </c>
      <c r="AX2061" s="142">
        <f t="shared" si="965"/>
        <v>1.3168935598785686E-4</v>
      </c>
      <c r="AY2061" s="142" t="str">
        <f t="shared" si="966"/>
        <v/>
      </c>
      <c r="AZ2061" s="142" t="str">
        <f t="shared" si="967"/>
        <v/>
      </c>
      <c r="BB2061" s="147"/>
      <c r="BC2061" s="147">
        <f t="shared" si="930"/>
        <v>8.7808000000000774</v>
      </c>
      <c r="BD2061" s="163">
        <f t="shared" si="931"/>
        <v>0.26877923363218403</v>
      </c>
      <c r="BE2061" s="147">
        <f t="shared" si="932"/>
        <v>4.8173504841997339E-4</v>
      </c>
      <c r="BF2061" s="147" t="str">
        <f t="shared" si="928"/>
        <v/>
      </c>
      <c r="BG2061" s="159" t="str">
        <f t="shared" si="929"/>
        <v/>
      </c>
    </row>
    <row r="2062" spans="1:59" ht="20.100000000000001" customHeight="1" x14ac:dyDescent="0.25">
      <c r="A2062" s="142">
        <v>1368</v>
      </c>
      <c r="B2062" s="142">
        <f t="shared" si="933"/>
        <v>6887.5796862361312</v>
      </c>
      <c r="C2062" s="142">
        <f t="shared" si="934"/>
        <v>2.8856261966961347E-5</v>
      </c>
      <c r="D2062" s="142">
        <f t="shared" si="935"/>
        <v>0.92948956121208193</v>
      </c>
      <c r="E2062" s="142">
        <f t="shared" si="936"/>
        <v>2.8856261966961347E-5</v>
      </c>
      <c r="F2062" s="142" t="str">
        <f t="shared" si="937"/>
        <v/>
      </c>
      <c r="G2062" s="142" t="str">
        <f t="shared" si="938"/>
        <v/>
      </c>
      <c r="H2062" s="142"/>
      <c r="I2062" s="142"/>
      <c r="J2062" s="142">
        <f t="shared" si="939"/>
        <v>1.2758590299902837E-168</v>
      </c>
      <c r="K2062" s="142" t="str">
        <f t="shared" si="940"/>
        <v/>
      </c>
      <c r="L2062" s="142" t="str">
        <f t="shared" si="941"/>
        <v/>
      </c>
      <c r="M2062" s="142"/>
      <c r="N2062" s="142"/>
      <c r="O2062" s="142"/>
      <c r="P2062" s="142"/>
      <c r="Q2062" s="142">
        <v>1368</v>
      </c>
      <c r="R2062" s="142">
        <f t="shared" si="942"/>
        <v>31.583438437339495</v>
      </c>
      <c r="S2062" s="142">
        <f t="shared" si="943"/>
        <v>6.292848834007235E-3</v>
      </c>
      <c r="T2062" s="142">
        <f t="shared" si="944"/>
        <v>0.92948956121208193</v>
      </c>
      <c r="U2062" s="142">
        <f t="shared" si="945"/>
        <v>6.292848834007235E-3</v>
      </c>
      <c r="V2062" s="142" t="str">
        <f t="shared" si="946"/>
        <v/>
      </c>
      <c r="W2062" s="142" t="str">
        <f t="shared" si="947"/>
        <v/>
      </c>
      <c r="X2062" s="142">
        <f t="shared" si="948"/>
        <v>2.6966094772264697E-20</v>
      </c>
      <c r="Y2062" s="142" t="str">
        <f t="shared" si="949"/>
        <v/>
      </c>
      <c r="Z2062" s="142" t="str">
        <f t="shared" si="950"/>
        <v/>
      </c>
      <c r="AD2062" s="142">
        <v>1368</v>
      </c>
      <c r="AE2062" s="142">
        <f t="shared" si="968"/>
        <v>80.987177675425698</v>
      </c>
      <c r="AF2062" s="142">
        <f t="shared" si="951"/>
        <v>2.4540897639486309E-3</v>
      </c>
      <c r="AG2062" s="142">
        <f t="shared" si="952"/>
        <v>0.92948956121208182</v>
      </c>
      <c r="AH2062" s="142">
        <f t="shared" si="953"/>
        <v>2.4540897639486309E-3</v>
      </c>
      <c r="AI2062" s="142" t="str">
        <f t="shared" si="954"/>
        <v/>
      </c>
      <c r="AJ2062" s="142" t="str">
        <f t="shared" si="955"/>
        <v/>
      </c>
      <c r="AK2062" s="142">
        <f t="shared" si="956"/>
        <v>2.4489019668735122E-71</v>
      </c>
      <c r="AL2062" s="142" t="str">
        <f t="shared" si="957"/>
        <v/>
      </c>
      <c r="AM2062" s="142" t="str">
        <f t="shared" si="958"/>
        <v/>
      </c>
      <c r="AQ2062" s="142">
        <v>1368</v>
      </c>
      <c r="AR2062" s="142">
        <f t="shared" si="959"/>
        <v>4231.6209876834946</v>
      </c>
      <c r="AS2062" s="142">
        <f t="shared" si="960"/>
        <v>4.6967770583147699E-5</v>
      </c>
      <c r="AT2062" s="142">
        <f t="shared" si="961"/>
        <v>0.92948956121208193</v>
      </c>
      <c r="AU2062" s="142">
        <f t="shared" si="962"/>
        <v>4.6967770583147699E-5</v>
      </c>
      <c r="AV2062" s="142" t="str">
        <f t="shared" si="963"/>
        <v/>
      </c>
      <c r="AW2062" s="142" t="str">
        <f t="shared" si="964"/>
        <v/>
      </c>
      <c r="AX2062" s="142">
        <f t="shared" si="965"/>
        <v>1.315178751715825E-4</v>
      </c>
      <c r="AY2062" s="142" t="str">
        <f t="shared" si="966"/>
        <v/>
      </c>
      <c r="AZ2062" s="142" t="str">
        <f t="shared" si="967"/>
        <v/>
      </c>
      <c r="BB2062" s="147"/>
      <c r="BC2062" s="147">
        <f t="shared" si="930"/>
        <v>8.7872000000000767</v>
      </c>
      <c r="BD2062" s="163">
        <f t="shared" si="931"/>
        <v>0.26829749858376406</v>
      </c>
      <c r="BE2062" s="147">
        <f t="shared" si="932"/>
        <v>4.8107111213352427E-4</v>
      </c>
      <c r="BF2062" s="147" t="str">
        <f t="shared" si="928"/>
        <v/>
      </c>
      <c r="BG2062" s="159" t="str">
        <f t="shared" si="929"/>
        <v/>
      </c>
    </row>
    <row r="2063" spans="1:59" ht="20.100000000000001" customHeight="1" x14ac:dyDescent="0.25">
      <c r="A2063" s="142">
        <v>1369</v>
      </c>
      <c r="B2063" s="142">
        <f t="shared" si="933"/>
        <v>6906.2959353835104</v>
      </c>
      <c r="C2063" s="142">
        <f t="shared" si="934"/>
        <v>2.86866260245806E-5</v>
      </c>
      <c r="D2063" s="142">
        <f t="shared" si="935"/>
        <v>0.9300280538842689</v>
      </c>
      <c r="E2063" s="142">
        <f t="shared" si="936"/>
        <v>2.86866260245806E-5</v>
      </c>
      <c r="F2063" s="142" t="str">
        <f t="shared" si="937"/>
        <v/>
      </c>
      <c r="G2063" s="142" t="str">
        <f t="shared" si="938"/>
        <v/>
      </c>
      <c r="H2063" s="142"/>
      <c r="I2063" s="142"/>
      <c r="J2063" s="142">
        <f t="shared" si="939"/>
        <v>1.4240146691771642E-168</v>
      </c>
      <c r="K2063" s="142" t="str">
        <f t="shared" si="940"/>
        <v/>
      </c>
      <c r="L2063" s="142" t="str">
        <f t="shared" si="941"/>
        <v/>
      </c>
      <c r="M2063" s="142"/>
      <c r="N2063" s="142"/>
      <c r="O2063" s="142"/>
      <c r="P2063" s="142"/>
      <c r="Q2063" s="142">
        <v>1369</v>
      </c>
      <c r="R2063" s="142">
        <f t="shared" si="942"/>
        <v>31.669262998310515</v>
      </c>
      <c r="S2063" s="142">
        <f t="shared" si="943"/>
        <v>6.2558553612061321E-3</v>
      </c>
      <c r="T2063" s="142">
        <f t="shared" si="944"/>
        <v>0.9300280538842689</v>
      </c>
      <c r="U2063" s="142">
        <f t="shared" si="945"/>
        <v>6.2558553612061321E-3</v>
      </c>
      <c r="V2063" s="142" t="str">
        <f t="shared" si="946"/>
        <v/>
      </c>
      <c r="W2063" s="142" t="str">
        <f t="shared" si="947"/>
        <v/>
      </c>
      <c r="X2063" s="142">
        <f t="shared" si="948"/>
        <v>2.7961452785735254E-20</v>
      </c>
      <c r="Y2063" s="142" t="str">
        <f t="shared" si="949"/>
        <v/>
      </c>
      <c r="Z2063" s="142" t="str">
        <f t="shared" si="950"/>
        <v/>
      </c>
      <c r="AD2063" s="142">
        <v>1369</v>
      </c>
      <c r="AE2063" s="142">
        <f t="shared" si="968"/>
        <v>81.207251527804601</v>
      </c>
      <c r="AF2063" s="142">
        <f t="shared" si="951"/>
        <v>2.4396630225269221E-3</v>
      </c>
      <c r="AG2063" s="142">
        <f t="shared" si="952"/>
        <v>0.9300280538842689</v>
      </c>
      <c r="AH2063" s="142">
        <f t="shared" si="953"/>
        <v>2.4396630225269221E-3</v>
      </c>
      <c r="AI2063" s="142" t="str">
        <f t="shared" si="954"/>
        <v/>
      </c>
      <c r="AJ2063" s="142" t="str">
        <f t="shared" si="955"/>
        <v/>
      </c>
      <c r="AK2063" s="142">
        <f t="shared" si="956"/>
        <v>2.6291511753131699E-71</v>
      </c>
      <c r="AL2063" s="142" t="str">
        <f t="shared" si="957"/>
        <v/>
      </c>
      <c r="AM2063" s="142" t="str">
        <f t="shared" si="958"/>
        <v/>
      </c>
      <c r="AQ2063" s="142">
        <v>1369</v>
      </c>
      <c r="AR2063" s="142">
        <f t="shared" si="959"/>
        <v>4243.1199577587213</v>
      </c>
      <c r="AS2063" s="142">
        <f t="shared" si="960"/>
        <v>4.6691663371703676E-5</v>
      </c>
      <c r="AT2063" s="142">
        <f t="shared" si="961"/>
        <v>0.93002805388426901</v>
      </c>
      <c r="AU2063" s="142">
        <f t="shared" si="962"/>
        <v>4.6691663371703676E-5</v>
      </c>
      <c r="AV2063" s="142" t="str">
        <f t="shared" si="963"/>
        <v/>
      </c>
      <c r="AW2063" s="142" t="str">
        <f t="shared" si="964"/>
        <v/>
      </c>
      <c r="AX2063" s="142">
        <f t="shared" si="965"/>
        <v>1.3134451612196397E-4</v>
      </c>
      <c r="AY2063" s="142" t="str">
        <f t="shared" si="966"/>
        <v/>
      </c>
      <c r="AZ2063" s="142" t="str">
        <f t="shared" si="967"/>
        <v/>
      </c>
      <c r="BB2063" s="147"/>
      <c r="BC2063" s="147">
        <f t="shared" si="930"/>
        <v>8.793600000000076</v>
      </c>
      <c r="BD2063" s="163">
        <f t="shared" si="931"/>
        <v>0.26781642747163054</v>
      </c>
      <c r="BE2063" s="147">
        <f t="shared" si="932"/>
        <v>4.8040745425798059E-4</v>
      </c>
      <c r="BF2063" s="147" t="str">
        <f t="shared" si="928"/>
        <v/>
      </c>
      <c r="BG2063" s="159" t="str">
        <f t="shared" si="929"/>
        <v/>
      </c>
    </row>
    <row r="2064" spans="1:59" ht="20.100000000000001" customHeight="1" x14ac:dyDescent="0.25">
      <c r="A2064" s="142">
        <v>1370</v>
      </c>
      <c r="B2064" s="142">
        <f t="shared" si="933"/>
        <v>6925.0121845308895</v>
      </c>
      <c r="C2064" s="142">
        <f t="shared" si="934"/>
        <v>2.8517531028844149E-5</v>
      </c>
      <c r="D2064" s="142">
        <f t="shared" si="935"/>
        <v>0.93056337666666822</v>
      </c>
      <c r="E2064" s="142">
        <f t="shared" si="936"/>
        <v>2.8517531028844149E-5</v>
      </c>
      <c r="F2064" s="142" t="str">
        <f t="shared" si="937"/>
        <v/>
      </c>
      <c r="G2064" s="142" t="str">
        <f t="shared" si="938"/>
        <v/>
      </c>
      <c r="H2064" s="142"/>
      <c r="I2064" s="142"/>
      <c r="J2064" s="142">
        <f t="shared" si="939"/>
        <v>1.5893490468320898E-168</v>
      </c>
      <c r="K2064" s="142" t="str">
        <f t="shared" si="940"/>
        <v/>
      </c>
      <c r="L2064" s="142" t="str">
        <f t="shared" si="941"/>
        <v/>
      </c>
      <c r="M2064" s="142"/>
      <c r="N2064" s="142"/>
      <c r="O2064" s="142"/>
      <c r="P2064" s="142"/>
      <c r="Q2064" s="142">
        <v>1370</v>
      </c>
      <c r="R2064" s="142">
        <f t="shared" si="942"/>
        <v>31.755087559281549</v>
      </c>
      <c r="S2064" s="142">
        <f t="shared" si="943"/>
        <v>6.2189798557101316E-3</v>
      </c>
      <c r="T2064" s="142">
        <f t="shared" si="944"/>
        <v>0.93056337666666833</v>
      </c>
      <c r="U2064" s="142">
        <f t="shared" si="945"/>
        <v>6.2189798557101316E-3</v>
      </c>
      <c r="V2064" s="142" t="str">
        <f t="shared" si="946"/>
        <v/>
      </c>
      <c r="W2064" s="142" t="str">
        <f t="shared" si="947"/>
        <v/>
      </c>
      <c r="X2064" s="142">
        <f t="shared" si="948"/>
        <v>2.8993087026737713E-20</v>
      </c>
      <c r="Y2064" s="142" t="str">
        <f t="shared" si="949"/>
        <v/>
      </c>
      <c r="Z2064" s="142" t="str">
        <f t="shared" si="950"/>
        <v/>
      </c>
      <c r="AD2064" s="142">
        <v>1370</v>
      </c>
      <c r="AE2064" s="142">
        <f t="shared" si="968"/>
        <v>81.427325380183447</v>
      </c>
      <c r="AF2064" s="142">
        <f t="shared" si="951"/>
        <v>2.42528228608064E-3</v>
      </c>
      <c r="AG2064" s="142">
        <f t="shared" si="952"/>
        <v>0.93056337666666822</v>
      </c>
      <c r="AH2064" s="142">
        <f t="shared" si="953"/>
        <v>2.42528228608064E-3</v>
      </c>
      <c r="AI2064" s="142" t="str">
        <f t="shared" si="954"/>
        <v/>
      </c>
      <c r="AJ2064" s="142" t="str">
        <f t="shared" si="955"/>
        <v/>
      </c>
      <c r="AK2064" s="142">
        <f t="shared" si="956"/>
        <v>2.8226223009594587E-71</v>
      </c>
      <c r="AL2064" s="142" t="str">
        <f t="shared" si="957"/>
        <v/>
      </c>
      <c r="AM2064" s="142" t="str">
        <f t="shared" si="958"/>
        <v/>
      </c>
      <c r="AQ2064" s="142">
        <v>1370</v>
      </c>
      <c r="AR2064" s="142">
        <f t="shared" si="959"/>
        <v>4254.618927833948</v>
      </c>
      <c r="AS2064" s="142">
        <f t="shared" si="960"/>
        <v>4.6416436629736833E-5</v>
      </c>
      <c r="AT2064" s="142">
        <f t="shared" si="961"/>
        <v>0.93056337666666833</v>
      </c>
      <c r="AU2064" s="142">
        <f t="shared" si="962"/>
        <v>4.6416436629736833E-5</v>
      </c>
      <c r="AV2064" s="142" t="str">
        <f t="shared" si="963"/>
        <v/>
      </c>
      <c r="AW2064" s="142" t="str">
        <f t="shared" si="964"/>
        <v/>
      </c>
      <c r="AX2064" s="142">
        <f t="shared" si="965"/>
        <v>1.3116928685856592E-4</v>
      </c>
      <c r="AY2064" s="142" t="str">
        <f t="shared" si="966"/>
        <v/>
      </c>
      <c r="AZ2064" s="142" t="str">
        <f t="shared" si="967"/>
        <v/>
      </c>
      <c r="BB2064" s="147"/>
      <c r="BC2064" s="147">
        <f t="shared" si="930"/>
        <v>8.8000000000000753</v>
      </c>
      <c r="BD2064" s="163">
        <f t="shared" si="931"/>
        <v>0.26733602001737256</v>
      </c>
      <c r="BE2064" s="147">
        <f t="shared" si="932"/>
        <v>4.7974407709222566E-4</v>
      </c>
      <c r="BF2064" s="147" t="str">
        <f t="shared" si="928"/>
        <v/>
      </c>
      <c r="BG2064" s="159" t="str">
        <f t="shared" si="929"/>
        <v/>
      </c>
    </row>
    <row r="2065" spans="1:59" ht="20.100000000000001" customHeight="1" x14ac:dyDescent="0.25">
      <c r="A2065" s="142">
        <v>1371</v>
      </c>
      <c r="B2065" s="142">
        <f t="shared" si="933"/>
        <v>6943.7284336782723</v>
      </c>
      <c r="C2065" s="142">
        <f t="shared" si="934"/>
        <v>2.8348979186159178E-5</v>
      </c>
      <c r="D2065" s="142">
        <f t="shared" si="935"/>
        <v>0.931095539704481</v>
      </c>
      <c r="E2065" s="142">
        <f t="shared" si="936"/>
        <v>2.8348979186159178E-5</v>
      </c>
      <c r="F2065" s="142" t="str">
        <f t="shared" si="937"/>
        <v/>
      </c>
      <c r="G2065" s="142" t="str">
        <f t="shared" si="938"/>
        <v/>
      </c>
      <c r="H2065" s="142"/>
      <c r="I2065" s="142"/>
      <c r="J2065" s="142">
        <f t="shared" si="939"/>
        <v>1.7738510923926555E-168</v>
      </c>
      <c r="K2065" s="142" t="str">
        <f t="shared" si="940"/>
        <v/>
      </c>
      <c r="L2065" s="142" t="str">
        <f t="shared" si="941"/>
        <v/>
      </c>
      <c r="M2065" s="142"/>
      <c r="N2065" s="142"/>
      <c r="O2065" s="142"/>
      <c r="P2065" s="142"/>
      <c r="Q2065" s="142">
        <v>1371</v>
      </c>
      <c r="R2065" s="142">
        <f t="shared" si="942"/>
        <v>31.840912120252582</v>
      </c>
      <c r="S2065" s="142">
        <f t="shared" si="943"/>
        <v>6.1822227986829898E-3</v>
      </c>
      <c r="T2065" s="142">
        <f t="shared" si="944"/>
        <v>0.931095539704481</v>
      </c>
      <c r="U2065" s="142">
        <f t="shared" si="945"/>
        <v>6.1822227986829898E-3</v>
      </c>
      <c r="V2065" s="142" t="str">
        <f t="shared" si="946"/>
        <v/>
      </c>
      <c r="W2065" s="142" t="str">
        <f t="shared" si="947"/>
        <v/>
      </c>
      <c r="X2065" s="142">
        <f t="shared" si="948"/>
        <v>3.0062302281049317E-20</v>
      </c>
      <c r="Y2065" s="142" t="str">
        <f t="shared" si="949"/>
        <v/>
      </c>
      <c r="Z2065" s="142" t="str">
        <f t="shared" si="950"/>
        <v/>
      </c>
      <c r="AD2065" s="142">
        <v>1371</v>
      </c>
      <c r="AE2065" s="142">
        <f t="shared" si="968"/>
        <v>81.64739923256235</v>
      </c>
      <c r="AF2065" s="142">
        <f t="shared" si="951"/>
        <v>2.4109477422543657E-3</v>
      </c>
      <c r="AG2065" s="142">
        <f t="shared" si="952"/>
        <v>0.931095539704481</v>
      </c>
      <c r="AH2065" s="142">
        <f t="shared" si="953"/>
        <v>2.4109477422543657E-3</v>
      </c>
      <c r="AI2065" s="142" t="str">
        <f t="shared" si="954"/>
        <v/>
      </c>
      <c r="AJ2065" s="142" t="str">
        <f t="shared" si="955"/>
        <v/>
      </c>
      <c r="AK2065" s="142">
        <f t="shared" si="956"/>
        <v>3.0302818851024535E-71</v>
      </c>
      <c r="AL2065" s="142" t="str">
        <f t="shared" si="957"/>
        <v/>
      </c>
      <c r="AM2065" s="142" t="str">
        <f t="shared" si="958"/>
        <v/>
      </c>
      <c r="AQ2065" s="142">
        <v>1371</v>
      </c>
      <c r="AR2065" s="142">
        <f t="shared" si="959"/>
        <v>4266.1178979091746</v>
      </c>
      <c r="AS2065" s="142">
        <f t="shared" si="960"/>
        <v>4.6142093948496382E-5</v>
      </c>
      <c r="AT2065" s="142">
        <f t="shared" si="961"/>
        <v>0.931095539704481</v>
      </c>
      <c r="AU2065" s="142">
        <f t="shared" si="962"/>
        <v>4.6142093948496382E-5</v>
      </c>
      <c r="AV2065" s="142" t="str">
        <f t="shared" si="963"/>
        <v/>
      </c>
      <c r="AW2065" s="142" t="str">
        <f t="shared" si="964"/>
        <v/>
      </c>
      <c r="AX2065" s="142">
        <f t="shared" si="965"/>
        <v>1.3099219548002805E-4</v>
      </c>
      <c r="AY2065" s="142" t="str">
        <f t="shared" si="966"/>
        <v/>
      </c>
      <c r="AZ2065" s="142" t="str">
        <f t="shared" si="967"/>
        <v/>
      </c>
      <c r="BB2065" s="147"/>
      <c r="BC2065" s="147">
        <f t="shared" si="930"/>
        <v>8.8064000000000746</v>
      </c>
      <c r="BD2065" s="163">
        <f t="shared" si="931"/>
        <v>0.26685627594028033</v>
      </c>
      <c r="BE2065" s="147">
        <f t="shared" si="932"/>
        <v>4.7908098292381851E-4</v>
      </c>
      <c r="BF2065" s="147" t="str">
        <f t="shared" si="928"/>
        <v/>
      </c>
      <c r="BG2065" s="159" t="str">
        <f t="shared" si="929"/>
        <v/>
      </c>
    </row>
    <row r="2066" spans="1:59" ht="20.100000000000001" customHeight="1" x14ac:dyDescent="0.25">
      <c r="A2066" s="142">
        <v>1372</v>
      </c>
      <c r="B2066" s="142">
        <f t="shared" si="933"/>
        <v>6962.4446828256514</v>
      </c>
      <c r="C2066" s="142">
        <f t="shared" si="934"/>
        <v>2.8180972663915591E-5</v>
      </c>
      <c r="D2066" s="142">
        <f t="shared" si="935"/>
        <v>0.93162455318383819</v>
      </c>
      <c r="E2066" s="142">
        <f t="shared" si="936"/>
        <v>2.8180972663915591E-5</v>
      </c>
      <c r="F2066" s="142" t="str">
        <f t="shared" si="937"/>
        <v/>
      </c>
      <c r="G2066" s="142" t="str">
        <f t="shared" si="938"/>
        <v/>
      </c>
      <c r="H2066" s="142"/>
      <c r="I2066" s="142"/>
      <c r="J2066" s="142">
        <f t="shared" si="939"/>
        <v>1.9797396675660596E-168</v>
      </c>
      <c r="K2066" s="142" t="str">
        <f t="shared" si="940"/>
        <v/>
      </c>
      <c r="L2066" s="142" t="str">
        <f t="shared" si="941"/>
        <v/>
      </c>
      <c r="M2066" s="142"/>
      <c r="N2066" s="142"/>
      <c r="O2066" s="142"/>
      <c r="P2066" s="142"/>
      <c r="Q2066" s="142">
        <v>1372</v>
      </c>
      <c r="R2066" s="142">
        <f t="shared" si="942"/>
        <v>31.926736681223616</v>
      </c>
      <c r="S2066" s="142">
        <f t="shared" si="943"/>
        <v>6.1455846627797035E-3</v>
      </c>
      <c r="T2066" s="142">
        <f t="shared" si="944"/>
        <v>0.9316245531838383</v>
      </c>
      <c r="U2066" s="142">
        <f t="shared" si="945"/>
        <v>6.1455846627797035E-3</v>
      </c>
      <c r="V2066" s="142" t="str">
        <f t="shared" si="946"/>
        <v/>
      </c>
      <c r="W2066" s="142" t="str">
        <f t="shared" si="947"/>
        <v/>
      </c>
      <c r="X2066" s="142">
        <f t="shared" si="948"/>
        <v>3.1170449626393043E-20</v>
      </c>
      <c r="Y2066" s="142" t="str">
        <f t="shared" si="949"/>
        <v/>
      </c>
      <c r="Z2066" s="142" t="str">
        <f t="shared" si="950"/>
        <v/>
      </c>
      <c r="AD2066" s="142">
        <v>1372</v>
      </c>
      <c r="AE2066" s="142">
        <f t="shared" si="968"/>
        <v>81.867473084941196</v>
      </c>
      <c r="AF2066" s="142">
        <f t="shared" si="951"/>
        <v>2.3966595753744471E-3</v>
      </c>
      <c r="AG2066" s="142">
        <f t="shared" si="952"/>
        <v>0.93162455318383819</v>
      </c>
      <c r="AH2066" s="142">
        <f t="shared" si="953"/>
        <v>2.3966595753744471E-3</v>
      </c>
      <c r="AI2066" s="142" t="str">
        <f t="shared" si="954"/>
        <v/>
      </c>
      <c r="AJ2066" s="142" t="str">
        <f t="shared" si="955"/>
        <v/>
      </c>
      <c r="AK2066" s="142">
        <f t="shared" si="956"/>
        <v>3.2531668794301332E-71</v>
      </c>
      <c r="AL2066" s="142" t="str">
        <f t="shared" si="957"/>
        <v/>
      </c>
      <c r="AM2066" s="142" t="str">
        <f t="shared" si="958"/>
        <v/>
      </c>
      <c r="AQ2066" s="142">
        <v>1372</v>
      </c>
      <c r="AR2066" s="142">
        <f t="shared" si="959"/>
        <v>4277.6168679844013</v>
      </c>
      <c r="AS2066" s="142">
        <f t="shared" si="960"/>
        <v>4.5868638855725017E-5</v>
      </c>
      <c r="AT2066" s="142">
        <f t="shared" si="961"/>
        <v>0.9316245531838383</v>
      </c>
      <c r="AU2066" s="142">
        <f t="shared" si="962"/>
        <v>4.5868638855725017E-5</v>
      </c>
      <c r="AV2066" s="142" t="str">
        <f t="shared" si="963"/>
        <v/>
      </c>
      <c r="AW2066" s="142" t="str">
        <f t="shared" si="964"/>
        <v/>
      </c>
      <c r="AX2066" s="142">
        <f t="shared" si="965"/>
        <v>1.3081325016344134E-4</v>
      </c>
      <c r="AY2066" s="142" t="str">
        <f t="shared" si="966"/>
        <v/>
      </c>
      <c r="AZ2066" s="142" t="str">
        <f t="shared" si="967"/>
        <v/>
      </c>
      <c r="BB2066" s="147"/>
      <c r="BC2066" s="147">
        <f t="shared" si="930"/>
        <v>8.8128000000000739</v>
      </c>
      <c r="BD2066" s="163">
        <f t="shared" si="931"/>
        <v>0.26637719495735651</v>
      </c>
      <c r="BE2066" s="147">
        <f t="shared" si="932"/>
        <v>4.7841817403093678E-4</v>
      </c>
      <c r="BF2066" s="147" t="str">
        <f t="shared" si="928"/>
        <v/>
      </c>
      <c r="BG2066" s="159" t="str">
        <f t="shared" si="929"/>
        <v/>
      </c>
    </row>
    <row r="2067" spans="1:59" ht="20.100000000000001" customHeight="1" x14ac:dyDescent="0.25">
      <c r="A2067" s="147">
        <v>1373</v>
      </c>
      <c r="B2067" s="142">
        <f t="shared" si="933"/>
        <v>6981.1609319730342</v>
      </c>
      <c r="C2067" s="142">
        <f t="shared" si="934"/>
        <v>2.8013513590578074E-5</v>
      </c>
      <c r="D2067" s="142">
        <f t="shared" si="935"/>
        <v>0.93215042733107256</v>
      </c>
      <c r="E2067" s="142">
        <f t="shared" si="936"/>
        <v>2.8013513590578074E-5</v>
      </c>
      <c r="F2067" s="142" t="str">
        <f t="shared" si="937"/>
        <v/>
      </c>
      <c r="G2067" s="142" t="str">
        <f t="shared" si="938"/>
        <v/>
      </c>
      <c r="H2067" s="142"/>
      <c r="I2067" s="142"/>
      <c r="J2067" s="142">
        <f t="shared" si="939"/>
        <v>2.2094901081262032E-168</v>
      </c>
      <c r="K2067" s="142" t="str">
        <f t="shared" si="940"/>
        <v/>
      </c>
      <c r="L2067" s="142" t="str">
        <f t="shared" si="941"/>
        <v/>
      </c>
      <c r="M2067" s="142"/>
      <c r="N2067" s="142"/>
      <c r="O2067" s="142"/>
      <c r="P2067" s="142"/>
      <c r="Q2067" s="147">
        <v>1373</v>
      </c>
      <c r="R2067" s="142">
        <f t="shared" si="942"/>
        <v>32.01256124219465</v>
      </c>
      <c r="S2067" s="142">
        <f t="shared" si="943"/>
        <v>6.1090659121666707E-3</v>
      </c>
      <c r="T2067" s="142">
        <f t="shared" si="944"/>
        <v>0.93215042733107256</v>
      </c>
      <c r="U2067" s="142">
        <f t="shared" si="945"/>
        <v>6.1090659121666707E-3</v>
      </c>
      <c r="V2067" s="142" t="str">
        <f t="shared" si="946"/>
        <v/>
      </c>
      <c r="W2067" s="142" t="str">
        <f t="shared" si="947"/>
        <v/>
      </c>
      <c r="X2067" s="142">
        <f t="shared" si="948"/>
        <v>3.2318928051542959E-20</v>
      </c>
      <c r="Y2067" s="142" t="str">
        <f t="shared" si="949"/>
        <v/>
      </c>
      <c r="Z2067" s="142" t="str">
        <f t="shared" si="950"/>
        <v/>
      </c>
      <c r="AD2067" s="147">
        <v>1373</v>
      </c>
      <c r="AE2067" s="142">
        <f t="shared" si="968"/>
        <v>82.087546937320099</v>
      </c>
      <c r="AF2067" s="142">
        <f t="shared" si="951"/>
        <v>2.3824179664568247E-3</v>
      </c>
      <c r="AG2067" s="142">
        <f t="shared" si="952"/>
        <v>0.93215042733107256</v>
      </c>
      <c r="AH2067" s="142">
        <f t="shared" si="953"/>
        <v>2.3824179664568247E-3</v>
      </c>
      <c r="AI2067" s="142" t="str">
        <f t="shared" si="954"/>
        <v/>
      </c>
      <c r="AJ2067" s="142" t="str">
        <f t="shared" si="955"/>
        <v/>
      </c>
      <c r="AK2067" s="142">
        <f t="shared" si="956"/>
        <v>3.4923897572989361E-71</v>
      </c>
      <c r="AL2067" s="142" t="str">
        <f t="shared" si="957"/>
        <v/>
      </c>
      <c r="AM2067" s="142" t="str">
        <f t="shared" si="958"/>
        <v/>
      </c>
      <c r="AQ2067" s="147">
        <v>1373</v>
      </c>
      <c r="AR2067" s="142">
        <f t="shared" si="959"/>
        <v>4289.115838059628</v>
      </c>
      <c r="AS2067" s="142">
        <f t="shared" si="960"/>
        <v>4.5596074815809271E-5</v>
      </c>
      <c r="AT2067" s="142">
        <f t="shared" si="961"/>
        <v>0.93215042733107256</v>
      </c>
      <c r="AU2067" s="142">
        <f t="shared" si="962"/>
        <v>4.5596074815809271E-5</v>
      </c>
      <c r="AV2067" s="142" t="str">
        <f t="shared" si="963"/>
        <v/>
      </c>
      <c r="AW2067" s="142" t="str">
        <f t="shared" si="964"/>
        <v/>
      </c>
      <c r="AX2067" s="142">
        <f t="shared" si="965"/>
        <v>1.3063245916371954E-4</v>
      </c>
      <c r="AY2067" s="142" t="str">
        <f t="shared" si="966"/>
        <v/>
      </c>
      <c r="AZ2067" s="142" t="str">
        <f t="shared" si="967"/>
        <v/>
      </c>
      <c r="BB2067" s="147"/>
      <c r="BC2067" s="147">
        <f t="shared" si="930"/>
        <v>8.8192000000000732</v>
      </c>
      <c r="BD2067" s="163">
        <f t="shared" si="931"/>
        <v>0.26589877678332557</v>
      </c>
      <c r="BE2067" s="147">
        <f t="shared" si="932"/>
        <v>4.777556526821547E-4</v>
      </c>
      <c r="BF2067" s="147" t="str">
        <f t="shared" si="928"/>
        <v/>
      </c>
      <c r="BG2067" s="159" t="str">
        <f t="shared" si="929"/>
        <v/>
      </c>
    </row>
    <row r="2068" spans="1:59" ht="20.100000000000001" customHeight="1" x14ac:dyDescent="0.25">
      <c r="A2068" s="142">
        <v>1374</v>
      </c>
      <c r="B2068" s="142">
        <f t="shared" si="933"/>
        <v>6999.8771811204133</v>
      </c>
      <c r="C2068" s="142">
        <f t="shared" si="934"/>
        <v>2.7846604055781266E-5</v>
      </c>
      <c r="D2068" s="142">
        <f t="shared" si="935"/>
        <v>0.93267317241198922</v>
      </c>
      <c r="E2068" s="142">
        <f t="shared" si="936"/>
        <v>2.7846604055781266E-5</v>
      </c>
      <c r="F2068" s="142" t="str">
        <f t="shared" si="937"/>
        <v/>
      </c>
      <c r="G2068" s="142" t="str">
        <f t="shared" si="938"/>
        <v/>
      </c>
      <c r="H2068" s="142"/>
      <c r="I2068" s="142"/>
      <c r="J2068" s="142">
        <f t="shared" si="939"/>
        <v>2.465863824908461E-168</v>
      </c>
      <c r="K2068" s="142" t="str">
        <f t="shared" si="940"/>
        <v/>
      </c>
      <c r="L2068" s="142" t="str">
        <f t="shared" si="941"/>
        <v/>
      </c>
      <c r="M2068" s="142"/>
      <c r="N2068" s="142"/>
      <c r="O2068" s="142"/>
      <c r="P2068" s="142"/>
      <c r="Q2068" s="142">
        <v>1374</v>
      </c>
      <c r="R2068" s="142">
        <f t="shared" si="942"/>
        <v>32.098385803165669</v>
      </c>
      <c r="S2068" s="142">
        <f t="shared" si="943"/>
        <v>6.0726670025423616E-3</v>
      </c>
      <c r="T2068" s="142">
        <f t="shared" si="944"/>
        <v>0.93267317241198933</v>
      </c>
      <c r="U2068" s="142">
        <f t="shared" si="945"/>
        <v>6.0726670025423616E-3</v>
      </c>
      <c r="V2068" s="142" t="str">
        <f t="shared" si="946"/>
        <v/>
      </c>
      <c r="W2068" s="142" t="str">
        <f t="shared" si="947"/>
        <v/>
      </c>
      <c r="X2068" s="142">
        <f t="shared" si="948"/>
        <v>3.3509186131224951E-20</v>
      </c>
      <c r="Y2068" s="142" t="str">
        <f t="shared" si="949"/>
        <v/>
      </c>
      <c r="Z2068" s="142" t="str">
        <f t="shared" si="950"/>
        <v/>
      </c>
      <c r="AD2068" s="142">
        <v>1374</v>
      </c>
      <c r="AE2068" s="142">
        <f t="shared" si="968"/>
        <v>82.307620789698944</v>
      </c>
      <c r="AF2068" s="142">
        <f t="shared" si="951"/>
        <v>2.3682230932151258E-3</v>
      </c>
      <c r="AG2068" s="142">
        <f t="shared" si="952"/>
        <v>0.93267317241198922</v>
      </c>
      <c r="AH2068" s="142">
        <f t="shared" si="953"/>
        <v>2.3682230932151258E-3</v>
      </c>
      <c r="AI2068" s="142" t="str">
        <f t="shared" si="954"/>
        <v/>
      </c>
      <c r="AJ2068" s="142" t="str">
        <f t="shared" si="955"/>
        <v/>
      </c>
      <c r="AK2068" s="142">
        <f t="shared" si="956"/>
        <v>3.7491439947296017E-71</v>
      </c>
      <c r="AL2068" s="142" t="str">
        <f t="shared" si="957"/>
        <v/>
      </c>
      <c r="AM2068" s="142" t="str">
        <f t="shared" si="958"/>
        <v/>
      </c>
      <c r="AQ2068" s="142">
        <v>1374</v>
      </c>
      <c r="AR2068" s="142">
        <f t="shared" si="959"/>
        <v>4300.6148081348547</v>
      </c>
      <c r="AS2068" s="142">
        <f t="shared" si="960"/>
        <v>4.5324405229933852E-5</v>
      </c>
      <c r="AT2068" s="142">
        <f t="shared" si="961"/>
        <v>0.93267317241198933</v>
      </c>
      <c r="AU2068" s="142">
        <f t="shared" si="962"/>
        <v>4.5324405229933852E-5</v>
      </c>
      <c r="AV2068" s="142" t="str">
        <f t="shared" si="963"/>
        <v/>
      </c>
      <c r="AW2068" s="142" t="str">
        <f t="shared" si="964"/>
        <v/>
      </c>
      <c r="AX2068" s="142">
        <f t="shared" si="965"/>
        <v>1.3044983081296466E-4</v>
      </c>
      <c r="AY2068" s="142" t="str">
        <f t="shared" si="966"/>
        <v/>
      </c>
      <c r="AZ2068" s="142" t="str">
        <f t="shared" si="967"/>
        <v/>
      </c>
      <c r="BB2068" s="147"/>
      <c r="BC2068" s="147">
        <f t="shared" si="930"/>
        <v>8.8256000000000725</v>
      </c>
      <c r="BD2068" s="163">
        <f t="shared" si="931"/>
        <v>0.26542102113064342</v>
      </c>
      <c r="BE2068" s="147">
        <f t="shared" si="932"/>
        <v>4.7709342113561037E-4</v>
      </c>
      <c r="BF2068" s="147" t="str">
        <f t="shared" si="928"/>
        <v/>
      </c>
      <c r="BG2068" s="159" t="str">
        <f t="shared" si="929"/>
        <v/>
      </c>
    </row>
    <row r="2069" spans="1:59" ht="20.100000000000001" customHeight="1" x14ac:dyDescent="0.25">
      <c r="A2069" s="142">
        <v>1375</v>
      </c>
      <c r="B2069" s="142">
        <f t="shared" si="933"/>
        <v>7018.5934302677961</v>
      </c>
      <c r="C2069" s="142">
        <f t="shared" si="934"/>
        <v>2.7680246110426841E-5</v>
      </c>
      <c r="D2069" s="142">
        <f t="shared" si="935"/>
        <v>0.93319279873114191</v>
      </c>
      <c r="E2069" s="142">
        <f t="shared" si="936"/>
        <v>2.7680246110426841E-5</v>
      </c>
      <c r="F2069" s="142" t="str">
        <f t="shared" si="937"/>
        <v/>
      </c>
      <c r="G2069" s="142" t="str">
        <f t="shared" si="938"/>
        <v/>
      </c>
      <c r="H2069" s="142"/>
      <c r="I2069" s="142"/>
      <c r="J2069" s="142">
        <f t="shared" si="939"/>
        <v>2.7519413160788103E-168</v>
      </c>
      <c r="K2069" s="142" t="str">
        <f t="shared" si="940"/>
        <v/>
      </c>
      <c r="L2069" s="142" t="str">
        <f t="shared" si="941"/>
        <v/>
      </c>
      <c r="M2069" s="142"/>
      <c r="N2069" s="142"/>
      <c r="O2069" s="142"/>
      <c r="P2069" s="142"/>
      <c r="Q2069" s="142">
        <v>1375</v>
      </c>
      <c r="R2069" s="142">
        <f t="shared" si="942"/>
        <v>32.184210364136703</v>
      </c>
      <c r="S2069" s="142">
        <f t="shared" si="943"/>
        <v>6.0363883811585571E-3</v>
      </c>
      <c r="T2069" s="142">
        <f t="shared" si="944"/>
        <v>0.93319279873114191</v>
      </c>
      <c r="U2069" s="142">
        <f t="shared" si="945"/>
        <v>6.0363883811585571E-3</v>
      </c>
      <c r="V2069" s="142" t="str">
        <f t="shared" si="946"/>
        <v/>
      </c>
      <c r="W2069" s="142" t="str">
        <f t="shared" si="947"/>
        <v/>
      </c>
      <c r="X2069" s="142">
        <f t="shared" si="948"/>
        <v>3.474272375869523E-20</v>
      </c>
      <c r="Y2069" s="142" t="str">
        <f t="shared" si="949"/>
        <v/>
      </c>
      <c r="Z2069" s="142" t="str">
        <f t="shared" si="950"/>
        <v/>
      </c>
      <c r="AD2069" s="142">
        <v>1375</v>
      </c>
      <c r="AE2069" s="142">
        <f t="shared" si="968"/>
        <v>82.527694642077847</v>
      </c>
      <c r="AF2069" s="142">
        <f t="shared" si="951"/>
        <v>2.3540751300689202E-3</v>
      </c>
      <c r="AG2069" s="142">
        <f t="shared" si="952"/>
        <v>0.93319279873114191</v>
      </c>
      <c r="AH2069" s="142">
        <f t="shared" si="953"/>
        <v>2.3540751300689202E-3</v>
      </c>
      <c r="AI2069" s="142" t="str">
        <f t="shared" si="954"/>
        <v/>
      </c>
      <c r="AJ2069" s="142" t="str">
        <f t="shared" si="955"/>
        <v/>
      </c>
      <c r="AK2069" s="142">
        <f t="shared" si="956"/>
        <v>4.0247099477795645E-71</v>
      </c>
      <c r="AL2069" s="142" t="str">
        <f t="shared" si="957"/>
        <v/>
      </c>
      <c r="AM2069" s="142" t="str">
        <f t="shared" si="958"/>
        <v/>
      </c>
      <c r="AQ2069" s="142">
        <v>1375</v>
      </c>
      <c r="AR2069" s="142">
        <f t="shared" si="959"/>
        <v>4312.1137782100814</v>
      </c>
      <c r="AS2069" s="142">
        <f t="shared" si="960"/>
        <v>4.5053633436240164E-5</v>
      </c>
      <c r="AT2069" s="142">
        <f t="shared" si="961"/>
        <v>0.93319279873114191</v>
      </c>
      <c r="AU2069" s="142">
        <f t="shared" si="962"/>
        <v>4.5053633436240164E-5</v>
      </c>
      <c r="AV2069" s="142" t="str">
        <f t="shared" si="963"/>
        <v/>
      </c>
      <c r="AW2069" s="142" t="str">
        <f t="shared" si="964"/>
        <v/>
      </c>
      <c r="AX2069" s="142">
        <f t="shared" si="965"/>
        <v>1.3026537351982755E-4</v>
      </c>
      <c r="AY2069" s="142" t="str">
        <f t="shared" si="966"/>
        <v/>
      </c>
      <c r="AZ2069" s="142" t="str">
        <f t="shared" si="967"/>
        <v/>
      </c>
      <c r="BB2069" s="147"/>
      <c r="BC2069" s="147">
        <f t="shared" si="930"/>
        <v>8.8320000000000718</v>
      </c>
      <c r="BD2069" s="163">
        <f t="shared" si="931"/>
        <v>0.26494392770950781</v>
      </c>
      <c r="BE2069" s="147">
        <f t="shared" si="932"/>
        <v>4.7643148163839522E-4</v>
      </c>
      <c r="BF2069" s="147" t="str">
        <f t="shared" si="928"/>
        <v/>
      </c>
      <c r="BG2069" s="159" t="str">
        <f t="shared" si="929"/>
        <v/>
      </c>
    </row>
    <row r="2070" spans="1:59" ht="20.100000000000001" customHeight="1" x14ac:dyDescent="0.25">
      <c r="A2070" s="142">
        <v>1376</v>
      </c>
      <c r="B2070" s="142">
        <f t="shared" si="933"/>
        <v>7037.3096794151752</v>
      </c>
      <c r="C2070" s="142">
        <f t="shared" si="934"/>
        <v>2.7514441766783763E-5</v>
      </c>
      <c r="D2070" s="142">
        <f t="shared" si="935"/>
        <v>0.93370931663110701</v>
      </c>
      <c r="E2070" s="142">
        <f t="shared" si="936"/>
        <v>2.7514441766783763E-5</v>
      </c>
      <c r="F2070" s="142" t="str">
        <f t="shared" si="937"/>
        <v/>
      </c>
      <c r="G2070" s="142" t="str">
        <f t="shared" si="938"/>
        <v/>
      </c>
      <c r="H2070" s="142"/>
      <c r="I2070" s="142"/>
      <c r="J2070" s="142">
        <f t="shared" si="939"/>
        <v>3.0711589831998355E-168</v>
      </c>
      <c r="K2070" s="142" t="str">
        <f t="shared" si="940"/>
        <v/>
      </c>
      <c r="L2070" s="142" t="str">
        <f t="shared" si="941"/>
        <v/>
      </c>
      <c r="M2070" s="142"/>
      <c r="N2070" s="142"/>
      <c r="O2070" s="142"/>
      <c r="P2070" s="142"/>
      <c r="Q2070" s="142">
        <v>1376</v>
      </c>
      <c r="R2070" s="142">
        <f t="shared" si="942"/>
        <v>32.270034925107737</v>
      </c>
      <c r="S2070" s="142">
        <f t="shared" si="943"/>
        <v>6.0002304868421556E-3</v>
      </c>
      <c r="T2070" s="142">
        <f t="shared" si="944"/>
        <v>0.93370931663110701</v>
      </c>
      <c r="U2070" s="142">
        <f t="shared" si="945"/>
        <v>6.0002304868421556E-3</v>
      </c>
      <c r="V2070" s="142" t="str">
        <f t="shared" si="946"/>
        <v/>
      </c>
      <c r="W2070" s="142" t="str">
        <f t="shared" si="947"/>
        <v/>
      </c>
      <c r="X2070" s="142">
        <f t="shared" si="948"/>
        <v>3.6021093937971897E-20</v>
      </c>
      <c r="Y2070" s="142" t="str">
        <f t="shared" si="949"/>
        <v/>
      </c>
      <c r="Z2070" s="142" t="str">
        <f t="shared" si="950"/>
        <v/>
      </c>
      <c r="AD2070" s="142">
        <v>1376</v>
      </c>
      <c r="AE2070" s="142">
        <f t="shared" si="968"/>
        <v>82.747768494456693</v>
      </c>
      <c r="AF2070" s="142">
        <f t="shared" si="951"/>
        <v>2.3399742481522486E-3</v>
      </c>
      <c r="AG2070" s="142">
        <f t="shared" si="952"/>
        <v>0.93370931663110701</v>
      </c>
      <c r="AH2070" s="142">
        <f t="shared" si="953"/>
        <v>2.3399742481522486E-3</v>
      </c>
      <c r="AI2070" s="142" t="str">
        <f t="shared" si="954"/>
        <v/>
      </c>
      <c r="AJ2070" s="142" t="str">
        <f t="shared" si="955"/>
        <v/>
      </c>
      <c r="AK2070" s="142">
        <f t="shared" si="956"/>
        <v>4.3204611548547672E-71</v>
      </c>
      <c r="AL2070" s="142" t="str">
        <f t="shared" si="957"/>
        <v/>
      </c>
      <c r="AM2070" s="142" t="str">
        <f t="shared" si="958"/>
        <v/>
      </c>
      <c r="AQ2070" s="142">
        <v>1376</v>
      </c>
      <c r="AR2070" s="142">
        <f t="shared" si="959"/>
        <v>4323.6127482853099</v>
      </c>
      <c r="AS2070" s="142">
        <f t="shared" si="960"/>
        <v>4.4783762709988945E-5</v>
      </c>
      <c r="AT2070" s="142">
        <f t="shared" si="961"/>
        <v>0.93370931663110701</v>
      </c>
      <c r="AU2070" s="142">
        <f t="shared" si="962"/>
        <v>4.4783762709988945E-5</v>
      </c>
      <c r="AV2070" s="142" t="str">
        <f t="shared" si="963"/>
        <v/>
      </c>
      <c r="AW2070" s="142" t="str">
        <f t="shared" si="964"/>
        <v/>
      </c>
      <c r="AX2070" s="142">
        <f t="shared" si="965"/>
        <v>1.3007909576886296E-4</v>
      </c>
      <c r="AY2070" s="142" t="str">
        <f t="shared" si="966"/>
        <v/>
      </c>
      <c r="AZ2070" s="142" t="str">
        <f t="shared" si="967"/>
        <v/>
      </c>
      <c r="BB2070" s="147"/>
      <c r="BC2070" s="147">
        <f t="shared" si="930"/>
        <v>8.8384000000000711</v>
      </c>
      <c r="BD2070" s="163">
        <f t="shared" si="931"/>
        <v>0.26446749622786941</v>
      </c>
      <c r="BE2070" s="147">
        <f t="shared" si="932"/>
        <v>4.7576983642927395E-4</v>
      </c>
      <c r="BF2070" s="147" t="str">
        <f t="shared" si="928"/>
        <v/>
      </c>
      <c r="BG2070" s="159" t="str">
        <f t="shared" si="929"/>
        <v/>
      </c>
    </row>
    <row r="2071" spans="1:59" ht="20.100000000000001" customHeight="1" x14ac:dyDescent="0.25">
      <c r="A2071" s="142">
        <v>1377</v>
      </c>
      <c r="B2071" s="142">
        <f t="shared" si="933"/>
        <v>7056.025928562558</v>
      </c>
      <c r="C2071" s="142">
        <f t="shared" si="934"/>
        <v>2.734919299859034E-5</v>
      </c>
      <c r="D2071" s="142">
        <f t="shared" si="935"/>
        <v>0.93422273649176257</v>
      </c>
      <c r="E2071" s="142">
        <f t="shared" si="936"/>
        <v>2.734919299859034E-5</v>
      </c>
      <c r="F2071" s="142" t="str">
        <f t="shared" si="937"/>
        <v/>
      </c>
      <c r="G2071" s="142" t="str">
        <f t="shared" si="938"/>
        <v/>
      </c>
      <c r="H2071" s="142"/>
      <c r="I2071" s="142"/>
      <c r="J2071" s="142">
        <f t="shared" si="939"/>
        <v>3.4273501887227781E-168</v>
      </c>
      <c r="K2071" s="142" t="str">
        <f t="shared" si="940"/>
        <v/>
      </c>
      <c r="L2071" s="142" t="str">
        <f t="shared" si="941"/>
        <v/>
      </c>
      <c r="M2071" s="142"/>
      <c r="N2071" s="142"/>
      <c r="O2071" s="142"/>
      <c r="P2071" s="142"/>
      <c r="Q2071" s="142">
        <v>1377</v>
      </c>
      <c r="R2071" s="142">
        <f t="shared" si="942"/>
        <v>32.355859486078771</v>
      </c>
      <c r="S2071" s="142">
        <f t="shared" si="943"/>
        <v>5.9641937500174895E-3</v>
      </c>
      <c r="T2071" s="142">
        <f t="shared" si="944"/>
        <v>0.93422273649176257</v>
      </c>
      <c r="U2071" s="142">
        <f t="shared" si="945"/>
        <v>5.9641937500174895E-3</v>
      </c>
      <c r="V2071" s="142" t="str">
        <f t="shared" si="946"/>
        <v/>
      </c>
      <c r="W2071" s="142" t="str">
        <f t="shared" si="947"/>
        <v/>
      </c>
      <c r="X2071" s="142">
        <f t="shared" si="948"/>
        <v>3.7345904637722451E-20</v>
      </c>
      <c r="Y2071" s="142" t="str">
        <f t="shared" si="949"/>
        <v/>
      </c>
      <c r="Z2071" s="142" t="str">
        <f t="shared" si="950"/>
        <v/>
      </c>
      <c r="AD2071" s="142">
        <v>1377</v>
      </c>
      <c r="AE2071" s="142">
        <f t="shared" si="968"/>
        <v>82.967842346835596</v>
      </c>
      <c r="AF2071" s="142">
        <f t="shared" si="951"/>
        <v>2.3259206153222966E-3</v>
      </c>
      <c r="AG2071" s="142">
        <f t="shared" si="952"/>
        <v>0.93422273649176257</v>
      </c>
      <c r="AH2071" s="142">
        <f t="shared" si="953"/>
        <v>2.3259206153222966E-3</v>
      </c>
      <c r="AI2071" s="142" t="str">
        <f t="shared" si="954"/>
        <v/>
      </c>
      <c r="AJ2071" s="142" t="str">
        <f t="shared" si="955"/>
        <v/>
      </c>
      <c r="AK2071" s="142">
        <f t="shared" si="956"/>
        <v>4.6378710945725825E-71</v>
      </c>
      <c r="AL2071" s="142" t="str">
        <f t="shared" si="957"/>
        <v/>
      </c>
      <c r="AM2071" s="142" t="str">
        <f t="shared" si="958"/>
        <v/>
      </c>
      <c r="AQ2071" s="142">
        <v>1377</v>
      </c>
      <c r="AR2071" s="142">
        <f t="shared" si="959"/>
        <v>4335.1117183605365</v>
      </c>
      <c r="AS2071" s="142">
        <f t="shared" si="960"/>
        <v>4.4514796263727068E-5</v>
      </c>
      <c r="AT2071" s="142">
        <f t="shared" si="961"/>
        <v>0.93422273649176257</v>
      </c>
      <c r="AU2071" s="142">
        <f t="shared" si="962"/>
        <v>4.4514796263727068E-5</v>
      </c>
      <c r="AV2071" s="142" t="str">
        <f t="shared" si="963"/>
        <v/>
      </c>
      <c r="AW2071" s="142" t="str">
        <f t="shared" si="964"/>
        <v/>
      </c>
      <c r="AX2071" s="142">
        <f t="shared" si="965"/>
        <v>1.2989100611987984E-4</v>
      </c>
      <c r="AY2071" s="142" t="str">
        <f t="shared" si="966"/>
        <v/>
      </c>
      <c r="AZ2071" s="142" t="str">
        <f t="shared" si="967"/>
        <v/>
      </c>
      <c r="BB2071" s="147"/>
      <c r="BC2071" s="147">
        <f t="shared" si="930"/>
        <v>8.8448000000000704</v>
      </c>
      <c r="BD2071" s="163">
        <f t="shared" si="931"/>
        <v>0.26399172639144014</v>
      </c>
      <c r="BE2071" s="147">
        <f t="shared" si="932"/>
        <v>4.7510848773557601E-4</v>
      </c>
      <c r="BF2071" s="147" t="str">
        <f t="shared" si="928"/>
        <v/>
      </c>
      <c r="BG2071" s="159" t="str">
        <f t="shared" si="929"/>
        <v/>
      </c>
    </row>
    <row r="2072" spans="1:59" ht="20.100000000000001" customHeight="1" x14ac:dyDescent="0.25">
      <c r="A2072" s="142">
        <v>1378</v>
      </c>
      <c r="B2072" s="142">
        <f t="shared" si="933"/>
        <v>7074.7421777099371</v>
      </c>
      <c r="C2072" s="142">
        <f t="shared" si="934"/>
        <v>2.7184501741159392E-5</v>
      </c>
      <c r="D2072" s="142">
        <f t="shared" si="935"/>
        <v>0.93473306872956785</v>
      </c>
      <c r="E2072" s="142">
        <f t="shared" si="936"/>
        <v>2.7184501741159392E-5</v>
      </c>
      <c r="F2072" s="142" t="str">
        <f t="shared" si="937"/>
        <v/>
      </c>
      <c r="G2072" s="142" t="str">
        <f t="shared" si="938"/>
        <v/>
      </c>
      <c r="H2072" s="142"/>
      <c r="I2072" s="142"/>
      <c r="J2072" s="142">
        <f t="shared" si="939"/>
        <v>3.8247910428044159E-168</v>
      </c>
      <c r="K2072" s="142" t="str">
        <f t="shared" si="940"/>
        <v/>
      </c>
      <c r="L2072" s="142" t="str">
        <f t="shared" si="941"/>
        <v/>
      </c>
      <c r="M2072" s="142"/>
      <c r="N2072" s="142"/>
      <c r="O2072" s="142"/>
      <c r="P2072" s="142"/>
      <c r="Q2072" s="142">
        <v>1378</v>
      </c>
      <c r="R2072" s="142">
        <f t="shared" si="942"/>
        <v>32.441684047049804</v>
      </c>
      <c r="S2072" s="142">
        <f t="shared" si="943"/>
        <v>5.9282785927291925E-3</v>
      </c>
      <c r="T2072" s="142">
        <f t="shared" si="944"/>
        <v>0.93473306872956796</v>
      </c>
      <c r="U2072" s="142">
        <f t="shared" si="945"/>
        <v>5.9282785927291925E-3</v>
      </c>
      <c r="V2072" s="142" t="str">
        <f t="shared" si="946"/>
        <v/>
      </c>
      <c r="W2072" s="142" t="str">
        <f t="shared" si="947"/>
        <v/>
      </c>
      <c r="X2072" s="142">
        <f t="shared" si="948"/>
        <v>3.8718820708902478E-20</v>
      </c>
      <c r="Y2072" s="142" t="str">
        <f t="shared" si="949"/>
        <v/>
      </c>
      <c r="Z2072" s="142" t="str">
        <f t="shared" si="950"/>
        <v/>
      </c>
      <c r="AD2072" s="142">
        <v>1378</v>
      </c>
      <c r="AE2072" s="142">
        <f t="shared" si="968"/>
        <v>83.187916199214442</v>
      </c>
      <c r="AF2072" s="142">
        <f t="shared" si="951"/>
        <v>2.3119143961683438E-3</v>
      </c>
      <c r="AG2072" s="142">
        <f t="shared" si="952"/>
        <v>0.93473306872956785</v>
      </c>
      <c r="AH2072" s="142">
        <f t="shared" si="953"/>
        <v>2.3119143961683438E-3</v>
      </c>
      <c r="AI2072" s="142" t="str">
        <f t="shared" si="954"/>
        <v/>
      </c>
      <c r="AJ2072" s="142" t="str">
        <f t="shared" si="955"/>
        <v/>
      </c>
      <c r="AK2072" s="142">
        <f t="shared" si="956"/>
        <v>4.9785204319870725E-71</v>
      </c>
      <c r="AL2072" s="142" t="str">
        <f t="shared" si="957"/>
        <v/>
      </c>
      <c r="AM2072" s="142" t="str">
        <f t="shared" si="958"/>
        <v/>
      </c>
      <c r="AQ2072" s="142">
        <v>1378</v>
      </c>
      <c r="AR2072" s="142">
        <f t="shared" si="959"/>
        <v>4346.6106884357632</v>
      </c>
      <c r="AS2072" s="142">
        <f t="shared" si="960"/>
        <v>4.4246737247457944E-5</v>
      </c>
      <c r="AT2072" s="142">
        <f t="shared" si="961"/>
        <v>0.93473306872956796</v>
      </c>
      <c r="AU2072" s="142">
        <f t="shared" si="962"/>
        <v>4.4246737247457944E-5</v>
      </c>
      <c r="AV2072" s="142" t="str">
        <f t="shared" si="963"/>
        <v/>
      </c>
      <c r="AW2072" s="142" t="str">
        <f t="shared" si="964"/>
        <v/>
      </c>
      <c r="AX2072" s="142">
        <f t="shared" si="965"/>
        <v>1.2970111320728596E-4</v>
      </c>
      <c r="AY2072" s="142" t="str">
        <f t="shared" si="966"/>
        <v/>
      </c>
      <c r="AZ2072" s="142" t="str">
        <f t="shared" si="967"/>
        <v/>
      </c>
      <c r="BB2072" s="147"/>
      <c r="BC2072" s="147">
        <f t="shared" si="930"/>
        <v>8.8512000000000697</v>
      </c>
      <c r="BD2072" s="163">
        <f t="shared" si="931"/>
        <v>0.26351661790370456</v>
      </c>
      <c r="BE2072" s="147">
        <f t="shared" si="932"/>
        <v>4.7444743777597109E-4</v>
      </c>
      <c r="BF2072" s="147" t="str">
        <f t="shared" si="928"/>
        <v/>
      </c>
      <c r="BG2072" s="159" t="str">
        <f t="shared" si="929"/>
        <v/>
      </c>
    </row>
    <row r="2073" spans="1:59" ht="20.100000000000001" customHeight="1" x14ac:dyDescent="0.25">
      <c r="A2073" s="147">
        <v>1379</v>
      </c>
      <c r="B2073" s="142">
        <f t="shared" si="933"/>
        <v>7093.4584268573199</v>
      </c>
      <c r="C2073" s="142">
        <f t="shared" si="934"/>
        <v>2.7020369891485251E-5</v>
      </c>
      <c r="D2073" s="142">
        <f t="shared" si="935"/>
        <v>0.93524032379684541</v>
      </c>
      <c r="E2073" s="142">
        <f t="shared" si="936"/>
        <v>2.7020369891485251E-5</v>
      </c>
      <c r="F2073" s="142" t="str">
        <f t="shared" si="937"/>
        <v/>
      </c>
      <c r="G2073" s="142" t="str">
        <f t="shared" si="938"/>
        <v/>
      </c>
      <c r="H2073" s="142"/>
      <c r="I2073" s="142"/>
      <c r="J2073" s="142">
        <f t="shared" si="939"/>
        <v>4.2682514633901431E-168</v>
      </c>
      <c r="K2073" s="142" t="str">
        <f t="shared" si="940"/>
        <v/>
      </c>
      <c r="L2073" s="142" t="str">
        <f t="shared" si="941"/>
        <v/>
      </c>
      <c r="M2073" s="142"/>
      <c r="N2073" s="142"/>
      <c r="O2073" s="142"/>
      <c r="P2073" s="142"/>
      <c r="Q2073" s="147">
        <v>1379</v>
      </c>
      <c r="R2073" s="142">
        <f t="shared" si="942"/>
        <v>32.527508608020838</v>
      </c>
      <c r="S2073" s="142">
        <f t="shared" si="943"/>
        <v>5.8924854286656067E-3</v>
      </c>
      <c r="T2073" s="142">
        <f t="shared" si="944"/>
        <v>0.93524032379684541</v>
      </c>
      <c r="U2073" s="142">
        <f t="shared" si="945"/>
        <v>5.8924854286656067E-3</v>
      </c>
      <c r="V2073" s="142" t="str">
        <f t="shared" si="946"/>
        <v/>
      </c>
      <c r="W2073" s="142" t="str">
        <f t="shared" si="947"/>
        <v/>
      </c>
      <c r="X2073" s="142">
        <f t="shared" si="948"/>
        <v>4.0141565868311054E-20</v>
      </c>
      <c r="Y2073" s="142" t="str">
        <f t="shared" si="949"/>
        <v/>
      </c>
      <c r="Z2073" s="142" t="str">
        <f t="shared" si="950"/>
        <v/>
      </c>
      <c r="AD2073" s="147">
        <v>1379</v>
      </c>
      <c r="AE2073" s="142">
        <f t="shared" si="968"/>
        <v>83.407990051593345</v>
      </c>
      <c r="AF2073" s="142">
        <f t="shared" si="951"/>
        <v>2.2979557520208635E-3</v>
      </c>
      <c r="AG2073" s="142">
        <f t="shared" si="952"/>
        <v>0.93524032379684541</v>
      </c>
      <c r="AH2073" s="142">
        <f t="shared" si="953"/>
        <v>2.2979557520208635E-3</v>
      </c>
      <c r="AI2073" s="142" t="str">
        <f t="shared" si="954"/>
        <v/>
      </c>
      <c r="AJ2073" s="142" t="str">
        <f t="shared" si="955"/>
        <v/>
      </c>
      <c r="AK2073" s="142">
        <f t="shared" si="956"/>
        <v>5.3441047883458034E-71</v>
      </c>
      <c r="AL2073" s="142" t="str">
        <f t="shared" si="957"/>
        <v/>
      </c>
      <c r="AM2073" s="142" t="str">
        <f t="shared" si="958"/>
        <v/>
      </c>
      <c r="AQ2073" s="147">
        <v>1379</v>
      </c>
      <c r="AR2073" s="142">
        <f t="shared" si="959"/>
        <v>4358.1096585109899</v>
      </c>
      <c r="AS2073" s="142">
        <f t="shared" si="960"/>
        <v>4.3979588748816362E-5</v>
      </c>
      <c r="AT2073" s="142">
        <f t="shared" si="961"/>
        <v>0.93524032379684541</v>
      </c>
      <c r="AU2073" s="142">
        <f t="shared" si="962"/>
        <v>4.3979588748816362E-5</v>
      </c>
      <c r="AV2073" s="142" t="str">
        <f t="shared" si="963"/>
        <v/>
      </c>
      <c r="AW2073" s="142" t="str">
        <f t="shared" si="964"/>
        <v/>
      </c>
      <c r="AX2073" s="142">
        <f t="shared" si="965"/>
        <v>1.2950942573942818E-4</v>
      </c>
      <c r="AY2073" s="142" t="str">
        <f t="shared" si="966"/>
        <v/>
      </c>
      <c r="AZ2073" s="142" t="str">
        <f t="shared" si="967"/>
        <v/>
      </c>
      <c r="BB2073" s="147"/>
      <c r="BC2073" s="147">
        <f t="shared" si="930"/>
        <v>8.857600000000069</v>
      </c>
      <c r="BD2073" s="163">
        <f t="shared" si="931"/>
        <v>0.26304217046592859</v>
      </c>
      <c r="BE2073" s="147">
        <f t="shared" si="932"/>
        <v>4.7378668875797114E-4</v>
      </c>
      <c r="BF2073" s="147" t="str">
        <f t="shared" si="928"/>
        <v/>
      </c>
      <c r="BG2073" s="159" t="str">
        <f t="shared" si="929"/>
        <v/>
      </c>
    </row>
    <row r="2074" spans="1:59" ht="20.100000000000001" customHeight="1" x14ac:dyDescent="0.25">
      <c r="A2074" s="142">
        <v>1380</v>
      </c>
      <c r="B2074" s="142">
        <f t="shared" si="933"/>
        <v>7112.174676004699</v>
      </c>
      <c r="C2074" s="142">
        <f t="shared" si="934"/>
        <v>2.6856799308353743E-5</v>
      </c>
      <c r="D2074" s="142">
        <f t="shared" si="935"/>
        <v>0.93574451218106425</v>
      </c>
      <c r="E2074" s="142">
        <f t="shared" si="936"/>
        <v>2.6856799308353743E-5</v>
      </c>
      <c r="F2074" s="142" t="str">
        <f t="shared" si="937"/>
        <v/>
      </c>
      <c r="G2074" s="142" t="str">
        <f t="shared" si="938"/>
        <v/>
      </c>
      <c r="H2074" s="142"/>
      <c r="I2074" s="142"/>
      <c r="J2074" s="142">
        <f t="shared" si="939"/>
        <v>4.76305211595983E-168</v>
      </c>
      <c r="K2074" s="142" t="str">
        <f t="shared" si="940"/>
        <v/>
      </c>
      <c r="L2074" s="142" t="str">
        <f t="shared" si="941"/>
        <v/>
      </c>
      <c r="M2074" s="142"/>
      <c r="N2074" s="142"/>
      <c r="O2074" s="142"/>
      <c r="P2074" s="142"/>
      <c r="Q2074" s="142">
        <v>1380</v>
      </c>
      <c r="R2074" s="142">
        <f t="shared" si="942"/>
        <v>32.613333168991858</v>
      </c>
      <c r="S2074" s="142">
        <f t="shared" si="943"/>
        <v>5.856814663182692E-3</v>
      </c>
      <c r="T2074" s="142">
        <f t="shared" si="944"/>
        <v>0.93574451218106425</v>
      </c>
      <c r="U2074" s="142">
        <f t="shared" si="945"/>
        <v>5.856814663182692E-3</v>
      </c>
      <c r="V2074" s="142" t="str">
        <f t="shared" si="946"/>
        <v/>
      </c>
      <c r="W2074" s="142" t="str">
        <f t="shared" si="947"/>
        <v/>
      </c>
      <c r="X2074" s="142">
        <f t="shared" si="948"/>
        <v>4.1615924750278887E-20</v>
      </c>
      <c r="Y2074" s="142" t="str">
        <f t="shared" si="949"/>
        <v/>
      </c>
      <c r="Z2074" s="142" t="str">
        <f t="shared" si="950"/>
        <v/>
      </c>
      <c r="AD2074" s="142">
        <v>1380</v>
      </c>
      <c r="AE2074" s="142">
        <f t="shared" si="968"/>
        <v>83.62806390397219</v>
      </c>
      <c r="AF2074" s="142">
        <f t="shared" si="951"/>
        <v>2.2840448409608741E-3</v>
      </c>
      <c r="AG2074" s="142">
        <f t="shared" si="952"/>
        <v>0.93574451218106414</v>
      </c>
      <c r="AH2074" s="142">
        <f t="shared" si="953"/>
        <v>2.2840448409608741E-3</v>
      </c>
      <c r="AI2074" s="142" t="str">
        <f t="shared" si="954"/>
        <v/>
      </c>
      <c r="AJ2074" s="142" t="str">
        <f t="shared" si="955"/>
        <v/>
      </c>
      <c r="AK2074" s="142">
        <f t="shared" si="956"/>
        <v>5.7364430720593611E-71</v>
      </c>
      <c r="AL2074" s="142" t="str">
        <f t="shared" si="957"/>
        <v/>
      </c>
      <c r="AM2074" s="142" t="str">
        <f t="shared" si="958"/>
        <v/>
      </c>
      <c r="AQ2074" s="142">
        <v>1380</v>
      </c>
      <c r="AR2074" s="142">
        <f t="shared" si="959"/>
        <v>4369.6086285862166</v>
      </c>
      <c r="AS2074" s="142">
        <f t="shared" si="960"/>
        <v>4.3713353793246957E-5</v>
      </c>
      <c r="AT2074" s="142">
        <f t="shared" si="961"/>
        <v>0.93574451218106425</v>
      </c>
      <c r="AU2074" s="142">
        <f t="shared" si="962"/>
        <v>4.3713353793246957E-5</v>
      </c>
      <c r="AV2074" s="142" t="str">
        <f t="shared" si="963"/>
        <v/>
      </c>
      <c r="AW2074" s="142" t="str">
        <f t="shared" si="964"/>
        <v/>
      </c>
      <c r="AX2074" s="142">
        <f t="shared" si="965"/>
        <v>1.293159524979272E-4</v>
      </c>
      <c r="AY2074" s="142" t="str">
        <f t="shared" si="966"/>
        <v/>
      </c>
      <c r="AZ2074" s="142" t="str">
        <f t="shared" si="967"/>
        <v/>
      </c>
      <c r="BB2074" s="147"/>
      <c r="BC2074" s="147">
        <f t="shared" si="930"/>
        <v>8.8640000000000683</v>
      </c>
      <c r="BD2074" s="163">
        <f t="shared" si="931"/>
        <v>0.26256838377717062</v>
      </c>
      <c r="BE2074" s="147">
        <f t="shared" si="932"/>
        <v>4.7312624287942917E-4</v>
      </c>
      <c r="BF2074" s="147" t="str">
        <f t="shared" si="928"/>
        <v/>
      </c>
      <c r="BG2074" s="159" t="str">
        <f t="shared" si="929"/>
        <v/>
      </c>
    </row>
    <row r="2075" spans="1:59" ht="20.100000000000001" customHeight="1" x14ac:dyDescent="0.25">
      <c r="A2075" s="142">
        <v>1381</v>
      </c>
      <c r="B2075" s="142">
        <f t="shared" si="933"/>
        <v>7130.8909251520781</v>
      </c>
      <c r="C2075" s="142">
        <f t="shared" si="934"/>
        <v>2.6693791812454044E-5</v>
      </c>
      <c r="D2075" s="142">
        <f t="shared" si="935"/>
        <v>0.93624564440412628</v>
      </c>
      <c r="E2075" s="142">
        <f t="shared" si="936"/>
        <v>2.6693791812454044E-5</v>
      </c>
      <c r="F2075" s="142" t="str">
        <f t="shared" si="937"/>
        <v/>
      </c>
      <c r="G2075" s="142" t="str">
        <f t="shared" si="938"/>
        <v/>
      </c>
      <c r="H2075" s="142"/>
      <c r="I2075" s="142"/>
      <c r="J2075" s="142">
        <f t="shared" si="939"/>
        <v>5.3151279089796412E-168</v>
      </c>
      <c r="K2075" s="142" t="str">
        <f t="shared" si="940"/>
        <v/>
      </c>
      <c r="L2075" s="142" t="str">
        <f t="shared" si="941"/>
        <v/>
      </c>
      <c r="M2075" s="142"/>
      <c r="N2075" s="142"/>
      <c r="O2075" s="142"/>
      <c r="P2075" s="142"/>
      <c r="Q2075" s="142">
        <v>1381</v>
      </c>
      <c r="R2075" s="142">
        <f t="shared" si="942"/>
        <v>32.699157729962891</v>
      </c>
      <c r="S2075" s="142">
        <f t="shared" si="943"/>
        <v>5.8212666933284748E-3</v>
      </c>
      <c r="T2075" s="142">
        <f t="shared" si="944"/>
        <v>0.93624564440412628</v>
      </c>
      <c r="U2075" s="142">
        <f t="shared" si="945"/>
        <v>5.8212666933284748E-3</v>
      </c>
      <c r="V2075" s="142" t="str">
        <f t="shared" si="946"/>
        <v/>
      </c>
      <c r="W2075" s="142" t="str">
        <f t="shared" si="947"/>
        <v/>
      </c>
      <c r="X2075" s="142">
        <f t="shared" si="948"/>
        <v>4.3143745028807725E-20</v>
      </c>
      <c r="Y2075" s="142" t="str">
        <f t="shared" si="949"/>
        <v/>
      </c>
      <c r="Z2075" s="142" t="str">
        <f t="shared" si="950"/>
        <v/>
      </c>
      <c r="AD2075" s="142">
        <v>1381</v>
      </c>
      <c r="AE2075" s="142">
        <f t="shared" si="968"/>
        <v>83.848137756351093</v>
      </c>
      <c r="AF2075" s="142">
        <f t="shared" si="951"/>
        <v>2.27018181782945E-3</v>
      </c>
      <c r="AG2075" s="142">
        <f t="shared" si="952"/>
        <v>0.93624564440412639</v>
      </c>
      <c r="AH2075" s="142">
        <f t="shared" si="953"/>
        <v>2.27018181782945E-3</v>
      </c>
      <c r="AI2075" s="142" t="str">
        <f t="shared" si="954"/>
        <v/>
      </c>
      <c r="AJ2075" s="142" t="str">
        <f t="shared" si="955"/>
        <v/>
      </c>
      <c r="AK2075" s="142">
        <f t="shared" si="956"/>
        <v>6.1574864112858976E-71</v>
      </c>
      <c r="AL2075" s="142" t="str">
        <f t="shared" si="957"/>
        <v/>
      </c>
      <c r="AM2075" s="142" t="str">
        <f t="shared" si="958"/>
        <v/>
      </c>
      <c r="AQ2075" s="142">
        <v>1381</v>
      </c>
      <c r="AR2075" s="142">
        <f t="shared" si="959"/>
        <v>4381.1075986614433</v>
      </c>
      <c r="AS2075" s="142">
        <f t="shared" si="960"/>
        <v>4.3448035344186692E-5</v>
      </c>
      <c r="AT2075" s="142">
        <f t="shared" si="961"/>
        <v>0.93624564440412639</v>
      </c>
      <c r="AU2075" s="142">
        <f t="shared" si="962"/>
        <v>4.3448035344186692E-5</v>
      </c>
      <c r="AV2075" s="142" t="str">
        <f t="shared" si="963"/>
        <v/>
      </c>
      <c r="AW2075" s="142" t="str">
        <f t="shared" si="964"/>
        <v/>
      </c>
      <c r="AX2075" s="142">
        <f t="shared" si="965"/>
        <v>1.2912070233700779E-4</v>
      </c>
      <c r="AY2075" s="142" t="str">
        <f t="shared" si="966"/>
        <v/>
      </c>
      <c r="AZ2075" s="142" t="str">
        <f t="shared" si="967"/>
        <v/>
      </c>
      <c r="BB2075" s="147"/>
      <c r="BC2075" s="147">
        <f t="shared" si="930"/>
        <v>8.8704000000000676</v>
      </c>
      <c r="BD2075" s="163">
        <f t="shared" si="931"/>
        <v>0.26209525753429119</v>
      </c>
      <c r="BE2075" s="147">
        <f t="shared" si="932"/>
        <v>4.7246610232931641E-4</v>
      </c>
      <c r="BF2075" s="147" t="str">
        <f t="shared" si="928"/>
        <v/>
      </c>
      <c r="BG2075" s="159" t="str">
        <f t="shared" si="929"/>
        <v/>
      </c>
    </row>
    <row r="2076" spans="1:59" ht="20.100000000000001" customHeight="1" x14ac:dyDescent="0.25">
      <c r="A2076" s="142">
        <v>1382</v>
      </c>
      <c r="B2076" s="142">
        <f t="shared" si="933"/>
        <v>7149.6071742994609</v>
      </c>
      <c r="C2076" s="142">
        <f t="shared" si="934"/>
        <v>2.6531349186493248E-5</v>
      </c>
      <c r="D2076" s="142">
        <f t="shared" si="935"/>
        <v>0.93674373102165465</v>
      </c>
      <c r="E2076" s="142">
        <f t="shared" si="936"/>
        <v>2.6531349186493248E-5</v>
      </c>
      <c r="F2076" s="142" t="str">
        <f t="shared" si="937"/>
        <v/>
      </c>
      <c r="G2076" s="142" t="str">
        <f t="shared" si="938"/>
        <v/>
      </c>
      <c r="H2076" s="142"/>
      <c r="I2076" s="142"/>
      <c r="J2076" s="142">
        <f t="shared" si="939"/>
        <v>5.9310987986909316E-168</v>
      </c>
      <c r="K2076" s="142" t="str">
        <f t="shared" si="940"/>
        <v/>
      </c>
      <c r="L2076" s="142" t="str">
        <f t="shared" si="941"/>
        <v/>
      </c>
      <c r="M2076" s="142"/>
      <c r="N2076" s="142"/>
      <c r="O2076" s="142"/>
      <c r="P2076" s="142"/>
      <c r="Q2076" s="142">
        <v>1382</v>
      </c>
      <c r="R2076" s="142">
        <f t="shared" si="942"/>
        <v>32.784982290933925</v>
      </c>
      <c r="S2076" s="142">
        <f t="shared" si="943"/>
        <v>5.7858419078680168E-3</v>
      </c>
      <c r="T2076" s="142">
        <f t="shared" si="944"/>
        <v>0.93674373102165465</v>
      </c>
      <c r="U2076" s="142">
        <f t="shared" si="945"/>
        <v>5.7858419078680168E-3</v>
      </c>
      <c r="V2076" s="142" t="str">
        <f t="shared" si="946"/>
        <v/>
      </c>
      <c r="W2076" s="142" t="str">
        <f t="shared" si="947"/>
        <v/>
      </c>
      <c r="X2076" s="142">
        <f t="shared" si="948"/>
        <v>4.4726939612528359E-20</v>
      </c>
      <c r="Y2076" s="142" t="str">
        <f t="shared" si="949"/>
        <v/>
      </c>
      <c r="Z2076" s="142" t="str">
        <f t="shared" si="950"/>
        <v/>
      </c>
      <c r="AD2076" s="142">
        <v>1382</v>
      </c>
      <c r="AE2076" s="142">
        <f t="shared" si="968"/>
        <v>84.068211608729939</v>
      </c>
      <c r="AF2076" s="142">
        <f t="shared" si="951"/>
        <v>2.2563668342374782E-3</v>
      </c>
      <c r="AG2076" s="142">
        <f t="shared" si="952"/>
        <v>0.93674373102165465</v>
      </c>
      <c r="AH2076" s="142">
        <f t="shared" si="953"/>
        <v>2.2563668342374782E-3</v>
      </c>
      <c r="AI2076" s="142" t="str">
        <f t="shared" si="954"/>
        <v/>
      </c>
      <c r="AJ2076" s="142" t="str">
        <f t="shared" si="955"/>
        <v/>
      </c>
      <c r="AK2076" s="142">
        <f t="shared" si="956"/>
        <v>6.6093277314069745E-71</v>
      </c>
      <c r="AL2076" s="142" t="str">
        <f t="shared" si="957"/>
        <v/>
      </c>
      <c r="AM2076" s="142" t="str">
        <f t="shared" si="958"/>
        <v/>
      </c>
      <c r="AQ2076" s="142">
        <v>1382</v>
      </c>
      <c r="AR2076" s="142">
        <f t="shared" si="959"/>
        <v>4392.6065687366699</v>
      </c>
      <c r="AS2076" s="142">
        <f t="shared" si="960"/>
        <v>4.318363630325114E-5</v>
      </c>
      <c r="AT2076" s="142">
        <f t="shared" si="961"/>
        <v>0.93674373102165465</v>
      </c>
      <c r="AU2076" s="142">
        <f t="shared" si="962"/>
        <v>4.318363630325114E-5</v>
      </c>
      <c r="AV2076" s="142" t="str">
        <f t="shared" si="963"/>
        <v/>
      </c>
      <c r="AW2076" s="142" t="str">
        <f t="shared" si="964"/>
        <v/>
      </c>
      <c r="AX2076" s="142">
        <f t="shared" si="965"/>
        <v>1.2892368418282403E-4</v>
      </c>
      <c r="AY2076" s="142" t="str">
        <f t="shared" si="966"/>
        <v/>
      </c>
      <c r="AZ2076" s="142" t="str">
        <f t="shared" si="967"/>
        <v/>
      </c>
      <c r="BB2076" s="147"/>
      <c r="BC2076" s="147">
        <f t="shared" si="930"/>
        <v>8.8768000000000669</v>
      </c>
      <c r="BD2076" s="163">
        <f t="shared" si="931"/>
        <v>0.26162279143196188</v>
      </c>
      <c r="BE2076" s="147">
        <f t="shared" si="932"/>
        <v>4.7180626928500224E-4</v>
      </c>
      <c r="BF2076" s="147" t="str">
        <f t="shared" si="928"/>
        <v/>
      </c>
      <c r="BG2076" s="159" t="str">
        <f t="shared" si="929"/>
        <v/>
      </c>
    </row>
    <row r="2077" spans="1:59" ht="20.100000000000001" customHeight="1" x14ac:dyDescent="0.25">
      <c r="A2077" s="142">
        <v>1383</v>
      </c>
      <c r="B2077" s="142">
        <f t="shared" si="933"/>
        <v>7168.32342344684</v>
      </c>
      <c r="C2077" s="142">
        <f t="shared" si="934"/>
        <v>2.6369473175313233E-5</v>
      </c>
      <c r="D2077" s="142">
        <f t="shared" si="935"/>
        <v>0.93723878262228311</v>
      </c>
      <c r="E2077" s="142">
        <f t="shared" si="936"/>
        <v>2.6369473175313233E-5</v>
      </c>
      <c r="F2077" s="142" t="str">
        <f t="shared" si="937"/>
        <v/>
      </c>
      <c r="G2077" s="142" t="str">
        <f t="shared" si="938"/>
        <v/>
      </c>
      <c r="H2077" s="142"/>
      <c r="I2077" s="142"/>
      <c r="J2077" s="142">
        <f t="shared" si="939"/>
        <v>6.6183487434011593E-168</v>
      </c>
      <c r="K2077" s="142" t="str">
        <f t="shared" si="940"/>
        <v/>
      </c>
      <c r="L2077" s="142" t="str">
        <f t="shared" si="941"/>
        <v/>
      </c>
      <c r="M2077" s="142"/>
      <c r="N2077" s="142"/>
      <c r="O2077" s="142"/>
      <c r="P2077" s="142"/>
      <c r="Q2077" s="142">
        <v>1383</v>
      </c>
      <c r="R2077" s="142">
        <f t="shared" si="942"/>
        <v>32.870806851904959</v>
      </c>
      <c r="S2077" s="142">
        <f t="shared" si="943"/>
        <v>5.750540687308874E-3</v>
      </c>
      <c r="T2077" s="142">
        <f t="shared" si="944"/>
        <v>0.93723878262228322</v>
      </c>
      <c r="U2077" s="142">
        <f t="shared" si="945"/>
        <v>5.750540687308874E-3</v>
      </c>
      <c r="V2077" s="142" t="str">
        <f t="shared" si="946"/>
        <v/>
      </c>
      <c r="W2077" s="142" t="str">
        <f t="shared" si="947"/>
        <v/>
      </c>
      <c r="X2077" s="142">
        <f t="shared" si="948"/>
        <v>4.6367488914952236E-20</v>
      </c>
      <c r="Y2077" s="142" t="str">
        <f t="shared" si="949"/>
        <v/>
      </c>
      <c r="Z2077" s="142" t="str">
        <f t="shared" si="950"/>
        <v/>
      </c>
      <c r="AD2077" s="142">
        <v>1383</v>
      </c>
      <c r="AE2077" s="142">
        <f t="shared" si="968"/>
        <v>84.288285461108842</v>
      </c>
      <c r="AF2077" s="142">
        <f t="shared" si="951"/>
        <v>2.2426000385755646E-3</v>
      </c>
      <c r="AG2077" s="142">
        <f t="shared" si="952"/>
        <v>0.93723878262228311</v>
      </c>
      <c r="AH2077" s="142">
        <f t="shared" si="953"/>
        <v>2.2426000385755646E-3</v>
      </c>
      <c r="AI2077" s="142" t="str">
        <f t="shared" si="954"/>
        <v/>
      </c>
      <c r="AJ2077" s="142" t="str">
        <f t="shared" si="955"/>
        <v/>
      </c>
      <c r="AK2077" s="142">
        <f t="shared" si="956"/>
        <v>7.0942120237999897E-71</v>
      </c>
      <c r="AL2077" s="142" t="str">
        <f t="shared" si="957"/>
        <v/>
      </c>
      <c r="AM2077" s="142" t="str">
        <f t="shared" si="958"/>
        <v/>
      </c>
      <c r="AQ2077" s="142">
        <v>1383</v>
      </c>
      <c r="AR2077" s="142">
        <f t="shared" si="959"/>
        <v>4404.1055388118966</v>
      </c>
      <c r="AS2077" s="142">
        <f t="shared" si="960"/>
        <v>4.2920159510424552E-5</v>
      </c>
      <c r="AT2077" s="142">
        <f t="shared" si="961"/>
        <v>0.93723878262228311</v>
      </c>
      <c r="AU2077" s="142">
        <f t="shared" si="962"/>
        <v>4.2920159510424552E-5</v>
      </c>
      <c r="AV2077" s="142" t="str">
        <f t="shared" si="963"/>
        <v/>
      </c>
      <c r="AW2077" s="142" t="str">
        <f t="shared" si="964"/>
        <v/>
      </c>
      <c r="AX2077" s="142">
        <f t="shared" si="965"/>
        <v>1.2872490703277989E-4</v>
      </c>
      <c r="AY2077" s="142" t="str">
        <f t="shared" si="966"/>
        <v/>
      </c>
      <c r="AZ2077" s="142" t="str">
        <f t="shared" si="967"/>
        <v/>
      </c>
      <c r="BB2077" s="147"/>
      <c r="BC2077" s="147">
        <f t="shared" si="930"/>
        <v>8.8832000000000662</v>
      </c>
      <c r="BD2077" s="163">
        <f t="shared" si="931"/>
        <v>0.26115098516267687</v>
      </c>
      <c r="BE2077" s="147">
        <f t="shared" si="932"/>
        <v>4.7114674591552941E-4</v>
      </c>
      <c r="BF2077" s="147" t="str">
        <f t="shared" si="928"/>
        <v/>
      </c>
      <c r="BG2077" s="159" t="str">
        <f t="shared" si="929"/>
        <v/>
      </c>
    </row>
    <row r="2078" spans="1:59" ht="20.100000000000001" customHeight="1" x14ac:dyDescent="0.25">
      <c r="A2078" s="142">
        <v>1384</v>
      </c>
      <c r="B2078" s="142">
        <f t="shared" si="933"/>
        <v>7187.0396725942228</v>
      </c>
      <c r="C2078" s="142">
        <f t="shared" si="934"/>
        <v>2.6208165486009496E-5</v>
      </c>
      <c r="D2078" s="142">
        <f t="shared" si="935"/>
        <v>0.93773080982694912</v>
      </c>
      <c r="E2078" s="142">
        <f t="shared" si="936"/>
        <v>2.6208165486009496E-5</v>
      </c>
      <c r="F2078" s="142" t="str">
        <f t="shared" si="937"/>
        <v/>
      </c>
      <c r="G2078" s="142" t="str">
        <f t="shared" si="938"/>
        <v/>
      </c>
      <c r="H2078" s="142"/>
      <c r="I2078" s="142"/>
      <c r="J2078" s="142">
        <f t="shared" si="939"/>
        <v>7.3851137438334934E-168</v>
      </c>
      <c r="K2078" s="142" t="str">
        <f t="shared" si="940"/>
        <v/>
      </c>
      <c r="L2078" s="142" t="str">
        <f t="shared" si="941"/>
        <v/>
      </c>
      <c r="M2078" s="142"/>
      <c r="N2078" s="142"/>
      <c r="O2078" s="142"/>
      <c r="P2078" s="142"/>
      <c r="Q2078" s="142">
        <v>1384</v>
      </c>
      <c r="R2078" s="142">
        <f t="shared" si="942"/>
        <v>32.956631412875993</v>
      </c>
      <c r="S2078" s="142">
        <f t="shared" si="943"/>
        <v>5.7153634039270734E-3</v>
      </c>
      <c r="T2078" s="142">
        <f t="shared" si="944"/>
        <v>0.93773080982694912</v>
      </c>
      <c r="U2078" s="142">
        <f t="shared" si="945"/>
        <v>5.7153634039270734E-3</v>
      </c>
      <c r="V2078" s="142" t="str">
        <f t="shared" si="946"/>
        <v/>
      </c>
      <c r="W2078" s="142" t="str">
        <f t="shared" si="947"/>
        <v/>
      </c>
      <c r="X2078" s="142">
        <f t="shared" si="948"/>
        <v>4.8067443202547961E-20</v>
      </c>
      <c r="Y2078" s="142" t="str">
        <f t="shared" si="949"/>
        <v/>
      </c>
      <c r="Z2078" s="142" t="str">
        <f t="shared" si="950"/>
        <v/>
      </c>
      <c r="AD2078" s="142">
        <v>1384</v>
      </c>
      <c r="AE2078" s="142">
        <f t="shared" si="968"/>
        <v>84.508359313487688</v>
      </c>
      <c r="AF2078" s="142">
        <f t="shared" si="951"/>
        <v>2.22888157602419E-3</v>
      </c>
      <c r="AG2078" s="142">
        <f t="shared" si="952"/>
        <v>0.93773080982694901</v>
      </c>
      <c r="AH2078" s="142">
        <f t="shared" si="953"/>
        <v>2.22888157602419E-3</v>
      </c>
      <c r="AI2078" s="142" t="str">
        <f t="shared" si="954"/>
        <v/>
      </c>
      <c r="AJ2078" s="142" t="str">
        <f t="shared" si="955"/>
        <v/>
      </c>
      <c r="AK2078" s="142">
        <f t="shared" si="956"/>
        <v>7.614547355612111E-71</v>
      </c>
      <c r="AL2078" s="142" t="str">
        <f t="shared" si="957"/>
        <v/>
      </c>
      <c r="AM2078" s="142" t="str">
        <f t="shared" si="958"/>
        <v/>
      </c>
      <c r="AQ2078" s="142">
        <v>1384</v>
      </c>
      <c r="AR2078" s="142">
        <f t="shared" si="959"/>
        <v>4415.6045088871233</v>
      </c>
      <c r="AS2078" s="142">
        <f t="shared" si="960"/>
        <v>4.2657607744253714E-5</v>
      </c>
      <c r="AT2078" s="142">
        <f t="shared" si="961"/>
        <v>0.93773080982694912</v>
      </c>
      <c r="AU2078" s="142">
        <f t="shared" si="962"/>
        <v>4.2657607744253714E-5</v>
      </c>
      <c r="AV2078" s="142" t="str">
        <f t="shared" si="963"/>
        <v/>
      </c>
      <c r="AW2078" s="142" t="str">
        <f t="shared" si="964"/>
        <v/>
      </c>
      <c r="AX2078" s="142">
        <f t="shared" si="965"/>
        <v>1.2852437995484521E-4</v>
      </c>
      <c r="AY2078" s="142" t="str">
        <f t="shared" si="966"/>
        <v/>
      </c>
      <c r="AZ2078" s="142" t="str">
        <f t="shared" si="967"/>
        <v/>
      </c>
      <c r="BB2078" s="147"/>
      <c r="BC2078" s="147">
        <f t="shared" si="930"/>
        <v>8.8896000000000654</v>
      </c>
      <c r="BD2078" s="163">
        <f t="shared" si="931"/>
        <v>0.26067983841676134</v>
      </c>
      <c r="BE2078" s="147">
        <f t="shared" si="932"/>
        <v>4.7048753437906043E-4</v>
      </c>
      <c r="BF2078" s="147" t="str">
        <f t="shared" si="928"/>
        <v/>
      </c>
      <c r="BG2078" s="159" t="str">
        <f t="shared" si="929"/>
        <v/>
      </c>
    </row>
    <row r="2079" spans="1:59" ht="20.100000000000001" customHeight="1" x14ac:dyDescent="0.25">
      <c r="A2079" s="142">
        <v>1385</v>
      </c>
      <c r="B2079" s="142">
        <f t="shared" si="933"/>
        <v>7205.7559217416019</v>
      </c>
      <c r="C2079" s="142">
        <f t="shared" si="934"/>
        <v>2.6047427788052872E-5</v>
      </c>
      <c r="D2079" s="142">
        <f t="shared" si="935"/>
        <v>0.93821982328818809</v>
      </c>
      <c r="E2079" s="142">
        <f t="shared" si="936"/>
        <v>2.6047427788052872E-5</v>
      </c>
      <c r="F2079" s="142" t="str">
        <f t="shared" si="937"/>
        <v/>
      </c>
      <c r="G2079" s="142" t="str">
        <f t="shared" si="938"/>
        <v/>
      </c>
      <c r="H2079" s="142"/>
      <c r="I2079" s="142"/>
      <c r="J2079" s="142">
        <f t="shared" si="939"/>
        <v>8.2405800135918292E-168</v>
      </c>
      <c r="K2079" s="142" t="str">
        <f t="shared" si="940"/>
        <v/>
      </c>
      <c r="L2079" s="142" t="str">
        <f t="shared" si="941"/>
        <v/>
      </c>
      <c r="M2079" s="142"/>
      <c r="N2079" s="142"/>
      <c r="O2079" s="142"/>
      <c r="P2079" s="142"/>
      <c r="Q2079" s="142">
        <v>1385</v>
      </c>
      <c r="R2079" s="142">
        <f t="shared" si="942"/>
        <v>33.042455973847012</v>
      </c>
      <c r="S2079" s="142">
        <f t="shared" si="943"/>
        <v>5.6803104217935801E-3</v>
      </c>
      <c r="T2079" s="142">
        <f t="shared" si="944"/>
        <v>0.93821982328818809</v>
      </c>
      <c r="U2079" s="142">
        <f t="shared" si="945"/>
        <v>5.6803104217935801E-3</v>
      </c>
      <c r="V2079" s="142" t="str">
        <f t="shared" si="946"/>
        <v/>
      </c>
      <c r="W2079" s="142" t="str">
        <f t="shared" si="947"/>
        <v/>
      </c>
      <c r="X2079" s="142">
        <f t="shared" si="948"/>
        <v>4.9828925023267779E-20</v>
      </c>
      <c r="Y2079" s="142" t="str">
        <f t="shared" si="949"/>
        <v/>
      </c>
      <c r="Z2079" s="142" t="str">
        <f t="shared" si="950"/>
        <v/>
      </c>
      <c r="AD2079" s="142">
        <v>1385</v>
      </c>
      <c r="AE2079" s="142">
        <f t="shared" si="968"/>
        <v>84.728433165866591</v>
      </c>
      <c r="AF2079" s="142">
        <f t="shared" si="951"/>
        <v>2.2152115885640078E-3</v>
      </c>
      <c r="AG2079" s="142">
        <f t="shared" si="952"/>
        <v>0.9382198232881882</v>
      </c>
      <c r="AH2079" s="142">
        <f t="shared" si="953"/>
        <v>2.2152115885640078E-3</v>
      </c>
      <c r="AI2079" s="142" t="str">
        <f t="shared" si="954"/>
        <v/>
      </c>
      <c r="AJ2079" s="142" t="str">
        <f t="shared" si="955"/>
        <v/>
      </c>
      <c r="AK2079" s="142">
        <f t="shared" si="956"/>
        <v>8.1729166738272103E-71</v>
      </c>
      <c r="AL2079" s="142" t="str">
        <f t="shared" si="957"/>
        <v/>
      </c>
      <c r="AM2079" s="142" t="str">
        <f t="shared" si="958"/>
        <v/>
      </c>
      <c r="AQ2079" s="142">
        <v>1385</v>
      </c>
      <c r="AR2079" s="142">
        <f t="shared" si="959"/>
        <v>4427.1034789623518</v>
      </c>
      <c r="AS2079" s="142">
        <f t="shared" si="960"/>
        <v>4.2395983722045456E-5</v>
      </c>
      <c r="AT2079" s="142">
        <f t="shared" si="961"/>
        <v>0.9382198232881882</v>
      </c>
      <c r="AU2079" s="142">
        <f t="shared" si="962"/>
        <v>4.2395983722045456E-5</v>
      </c>
      <c r="AV2079" s="142" t="str">
        <f t="shared" si="963"/>
        <v/>
      </c>
      <c r="AW2079" s="142" t="str">
        <f t="shared" si="964"/>
        <v/>
      </c>
      <c r="AX2079" s="142">
        <f t="shared" si="965"/>
        <v>1.2832211208686675E-4</v>
      </c>
      <c r="AY2079" s="142" t="str">
        <f t="shared" si="966"/>
        <v/>
      </c>
      <c r="AZ2079" s="142" t="str">
        <f t="shared" si="967"/>
        <v/>
      </c>
      <c r="BB2079" s="147"/>
      <c r="BC2079" s="147">
        <f t="shared" si="930"/>
        <v>8.8960000000000647</v>
      </c>
      <c r="BD2079" s="163">
        <f t="shared" si="931"/>
        <v>0.26020935088238228</v>
      </c>
      <c r="BE2079" s="147">
        <f t="shared" si="932"/>
        <v>4.6982863682459852E-4</v>
      </c>
      <c r="BF2079" s="147" t="str">
        <f t="shared" si="928"/>
        <v/>
      </c>
      <c r="BG2079" s="159" t="str">
        <f t="shared" si="929"/>
        <v/>
      </c>
    </row>
    <row r="2080" spans="1:59" ht="20.100000000000001" customHeight="1" x14ac:dyDescent="0.25">
      <c r="A2080" s="147">
        <v>1386</v>
      </c>
      <c r="B2080" s="142">
        <f t="shared" si="933"/>
        <v>7224.4721708889847</v>
      </c>
      <c r="C2080" s="142">
        <f t="shared" si="934"/>
        <v>2.5887261713412851E-5</v>
      </c>
      <c r="D2080" s="142">
        <f t="shared" si="935"/>
        <v>0.93870583368943095</v>
      </c>
      <c r="E2080" s="142">
        <f t="shared" si="936"/>
        <v>2.5887261713412851E-5</v>
      </c>
      <c r="F2080" s="142" t="str">
        <f t="shared" si="937"/>
        <v/>
      </c>
      <c r="G2080" s="142" t="str">
        <f t="shared" si="938"/>
        <v/>
      </c>
      <c r="H2080" s="142"/>
      <c r="I2080" s="142"/>
      <c r="J2080" s="142">
        <f t="shared" si="939"/>
        <v>9.1949934435695628E-168</v>
      </c>
      <c r="K2080" s="142" t="str">
        <f t="shared" si="940"/>
        <v/>
      </c>
      <c r="L2080" s="142" t="str">
        <f t="shared" si="941"/>
        <v/>
      </c>
      <c r="M2080" s="142"/>
      <c r="N2080" s="142"/>
      <c r="O2080" s="142"/>
      <c r="P2080" s="142"/>
      <c r="Q2080" s="147">
        <v>1386</v>
      </c>
      <c r="R2080" s="142">
        <f t="shared" si="942"/>
        <v>33.128280534818046</v>
      </c>
      <c r="S2080" s="142">
        <f t="shared" si="943"/>
        <v>5.6453820968012476E-3</v>
      </c>
      <c r="T2080" s="142">
        <f t="shared" si="944"/>
        <v>0.93870583368943084</v>
      </c>
      <c r="U2080" s="142">
        <f t="shared" si="945"/>
        <v>5.6453820968012476E-3</v>
      </c>
      <c r="V2080" s="142" t="str">
        <f t="shared" si="946"/>
        <v/>
      </c>
      <c r="W2080" s="142" t="str">
        <f t="shared" si="947"/>
        <v/>
      </c>
      <c r="X2080" s="142">
        <f t="shared" si="948"/>
        <v>5.1654131718249588E-20</v>
      </c>
      <c r="Y2080" s="142" t="str">
        <f t="shared" si="949"/>
        <v/>
      </c>
      <c r="Z2080" s="142" t="str">
        <f t="shared" si="950"/>
        <v/>
      </c>
      <c r="AD2080" s="147">
        <v>1386</v>
      </c>
      <c r="AE2080" s="142">
        <f t="shared" si="968"/>
        <v>84.948507018245436</v>
      </c>
      <c r="AF2080" s="142">
        <f t="shared" si="951"/>
        <v>2.2015902149863818E-3</v>
      </c>
      <c r="AG2080" s="142">
        <f t="shared" si="952"/>
        <v>0.93870583368943084</v>
      </c>
      <c r="AH2080" s="142">
        <f t="shared" si="953"/>
        <v>2.2015902149863818E-3</v>
      </c>
      <c r="AI2080" s="142" t="str">
        <f t="shared" si="954"/>
        <v/>
      </c>
      <c r="AJ2080" s="142" t="str">
        <f t="shared" si="955"/>
        <v/>
      </c>
      <c r="AK2080" s="142">
        <f t="shared" si="956"/>
        <v>8.7720904607111647E-71</v>
      </c>
      <c r="AL2080" s="142" t="str">
        <f t="shared" si="957"/>
        <v/>
      </c>
      <c r="AM2080" s="142" t="str">
        <f t="shared" si="958"/>
        <v/>
      </c>
      <c r="AQ2080" s="147">
        <v>1386</v>
      </c>
      <c r="AR2080" s="142">
        <f t="shared" si="959"/>
        <v>4438.6024490375785</v>
      </c>
      <c r="AS2080" s="142">
        <f t="shared" si="960"/>
        <v>4.2135290100068082E-5</v>
      </c>
      <c r="AT2080" s="142">
        <f t="shared" si="961"/>
        <v>0.93870583368943095</v>
      </c>
      <c r="AU2080" s="142">
        <f t="shared" si="962"/>
        <v>4.2135290100068082E-5</v>
      </c>
      <c r="AV2080" s="142" t="str">
        <f t="shared" si="963"/>
        <v/>
      </c>
      <c r="AW2080" s="142" t="str">
        <f t="shared" si="964"/>
        <v/>
      </c>
      <c r="AX2080" s="142">
        <f t="shared" si="965"/>
        <v>1.2811811263587538E-4</v>
      </c>
      <c r="AY2080" s="142" t="str">
        <f t="shared" si="966"/>
        <v/>
      </c>
      <c r="AZ2080" s="142" t="str">
        <f t="shared" si="967"/>
        <v/>
      </c>
      <c r="BB2080" s="147"/>
      <c r="BC2080" s="147">
        <f t="shared" si="930"/>
        <v>8.902400000000064</v>
      </c>
      <c r="BD2080" s="163">
        <f t="shared" si="931"/>
        <v>0.25973952224555769</v>
      </c>
      <c r="BE2080" s="147">
        <f t="shared" si="932"/>
        <v>4.6917005539109935E-4</v>
      </c>
      <c r="BF2080" s="147" t="str">
        <f t="shared" si="928"/>
        <v/>
      </c>
      <c r="BG2080" s="159" t="str">
        <f t="shared" si="929"/>
        <v/>
      </c>
    </row>
    <row r="2081" spans="1:59" ht="20.100000000000001" customHeight="1" x14ac:dyDescent="0.25">
      <c r="A2081" s="142">
        <v>1387</v>
      </c>
      <c r="B2081" s="142">
        <f t="shared" si="933"/>
        <v>7243.1884200363638</v>
      </c>
      <c r="C2081" s="142">
        <f t="shared" si="934"/>
        <v>2.5727668856683712E-5</v>
      </c>
      <c r="D2081" s="142">
        <f t="shared" si="935"/>
        <v>0.93918885174430233</v>
      </c>
      <c r="E2081" s="142">
        <f t="shared" si="936"/>
        <v>2.5727668856683712E-5</v>
      </c>
      <c r="F2081" s="142" t="str">
        <f t="shared" si="937"/>
        <v/>
      </c>
      <c r="G2081" s="142" t="str">
        <f t="shared" si="938"/>
        <v/>
      </c>
      <c r="H2081" s="142"/>
      <c r="I2081" s="142"/>
      <c r="J2081" s="142">
        <f t="shared" si="939"/>
        <v>1.0259781657625149E-167</v>
      </c>
      <c r="K2081" s="142" t="str">
        <f t="shared" si="940"/>
        <v/>
      </c>
      <c r="L2081" s="142" t="str">
        <f t="shared" si="941"/>
        <v/>
      </c>
      <c r="M2081" s="142"/>
      <c r="N2081" s="142"/>
      <c r="O2081" s="142"/>
      <c r="P2081" s="142"/>
      <c r="Q2081" s="142">
        <v>1387</v>
      </c>
      <c r="R2081" s="142">
        <f t="shared" si="942"/>
        <v>33.21410509578908</v>
      </c>
      <c r="S2081" s="142">
        <f t="shared" si="943"/>
        <v>5.6105787766922962E-3</v>
      </c>
      <c r="T2081" s="142">
        <f t="shared" si="944"/>
        <v>0.93918885174430233</v>
      </c>
      <c r="U2081" s="142">
        <f t="shared" si="945"/>
        <v>5.6105787766922962E-3</v>
      </c>
      <c r="V2081" s="142" t="str">
        <f t="shared" si="946"/>
        <v/>
      </c>
      <c r="W2081" s="142" t="str">
        <f t="shared" si="947"/>
        <v/>
      </c>
      <c r="X2081" s="142">
        <f t="shared" si="948"/>
        <v>5.3545338019490273E-20</v>
      </c>
      <c r="Y2081" s="142" t="str">
        <f t="shared" si="949"/>
        <v/>
      </c>
      <c r="Z2081" s="142" t="str">
        <f t="shared" si="950"/>
        <v/>
      </c>
      <c r="AD2081" s="142">
        <v>1387</v>
      </c>
      <c r="AE2081" s="142">
        <f t="shared" si="968"/>
        <v>85.168580870624339</v>
      </c>
      <c r="AF2081" s="142">
        <f t="shared" si="951"/>
        <v>2.188017590904067E-3</v>
      </c>
      <c r="AG2081" s="142">
        <f t="shared" si="952"/>
        <v>0.93918885174430233</v>
      </c>
      <c r="AH2081" s="142">
        <f t="shared" si="953"/>
        <v>2.188017590904067E-3</v>
      </c>
      <c r="AI2081" s="142" t="str">
        <f t="shared" si="954"/>
        <v/>
      </c>
      <c r="AJ2081" s="142" t="str">
        <f t="shared" si="955"/>
        <v/>
      </c>
      <c r="AK2081" s="142">
        <f t="shared" si="956"/>
        <v>9.4150403018344324E-71</v>
      </c>
      <c r="AL2081" s="142" t="str">
        <f t="shared" si="957"/>
        <v/>
      </c>
      <c r="AM2081" s="142" t="str">
        <f t="shared" si="958"/>
        <v/>
      </c>
      <c r="AQ2081" s="142">
        <v>1387</v>
      </c>
      <c r="AR2081" s="142">
        <f t="shared" si="959"/>
        <v>4450.1014191128052</v>
      </c>
      <c r="AS2081" s="142">
        <f t="shared" si="960"/>
        <v>4.1875529473755985E-5</v>
      </c>
      <c r="AT2081" s="142">
        <f t="shared" si="961"/>
        <v>0.93918885174430233</v>
      </c>
      <c r="AU2081" s="142">
        <f t="shared" si="962"/>
        <v>4.1875529473755985E-5</v>
      </c>
      <c r="AV2081" s="142" t="str">
        <f t="shared" si="963"/>
        <v/>
      </c>
      <c r="AW2081" s="142" t="str">
        <f t="shared" si="964"/>
        <v/>
      </c>
      <c r="AX2081" s="142">
        <f t="shared" si="965"/>
        <v>1.2791239087738804E-4</v>
      </c>
      <c r="AY2081" s="142" t="str">
        <f t="shared" si="966"/>
        <v/>
      </c>
      <c r="AZ2081" s="142" t="str">
        <f t="shared" si="967"/>
        <v/>
      </c>
      <c r="BB2081" s="147"/>
      <c r="BC2081" s="147">
        <f t="shared" si="930"/>
        <v>8.9088000000000633</v>
      </c>
      <c r="BD2081" s="163">
        <f t="shared" si="931"/>
        <v>0.25927035219016659</v>
      </c>
      <c r="BE2081" s="147">
        <f t="shared" si="932"/>
        <v>4.6851179220741557E-4</v>
      </c>
      <c r="BF2081" s="147" t="str">
        <f t="shared" si="928"/>
        <v/>
      </c>
      <c r="BG2081" s="159" t="str">
        <f t="shared" si="929"/>
        <v/>
      </c>
    </row>
    <row r="2082" spans="1:59" ht="20.100000000000001" customHeight="1" x14ac:dyDescent="0.25">
      <c r="A2082" s="142">
        <v>1388</v>
      </c>
      <c r="B2082" s="142">
        <f t="shared" si="933"/>
        <v>7261.9046691837466</v>
      </c>
      <c r="C2082" s="142">
        <f t="shared" si="934"/>
        <v>2.5568650775212429E-5</v>
      </c>
      <c r="D2082" s="142">
        <f t="shared" si="935"/>
        <v>0.93966888819592365</v>
      </c>
      <c r="E2082" s="142">
        <f t="shared" si="936"/>
        <v>2.5568650775212429E-5</v>
      </c>
      <c r="F2082" s="142" t="str">
        <f t="shared" si="937"/>
        <v/>
      </c>
      <c r="G2082" s="142" t="str">
        <f t="shared" si="938"/>
        <v/>
      </c>
      <c r="H2082" s="142"/>
      <c r="I2082" s="142"/>
      <c r="J2082" s="142">
        <f t="shared" si="939"/>
        <v>1.1447690105673808E-167</v>
      </c>
      <c r="K2082" s="142" t="str">
        <f t="shared" si="940"/>
        <v/>
      </c>
      <c r="L2082" s="142" t="str">
        <f t="shared" si="941"/>
        <v/>
      </c>
      <c r="M2082" s="142"/>
      <c r="N2082" s="142"/>
      <c r="O2082" s="142"/>
      <c r="P2082" s="142"/>
      <c r="Q2082" s="142">
        <v>1388</v>
      </c>
      <c r="R2082" s="142">
        <f t="shared" si="942"/>
        <v>33.299929656760114</v>
      </c>
      <c r="S2082" s="142">
        <f t="shared" si="943"/>
        <v>5.5759008010862277E-3</v>
      </c>
      <c r="T2082" s="142">
        <f t="shared" si="944"/>
        <v>0.93966888819592365</v>
      </c>
      <c r="U2082" s="142">
        <f t="shared" si="945"/>
        <v>5.5759008010862277E-3</v>
      </c>
      <c r="V2082" s="142" t="str">
        <f t="shared" si="946"/>
        <v/>
      </c>
      <c r="W2082" s="142" t="str">
        <f t="shared" si="947"/>
        <v/>
      </c>
      <c r="X2082" s="142">
        <f t="shared" si="948"/>
        <v>5.550489873637643E-20</v>
      </c>
      <c r="Y2082" s="142" t="str">
        <f t="shared" si="949"/>
        <v/>
      </c>
      <c r="Z2082" s="142" t="str">
        <f t="shared" si="950"/>
        <v/>
      </c>
      <c r="AD2082" s="142">
        <v>1388</v>
      </c>
      <c r="AE2082" s="142">
        <f t="shared" si="968"/>
        <v>85.388654723003185</v>
      </c>
      <c r="AF2082" s="142">
        <f t="shared" si="951"/>
        <v>2.1744938487621296E-3</v>
      </c>
      <c r="AG2082" s="142">
        <f t="shared" si="952"/>
        <v>0.93966888819592354</v>
      </c>
      <c r="AH2082" s="142">
        <f t="shared" si="953"/>
        <v>2.1744938487621296E-3</v>
      </c>
      <c r="AI2082" s="142" t="str">
        <f t="shared" si="954"/>
        <v/>
      </c>
      <c r="AJ2082" s="142" t="str">
        <f t="shared" si="955"/>
        <v/>
      </c>
      <c r="AK2082" s="142">
        <f t="shared" si="956"/>
        <v>1.0104953432226449E-70</v>
      </c>
      <c r="AL2082" s="142" t="str">
        <f t="shared" si="957"/>
        <v/>
      </c>
      <c r="AM2082" s="142" t="str">
        <f t="shared" si="958"/>
        <v/>
      </c>
      <c r="AQ2082" s="142">
        <v>1388</v>
      </c>
      <c r="AR2082" s="142">
        <f t="shared" si="959"/>
        <v>4461.6003891880318</v>
      </c>
      <c r="AS2082" s="142">
        <f t="shared" si="960"/>
        <v>4.1616704377918347E-5</v>
      </c>
      <c r="AT2082" s="142">
        <f t="shared" si="961"/>
        <v>0.93966888819592365</v>
      </c>
      <c r="AU2082" s="142">
        <f t="shared" si="962"/>
        <v>4.1616704377918347E-5</v>
      </c>
      <c r="AV2082" s="142" t="str">
        <f t="shared" si="963"/>
        <v/>
      </c>
      <c r="AW2082" s="142" t="str">
        <f t="shared" si="964"/>
        <v/>
      </c>
      <c r="AX2082" s="142">
        <f t="shared" si="965"/>
        <v>1.2770495615470584E-4</v>
      </c>
      <c r="AY2082" s="142" t="str">
        <f t="shared" si="966"/>
        <v/>
      </c>
      <c r="AZ2082" s="142" t="str">
        <f t="shared" si="967"/>
        <v/>
      </c>
      <c r="BB2082" s="147"/>
      <c r="BC2082" s="147">
        <f t="shared" si="930"/>
        <v>8.9152000000000626</v>
      </c>
      <c r="BD2082" s="163">
        <f t="shared" si="931"/>
        <v>0.25880184039795917</v>
      </c>
      <c r="BE2082" s="147">
        <f t="shared" si="932"/>
        <v>4.6785384939318497E-4</v>
      </c>
      <c r="BF2082" s="147" t="str">
        <f t="shared" si="928"/>
        <v/>
      </c>
      <c r="BG2082" s="159" t="str">
        <f t="shared" si="929"/>
        <v/>
      </c>
    </row>
    <row r="2083" spans="1:59" ht="20.100000000000001" customHeight="1" x14ac:dyDescent="0.25">
      <c r="A2083" s="142">
        <v>1389</v>
      </c>
      <c r="B2083" s="142">
        <f t="shared" si="933"/>
        <v>7280.6209183311257</v>
      </c>
      <c r="C2083" s="142">
        <f t="shared" si="934"/>
        <v>2.5410208989229028E-5</v>
      </c>
      <c r="D2083" s="142">
        <f t="shared" si="935"/>
        <v>0.9401459538162158</v>
      </c>
      <c r="E2083" s="142">
        <f t="shared" si="936"/>
        <v>2.5410208989229028E-5</v>
      </c>
      <c r="F2083" s="142" t="str">
        <f t="shared" si="937"/>
        <v/>
      </c>
      <c r="G2083" s="142" t="str">
        <f t="shared" si="938"/>
        <v/>
      </c>
      <c r="H2083" s="142"/>
      <c r="I2083" s="142"/>
      <c r="J2083" s="142">
        <f t="shared" si="939"/>
        <v>1.2772933806168608E-167</v>
      </c>
      <c r="K2083" s="142" t="str">
        <f t="shared" si="940"/>
        <v/>
      </c>
      <c r="L2083" s="142" t="str">
        <f t="shared" si="941"/>
        <v/>
      </c>
      <c r="M2083" s="142"/>
      <c r="N2083" s="142"/>
      <c r="O2083" s="142"/>
      <c r="P2083" s="142"/>
      <c r="Q2083" s="142">
        <v>1389</v>
      </c>
      <c r="R2083" s="142">
        <f t="shared" si="942"/>
        <v>33.385754217731147</v>
      </c>
      <c r="S2083" s="142">
        <f t="shared" si="943"/>
        <v>5.5413485015082245E-3</v>
      </c>
      <c r="T2083" s="142">
        <f t="shared" si="944"/>
        <v>0.94014595381621591</v>
      </c>
      <c r="U2083" s="142">
        <f t="shared" si="945"/>
        <v>5.5413485015082245E-3</v>
      </c>
      <c r="V2083" s="142" t="str">
        <f t="shared" si="946"/>
        <v/>
      </c>
      <c r="W2083" s="142" t="str">
        <f t="shared" si="947"/>
        <v/>
      </c>
      <c r="X2083" s="142">
        <f t="shared" si="948"/>
        <v>5.7535251534087845E-20</v>
      </c>
      <c r="Y2083" s="142" t="str">
        <f t="shared" si="949"/>
        <v/>
      </c>
      <c r="Z2083" s="142" t="str">
        <f t="shared" si="950"/>
        <v/>
      </c>
      <c r="AD2083" s="142">
        <v>1389</v>
      </c>
      <c r="AE2083" s="142">
        <f t="shared" si="968"/>
        <v>85.608728575382088</v>
      </c>
      <c r="AF2083" s="142">
        <f t="shared" si="951"/>
        <v>2.1610191178489968E-3</v>
      </c>
      <c r="AG2083" s="142">
        <f t="shared" si="952"/>
        <v>0.9401459538162158</v>
      </c>
      <c r="AH2083" s="142">
        <f t="shared" si="953"/>
        <v>2.1610191178489968E-3</v>
      </c>
      <c r="AI2083" s="142" t="str">
        <f t="shared" si="954"/>
        <v/>
      </c>
      <c r="AJ2083" s="142" t="str">
        <f t="shared" si="955"/>
        <v/>
      </c>
      <c r="AK2083" s="142">
        <f t="shared" si="956"/>
        <v>1.0845248330939739E-70</v>
      </c>
      <c r="AL2083" s="142" t="str">
        <f t="shared" si="957"/>
        <v/>
      </c>
      <c r="AM2083" s="142" t="str">
        <f t="shared" si="958"/>
        <v/>
      </c>
      <c r="AQ2083" s="142">
        <v>1389</v>
      </c>
      <c r="AR2083" s="142">
        <f t="shared" si="959"/>
        <v>4473.0993592632585</v>
      </c>
      <c r="AS2083" s="142">
        <f t="shared" si="960"/>
        <v>4.1358817286950931E-5</v>
      </c>
      <c r="AT2083" s="142">
        <f t="shared" si="961"/>
        <v>0.9401459538162158</v>
      </c>
      <c r="AU2083" s="142">
        <f t="shared" si="962"/>
        <v>4.1358817286950931E-5</v>
      </c>
      <c r="AV2083" s="142" t="str">
        <f t="shared" si="963"/>
        <v/>
      </c>
      <c r="AW2083" s="142" t="str">
        <f t="shared" si="964"/>
        <v/>
      </c>
      <c r="AX2083" s="142">
        <f t="shared" si="965"/>
        <v>1.2749581787820785E-4</v>
      </c>
      <c r="AY2083" s="142" t="str">
        <f t="shared" si="966"/>
        <v/>
      </c>
      <c r="AZ2083" s="142" t="str">
        <f t="shared" si="967"/>
        <v/>
      </c>
      <c r="BB2083" s="147"/>
      <c r="BC2083" s="147">
        <f t="shared" si="930"/>
        <v>8.9216000000000619</v>
      </c>
      <c r="BD2083" s="163">
        <f t="shared" si="931"/>
        <v>0.25833398654856599</v>
      </c>
      <c r="BE2083" s="147">
        <f t="shared" si="932"/>
        <v>4.6719622905805336E-4</v>
      </c>
      <c r="BF2083" s="147" t="str">
        <f t="shared" si="928"/>
        <v/>
      </c>
      <c r="BG2083" s="159" t="str">
        <f t="shared" si="929"/>
        <v/>
      </c>
    </row>
    <row r="2084" spans="1:59" ht="20.100000000000001" customHeight="1" x14ac:dyDescent="0.25">
      <c r="A2084" s="142">
        <v>1390</v>
      </c>
      <c r="B2084" s="142">
        <f t="shared" si="933"/>
        <v>7299.3371674785085</v>
      </c>
      <c r="C2084" s="142">
        <f t="shared" si="934"/>
        <v>2.5252344981978939E-5</v>
      </c>
      <c r="D2084" s="142">
        <f t="shared" si="935"/>
        <v>0.9406200594052071</v>
      </c>
      <c r="E2084" s="142">
        <f t="shared" si="936"/>
        <v>2.5252344981978939E-5</v>
      </c>
      <c r="F2084" s="142" t="str">
        <f t="shared" si="937"/>
        <v/>
      </c>
      <c r="G2084" s="142" t="str">
        <f t="shared" si="938"/>
        <v/>
      </c>
      <c r="H2084" s="142"/>
      <c r="I2084" s="142"/>
      <c r="J2084" s="142">
        <f t="shared" si="939"/>
        <v>1.4251366534755037E-167</v>
      </c>
      <c r="K2084" s="142" t="str">
        <f t="shared" si="940"/>
        <v/>
      </c>
      <c r="L2084" s="142" t="str">
        <f t="shared" si="941"/>
        <v/>
      </c>
      <c r="M2084" s="142"/>
      <c r="N2084" s="142"/>
      <c r="O2084" s="142"/>
      <c r="P2084" s="142"/>
      <c r="Q2084" s="142">
        <v>1390</v>
      </c>
      <c r="R2084" s="142">
        <f t="shared" si="942"/>
        <v>33.471578778702181</v>
      </c>
      <c r="S2084" s="142">
        <f t="shared" si="943"/>
        <v>5.5069222014180498E-3</v>
      </c>
      <c r="T2084" s="142">
        <f t="shared" si="944"/>
        <v>0.9406200594052071</v>
      </c>
      <c r="U2084" s="142">
        <f t="shared" si="945"/>
        <v>5.5069222014180498E-3</v>
      </c>
      <c r="V2084" s="142" t="str">
        <f t="shared" si="946"/>
        <v/>
      </c>
      <c r="W2084" s="142" t="str">
        <f t="shared" si="947"/>
        <v/>
      </c>
      <c r="X2084" s="142">
        <f t="shared" si="948"/>
        <v>5.9638919806952722E-20</v>
      </c>
      <c r="Y2084" s="142" t="str">
        <f t="shared" si="949"/>
        <v/>
      </c>
      <c r="Z2084" s="142" t="str">
        <f t="shared" si="950"/>
        <v/>
      </c>
      <c r="AD2084" s="142">
        <v>1390</v>
      </c>
      <c r="AE2084" s="142">
        <f t="shared" si="968"/>
        <v>85.828802427760934</v>
      </c>
      <c r="AF2084" s="142">
        <f t="shared" si="951"/>
        <v>2.1475935243077467E-3</v>
      </c>
      <c r="AG2084" s="142">
        <f t="shared" si="952"/>
        <v>0.94062005940520699</v>
      </c>
      <c r="AH2084" s="142">
        <f t="shared" si="953"/>
        <v>2.1475935243077467E-3</v>
      </c>
      <c r="AI2084" s="142" t="str">
        <f t="shared" si="954"/>
        <v/>
      </c>
      <c r="AJ2084" s="142" t="str">
        <f t="shared" si="955"/>
        <v/>
      </c>
      <c r="AK2084" s="142">
        <f t="shared" si="956"/>
        <v>1.1639591439295503E-70</v>
      </c>
      <c r="AL2084" s="142" t="str">
        <f t="shared" si="957"/>
        <v/>
      </c>
      <c r="AM2084" s="142" t="str">
        <f t="shared" si="958"/>
        <v/>
      </c>
      <c r="AQ2084" s="142">
        <v>1390</v>
      </c>
      <c r="AR2084" s="142">
        <f t="shared" si="959"/>
        <v>4484.5983293384852</v>
      </c>
      <c r="AS2084" s="142">
        <f t="shared" si="960"/>
        <v>4.1101870615051899E-5</v>
      </c>
      <c r="AT2084" s="142">
        <f t="shared" si="961"/>
        <v>0.94062005940520699</v>
      </c>
      <c r="AU2084" s="142">
        <f t="shared" si="962"/>
        <v>4.1101870615051899E-5</v>
      </c>
      <c r="AV2084" s="142" t="str">
        <f t="shared" si="963"/>
        <v/>
      </c>
      <c r="AW2084" s="142" t="str">
        <f t="shared" si="964"/>
        <v/>
      </c>
      <c r="AX2084" s="142">
        <f t="shared" si="965"/>
        <v>1.2728498552464046E-4</v>
      </c>
      <c r="AY2084" s="142" t="str">
        <f t="shared" si="966"/>
        <v/>
      </c>
      <c r="AZ2084" s="142" t="str">
        <f t="shared" si="967"/>
        <v/>
      </c>
      <c r="BB2084" s="147"/>
      <c r="BC2084" s="147">
        <f t="shared" si="930"/>
        <v>8.9280000000000612</v>
      </c>
      <c r="BD2084" s="163">
        <f t="shared" si="931"/>
        <v>0.25786679031950793</v>
      </c>
      <c r="BE2084" s="147">
        <f t="shared" si="932"/>
        <v>4.6653893330173002E-4</v>
      </c>
      <c r="BF2084" s="147" t="str">
        <f t="shared" si="928"/>
        <v/>
      </c>
      <c r="BG2084" s="159" t="str">
        <f t="shared" si="929"/>
        <v/>
      </c>
    </row>
    <row r="2085" spans="1:59" ht="20.100000000000001" customHeight="1" x14ac:dyDescent="0.25">
      <c r="A2085" s="142">
        <v>1391</v>
      </c>
      <c r="B2085" s="142">
        <f t="shared" si="933"/>
        <v>7318.0534166258876</v>
      </c>
      <c r="C2085" s="142">
        <f t="shared" si="934"/>
        <v>2.5095060199857671E-5</v>
      </c>
      <c r="D2085" s="142">
        <f t="shared" si="935"/>
        <v>0.94109121579034072</v>
      </c>
      <c r="E2085" s="142">
        <f t="shared" si="936"/>
        <v>2.5095060199857671E-5</v>
      </c>
      <c r="F2085" s="142" t="str">
        <f t="shared" si="937"/>
        <v/>
      </c>
      <c r="G2085" s="142" t="str">
        <f t="shared" si="938"/>
        <v/>
      </c>
      <c r="H2085" s="142"/>
      <c r="I2085" s="142"/>
      <c r="J2085" s="142">
        <f t="shared" si="939"/>
        <v>1.5900669461909485E-167</v>
      </c>
      <c r="K2085" s="142" t="str">
        <f t="shared" si="940"/>
        <v/>
      </c>
      <c r="L2085" s="142" t="str">
        <f t="shared" si="941"/>
        <v/>
      </c>
      <c r="M2085" s="142"/>
      <c r="N2085" s="142"/>
      <c r="O2085" s="142"/>
      <c r="P2085" s="142"/>
      <c r="Q2085" s="142">
        <v>1391</v>
      </c>
      <c r="R2085" s="142">
        <f t="shared" si="942"/>
        <v>33.557403339673201</v>
      </c>
      <c r="S2085" s="142">
        <f t="shared" si="943"/>
        <v>5.4726222162393701E-3</v>
      </c>
      <c r="T2085" s="142">
        <f t="shared" si="944"/>
        <v>0.94109121579034072</v>
      </c>
      <c r="U2085" s="142">
        <f t="shared" si="945"/>
        <v>5.4726222162393701E-3</v>
      </c>
      <c r="V2085" s="142" t="str">
        <f t="shared" si="946"/>
        <v/>
      </c>
      <c r="W2085" s="142" t="str">
        <f t="shared" si="947"/>
        <v/>
      </c>
      <c r="X2085" s="142">
        <f t="shared" si="948"/>
        <v>6.1818515649941076E-20</v>
      </c>
      <c r="Y2085" s="142" t="str">
        <f t="shared" si="949"/>
        <v/>
      </c>
      <c r="Z2085" s="142" t="str">
        <f t="shared" si="950"/>
        <v/>
      </c>
      <c r="AD2085" s="142">
        <v>1391</v>
      </c>
      <c r="AE2085" s="142">
        <f t="shared" si="968"/>
        <v>86.048876280139837</v>
      </c>
      <c r="AF2085" s="142">
        <f t="shared" si="951"/>
        <v>2.134217191147523E-3</v>
      </c>
      <c r="AG2085" s="142">
        <f t="shared" si="952"/>
        <v>0.94109121579034072</v>
      </c>
      <c r="AH2085" s="142">
        <f t="shared" si="953"/>
        <v>2.134217191147523E-3</v>
      </c>
      <c r="AI2085" s="142" t="str">
        <f t="shared" si="954"/>
        <v/>
      </c>
      <c r="AJ2085" s="142" t="str">
        <f t="shared" si="955"/>
        <v/>
      </c>
      <c r="AK2085" s="142">
        <f t="shared" si="956"/>
        <v>1.2491915083506721E-70</v>
      </c>
      <c r="AL2085" s="142" t="str">
        <f t="shared" si="957"/>
        <v/>
      </c>
      <c r="AM2085" s="142" t="str">
        <f t="shared" si="958"/>
        <v/>
      </c>
      <c r="AQ2085" s="142">
        <v>1391</v>
      </c>
      <c r="AR2085" s="142">
        <f t="shared" si="959"/>
        <v>4496.0972994137119</v>
      </c>
      <c r="AS2085" s="142">
        <f t="shared" si="960"/>
        <v>4.0845866716440553E-5</v>
      </c>
      <c r="AT2085" s="142">
        <f t="shared" si="961"/>
        <v>0.94109121579034072</v>
      </c>
      <c r="AU2085" s="142">
        <f t="shared" si="962"/>
        <v>4.0845866716440553E-5</v>
      </c>
      <c r="AV2085" s="142" t="str">
        <f t="shared" si="963"/>
        <v/>
      </c>
      <c r="AW2085" s="142" t="str">
        <f t="shared" si="964"/>
        <v/>
      </c>
      <c r="AX2085" s="142">
        <f t="shared" si="965"/>
        <v>1.270724686364026E-4</v>
      </c>
      <c r="AY2085" s="142" t="str">
        <f t="shared" si="966"/>
        <v/>
      </c>
      <c r="AZ2085" s="142" t="str">
        <f t="shared" si="967"/>
        <v/>
      </c>
      <c r="BB2085" s="147"/>
      <c r="BC2085" s="147">
        <f t="shared" si="930"/>
        <v>8.9344000000000605</v>
      </c>
      <c r="BD2085" s="163">
        <f t="shared" si="931"/>
        <v>0.2574002513862062</v>
      </c>
      <c r="BE2085" s="147">
        <f t="shared" si="932"/>
        <v>4.6588196421498695E-4</v>
      </c>
      <c r="BF2085" s="147" t="str">
        <f t="shared" si="928"/>
        <v/>
      </c>
      <c r="BG2085" s="159" t="str">
        <f t="shared" si="929"/>
        <v/>
      </c>
    </row>
    <row r="2086" spans="1:59" ht="20.100000000000001" customHeight="1" x14ac:dyDescent="0.25">
      <c r="A2086" s="147">
        <v>1392</v>
      </c>
      <c r="B2086" s="142">
        <f t="shared" si="933"/>
        <v>7336.7696657732668</v>
      </c>
      <c r="C2086" s="142">
        <f t="shared" si="934"/>
        <v>2.49383560525473E-5</v>
      </c>
      <c r="D2086" s="142">
        <f t="shared" si="935"/>
        <v>0.94155943382578788</v>
      </c>
      <c r="E2086" s="142">
        <f t="shared" si="936"/>
        <v>2.49383560525473E-5</v>
      </c>
      <c r="F2086" s="142" t="str">
        <f t="shared" si="937"/>
        <v/>
      </c>
      <c r="G2086" s="142" t="str">
        <f t="shared" si="938"/>
        <v/>
      </c>
      <c r="H2086" s="142"/>
      <c r="I2086" s="142"/>
      <c r="J2086" s="142">
        <f t="shared" si="939"/>
        <v>1.7740561471916087E-167</v>
      </c>
      <c r="K2086" s="142" t="str">
        <f t="shared" si="940"/>
        <v/>
      </c>
      <c r="L2086" s="142" t="str">
        <f t="shared" si="941"/>
        <v/>
      </c>
      <c r="M2086" s="142"/>
      <c r="N2086" s="142"/>
      <c r="O2086" s="142"/>
      <c r="P2086" s="142"/>
      <c r="Q2086" s="147">
        <v>1392</v>
      </c>
      <c r="R2086" s="142">
        <f t="shared" si="942"/>
        <v>33.643227900644234</v>
      </c>
      <c r="S2086" s="142">
        <f t="shared" si="943"/>
        <v>5.4384488533895537E-3</v>
      </c>
      <c r="T2086" s="142">
        <f t="shared" si="944"/>
        <v>0.94155943382578799</v>
      </c>
      <c r="U2086" s="142">
        <f t="shared" si="945"/>
        <v>5.4384488533895537E-3</v>
      </c>
      <c r="V2086" s="142" t="str">
        <f t="shared" si="946"/>
        <v/>
      </c>
      <c r="W2086" s="142" t="str">
        <f t="shared" si="947"/>
        <v/>
      </c>
      <c r="X2086" s="142">
        <f t="shared" si="948"/>
        <v>6.4076742931611767E-20</v>
      </c>
      <c r="Y2086" s="142" t="str">
        <f t="shared" si="949"/>
        <v/>
      </c>
      <c r="Z2086" s="142" t="str">
        <f t="shared" si="950"/>
        <v/>
      </c>
      <c r="AD2086" s="147">
        <v>1392</v>
      </c>
      <c r="AE2086" s="142">
        <f t="shared" si="968"/>
        <v>86.268950132518682</v>
      </c>
      <c r="AF2086" s="142">
        <f t="shared" si="951"/>
        <v>2.1208902382551837E-3</v>
      </c>
      <c r="AG2086" s="142">
        <f t="shared" si="952"/>
        <v>0.94155943382578799</v>
      </c>
      <c r="AH2086" s="142">
        <f t="shared" si="953"/>
        <v>2.1208902382551837E-3</v>
      </c>
      <c r="AI2086" s="142" t="str">
        <f t="shared" si="954"/>
        <v/>
      </c>
      <c r="AJ2086" s="142" t="str">
        <f t="shared" si="955"/>
        <v/>
      </c>
      <c r="AK2086" s="142">
        <f t="shared" si="956"/>
        <v>1.3406436688114137E-70</v>
      </c>
      <c r="AL2086" s="142" t="str">
        <f t="shared" si="957"/>
        <v/>
      </c>
      <c r="AM2086" s="142" t="str">
        <f t="shared" si="958"/>
        <v/>
      </c>
      <c r="AQ2086" s="147">
        <v>1392</v>
      </c>
      <c r="AR2086" s="142">
        <f t="shared" si="959"/>
        <v>4507.5962694889386</v>
      </c>
      <c r="AS2086" s="142">
        <f t="shared" si="960"/>
        <v>4.0590807885579889E-5</v>
      </c>
      <c r="AT2086" s="142">
        <f t="shared" si="961"/>
        <v>0.94155943382578799</v>
      </c>
      <c r="AU2086" s="142">
        <f t="shared" si="962"/>
        <v>4.0590807885579889E-5</v>
      </c>
      <c r="AV2086" s="142" t="str">
        <f t="shared" si="963"/>
        <v/>
      </c>
      <c r="AW2086" s="142" t="str">
        <f t="shared" si="964"/>
        <v/>
      </c>
      <c r="AX2086" s="142">
        <f t="shared" si="965"/>
        <v>1.2685827682082715E-4</v>
      </c>
      <c r="AY2086" s="142" t="str">
        <f t="shared" si="966"/>
        <v/>
      </c>
      <c r="AZ2086" s="142" t="str">
        <f t="shared" si="967"/>
        <v/>
      </c>
      <c r="BB2086" s="147"/>
      <c r="BC2086" s="147">
        <f t="shared" si="930"/>
        <v>8.9408000000000598</v>
      </c>
      <c r="BD2086" s="163">
        <f t="shared" si="931"/>
        <v>0.25693436942199122</v>
      </c>
      <c r="BE2086" s="147">
        <f t="shared" si="932"/>
        <v>4.65225323877827E-4</v>
      </c>
      <c r="BF2086" s="147" t="str">
        <f t="shared" si="928"/>
        <v/>
      </c>
      <c r="BG2086" s="159" t="str">
        <f t="shared" si="929"/>
        <v/>
      </c>
    </row>
    <row r="2087" spans="1:59" ht="20.100000000000001" customHeight="1" x14ac:dyDescent="0.25">
      <c r="A2087" s="142">
        <v>1393</v>
      </c>
      <c r="B2087" s="142">
        <f t="shared" si="933"/>
        <v>7355.4859149206495</v>
      </c>
      <c r="C2087" s="142">
        <f t="shared" si="934"/>
        <v>2.4782233913155251E-5</v>
      </c>
      <c r="D2087" s="142">
        <f t="shared" si="935"/>
        <v>0.94202472439176121</v>
      </c>
      <c r="E2087" s="142">
        <f t="shared" si="936"/>
        <v>2.4782233913155251E-5</v>
      </c>
      <c r="F2087" s="142" t="str">
        <f t="shared" si="937"/>
        <v/>
      </c>
      <c r="G2087" s="142" t="str">
        <f t="shared" si="938"/>
        <v/>
      </c>
      <c r="H2087" s="142"/>
      <c r="I2087" s="142"/>
      <c r="J2087" s="142">
        <f t="shared" si="939"/>
        <v>1.9793033651365093E-167</v>
      </c>
      <c r="K2087" s="142" t="str">
        <f t="shared" si="940"/>
        <v/>
      </c>
      <c r="L2087" s="142" t="str">
        <f t="shared" si="941"/>
        <v/>
      </c>
      <c r="M2087" s="142"/>
      <c r="N2087" s="142"/>
      <c r="O2087" s="142"/>
      <c r="P2087" s="142"/>
      <c r="Q2087" s="142">
        <v>1393</v>
      </c>
      <c r="R2087" s="142">
        <f t="shared" si="942"/>
        <v>33.729052461615268</v>
      </c>
      <c r="S2087" s="142">
        <f t="shared" si="943"/>
        <v>5.4044024123099449E-3</v>
      </c>
      <c r="T2087" s="142">
        <f t="shared" si="944"/>
        <v>0.94202472439176121</v>
      </c>
      <c r="U2087" s="142">
        <f t="shared" si="945"/>
        <v>5.4044024123099449E-3</v>
      </c>
      <c r="V2087" s="142" t="str">
        <f t="shared" si="946"/>
        <v/>
      </c>
      <c r="W2087" s="142" t="str">
        <f t="shared" si="947"/>
        <v/>
      </c>
      <c r="X2087" s="142">
        <f t="shared" si="948"/>
        <v>6.6416400471912343E-20</v>
      </c>
      <c r="Y2087" s="142" t="str">
        <f t="shared" si="949"/>
        <v/>
      </c>
      <c r="Z2087" s="142" t="str">
        <f t="shared" si="950"/>
        <v/>
      </c>
      <c r="AD2087" s="142">
        <v>1393</v>
      </c>
      <c r="AE2087" s="142">
        <f t="shared" si="968"/>
        <v>86.489023984897585</v>
      </c>
      <c r="AF2087" s="142">
        <f t="shared" si="951"/>
        <v>2.1076127824070754E-3</v>
      </c>
      <c r="AG2087" s="142">
        <f t="shared" si="952"/>
        <v>0.94202472439176121</v>
      </c>
      <c r="AH2087" s="142">
        <f t="shared" si="953"/>
        <v>2.1076127824070754E-3</v>
      </c>
      <c r="AI2087" s="142" t="str">
        <f t="shared" si="954"/>
        <v/>
      </c>
      <c r="AJ2087" s="142" t="str">
        <f t="shared" si="955"/>
        <v/>
      </c>
      <c r="AK2087" s="142">
        <f t="shared" si="956"/>
        <v>1.4387679372877816E-70</v>
      </c>
      <c r="AL2087" s="142" t="str">
        <f t="shared" si="957"/>
        <v/>
      </c>
      <c r="AM2087" s="142" t="str">
        <f t="shared" si="958"/>
        <v/>
      </c>
      <c r="AQ2087" s="142">
        <v>1393</v>
      </c>
      <c r="AR2087" s="142">
        <f t="shared" si="959"/>
        <v>4519.0952395641652</v>
      </c>
      <c r="AS2087" s="142">
        <f t="shared" si="960"/>
        <v>4.0336696357402379E-5</v>
      </c>
      <c r="AT2087" s="142">
        <f t="shared" si="961"/>
        <v>0.94202472439176121</v>
      </c>
      <c r="AU2087" s="142">
        <f t="shared" si="962"/>
        <v>4.0336696357402379E-5</v>
      </c>
      <c r="AV2087" s="142" t="str">
        <f t="shared" si="963"/>
        <v/>
      </c>
      <c r="AW2087" s="142" t="str">
        <f t="shared" si="964"/>
        <v/>
      </c>
      <c r="AX2087" s="142">
        <f t="shared" si="965"/>
        <v>1.2664241974945804E-4</v>
      </c>
      <c r="AY2087" s="142" t="str">
        <f t="shared" si="966"/>
        <v/>
      </c>
      <c r="AZ2087" s="142" t="str">
        <f t="shared" si="967"/>
        <v/>
      </c>
      <c r="BB2087" s="147"/>
      <c r="BC2087" s="147">
        <f t="shared" si="930"/>
        <v>8.9472000000000591</v>
      </c>
      <c r="BD2087" s="163">
        <f t="shared" si="931"/>
        <v>0.25646914409811339</v>
      </c>
      <c r="BE2087" s="147">
        <f t="shared" si="932"/>
        <v>4.6456901436175979E-4</v>
      </c>
      <c r="BF2087" s="147" t="str">
        <f t="shared" si="928"/>
        <v/>
      </c>
      <c r="BG2087" s="159" t="str">
        <f t="shared" si="929"/>
        <v/>
      </c>
    </row>
    <row r="2088" spans="1:59" ht="20.100000000000001" customHeight="1" x14ac:dyDescent="0.25">
      <c r="A2088" s="142">
        <v>1394</v>
      </c>
      <c r="B2088" s="142">
        <f t="shared" si="933"/>
        <v>7374.2021640680287</v>
      </c>
      <c r="C2088" s="142">
        <f t="shared" si="934"/>
        <v>2.4626695118355238E-5</v>
      </c>
      <c r="D2088" s="142">
        <f t="shared" si="935"/>
        <v>0.94248709839383094</v>
      </c>
      <c r="E2088" s="142">
        <f t="shared" si="936"/>
        <v>2.4626695118355238E-5</v>
      </c>
      <c r="F2088" s="142" t="str">
        <f t="shared" si="937"/>
        <v/>
      </c>
      <c r="G2088" s="142" t="str">
        <f t="shared" si="938"/>
        <v/>
      </c>
      <c r="H2088" s="142"/>
      <c r="I2088" s="142"/>
      <c r="J2088" s="142">
        <f t="shared" si="939"/>
        <v>2.2082610720494971E-167</v>
      </c>
      <c r="K2088" s="142" t="str">
        <f t="shared" si="940"/>
        <v/>
      </c>
      <c r="L2088" s="142" t="str">
        <f t="shared" si="941"/>
        <v/>
      </c>
      <c r="M2088" s="142"/>
      <c r="N2088" s="142"/>
      <c r="O2088" s="142"/>
      <c r="P2088" s="142"/>
      <c r="Q2088" s="142">
        <v>1394</v>
      </c>
      <c r="R2088" s="142">
        <f t="shared" si="942"/>
        <v>33.814877022586302</v>
      </c>
      <c r="S2088" s="142">
        <f t="shared" si="943"/>
        <v>5.3704831844965549E-3</v>
      </c>
      <c r="T2088" s="142">
        <f t="shared" si="944"/>
        <v>0.94248709839383105</v>
      </c>
      <c r="U2088" s="142">
        <f t="shared" si="945"/>
        <v>5.3704831844965549E-3</v>
      </c>
      <c r="V2088" s="142" t="str">
        <f t="shared" si="946"/>
        <v/>
      </c>
      <c r="W2088" s="142" t="str">
        <f t="shared" si="947"/>
        <v/>
      </c>
      <c r="X2088" s="142">
        <f t="shared" si="948"/>
        <v>6.884038532835478E-20</v>
      </c>
      <c r="Y2088" s="142" t="str">
        <f t="shared" si="949"/>
        <v/>
      </c>
      <c r="Z2088" s="142" t="str">
        <f t="shared" si="950"/>
        <v/>
      </c>
      <c r="AD2088" s="142">
        <v>1394</v>
      </c>
      <c r="AE2088" s="142">
        <f t="shared" si="968"/>
        <v>86.709097837276431</v>
      </c>
      <c r="AF2088" s="142">
        <f t="shared" si="951"/>
        <v>2.0943849372810283E-3</v>
      </c>
      <c r="AG2088" s="142">
        <f t="shared" si="952"/>
        <v>0.94248709839383094</v>
      </c>
      <c r="AH2088" s="142">
        <f t="shared" si="953"/>
        <v>2.0943849372810283E-3</v>
      </c>
      <c r="AI2088" s="142" t="str">
        <f t="shared" si="954"/>
        <v/>
      </c>
      <c r="AJ2088" s="142" t="str">
        <f t="shared" si="955"/>
        <v/>
      </c>
      <c r="AK2088" s="142">
        <f t="shared" si="956"/>
        <v>1.5440494032366926E-70</v>
      </c>
      <c r="AL2088" s="142" t="str">
        <f t="shared" si="957"/>
        <v/>
      </c>
      <c r="AM2088" s="142" t="str">
        <f t="shared" si="958"/>
        <v/>
      </c>
      <c r="AQ2088" s="142">
        <v>1394</v>
      </c>
      <c r="AR2088" s="142">
        <f t="shared" si="959"/>
        <v>4530.5942096393937</v>
      </c>
      <c r="AS2088" s="142">
        <f t="shared" si="960"/>
        <v>4.0083534307539106E-5</v>
      </c>
      <c r="AT2088" s="142">
        <f t="shared" si="961"/>
        <v>0.94248709839383105</v>
      </c>
      <c r="AU2088" s="142">
        <f t="shared" si="962"/>
        <v>4.0083534307539106E-5</v>
      </c>
      <c r="AV2088" s="142" t="str">
        <f t="shared" si="963"/>
        <v/>
      </c>
      <c r="AW2088" s="142" t="str">
        <f t="shared" si="964"/>
        <v/>
      </c>
      <c r="AX2088" s="142">
        <f t="shared" si="965"/>
        <v>1.2642490715732358E-4</v>
      </c>
      <c r="AY2088" s="142" t="str">
        <f t="shared" si="966"/>
        <v/>
      </c>
      <c r="AZ2088" s="142" t="str">
        <f t="shared" si="967"/>
        <v/>
      </c>
      <c r="BB2088" s="147"/>
      <c r="BC2088" s="147">
        <f t="shared" si="930"/>
        <v>8.9536000000000584</v>
      </c>
      <c r="BD2088" s="163">
        <f t="shared" si="931"/>
        <v>0.25600457508375163</v>
      </c>
      <c r="BE2088" s="147">
        <f t="shared" si="932"/>
        <v>4.6391303772763681E-4</v>
      </c>
      <c r="BF2088" s="147" t="str">
        <f t="shared" si="928"/>
        <v/>
      </c>
      <c r="BG2088" s="159" t="str">
        <f t="shared" si="929"/>
        <v/>
      </c>
    </row>
    <row r="2089" spans="1:59" ht="20.100000000000001" customHeight="1" x14ac:dyDescent="0.25">
      <c r="A2089" s="142">
        <v>1395</v>
      </c>
      <c r="B2089" s="142">
        <f t="shared" si="933"/>
        <v>7392.9184132154114</v>
      </c>
      <c r="C2089" s="142">
        <f t="shared" si="934"/>
        <v>2.4471740968529802E-5</v>
      </c>
      <c r="D2089" s="142">
        <f t="shared" si="935"/>
        <v>0.94294656676224586</v>
      </c>
      <c r="E2089" s="142">
        <f t="shared" si="936"/>
        <v>2.4471740968529802E-5</v>
      </c>
      <c r="F2089" s="142" t="str">
        <f t="shared" si="937"/>
        <v/>
      </c>
      <c r="G2089" s="142" t="str">
        <f t="shared" si="938"/>
        <v/>
      </c>
      <c r="H2089" s="142"/>
      <c r="I2089" s="142"/>
      <c r="J2089" s="142">
        <f t="shared" si="939"/>
        <v>2.4636642498432918E-167</v>
      </c>
      <c r="K2089" s="142" t="str">
        <f t="shared" si="940"/>
        <v/>
      </c>
      <c r="L2089" s="142" t="str">
        <f t="shared" si="941"/>
        <v/>
      </c>
      <c r="M2089" s="142"/>
      <c r="N2089" s="142"/>
      <c r="O2089" s="142"/>
      <c r="P2089" s="142"/>
      <c r="Q2089" s="142">
        <v>1395</v>
      </c>
      <c r="R2089" s="142">
        <f t="shared" si="942"/>
        <v>33.900701583557336</v>
      </c>
      <c r="S2089" s="142">
        <f t="shared" si="943"/>
        <v>5.3366914535311945E-3</v>
      </c>
      <c r="T2089" s="142">
        <f t="shared" si="944"/>
        <v>0.94294656676224586</v>
      </c>
      <c r="U2089" s="142">
        <f t="shared" si="945"/>
        <v>5.3366914535311945E-3</v>
      </c>
      <c r="V2089" s="142" t="str">
        <f t="shared" si="946"/>
        <v/>
      </c>
      <c r="W2089" s="142" t="str">
        <f t="shared" si="947"/>
        <v/>
      </c>
      <c r="X2089" s="142">
        <f t="shared" si="948"/>
        <v>7.1351696194204957E-20</v>
      </c>
      <c r="Y2089" s="142" t="str">
        <f t="shared" si="949"/>
        <v/>
      </c>
      <c r="Z2089" s="142" t="str">
        <f t="shared" si="950"/>
        <v/>
      </c>
      <c r="AD2089" s="142">
        <v>1395</v>
      </c>
      <c r="AE2089" s="142">
        <f t="shared" si="968"/>
        <v>86.929171689655334</v>
      </c>
      <c r="AF2089" s="142">
        <f t="shared" si="951"/>
        <v>2.0812068134684792E-3</v>
      </c>
      <c r="AG2089" s="142">
        <f t="shared" si="952"/>
        <v>0.94294656676224586</v>
      </c>
      <c r="AH2089" s="142">
        <f t="shared" si="953"/>
        <v>2.0812068134684792E-3</v>
      </c>
      <c r="AI2089" s="142" t="str">
        <f t="shared" si="954"/>
        <v/>
      </c>
      <c r="AJ2089" s="142" t="str">
        <f t="shared" si="955"/>
        <v/>
      </c>
      <c r="AK2089" s="142">
        <f t="shared" si="956"/>
        <v>1.6570083004617093E-70</v>
      </c>
      <c r="AL2089" s="142" t="str">
        <f t="shared" si="957"/>
        <v/>
      </c>
      <c r="AM2089" s="142" t="str">
        <f t="shared" si="958"/>
        <v/>
      </c>
      <c r="AQ2089" s="142">
        <v>1395</v>
      </c>
      <c r="AR2089" s="142">
        <f t="shared" si="959"/>
        <v>4542.0931797146204</v>
      </c>
      <c r="AS2089" s="142">
        <f t="shared" si="960"/>
        <v>3.983132385255225E-5</v>
      </c>
      <c r="AT2089" s="142">
        <f t="shared" si="961"/>
        <v>0.94294656676224586</v>
      </c>
      <c r="AU2089" s="142">
        <f t="shared" si="962"/>
        <v>3.983132385255225E-5</v>
      </c>
      <c r="AV2089" s="142" t="str">
        <f t="shared" si="963"/>
        <v/>
      </c>
      <c r="AW2089" s="142" t="str">
        <f t="shared" si="964"/>
        <v/>
      </c>
      <c r="AX2089" s="142">
        <f t="shared" si="965"/>
        <v>1.262057488422061E-4</v>
      </c>
      <c r="AY2089" s="142" t="str">
        <f t="shared" si="966"/>
        <v/>
      </c>
      <c r="AZ2089" s="142" t="str">
        <f t="shared" si="967"/>
        <v/>
      </c>
      <c r="BB2089" s="147"/>
      <c r="BC2089" s="147">
        <f t="shared" si="930"/>
        <v>8.9600000000000577</v>
      </c>
      <c r="BD2089" s="163">
        <f t="shared" si="931"/>
        <v>0.25554066204602399</v>
      </c>
      <c r="BE2089" s="147">
        <f t="shared" si="932"/>
        <v>4.6325739602731675E-4</v>
      </c>
      <c r="BF2089" s="147" t="str">
        <f t="shared" si="928"/>
        <v/>
      </c>
      <c r="BG2089" s="159" t="str">
        <f t="shared" si="929"/>
        <v/>
      </c>
    </row>
    <row r="2090" spans="1:59" ht="20.100000000000001" customHeight="1" x14ac:dyDescent="0.25">
      <c r="A2090" s="142">
        <v>1396</v>
      </c>
      <c r="B2090" s="142">
        <f t="shared" si="933"/>
        <v>7411.6346623627906</v>
      </c>
      <c r="C2090" s="142">
        <f t="shared" si="934"/>
        <v>2.4317372727915384E-5</v>
      </c>
      <c r="D2090" s="142">
        <f t="shared" si="935"/>
        <v>0.94340314045125373</v>
      </c>
      <c r="E2090" s="142">
        <f t="shared" si="936"/>
        <v>2.4317372727915384E-5</v>
      </c>
      <c r="F2090" s="142" t="str">
        <f t="shared" si="937"/>
        <v/>
      </c>
      <c r="G2090" s="142" t="str">
        <f t="shared" si="938"/>
        <v/>
      </c>
      <c r="H2090" s="142"/>
      <c r="I2090" s="142"/>
      <c r="J2090" s="142">
        <f t="shared" si="939"/>
        <v>2.7485628847478899E-167</v>
      </c>
      <c r="K2090" s="142" t="str">
        <f t="shared" si="940"/>
        <v/>
      </c>
      <c r="L2090" s="142" t="str">
        <f t="shared" si="941"/>
        <v/>
      </c>
      <c r="M2090" s="142"/>
      <c r="N2090" s="142"/>
      <c r="O2090" s="142"/>
      <c r="P2090" s="142"/>
      <c r="Q2090" s="142">
        <v>1396</v>
      </c>
      <c r="R2090" s="142">
        <f t="shared" si="942"/>
        <v>33.986526144528369</v>
      </c>
      <c r="S2090" s="142">
        <f t="shared" si="943"/>
        <v>5.3030274951130713E-3</v>
      </c>
      <c r="T2090" s="142">
        <f t="shared" si="944"/>
        <v>0.94340314045125373</v>
      </c>
      <c r="U2090" s="142">
        <f t="shared" si="945"/>
        <v>5.3030274951130713E-3</v>
      </c>
      <c r="V2090" s="142" t="str">
        <f t="shared" si="946"/>
        <v/>
      </c>
      <c r="W2090" s="142" t="str">
        <f t="shared" si="947"/>
        <v/>
      </c>
      <c r="X2090" s="142">
        <f t="shared" si="948"/>
        <v>7.3953436912445087E-20</v>
      </c>
      <c r="Y2090" s="142" t="str">
        <f t="shared" si="949"/>
        <v/>
      </c>
      <c r="Z2090" s="142" t="str">
        <f t="shared" si="950"/>
        <v/>
      </c>
      <c r="AD2090" s="142">
        <v>1396</v>
      </c>
      <c r="AE2090" s="142">
        <f t="shared" si="968"/>
        <v>87.14924554203418</v>
      </c>
      <c r="AF2090" s="142">
        <f t="shared" si="951"/>
        <v>2.06807851848681E-3</v>
      </c>
      <c r="AG2090" s="142">
        <f t="shared" si="952"/>
        <v>0.94340314045125373</v>
      </c>
      <c r="AH2090" s="142">
        <f t="shared" si="953"/>
        <v>2.06807851848681E-3</v>
      </c>
      <c r="AI2090" s="142" t="str">
        <f t="shared" si="954"/>
        <v/>
      </c>
      <c r="AJ2090" s="142" t="str">
        <f t="shared" si="955"/>
        <v/>
      </c>
      <c r="AK2090" s="142">
        <f t="shared" si="956"/>
        <v>1.7782025442777592E-70</v>
      </c>
      <c r="AL2090" s="142" t="str">
        <f t="shared" si="957"/>
        <v/>
      </c>
      <c r="AM2090" s="142" t="str">
        <f t="shared" si="958"/>
        <v/>
      </c>
      <c r="AQ2090" s="142">
        <v>1396</v>
      </c>
      <c r="AR2090" s="142">
        <f t="shared" si="959"/>
        <v>4553.5921497898471</v>
      </c>
      <c r="AS2090" s="142">
        <f t="shared" si="960"/>
        <v>3.9580067050170717E-5</v>
      </c>
      <c r="AT2090" s="142">
        <f t="shared" si="961"/>
        <v>0.94340314045125373</v>
      </c>
      <c r="AU2090" s="142">
        <f t="shared" si="962"/>
        <v>3.9580067050170717E-5</v>
      </c>
      <c r="AV2090" s="142" t="str">
        <f t="shared" si="963"/>
        <v/>
      </c>
      <c r="AW2090" s="142" t="str">
        <f t="shared" si="964"/>
        <v/>
      </c>
      <c r="AX2090" s="142">
        <f t="shared" si="965"/>
        <v>1.2598495466390738E-4</v>
      </c>
      <c r="AY2090" s="142" t="str">
        <f t="shared" si="966"/>
        <v/>
      </c>
      <c r="AZ2090" s="142" t="str">
        <f t="shared" si="967"/>
        <v/>
      </c>
      <c r="BB2090" s="147"/>
      <c r="BC2090" s="147">
        <f t="shared" si="930"/>
        <v>8.966400000000057</v>
      </c>
      <c r="BD2090" s="163">
        <f t="shared" si="931"/>
        <v>0.25507740464999668</v>
      </c>
      <c r="BE2090" s="147">
        <f t="shared" si="932"/>
        <v>4.6260209130322139E-4</v>
      </c>
      <c r="BF2090" s="147" t="str">
        <f t="shared" si="928"/>
        <v/>
      </c>
      <c r="BG2090" s="159" t="str">
        <f t="shared" si="929"/>
        <v/>
      </c>
    </row>
    <row r="2091" spans="1:59" ht="20.100000000000001" customHeight="1" x14ac:dyDescent="0.25">
      <c r="A2091" s="142">
        <v>1397</v>
      </c>
      <c r="B2091" s="142">
        <f t="shared" si="933"/>
        <v>7430.3509115101733</v>
      </c>
      <c r="C2091" s="142">
        <f t="shared" si="934"/>
        <v>2.4163591624748871E-5</v>
      </c>
      <c r="D2091" s="142">
        <f t="shared" si="935"/>
        <v>0.94385683043842761</v>
      </c>
      <c r="E2091" s="142">
        <f t="shared" si="936"/>
        <v>2.4163591624748871E-5</v>
      </c>
      <c r="F2091" s="142" t="str">
        <f t="shared" si="937"/>
        <v/>
      </c>
      <c r="G2091" s="142" t="str">
        <f t="shared" si="938"/>
        <v/>
      </c>
      <c r="H2091" s="142"/>
      <c r="I2091" s="142"/>
      <c r="J2091" s="142">
        <f t="shared" si="939"/>
        <v>3.0663581936110504E-167</v>
      </c>
      <c r="K2091" s="142" t="str">
        <f t="shared" si="940"/>
        <v/>
      </c>
      <c r="L2091" s="142" t="str">
        <f t="shared" si="941"/>
        <v/>
      </c>
      <c r="M2091" s="142"/>
      <c r="N2091" s="142"/>
      <c r="O2091" s="142"/>
      <c r="P2091" s="142"/>
      <c r="Q2091" s="142">
        <v>1397</v>
      </c>
      <c r="R2091" s="142">
        <f t="shared" si="942"/>
        <v>34.072350705499389</v>
      </c>
      <c r="S2091" s="142">
        <f t="shared" si="943"/>
        <v>5.2694915770907869E-3</v>
      </c>
      <c r="T2091" s="142">
        <f t="shared" si="944"/>
        <v>0.94385683043842761</v>
      </c>
      <c r="U2091" s="142">
        <f t="shared" si="945"/>
        <v>5.2694915770907869E-3</v>
      </c>
      <c r="V2091" s="142" t="str">
        <f t="shared" si="946"/>
        <v/>
      </c>
      <c r="W2091" s="142" t="str">
        <f t="shared" si="947"/>
        <v/>
      </c>
      <c r="X2091" s="142">
        <f t="shared" si="948"/>
        <v>7.6648820109393694E-20</v>
      </c>
      <c r="Y2091" s="142" t="str">
        <f t="shared" si="949"/>
        <v/>
      </c>
      <c r="Z2091" s="142" t="str">
        <f t="shared" si="950"/>
        <v/>
      </c>
      <c r="AD2091" s="142">
        <v>1397</v>
      </c>
      <c r="AE2091" s="142">
        <f t="shared" si="968"/>
        <v>87.369319394413083</v>
      </c>
      <c r="AF2091" s="142">
        <f t="shared" si="951"/>
        <v>2.0550001567918069E-3</v>
      </c>
      <c r="AG2091" s="142">
        <f t="shared" si="952"/>
        <v>0.94385683043842761</v>
      </c>
      <c r="AH2091" s="142">
        <f t="shared" si="953"/>
        <v>2.0550001567918069E-3</v>
      </c>
      <c r="AI2091" s="142" t="str">
        <f t="shared" si="954"/>
        <v/>
      </c>
      <c r="AJ2091" s="142" t="str">
        <f t="shared" si="955"/>
        <v/>
      </c>
      <c r="AK2091" s="142">
        <f t="shared" si="956"/>
        <v>1.9082304511880083E-70</v>
      </c>
      <c r="AL2091" s="142" t="str">
        <f t="shared" si="957"/>
        <v/>
      </c>
      <c r="AM2091" s="142" t="str">
        <f t="shared" si="958"/>
        <v/>
      </c>
      <c r="AQ2091" s="142">
        <v>1397</v>
      </c>
      <c r="AR2091" s="142">
        <f t="shared" si="959"/>
        <v>4565.0911198650738</v>
      </c>
      <c r="AS2091" s="142">
        <f t="shared" si="960"/>
        <v>3.9329765899529069E-5</v>
      </c>
      <c r="AT2091" s="142">
        <f t="shared" si="961"/>
        <v>0.94385683043842761</v>
      </c>
      <c r="AU2091" s="142">
        <f t="shared" si="962"/>
        <v>3.9329765899529069E-5</v>
      </c>
      <c r="AV2091" s="142" t="str">
        <f t="shared" si="963"/>
        <v/>
      </c>
      <c r="AW2091" s="142" t="str">
        <f t="shared" si="964"/>
        <v/>
      </c>
      <c r="AX2091" s="142">
        <f t="shared" si="965"/>
        <v>1.257625345435109E-4</v>
      </c>
      <c r="AY2091" s="142" t="str">
        <f t="shared" si="966"/>
        <v/>
      </c>
      <c r="AZ2091" s="142" t="str">
        <f t="shared" si="967"/>
        <v/>
      </c>
      <c r="BB2091" s="147"/>
      <c r="BC2091" s="147">
        <f t="shared" si="930"/>
        <v>8.9728000000000563</v>
      </c>
      <c r="BD2091" s="163">
        <f t="shared" si="931"/>
        <v>0.25461480255869345</v>
      </c>
      <c r="BE2091" s="147">
        <f t="shared" si="932"/>
        <v>4.6194712558750295E-4</v>
      </c>
      <c r="BF2091" s="147" t="str">
        <f t="shared" si="928"/>
        <v/>
      </c>
      <c r="BG2091" s="159" t="str">
        <f t="shared" si="929"/>
        <v/>
      </c>
    </row>
    <row r="2092" spans="1:59" ht="20.100000000000001" customHeight="1" x14ac:dyDescent="0.25">
      <c r="A2092" s="142">
        <v>1398</v>
      </c>
      <c r="B2092" s="142">
        <f t="shared" si="933"/>
        <v>7449.0671606575524</v>
      </c>
      <c r="C2092" s="142">
        <f t="shared" si="934"/>
        <v>2.4010398851416533E-5</v>
      </c>
      <c r="D2092" s="142">
        <f t="shared" si="935"/>
        <v>0.94430764772399245</v>
      </c>
      <c r="E2092" s="142">
        <f t="shared" si="936"/>
        <v>2.4010398851416533E-5</v>
      </c>
      <c r="F2092" s="142" t="str">
        <f t="shared" si="937"/>
        <v/>
      </c>
      <c r="G2092" s="142" t="str">
        <f t="shared" si="938"/>
        <v/>
      </c>
      <c r="H2092" s="142"/>
      <c r="I2092" s="142"/>
      <c r="J2092" s="142">
        <f t="shared" si="939"/>
        <v>3.4208430100189398E-167</v>
      </c>
      <c r="K2092" s="142" t="str">
        <f t="shared" si="940"/>
        <v/>
      </c>
      <c r="L2092" s="142" t="str">
        <f t="shared" si="941"/>
        <v/>
      </c>
      <c r="M2092" s="142"/>
      <c r="N2092" s="142"/>
      <c r="O2092" s="142"/>
      <c r="P2092" s="142"/>
      <c r="Q2092" s="142">
        <v>1398</v>
      </c>
      <c r="R2092" s="142">
        <f t="shared" si="942"/>
        <v>34.158175266470423</v>
      </c>
      <c r="S2092" s="142">
        <f t="shared" si="943"/>
        <v>5.2360839594947674E-3</v>
      </c>
      <c r="T2092" s="142">
        <f t="shared" si="944"/>
        <v>0.94430764772399245</v>
      </c>
      <c r="U2092" s="142">
        <f t="shared" si="945"/>
        <v>5.2360839594947674E-3</v>
      </c>
      <c r="V2092" s="142" t="str">
        <f t="shared" si="946"/>
        <v/>
      </c>
      <c r="W2092" s="142" t="str">
        <f t="shared" si="947"/>
        <v/>
      </c>
      <c r="X2092" s="142">
        <f t="shared" si="948"/>
        <v>7.9441170951982428E-20</v>
      </c>
      <c r="Y2092" s="142" t="str">
        <f t="shared" si="949"/>
        <v/>
      </c>
      <c r="Z2092" s="142" t="str">
        <f t="shared" si="950"/>
        <v/>
      </c>
      <c r="AD2092" s="142">
        <v>1398</v>
      </c>
      <c r="AE2092" s="142">
        <f t="shared" si="968"/>
        <v>87.589393246791929</v>
      </c>
      <c r="AF2092" s="142">
        <f t="shared" si="951"/>
        <v>2.0419718297903324E-3</v>
      </c>
      <c r="AG2092" s="142">
        <f t="shared" si="952"/>
        <v>0.94430764772399245</v>
      </c>
      <c r="AH2092" s="142">
        <f t="shared" si="953"/>
        <v>2.0419718297903324E-3</v>
      </c>
      <c r="AI2092" s="142" t="str">
        <f t="shared" si="954"/>
        <v/>
      </c>
      <c r="AJ2092" s="142" t="str">
        <f t="shared" si="955"/>
        <v/>
      </c>
      <c r="AK2092" s="142">
        <f t="shared" si="956"/>
        <v>2.047733654149561E-70</v>
      </c>
      <c r="AL2092" s="142" t="str">
        <f t="shared" si="957"/>
        <v/>
      </c>
      <c r="AM2092" s="142" t="str">
        <f t="shared" si="958"/>
        <v/>
      </c>
      <c r="AQ2092" s="142">
        <v>1398</v>
      </c>
      <c r="AR2092" s="142">
        <f t="shared" si="959"/>
        <v>4576.5900899403005</v>
      </c>
      <c r="AS2092" s="142">
        <f t="shared" si="960"/>
        <v>3.9080422341409585E-5</v>
      </c>
      <c r="AT2092" s="142">
        <f t="shared" si="961"/>
        <v>0.94430764772399245</v>
      </c>
      <c r="AU2092" s="142">
        <f t="shared" si="962"/>
        <v>3.9080422341409585E-5</v>
      </c>
      <c r="AV2092" s="142" t="str">
        <f t="shared" si="963"/>
        <v/>
      </c>
      <c r="AW2092" s="142" t="str">
        <f t="shared" si="964"/>
        <v/>
      </c>
      <c r="AX2092" s="142">
        <f t="shared" si="965"/>
        <v>1.2553849846264008E-4</v>
      </c>
      <c r="AY2092" s="142" t="str">
        <f t="shared" si="966"/>
        <v/>
      </c>
      <c r="AZ2092" s="142" t="str">
        <f t="shared" si="967"/>
        <v/>
      </c>
      <c r="BB2092" s="147"/>
      <c r="BC2092" s="147">
        <f t="shared" si="930"/>
        <v>8.9792000000000556</v>
      </c>
      <c r="BD2092" s="163">
        <f t="shared" si="931"/>
        <v>0.25415285543310595</v>
      </c>
      <c r="BE2092" s="147">
        <f t="shared" si="932"/>
        <v>4.6129250090365392E-4</v>
      </c>
      <c r="BF2092" s="147" t="str">
        <f t="shared" si="928"/>
        <v/>
      </c>
      <c r="BG2092" s="159" t="str">
        <f t="shared" si="929"/>
        <v/>
      </c>
    </row>
    <row r="2093" spans="1:59" ht="20.100000000000001" customHeight="1" x14ac:dyDescent="0.25">
      <c r="A2093" s="147">
        <v>1399</v>
      </c>
      <c r="B2093" s="142">
        <f t="shared" si="933"/>
        <v>7467.7834098049352</v>
      </c>
      <c r="C2093" s="142">
        <f t="shared" si="934"/>
        <v>2.3857795564604458E-5</v>
      </c>
      <c r="D2093" s="142">
        <f t="shared" si="935"/>
        <v>0.94475560333015607</v>
      </c>
      <c r="E2093" s="142">
        <f t="shared" si="936"/>
        <v>2.3857795564604458E-5</v>
      </c>
      <c r="F2093" s="142" t="str">
        <f t="shared" si="937"/>
        <v/>
      </c>
      <c r="G2093" s="142" t="str">
        <f t="shared" si="938"/>
        <v/>
      </c>
      <c r="H2093" s="142"/>
      <c r="I2093" s="142"/>
      <c r="J2093" s="142">
        <f t="shared" si="939"/>
        <v>3.8162468071753217E-167</v>
      </c>
      <c r="K2093" s="142" t="str">
        <f t="shared" si="940"/>
        <v/>
      </c>
      <c r="L2093" s="142" t="str">
        <f t="shared" si="941"/>
        <v/>
      </c>
      <c r="M2093" s="142"/>
      <c r="N2093" s="142"/>
      <c r="O2093" s="142"/>
      <c r="P2093" s="142"/>
      <c r="Q2093" s="147">
        <v>1399</v>
      </c>
      <c r="R2093" s="142">
        <f t="shared" si="942"/>
        <v>34.243999827441456</v>
      </c>
      <c r="S2093" s="142">
        <f t="shared" si="943"/>
        <v>5.2028048945701256E-3</v>
      </c>
      <c r="T2093" s="142">
        <f t="shared" si="944"/>
        <v>0.94475560333015607</v>
      </c>
      <c r="U2093" s="142">
        <f t="shared" si="945"/>
        <v>5.2028048945701256E-3</v>
      </c>
      <c r="V2093" s="142" t="str">
        <f t="shared" si="946"/>
        <v/>
      </c>
      <c r="W2093" s="142" t="str">
        <f t="shared" si="947"/>
        <v/>
      </c>
      <c r="X2093" s="142">
        <f t="shared" si="948"/>
        <v>8.2333931032843411E-20</v>
      </c>
      <c r="Y2093" s="142" t="str">
        <f t="shared" si="949"/>
        <v/>
      </c>
      <c r="Z2093" s="142" t="str">
        <f t="shared" si="950"/>
        <v/>
      </c>
      <c r="AD2093" s="147">
        <v>1399</v>
      </c>
      <c r="AE2093" s="142">
        <f t="shared" si="968"/>
        <v>87.809467099170831</v>
      </c>
      <c r="AF2093" s="142">
        <f t="shared" si="951"/>
        <v>2.028993635853113E-3</v>
      </c>
      <c r="AG2093" s="142">
        <f t="shared" si="952"/>
        <v>0.94475560333015607</v>
      </c>
      <c r="AH2093" s="142">
        <f t="shared" si="953"/>
        <v>2.028993635853113E-3</v>
      </c>
      <c r="AI2093" s="142" t="str">
        <f t="shared" si="954"/>
        <v/>
      </c>
      <c r="AJ2093" s="142" t="str">
        <f t="shared" si="955"/>
        <v/>
      </c>
      <c r="AK2093" s="142">
        <f t="shared" si="956"/>
        <v>2.1974002274479318E-70</v>
      </c>
      <c r="AL2093" s="142" t="str">
        <f t="shared" si="957"/>
        <v/>
      </c>
      <c r="AM2093" s="142" t="str">
        <f t="shared" si="958"/>
        <v/>
      </c>
      <c r="AQ2093" s="147">
        <v>1399</v>
      </c>
      <c r="AR2093" s="142">
        <f t="shared" si="959"/>
        <v>4588.0890600155271</v>
      </c>
      <c r="AS2093" s="142">
        <f t="shared" si="960"/>
        <v>3.8832038258487507E-5</v>
      </c>
      <c r="AT2093" s="142">
        <f t="shared" si="961"/>
        <v>0.94475560333015607</v>
      </c>
      <c r="AU2093" s="142">
        <f t="shared" si="962"/>
        <v>3.8832038258487507E-5</v>
      </c>
      <c r="AV2093" s="142" t="str">
        <f t="shared" si="963"/>
        <v/>
      </c>
      <c r="AW2093" s="142" t="str">
        <f t="shared" si="964"/>
        <v/>
      </c>
      <c r="AX2093" s="142">
        <f t="shared" si="965"/>
        <v>1.2531285646271331E-4</v>
      </c>
      <c r="AY2093" s="142" t="str">
        <f t="shared" si="966"/>
        <v/>
      </c>
      <c r="AZ2093" s="142" t="str">
        <f t="shared" si="967"/>
        <v/>
      </c>
      <c r="BB2093" s="147"/>
      <c r="BC2093" s="147">
        <f t="shared" si="930"/>
        <v>8.9856000000000549</v>
      </c>
      <c r="BD2093" s="163">
        <f t="shared" si="931"/>
        <v>0.2536915629322023</v>
      </c>
      <c r="BE2093" s="147">
        <f t="shared" si="932"/>
        <v>4.606382192647307E-4</v>
      </c>
      <c r="BF2093" s="147" t="str">
        <f t="shared" si="928"/>
        <v/>
      </c>
      <c r="BG2093" s="159" t="str">
        <f t="shared" si="929"/>
        <v/>
      </c>
    </row>
    <row r="2094" spans="1:59" ht="20.100000000000001" customHeight="1" x14ac:dyDescent="0.25">
      <c r="A2094" s="142">
        <v>1400</v>
      </c>
      <c r="B2094" s="142">
        <f t="shared" si="933"/>
        <v>7486.4996589523143</v>
      </c>
      <c r="C2094" s="142">
        <f t="shared" si="934"/>
        <v>2.3705782885451312E-5</v>
      </c>
      <c r="D2094" s="142">
        <f t="shared" si="935"/>
        <v>0.94520070830044201</v>
      </c>
      <c r="E2094" s="142">
        <f t="shared" si="936"/>
        <v>2.3705782885451312E-5</v>
      </c>
      <c r="F2094" s="142" t="str">
        <f t="shared" si="937"/>
        <v/>
      </c>
      <c r="G2094" s="142" t="str">
        <f t="shared" si="938"/>
        <v/>
      </c>
      <c r="H2094" s="142"/>
      <c r="I2094" s="142"/>
      <c r="J2094" s="142">
        <f t="shared" si="939"/>
        <v>4.2572858890782156E-167</v>
      </c>
      <c r="K2094" s="142" t="str">
        <f t="shared" si="940"/>
        <v/>
      </c>
      <c r="L2094" s="142" t="str">
        <f t="shared" si="941"/>
        <v/>
      </c>
      <c r="M2094" s="142"/>
      <c r="N2094" s="142"/>
      <c r="O2094" s="142"/>
      <c r="P2094" s="142"/>
      <c r="Q2094" s="142">
        <v>1400</v>
      </c>
      <c r="R2094" s="142">
        <f t="shared" si="942"/>
        <v>34.32982438841249</v>
      </c>
      <c r="S2094" s="142">
        <f t="shared" si="943"/>
        <v>5.1696546268099261E-3</v>
      </c>
      <c r="T2094" s="142">
        <f t="shared" si="944"/>
        <v>0.94520070830044201</v>
      </c>
      <c r="U2094" s="142">
        <f t="shared" si="945"/>
        <v>5.1696546268099261E-3</v>
      </c>
      <c r="V2094" s="142" t="str">
        <f t="shared" si="946"/>
        <v/>
      </c>
      <c r="W2094" s="142" t="str">
        <f t="shared" si="947"/>
        <v/>
      </c>
      <c r="X2094" s="142">
        <f t="shared" si="948"/>
        <v>8.533066238747758E-20</v>
      </c>
      <c r="Y2094" s="142" t="str">
        <f t="shared" si="949"/>
        <v/>
      </c>
      <c r="Z2094" s="142" t="str">
        <f t="shared" si="950"/>
        <v/>
      </c>
      <c r="AD2094" s="142">
        <v>1400</v>
      </c>
      <c r="AE2094" s="142">
        <f t="shared" si="968"/>
        <v>88.029540951549677</v>
      </c>
      <c r="AF2094" s="142">
        <f t="shared" si="951"/>
        <v>2.0160656703277365E-3</v>
      </c>
      <c r="AG2094" s="142">
        <f t="shared" si="952"/>
        <v>0.94520070830044201</v>
      </c>
      <c r="AH2094" s="142">
        <f t="shared" si="953"/>
        <v>2.0160656703277365E-3</v>
      </c>
      <c r="AI2094" s="142" t="str">
        <f t="shared" si="954"/>
        <v/>
      </c>
      <c r="AJ2094" s="142" t="str">
        <f t="shared" si="955"/>
        <v/>
      </c>
      <c r="AK2094" s="142">
        <f t="shared" si="956"/>
        <v>2.3579680361932011E-70</v>
      </c>
      <c r="AL2094" s="142" t="str">
        <f t="shared" si="957"/>
        <v/>
      </c>
      <c r="AM2094" s="142" t="str">
        <f t="shared" si="958"/>
        <v/>
      </c>
      <c r="AQ2094" s="142">
        <v>1400</v>
      </c>
      <c r="AR2094" s="142">
        <f t="shared" si="959"/>
        <v>4599.5880300907538</v>
      </c>
      <c r="AS2094" s="142">
        <f t="shared" si="960"/>
        <v>3.8584615475579277E-5</v>
      </c>
      <c r="AT2094" s="142">
        <f t="shared" si="961"/>
        <v>0.94520070830044201</v>
      </c>
      <c r="AU2094" s="142">
        <f t="shared" si="962"/>
        <v>3.8584615475579277E-5</v>
      </c>
      <c r="AV2094" s="142" t="str">
        <f t="shared" si="963"/>
        <v/>
      </c>
      <c r="AW2094" s="142" t="str">
        <f t="shared" si="964"/>
        <v/>
      </c>
      <c r="AX2094" s="142">
        <f t="shared" si="965"/>
        <v>1.2508561864419524E-4</v>
      </c>
      <c r="AY2094" s="142" t="str">
        <f t="shared" si="966"/>
        <v/>
      </c>
      <c r="AZ2094" s="142" t="str">
        <f t="shared" si="967"/>
        <v/>
      </c>
      <c r="BB2094" s="147"/>
      <c r="BC2094" s="147">
        <f t="shared" si="930"/>
        <v>8.9920000000000542</v>
      </c>
      <c r="BD2094" s="163">
        <f t="shared" si="931"/>
        <v>0.25323092471293757</v>
      </c>
      <c r="BE2094" s="147">
        <f t="shared" si="932"/>
        <v>4.5998428267540747E-4</v>
      </c>
      <c r="BF2094" s="147" t="str">
        <f t="shared" si="928"/>
        <v/>
      </c>
      <c r="BG2094" s="159" t="str">
        <f t="shared" si="929"/>
        <v/>
      </c>
    </row>
    <row r="2095" spans="1:59" ht="20.100000000000001" customHeight="1" x14ac:dyDescent="0.25">
      <c r="A2095" s="142">
        <v>1401</v>
      </c>
      <c r="B2095" s="142">
        <f t="shared" si="933"/>
        <v>7505.2159080996971</v>
      </c>
      <c r="C2095" s="142">
        <f t="shared" si="934"/>
        <v>2.355436189970255E-5</v>
      </c>
      <c r="D2095" s="142">
        <f t="shared" si="935"/>
        <v>0.94564297369902606</v>
      </c>
      <c r="E2095" s="142">
        <f t="shared" si="936"/>
        <v>2.355436189970255E-5</v>
      </c>
      <c r="F2095" s="142" t="str">
        <f t="shared" si="937"/>
        <v/>
      </c>
      <c r="G2095" s="142" t="str">
        <f t="shared" si="938"/>
        <v/>
      </c>
      <c r="H2095" s="142"/>
      <c r="I2095" s="142"/>
      <c r="J2095" s="142">
        <f t="shared" si="939"/>
        <v>4.7492193423794258E-167</v>
      </c>
      <c r="K2095" s="142" t="str">
        <f t="shared" si="940"/>
        <v/>
      </c>
      <c r="L2095" s="142" t="str">
        <f t="shared" si="941"/>
        <v/>
      </c>
      <c r="M2095" s="142"/>
      <c r="N2095" s="142"/>
      <c r="O2095" s="142"/>
      <c r="P2095" s="142"/>
      <c r="Q2095" s="142">
        <v>1401</v>
      </c>
      <c r="R2095" s="142">
        <f t="shared" si="942"/>
        <v>34.415648949383524</v>
      </c>
      <c r="S2095" s="142">
        <f t="shared" si="943"/>
        <v>5.1366333929888462E-3</v>
      </c>
      <c r="T2095" s="142">
        <f t="shared" si="944"/>
        <v>0.94564297369902617</v>
      </c>
      <c r="U2095" s="142">
        <f t="shared" si="945"/>
        <v>5.1366333929888462E-3</v>
      </c>
      <c r="V2095" s="142" t="str">
        <f t="shared" si="946"/>
        <v/>
      </c>
      <c r="W2095" s="142" t="str">
        <f t="shared" si="947"/>
        <v/>
      </c>
      <c r="X2095" s="142">
        <f t="shared" si="948"/>
        <v>8.843505164793075E-20</v>
      </c>
      <c r="Y2095" s="142" t="str">
        <f t="shared" si="949"/>
        <v/>
      </c>
      <c r="Z2095" s="142" t="str">
        <f t="shared" si="950"/>
        <v/>
      </c>
      <c r="AD2095" s="142">
        <v>1401</v>
      </c>
      <c r="AE2095" s="142">
        <f t="shared" si="968"/>
        <v>88.24961480392858</v>
      </c>
      <c r="AF2095" s="142">
        <f t="shared" si="951"/>
        <v>2.003188025551759E-3</v>
      </c>
      <c r="AG2095" s="142">
        <f t="shared" si="952"/>
        <v>0.94564297369902606</v>
      </c>
      <c r="AH2095" s="142">
        <f t="shared" si="953"/>
        <v>2.003188025551759E-3</v>
      </c>
      <c r="AI2095" s="142" t="str">
        <f t="shared" si="954"/>
        <v/>
      </c>
      <c r="AJ2095" s="142" t="str">
        <f t="shared" si="955"/>
        <v/>
      </c>
      <c r="AK2095" s="142">
        <f t="shared" si="956"/>
        <v>2.5302283265283378E-70</v>
      </c>
      <c r="AL2095" s="142" t="str">
        <f t="shared" si="957"/>
        <v/>
      </c>
      <c r="AM2095" s="142" t="str">
        <f t="shared" si="958"/>
        <v/>
      </c>
      <c r="AQ2095" s="142">
        <v>1401</v>
      </c>
      <c r="AR2095" s="142">
        <f t="shared" si="959"/>
        <v>4611.0870001659805</v>
      </c>
      <c r="AS2095" s="142">
        <f t="shared" si="960"/>
        <v>3.8338155759893838E-5</v>
      </c>
      <c r="AT2095" s="142">
        <f t="shared" si="961"/>
        <v>0.94564297369902606</v>
      </c>
      <c r="AU2095" s="142">
        <f t="shared" si="962"/>
        <v>3.8338155759893838E-5</v>
      </c>
      <c r="AV2095" s="142" t="str">
        <f t="shared" si="963"/>
        <v/>
      </c>
      <c r="AW2095" s="142" t="str">
        <f t="shared" si="964"/>
        <v/>
      </c>
      <c r="AX2095" s="142">
        <f t="shared" si="965"/>
        <v>1.248567951658448E-4</v>
      </c>
      <c r="AY2095" s="142" t="str">
        <f t="shared" si="966"/>
        <v/>
      </c>
      <c r="AZ2095" s="142" t="str">
        <f t="shared" si="967"/>
        <v/>
      </c>
      <c r="BB2095" s="147"/>
      <c r="BC2095" s="147">
        <f t="shared" si="930"/>
        <v>8.9984000000000535</v>
      </c>
      <c r="BD2095" s="163">
        <f t="shared" si="931"/>
        <v>0.25277094043026216</v>
      </c>
      <c r="BE2095" s="147">
        <f t="shared" si="932"/>
        <v>4.5933069312970032E-4</v>
      </c>
      <c r="BF2095" s="147" t="str">
        <f t="shared" si="928"/>
        <v/>
      </c>
      <c r="BG2095" s="159" t="str">
        <f t="shared" si="929"/>
        <v/>
      </c>
    </row>
    <row r="2096" spans="1:59" ht="20.100000000000001" customHeight="1" x14ac:dyDescent="0.25">
      <c r="A2096" s="142">
        <v>1402</v>
      </c>
      <c r="B2096" s="142">
        <f t="shared" si="933"/>
        <v>7523.9321572470762</v>
      </c>
      <c r="C2096" s="142">
        <f t="shared" si="934"/>
        <v>2.3403533657866798E-5</v>
      </c>
      <c r="D2096" s="142">
        <f t="shared" si="935"/>
        <v>0.94608241061007503</v>
      </c>
      <c r="E2096" s="142">
        <f t="shared" si="936"/>
        <v>2.3403533657866798E-5</v>
      </c>
      <c r="F2096" s="142" t="str">
        <f t="shared" si="937"/>
        <v/>
      </c>
      <c r="G2096" s="142" t="str">
        <f t="shared" si="938"/>
        <v/>
      </c>
      <c r="H2096" s="142"/>
      <c r="I2096" s="142"/>
      <c r="J2096" s="142">
        <f t="shared" si="939"/>
        <v>5.2979114091055604E-167</v>
      </c>
      <c r="K2096" s="142" t="str">
        <f t="shared" si="940"/>
        <v/>
      </c>
      <c r="L2096" s="142" t="str">
        <f t="shared" si="941"/>
        <v/>
      </c>
      <c r="M2096" s="142"/>
      <c r="N2096" s="142"/>
      <c r="O2096" s="142"/>
      <c r="P2096" s="142"/>
      <c r="Q2096" s="142">
        <v>1402</v>
      </c>
      <c r="R2096" s="142">
        <f t="shared" si="942"/>
        <v>34.501473510354543</v>
      </c>
      <c r="S2096" s="142">
        <f t="shared" si="943"/>
        <v>5.1037414221972704E-3</v>
      </c>
      <c r="T2096" s="142">
        <f t="shared" si="944"/>
        <v>0.94608241061007503</v>
      </c>
      <c r="U2096" s="142">
        <f t="shared" si="945"/>
        <v>5.1037414221972704E-3</v>
      </c>
      <c r="V2096" s="142" t="str">
        <f t="shared" si="946"/>
        <v/>
      </c>
      <c r="W2096" s="142" t="str">
        <f t="shared" si="947"/>
        <v/>
      </c>
      <c r="X2096" s="142">
        <f t="shared" si="948"/>
        <v>9.1650914337529978E-20</v>
      </c>
      <c r="Y2096" s="142" t="str">
        <f t="shared" si="949"/>
        <v/>
      </c>
      <c r="Z2096" s="142" t="str">
        <f t="shared" si="950"/>
        <v/>
      </c>
      <c r="AD2096" s="142">
        <v>1402</v>
      </c>
      <c r="AE2096" s="142">
        <f t="shared" si="968"/>
        <v>88.469688656307426</v>
      </c>
      <c r="AF2096" s="142">
        <f t="shared" si="951"/>
        <v>1.9903607908660168E-3</v>
      </c>
      <c r="AG2096" s="142">
        <f t="shared" si="952"/>
        <v>0.94608241061007503</v>
      </c>
      <c r="AH2096" s="142">
        <f t="shared" si="953"/>
        <v>1.9903607908660168E-3</v>
      </c>
      <c r="AI2096" s="142" t="str">
        <f t="shared" si="954"/>
        <v/>
      </c>
      <c r="AJ2096" s="142" t="str">
        <f t="shared" si="955"/>
        <v/>
      </c>
      <c r="AK2096" s="142">
        <f t="shared" si="956"/>
        <v>2.715029573783014E-70</v>
      </c>
      <c r="AL2096" s="142" t="str">
        <f t="shared" si="957"/>
        <v/>
      </c>
      <c r="AM2096" s="142" t="str">
        <f t="shared" si="958"/>
        <v/>
      </c>
      <c r="AQ2096" s="142">
        <v>1402</v>
      </c>
      <c r="AR2096" s="142">
        <f t="shared" si="959"/>
        <v>4622.5859702412072</v>
      </c>
      <c r="AS2096" s="142">
        <f t="shared" si="960"/>
        <v>3.8092660821287035E-5</v>
      </c>
      <c r="AT2096" s="142">
        <f t="shared" si="961"/>
        <v>0.94608241061007503</v>
      </c>
      <c r="AU2096" s="142">
        <f t="shared" si="962"/>
        <v>3.8092660821287035E-5</v>
      </c>
      <c r="AV2096" s="142" t="str">
        <f t="shared" si="963"/>
        <v/>
      </c>
      <c r="AW2096" s="142" t="str">
        <f t="shared" si="964"/>
        <v/>
      </c>
      <c r="AX2096" s="142">
        <f t="shared" si="965"/>
        <v>1.2462639624396E-4</v>
      </c>
      <c r="AY2096" s="142" t="str">
        <f t="shared" si="966"/>
        <v/>
      </c>
      <c r="AZ2096" s="142" t="str">
        <f t="shared" si="967"/>
        <v/>
      </c>
      <c r="BB2096" s="147"/>
      <c r="BC2096" s="147">
        <f t="shared" si="930"/>
        <v>9.0048000000000528</v>
      </c>
      <c r="BD2096" s="163">
        <f t="shared" si="931"/>
        <v>0.25231160973713246</v>
      </c>
      <c r="BE2096" s="147">
        <f t="shared" si="932"/>
        <v>4.5867745261274351E-4</v>
      </c>
      <c r="BF2096" s="147" t="str">
        <f t="shared" si="928"/>
        <v/>
      </c>
      <c r="BG2096" s="159" t="str">
        <f t="shared" si="929"/>
        <v/>
      </c>
    </row>
    <row r="2097" spans="1:59" ht="20.100000000000001" customHeight="1" x14ac:dyDescent="0.25">
      <c r="A2097" s="142">
        <v>1403</v>
      </c>
      <c r="B2097" s="142">
        <f t="shared" si="933"/>
        <v>7542.6484063944554</v>
      </c>
      <c r="C2097" s="142">
        <f t="shared" si="934"/>
        <v>2.3253299175373818E-5</v>
      </c>
      <c r="D2097" s="142">
        <f t="shared" si="935"/>
        <v>0.94651903013708871</v>
      </c>
      <c r="E2097" s="142">
        <f t="shared" si="936"/>
        <v>2.3253299175373818E-5</v>
      </c>
      <c r="F2097" s="142" t="str">
        <f t="shared" si="937"/>
        <v/>
      </c>
      <c r="G2097" s="142" t="str">
        <f t="shared" si="938"/>
        <v/>
      </c>
      <c r="H2097" s="142"/>
      <c r="I2097" s="142"/>
      <c r="J2097" s="142">
        <f t="shared" si="939"/>
        <v>5.9099010159456055E-167</v>
      </c>
      <c r="K2097" s="142" t="str">
        <f t="shared" si="940"/>
        <v/>
      </c>
      <c r="L2097" s="142" t="str">
        <f t="shared" si="941"/>
        <v/>
      </c>
      <c r="M2097" s="142"/>
      <c r="N2097" s="142"/>
      <c r="O2097" s="142"/>
      <c r="P2097" s="142"/>
      <c r="Q2097" s="142">
        <v>1403</v>
      </c>
      <c r="R2097" s="142">
        <f t="shared" si="942"/>
        <v>34.587298071325577</v>
      </c>
      <c r="S2097" s="142">
        <f t="shared" si="943"/>
        <v>5.0709789358757158E-3</v>
      </c>
      <c r="T2097" s="142">
        <f t="shared" si="944"/>
        <v>0.94651903013708882</v>
      </c>
      <c r="U2097" s="142">
        <f t="shared" si="945"/>
        <v>5.0709789358757158E-3</v>
      </c>
      <c r="V2097" s="142" t="str">
        <f t="shared" si="946"/>
        <v/>
      </c>
      <c r="W2097" s="142" t="str">
        <f t="shared" si="947"/>
        <v/>
      </c>
      <c r="X2097" s="142">
        <f t="shared" si="948"/>
        <v>9.4982199311412718E-20</v>
      </c>
      <c r="Y2097" s="142" t="str">
        <f t="shared" si="949"/>
        <v/>
      </c>
      <c r="Z2097" s="142" t="str">
        <f t="shared" si="950"/>
        <v/>
      </c>
      <c r="AD2097" s="142">
        <v>1403</v>
      </c>
      <c r="AE2097" s="142">
        <f t="shared" si="968"/>
        <v>88.689762508686329</v>
      </c>
      <c r="AF2097" s="142">
        <f t="shared" si="951"/>
        <v>1.9775840526280453E-3</v>
      </c>
      <c r="AG2097" s="142">
        <f t="shared" si="952"/>
        <v>0.94651903013708882</v>
      </c>
      <c r="AH2097" s="142">
        <f t="shared" si="953"/>
        <v>1.9775840526280453E-3</v>
      </c>
      <c r="AI2097" s="142" t="str">
        <f t="shared" si="954"/>
        <v/>
      </c>
      <c r="AJ2097" s="142" t="str">
        <f t="shared" si="955"/>
        <v/>
      </c>
      <c r="AK2097" s="142">
        <f t="shared" si="956"/>
        <v>2.9132816070416647E-70</v>
      </c>
      <c r="AL2097" s="142" t="str">
        <f t="shared" si="957"/>
        <v/>
      </c>
      <c r="AM2097" s="142" t="str">
        <f t="shared" si="958"/>
        <v/>
      </c>
      <c r="AQ2097" s="142">
        <v>1403</v>
      </c>
      <c r="AR2097" s="142">
        <f t="shared" si="959"/>
        <v>4634.0849403164357</v>
      </c>
      <c r="AS2097" s="142">
        <f t="shared" si="960"/>
        <v>3.784813231251869E-5</v>
      </c>
      <c r="AT2097" s="142">
        <f t="shared" si="961"/>
        <v>0.94651903013708882</v>
      </c>
      <c r="AU2097" s="142">
        <f t="shared" si="962"/>
        <v>3.784813231251869E-5</v>
      </c>
      <c r="AV2097" s="142" t="str">
        <f t="shared" si="963"/>
        <v/>
      </c>
      <c r="AW2097" s="142" t="str">
        <f t="shared" si="964"/>
        <v/>
      </c>
      <c r="AX2097" s="142">
        <f t="shared" si="965"/>
        <v>1.243944321516194E-4</v>
      </c>
      <c r="AY2097" s="142" t="str">
        <f t="shared" si="966"/>
        <v/>
      </c>
      <c r="AZ2097" s="142" t="str">
        <f t="shared" si="967"/>
        <v/>
      </c>
      <c r="BB2097" s="147"/>
      <c r="BC2097" s="147">
        <f t="shared" si="930"/>
        <v>9.0112000000000521</v>
      </c>
      <c r="BD2097" s="163">
        <f t="shared" si="931"/>
        <v>0.25185293228451971</v>
      </c>
      <c r="BE2097" s="147">
        <f t="shared" si="932"/>
        <v>4.5802456310078954E-4</v>
      </c>
      <c r="BF2097" s="147" t="str">
        <f t="shared" ref="BF2097:BF2160" si="969">IF(BD2097&lt;(1-$BB$693),BE2097,"")</f>
        <v/>
      </c>
      <c r="BG2097" s="159" t="str">
        <f t="shared" ref="BG2097:BG2160" si="970">IF(BD2097&lt;(1-$BB$699),BE2097,"")</f>
        <v/>
      </c>
    </row>
    <row r="2098" spans="1:59" ht="20.100000000000001" customHeight="1" x14ac:dyDescent="0.25">
      <c r="A2098" s="142">
        <v>1404</v>
      </c>
      <c r="B2098" s="142">
        <f t="shared" si="933"/>
        <v>7561.3646555418381</v>
      </c>
      <c r="C2098" s="142">
        <f t="shared" si="934"/>
        <v>2.3103659432734379E-5</v>
      </c>
      <c r="D2098" s="142">
        <f t="shared" si="935"/>
        <v>0.94695284340224517</v>
      </c>
      <c r="E2098" s="142">
        <f t="shared" si="936"/>
        <v>2.3103659432734379E-5</v>
      </c>
      <c r="F2098" s="142" t="str">
        <f t="shared" si="937"/>
        <v/>
      </c>
      <c r="G2098" s="142" t="str">
        <f t="shared" si="938"/>
        <v/>
      </c>
      <c r="H2098" s="142"/>
      <c r="I2098" s="142"/>
      <c r="J2098" s="142">
        <f t="shared" si="939"/>
        <v>6.592479280011823E-167</v>
      </c>
      <c r="K2098" s="142" t="str">
        <f t="shared" si="940"/>
        <v/>
      </c>
      <c r="L2098" s="142" t="str">
        <f t="shared" si="941"/>
        <v/>
      </c>
      <c r="M2098" s="142"/>
      <c r="N2098" s="142"/>
      <c r="O2098" s="142"/>
      <c r="P2098" s="142"/>
      <c r="Q2098" s="142">
        <v>1404</v>
      </c>
      <c r="R2098" s="142">
        <f t="shared" si="942"/>
        <v>34.673122632296611</v>
      </c>
      <c r="S2098" s="142">
        <f t="shared" si="943"/>
        <v>5.0383461478497472E-3</v>
      </c>
      <c r="T2098" s="142">
        <f t="shared" si="944"/>
        <v>0.94695284340224517</v>
      </c>
      <c r="U2098" s="142">
        <f t="shared" si="945"/>
        <v>5.0383461478497472E-3</v>
      </c>
      <c r="V2098" s="142" t="str">
        <f t="shared" si="946"/>
        <v/>
      </c>
      <c r="W2098" s="142" t="str">
        <f t="shared" si="947"/>
        <v/>
      </c>
      <c r="X2098" s="142">
        <f t="shared" si="948"/>
        <v>9.8432993347699847E-20</v>
      </c>
      <c r="Y2098" s="142" t="str">
        <f t="shared" si="949"/>
        <v/>
      </c>
      <c r="Z2098" s="142" t="str">
        <f t="shared" si="950"/>
        <v/>
      </c>
      <c r="AD2098" s="142">
        <v>1404</v>
      </c>
      <c r="AE2098" s="142">
        <f t="shared" si="968"/>
        <v>88.909836361065175</v>
      </c>
      <c r="AF2098" s="142">
        <f t="shared" si="951"/>
        <v>1.9648578942256939E-3</v>
      </c>
      <c r="AG2098" s="142">
        <f t="shared" si="952"/>
        <v>0.94695284340224506</v>
      </c>
      <c r="AH2098" s="142">
        <f t="shared" si="953"/>
        <v>1.9648578942256939E-3</v>
      </c>
      <c r="AI2098" s="142" t="str">
        <f t="shared" si="954"/>
        <v/>
      </c>
      <c r="AJ2098" s="142" t="str">
        <f t="shared" si="955"/>
        <v/>
      </c>
      <c r="AK2098" s="142">
        <f t="shared" si="956"/>
        <v>3.1259600299056411E-70</v>
      </c>
      <c r="AL2098" s="142" t="str">
        <f t="shared" si="957"/>
        <v/>
      </c>
      <c r="AM2098" s="142" t="str">
        <f t="shared" si="958"/>
        <v/>
      </c>
      <c r="AQ2098" s="142">
        <v>1404</v>
      </c>
      <c r="AR2098" s="142">
        <f t="shared" si="959"/>
        <v>4645.5839103916624</v>
      </c>
      <c r="AS2098" s="142">
        <f t="shared" si="960"/>
        <v>3.7604571829513063E-5</v>
      </c>
      <c r="AT2098" s="142">
        <f t="shared" si="961"/>
        <v>0.94695284340224517</v>
      </c>
      <c r="AU2098" s="142">
        <f t="shared" si="962"/>
        <v>3.7604571829513063E-5</v>
      </c>
      <c r="AV2098" s="142" t="str">
        <f t="shared" si="963"/>
        <v/>
      </c>
      <c r="AW2098" s="142" t="str">
        <f t="shared" si="964"/>
        <v/>
      </c>
      <c r="AX2098" s="142">
        <f t="shared" si="965"/>
        <v>1.2416091321792061E-4</v>
      </c>
      <c r="AY2098" s="142" t="str">
        <f t="shared" si="966"/>
        <v/>
      </c>
      <c r="AZ2098" s="142" t="str">
        <f t="shared" si="967"/>
        <v/>
      </c>
      <c r="BB2098" s="147"/>
      <c r="BC2098" s="147">
        <f t="shared" ref="BC2098:BC2161" si="971">BC2097+$BF$686</f>
        <v>9.0176000000000514</v>
      </c>
      <c r="BD2098" s="163">
        <f t="shared" ref="BD2098:BD2161" si="972">_xlfn.CHISQ.DIST.RT(BC2098,7)</f>
        <v>0.25139490772141893</v>
      </c>
      <c r="BE2098" s="147">
        <f t="shared" ref="BE2098:BE2161" si="973">BD2098-BD2099</f>
        <v>4.5737202655982134E-4</v>
      </c>
      <c r="BF2098" s="147" t="str">
        <f t="shared" si="969"/>
        <v/>
      </c>
      <c r="BG2098" s="159" t="str">
        <f t="shared" si="970"/>
        <v/>
      </c>
    </row>
    <row r="2099" spans="1:59" ht="20.100000000000001" customHeight="1" x14ac:dyDescent="0.25">
      <c r="A2099" s="147">
        <v>1405</v>
      </c>
      <c r="B2099" s="142">
        <f t="shared" si="933"/>
        <v>7580.0809046892173</v>
      </c>
      <c r="C2099" s="142">
        <f t="shared" si="934"/>
        <v>2.2954615375701941E-5</v>
      </c>
      <c r="D2099" s="142">
        <f t="shared" si="935"/>
        <v>0.94738386154574794</v>
      </c>
      <c r="E2099" s="142">
        <f t="shared" si="936"/>
        <v>2.2954615375701941E-5</v>
      </c>
      <c r="F2099" s="142" t="str">
        <f t="shared" si="937"/>
        <v/>
      </c>
      <c r="G2099" s="142" t="str">
        <f t="shared" si="938"/>
        <v/>
      </c>
      <c r="H2099" s="142"/>
      <c r="I2099" s="142"/>
      <c r="J2099" s="142">
        <f t="shared" si="939"/>
        <v>7.3537759047335288E-167</v>
      </c>
      <c r="K2099" s="142" t="str">
        <f t="shared" si="940"/>
        <v/>
      </c>
      <c r="L2099" s="142" t="str">
        <f t="shared" si="941"/>
        <v/>
      </c>
      <c r="M2099" s="142"/>
      <c r="N2099" s="142"/>
      <c r="O2099" s="142"/>
      <c r="P2099" s="142"/>
      <c r="Q2099" s="147">
        <v>1405</v>
      </c>
      <c r="R2099" s="142">
        <f t="shared" si="942"/>
        <v>34.758947193267645</v>
      </c>
      <c r="S2099" s="142">
        <f t="shared" si="943"/>
        <v>5.0058432643651785E-3</v>
      </c>
      <c r="T2099" s="142">
        <f t="shared" si="944"/>
        <v>0.94738386154574794</v>
      </c>
      <c r="U2099" s="142">
        <f t="shared" si="945"/>
        <v>5.0058432643651785E-3</v>
      </c>
      <c r="V2099" s="142" t="str">
        <f t="shared" si="946"/>
        <v/>
      </c>
      <c r="W2099" s="142" t="str">
        <f t="shared" si="947"/>
        <v/>
      </c>
      <c r="X2099" s="142">
        <f t="shared" si="948"/>
        <v>1.0200752589435613E-19</v>
      </c>
      <c r="Y2099" s="142" t="str">
        <f t="shared" si="949"/>
        <v/>
      </c>
      <c r="Z2099" s="142" t="str">
        <f t="shared" si="950"/>
        <v/>
      </c>
      <c r="AD2099" s="147">
        <v>1405</v>
      </c>
      <c r="AE2099" s="142">
        <f t="shared" si="968"/>
        <v>89.129910213444077</v>
      </c>
      <c r="AF2099" s="142">
        <f t="shared" si="951"/>
        <v>1.9521823960908515E-3</v>
      </c>
      <c r="AG2099" s="142">
        <f t="shared" si="952"/>
        <v>0.94738386154574794</v>
      </c>
      <c r="AH2099" s="142">
        <f t="shared" si="953"/>
        <v>1.9521823960908515E-3</v>
      </c>
      <c r="AI2099" s="142" t="str">
        <f t="shared" si="954"/>
        <v/>
      </c>
      <c r="AJ2099" s="142" t="str">
        <f t="shared" si="955"/>
        <v/>
      </c>
      <c r="AK2099" s="142">
        <f t="shared" si="956"/>
        <v>3.3541109586463762E-70</v>
      </c>
      <c r="AL2099" s="142" t="str">
        <f t="shared" si="957"/>
        <v/>
      </c>
      <c r="AM2099" s="142" t="str">
        <f t="shared" si="958"/>
        <v/>
      </c>
      <c r="AQ2099" s="147">
        <v>1405</v>
      </c>
      <c r="AR2099" s="142">
        <f t="shared" si="959"/>
        <v>4657.082880466889</v>
      </c>
      <c r="AS2099" s="142">
        <f t="shared" si="960"/>
        <v>3.7361980911621619E-5</v>
      </c>
      <c r="AT2099" s="142">
        <f t="shared" si="961"/>
        <v>0.94738386154574794</v>
      </c>
      <c r="AU2099" s="142">
        <f t="shared" si="962"/>
        <v>3.7361980911621619E-5</v>
      </c>
      <c r="AV2099" s="142" t="str">
        <f t="shared" si="963"/>
        <v/>
      </c>
      <c r="AW2099" s="142" t="str">
        <f t="shared" si="964"/>
        <v/>
      </c>
      <c r="AX2099" s="142">
        <f t="shared" si="965"/>
        <v>1.2392584982721524E-4</v>
      </c>
      <c r="AY2099" s="142" t="str">
        <f t="shared" si="966"/>
        <v/>
      </c>
      <c r="AZ2099" s="142" t="str">
        <f t="shared" si="967"/>
        <v/>
      </c>
      <c r="BB2099" s="147"/>
      <c r="BC2099" s="147">
        <f t="shared" si="971"/>
        <v>9.0240000000000506</v>
      </c>
      <c r="BD2099" s="163">
        <f t="shared" si="972"/>
        <v>0.2509375356948591</v>
      </c>
      <c r="BE2099" s="147">
        <f t="shared" si="973"/>
        <v>4.5671984494666251E-4</v>
      </c>
      <c r="BF2099" s="147" t="str">
        <f t="shared" si="969"/>
        <v/>
      </c>
      <c r="BG2099" s="159" t="str">
        <f t="shared" si="970"/>
        <v/>
      </c>
    </row>
    <row r="2100" spans="1:59" ht="20.100000000000001" customHeight="1" x14ac:dyDescent="0.25">
      <c r="A2100" s="142">
        <v>1406</v>
      </c>
      <c r="B2100" s="142">
        <f t="shared" si="933"/>
        <v>7598.7971538366</v>
      </c>
      <c r="C2100" s="142">
        <f t="shared" si="934"/>
        <v>2.280616791543585E-5</v>
      </c>
      <c r="D2100" s="142">
        <f t="shared" si="935"/>
        <v>0.94781209572517811</v>
      </c>
      <c r="E2100" s="142">
        <f t="shared" si="936"/>
        <v>2.280616791543585E-5</v>
      </c>
      <c r="F2100" s="142" t="str">
        <f t="shared" si="937"/>
        <v/>
      </c>
      <c r="G2100" s="142" t="str">
        <f t="shared" si="938"/>
        <v/>
      </c>
      <c r="H2100" s="142"/>
      <c r="I2100" s="142"/>
      <c r="J2100" s="142">
        <f t="shared" si="939"/>
        <v>8.2028554840655374E-167</v>
      </c>
      <c r="K2100" s="142" t="str">
        <f t="shared" si="940"/>
        <v/>
      </c>
      <c r="L2100" s="142" t="str">
        <f t="shared" si="941"/>
        <v/>
      </c>
      <c r="M2100" s="142"/>
      <c r="N2100" s="142"/>
      <c r="O2100" s="142"/>
      <c r="P2100" s="142"/>
      <c r="Q2100" s="142">
        <v>1406</v>
      </c>
      <c r="R2100" s="142">
        <f t="shared" si="942"/>
        <v>34.844771754238678</v>
      </c>
      <c r="S2100" s="142">
        <f t="shared" si="943"/>
        <v>4.9734704841237036E-3</v>
      </c>
      <c r="T2100" s="142">
        <f t="shared" si="944"/>
        <v>0.94781209572517811</v>
      </c>
      <c r="U2100" s="142">
        <f t="shared" si="945"/>
        <v>4.9734704841237036E-3</v>
      </c>
      <c r="V2100" s="142" t="str">
        <f t="shared" si="946"/>
        <v/>
      </c>
      <c r="W2100" s="142" t="str">
        <f t="shared" si="947"/>
        <v/>
      </c>
      <c r="X2100" s="142">
        <f t="shared" si="948"/>
        <v>1.0571017397691604E-19</v>
      </c>
      <c r="Y2100" s="142" t="str">
        <f t="shared" si="949"/>
        <v/>
      </c>
      <c r="Z2100" s="142" t="str">
        <f t="shared" si="950"/>
        <v/>
      </c>
      <c r="AD2100" s="142">
        <v>1406</v>
      </c>
      <c r="AE2100" s="142">
        <f t="shared" si="968"/>
        <v>89.349984065822923</v>
      </c>
      <c r="AF2100" s="142">
        <f t="shared" si="951"/>
        <v>1.939557635713356E-3</v>
      </c>
      <c r="AG2100" s="142">
        <f t="shared" si="952"/>
        <v>0.94781209572517799</v>
      </c>
      <c r="AH2100" s="142">
        <f t="shared" si="953"/>
        <v>1.939557635713356E-3</v>
      </c>
      <c r="AI2100" s="142" t="str">
        <f t="shared" si="954"/>
        <v/>
      </c>
      <c r="AJ2100" s="142" t="str">
        <f t="shared" si="955"/>
        <v/>
      </c>
      <c r="AK2100" s="142">
        <f t="shared" si="956"/>
        <v>3.5988561004493283E-70</v>
      </c>
      <c r="AL2100" s="142" t="str">
        <f t="shared" si="957"/>
        <v/>
      </c>
      <c r="AM2100" s="142" t="str">
        <f t="shared" si="958"/>
        <v/>
      </c>
      <c r="AQ2100" s="142">
        <v>1406</v>
      </c>
      <c r="AR2100" s="142">
        <f t="shared" si="959"/>
        <v>4668.5818505421157</v>
      </c>
      <c r="AS2100" s="142">
        <f t="shared" si="960"/>
        <v>3.7120361041888969E-5</v>
      </c>
      <c r="AT2100" s="142">
        <f t="shared" si="961"/>
        <v>0.94781209572517811</v>
      </c>
      <c r="AU2100" s="142">
        <f t="shared" si="962"/>
        <v>3.7120361041888969E-5</v>
      </c>
      <c r="AV2100" s="142" t="str">
        <f t="shared" si="963"/>
        <v/>
      </c>
      <c r="AW2100" s="142" t="str">
        <f t="shared" si="964"/>
        <v/>
      </c>
      <c r="AX2100" s="142">
        <f t="shared" si="965"/>
        <v>1.2368925241834156E-4</v>
      </c>
      <c r="AY2100" s="142" t="str">
        <f t="shared" si="966"/>
        <v/>
      </c>
      <c r="AZ2100" s="142" t="str">
        <f t="shared" si="967"/>
        <v/>
      </c>
      <c r="BB2100" s="147"/>
      <c r="BC2100" s="147">
        <f t="shared" si="971"/>
        <v>9.0304000000000499</v>
      </c>
      <c r="BD2100" s="163">
        <f t="shared" si="972"/>
        <v>0.25048081584991244</v>
      </c>
      <c r="BE2100" s="147">
        <f t="shared" si="973"/>
        <v>4.5606802020869974E-4</v>
      </c>
      <c r="BF2100" s="147" t="str">
        <f t="shared" si="969"/>
        <v/>
      </c>
      <c r="BG2100" s="159" t="str">
        <f t="shared" si="970"/>
        <v/>
      </c>
    </row>
    <row r="2101" spans="1:59" ht="20.100000000000001" customHeight="1" x14ac:dyDescent="0.25">
      <c r="A2101" s="142">
        <v>1407</v>
      </c>
      <c r="B2101" s="142">
        <f t="shared" si="933"/>
        <v>7617.5134029839792</v>
      </c>
      <c r="C2101" s="142">
        <f t="shared" si="934"/>
        <v>2.2658317928666509E-5</v>
      </c>
      <c r="D2101" s="142">
        <f t="shared" si="935"/>
        <v>0.94823755711484725</v>
      </c>
      <c r="E2101" s="142">
        <f t="shared" si="936"/>
        <v>2.2658317928666509E-5</v>
      </c>
      <c r="F2101" s="142" t="str">
        <f t="shared" si="937"/>
        <v/>
      </c>
      <c r="G2101" s="142" t="str">
        <f t="shared" si="938"/>
        <v/>
      </c>
      <c r="H2101" s="142"/>
      <c r="I2101" s="142"/>
      <c r="J2101" s="142">
        <f t="shared" si="939"/>
        <v>9.1498248496208392E-167</v>
      </c>
      <c r="K2101" s="142" t="str">
        <f t="shared" si="940"/>
        <v/>
      </c>
      <c r="L2101" s="142" t="str">
        <f t="shared" si="941"/>
        <v/>
      </c>
      <c r="M2101" s="142"/>
      <c r="N2101" s="142"/>
      <c r="O2101" s="142"/>
      <c r="P2101" s="142"/>
      <c r="Q2101" s="142">
        <v>1407</v>
      </c>
      <c r="R2101" s="142">
        <f t="shared" si="942"/>
        <v>34.930596315209712</v>
      </c>
      <c r="S2101" s="142">
        <f t="shared" si="943"/>
        <v>4.9412279983189009E-3</v>
      </c>
      <c r="T2101" s="142">
        <f t="shared" si="944"/>
        <v>0.94823755711484736</v>
      </c>
      <c r="U2101" s="142">
        <f t="shared" si="945"/>
        <v>4.9412279983189009E-3</v>
      </c>
      <c r="V2101" s="142" t="str">
        <f t="shared" si="946"/>
        <v/>
      </c>
      <c r="W2101" s="142" t="str">
        <f t="shared" si="947"/>
        <v/>
      </c>
      <c r="X2101" s="142">
        <f t="shared" si="948"/>
        <v>1.0954546727247385E-19</v>
      </c>
      <c r="Y2101" s="142" t="str">
        <f t="shared" si="949"/>
        <v/>
      </c>
      <c r="Z2101" s="142" t="str">
        <f t="shared" si="950"/>
        <v/>
      </c>
      <c r="AD2101" s="142">
        <v>1407</v>
      </c>
      <c r="AE2101" s="142">
        <f t="shared" si="968"/>
        <v>89.570057918201826</v>
      </c>
      <c r="AF2101" s="142">
        <f t="shared" si="951"/>
        <v>1.9269836876550088E-3</v>
      </c>
      <c r="AG2101" s="142">
        <f t="shared" si="952"/>
        <v>0.94823755711484736</v>
      </c>
      <c r="AH2101" s="142">
        <f t="shared" si="953"/>
        <v>1.9269836876550088E-3</v>
      </c>
      <c r="AI2101" s="142" t="str">
        <f t="shared" si="954"/>
        <v/>
      </c>
      <c r="AJ2101" s="142" t="str">
        <f t="shared" si="955"/>
        <v/>
      </c>
      <c r="AK2101" s="142">
        <f t="shared" si="956"/>
        <v>3.8613981960758146E-70</v>
      </c>
      <c r="AL2101" s="142" t="str">
        <f t="shared" si="957"/>
        <v/>
      </c>
      <c r="AM2101" s="142" t="str">
        <f t="shared" si="958"/>
        <v/>
      </c>
      <c r="AQ2101" s="142">
        <v>1407</v>
      </c>
      <c r="AR2101" s="142">
        <f t="shared" si="959"/>
        <v>4680.0808206173424</v>
      </c>
      <c r="AS2101" s="142">
        <f t="shared" si="960"/>
        <v>3.6879713647321559E-5</v>
      </c>
      <c r="AT2101" s="142">
        <f t="shared" si="961"/>
        <v>0.94823755711484736</v>
      </c>
      <c r="AU2101" s="142">
        <f t="shared" si="962"/>
        <v>3.6879713647321559E-5</v>
      </c>
      <c r="AV2101" s="142" t="str">
        <f t="shared" si="963"/>
        <v/>
      </c>
      <c r="AW2101" s="142" t="str">
        <f t="shared" si="964"/>
        <v/>
      </c>
      <c r="AX2101" s="142">
        <f t="shared" si="965"/>
        <v>1.2345113148385371E-4</v>
      </c>
      <c r="AY2101" s="142" t="str">
        <f t="shared" si="966"/>
        <v/>
      </c>
      <c r="AZ2101" s="142" t="str">
        <f t="shared" si="967"/>
        <v/>
      </c>
      <c r="BB2101" s="147"/>
      <c r="BC2101" s="147">
        <f t="shared" si="971"/>
        <v>9.0368000000000492</v>
      </c>
      <c r="BD2101" s="163">
        <f t="shared" si="972"/>
        <v>0.25002474782970374</v>
      </c>
      <c r="BE2101" s="147">
        <f t="shared" si="973"/>
        <v>4.5541655428504857E-4</v>
      </c>
      <c r="BF2101" s="147" t="str">
        <f t="shared" si="969"/>
        <v/>
      </c>
      <c r="BG2101" s="159" t="str">
        <f t="shared" si="970"/>
        <v/>
      </c>
    </row>
    <row r="2102" spans="1:59" ht="20.100000000000001" customHeight="1" x14ac:dyDescent="0.25">
      <c r="A2102" s="142">
        <v>1408</v>
      </c>
      <c r="B2102" s="142">
        <f t="shared" ref="B2102:B2165" si="974">$B$688+(A2102*$B$691)</f>
        <v>7636.2296521313619</v>
      </c>
      <c r="C2102" s="142">
        <f t="shared" ref="C2102:C2165" si="975">_xlfn.NORM.DIST($B2102,$B$685,$B$686,0)</f>
        <v>2.2511066257861999E-5</v>
      </c>
      <c r="D2102" s="142">
        <f t="shared" ref="D2102:D2165" si="976">_xlfn.NORM.DIST($B2102,$B$685,$B$686,1)</f>
        <v>0.94866025690515576</v>
      </c>
      <c r="E2102" s="142">
        <f t="shared" ref="E2102:E2165" si="977">IF(OR(D2102&lt;$F$690,D2102&gt;$F$691),C2102,"")</f>
        <v>2.2511066257861999E-5</v>
      </c>
      <c r="F2102" s="142" t="str">
        <f t="shared" ref="F2102:F2165" si="978">IF(AND(D2102&gt;$F$690,D2102&lt;$F$691),C2102,"")</f>
        <v/>
      </c>
      <c r="G2102" s="142" t="str">
        <f t="shared" ref="G2102:G2165" si="979">IF(C2102=MAX($C$694:$C$2694),C2102,"")</f>
        <v/>
      </c>
      <c r="H2102" s="142"/>
      <c r="I2102" s="142"/>
      <c r="J2102" s="142">
        <f t="shared" ref="J2102:J2165" si="980">_xlfn.NORM.DIST(B2102,$F$686,$F$687,0)</f>
        <v>1.020595272504414E-166</v>
      </c>
      <c r="K2102" s="142" t="str">
        <f t="shared" ref="K2102:K2165" si="981">IF(J2102=MAX($J$694:$J$2694),C2102,"")</f>
        <v/>
      </c>
      <c r="L2102" s="142" t="str">
        <f t="shared" ref="L2102:L2165" si="982">IF(K2102=MIN($K$694:$K$2694),K2102,"")</f>
        <v/>
      </c>
      <c r="M2102" s="142"/>
      <c r="N2102" s="142"/>
      <c r="O2102" s="142"/>
      <c r="P2102" s="142"/>
      <c r="Q2102" s="142">
        <v>1408</v>
      </c>
      <c r="R2102" s="142">
        <f t="shared" ref="R2102:R2165" si="983">$R$688+(Q2102*$R$691)</f>
        <v>35.016420876180732</v>
      </c>
      <c r="S2102" s="142">
        <f t="shared" ref="S2102:S2165" si="984">_xlfn.NORM.DIST(R2102,R$685,R$686,0)</f>
        <v>4.9091159906725678E-3</v>
      </c>
      <c r="T2102" s="142">
        <f t="shared" ref="T2102:T2165" si="985">_xlfn.NORM.DIST(R2102,R$685,R$686,1)</f>
        <v>0.94866025690515565</v>
      </c>
      <c r="U2102" s="142">
        <f t="shared" ref="U2102:U2165" si="986">IF(OR(T2102&lt;$V$690,T2102&gt;$V$691),S2102,"")</f>
        <v>4.9091159906725678E-3</v>
      </c>
      <c r="V2102" s="142" t="str">
        <f t="shared" ref="V2102:V2165" si="987">IF(AND(T2102&gt;$V$690,T2102&lt;$V$691),S2102,"")</f>
        <v/>
      </c>
      <c r="W2102" s="142" t="str">
        <f t="shared" ref="W2102:W2165" si="988">IF(S2102=MAX($S$694:$S$2694),S2102,"")</f>
        <v/>
      </c>
      <c r="X2102" s="142">
        <f t="shared" ref="X2102:X2165" si="989">_xlfn.NORM.DIST(R2102,$V$686,$V$687,0)</f>
        <v>1.1351809335543015E-19</v>
      </c>
      <c r="Y2102" s="142" t="str">
        <f t="shared" ref="Y2102:Y2165" si="990">IF(X2102=MAX($X$694:$X$2694),S2102,"")</f>
        <v/>
      </c>
      <c r="Z2102" s="142" t="str">
        <f t="shared" ref="Z2102:Z2165" si="991">IF(Y2102=MIN($Y$694:$Y$2694),Y2102,"")</f>
        <v/>
      </c>
      <c r="AD2102" s="142">
        <v>1408</v>
      </c>
      <c r="AE2102" s="142">
        <f t="shared" si="968"/>
        <v>89.790131770580672</v>
      </c>
      <c r="AF2102" s="142">
        <f t="shared" ref="AF2102:AF2165" si="992">_xlfn.NORM.DIST(AE2102,AE$685,AE$686,0)</f>
        <v>1.9144606235637772E-3</v>
      </c>
      <c r="AG2102" s="142">
        <f t="shared" ref="AG2102:AG2165" si="993">_xlfn.NORM.DIST(AE2102,AE$685,AE$686,1)</f>
        <v>0.94866025690515565</v>
      </c>
      <c r="AH2102" s="142">
        <f t="shared" ref="AH2102:AH2165" si="994">IF(OR(AG2102&lt;$V$690,AG2102&gt;$V$691),AF2102,"")</f>
        <v>1.9144606235637772E-3</v>
      </c>
      <c r="AI2102" s="142" t="str">
        <f t="shared" ref="AI2102:AI2165" si="995">IF(AND(AG2102&gt;$AI$690,AG2102&lt;$AI$691),AF2102,"")</f>
        <v/>
      </c>
      <c r="AJ2102" s="142" t="str">
        <f t="shared" ref="AJ2102:AJ2165" si="996">IF(AF2102=MAX($AF$694:$AF$2694),AF2102,"")</f>
        <v/>
      </c>
      <c r="AK2102" s="142">
        <f t="shared" ref="AK2102:AK2165" si="997">_xlfn.NORM.DIST(AE2102,$AI$686,$AI$687,0)</f>
        <v>4.1430268529956981E-70</v>
      </c>
      <c r="AL2102" s="142" t="str">
        <f t="shared" ref="AL2102:AL2165" si="998">IF(AK2102=MAX($AK$694:$AK$2694),AF2102,"")</f>
        <v/>
      </c>
      <c r="AM2102" s="142" t="str">
        <f t="shared" ref="AM2102:AM2165" si="999">IF(AL2102=MIN($AL$694:$AL$2694),AL2102,"")</f>
        <v/>
      </c>
      <c r="AQ2102" s="142">
        <v>1408</v>
      </c>
      <c r="AR2102" s="142">
        <f t="shared" ref="AR2102:AR2165" si="1000">AR$688+(AQ2102*AR$691)</f>
        <v>4691.5797906925691</v>
      </c>
      <c r="AS2102" s="142">
        <f t="shared" ref="AS2102:AS2165" si="1001">_xlfn.NORM.DIST(AR2102,AR$685,AR$686,0)</f>
        <v>3.6640040099158973E-5</v>
      </c>
      <c r="AT2102" s="142">
        <f t="shared" ref="AT2102:AT2165" si="1002">_xlfn.NORM.DIST(AR2102,AR$685,AR$686,1)</f>
        <v>0.94866025690515565</v>
      </c>
      <c r="AU2102" s="142">
        <f t="shared" ref="AU2102:AU2165" si="1003">IF(OR(AT2102&lt;$V$690,AT2102&gt;$V$691),AS2102,"")</f>
        <v>3.6640040099158973E-5</v>
      </c>
      <c r="AV2102" s="142" t="str">
        <f t="shared" ref="AV2102:AV2165" si="1004">IF(AND(AT2102&gt;$AI$690,AT2102&lt;$AI$691),AS2102,"")</f>
        <v/>
      </c>
      <c r="AW2102" s="142" t="str">
        <f t="shared" ref="AW2102:AW2165" si="1005">IF(AS2102=MAX($AS$694:$AS$2694),AS2102,"")</f>
        <v/>
      </c>
      <c r="AX2102" s="142">
        <f t="shared" ref="AX2102:AX2165" si="1006">_xlfn.NORM.DIST(AR2102,$AV$686,$AV$687,0)</f>
        <v>1.2321149756924831E-4</v>
      </c>
      <c r="AY2102" s="142" t="str">
        <f t="shared" ref="AY2102:AY2165" si="1007">IF(AX2102=MAX($AX$694:$AX$2694),AS2102,"")</f>
        <v/>
      </c>
      <c r="AZ2102" s="142" t="str">
        <f t="shared" ref="AZ2102:AZ2165" si="1008">IF(AY2102=MIN($AY$694:$AY$2694),AY2102,"")</f>
        <v/>
      </c>
      <c r="BB2102" s="147"/>
      <c r="BC2102" s="147">
        <f t="shared" si="971"/>
        <v>9.0432000000000485</v>
      </c>
      <c r="BD2102" s="163">
        <f t="shared" si="972"/>
        <v>0.24956933127541869</v>
      </c>
      <c r="BE2102" s="147">
        <f t="shared" si="973"/>
        <v>4.5476544910361127E-4</v>
      </c>
      <c r="BF2102" s="147" t="str">
        <f t="shared" si="969"/>
        <v/>
      </c>
      <c r="BG2102" s="159" t="str">
        <f t="shared" si="970"/>
        <v/>
      </c>
    </row>
    <row r="2103" spans="1:59" ht="20.100000000000001" customHeight="1" x14ac:dyDescent="0.25">
      <c r="A2103" s="142">
        <v>1409</v>
      </c>
      <c r="B2103" s="142">
        <f t="shared" si="974"/>
        <v>7654.9459012787411</v>
      </c>
      <c r="C2103" s="142">
        <f t="shared" si="975"/>
        <v>2.2364413711396563E-5</v>
      </c>
      <c r="D2103" s="142">
        <f t="shared" si="976"/>
        <v>0.94908020630195178</v>
      </c>
      <c r="E2103" s="142">
        <f t="shared" si="977"/>
        <v>2.2364413711396563E-5</v>
      </c>
      <c r="F2103" s="142" t="str">
        <f t="shared" si="978"/>
        <v/>
      </c>
      <c r="G2103" s="142" t="str">
        <f t="shared" si="979"/>
        <v/>
      </c>
      <c r="H2103" s="142"/>
      <c r="I2103" s="142"/>
      <c r="J2103" s="142">
        <f t="shared" si="980"/>
        <v>1.1383803096509188E-166</v>
      </c>
      <c r="K2103" s="142" t="str">
        <f t="shared" si="981"/>
        <v/>
      </c>
      <c r="L2103" s="142" t="str">
        <f t="shared" si="982"/>
        <v/>
      </c>
      <c r="M2103" s="142"/>
      <c r="N2103" s="142"/>
      <c r="O2103" s="142"/>
      <c r="P2103" s="142"/>
      <c r="Q2103" s="142">
        <v>1409</v>
      </c>
      <c r="R2103" s="142">
        <f t="shared" si="983"/>
        <v>35.102245437151765</v>
      </c>
      <c r="S2103" s="142">
        <f t="shared" si="984"/>
        <v>4.8771346374714541E-3</v>
      </c>
      <c r="T2103" s="142">
        <f t="shared" si="985"/>
        <v>0.94908020630195189</v>
      </c>
      <c r="U2103" s="142">
        <f t="shared" si="986"/>
        <v>4.8771346374714541E-3</v>
      </c>
      <c r="V2103" s="142" t="str">
        <f t="shared" si="987"/>
        <v/>
      </c>
      <c r="W2103" s="142" t="str">
        <f t="shared" si="988"/>
        <v/>
      </c>
      <c r="X2103" s="142">
        <f t="shared" si="989"/>
        <v>1.1763290312075885E-19</v>
      </c>
      <c r="Y2103" s="142" t="str">
        <f t="shared" si="990"/>
        <v/>
      </c>
      <c r="Z2103" s="142" t="str">
        <f t="shared" si="991"/>
        <v/>
      </c>
      <c r="AD2103" s="142">
        <v>1409</v>
      </c>
      <c r="AE2103" s="142">
        <f t="shared" ref="AE2103:AE2166" si="1009">$AE$688+(AD2103*$AE$691)</f>
        <v>90.010205622959575</v>
      </c>
      <c r="AF2103" s="142">
        <f t="shared" si="992"/>
        <v>1.9019885121880921E-3</v>
      </c>
      <c r="AG2103" s="142">
        <f t="shared" si="993"/>
        <v>0.94908020630195189</v>
      </c>
      <c r="AH2103" s="142">
        <f t="shared" si="994"/>
        <v>1.9019885121880921E-3</v>
      </c>
      <c r="AI2103" s="142" t="str">
        <f t="shared" si="995"/>
        <v/>
      </c>
      <c r="AJ2103" s="142" t="str">
        <f t="shared" si="996"/>
        <v/>
      </c>
      <c r="AK2103" s="142">
        <f t="shared" si="997"/>
        <v>4.4451247969040379E-70</v>
      </c>
      <c r="AL2103" s="142" t="str">
        <f t="shared" si="998"/>
        <v/>
      </c>
      <c r="AM2103" s="142" t="str">
        <f t="shared" si="999"/>
        <v/>
      </c>
      <c r="AQ2103" s="142">
        <v>1409</v>
      </c>
      <c r="AR2103" s="142">
        <f t="shared" si="1000"/>
        <v>4703.0787607677958</v>
      </c>
      <c r="AS2103" s="142">
        <f t="shared" si="1001"/>
        <v>3.6401341713148005E-5</v>
      </c>
      <c r="AT2103" s="142">
        <f t="shared" si="1002"/>
        <v>0.94908020630195189</v>
      </c>
      <c r="AU2103" s="142">
        <f t="shared" si="1003"/>
        <v>3.6401341713148005E-5</v>
      </c>
      <c r="AV2103" s="142" t="str">
        <f t="shared" si="1004"/>
        <v/>
      </c>
      <c r="AW2103" s="142" t="str">
        <f t="shared" si="1005"/>
        <v/>
      </c>
      <c r="AX2103" s="142">
        <f t="shared" si="1006"/>
        <v>1.2297036127218838E-4</v>
      </c>
      <c r="AY2103" s="142" t="str">
        <f t="shared" si="1007"/>
        <v/>
      </c>
      <c r="AZ2103" s="142" t="str">
        <f t="shared" si="1008"/>
        <v/>
      </c>
      <c r="BB2103" s="147"/>
      <c r="BC2103" s="147">
        <f t="shared" si="971"/>
        <v>9.0496000000000478</v>
      </c>
      <c r="BD2103" s="163">
        <f t="shared" si="972"/>
        <v>0.24911456582631508</v>
      </c>
      <c r="BE2103" s="147">
        <f t="shared" si="973"/>
        <v>4.5411470658499042E-4</v>
      </c>
      <c r="BF2103" s="147" t="str">
        <f t="shared" si="969"/>
        <v/>
      </c>
      <c r="BG2103" s="159" t="str">
        <f t="shared" si="970"/>
        <v/>
      </c>
    </row>
    <row r="2104" spans="1:59" ht="20.100000000000001" customHeight="1" x14ac:dyDescent="0.25">
      <c r="A2104" s="142">
        <v>1410</v>
      </c>
      <c r="B2104" s="142">
        <f t="shared" si="974"/>
        <v>7673.6621504261238</v>
      </c>
      <c r="C2104" s="142">
        <f t="shared" si="975"/>
        <v>2.2218361063720463E-5</v>
      </c>
      <c r="D2104" s="142">
        <f t="shared" si="976"/>
        <v>0.94949741652589636</v>
      </c>
      <c r="E2104" s="142">
        <f t="shared" si="977"/>
        <v>2.2218361063720463E-5</v>
      </c>
      <c r="F2104" s="142" t="str">
        <f t="shared" si="978"/>
        <v/>
      </c>
      <c r="G2104" s="142" t="str">
        <f t="shared" si="979"/>
        <v/>
      </c>
      <c r="H2104" s="142"/>
      <c r="I2104" s="142"/>
      <c r="J2104" s="142">
        <f t="shared" si="980"/>
        <v>1.269738386922964E-166</v>
      </c>
      <c r="K2104" s="142" t="str">
        <f t="shared" si="981"/>
        <v/>
      </c>
      <c r="L2104" s="142" t="str">
        <f t="shared" si="982"/>
        <v/>
      </c>
      <c r="M2104" s="142"/>
      <c r="N2104" s="142"/>
      <c r="O2104" s="142"/>
      <c r="P2104" s="142"/>
      <c r="Q2104" s="142">
        <v>1410</v>
      </c>
      <c r="R2104" s="142">
        <f t="shared" si="983"/>
        <v>35.188069998122799</v>
      </c>
      <c r="S2104" s="142">
        <f t="shared" si="984"/>
        <v>4.8452841076043326E-3</v>
      </c>
      <c r="T2104" s="142">
        <f t="shared" si="985"/>
        <v>0.94949741652589636</v>
      </c>
      <c r="U2104" s="142">
        <f t="shared" si="986"/>
        <v>4.8452841076043326E-3</v>
      </c>
      <c r="V2104" s="142" t="str">
        <f t="shared" si="987"/>
        <v/>
      </c>
      <c r="W2104" s="142" t="str">
        <f t="shared" si="988"/>
        <v/>
      </c>
      <c r="X2104" s="142">
        <f t="shared" si="989"/>
        <v>1.2189491639068958E-19</v>
      </c>
      <c r="Y2104" s="142" t="str">
        <f t="shared" si="990"/>
        <v/>
      </c>
      <c r="Z2104" s="142" t="str">
        <f t="shared" si="991"/>
        <v/>
      </c>
      <c r="AD2104" s="142">
        <v>1410</v>
      </c>
      <c r="AE2104" s="142">
        <f t="shared" si="1009"/>
        <v>90.230279475338421</v>
      </c>
      <c r="AF2104" s="142">
        <f t="shared" si="992"/>
        <v>1.8895674193913257E-3</v>
      </c>
      <c r="AG2104" s="142">
        <f t="shared" si="993"/>
        <v>0.94949741652589625</v>
      </c>
      <c r="AH2104" s="142">
        <f t="shared" si="994"/>
        <v>1.8895674193913257E-3</v>
      </c>
      <c r="AI2104" s="142" t="str">
        <f t="shared" si="995"/>
        <v/>
      </c>
      <c r="AJ2104" s="142" t="str">
        <f t="shared" si="996"/>
        <v/>
      </c>
      <c r="AK2104" s="142">
        <f t="shared" si="997"/>
        <v>4.7691745715191464E-70</v>
      </c>
      <c r="AL2104" s="142" t="str">
        <f t="shared" si="998"/>
        <v/>
      </c>
      <c r="AM2104" s="142" t="str">
        <f t="shared" si="999"/>
        <v/>
      </c>
      <c r="AQ2104" s="142">
        <v>1410</v>
      </c>
      <c r="AR2104" s="142">
        <f t="shared" si="1000"/>
        <v>4714.5777308430224</v>
      </c>
      <c r="AS2104" s="142">
        <f t="shared" si="1001"/>
        <v>3.6163619749819361E-5</v>
      </c>
      <c r="AT2104" s="142">
        <f t="shared" si="1002"/>
        <v>0.94949741652589625</v>
      </c>
      <c r="AU2104" s="142">
        <f t="shared" si="1003"/>
        <v>3.6163619749819361E-5</v>
      </c>
      <c r="AV2104" s="142" t="str">
        <f t="shared" si="1004"/>
        <v/>
      </c>
      <c r="AW2104" s="142" t="str">
        <f t="shared" si="1005"/>
        <v/>
      </c>
      <c r="AX2104" s="142">
        <f t="shared" si="1006"/>
        <v>1.2272773324172433E-4</v>
      </c>
      <c r="AY2104" s="142" t="str">
        <f t="shared" si="1007"/>
        <v/>
      </c>
      <c r="AZ2104" s="142" t="str">
        <f t="shared" si="1008"/>
        <v/>
      </c>
      <c r="BB2104" s="147"/>
      <c r="BC2104" s="147">
        <f t="shared" si="971"/>
        <v>9.0560000000000471</v>
      </c>
      <c r="BD2104" s="163">
        <f t="shared" si="972"/>
        <v>0.24866045111973009</v>
      </c>
      <c r="BE2104" s="147">
        <f t="shared" si="973"/>
        <v>4.5346432863849206E-4</v>
      </c>
      <c r="BF2104" s="147" t="str">
        <f t="shared" si="969"/>
        <v/>
      </c>
      <c r="BG2104" s="159" t="str">
        <f t="shared" si="970"/>
        <v/>
      </c>
    </row>
    <row r="2105" spans="1:59" ht="20.100000000000001" customHeight="1" x14ac:dyDescent="0.25">
      <c r="A2105" s="142">
        <v>1411</v>
      </c>
      <c r="B2105" s="142">
        <f t="shared" si="974"/>
        <v>7692.378399573503</v>
      </c>
      <c r="C2105" s="142">
        <f t="shared" si="975"/>
        <v>2.2072909055531766E-5</v>
      </c>
      <c r="D2105" s="142">
        <f t="shared" si="976"/>
        <v>0.94991189881182836</v>
      </c>
      <c r="E2105" s="142">
        <f t="shared" si="977"/>
        <v>2.2072909055531766E-5</v>
      </c>
      <c r="F2105" s="142" t="str">
        <f t="shared" si="978"/>
        <v/>
      </c>
      <c r="G2105" s="142" t="str">
        <f t="shared" si="979"/>
        <v/>
      </c>
      <c r="H2105" s="142"/>
      <c r="I2105" s="142"/>
      <c r="J2105" s="142">
        <f t="shared" si="980"/>
        <v>1.4162312559302652E-166</v>
      </c>
      <c r="K2105" s="142" t="str">
        <f t="shared" si="981"/>
        <v/>
      </c>
      <c r="L2105" s="142" t="str">
        <f t="shared" si="982"/>
        <v/>
      </c>
      <c r="M2105" s="142"/>
      <c r="N2105" s="142"/>
      <c r="O2105" s="142"/>
      <c r="P2105" s="142"/>
      <c r="Q2105" s="142">
        <v>1411</v>
      </c>
      <c r="R2105" s="142">
        <f t="shared" si="983"/>
        <v>35.273894559093833</v>
      </c>
      <c r="S2105" s="142">
        <f t="shared" si="984"/>
        <v>4.8135645625994282E-3</v>
      </c>
      <c r="T2105" s="142">
        <f t="shared" si="985"/>
        <v>0.94991189881182836</v>
      </c>
      <c r="U2105" s="142">
        <f t="shared" si="986"/>
        <v>4.8135645625994282E-3</v>
      </c>
      <c r="V2105" s="142" t="str">
        <f t="shared" si="987"/>
        <v/>
      </c>
      <c r="W2105" s="142" t="str">
        <f t="shared" si="988"/>
        <v/>
      </c>
      <c r="X2105" s="142">
        <f t="shared" si="989"/>
        <v>1.2630932771090323E-19</v>
      </c>
      <c r="Y2105" s="142" t="str">
        <f t="shared" si="990"/>
        <v/>
      </c>
      <c r="Z2105" s="142" t="str">
        <f t="shared" si="991"/>
        <v/>
      </c>
      <c r="AD2105" s="142">
        <v>1411</v>
      </c>
      <c r="AE2105" s="142">
        <f t="shared" si="1009"/>
        <v>90.450353327717323</v>
      </c>
      <c r="AF2105" s="142">
        <f t="shared" si="992"/>
        <v>1.8771974081663644E-3</v>
      </c>
      <c r="AG2105" s="142">
        <f t="shared" si="993"/>
        <v>0.94991189881182836</v>
      </c>
      <c r="AH2105" s="142">
        <f t="shared" si="994"/>
        <v>1.8771974081663644E-3</v>
      </c>
      <c r="AI2105" s="142" t="str">
        <f t="shared" si="995"/>
        <v/>
      </c>
      <c r="AJ2105" s="142" t="str">
        <f t="shared" si="996"/>
        <v/>
      </c>
      <c r="AK2105" s="142">
        <f t="shared" si="997"/>
        <v>5.1167657186951321E-70</v>
      </c>
      <c r="AL2105" s="142" t="str">
        <f t="shared" si="998"/>
        <v/>
      </c>
      <c r="AM2105" s="142" t="str">
        <f t="shared" si="999"/>
        <v/>
      </c>
      <c r="AQ2105" s="142">
        <v>1411</v>
      </c>
      <c r="AR2105" s="142">
        <f t="shared" si="1000"/>
        <v>4726.0767009182491</v>
      </c>
      <c r="AS2105" s="142">
        <f t="shared" si="1001"/>
        <v>3.5926875414766991E-5</v>
      </c>
      <c r="AT2105" s="142">
        <f t="shared" si="1002"/>
        <v>0.94991189881182836</v>
      </c>
      <c r="AU2105" s="142">
        <f t="shared" si="1003"/>
        <v>3.5926875414766991E-5</v>
      </c>
      <c r="AV2105" s="142" t="str">
        <f t="shared" si="1004"/>
        <v/>
      </c>
      <c r="AW2105" s="142" t="str">
        <f t="shared" si="1005"/>
        <v/>
      </c>
      <c r="AX2105" s="142">
        <f t="shared" si="1006"/>
        <v>1.2248362417751265E-4</v>
      </c>
      <c r="AY2105" s="142" t="str">
        <f t="shared" si="1007"/>
        <v/>
      </c>
      <c r="AZ2105" s="142" t="str">
        <f t="shared" si="1008"/>
        <v/>
      </c>
      <c r="BB2105" s="147"/>
      <c r="BC2105" s="147">
        <f t="shared" si="971"/>
        <v>9.0624000000000464</v>
      </c>
      <c r="BD2105" s="163">
        <f t="shared" si="972"/>
        <v>0.2482069867910916</v>
      </c>
      <c r="BE2105" s="147">
        <f t="shared" si="973"/>
        <v>4.5281431716606702E-4</v>
      </c>
      <c r="BF2105" s="147" t="str">
        <f t="shared" si="969"/>
        <v/>
      </c>
      <c r="BG2105" s="159" t="str">
        <f t="shared" si="970"/>
        <v/>
      </c>
    </row>
    <row r="2106" spans="1:59" ht="20.100000000000001" customHeight="1" x14ac:dyDescent="0.25">
      <c r="A2106" s="147">
        <v>1412</v>
      </c>
      <c r="B2106" s="142">
        <f t="shared" si="974"/>
        <v>7711.0946487208857</v>
      </c>
      <c r="C2106" s="142">
        <f t="shared" si="975"/>
        <v>2.1928058393949307E-5</v>
      </c>
      <c r="D2106" s="142">
        <f t="shared" si="976"/>
        <v>0.95032366440813587</v>
      </c>
      <c r="E2106" s="142">
        <f t="shared" si="977"/>
        <v>2.1928058393949307E-5</v>
      </c>
      <c r="F2106" s="142" t="str">
        <f t="shared" si="978"/>
        <v/>
      </c>
      <c r="G2106" s="142" t="str">
        <f t="shared" si="979"/>
        <v/>
      </c>
      <c r="H2106" s="142"/>
      <c r="I2106" s="142"/>
      <c r="J2106" s="142">
        <f t="shared" si="980"/>
        <v>1.5796000970053957E-166</v>
      </c>
      <c r="K2106" s="142" t="str">
        <f t="shared" si="981"/>
        <v/>
      </c>
      <c r="L2106" s="142" t="str">
        <f t="shared" si="982"/>
        <v/>
      </c>
      <c r="M2106" s="142"/>
      <c r="N2106" s="142"/>
      <c r="O2106" s="142"/>
      <c r="P2106" s="142"/>
      <c r="Q2106" s="147">
        <v>1412</v>
      </c>
      <c r="R2106" s="142">
        <f t="shared" si="983"/>
        <v>35.359719120064867</v>
      </c>
      <c r="S2106" s="142">
        <f t="shared" si="984"/>
        <v>4.781976156662167E-3</v>
      </c>
      <c r="T2106" s="142">
        <f t="shared" si="985"/>
        <v>0.95032366440813587</v>
      </c>
      <c r="U2106" s="142">
        <f t="shared" si="986"/>
        <v>4.781976156662167E-3</v>
      </c>
      <c r="V2106" s="142" t="str">
        <f t="shared" si="987"/>
        <v/>
      </c>
      <c r="W2106" s="142" t="str">
        <f t="shared" si="988"/>
        <v/>
      </c>
      <c r="X2106" s="142">
        <f t="shared" si="989"/>
        <v>1.30881512342552E-19</v>
      </c>
      <c r="Y2106" s="142" t="str">
        <f t="shared" si="990"/>
        <v/>
      </c>
      <c r="Z2106" s="142" t="str">
        <f t="shared" si="991"/>
        <v/>
      </c>
      <c r="AD2106" s="147">
        <v>1412</v>
      </c>
      <c r="AE2106" s="142">
        <f t="shared" si="1009"/>
        <v>90.670427180096169</v>
      </c>
      <c r="AF2106" s="142">
        <f t="shared" si="992"/>
        <v>1.8648785386503604E-3</v>
      </c>
      <c r="AG2106" s="142">
        <f t="shared" si="993"/>
        <v>0.95032366440813587</v>
      </c>
      <c r="AH2106" s="142">
        <f t="shared" si="994"/>
        <v>1.8648785386503604E-3</v>
      </c>
      <c r="AI2106" s="142" t="str">
        <f t="shared" si="995"/>
        <v/>
      </c>
      <c r="AJ2106" s="142" t="str">
        <f t="shared" si="996"/>
        <v/>
      </c>
      <c r="AK2106" s="142">
        <f t="shared" si="997"/>
        <v>5.4896024731509784E-70</v>
      </c>
      <c r="AL2106" s="142" t="str">
        <f t="shared" si="998"/>
        <v/>
      </c>
      <c r="AM2106" s="142" t="str">
        <f t="shared" si="999"/>
        <v/>
      </c>
      <c r="AQ2106" s="147">
        <v>1412</v>
      </c>
      <c r="AR2106" s="142">
        <f t="shared" si="1000"/>
        <v>4737.5756709934776</v>
      </c>
      <c r="AS2106" s="142">
        <f t="shared" si="1001"/>
        <v>3.5691109858929856E-5</v>
      </c>
      <c r="AT2106" s="142">
        <f t="shared" si="1002"/>
        <v>0.95032366440813587</v>
      </c>
      <c r="AU2106" s="142">
        <f t="shared" si="1003"/>
        <v>3.5691109858929856E-5</v>
      </c>
      <c r="AV2106" s="142" t="str">
        <f t="shared" si="1004"/>
        <v/>
      </c>
      <c r="AW2106" s="142" t="str">
        <f t="shared" si="1005"/>
        <v/>
      </c>
      <c r="AX2106" s="142">
        <f t="shared" si="1006"/>
        <v>1.2223804482903192E-4</v>
      </c>
      <c r="AY2106" s="142" t="str">
        <f t="shared" si="1007"/>
        <v/>
      </c>
      <c r="AZ2106" s="142" t="str">
        <f t="shared" si="1008"/>
        <v/>
      </c>
      <c r="BB2106" s="147"/>
      <c r="BC2106" s="147">
        <f t="shared" si="971"/>
        <v>9.0688000000000457</v>
      </c>
      <c r="BD2106" s="163">
        <f t="shared" si="972"/>
        <v>0.24775417247392553</v>
      </c>
      <c r="BE2106" s="147">
        <f t="shared" si="973"/>
        <v>4.5216467405917449E-4</v>
      </c>
      <c r="BF2106" s="147" t="str">
        <f t="shared" si="969"/>
        <v/>
      </c>
      <c r="BG2106" s="159" t="str">
        <f t="shared" si="970"/>
        <v/>
      </c>
    </row>
    <row r="2107" spans="1:59" ht="20.100000000000001" customHeight="1" x14ac:dyDescent="0.25">
      <c r="A2107" s="142">
        <v>1413</v>
      </c>
      <c r="B2107" s="142">
        <f t="shared" si="974"/>
        <v>7729.8108978682649</v>
      </c>
      <c r="C2107" s="142">
        <f t="shared" si="975"/>
        <v>2.1783809752687596E-5</v>
      </c>
      <c r="D2107" s="142">
        <f t="shared" si="976"/>
        <v>0.95073272457612834</v>
      </c>
      <c r="E2107" s="142">
        <f t="shared" si="977"/>
        <v>2.1783809752687596E-5</v>
      </c>
      <c r="F2107" s="142" t="str">
        <f t="shared" si="978"/>
        <v/>
      </c>
      <c r="G2107" s="142" t="str">
        <f t="shared" si="979"/>
        <v/>
      </c>
      <c r="H2107" s="142"/>
      <c r="I2107" s="142"/>
      <c r="J2107" s="142">
        <f t="shared" si="980"/>
        <v>1.7617861024795097E-166</v>
      </c>
      <c r="K2107" s="142" t="str">
        <f t="shared" si="981"/>
        <v/>
      </c>
      <c r="L2107" s="142" t="str">
        <f t="shared" si="982"/>
        <v/>
      </c>
      <c r="M2107" s="142"/>
      <c r="N2107" s="142"/>
      <c r="O2107" s="142"/>
      <c r="P2107" s="142"/>
      <c r="Q2107" s="142">
        <v>1413</v>
      </c>
      <c r="R2107" s="142">
        <f t="shared" si="983"/>
        <v>35.445543681035886</v>
      </c>
      <c r="S2107" s="142">
        <f t="shared" si="984"/>
        <v>4.7505190367132955E-3</v>
      </c>
      <c r="T2107" s="142">
        <f t="shared" si="985"/>
        <v>0.95073272457612834</v>
      </c>
      <c r="U2107" s="142">
        <f t="shared" si="986"/>
        <v>4.7505190367132955E-3</v>
      </c>
      <c r="V2107" s="142" t="str">
        <f t="shared" si="987"/>
        <v/>
      </c>
      <c r="W2107" s="142" t="str">
        <f t="shared" si="988"/>
        <v/>
      </c>
      <c r="X2107" s="142">
        <f t="shared" si="989"/>
        <v>1.3561703245660242E-19</v>
      </c>
      <c r="Y2107" s="142" t="str">
        <f t="shared" si="990"/>
        <v/>
      </c>
      <c r="Z2107" s="142" t="str">
        <f t="shared" si="991"/>
        <v/>
      </c>
      <c r="AD2107" s="142">
        <v>1413</v>
      </c>
      <c r="AE2107" s="142">
        <f t="shared" si="1009"/>
        <v>90.890501032475072</v>
      </c>
      <c r="AF2107" s="142">
        <f t="shared" si="992"/>
        <v>1.8526108681395637E-3</v>
      </c>
      <c r="AG2107" s="142">
        <f t="shared" si="993"/>
        <v>0.95073272457612834</v>
      </c>
      <c r="AH2107" s="142">
        <f t="shared" si="994"/>
        <v>1.8526108681395637E-3</v>
      </c>
      <c r="AI2107" s="142" t="str">
        <f t="shared" si="995"/>
        <v/>
      </c>
      <c r="AJ2107" s="142" t="str">
        <f t="shared" si="996"/>
        <v/>
      </c>
      <c r="AK2107" s="142">
        <f t="shared" si="997"/>
        <v>5.8895120085748101E-70</v>
      </c>
      <c r="AL2107" s="142" t="str">
        <f t="shared" si="998"/>
        <v/>
      </c>
      <c r="AM2107" s="142" t="str">
        <f t="shared" si="999"/>
        <v/>
      </c>
      <c r="AQ2107" s="142">
        <v>1413</v>
      </c>
      <c r="AR2107" s="142">
        <f t="shared" si="1000"/>
        <v>4749.0746410687043</v>
      </c>
      <c r="AS2107" s="142">
        <f t="shared" si="1001"/>
        <v>3.5456324178876499E-5</v>
      </c>
      <c r="AT2107" s="142">
        <f t="shared" si="1002"/>
        <v>0.95073272457612834</v>
      </c>
      <c r="AU2107" s="142">
        <f t="shared" si="1003"/>
        <v>3.5456324178876499E-5</v>
      </c>
      <c r="AV2107" s="142" t="str">
        <f t="shared" si="1004"/>
        <v/>
      </c>
      <c r="AW2107" s="142" t="str">
        <f t="shared" si="1005"/>
        <v/>
      </c>
      <c r="AX2107" s="142">
        <f t="shared" si="1006"/>
        <v>1.219910059947965E-4</v>
      </c>
      <c r="AY2107" s="142" t="str">
        <f t="shared" si="1007"/>
        <v/>
      </c>
      <c r="AZ2107" s="142" t="str">
        <f t="shared" si="1008"/>
        <v/>
      </c>
      <c r="BB2107" s="147"/>
      <c r="BC2107" s="147">
        <f t="shared" si="971"/>
        <v>9.075200000000045</v>
      </c>
      <c r="BD2107" s="163">
        <f t="shared" si="972"/>
        <v>0.24730200779986636</v>
      </c>
      <c r="BE2107" s="147">
        <f t="shared" si="973"/>
        <v>4.5151540120053069E-4</v>
      </c>
      <c r="BF2107" s="147" t="str">
        <f t="shared" si="969"/>
        <v/>
      </c>
      <c r="BG2107" s="159" t="str">
        <f t="shared" si="970"/>
        <v/>
      </c>
    </row>
    <row r="2108" spans="1:59" ht="20.100000000000001" customHeight="1" x14ac:dyDescent="0.25">
      <c r="A2108" s="142">
        <v>1414</v>
      </c>
      <c r="B2108" s="142">
        <f t="shared" si="974"/>
        <v>7748.527147015644</v>
      </c>
      <c r="C2108" s="142">
        <f t="shared" si="975"/>
        <v>2.1640163772232937E-5</v>
      </c>
      <c r="D2108" s="142">
        <f t="shared" si="976"/>
        <v>0.95113909058941348</v>
      </c>
      <c r="E2108" s="142">
        <f t="shared" si="977"/>
        <v>2.1640163772232937E-5</v>
      </c>
      <c r="F2108" s="142" t="str">
        <f t="shared" si="978"/>
        <v/>
      </c>
      <c r="G2108" s="142" t="str">
        <f t="shared" si="979"/>
        <v/>
      </c>
      <c r="H2108" s="142"/>
      <c r="I2108" s="142"/>
      <c r="J2108" s="142">
        <f t="shared" si="980"/>
        <v>1.9649534175944047E-166</v>
      </c>
      <c r="K2108" s="142" t="str">
        <f t="shared" si="981"/>
        <v/>
      </c>
      <c r="L2108" s="142" t="str">
        <f t="shared" si="982"/>
        <v/>
      </c>
      <c r="M2108" s="142"/>
      <c r="N2108" s="142"/>
      <c r="O2108" s="142"/>
      <c r="P2108" s="142"/>
      <c r="Q2108" s="142">
        <v>1414</v>
      </c>
      <c r="R2108" s="142">
        <f t="shared" si="983"/>
        <v>35.53136824200692</v>
      </c>
      <c r="S2108" s="142">
        <f t="shared" si="984"/>
        <v>4.7191933424272844E-3</v>
      </c>
      <c r="T2108" s="142">
        <f t="shared" si="985"/>
        <v>0.95113909058941348</v>
      </c>
      <c r="U2108" s="142">
        <f t="shared" si="986"/>
        <v>4.7191933424272844E-3</v>
      </c>
      <c r="V2108" s="142" t="str">
        <f t="shared" si="987"/>
        <v/>
      </c>
      <c r="W2108" s="142" t="str">
        <f t="shared" si="988"/>
        <v/>
      </c>
      <c r="X2108" s="142">
        <f t="shared" si="989"/>
        <v>1.4052164353726456E-19</v>
      </c>
      <c r="Y2108" s="142" t="str">
        <f t="shared" si="990"/>
        <v/>
      </c>
      <c r="Z2108" s="142" t="str">
        <f t="shared" si="991"/>
        <v/>
      </c>
      <c r="AD2108" s="142">
        <v>1414</v>
      </c>
      <c r="AE2108" s="142">
        <f t="shared" si="1009"/>
        <v>91.110574884853918</v>
      </c>
      <c r="AF2108" s="142">
        <f t="shared" si="992"/>
        <v>1.840394451104337E-3</v>
      </c>
      <c r="AG2108" s="142">
        <f t="shared" si="993"/>
        <v>0.95113909058941348</v>
      </c>
      <c r="AH2108" s="142">
        <f t="shared" si="994"/>
        <v>1.840394451104337E-3</v>
      </c>
      <c r="AI2108" s="142" t="str">
        <f t="shared" si="995"/>
        <v/>
      </c>
      <c r="AJ2108" s="142" t="str">
        <f t="shared" si="996"/>
        <v/>
      </c>
      <c r="AK2108" s="142">
        <f t="shared" si="997"/>
        <v>6.3184532744593482E-70</v>
      </c>
      <c r="AL2108" s="142" t="str">
        <f t="shared" si="998"/>
        <v/>
      </c>
      <c r="AM2108" s="142" t="str">
        <f t="shared" si="999"/>
        <v/>
      </c>
      <c r="AQ2108" s="142">
        <v>1414</v>
      </c>
      <c r="AR2108" s="142">
        <f t="shared" si="1000"/>
        <v>4760.573611143931</v>
      </c>
      <c r="AS2108" s="142">
        <f t="shared" si="1001"/>
        <v>3.5222519417091656E-5</v>
      </c>
      <c r="AT2108" s="142">
        <f t="shared" si="1002"/>
        <v>0.95113909058941359</v>
      </c>
      <c r="AU2108" s="142">
        <f t="shared" si="1003"/>
        <v>3.5222519417091656E-5</v>
      </c>
      <c r="AV2108" s="142" t="str">
        <f t="shared" si="1004"/>
        <v/>
      </c>
      <c r="AW2108" s="142" t="str">
        <f t="shared" si="1005"/>
        <v/>
      </c>
      <c r="AX2108" s="142">
        <f t="shared" si="1006"/>
        <v>1.2174251852156766E-4</v>
      </c>
      <c r="AY2108" s="142" t="str">
        <f t="shared" si="1007"/>
        <v/>
      </c>
      <c r="AZ2108" s="142" t="str">
        <f t="shared" si="1008"/>
        <v/>
      </c>
      <c r="BB2108" s="147"/>
      <c r="BC2108" s="147">
        <f t="shared" si="971"/>
        <v>9.0816000000000443</v>
      </c>
      <c r="BD2108" s="163">
        <f t="shared" si="972"/>
        <v>0.24685049239866583</v>
      </c>
      <c r="BE2108" s="147">
        <f t="shared" si="973"/>
        <v>4.5086650046438637E-4</v>
      </c>
      <c r="BF2108" s="147" t="str">
        <f t="shared" si="969"/>
        <v/>
      </c>
      <c r="BG2108" s="159" t="str">
        <f t="shared" si="970"/>
        <v/>
      </c>
    </row>
    <row r="2109" spans="1:59" ht="20.100000000000001" customHeight="1" x14ac:dyDescent="0.25">
      <c r="A2109" s="142">
        <v>1415</v>
      </c>
      <c r="B2109" s="142">
        <f t="shared" si="974"/>
        <v>7767.2433961630268</v>
      </c>
      <c r="C2109" s="142">
        <f t="shared" si="975"/>
        <v>2.149712106002114E-5</v>
      </c>
      <c r="D2109" s="142">
        <f t="shared" si="976"/>
        <v>0.95154277373327723</v>
      </c>
      <c r="E2109" s="142">
        <f t="shared" si="977"/>
        <v>2.149712106002114E-5</v>
      </c>
      <c r="F2109" s="142" t="str">
        <f t="shared" si="978"/>
        <v/>
      </c>
      <c r="G2109" s="142" t="str">
        <f t="shared" si="979"/>
        <v/>
      </c>
      <c r="H2109" s="142"/>
      <c r="I2109" s="142"/>
      <c r="J2109" s="142">
        <f t="shared" si="980"/>
        <v>2.1915147086842619E-166</v>
      </c>
      <c r="K2109" s="142" t="str">
        <f t="shared" si="981"/>
        <v/>
      </c>
      <c r="L2109" s="142" t="str">
        <f t="shared" si="982"/>
        <v/>
      </c>
      <c r="M2109" s="142"/>
      <c r="N2109" s="142"/>
      <c r="O2109" s="142"/>
      <c r="P2109" s="142"/>
      <c r="Q2109" s="142">
        <v>1415</v>
      </c>
      <c r="R2109" s="142">
        <f t="shared" si="983"/>
        <v>35.617192802977954</v>
      </c>
      <c r="S2109" s="142">
        <f t="shared" si="984"/>
        <v>4.6879992062711269E-3</v>
      </c>
      <c r="T2109" s="142">
        <f t="shared" si="985"/>
        <v>0.95154277373327723</v>
      </c>
      <c r="U2109" s="142">
        <f t="shared" si="986"/>
        <v>4.6879992062711269E-3</v>
      </c>
      <c r="V2109" s="142" t="str">
        <f t="shared" si="987"/>
        <v/>
      </c>
      <c r="W2109" s="142" t="str">
        <f t="shared" si="988"/>
        <v/>
      </c>
      <c r="X2109" s="142">
        <f t="shared" si="989"/>
        <v>1.4560130100135571E-19</v>
      </c>
      <c r="Y2109" s="142" t="str">
        <f t="shared" si="990"/>
        <v/>
      </c>
      <c r="Z2109" s="142" t="str">
        <f t="shared" si="991"/>
        <v/>
      </c>
      <c r="AD2109" s="142">
        <v>1415</v>
      </c>
      <c r="AE2109" s="142">
        <f t="shared" si="1009"/>
        <v>91.330648737232821</v>
      </c>
      <c r="AF2109" s="142">
        <f t="shared" si="992"/>
        <v>1.8282293392042459E-3</v>
      </c>
      <c r="AG2109" s="142">
        <f t="shared" si="993"/>
        <v>0.95154277373327723</v>
      </c>
      <c r="AH2109" s="142">
        <f t="shared" si="994"/>
        <v>1.8282293392042459E-3</v>
      </c>
      <c r="AI2109" s="142" t="str">
        <f t="shared" si="995"/>
        <v/>
      </c>
      <c r="AJ2109" s="142" t="str">
        <f t="shared" si="996"/>
        <v/>
      </c>
      <c r="AK2109" s="142">
        <f t="shared" si="997"/>
        <v>6.7785264658400249E-70</v>
      </c>
      <c r="AL2109" s="142" t="str">
        <f t="shared" si="998"/>
        <v/>
      </c>
      <c r="AM2109" s="142" t="str">
        <f t="shared" si="999"/>
        <v/>
      </c>
      <c r="AQ2109" s="142">
        <v>1415</v>
      </c>
      <c r="AR2109" s="142">
        <f t="shared" si="1000"/>
        <v>4772.0725812191577</v>
      </c>
      <c r="AS2109" s="142">
        <f t="shared" si="1001"/>
        <v>3.4989696562265685E-5</v>
      </c>
      <c r="AT2109" s="142">
        <f t="shared" si="1002"/>
        <v>0.95154277373327723</v>
      </c>
      <c r="AU2109" s="142">
        <f t="shared" si="1003"/>
        <v>3.4989696562265685E-5</v>
      </c>
      <c r="AV2109" s="142" t="str">
        <f t="shared" si="1004"/>
        <v/>
      </c>
      <c r="AW2109" s="142" t="str">
        <f t="shared" si="1005"/>
        <v/>
      </c>
      <c r="AX2109" s="142">
        <f t="shared" si="1006"/>
        <v>1.2149259330356277E-4</v>
      </c>
      <c r="AY2109" s="142" t="str">
        <f t="shared" si="1007"/>
        <v/>
      </c>
      <c r="AZ2109" s="142" t="str">
        <f t="shared" si="1008"/>
        <v/>
      </c>
      <c r="BB2109" s="147"/>
      <c r="BC2109" s="147">
        <f t="shared" si="971"/>
        <v>9.0880000000000436</v>
      </c>
      <c r="BD2109" s="163">
        <f t="shared" si="972"/>
        <v>0.24639962589820144</v>
      </c>
      <c r="BE2109" s="147">
        <f t="shared" si="973"/>
        <v>4.5021797371391781E-4</v>
      </c>
      <c r="BF2109" s="147" t="str">
        <f t="shared" si="969"/>
        <v/>
      </c>
      <c r="BG2109" s="159" t="str">
        <f t="shared" si="970"/>
        <v/>
      </c>
    </row>
    <row r="2110" spans="1:59" ht="20.100000000000001" customHeight="1" x14ac:dyDescent="0.25">
      <c r="A2110" s="142">
        <v>1416</v>
      </c>
      <c r="B2110" s="142">
        <f t="shared" si="974"/>
        <v>7785.9596453104059</v>
      </c>
      <c r="C2110" s="142">
        <f t="shared" si="975"/>
        <v>2.1354682190616862E-5</v>
      </c>
      <c r="D2110" s="142">
        <f t="shared" si="976"/>
        <v>0.95194378530406598</v>
      </c>
      <c r="E2110" s="142">
        <f t="shared" si="977"/>
        <v>2.1354682190616862E-5</v>
      </c>
      <c r="F2110" s="142" t="str">
        <f t="shared" si="978"/>
        <v/>
      </c>
      <c r="G2110" s="142" t="str">
        <f t="shared" si="979"/>
        <v/>
      </c>
      <c r="H2110" s="142"/>
      <c r="I2110" s="142"/>
      <c r="J2110" s="142">
        <f t="shared" si="980"/>
        <v>2.4441596590547946E-166</v>
      </c>
      <c r="K2110" s="142" t="str">
        <f t="shared" si="981"/>
        <v/>
      </c>
      <c r="L2110" s="142" t="str">
        <f t="shared" si="982"/>
        <v/>
      </c>
      <c r="M2110" s="142"/>
      <c r="N2110" s="142"/>
      <c r="O2110" s="142"/>
      <c r="P2110" s="142"/>
      <c r="Q2110" s="142">
        <v>1416</v>
      </c>
      <c r="R2110" s="142">
        <f t="shared" si="983"/>
        <v>35.703017363948987</v>
      </c>
      <c r="S2110" s="142">
        <f t="shared" si="984"/>
        <v>4.6569367535433817E-3</v>
      </c>
      <c r="T2110" s="142">
        <f t="shared" si="985"/>
        <v>0.95194378530406598</v>
      </c>
      <c r="U2110" s="142">
        <f t="shared" si="986"/>
        <v>4.6569367535433817E-3</v>
      </c>
      <c r="V2110" s="142" t="str">
        <f t="shared" si="987"/>
        <v/>
      </c>
      <c r="W2110" s="142" t="str">
        <f t="shared" si="988"/>
        <v/>
      </c>
      <c r="X2110" s="142">
        <f t="shared" si="989"/>
        <v>1.508621670408903E-19</v>
      </c>
      <c r="Y2110" s="142" t="str">
        <f t="shared" si="990"/>
        <v/>
      </c>
      <c r="Z2110" s="142" t="str">
        <f t="shared" si="991"/>
        <v/>
      </c>
      <c r="AD2110" s="142">
        <v>1416</v>
      </c>
      <c r="AE2110" s="142">
        <f t="shared" si="1009"/>
        <v>91.550722589611667</v>
      </c>
      <c r="AF2110" s="142">
        <f t="shared" si="992"/>
        <v>1.8161155813033207E-3</v>
      </c>
      <c r="AG2110" s="142">
        <f t="shared" si="993"/>
        <v>0.95194378530406598</v>
      </c>
      <c r="AH2110" s="142">
        <f t="shared" si="994"/>
        <v>1.8161155813033207E-3</v>
      </c>
      <c r="AI2110" s="142" t="str">
        <f t="shared" si="995"/>
        <v/>
      </c>
      <c r="AJ2110" s="142" t="str">
        <f t="shared" si="996"/>
        <v/>
      </c>
      <c r="AK2110" s="142">
        <f t="shared" si="997"/>
        <v>7.2719831710975966E-70</v>
      </c>
      <c r="AL2110" s="142" t="str">
        <f t="shared" si="998"/>
        <v/>
      </c>
      <c r="AM2110" s="142" t="str">
        <f t="shared" si="999"/>
        <v/>
      </c>
      <c r="AQ2110" s="142">
        <v>1416</v>
      </c>
      <c r="AR2110" s="142">
        <f t="shared" si="1000"/>
        <v>4783.5715512943843</v>
      </c>
      <c r="AS2110" s="142">
        <f t="shared" si="1001"/>
        <v>3.4757856549586162E-5</v>
      </c>
      <c r="AT2110" s="142">
        <f t="shared" si="1002"/>
        <v>0.95194378530406598</v>
      </c>
      <c r="AU2110" s="142">
        <f t="shared" si="1003"/>
        <v>3.4757856549586162E-5</v>
      </c>
      <c r="AV2110" s="142" t="str">
        <f t="shared" si="1004"/>
        <v/>
      </c>
      <c r="AW2110" s="142" t="str">
        <f t="shared" si="1005"/>
        <v/>
      </c>
      <c r="AX2110" s="142">
        <f t="shared" si="1006"/>
        <v>1.2124124128166201E-4</v>
      </c>
      <c r="AY2110" s="142" t="str">
        <f t="shared" si="1007"/>
        <v/>
      </c>
      <c r="AZ2110" s="142" t="str">
        <f t="shared" si="1008"/>
        <v/>
      </c>
      <c r="BB2110" s="147"/>
      <c r="BC2110" s="147">
        <f t="shared" si="971"/>
        <v>9.0944000000000429</v>
      </c>
      <c r="BD2110" s="163">
        <f t="shared" si="972"/>
        <v>0.24594940792448752</v>
      </c>
      <c r="BE2110" s="147">
        <f t="shared" si="973"/>
        <v>4.4956982280539015E-4</v>
      </c>
      <c r="BF2110" s="147" t="str">
        <f t="shared" si="969"/>
        <v/>
      </c>
      <c r="BG2110" s="159" t="str">
        <f t="shared" si="970"/>
        <v/>
      </c>
    </row>
    <row r="2111" spans="1:59" ht="20.100000000000001" customHeight="1" x14ac:dyDescent="0.25">
      <c r="A2111" s="142">
        <v>1417</v>
      </c>
      <c r="B2111" s="142">
        <f t="shared" si="974"/>
        <v>7804.6758944577887</v>
      </c>
      <c r="C2111" s="142">
        <f t="shared" si="975"/>
        <v>2.1212847705894022E-5</v>
      </c>
      <c r="D2111" s="142">
        <f t="shared" si="976"/>
        <v>0.95234213660857414</v>
      </c>
      <c r="E2111" s="142">
        <f t="shared" si="977"/>
        <v>2.1212847705894022E-5</v>
      </c>
      <c r="F2111" s="142" t="str">
        <f t="shared" si="978"/>
        <v/>
      </c>
      <c r="G2111" s="142" t="str">
        <f t="shared" si="979"/>
        <v/>
      </c>
      <c r="H2111" s="142"/>
      <c r="I2111" s="142"/>
      <c r="J2111" s="142">
        <f t="shared" si="980"/>
        <v>2.7258867272853567E-166</v>
      </c>
      <c r="K2111" s="142" t="str">
        <f t="shared" si="981"/>
        <v/>
      </c>
      <c r="L2111" s="142" t="str">
        <f t="shared" si="982"/>
        <v/>
      </c>
      <c r="M2111" s="142"/>
      <c r="N2111" s="142"/>
      <c r="O2111" s="142"/>
      <c r="P2111" s="142"/>
      <c r="Q2111" s="142">
        <v>1417</v>
      </c>
      <c r="R2111" s="142">
        <f t="shared" si="983"/>
        <v>35.788841924920021</v>
      </c>
      <c r="S2111" s="142">
        <f t="shared" si="984"/>
        <v>4.6260061024135874E-3</v>
      </c>
      <c r="T2111" s="142">
        <f t="shared" si="985"/>
        <v>0.95234213660857414</v>
      </c>
      <c r="U2111" s="142">
        <f t="shared" si="986"/>
        <v>4.6260061024135874E-3</v>
      </c>
      <c r="V2111" s="142" t="str">
        <f t="shared" si="987"/>
        <v/>
      </c>
      <c r="W2111" s="142" t="str">
        <f t="shared" si="988"/>
        <v/>
      </c>
      <c r="X2111" s="142">
        <f t="shared" si="989"/>
        <v>1.5631061769619488E-19</v>
      </c>
      <c r="Y2111" s="142" t="str">
        <f t="shared" si="990"/>
        <v/>
      </c>
      <c r="Z2111" s="142" t="str">
        <f t="shared" si="991"/>
        <v/>
      </c>
      <c r="AD2111" s="142">
        <v>1417</v>
      </c>
      <c r="AE2111" s="142">
        <f t="shared" si="1009"/>
        <v>91.770796441990569</v>
      </c>
      <c r="AF2111" s="142">
        <f t="shared" si="992"/>
        <v>1.8040532234853965E-3</v>
      </c>
      <c r="AG2111" s="142">
        <f t="shared" si="993"/>
        <v>0.95234213660857414</v>
      </c>
      <c r="AH2111" s="142">
        <f t="shared" si="994"/>
        <v>1.8040532234853965E-3</v>
      </c>
      <c r="AI2111" s="142" t="str">
        <f t="shared" si="995"/>
        <v/>
      </c>
      <c r="AJ2111" s="142" t="str">
        <f t="shared" si="996"/>
        <v/>
      </c>
      <c r="AK2111" s="142">
        <f t="shared" si="997"/>
        <v>7.8012372462011254E-70</v>
      </c>
      <c r="AL2111" s="142" t="str">
        <f t="shared" si="998"/>
        <v/>
      </c>
      <c r="AM2111" s="142" t="str">
        <f t="shared" si="999"/>
        <v/>
      </c>
      <c r="AQ2111" s="142">
        <v>1417</v>
      </c>
      <c r="AR2111" s="142">
        <f t="shared" si="1000"/>
        <v>4795.070521369611</v>
      </c>
      <c r="AS2111" s="142">
        <f t="shared" si="1001"/>
        <v>3.4527000261031969E-5</v>
      </c>
      <c r="AT2111" s="142">
        <f t="shared" si="1002"/>
        <v>0.95234213660857414</v>
      </c>
      <c r="AU2111" s="142">
        <f t="shared" si="1003"/>
        <v>3.4527000261031969E-5</v>
      </c>
      <c r="AV2111" s="142" t="str">
        <f t="shared" si="1004"/>
        <v/>
      </c>
      <c r="AW2111" s="142" t="str">
        <f t="shared" si="1005"/>
        <v/>
      </c>
      <c r="AX2111" s="142">
        <f t="shared" si="1006"/>
        <v>1.2098847344261313E-4</v>
      </c>
      <c r="AY2111" s="142" t="str">
        <f t="shared" si="1007"/>
        <v/>
      </c>
      <c r="AZ2111" s="142" t="str">
        <f t="shared" si="1008"/>
        <v/>
      </c>
      <c r="BB2111" s="147"/>
      <c r="BC2111" s="147">
        <f t="shared" si="971"/>
        <v>9.1008000000000422</v>
      </c>
      <c r="BD2111" s="163">
        <f t="shared" si="972"/>
        <v>0.24549983810168213</v>
      </c>
      <c r="BE2111" s="147">
        <f t="shared" si="973"/>
        <v>4.4892204958399407E-4</v>
      </c>
      <c r="BF2111" s="147" t="str">
        <f t="shared" si="969"/>
        <v/>
      </c>
      <c r="BG2111" s="159" t="str">
        <f t="shared" si="970"/>
        <v/>
      </c>
    </row>
    <row r="2112" spans="1:59" ht="20.100000000000001" customHeight="1" x14ac:dyDescent="0.25">
      <c r="A2112" s="147">
        <v>1418</v>
      </c>
      <c r="B2112" s="142">
        <f t="shared" si="974"/>
        <v>7823.3921436051678</v>
      </c>
      <c r="C2112" s="142">
        <f t="shared" si="975"/>
        <v>2.1071618115218066E-5</v>
      </c>
      <c r="D2112" s="142">
        <f t="shared" si="976"/>
        <v>0.95273783896343323</v>
      </c>
      <c r="E2112" s="142">
        <f t="shared" si="977"/>
        <v>2.1071618115218066E-5</v>
      </c>
      <c r="F2112" s="142" t="str">
        <f t="shared" si="978"/>
        <v/>
      </c>
      <c r="G2112" s="142" t="str">
        <f t="shared" si="979"/>
        <v/>
      </c>
      <c r="H2112" s="142"/>
      <c r="I2112" s="142"/>
      <c r="J2112" s="142">
        <f t="shared" si="980"/>
        <v>3.0400385408861888E-166</v>
      </c>
      <c r="K2112" s="142" t="str">
        <f t="shared" si="981"/>
        <v/>
      </c>
      <c r="L2112" s="142" t="str">
        <f t="shared" si="982"/>
        <v/>
      </c>
      <c r="M2112" s="142"/>
      <c r="N2112" s="142"/>
      <c r="O2112" s="142"/>
      <c r="P2112" s="142"/>
      <c r="Q2112" s="147">
        <v>1418</v>
      </c>
      <c r="R2112" s="142">
        <f t="shared" si="983"/>
        <v>35.874666485891055</v>
      </c>
      <c r="S2112" s="142">
        <f t="shared" si="984"/>
        <v>4.5952073639619418E-3</v>
      </c>
      <c r="T2112" s="142">
        <f t="shared" si="985"/>
        <v>0.95273783896343323</v>
      </c>
      <c r="U2112" s="142">
        <f t="shared" si="986"/>
        <v>4.5952073639619418E-3</v>
      </c>
      <c r="V2112" s="142" t="str">
        <f t="shared" si="987"/>
        <v/>
      </c>
      <c r="W2112" s="142" t="str">
        <f t="shared" si="988"/>
        <v/>
      </c>
      <c r="X2112" s="142">
        <f t="shared" si="989"/>
        <v>1.6195325016724885E-19</v>
      </c>
      <c r="Y2112" s="142" t="str">
        <f t="shared" si="990"/>
        <v/>
      </c>
      <c r="Z2112" s="142" t="str">
        <f t="shared" si="991"/>
        <v/>
      </c>
      <c r="AD2112" s="147">
        <v>1418</v>
      </c>
      <c r="AE2112" s="142">
        <f t="shared" si="1009"/>
        <v>91.990870294369415</v>
      </c>
      <c r="AF2112" s="142">
        <f t="shared" si="992"/>
        <v>1.7920423090696165E-3</v>
      </c>
      <c r="AG2112" s="142">
        <f t="shared" si="993"/>
        <v>0.95273783896343323</v>
      </c>
      <c r="AH2112" s="142">
        <f t="shared" si="994"/>
        <v>1.7920423090696165E-3</v>
      </c>
      <c r="AI2112" s="142" t="str">
        <f t="shared" si="995"/>
        <v/>
      </c>
      <c r="AJ2112" s="142" t="str">
        <f t="shared" si="996"/>
        <v/>
      </c>
      <c r="AK2112" s="142">
        <f t="shared" si="997"/>
        <v>8.368876467198205E-70</v>
      </c>
      <c r="AL2112" s="142" t="str">
        <f t="shared" si="998"/>
        <v/>
      </c>
      <c r="AM2112" s="142" t="str">
        <f t="shared" si="999"/>
        <v/>
      </c>
      <c r="AQ2112" s="147">
        <v>1418</v>
      </c>
      <c r="AR2112" s="142">
        <f t="shared" si="1000"/>
        <v>4806.5694914448377</v>
      </c>
      <c r="AS2112" s="142">
        <f t="shared" si="1001"/>
        <v>3.4297128525669471E-5</v>
      </c>
      <c r="AT2112" s="142">
        <f t="shared" si="1002"/>
        <v>0.95273783896343323</v>
      </c>
      <c r="AU2112" s="142">
        <f t="shared" si="1003"/>
        <v>3.4297128525669471E-5</v>
      </c>
      <c r="AV2112" s="142" t="str">
        <f t="shared" si="1004"/>
        <v/>
      </c>
      <c r="AW2112" s="142" t="str">
        <f t="shared" si="1005"/>
        <v/>
      </c>
      <c r="AX2112" s="142">
        <f t="shared" si="1006"/>
        <v>1.2073430081823413E-4</v>
      </c>
      <c r="AY2112" s="142" t="str">
        <f t="shared" si="1007"/>
        <v/>
      </c>
      <c r="AZ2112" s="142" t="str">
        <f t="shared" si="1008"/>
        <v/>
      </c>
      <c r="BB2112" s="147"/>
      <c r="BC2112" s="147">
        <f t="shared" si="971"/>
        <v>9.1072000000000415</v>
      </c>
      <c r="BD2112" s="163">
        <f t="shared" si="972"/>
        <v>0.24505091605209814</v>
      </c>
      <c r="BE2112" s="147">
        <f t="shared" si="973"/>
        <v>4.482746558876205E-4</v>
      </c>
      <c r="BF2112" s="147" t="str">
        <f t="shared" si="969"/>
        <v/>
      </c>
      <c r="BG2112" s="159" t="str">
        <f t="shared" si="970"/>
        <v/>
      </c>
    </row>
    <row r="2113" spans="1:59" ht="20.100000000000001" customHeight="1" x14ac:dyDescent="0.25">
      <c r="A2113" s="142">
        <v>1419</v>
      </c>
      <c r="B2113" s="142">
        <f t="shared" si="974"/>
        <v>7842.1083927525506</v>
      </c>
      <c r="C2113" s="142">
        <f t="shared" si="975"/>
        <v>2.0930993895629176E-5</v>
      </c>
      <c r="D2113" s="142">
        <f t="shared" si="976"/>
        <v>0.95313090369450537</v>
      </c>
      <c r="E2113" s="142">
        <f t="shared" si="977"/>
        <v>2.0930993895629176E-5</v>
      </c>
      <c r="F2113" s="142" t="str">
        <f t="shared" si="978"/>
        <v/>
      </c>
      <c r="G2113" s="142" t="str">
        <f t="shared" si="979"/>
        <v/>
      </c>
      <c r="H2113" s="142"/>
      <c r="I2113" s="142"/>
      <c r="J2113" s="142">
        <f t="shared" si="980"/>
        <v>3.3903413408199685E-166</v>
      </c>
      <c r="K2113" s="142" t="str">
        <f t="shared" si="981"/>
        <v/>
      </c>
      <c r="L2113" s="142" t="str">
        <f t="shared" si="982"/>
        <v/>
      </c>
      <c r="M2113" s="142"/>
      <c r="N2113" s="142"/>
      <c r="O2113" s="142"/>
      <c r="P2113" s="142"/>
      <c r="Q2113" s="142">
        <v>1419</v>
      </c>
      <c r="R2113" s="142">
        <f t="shared" si="983"/>
        <v>35.960491046862074</v>
      </c>
      <c r="S2113" s="142">
        <f t="shared" si="984"/>
        <v>4.5645406422193235E-3</v>
      </c>
      <c r="T2113" s="142">
        <f t="shared" si="985"/>
        <v>0.95313090369450526</v>
      </c>
      <c r="U2113" s="142">
        <f t="shared" si="986"/>
        <v>4.5645406422193235E-3</v>
      </c>
      <c r="V2113" s="142" t="str">
        <f t="shared" si="987"/>
        <v/>
      </c>
      <c r="W2113" s="142" t="str">
        <f t="shared" si="988"/>
        <v/>
      </c>
      <c r="X2113" s="142">
        <f t="shared" si="989"/>
        <v>1.6779689037110746E-19</v>
      </c>
      <c r="Y2113" s="142" t="str">
        <f t="shared" si="990"/>
        <v/>
      </c>
      <c r="Z2113" s="142" t="str">
        <f t="shared" si="991"/>
        <v/>
      </c>
      <c r="AD2113" s="142">
        <v>1419</v>
      </c>
      <c r="AE2113" s="142">
        <f t="shared" si="1009"/>
        <v>92.210944146748318</v>
      </c>
      <c r="AF2113" s="142">
        <f t="shared" si="992"/>
        <v>1.7800828786260102E-3</v>
      </c>
      <c r="AG2113" s="142">
        <f t="shared" si="993"/>
        <v>0.95313090369450537</v>
      </c>
      <c r="AH2113" s="142">
        <f t="shared" si="994"/>
        <v>1.7800828786260102E-3</v>
      </c>
      <c r="AI2113" s="142" t="str">
        <f t="shared" si="995"/>
        <v/>
      </c>
      <c r="AJ2113" s="142" t="str">
        <f t="shared" si="996"/>
        <v/>
      </c>
      <c r="AK2113" s="142">
        <f t="shared" si="997"/>
        <v>8.9776750164606835E-70</v>
      </c>
      <c r="AL2113" s="142" t="str">
        <f t="shared" si="998"/>
        <v/>
      </c>
      <c r="AM2113" s="142" t="str">
        <f t="shared" si="999"/>
        <v/>
      </c>
      <c r="AQ2113" s="142">
        <v>1419</v>
      </c>
      <c r="AR2113" s="142">
        <f t="shared" si="1000"/>
        <v>4818.0684615200644</v>
      </c>
      <c r="AS2113" s="142">
        <f t="shared" si="1001"/>
        <v>3.4068242119951136E-5</v>
      </c>
      <c r="AT2113" s="142">
        <f t="shared" si="1002"/>
        <v>0.95313090369450526</v>
      </c>
      <c r="AU2113" s="142">
        <f t="shared" si="1003"/>
        <v>3.4068242119951136E-5</v>
      </c>
      <c r="AV2113" s="142" t="str">
        <f t="shared" si="1004"/>
        <v/>
      </c>
      <c r="AW2113" s="142" t="str">
        <f t="shared" si="1005"/>
        <v/>
      </c>
      <c r="AX2113" s="142">
        <f t="shared" si="1006"/>
        <v>1.2047873448461405E-4</v>
      </c>
      <c r="AY2113" s="142" t="str">
        <f t="shared" si="1007"/>
        <v/>
      </c>
      <c r="AZ2113" s="142" t="str">
        <f t="shared" si="1008"/>
        <v/>
      </c>
      <c r="BB2113" s="147"/>
      <c r="BC2113" s="147">
        <f t="shared" si="971"/>
        <v>9.1136000000000408</v>
      </c>
      <c r="BD2113" s="163">
        <f t="shared" si="972"/>
        <v>0.24460264139621052</v>
      </c>
      <c r="BE2113" s="147">
        <f t="shared" si="973"/>
        <v>4.4762764354350226E-4</v>
      </c>
      <c r="BF2113" s="147" t="str">
        <f t="shared" si="969"/>
        <v/>
      </c>
      <c r="BG2113" s="159" t="str">
        <f t="shared" si="970"/>
        <v/>
      </c>
    </row>
    <row r="2114" spans="1:59" ht="20.100000000000001" customHeight="1" x14ac:dyDescent="0.25">
      <c r="A2114" s="142">
        <v>1420</v>
      </c>
      <c r="B2114" s="142">
        <f t="shared" si="974"/>
        <v>7860.8246418999297</v>
      </c>
      <c r="C2114" s="142">
        <f t="shared" si="975"/>
        <v>2.0790975492027263E-5</v>
      </c>
      <c r="D2114" s="142">
        <f t="shared" si="976"/>
        <v>0.95352134213627993</v>
      </c>
      <c r="E2114" s="142">
        <f t="shared" si="977"/>
        <v>2.0790975492027263E-5</v>
      </c>
      <c r="F2114" s="142" t="str">
        <f t="shared" si="978"/>
        <v/>
      </c>
      <c r="G2114" s="142" t="str">
        <f t="shared" si="979"/>
        <v/>
      </c>
      <c r="H2114" s="142"/>
      <c r="I2114" s="142"/>
      <c r="J2114" s="142">
        <f t="shared" si="980"/>
        <v>3.7809489397995863E-166</v>
      </c>
      <c r="K2114" s="142" t="str">
        <f t="shared" si="981"/>
        <v/>
      </c>
      <c r="L2114" s="142" t="str">
        <f t="shared" si="982"/>
        <v/>
      </c>
      <c r="M2114" s="142"/>
      <c r="N2114" s="142"/>
      <c r="O2114" s="142"/>
      <c r="P2114" s="142"/>
      <c r="Q2114" s="142">
        <v>1420</v>
      </c>
      <c r="R2114" s="142">
        <f t="shared" si="983"/>
        <v>36.046315607833108</v>
      </c>
      <c r="S2114" s="142">
        <f t="shared" si="984"/>
        <v>4.5340060342075571E-3</v>
      </c>
      <c r="T2114" s="142">
        <f t="shared" si="985"/>
        <v>0.95352134213628004</v>
      </c>
      <c r="U2114" s="142">
        <f t="shared" si="986"/>
        <v>4.5340060342075571E-3</v>
      </c>
      <c r="V2114" s="142" t="str">
        <f t="shared" si="987"/>
        <v/>
      </c>
      <c r="W2114" s="142" t="str">
        <f t="shared" si="988"/>
        <v/>
      </c>
      <c r="X2114" s="142">
        <f t="shared" si="989"/>
        <v>1.7384860075360417E-19</v>
      </c>
      <c r="Y2114" s="142" t="str">
        <f t="shared" si="990"/>
        <v/>
      </c>
      <c r="Z2114" s="142" t="str">
        <f t="shared" si="991"/>
        <v/>
      </c>
      <c r="AD2114" s="142">
        <v>1420</v>
      </c>
      <c r="AE2114" s="142">
        <f t="shared" si="1009"/>
        <v>92.431017999127164</v>
      </c>
      <c r="AF2114" s="142">
        <f t="shared" si="992"/>
        <v>1.768174969991229E-3</v>
      </c>
      <c r="AG2114" s="142">
        <f t="shared" si="993"/>
        <v>0.95352134213627993</v>
      </c>
      <c r="AH2114" s="142">
        <f t="shared" si="994"/>
        <v>1.768174969991229E-3</v>
      </c>
      <c r="AI2114" s="142" t="str">
        <f t="shared" si="995"/>
        <v/>
      </c>
      <c r="AJ2114" s="142" t="str">
        <f t="shared" si="996"/>
        <v/>
      </c>
      <c r="AK2114" s="142">
        <f t="shared" si="997"/>
        <v>9.630606862105404E-70</v>
      </c>
      <c r="AL2114" s="142" t="str">
        <f t="shared" si="998"/>
        <v/>
      </c>
      <c r="AM2114" s="142" t="str">
        <f t="shared" si="999"/>
        <v/>
      </c>
      <c r="AQ2114" s="142">
        <v>1420</v>
      </c>
      <c r="AR2114" s="142">
        <f t="shared" si="1000"/>
        <v>4829.5674315952911</v>
      </c>
      <c r="AS2114" s="142">
        <f t="shared" si="1001"/>
        <v>3.3840341768016314E-5</v>
      </c>
      <c r="AT2114" s="142">
        <f t="shared" si="1002"/>
        <v>0.95352134213627993</v>
      </c>
      <c r="AU2114" s="142">
        <f t="shared" si="1003"/>
        <v>3.3840341768016314E-5</v>
      </c>
      <c r="AV2114" s="142" t="str">
        <f t="shared" si="1004"/>
        <v/>
      </c>
      <c r="AW2114" s="142" t="str">
        <f t="shared" si="1005"/>
        <v/>
      </c>
      <c r="AX2114" s="142">
        <f t="shared" si="1006"/>
        <v>1.2022178556131171E-4</v>
      </c>
      <c r="AY2114" s="142" t="str">
        <f t="shared" si="1007"/>
        <v/>
      </c>
      <c r="AZ2114" s="142" t="str">
        <f t="shared" si="1008"/>
        <v/>
      </c>
      <c r="BB2114" s="147"/>
      <c r="BC2114" s="147">
        <f t="shared" si="971"/>
        <v>9.1200000000000401</v>
      </c>
      <c r="BD2114" s="163">
        <f t="shared" si="972"/>
        <v>0.24415501375266702</v>
      </c>
      <c r="BE2114" s="147">
        <f t="shared" si="973"/>
        <v>4.4698101437090632E-4</v>
      </c>
      <c r="BF2114" s="147" t="str">
        <f t="shared" si="969"/>
        <v/>
      </c>
      <c r="BG2114" s="159" t="str">
        <f t="shared" si="970"/>
        <v/>
      </c>
    </row>
    <row r="2115" spans="1:59" ht="20.100000000000001" customHeight="1" x14ac:dyDescent="0.25">
      <c r="A2115" s="142">
        <v>1421</v>
      </c>
      <c r="B2115" s="142">
        <f t="shared" si="974"/>
        <v>7879.5408910473125</v>
      </c>
      <c r="C2115" s="142">
        <f t="shared" si="975"/>
        <v>2.0651563317357847E-5</v>
      </c>
      <c r="D2115" s="142">
        <f t="shared" si="976"/>
        <v>0.95390916563127426</v>
      </c>
      <c r="E2115" s="142">
        <f t="shared" si="977"/>
        <v>2.0651563317357847E-5</v>
      </c>
      <c r="F2115" s="142" t="str">
        <f t="shared" si="978"/>
        <v/>
      </c>
      <c r="G2115" s="142" t="str">
        <f t="shared" si="979"/>
        <v/>
      </c>
      <c r="H2115" s="142"/>
      <c r="I2115" s="142"/>
      <c r="J2115" s="142">
        <f t="shared" si="980"/>
        <v>4.2164917101075238E-166</v>
      </c>
      <c r="K2115" s="142" t="str">
        <f t="shared" si="981"/>
        <v/>
      </c>
      <c r="L2115" s="142" t="str">
        <f t="shared" si="982"/>
        <v/>
      </c>
      <c r="M2115" s="142"/>
      <c r="N2115" s="142"/>
      <c r="O2115" s="142"/>
      <c r="P2115" s="142"/>
      <c r="Q2115" s="142">
        <v>1421</v>
      </c>
      <c r="R2115" s="142">
        <f t="shared" si="983"/>
        <v>36.132140168804142</v>
      </c>
      <c r="S2115" s="142">
        <f t="shared" si="984"/>
        <v>4.5036036299800387E-3</v>
      </c>
      <c r="T2115" s="142">
        <f t="shared" si="985"/>
        <v>0.95390916563127426</v>
      </c>
      <c r="U2115" s="142">
        <f t="shared" si="986"/>
        <v>4.5036036299800387E-3</v>
      </c>
      <c r="V2115" s="142" t="str">
        <f t="shared" si="987"/>
        <v/>
      </c>
      <c r="W2115" s="142" t="str">
        <f t="shared" si="988"/>
        <v/>
      </c>
      <c r="X2115" s="142">
        <f t="shared" si="989"/>
        <v>1.8011568836369482E-19</v>
      </c>
      <c r="Y2115" s="142" t="str">
        <f t="shared" si="990"/>
        <v/>
      </c>
      <c r="Z2115" s="142" t="str">
        <f t="shared" si="991"/>
        <v/>
      </c>
      <c r="AD2115" s="142">
        <v>1421</v>
      </c>
      <c r="AE2115" s="142">
        <f t="shared" si="1009"/>
        <v>92.651091851506067</v>
      </c>
      <c r="AF2115" s="142">
        <f t="shared" si="992"/>
        <v>1.7563186182843532E-3</v>
      </c>
      <c r="AG2115" s="142">
        <f t="shared" si="993"/>
        <v>0.95390916563127426</v>
      </c>
      <c r="AH2115" s="142">
        <f t="shared" si="994"/>
        <v>1.7563186182843532E-3</v>
      </c>
      <c r="AI2115" s="142" t="str">
        <f t="shared" si="995"/>
        <v/>
      </c>
      <c r="AJ2115" s="142" t="str">
        <f t="shared" si="996"/>
        <v/>
      </c>
      <c r="AK2115" s="142">
        <f t="shared" si="997"/>
        <v>1.0330860094271954E-69</v>
      </c>
      <c r="AL2115" s="142" t="str">
        <f t="shared" si="998"/>
        <v/>
      </c>
      <c r="AM2115" s="142" t="str">
        <f t="shared" si="999"/>
        <v/>
      </c>
      <c r="AQ2115" s="142">
        <v>1421</v>
      </c>
      <c r="AR2115" s="142">
        <f t="shared" si="1000"/>
        <v>4841.0664016705196</v>
      </c>
      <c r="AS2115" s="142">
        <f t="shared" si="1001"/>
        <v>3.3613428141994071E-5</v>
      </c>
      <c r="AT2115" s="142">
        <f t="shared" si="1002"/>
        <v>0.95390916563127426</v>
      </c>
      <c r="AU2115" s="142">
        <f t="shared" si="1003"/>
        <v>3.3613428141994071E-5</v>
      </c>
      <c r="AV2115" s="142" t="str">
        <f t="shared" si="1004"/>
        <v/>
      </c>
      <c r="AW2115" s="142" t="str">
        <f t="shared" si="1005"/>
        <v/>
      </c>
      <c r="AX2115" s="142">
        <f t="shared" si="1006"/>
        <v>1.1996346521055297E-4</v>
      </c>
      <c r="AY2115" s="142" t="str">
        <f t="shared" si="1007"/>
        <v/>
      </c>
      <c r="AZ2115" s="142" t="str">
        <f t="shared" si="1008"/>
        <v/>
      </c>
      <c r="BB2115" s="147"/>
      <c r="BC2115" s="147">
        <f t="shared" si="971"/>
        <v>9.1264000000000394</v>
      </c>
      <c r="BD2115" s="163">
        <f t="shared" si="972"/>
        <v>0.24370803273829611</v>
      </c>
      <c r="BE2115" s="147">
        <f t="shared" si="973"/>
        <v>4.4633477017996803E-4</v>
      </c>
      <c r="BF2115" s="147" t="str">
        <f t="shared" si="969"/>
        <v/>
      </c>
      <c r="BG2115" s="159" t="str">
        <f t="shared" si="970"/>
        <v/>
      </c>
    </row>
    <row r="2116" spans="1:59" ht="20.100000000000001" customHeight="1" x14ac:dyDescent="0.25">
      <c r="A2116" s="142">
        <v>1422</v>
      </c>
      <c r="B2116" s="142">
        <f t="shared" si="974"/>
        <v>7898.2571401946916</v>
      </c>
      <c r="C2116" s="142">
        <f t="shared" si="975"/>
        <v>2.0512757752799753E-5</v>
      </c>
      <c r="D2116" s="142">
        <f t="shared" si="976"/>
        <v>0.95429438552943635</v>
      </c>
      <c r="E2116" s="142">
        <f t="shared" si="977"/>
        <v>2.0512757752799753E-5</v>
      </c>
      <c r="F2116" s="142" t="str">
        <f t="shared" si="978"/>
        <v/>
      </c>
      <c r="G2116" s="142" t="str">
        <f t="shared" si="979"/>
        <v/>
      </c>
      <c r="H2116" s="142"/>
      <c r="I2116" s="142"/>
      <c r="J2116" s="142">
        <f t="shared" si="980"/>
        <v>4.702131175510338E-166</v>
      </c>
      <c r="K2116" s="142" t="str">
        <f t="shared" si="981"/>
        <v/>
      </c>
      <c r="L2116" s="142" t="str">
        <f t="shared" si="982"/>
        <v/>
      </c>
      <c r="M2116" s="142"/>
      <c r="N2116" s="142"/>
      <c r="O2116" s="142"/>
      <c r="P2116" s="142"/>
      <c r="Q2116" s="142">
        <v>1422</v>
      </c>
      <c r="R2116" s="142">
        <f t="shared" si="983"/>
        <v>36.217964729775176</v>
      </c>
      <c r="S2116" s="142">
        <f t="shared" si="984"/>
        <v>4.4733335126625785E-3</v>
      </c>
      <c r="T2116" s="142">
        <f t="shared" si="985"/>
        <v>0.95429438552943635</v>
      </c>
      <c r="U2116" s="142">
        <f t="shared" si="986"/>
        <v>4.4733335126625785E-3</v>
      </c>
      <c r="V2116" s="142" t="str">
        <f t="shared" si="987"/>
        <v/>
      </c>
      <c r="W2116" s="142" t="str">
        <f t="shared" si="988"/>
        <v/>
      </c>
      <c r="X2116" s="142">
        <f t="shared" si="989"/>
        <v>1.8660571319914946E-19</v>
      </c>
      <c r="Y2116" s="142" t="str">
        <f t="shared" si="990"/>
        <v/>
      </c>
      <c r="Z2116" s="142" t="str">
        <f t="shared" si="991"/>
        <v/>
      </c>
      <c r="AD2116" s="142">
        <v>1422</v>
      </c>
      <c r="AE2116" s="142">
        <f t="shared" si="1009"/>
        <v>92.871165703884913</v>
      </c>
      <c r="AF2116" s="142">
        <f t="shared" si="992"/>
        <v>1.7445138559228546E-3</v>
      </c>
      <c r="AG2116" s="142">
        <f t="shared" si="993"/>
        <v>0.95429438552943635</v>
      </c>
      <c r="AH2116" s="142">
        <f t="shared" si="994"/>
        <v>1.7445138559228546E-3</v>
      </c>
      <c r="AI2116" s="142" t="str">
        <f t="shared" si="995"/>
        <v/>
      </c>
      <c r="AJ2116" s="142" t="str">
        <f t="shared" si="996"/>
        <v/>
      </c>
      <c r="AK2116" s="142">
        <f t="shared" si="997"/>
        <v>1.1081852286411736E-69</v>
      </c>
      <c r="AL2116" s="142" t="str">
        <f t="shared" si="998"/>
        <v/>
      </c>
      <c r="AM2116" s="142" t="str">
        <f t="shared" si="999"/>
        <v/>
      </c>
      <c r="AQ2116" s="142">
        <v>1422</v>
      </c>
      <c r="AR2116" s="142">
        <f t="shared" si="1000"/>
        <v>4852.5653717457462</v>
      </c>
      <c r="AS2116" s="142">
        <f t="shared" si="1001"/>
        <v>3.3387501862308449E-5</v>
      </c>
      <c r="AT2116" s="142">
        <f t="shared" si="1002"/>
        <v>0.95429438552943635</v>
      </c>
      <c r="AU2116" s="142">
        <f t="shared" si="1003"/>
        <v>3.3387501862308449E-5</v>
      </c>
      <c r="AV2116" s="142" t="str">
        <f t="shared" si="1004"/>
        <v/>
      </c>
      <c r="AW2116" s="142" t="str">
        <f t="shared" si="1005"/>
        <v/>
      </c>
      <c r="AX2116" s="142">
        <f t="shared" si="1006"/>
        <v>1.1970378463642615E-4</v>
      </c>
      <c r="AY2116" s="142" t="str">
        <f t="shared" si="1007"/>
        <v/>
      </c>
      <c r="AZ2116" s="142" t="str">
        <f t="shared" si="1008"/>
        <v/>
      </c>
      <c r="BB2116" s="147"/>
      <c r="BC2116" s="147">
        <f t="shared" si="971"/>
        <v>9.1328000000000387</v>
      </c>
      <c r="BD2116" s="163">
        <f t="shared" si="972"/>
        <v>0.24326169796811614</v>
      </c>
      <c r="BE2116" s="147">
        <f t="shared" si="973"/>
        <v>4.4568891277066425E-4</v>
      </c>
      <c r="BF2116" s="147" t="str">
        <f t="shared" si="969"/>
        <v/>
      </c>
      <c r="BG2116" s="159" t="str">
        <f t="shared" si="970"/>
        <v/>
      </c>
    </row>
    <row r="2117" spans="1:59" ht="20.100000000000001" customHeight="1" x14ac:dyDescent="0.25">
      <c r="A2117" s="142">
        <v>1423</v>
      </c>
      <c r="B2117" s="142">
        <f t="shared" si="974"/>
        <v>7916.9733893420744</v>
      </c>
      <c r="C2117" s="142">
        <f t="shared" si="975"/>
        <v>2.0374559147953502E-5</v>
      </c>
      <c r="D2117" s="142">
        <f t="shared" si="976"/>
        <v>0.95467701318755305</v>
      </c>
      <c r="E2117" s="142">
        <f t="shared" si="977"/>
        <v>2.0374559147953502E-5</v>
      </c>
      <c r="F2117" s="142" t="str">
        <f t="shared" si="978"/>
        <v/>
      </c>
      <c r="G2117" s="142" t="str">
        <f t="shared" si="979"/>
        <v/>
      </c>
      <c r="H2117" s="142"/>
      <c r="I2117" s="142"/>
      <c r="J2117" s="142">
        <f t="shared" si="980"/>
        <v>5.2436208473826039E-166</v>
      </c>
      <c r="K2117" s="142" t="str">
        <f t="shared" si="981"/>
        <v/>
      </c>
      <c r="L2117" s="142" t="str">
        <f t="shared" si="982"/>
        <v/>
      </c>
      <c r="M2117" s="142"/>
      <c r="N2117" s="142"/>
      <c r="O2117" s="142"/>
      <c r="P2117" s="142"/>
      <c r="Q2117" s="142">
        <v>1423</v>
      </c>
      <c r="R2117" s="142">
        <f t="shared" si="983"/>
        <v>36.303789290746209</v>
      </c>
      <c r="S2117" s="142">
        <f t="shared" si="984"/>
        <v>4.4431957584945662E-3</v>
      </c>
      <c r="T2117" s="142">
        <f t="shared" si="985"/>
        <v>0.95467701318755305</v>
      </c>
      <c r="U2117" s="142">
        <f t="shared" si="986"/>
        <v>4.4431957584945662E-3</v>
      </c>
      <c r="V2117" s="142" t="str">
        <f t="shared" si="987"/>
        <v/>
      </c>
      <c r="W2117" s="142" t="str">
        <f t="shared" si="988"/>
        <v/>
      </c>
      <c r="X2117" s="142">
        <f t="shared" si="989"/>
        <v>1.9332649683259833E-19</v>
      </c>
      <c r="Y2117" s="142" t="str">
        <f t="shared" si="990"/>
        <v/>
      </c>
      <c r="Z2117" s="142" t="str">
        <f t="shared" si="991"/>
        <v/>
      </c>
      <c r="AD2117" s="142">
        <v>1423</v>
      </c>
      <c r="AE2117" s="142">
        <f t="shared" si="1009"/>
        <v>93.091239556263815</v>
      </c>
      <c r="AF2117" s="142">
        <f t="shared" si="992"/>
        <v>1.7327607126386181E-3</v>
      </c>
      <c r="AG2117" s="142">
        <f t="shared" si="993"/>
        <v>0.95467701318755305</v>
      </c>
      <c r="AH2117" s="142">
        <f t="shared" si="994"/>
        <v>1.7327607126386181E-3</v>
      </c>
      <c r="AI2117" s="142" t="str">
        <f t="shared" si="995"/>
        <v/>
      </c>
      <c r="AJ2117" s="142" t="str">
        <f t="shared" si="996"/>
        <v/>
      </c>
      <c r="AK2117" s="142">
        <f t="shared" si="997"/>
        <v>1.1887246954632106E-69</v>
      </c>
      <c r="AL2117" s="142" t="str">
        <f t="shared" si="998"/>
        <v/>
      </c>
      <c r="AM2117" s="142" t="str">
        <f t="shared" si="999"/>
        <v/>
      </c>
      <c r="AQ2117" s="142">
        <v>1423</v>
      </c>
      <c r="AR2117" s="142">
        <f t="shared" si="1000"/>
        <v>4864.0643418209729</v>
      </c>
      <c r="AS2117" s="142">
        <f t="shared" si="1001"/>
        <v>3.3162563497985285E-5</v>
      </c>
      <c r="AT2117" s="142">
        <f t="shared" si="1002"/>
        <v>0.95467701318755305</v>
      </c>
      <c r="AU2117" s="142">
        <f t="shared" si="1003"/>
        <v>3.3162563497985285E-5</v>
      </c>
      <c r="AV2117" s="142" t="str">
        <f t="shared" si="1004"/>
        <v/>
      </c>
      <c r="AW2117" s="142" t="str">
        <f t="shared" si="1005"/>
        <v/>
      </c>
      <c r="AX2117" s="142">
        <f t="shared" si="1006"/>
        <v>1.1944275508407548E-4</v>
      </c>
      <c r="AY2117" s="142" t="str">
        <f t="shared" si="1007"/>
        <v/>
      </c>
      <c r="AZ2117" s="142" t="str">
        <f t="shared" si="1008"/>
        <v/>
      </c>
      <c r="BB2117" s="147"/>
      <c r="BC2117" s="147">
        <f t="shared" si="971"/>
        <v>9.139200000000038</v>
      </c>
      <c r="BD2117" s="163">
        <f t="shared" si="972"/>
        <v>0.24281600905534548</v>
      </c>
      <c r="BE2117" s="147">
        <f t="shared" si="973"/>
        <v>4.4504344393597739E-4</v>
      </c>
      <c r="BF2117" s="147" t="str">
        <f t="shared" si="969"/>
        <v/>
      </c>
      <c r="BG2117" s="159" t="str">
        <f t="shared" si="970"/>
        <v/>
      </c>
    </row>
    <row r="2118" spans="1:59" ht="20.100000000000001" customHeight="1" x14ac:dyDescent="0.25">
      <c r="A2118" s="142">
        <v>1424</v>
      </c>
      <c r="B2118" s="142">
        <f t="shared" si="974"/>
        <v>7935.6896384894535</v>
      </c>
      <c r="C2118" s="142">
        <f t="shared" si="975"/>
        <v>2.0236967821031563E-5</v>
      </c>
      <c r="D2118" s="142">
        <f t="shared" si="976"/>
        <v>0.95505705996866008</v>
      </c>
      <c r="E2118" s="142">
        <f t="shared" si="977"/>
        <v>2.0236967821031563E-5</v>
      </c>
      <c r="F2118" s="142" t="str">
        <f t="shared" si="978"/>
        <v/>
      </c>
      <c r="G2118" s="142" t="str">
        <f t="shared" si="979"/>
        <v/>
      </c>
      <c r="H2118" s="142"/>
      <c r="I2118" s="142"/>
      <c r="J2118" s="142">
        <f t="shared" si="980"/>
        <v>5.8473740181621484E-166</v>
      </c>
      <c r="K2118" s="142" t="str">
        <f t="shared" si="981"/>
        <v/>
      </c>
      <c r="L2118" s="142" t="str">
        <f t="shared" si="982"/>
        <v/>
      </c>
      <c r="M2118" s="142"/>
      <c r="N2118" s="142"/>
      <c r="O2118" s="142"/>
      <c r="P2118" s="142"/>
      <c r="Q2118" s="142">
        <v>1424</v>
      </c>
      <c r="R2118" s="142">
        <f t="shared" si="983"/>
        <v>36.389613851717243</v>
      </c>
      <c r="S2118" s="142">
        <f t="shared" si="984"/>
        <v>4.4131904368703819E-3</v>
      </c>
      <c r="T2118" s="142">
        <f t="shared" si="985"/>
        <v>0.95505705996866019</v>
      </c>
      <c r="U2118" s="142">
        <f t="shared" si="986"/>
        <v>4.4131904368703819E-3</v>
      </c>
      <c r="V2118" s="142" t="str">
        <f t="shared" si="987"/>
        <v/>
      </c>
      <c r="W2118" s="142" t="str">
        <f t="shared" si="988"/>
        <v/>
      </c>
      <c r="X2118" s="142">
        <f t="shared" si="989"/>
        <v>2.0028613132713491E-19</v>
      </c>
      <c r="Y2118" s="142" t="str">
        <f t="shared" si="990"/>
        <v/>
      </c>
      <c r="Z2118" s="142" t="str">
        <f t="shared" si="991"/>
        <v/>
      </c>
      <c r="AD2118" s="142">
        <v>1424</v>
      </c>
      <c r="AE2118" s="142">
        <f t="shared" si="1009"/>
        <v>93.311313408642661</v>
      </c>
      <c r="AF2118" s="142">
        <f t="shared" si="992"/>
        <v>1.7210592154941213E-3</v>
      </c>
      <c r="AG2118" s="142">
        <f t="shared" si="993"/>
        <v>0.95505705996866008</v>
      </c>
      <c r="AH2118" s="142">
        <f t="shared" si="994"/>
        <v>1.7210592154941213E-3</v>
      </c>
      <c r="AI2118" s="142" t="str">
        <f t="shared" si="995"/>
        <v/>
      </c>
      <c r="AJ2118" s="142" t="str">
        <f t="shared" si="996"/>
        <v/>
      </c>
      <c r="AK2118" s="142">
        <f t="shared" si="997"/>
        <v>1.2750971193282568E-69</v>
      </c>
      <c r="AL2118" s="142" t="str">
        <f t="shared" si="998"/>
        <v/>
      </c>
      <c r="AM2118" s="142" t="str">
        <f t="shared" si="999"/>
        <v/>
      </c>
      <c r="AQ2118" s="142">
        <v>1424</v>
      </c>
      <c r="AR2118" s="142">
        <f t="shared" si="1000"/>
        <v>4875.5633118961996</v>
      </c>
      <c r="AS2118" s="142">
        <f t="shared" si="1001"/>
        <v>3.2938613566961631E-5</v>
      </c>
      <c r="AT2118" s="142">
        <f t="shared" si="1002"/>
        <v>0.95505705996866019</v>
      </c>
      <c r="AU2118" s="142">
        <f t="shared" si="1003"/>
        <v>3.2938613566961631E-5</v>
      </c>
      <c r="AV2118" s="142" t="str">
        <f t="shared" si="1004"/>
        <v/>
      </c>
      <c r="AW2118" s="142" t="str">
        <f t="shared" si="1005"/>
        <v/>
      </c>
      <c r="AX2118" s="142">
        <f t="shared" si="1006"/>
        <v>1.1918038783889378E-4</v>
      </c>
      <c r="AY2118" s="142" t="str">
        <f t="shared" si="1007"/>
        <v/>
      </c>
      <c r="AZ2118" s="142" t="str">
        <f t="shared" si="1008"/>
        <v/>
      </c>
      <c r="BB2118" s="147"/>
      <c r="BC2118" s="147">
        <f t="shared" si="971"/>
        <v>9.1456000000000373</v>
      </c>
      <c r="BD2118" s="163">
        <f t="shared" si="972"/>
        <v>0.2423709656114095</v>
      </c>
      <c r="BE2118" s="147">
        <f t="shared" si="973"/>
        <v>4.4439836545803746E-4</v>
      </c>
      <c r="BF2118" s="147" t="str">
        <f t="shared" si="969"/>
        <v/>
      </c>
      <c r="BG2118" s="159" t="str">
        <f t="shared" si="970"/>
        <v/>
      </c>
    </row>
    <row r="2119" spans="1:59" ht="20.100000000000001" customHeight="1" x14ac:dyDescent="0.25">
      <c r="A2119" s="147">
        <v>1425</v>
      </c>
      <c r="B2119" s="142">
        <f t="shared" si="974"/>
        <v>7954.4058876368326</v>
      </c>
      <c r="C2119" s="142">
        <f t="shared" si="975"/>
        <v>2.0099984059049249E-5</v>
      </c>
      <c r="D2119" s="142">
        <f t="shared" si="976"/>
        <v>0.95543453724145688</v>
      </c>
      <c r="E2119" s="142">
        <f t="shared" si="977"/>
        <v>2.0099984059049249E-5</v>
      </c>
      <c r="F2119" s="142" t="str">
        <f t="shared" si="978"/>
        <v/>
      </c>
      <c r="G2119" s="142" t="str">
        <f t="shared" si="979"/>
        <v/>
      </c>
      <c r="H2119" s="142"/>
      <c r="I2119" s="142"/>
      <c r="J2119" s="142">
        <f t="shared" si="980"/>
        <v>6.5205393065739983E-166</v>
      </c>
      <c r="K2119" s="142" t="str">
        <f t="shared" si="981"/>
        <v/>
      </c>
      <c r="L2119" s="142" t="str">
        <f t="shared" si="982"/>
        <v/>
      </c>
      <c r="M2119" s="142"/>
      <c r="N2119" s="142"/>
      <c r="O2119" s="142"/>
      <c r="P2119" s="142"/>
      <c r="Q2119" s="147">
        <v>1425</v>
      </c>
      <c r="R2119" s="142">
        <f t="shared" si="983"/>
        <v>36.475438412688263</v>
      </c>
      <c r="S2119" s="142">
        <f t="shared" si="984"/>
        <v>4.3833176103811027E-3</v>
      </c>
      <c r="T2119" s="142">
        <f t="shared" si="985"/>
        <v>0.95543453724145699</v>
      </c>
      <c r="U2119" s="142">
        <f t="shared" si="986"/>
        <v>4.3833176103811027E-3</v>
      </c>
      <c r="V2119" s="142" t="str">
        <f t="shared" si="987"/>
        <v/>
      </c>
      <c r="W2119" s="142" t="str">
        <f t="shared" si="988"/>
        <v/>
      </c>
      <c r="X2119" s="142">
        <f t="shared" si="989"/>
        <v>2.0749298845108634E-19</v>
      </c>
      <c r="Y2119" s="142" t="str">
        <f t="shared" si="990"/>
        <v/>
      </c>
      <c r="Z2119" s="142" t="str">
        <f t="shared" si="991"/>
        <v/>
      </c>
      <c r="AD2119" s="147">
        <v>1425</v>
      </c>
      <c r="AE2119" s="142">
        <f t="shared" si="1009"/>
        <v>93.531387261021564</v>
      </c>
      <c r="AF2119" s="142">
        <f t="shared" si="992"/>
        <v>1.7094093888986698E-3</v>
      </c>
      <c r="AG2119" s="142">
        <f t="shared" si="993"/>
        <v>0.95543453724145699</v>
      </c>
      <c r="AH2119" s="142">
        <f t="shared" si="994"/>
        <v>1.7094093888986698E-3</v>
      </c>
      <c r="AI2119" s="142" t="str">
        <f t="shared" si="995"/>
        <v/>
      </c>
      <c r="AJ2119" s="142" t="str">
        <f t="shared" si="996"/>
        <v/>
      </c>
      <c r="AK2119" s="142">
        <f t="shared" si="997"/>
        <v>1.3677234570543492E-69</v>
      </c>
      <c r="AL2119" s="142" t="str">
        <f t="shared" si="998"/>
        <v/>
      </c>
      <c r="AM2119" s="142" t="str">
        <f t="shared" si="999"/>
        <v/>
      </c>
      <c r="AQ2119" s="147">
        <v>1425</v>
      </c>
      <c r="AR2119" s="142">
        <f t="shared" si="1000"/>
        <v>4887.0622819714263</v>
      </c>
      <c r="AS2119" s="142">
        <f t="shared" si="1001"/>
        <v>3.2715652536396825E-5</v>
      </c>
      <c r="AT2119" s="142">
        <f t="shared" si="1002"/>
        <v>0.95543453724145699</v>
      </c>
      <c r="AU2119" s="142">
        <f t="shared" si="1003"/>
        <v>3.2715652536396825E-5</v>
      </c>
      <c r="AV2119" s="142" t="str">
        <f t="shared" si="1004"/>
        <v/>
      </c>
      <c r="AW2119" s="142" t="str">
        <f t="shared" si="1005"/>
        <v/>
      </c>
      <c r="AX2119" s="142">
        <f t="shared" si="1006"/>
        <v>1.189166942257128E-4</v>
      </c>
      <c r="AY2119" s="142" t="str">
        <f t="shared" si="1007"/>
        <v/>
      </c>
      <c r="AZ2119" s="142" t="str">
        <f t="shared" si="1008"/>
        <v/>
      </c>
      <c r="BB2119" s="147"/>
      <c r="BC2119" s="147">
        <f t="shared" si="971"/>
        <v>9.1520000000000366</v>
      </c>
      <c r="BD2119" s="163">
        <f t="shared" si="972"/>
        <v>0.24192656724595146</v>
      </c>
      <c r="BE2119" s="147">
        <f t="shared" si="973"/>
        <v>4.4375367911131391E-4</v>
      </c>
      <c r="BF2119" s="147" t="str">
        <f t="shared" si="969"/>
        <v/>
      </c>
      <c r="BG2119" s="159" t="str">
        <f t="shared" si="970"/>
        <v/>
      </c>
    </row>
    <row r="2120" spans="1:59" ht="20.100000000000001" customHeight="1" x14ac:dyDescent="0.25">
      <c r="A2120" s="142">
        <v>1426</v>
      </c>
      <c r="B2120" s="142">
        <f t="shared" si="974"/>
        <v>7973.1221367842154</v>
      </c>
      <c r="C2120" s="142">
        <f t="shared" si="975"/>
        <v>1.9963608118017258E-5</v>
      </c>
      <c r="D2120" s="142">
        <f t="shared" si="976"/>
        <v>0.95580945637972436</v>
      </c>
      <c r="E2120" s="142">
        <f t="shared" si="977"/>
        <v>1.9963608118017258E-5</v>
      </c>
      <c r="F2120" s="142" t="str">
        <f t="shared" si="978"/>
        <v/>
      </c>
      <c r="G2120" s="142" t="str">
        <f t="shared" si="979"/>
        <v/>
      </c>
      <c r="H2120" s="142"/>
      <c r="I2120" s="142"/>
      <c r="J2120" s="142">
        <f t="shared" si="980"/>
        <v>7.2710848396282401E-166</v>
      </c>
      <c r="K2120" s="142" t="str">
        <f t="shared" si="981"/>
        <v/>
      </c>
      <c r="L2120" s="142" t="str">
        <f t="shared" si="982"/>
        <v/>
      </c>
      <c r="M2120" s="142"/>
      <c r="N2120" s="142"/>
      <c r="O2120" s="142"/>
      <c r="P2120" s="142"/>
      <c r="Q2120" s="142">
        <v>1426</v>
      </c>
      <c r="R2120" s="142">
        <f t="shared" si="983"/>
        <v>36.561262973659296</v>
      </c>
      <c r="S2120" s="142">
        <f t="shared" si="984"/>
        <v>4.3535773348564229E-3</v>
      </c>
      <c r="T2120" s="142">
        <f t="shared" si="985"/>
        <v>0.95580945637972436</v>
      </c>
      <c r="U2120" s="142">
        <f t="shared" si="986"/>
        <v>4.3535773348564229E-3</v>
      </c>
      <c r="V2120" s="142" t="str">
        <f t="shared" si="987"/>
        <v/>
      </c>
      <c r="W2120" s="142" t="str">
        <f t="shared" si="988"/>
        <v/>
      </c>
      <c r="X2120" s="142">
        <f t="shared" si="989"/>
        <v>2.1495572920178589E-19</v>
      </c>
      <c r="Y2120" s="142" t="str">
        <f t="shared" si="990"/>
        <v/>
      </c>
      <c r="Z2120" s="142" t="str">
        <f t="shared" si="991"/>
        <v/>
      </c>
      <c r="AD2120" s="142">
        <v>1426</v>
      </c>
      <c r="AE2120" s="142">
        <f t="shared" si="1009"/>
        <v>93.75146111340041</v>
      </c>
      <c r="AF2120" s="142">
        <f t="shared" si="992"/>
        <v>1.6978112546247792E-3</v>
      </c>
      <c r="AG2120" s="142">
        <f t="shared" si="993"/>
        <v>0.95580945637972436</v>
      </c>
      <c r="AH2120" s="142">
        <f t="shared" si="994"/>
        <v>1.6978112546247792E-3</v>
      </c>
      <c r="AI2120" s="142" t="str">
        <f t="shared" si="995"/>
        <v/>
      </c>
      <c r="AJ2120" s="142" t="str">
        <f t="shared" si="996"/>
        <v/>
      </c>
      <c r="AK2120" s="142">
        <f t="shared" si="997"/>
        <v>1.4670549373699569E-69</v>
      </c>
      <c r="AL2120" s="142" t="str">
        <f t="shared" si="998"/>
        <v/>
      </c>
      <c r="AM2120" s="142" t="str">
        <f t="shared" si="999"/>
        <v/>
      </c>
      <c r="AQ2120" s="142">
        <v>1426</v>
      </c>
      <c r="AR2120" s="142">
        <f t="shared" si="1000"/>
        <v>4898.561252046653</v>
      </c>
      <c r="AS2120" s="142">
        <f t="shared" si="1001"/>
        <v>3.2493680822985562E-5</v>
      </c>
      <c r="AT2120" s="142">
        <f t="shared" si="1002"/>
        <v>0.95580945637972436</v>
      </c>
      <c r="AU2120" s="142">
        <f t="shared" si="1003"/>
        <v>3.2493680822985562E-5</v>
      </c>
      <c r="AV2120" s="142" t="str">
        <f t="shared" si="1004"/>
        <v/>
      </c>
      <c r="AW2120" s="142" t="str">
        <f t="shared" si="1005"/>
        <v/>
      </c>
      <c r="AX2120" s="142">
        <f t="shared" si="1006"/>
        <v>1.1865168560799296E-4</v>
      </c>
      <c r="AY2120" s="142" t="str">
        <f t="shared" si="1007"/>
        <v/>
      </c>
      <c r="AZ2120" s="142" t="str">
        <f t="shared" si="1008"/>
        <v/>
      </c>
      <c r="BB2120" s="147"/>
      <c r="BC2120" s="147">
        <f t="shared" si="971"/>
        <v>9.1584000000000358</v>
      </c>
      <c r="BD2120" s="163">
        <f t="shared" si="972"/>
        <v>0.24148281356684015</v>
      </c>
      <c r="BE2120" s="147">
        <f t="shared" si="973"/>
        <v>4.4310938666053401E-4</v>
      </c>
      <c r="BF2120" s="147" t="str">
        <f t="shared" si="969"/>
        <v/>
      </c>
      <c r="BG2120" s="159" t="str">
        <f t="shared" si="970"/>
        <v/>
      </c>
    </row>
    <row r="2121" spans="1:59" ht="20.100000000000001" customHeight="1" x14ac:dyDescent="0.25">
      <c r="A2121" s="142">
        <v>1427</v>
      </c>
      <c r="B2121" s="142">
        <f t="shared" si="974"/>
        <v>7991.8383859315945</v>
      </c>
      <c r="C2121" s="142">
        <f t="shared" si="975"/>
        <v>1.982784022313521E-5</v>
      </c>
      <c r="D2121" s="142">
        <f t="shared" si="976"/>
        <v>0.95618182876174607</v>
      </c>
      <c r="E2121" s="142">
        <f t="shared" si="977"/>
        <v>1.982784022313521E-5</v>
      </c>
      <c r="F2121" s="142" t="str">
        <f t="shared" si="978"/>
        <v/>
      </c>
      <c r="G2121" s="142" t="str">
        <f t="shared" si="979"/>
        <v/>
      </c>
      <c r="H2121" s="142"/>
      <c r="I2121" s="142"/>
      <c r="J2121" s="142">
        <f t="shared" si="980"/>
        <v>8.1078920572926693E-166</v>
      </c>
      <c r="K2121" s="142" t="str">
        <f t="shared" si="981"/>
        <v/>
      </c>
      <c r="L2121" s="142" t="str">
        <f t="shared" si="982"/>
        <v/>
      </c>
      <c r="M2121" s="142"/>
      <c r="N2121" s="142"/>
      <c r="O2121" s="142"/>
      <c r="P2121" s="142"/>
      <c r="Q2121" s="142">
        <v>1427</v>
      </c>
      <c r="R2121" s="142">
        <f t="shared" si="983"/>
        <v>36.64708753463033</v>
      </c>
      <c r="S2121" s="142">
        <f t="shared" si="984"/>
        <v>4.3239696594068993E-3</v>
      </c>
      <c r="T2121" s="142">
        <f t="shared" si="985"/>
        <v>0.95618182876174607</v>
      </c>
      <c r="U2121" s="142">
        <f t="shared" si="986"/>
        <v>4.3239696594068993E-3</v>
      </c>
      <c r="V2121" s="142" t="str">
        <f t="shared" si="987"/>
        <v/>
      </c>
      <c r="W2121" s="142" t="str">
        <f t="shared" si="988"/>
        <v/>
      </c>
      <c r="X2121" s="142">
        <f t="shared" si="989"/>
        <v>2.2268331364859297E-19</v>
      </c>
      <c r="Y2121" s="142" t="str">
        <f t="shared" si="990"/>
        <v/>
      </c>
      <c r="Z2121" s="142" t="str">
        <f t="shared" si="991"/>
        <v/>
      </c>
      <c r="AD2121" s="142">
        <v>1427</v>
      </c>
      <c r="AE2121" s="142">
        <f t="shared" si="1009"/>
        <v>93.971534965779313</v>
      </c>
      <c r="AF2121" s="142">
        <f t="shared" si="992"/>
        <v>1.6862648318246099E-3</v>
      </c>
      <c r="AG2121" s="142">
        <f t="shared" si="993"/>
        <v>0.95618182876174607</v>
      </c>
      <c r="AH2121" s="142">
        <f t="shared" si="994"/>
        <v>1.6862648318246099E-3</v>
      </c>
      <c r="AI2121" s="142" t="str">
        <f t="shared" si="995"/>
        <v/>
      </c>
      <c r="AJ2121" s="142" t="str">
        <f t="shared" si="996"/>
        <v/>
      </c>
      <c r="AK2121" s="142">
        <f t="shared" si="997"/>
        <v>1.5735752300171687E-69</v>
      </c>
      <c r="AL2121" s="142" t="str">
        <f t="shared" si="998"/>
        <v/>
      </c>
      <c r="AM2121" s="142" t="str">
        <f t="shared" si="999"/>
        <v/>
      </c>
      <c r="AQ2121" s="142">
        <v>1427</v>
      </c>
      <c r="AR2121" s="142">
        <f t="shared" si="1000"/>
        <v>4910.0602221218796</v>
      </c>
      <c r="AS2121" s="142">
        <f t="shared" si="1001"/>
        <v>3.2272698793272953E-5</v>
      </c>
      <c r="AT2121" s="142">
        <f t="shared" si="1002"/>
        <v>0.95618182876174607</v>
      </c>
      <c r="AU2121" s="142">
        <f t="shared" si="1003"/>
        <v>3.2272698793272953E-5</v>
      </c>
      <c r="AV2121" s="142" t="str">
        <f t="shared" si="1004"/>
        <v/>
      </c>
      <c r="AW2121" s="142" t="str">
        <f t="shared" si="1005"/>
        <v/>
      </c>
      <c r="AX2121" s="142">
        <f t="shared" si="1006"/>
        <v>1.1838537338701116E-4</v>
      </c>
      <c r="AY2121" s="142" t="str">
        <f t="shared" si="1007"/>
        <v/>
      </c>
      <c r="AZ2121" s="142" t="str">
        <f t="shared" si="1008"/>
        <v/>
      </c>
      <c r="BB2121" s="147"/>
      <c r="BC2121" s="147">
        <f t="shared" si="971"/>
        <v>9.1648000000000351</v>
      </c>
      <c r="BD2121" s="163">
        <f t="shared" si="972"/>
        <v>0.24103970418017961</v>
      </c>
      <c r="BE2121" s="147">
        <f t="shared" si="973"/>
        <v>4.424654898622371E-4</v>
      </c>
      <c r="BF2121" s="147" t="str">
        <f t="shared" si="969"/>
        <v/>
      </c>
      <c r="BG2121" s="159" t="str">
        <f t="shared" si="970"/>
        <v/>
      </c>
    </row>
    <row r="2122" spans="1:59" ht="20.100000000000001" customHeight="1" x14ac:dyDescent="0.25">
      <c r="A2122" s="142">
        <v>1428</v>
      </c>
      <c r="B2122" s="142">
        <f t="shared" si="974"/>
        <v>8010.5546350789773</v>
      </c>
      <c r="C2122" s="142">
        <f t="shared" si="975"/>
        <v>1.9692680568986184E-5</v>
      </c>
      <c r="D2122" s="142">
        <f t="shared" si="976"/>
        <v>0.95655166576973372</v>
      </c>
      <c r="E2122" s="142">
        <f t="shared" si="977"/>
        <v>1.9692680568986184E-5</v>
      </c>
      <c r="F2122" s="142" t="str">
        <f t="shared" si="978"/>
        <v/>
      </c>
      <c r="G2122" s="142" t="str">
        <f t="shared" si="979"/>
        <v/>
      </c>
      <c r="H2122" s="142"/>
      <c r="I2122" s="142"/>
      <c r="J2122" s="142">
        <f t="shared" si="980"/>
        <v>9.0408602381095756E-166</v>
      </c>
      <c r="K2122" s="142" t="str">
        <f t="shared" si="981"/>
        <v/>
      </c>
      <c r="L2122" s="142" t="str">
        <f t="shared" si="982"/>
        <v/>
      </c>
      <c r="M2122" s="142"/>
      <c r="N2122" s="142"/>
      <c r="O2122" s="142"/>
      <c r="P2122" s="142"/>
      <c r="Q2122" s="142">
        <v>1428</v>
      </c>
      <c r="R2122" s="142">
        <f t="shared" si="983"/>
        <v>36.732912095601364</v>
      </c>
      <c r="S2122" s="142">
        <f t="shared" si="984"/>
        <v>4.2944946264663799E-3</v>
      </c>
      <c r="T2122" s="142">
        <f t="shared" si="985"/>
        <v>0.95655166576973383</v>
      </c>
      <c r="U2122" s="142">
        <f t="shared" si="986"/>
        <v>4.2944946264663799E-3</v>
      </c>
      <c r="V2122" s="142" t="str">
        <f t="shared" si="987"/>
        <v/>
      </c>
      <c r="W2122" s="142" t="str">
        <f t="shared" si="988"/>
        <v/>
      </c>
      <c r="X2122" s="142">
        <f t="shared" si="989"/>
        <v>2.3068501110563689E-19</v>
      </c>
      <c r="Y2122" s="142" t="str">
        <f t="shared" si="990"/>
        <v/>
      </c>
      <c r="Z2122" s="142" t="str">
        <f t="shared" si="991"/>
        <v/>
      </c>
      <c r="AD2122" s="142">
        <v>1428</v>
      </c>
      <c r="AE2122" s="142">
        <f t="shared" si="1009"/>
        <v>94.191608818158159</v>
      </c>
      <c r="AF2122" s="142">
        <f t="shared" si="992"/>
        <v>1.674770137046553E-3</v>
      </c>
      <c r="AG2122" s="142">
        <f t="shared" si="993"/>
        <v>0.95655166576973372</v>
      </c>
      <c r="AH2122" s="142">
        <f t="shared" si="994"/>
        <v>1.674770137046553E-3</v>
      </c>
      <c r="AI2122" s="142" t="str">
        <f t="shared" si="995"/>
        <v/>
      </c>
      <c r="AJ2122" s="142" t="str">
        <f t="shared" si="996"/>
        <v/>
      </c>
      <c r="AK2122" s="142">
        <f t="shared" si="997"/>
        <v>1.6878027697144521E-69</v>
      </c>
      <c r="AL2122" s="142" t="str">
        <f t="shared" si="998"/>
        <v/>
      </c>
      <c r="AM2122" s="142" t="str">
        <f t="shared" si="999"/>
        <v/>
      </c>
      <c r="AQ2122" s="142">
        <v>1428</v>
      </c>
      <c r="AR2122" s="142">
        <f t="shared" si="1000"/>
        <v>4921.5591921971063</v>
      </c>
      <c r="AS2122" s="142">
        <f t="shared" si="1001"/>
        <v>3.2052706763971448E-5</v>
      </c>
      <c r="AT2122" s="142">
        <f t="shared" si="1002"/>
        <v>0.95655166576973372</v>
      </c>
      <c r="AU2122" s="142">
        <f t="shared" si="1003"/>
        <v>3.2052706763971448E-5</v>
      </c>
      <c r="AV2122" s="142" t="str">
        <f t="shared" si="1004"/>
        <v/>
      </c>
      <c r="AW2122" s="142" t="str">
        <f t="shared" si="1005"/>
        <v/>
      </c>
      <c r="AX2122" s="142">
        <f t="shared" si="1006"/>
        <v>1.1811776900104778E-4</v>
      </c>
      <c r="AY2122" s="142" t="str">
        <f t="shared" si="1007"/>
        <v/>
      </c>
      <c r="AZ2122" s="142" t="str">
        <f t="shared" si="1008"/>
        <v/>
      </c>
      <c r="BB2122" s="147"/>
      <c r="BC2122" s="147">
        <f t="shared" si="971"/>
        <v>9.1712000000000344</v>
      </c>
      <c r="BD2122" s="163">
        <f t="shared" si="972"/>
        <v>0.24059723869031738</v>
      </c>
      <c r="BE2122" s="147">
        <f t="shared" si="973"/>
        <v>4.4182199046333137E-4</v>
      </c>
      <c r="BF2122" s="147" t="str">
        <f t="shared" si="969"/>
        <v/>
      </c>
      <c r="BG2122" s="159" t="str">
        <f t="shared" si="970"/>
        <v/>
      </c>
    </row>
    <row r="2123" spans="1:59" ht="20.100000000000001" customHeight="1" x14ac:dyDescent="0.25">
      <c r="A2123" s="142">
        <v>1429</v>
      </c>
      <c r="B2123" s="142">
        <f t="shared" si="974"/>
        <v>8029.2708842263564</v>
      </c>
      <c r="C2123" s="142">
        <f t="shared" si="975"/>
        <v>1.9558129319732753E-5</v>
      </c>
      <c r="D2123" s="142">
        <f t="shared" si="976"/>
        <v>0.95691897878925603</v>
      </c>
      <c r="E2123" s="142">
        <f t="shared" si="977"/>
        <v>1.9558129319732753E-5</v>
      </c>
      <c r="F2123" s="142" t="str">
        <f t="shared" si="978"/>
        <v/>
      </c>
      <c r="G2123" s="142" t="str">
        <f t="shared" si="979"/>
        <v/>
      </c>
      <c r="H2123" s="142"/>
      <c r="I2123" s="142"/>
      <c r="J2123" s="142">
        <f t="shared" si="980"/>
        <v>1.0081022969157972E-165</v>
      </c>
      <c r="K2123" s="142" t="str">
        <f t="shared" si="981"/>
        <v/>
      </c>
      <c r="L2123" s="142" t="str">
        <f t="shared" si="982"/>
        <v/>
      </c>
      <c r="M2123" s="142"/>
      <c r="N2123" s="142"/>
      <c r="O2123" s="142"/>
      <c r="P2123" s="142"/>
      <c r="Q2123" s="142">
        <v>1429</v>
      </c>
      <c r="R2123" s="142">
        <f t="shared" si="983"/>
        <v>36.818736656572398</v>
      </c>
      <c r="S2123" s="142">
        <f t="shared" si="984"/>
        <v>4.2651522718347165E-3</v>
      </c>
      <c r="T2123" s="142">
        <f t="shared" si="985"/>
        <v>0.95691897878925614</v>
      </c>
      <c r="U2123" s="142">
        <f t="shared" si="986"/>
        <v>4.2651522718347165E-3</v>
      </c>
      <c r="V2123" s="142" t="str">
        <f t="shared" si="987"/>
        <v/>
      </c>
      <c r="W2123" s="142" t="str">
        <f t="shared" si="988"/>
        <v/>
      </c>
      <c r="X2123" s="142">
        <f t="shared" si="989"/>
        <v>2.3897041064516534E-19</v>
      </c>
      <c r="Y2123" s="142" t="str">
        <f t="shared" si="990"/>
        <v/>
      </c>
      <c r="Z2123" s="142" t="str">
        <f t="shared" si="991"/>
        <v/>
      </c>
      <c r="AD2123" s="142">
        <v>1429</v>
      </c>
      <c r="AE2123" s="142">
        <f t="shared" si="1009"/>
        <v>94.411682670537061</v>
      </c>
      <c r="AF2123" s="142">
        <f t="shared" si="992"/>
        <v>1.6633271842518534E-3</v>
      </c>
      <c r="AG2123" s="142">
        <f t="shared" si="993"/>
        <v>0.95691897878925614</v>
      </c>
      <c r="AH2123" s="142">
        <f t="shared" si="994"/>
        <v>1.6633271842518534E-3</v>
      </c>
      <c r="AI2123" s="142" t="str">
        <f t="shared" si="995"/>
        <v/>
      </c>
      <c r="AJ2123" s="142" t="str">
        <f t="shared" si="996"/>
        <v/>
      </c>
      <c r="AK2123" s="142">
        <f t="shared" si="997"/>
        <v>1.8102932459978348E-69</v>
      </c>
      <c r="AL2123" s="142" t="str">
        <f t="shared" si="998"/>
        <v/>
      </c>
      <c r="AM2123" s="142" t="str">
        <f t="shared" si="999"/>
        <v/>
      </c>
      <c r="AQ2123" s="142">
        <v>1429</v>
      </c>
      <c r="AR2123" s="142">
        <f t="shared" si="1000"/>
        <v>4933.058162272333</v>
      </c>
      <c r="AS2123" s="142">
        <f t="shared" si="1001"/>
        <v>3.1833705002279406E-5</v>
      </c>
      <c r="AT2123" s="142">
        <f t="shared" si="1002"/>
        <v>0.95691897878925603</v>
      </c>
      <c r="AU2123" s="142">
        <f t="shared" si="1003"/>
        <v>3.1833705002279406E-5</v>
      </c>
      <c r="AV2123" s="142" t="str">
        <f t="shared" si="1004"/>
        <v/>
      </c>
      <c r="AW2123" s="142" t="str">
        <f t="shared" si="1005"/>
        <v/>
      </c>
      <c r="AX2123" s="142">
        <f t="shared" si="1006"/>
        <v>1.1784888392457245E-4</v>
      </c>
      <c r="AY2123" s="142" t="str">
        <f t="shared" si="1007"/>
        <v/>
      </c>
      <c r="AZ2123" s="142" t="str">
        <f t="shared" si="1008"/>
        <v/>
      </c>
      <c r="BB2123" s="147"/>
      <c r="BC2123" s="147">
        <f t="shared" si="971"/>
        <v>9.1776000000000337</v>
      </c>
      <c r="BD2123" s="163">
        <f t="shared" si="972"/>
        <v>0.24015541669985405</v>
      </c>
      <c r="BE2123" s="147">
        <f t="shared" si="973"/>
        <v>4.4117889020281464E-4</v>
      </c>
      <c r="BF2123" s="147" t="str">
        <f t="shared" si="969"/>
        <v/>
      </c>
      <c r="BG2123" s="159" t="str">
        <f t="shared" si="970"/>
        <v/>
      </c>
    </row>
    <row r="2124" spans="1:59" ht="20.100000000000001" customHeight="1" x14ac:dyDescent="0.25">
      <c r="A2124" s="142">
        <v>1430</v>
      </c>
      <c r="B2124" s="142">
        <f t="shared" si="974"/>
        <v>8047.9871333737392</v>
      </c>
      <c r="C2124" s="142">
        <f t="shared" si="975"/>
        <v>1.9424186609313619E-5</v>
      </c>
      <c r="D2124" s="142">
        <f t="shared" si="976"/>
        <v>0.95728377920867114</v>
      </c>
      <c r="E2124" s="142">
        <f t="shared" si="977"/>
        <v>1.9424186609313619E-5</v>
      </c>
      <c r="F2124" s="142" t="str">
        <f t="shared" si="978"/>
        <v/>
      </c>
      <c r="G2124" s="142" t="str">
        <f t="shared" si="979"/>
        <v/>
      </c>
      <c r="H2124" s="142"/>
      <c r="I2124" s="142"/>
      <c r="J2124" s="142">
        <f t="shared" si="980"/>
        <v>1.1240677923207522E-165</v>
      </c>
      <c r="K2124" s="142" t="str">
        <f t="shared" si="981"/>
        <v/>
      </c>
      <c r="L2124" s="142" t="str">
        <f t="shared" si="982"/>
        <v/>
      </c>
      <c r="M2124" s="142"/>
      <c r="N2124" s="142"/>
      <c r="O2124" s="142"/>
      <c r="P2124" s="142"/>
      <c r="Q2124" s="142">
        <v>1430</v>
      </c>
      <c r="R2124" s="142">
        <f t="shared" si="983"/>
        <v>36.904561217543417</v>
      </c>
      <c r="S2124" s="142">
        <f t="shared" si="984"/>
        <v>4.2359426247206983E-3</v>
      </c>
      <c r="T2124" s="142">
        <f t="shared" si="985"/>
        <v>0.95728377920867114</v>
      </c>
      <c r="U2124" s="142">
        <f t="shared" si="986"/>
        <v>4.2359426247206983E-3</v>
      </c>
      <c r="V2124" s="142" t="str">
        <f t="shared" si="987"/>
        <v/>
      </c>
      <c r="W2124" s="142" t="str">
        <f t="shared" si="988"/>
        <v/>
      </c>
      <c r="X2124" s="142">
        <f t="shared" si="989"/>
        <v>2.4754943196271165E-19</v>
      </c>
      <c r="Y2124" s="142" t="str">
        <f t="shared" si="990"/>
        <v/>
      </c>
      <c r="Z2124" s="142" t="str">
        <f t="shared" si="991"/>
        <v/>
      </c>
      <c r="AD2124" s="142">
        <v>1430</v>
      </c>
      <c r="AE2124" s="142">
        <f t="shared" si="1009"/>
        <v>94.631756522915907</v>
      </c>
      <c r="AF2124" s="142">
        <f t="shared" si="992"/>
        <v>1.6519359848313814E-3</v>
      </c>
      <c r="AG2124" s="142">
        <f t="shared" si="993"/>
        <v>0.95728377920867103</v>
      </c>
      <c r="AH2124" s="142">
        <f t="shared" si="994"/>
        <v>1.6519359848313814E-3</v>
      </c>
      <c r="AI2124" s="142" t="str">
        <f t="shared" si="995"/>
        <v/>
      </c>
      <c r="AJ2124" s="142" t="str">
        <f t="shared" si="996"/>
        <v/>
      </c>
      <c r="AK2124" s="142">
        <f t="shared" si="997"/>
        <v>1.9416422707335278E-69</v>
      </c>
      <c r="AL2124" s="142" t="str">
        <f t="shared" si="998"/>
        <v/>
      </c>
      <c r="AM2124" s="142" t="str">
        <f t="shared" si="999"/>
        <v/>
      </c>
      <c r="AQ2124" s="142">
        <v>1430</v>
      </c>
      <c r="AR2124" s="142">
        <f t="shared" si="1000"/>
        <v>4944.5571323475597</v>
      </c>
      <c r="AS2124" s="142">
        <f t="shared" si="1001"/>
        <v>3.1615693726201689E-5</v>
      </c>
      <c r="AT2124" s="142">
        <f t="shared" si="1002"/>
        <v>0.95728377920867114</v>
      </c>
      <c r="AU2124" s="142">
        <f t="shared" si="1003"/>
        <v>3.1615693726201689E-5</v>
      </c>
      <c r="AV2124" s="142" t="str">
        <f t="shared" si="1004"/>
        <v/>
      </c>
      <c r="AW2124" s="142" t="str">
        <f t="shared" si="1005"/>
        <v/>
      </c>
      <c r="AX2124" s="142">
        <f t="shared" si="1006"/>
        <v>1.1757872966742862E-4</v>
      </c>
      <c r="AY2124" s="142" t="str">
        <f t="shared" si="1007"/>
        <v/>
      </c>
      <c r="AZ2124" s="142" t="str">
        <f t="shared" si="1008"/>
        <v/>
      </c>
      <c r="BB2124" s="147"/>
      <c r="BC2124" s="147">
        <f t="shared" si="971"/>
        <v>9.184000000000033</v>
      </c>
      <c r="BD2124" s="163">
        <f t="shared" si="972"/>
        <v>0.23971423780965123</v>
      </c>
      <c r="BE2124" s="147">
        <f t="shared" si="973"/>
        <v>4.4053619080980377E-4</v>
      </c>
      <c r="BF2124" s="147" t="str">
        <f t="shared" si="969"/>
        <v/>
      </c>
      <c r="BG2124" s="159" t="str">
        <f t="shared" si="970"/>
        <v/>
      </c>
    </row>
    <row r="2125" spans="1:59" ht="20.100000000000001" customHeight="1" x14ac:dyDescent="0.25">
      <c r="A2125" s="147">
        <v>1431</v>
      </c>
      <c r="B2125" s="142">
        <f t="shared" si="974"/>
        <v>8066.7033825211183</v>
      </c>
      <c r="C2125" s="142">
        <f t="shared" si="975"/>
        <v>1.9290852541641826E-5</v>
      </c>
      <c r="D2125" s="142">
        <f t="shared" si="976"/>
        <v>0.95764607841856231</v>
      </c>
      <c r="E2125" s="142">
        <f t="shared" si="977"/>
        <v>1.9290852541641826E-5</v>
      </c>
      <c r="F2125" s="142" t="str">
        <f t="shared" si="978"/>
        <v/>
      </c>
      <c r="G2125" s="142" t="str">
        <f t="shared" si="979"/>
        <v/>
      </c>
      <c r="H2125" s="142"/>
      <c r="I2125" s="142"/>
      <c r="J2125" s="142">
        <f t="shared" si="980"/>
        <v>1.2533531461098576E-165</v>
      </c>
      <c r="K2125" s="142" t="str">
        <f t="shared" si="981"/>
        <v/>
      </c>
      <c r="L2125" s="142" t="str">
        <f t="shared" si="982"/>
        <v/>
      </c>
      <c r="M2125" s="142"/>
      <c r="N2125" s="142"/>
      <c r="O2125" s="142"/>
      <c r="P2125" s="142"/>
      <c r="Q2125" s="147">
        <v>1431</v>
      </c>
      <c r="R2125" s="142">
        <f t="shared" si="983"/>
        <v>36.990385778514451</v>
      </c>
      <c r="S2125" s="142">
        <f t="shared" si="984"/>
        <v>4.2068657077852104E-3</v>
      </c>
      <c r="T2125" s="142">
        <f t="shared" si="985"/>
        <v>0.95764607841856231</v>
      </c>
      <c r="U2125" s="142">
        <f t="shared" si="986"/>
        <v>4.2068657077852104E-3</v>
      </c>
      <c r="V2125" s="142" t="str">
        <f t="shared" si="987"/>
        <v/>
      </c>
      <c r="W2125" s="142" t="str">
        <f t="shared" si="988"/>
        <v/>
      </c>
      <c r="X2125" s="142">
        <f t="shared" si="989"/>
        <v>2.5643233660571457E-19</v>
      </c>
      <c r="Y2125" s="142" t="str">
        <f t="shared" si="990"/>
        <v/>
      </c>
      <c r="Z2125" s="142" t="str">
        <f t="shared" si="991"/>
        <v/>
      </c>
      <c r="AD2125" s="147">
        <v>1431</v>
      </c>
      <c r="AE2125" s="142">
        <f t="shared" si="1009"/>
        <v>94.85183037529481</v>
      </c>
      <c r="AF2125" s="142">
        <f t="shared" si="992"/>
        <v>1.6405965476224418E-3</v>
      </c>
      <c r="AG2125" s="142">
        <f t="shared" si="993"/>
        <v>0.95764607841856231</v>
      </c>
      <c r="AH2125" s="142">
        <f t="shared" si="994"/>
        <v>1.6405965476224418E-3</v>
      </c>
      <c r="AI2125" s="142" t="str">
        <f t="shared" si="995"/>
        <v/>
      </c>
      <c r="AJ2125" s="142" t="str">
        <f t="shared" si="996"/>
        <v/>
      </c>
      <c r="AK2125" s="142">
        <f t="shared" si="997"/>
        <v>2.0824882359368487E-69</v>
      </c>
      <c r="AL2125" s="142" t="str">
        <f t="shared" si="998"/>
        <v/>
      </c>
      <c r="AM2125" s="142" t="str">
        <f t="shared" si="999"/>
        <v/>
      </c>
      <c r="AQ2125" s="147">
        <v>1431</v>
      </c>
      <c r="AR2125" s="142">
        <f t="shared" si="1000"/>
        <v>4956.0561024227864</v>
      </c>
      <c r="AS2125" s="142">
        <f t="shared" si="1001"/>
        <v>3.1398673104871828E-5</v>
      </c>
      <c r="AT2125" s="142">
        <f t="shared" si="1002"/>
        <v>0.95764607841856231</v>
      </c>
      <c r="AU2125" s="142">
        <f t="shared" si="1003"/>
        <v>3.1398673104871828E-5</v>
      </c>
      <c r="AV2125" s="142" t="str">
        <f t="shared" si="1004"/>
        <v/>
      </c>
      <c r="AW2125" s="142" t="str">
        <f t="shared" si="1005"/>
        <v/>
      </c>
      <c r="AX2125" s="142">
        <f t="shared" si="1006"/>
        <v>1.1730731777401726E-4</v>
      </c>
      <c r="AY2125" s="142" t="str">
        <f t="shared" si="1007"/>
        <v/>
      </c>
      <c r="AZ2125" s="142" t="str">
        <f t="shared" si="1008"/>
        <v/>
      </c>
      <c r="BB2125" s="147"/>
      <c r="BC2125" s="147">
        <f t="shared" si="971"/>
        <v>9.1904000000000323</v>
      </c>
      <c r="BD2125" s="163">
        <f t="shared" si="972"/>
        <v>0.23927370161884143</v>
      </c>
      <c r="BE2125" s="147">
        <f t="shared" si="973"/>
        <v>4.3989389400544976E-4</v>
      </c>
      <c r="BF2125" s="147" t="str">
        <f t="shared" si="969"/>
        <v/>
      </c>
      <c r="BG2125" s="159" t="str">
        <f t="shared" si="970"/>
        <v/>
      </c>
    </row>
    <row r="2126" spans="1:59" ht="20.100000000000001" customHeight="1" x14ac:dyDescent="0.25">
      <c r="A2126" s="142">
        <v>1432</v>
      </c>
      <c r="B2126" s="142">
        <f t="shared" si="974"/>
        <v>8085.4196316685011</v>
      </c>
      <c r="C2126" s="142">
        <f t="shared" si="975"/>
        <v>1.9158127190803529E-5</v>
      </c>
      <c r="D2126" s="142">
        <f t="shared" si="976"/>
        <v>0.95800588781117879</v>
      </c>
      <c r="E2126" s="142">
        <f t="shared" si="977"/>
        <v>1.9158127190803529E-5</v>
      </c>
      <c r="F2126" s="142" t="str">
        <f t="shared" si="978"/>
        <v/>
      </c>
      <c r="G2126" s="142" t="str">
        <f t="shared" si="979"/>
        <v/>
      </c>
      <c r="H2126" s="142"/>
      <c r="I2126" s="142"/>
      <c r="J2126" s="142">
        <f t="shared" si="980"/>
        <v>1.3974859750369975E-165</v>
      </c>
      <c r="K2126" s="142" t="str">
        <f t="shared" si="981"/>
        <v/>
      </c>
      <c r="L2126" s="142" t="str">
        <f t="shared" si="982"/>
        <v/>
      </c>
      <c r="M2126" s="142"/>
      <c r="N2126" s="142"/>
      <c r="O2126" s="142"/>
      <c r="P2126" s="142"/>
      <c r="Q2126" s="142">
        <v>1432</v>
      </c>
      <c r="R2126" s="142">
        <f t="shared" si="983"/>
        <v>37.076210339485485</v>
      </c>
      <c r="S2126" s="142">
        <f t="shared" si="984"/>
        <v>4.1779215371846616E-3</v>
      </c>
      <c r="T2126" s="142">
        <f t="shared" si="985"/>
        <v>0.95800588781117879</v>
      </c>
      <c r="U2126" s="142">
        <f t="shared" si="986"/>
        <v>4.1779215371846616E-3</v>
      </c>
      <c r="V2126" s="142" t="str">
        <f t="shared" si="987"/>
        <v/>
      </c>
      <c r="W2126" s="142" t="str">
        <f t="shared" si="988"/>
        <v/>
      </c>
      <c r="X2126" s="142">
        <f t="shared" si="989"/>
        <v>2.6562973957741302E-19</v>
      </c>
      <c r="Y2126" s="142" t="str">
        <f t="shared" si="990"/>
        <v/>
      </c>
      <c r="Z2126" s="142" t="str">
        <f t="shared" si="991"/>
        <v/>
      </c>
      <c r="AD2126" s="142">
        <v>1432</v>
      </c>
      <c r="AE2126" s="142">
        <f t="shared" si="1009"/>
        <v>95.071904227673656</v>
      </c>
      <c r="AF2126" s="142">
        <f t="shared" si="992"/>
        <v>1.6293088789257274E-3</v>
      </c>
      <c r="AG2126" s="142">
        <f t="shared" si="993"/>
        <v>0.95800588781117868</v>
      </c>
      <c r="AH2126" s="142">
        <f t="shared" si="994"/>
        <v>1.6293088789257274E-3</v>
      </c>
      <c r="AI2126" s="142" t="str">
        <f t="shared" si="995"/>
        <v/>
      </c>
      <c r="AJ2126" s="142" t="str">
        <f t="shared" si="996"/>
        <v/>
      </c>
      <c r="AK2126" s="142">
        <f t="shared" si="997"/>
        <v>2.2335153754227662E-69</v>
      </c>
      <c r="AL2126" s="142" t="str">
        <f t="shared" si="998"/>
        <v/>
      </c>
      <c r="AM2126" s="142" t="str">
        <f t="shared" si="999"/>
        <v/>
      </c>
      <c r="AQ2126" s="142">
        <v>1432</v>
      </c>
      <c r="AR2126" s="142">
        <f t="shared" si="1000"/>
        <v>4967.555072498013</v>
      </c>
      <c r="AS2126" s="142">
        <f t="shared" si="1001"/>
        <v>3.1182643258875928E-5</v>
      </c>
      <c r="AT2126" s="142">
        <f t="shared" si="1002"/>
        <v>0.95800588781117868</v>
      </c>
      <c r="AU2126" s="142">
        <f t="shared" si="1003"/>
        <v>3.1182643258875928E-5</v>
      </c>
      <c r="AV2126" s="142" t="str">
        <f t="shared" si="1004"/>
        <v/>
      </c>
      <c r="AW2126" s="142" t="str">
        <f t="shared" si="1005"/>
        <v/>
      </c>
      <c r="AX2126" s="142">
        <f t="shared" si="1006"/>
        <v>1.1703465982247971E-4</v>
      </c>
      <c r="AY2126" s="142" t="str">
        <f t="shared" si="1007"/>
        <v/>
      </c>
      <c r="AZ2126" s="142" t="str">
        <f t="shared" si="1008"/>
        <v/>
      </c>
      <c r="BB2126" s="147"/>
      <c r="BC2126" s="147">
        <f t="shared" si="971"/>
        <v>9.1968000000000316</v>
      </c>
      <c r="BD2126" s="163">
        <f t="shared" si="972"/>
        <v>0.23883380772483598</v>
      </c>
      <c r="BE2126" s="147">
        <f t="shared" si="973"/>
        <v>4.3925200150141119E-4</v>
      </c>
      <c r="BF2126" s="147" t="str">
        <f t="shared" si="969"/>
        <v/>
      </c>
      <c r="BG2126" s="159" t="str">
        <f t="shared" si="970"/>
        <v/>
      </c>
    </row>
    <row r="2127" spans="1:59" ht="20.100000000000001" customHeight="1" x14ac:dyDescent="0.25">
      <c r="A2127" s="142">
        <v>1433</v>
      </c>
      <c r="B2127" s="142">
        <f t="shared" si="974"/>
        <v>8104.1358808158802</v>
      </c>
      <c r="C2127" s="142">
        <f t="shared" si="975"/>
        <v>1.9026010601258248E-5</v>
      </c>
      <c r="D2127" s="142">
        <f t="shared" si="976"/>
        <v>0.95836321877987829</v>
      </c>
      <c r="E2127" s="142">
        <f t="shared" si="977"/>
        <v>1.9026010601258248E-5</v>
      </c>
      <c r="F2127" s="142" t="str">
        <f t="shared" si="978"/>
        <v/>
      </c>
      <c r="G2127" s="142" t="str">
        <f t="shared" si="979"/>
        <v/>
      </c>
      <c r="H2127" s="142"/>
      <c r="I2127" s="142"/>
      <c r="J2127" s="142">
        <f t="shared" si="980"/>
        <v>1.5581688283655296E-165</v>
      </c>
      <c r="K2127" s="142" t="str">
        <f t="shared" si="981"/>
        <v/>
      </c>
      <c r="L2127" s="142" t="str">
        <f t="shared" si="982"/>
        <v/>
      </c>
      <c r="M2127" s="142"/>
      <c r="N2127" s="142"/>
      <c r="O2127" s="142"/>
      <c r="P2127" s="142"/>
      <c r="Q2127" s="142">
        <v>1433</v>
      </c>
      <c r="R2127" s="142">
        <f t="shared" si="983"/>
        <v>37.162034900456518</v>
      </c>
      <c r="S2127" s="142">
        <f t="shared" si="984"/>
        <v>4.1491101226145731E-3</v>
      </c>
      <c r="T2127" s="142">
        <f t="shared" si="985"/>
        <v>0.9583632187798784</v>
      </c>
      <c r="U2127" s="142">
        <f t="shared" si="986"/>
        <v>4.1491101226145731E-3</v>
      </c>
      <c r="V2127" s="142" t="str">
        <f t="shared" si="987"/>
        <v/>
      </c>
      <c r="W2127" s="142" t="str">
        <f t="shared" si="988"/>
        <v/>
      </c>
      <c r="X2127" s="142">
        <f t="shared" si="989"/>
        <v>2.7515262132851073E-19</v>
      </c>
      <c r="Y2127" s="142" t="str">
        <f t="shared" si="990"/>
        <v/>
      </c>
      <c r="Z2127" s="142" t="str">
        <f t="shared" si="991"/>
        <v/>
      </c>
      <c r="AD2127" s="142">
        <v>1433</v>
      </c>
      <c r="AE2127" s="142">
        <f t="shared" si="1009"/>
        <v>95.291978080052559</v>
      </c>
      <c r="AF2127" s="142">
        <f t="shared" si="992"/>
        <v>1.6180729825222989E-3</v>
      </c>
      <c r="AG2127" s="142">
        <f t="shared" si="993"/>
        <v>0.9583632187798784</v>
      </c>
      <c r="AH2127" s="142">
        <f t="shared" si="994"/>
        <v>1.6180729825222989E-3</v>
      </c>
      <c r="AI2127" s="142" t="str">
        <f t="shared" si="995"/>
        <v/>
      </c>
      <c r="AJ2127" s="142" t="str">
        <f t="shared" si="996"/>
        <v/>
      </c>
      <c r="AK2127" s="142">
        <f t="shared" si="997"/>
        <v>2.3954570447740477E-69</v>
      </c>
      <c r="AL2127" s="142" t="str">
        <f t="shared" si="998"/>
        <v/>
      </c>
      <c r="AM2127" s="142" t="str">
        <f t="shared" si="999"/>
        <v/>
      </c>
      <c r="AQ2127" s="142">
        <v>1433</v>
      </c>
      <c r="AR2127" s="142">
        <f t="shared" si="1000"/>
        <v>4979.0540425732397</v>
      </c>
      <c r="AS2127" s="142">
        <f t="shared" si="1001"/>
        <v>3.0967604260578223E-5</v>
      </c>
      <c r="AT2127" s="142">
        <f t="shared" si="1002"/>
        <v>0.95836321877987829</v>
      </c>
      <c r="AU2127" s="142">
        <f t="shared" si="1003"/>
        <v>3.0967604260578223E-5</v>
      </c>
      <c r="AV2127" s="142" t="str">
        <f t="shared" si="1004"/>
        <v/>
      </c>
      <c r="AW2127" s="142" t="str">
        <f t="shared" si="1005"/>
        <v/>
      </c>
      <c r="AX2127" s="142">
        <f t="shared" si="1006"/>
        <v>1.1676076742387963E-4</v>
      </c>
      <c r="AY2127" s="142" t="str">
        <f t="shared" si="1007"/>
        <v/>
      </c>
      <c r="AZ2127" s="142" t="str">
        <f t="shared" si="1008"/>
        <v/>
      </c>
      <c r="BB2127" s="147"/>
      <c r="BC2127" s="147">
        <f t="shared" si="971"/>
        <v>9.2032000000000309</v>
      </c>
      <c r="BD2127" s="163">
        <f t="shared" si="972"/>
        <v>0.23839455572333457</v>
      </c>
      <c r="BE2127" s="147">
        <f t="shared" si="973"/>
        <v>4.3861051500196369E-4</v>
      </c>
      <c r="BF2127" s="147" t="str">
        <f t="shared" si="969"/>
        <v/>
      </c>
      <c r="BG2127" s="159" t="str">
        <f t="shared" si="970"/>
        <v/>
      </c>
    </row>
    <row r="2128" spans="1:59" ht="20.100000000000001" customHeight="1" x14ac:dyDescent="0.25">
      <c r="A2128" s="142">
        <v>1434</v>
      </c>
      <c r="B2128" s="142">
        <f t="shared" si="974"/>
        <v>8122.852129963263</v>
      </c>
      <c r="C2128" s="142">
        <f t="shared" si="975"/>
        <v>1.8894502788039595E-5</v>
      </c>
      <c r="D2128" s="142">
        <f t="shared" si="976"/>
        <v>0.95871808271857573</v>
      </c>
      <c r="E2128" s="142">
        <f t="shared" si="977"/>
        <v>1.8894502788039595E-5</v>
      </c>
      <c r="F2128" s="142" t="str">
        <f t="shared" si="978"/>
        <v/>
      </c>
      <c r="G2128" s="142" t="str">
        <f t="shared" si="979"/>
        <v/>
      </c>
      <c r="H2128" s="142"/>
      <c r="I2128" s="142"/>
      <c r="J2128" s="142">
        <f t="shared" si="980"/>
        <v>1.7372991894924894E-165</v>
      </c>
      <c r="K2128" s="142" t="str">
        <f t="shared" si="981"/>
        <v/>
      </c>
      <c r="L2128" s="142" t="str">
        <f t="shared" si="982"/>
        <v/>
      </c>
      <c r="M2128" s="142"/>
      <c r="N2128" s="142"/>
      <c r="O2128" s="142"/>
      <c r="P2128" s="142"/>
      <c r="Q2128" s="142">
        <v>1434</v>
      </c>
      <c r="R2128" s="142">
        <f t="shared" si="983"/>
        <v>37.247859461427552</v>
      </c>
      <c r="S2128" s="142">
        <f t="shared" si="984"/>
        <v>4.1204314673534293E-3</v>
      </c>
      <c r="T2128" s="142">
        <f t="shared" si="985"/>
        <v>0.95871808271857573</v>
      </c>
      <c r="U2128" s="142">
        <f t="shared" si="986"/>
        <v>4.1204314673534293E-3</v>
      </c>
      <c r="V2128" s="142" t="str">
        <f t="shared" si="987"/>
        <v/>
      </c>
      <c r="W2128" s="142" t="str">
        <f t="shared" si="988"/>
        <v/>
      </c>
      <c r="X2128" s="142">
        <f t="shared" si="989"/>
        <v>2.8501234014927691E-19</v>
      </c>
      <c r="Y2128" s="142" t="str">
        <f t="shared" si="990"/>
        <v/>
      </c>
      <c r="Z2128" s="142" t="str">
        <f t="shared" si="991"/>
        <v/>
      </c>
      <c r="AD2128" s="142">
        <v>1434</v>
      </c>
      <c r="AE2128" s="142">
        <f t="shared" si="1009"/>
        <v>95.512051932431405</v>
      </c>
      <c r="AF2128" s="142">
        <f t="shared" si="992"/>
        <v>1.6068888596907083E-3</v>
      </c>
      <c r="AG2128" s="142">
        <f t="shared" si="993"/>
        <v>0.95871808271857561</v>
      </c>
      <c r="AH2128" s="142">
        <f t="shared" si="994"/>
        <v>1.6068888596907083E-3</v>
      </c>
      <c r="AI2128" s="142" t="str">
        <f t="shared" si="995"/>
        <v/>
      </c>
      <c r="AJ2128" s="142" t="str">
        <f t="shared" si="996"/>
        <v/>
      </c>
      <c r="AK2128" s="142">
        <f t="shared" si="997"/>
        <v>2.5690992351347203E-69</v>
      </c>
      <c r="AL2128" s="142" t="str">
        <f t="shared" si="998"/>
        <v/>
      </c>
      <c r="AM2128" s="142" t="str">
        <f t="shared" si="999"/>
        <v/>
      </c>
      <c r="AQ2128" s="142">
        <v>1434</v>
      </c>
      <c r="AR2128" s="142">
        <f t="shared" si="1000"/>
        <v>4990.55301264847</v>
      </c>
      <c r="AS2128" s="142">
        <f t="shared" si="1001"/>
        <v>3.075355613444818E-5</v>
      </c>
      <c r="AT2128" s="142">
        <f t="shared" si="1002"/>
        <v>0.95871808271857573</v>
      </c>
      <c r="AU2128" s="142">
        <f t="shared" si="1003"/>
        <v>3.075355613444818E-5</v>
      </c>
      <c r="AV2128" s="142" t="str">
        <f t="shared" si="1004"/>
        <v/>
      </c>
      <c r="AW2128" s="142" t="str">
        <f t="shared" si="1005"/>
        <v/>
      </c>
      <c r="AX2128" s="142">
        <f t="shared" si="1006"/>
        <v>1.1648565222138418E-4</v>
      </c>
      <c r="AY2128" s="142" t="str">
        <f t="shared" si="1007"/>
        <v/>
      </c>
      <c r="AZ2128" s="142" t="str">
        <f t="shared" si="1008"/>
        <v/>
      </c>
      <c r="BB2128" s="147"/>
      <c r="BC2128" s="147">
        <f t="shared" si="971"/>
        <v>9.2096000000000302</v>
      </c>
      <c r="BD2128" s="163">
        <f t="shared" si="972"/>
        <v>0.2379559452083326</v>
      </c>
      <c r="BE2128" s="147">
        <f t="shared" si="973"/>
        <v>4.3796943620033613E-4</v>
      </c>
      <c r="BF2128" s="147" t="str">
        <f t="shared" si="969"/>
        <v/>
      </c>
      <c r="BG2128" s="159" t="str">
        <f t="shared" si="970"/>
        <v/>
      </c>
    </row>
    <row r="2129" spans="1:59" ht="20.100000000000001" customHeight="1" x14ac:dyDescent="0.25">
      <c r="A2129" s="142">
        <v>1435</v>
      </c>
      <c r="B2129" s="142">
        <f t="shared" si="974"/>
        <v>8141.5683791106421</v>
      </c>
      <c r="C2129" s="142">
        <f t="shared" si="975"/>
        <v>1.8763603736957542E-5</v>
      </c>
      <c r="D2129" s="142">
        <f t="shared" si="976"/>
        <v>0.95907049102119268</v>
      </c>
      <c r="E2129" s="142">
        <f t="shared" si="977"/>
        <v>1.8763603736957542E-5</v>
      </c>
      <c r="F2129" s="142" t="str">
        <f t="shared" si="978"/>
        <v/>
      </c>
      <c r="G2129" s="142" t="str">
        <f t="shared" si="979"/>
        <v/>
      </c>
      <c r="H2129" s="142"/>
      <c r="I2129" s="142"/>
      <c r="J2129" s="142">
        <f t="shared" si="980"/>
        <v>1.9369917610457245E-165</v>
      </c>
      <c r="K2129" s="142" t="str">
        <f t="shared" si="981"/>
        <v/>
      </c>
      <c r="L2129" s="142" t="str">
        <f t="shared" si="982"/>
        <v/>
      </c>
      <c r="M2129" s="142"/>
      <c r="N2129" s="142"/>
      <c r="O2129" s="142"/>
      <c r="P2129" s="142"/>
      <c r="Q2129" s="142">
        <v>1435</v>
      </c>
      <c r="R2129" s="142">
        <f t="shared" si="983"/>
        <v>37.333684022398586</v>
      </c>
      <c r="S2129" s="142">
        <f t="shared" si="984"/>
        <v>4.0918855683067133E-3</v>
      </c>
      <c r="T2129" s="142">
        <f t="shared" si="985"/>
        <v>0.95907049102119268</v>
      </c>
      <c r="U2129" s="142">
        <f t="shared" si="986"/>
        <v>4.0918855683067133E-3</v>
      </c>
      <c r="V2129" s="142" t="str">
        <f t="shared" si="987"/>
        <v/>
      </c>
      <c r="W2129" s="142" t="str">
        <f t="shared" si="988"/>
        <v/>
      </c>
      <c r="X2129" s="142">
        <f t="shared" si="989"/>
        <v>2.9522064497520032E-19</v>
      </c>
      <c r="Y2129" s="142" t="str">
        <f t="shared" si="990"/>
        <v/>
      </c>
      <c r="Z2129" s="142" t="str">
        <f t="shared" si="991"/>
        <v/>
      </c>
      <c r="AD2129" s="142">
        <v>1435</v>
      </c>
      <c r="AE2129" s="142">
        <f t="shared" si="1009"/>
        <v>95.732125784810307</v>
      </c>
      <c r="AF2129" s="142">
        <f t="shared" si="992"/>
        <v>1.5957565092241455E-3</v>
      </c>
      <c r="AG2129" s="142">
        <f t="shared" si="993"/>
        <v>0.95907049102119268</v>
      </c>
      <c r="AH2129" s="142">
        <f t="shared" si="994"/>
        <v>1.5957565092241455E-3</v>
      </c>
      <c r="AI2129" s="142" t="str">
        <f t="shared" si="995"/>
        <v/>
      </c>
      <c r="AJ2129" s="142" t="str">
        <f t="shared" si="996"/>
        <v/>
      </c>
      <c r="AK2129" s="142">
        <f t="shared" si="997"/>
        <v>2.7552843374420684E-69</v>
      </c>
      <c r="AL2129" s="142" t="str">
        <f t="shared" si="998"/>
        <v/>
      </c>
      <c r="AM2129" s="142" t="str">
        <f t="shared" si="999"/>
        <v/>
      </c>
      <c r="AQ2129" s="142">
        <v>1435</v>
      </c>
      <c r="AR2129" s="142">
        <f t="shared" si="1000"/>
        <v>5002.0519827236967</v>
      </c>
      <c r="AS2129" s="142">
        <f t="shared" si="1001"/>
        <v>3.0540498857389434E-5</v>
      </c>
      <c r="AT2129" s="142">
        <f t="shared" si="1002"/>
        <v>0.95907049102119268</v>
      </c>
      <c r="AU2129" s="142">
        <f t="shared" si="1003"/>
        <v>3.0540498857389434E-5</v>
      </c>
      <c r="AV2129" s="142" t="str">
        <f t="shared" si="1004"/>
        <v/>
      </c>
      <c r="AW2129" s="142" t="str">
        <f t="shared" si="1005"/>
        <v/>
      </c>
      <c r="AX2129" s="142">
        <f t="shared" si="1006"/>
        <v>1.162093258894449E-4</v>
      </c>
      <c r="AY2129" s="142" t="str">
        <f t="shared" si="1007"/>
        <v/>
      </c>
      <c r="AZ2129" s="142" t="str">
        <f t="shared" si="1008"/>
        <v/>
      </c>
      <c r="BB2129" s="147"/>
      <c r="BC2129" s="147">
        <f t="shared" si="971"/>
        <v>9.2160000000000295</v>
      </c>
      <c r="BD2129" s="163">
        <f t="shared" si="972"/>
        <v>0.23751797577213227</v>
      </c>
      <c r="BE2129" s="147">
        <f t="shared" si="973"/>
        <v>4.3732876678337362E-4</v>
      </c>
      <c r="BF2129" s="147" t="str">
        <f t="shared" si="969"/>
        <v/>
      </c>
      <c r="BG2129" s="159" t="str">
        <f t="shared" si="970"/>
        <v/>
      </c>
    </row>
    <row r="2130" spans="1:59" ht="20.100000000000001" customHeight="1" x14ac:dyDescent="0.25">
      <c r="A2130" s="142">
        <v>1436</v>
      </c>
      <c r="B2130" s="142">
        <f t="shared" si="974"/>
        <v>8160.2846282580213</v>
      </c>
      <c r="C2130" s="142">
        <f t="shared" si="975"/>
        <v>1.8633313404801036E-5</v>
      </c>
      <c r="D2130" s="142">
        <f t="shared" si="976"/>
        <v>0.95942045508111384</v>
      </c>
      <c r="E2130" s="142">
        <f t="shared" si="977"/>
        <v>1.8633313404801036E-5</v>
      </c>
      <c r="F2130" s="142" t="str">
        <f t="shared" si="978"/>
        <v/>
      </c>
      <c r="G2130" s="142" t="str">
        <f t="shared" si="979"/>
        <v/>
      </c>
      <c r="H2130" s="142"/>
      <c r="I2130" s="142"/>
      <c r="J2130" s="142">
        <f t="shared" si="980"/>
        <v>2.1596032937436177E-165</v>
      </c>
      <c r="K2130" s="142" t="str">
        <f t="shared" si="981"/>
        <v/>
      </c>
      <c r="L2130" s="142" t="str">
        <f t="shared" si="982"/>
        <v/>
      </c>
      <c r="M2130" s="142"/>
      <c r="N2130" s="142"/>
      <c r="O2130" s="142"/>
      <c r="P2130" s="142"/>
      <c r="Q2130" s="142">
        <v>1436</v>
      </c>
      <c r="R2130" s="142">
        <f t="shared" si="983"/>
        <v>37.419508583369606</v>
      </c>
      <c r="S2130" s="142">
        <f t="shared" si="984"/>
        <v>4.0634724160511599E-3</v>
      </c>
      <c r="T2130" s="142">
        <f t="shared" si="985"/>
        <v>0.95942045508111384</v>
      </c>
      <c r="U2130" s="142">
        <f t="shared" si="986"/>
        <v>4.0634724160511599E-3</v>
      </c>
      <c r="V2130" s="142" t="str">
        <f t="shared" si="987"/>
        <v/>
      </c>
      <c r="W2130" s="142" t="str">
        <f t="shared" si="988"/>
        <v/>
      </c>
      <c r="X2130" s="142">
        <f t="shared" si="989"/>
        <v>3.0578968861984725E-19</v>
      </c>
      <c r="Y2130" s="142" t="str">
        <f t="shared" si="990"/>
        <v/>
      </c>
      <c r="Z2130" s="142" t="str">
        <f t="shared" si="991"/>
        <v/>
      </c>
      <c r="AD2130" s="142">
        <v>1436</v>
      </c>
      <c r="AE2130" s="142">
        <f t="shared" si="1009"/>
        <v>95.952199637189153</v>
      </c>
      <c r="AF2130" s="142">
        <f t="shared" si="992"/>
        <v>1.5846759274477254E-3</v>
      </c>
      <c r="AG2130" s="142">
        <f t="shared" si="993"/>
        <v>0.95942045508111384</v>
      </c>
      <c r="AH2130" s="142">
        <f t="shared" si="994"/>
        <v>1.5846759274477254E-3</v>
      </c>
      <c r="AI2130" s="142" t="str">
        <f t="shared" si="995"/>
        <v/>
      </c>
      <c r="AJ2130" s="142" t="str">
        <f t="shared" si="996"/>
        <v/>
      </c>
      <c r="AK2130" s="142">
        <f t="shared" si="997"/>
        <v>2.9549151748737997E-69</v>
      </c>
      <c r="AL2130" s="142" t="str">
        <f t="shared" si="998"/>
        <v/>
      </c>
      <c r="AM2130" s="142" t="str">
        <f t="shared" si="999"/>
        <v/>
      </c>
      <c r="AQ2130" s="142">
        <v>1436</v>
      </c>
      <c r="AR2130" s="142">
        <f t="shared" si="1000"/>
        <v>5013.5509527989234</v>
      </c>
      <c r="AS2130" s="142">
        <f t="shared" si="1001"/>
        <v>3.0328432359069758E-5</v>
      </c>
      <c r="AT2130" s="142">
        <f t="shared" si="1002"/>
        <v>0.95942045508111395</v>
      </c>
      <c r="AU2130" s="142">
        <f t="shared" si="1003"/>
        <v>3.0328432359069758E-5</v>
      </c>
      <c r="AV2130" s="142" t="str">
        <f t="shared" si="1004"/>
        <v/>
      </c>
      <c r="AW2130" s="142" t="str">
        <f t="shared" si="1005"/>
        <v/>
      </c>
      <c r="AX2130" s="142">
        <f t="shared" si="1006"/>
        <v>1.1593180013297729E-4</v>
      </c>
      <c r="AY2130" s="142" t="str">
        <f t="shared" si="1007"/>
        <v/>
      </c>
      <c r="AZ2130" s="142" t="str">
        <f t="shared" si="1008"/>
        <v/>
      </c>
      <c r="BB2130" s="147"/>
      <c r="BC2130" s="147">
        <f t="shared" si="971"/>
        <v>9.2224000000000288</v>
      </c>
      <c r="BD2130" s="163">
        <f t="shared" si="972"/>
        <v>0.23708064700534889</v>
      </c>
      <c r="BE2130" s="147">
        <f t="shared" si="973"/>
        <v>4.3668850842787377E-4</v>
      </c>
      <c r="BF2130" s="147" t="str">
        <f t="shared" si="969"/>
        <v/>
      </c>
      <c r="BG2130" s="159" t="str">
        <f t="shared" si="970"/>
        <v/>
      </c>
    </row>
    <row r="2131" spans="1:59" ht="20.100000000000001" customHeight="1" x14ac:dyDescent="0.25">
      <c r="A2131" s="142">
        <v>1437</v>
      </c>
      <c r="B2131" s="142">
        <f t="shared" si="974"/>
        <v>8179.000877405404</v>
      </c>
      <c r="C2131" s="142">
        <f t="shared" si="975"/>
        <v>1.8503631719541978E-5</v>
      </c>
      <c r="D2131" s="142">
        <f t="shared" si="976"/>
        <v>0.95976798629064519</v>
      </c>
      <c r="E2131" s="142">
        <f t="shared" si="977"/>
        <v>1.8503631719541978E-5</v>
      </c>
      <c r="F2131" s="142" t="str">
        <f t="shared" si="978"/>
        <v/>
      </c>
      <c r="G2131" s="142" t="str">
        <f t="shared" si="979"/>
        <v/>
      </c>
      <c r="H2131" s="142"/>
      <c r="I2131" s="142"/>
      <c r="J2131" s="142">
        <f t="shared" si="980"/>
        <v>2.407760248936017E-165</v>
      </c>
      <c r="K2131" s="142" t="str">
        <f t="shared" si="981"/>
        <v/>
      </c>
      <c r="L2131" s="142" t="str">
        <f t="shared" si="982"/>
        <v/>
      </c>
      <c r="M2131" s="142"/>
      <c r="N2131" s="142"/>
      <c r="O2131" s="142"/>
      <c r="P2131" s="142"/>
      <c r="Q2131" s="142">
        <v>1437</v>
      </c>
      <c r="R2131" s="142">
        <f t="shared" si="983"/>
        <v>37.505333144340639</v>
      </c>
      <c r="S2131" s="142">
        <f t="shared" si="984"/>
        <v>4.0351919948791847E-3</v>
      </c>
      <c r="T2131" s="142">
        <f t="shared" si="985"/>
        <v>0.95976798629064519</v>
      </c>
      <c r="U2131" s="142">
        <f t="shared" si="986"/>
        <v>4.0351919948791847E-3</v>
      </c>
      <c r="V2131" s="142" t="str">
        <f t="shared" si="987"/>
        <v/>
      </c>
      <c r="W2131" s="142" t="str">
        <f t="shared" si="988"/>
        <v/>
      </c>
      <c r="X2131" s="142">
        <f t="shared" si="989"/>
        <v>3.1673204144888983E-19</v>
      </c>
      <c r="Y2131" s="142" t="str">
        <f t="shared" si="990"/>
        <v/>
      </c>
      <c r="Z2131" s="142" t="str">
        <f t="shared" si="991"/>
        <v/>
      </c>
      <c r="AD2131" s="142">
        <v>1437</v>
      </c>
      <c r="AE2131" s="142">
        <f t="shared" si="1009"/>
        <v>96.172273489568056</v>
      </c>
      <c r="AF2131" s="142">
        <f t="shared" si="992"/>
        <v>1.5736471082357898E-3</v>
      </c>
      <c r="AG2131" s="142">
        <f t="shared" si="993"/>
        <v>0.95976798629064519</v>
      </c>
      <c r="AH2131" s="142">
        <f t="shared" si="994"/>
        <v>1.5736471082357898E-3</v>
      </c>
      <c r="AI2131" s="142" t="str">
        <f t="shared" si="995"/>
        <v/>
      </c>
      <c r="AJ2131" s="142" t="str">
        <f t="shared" si="996"/>
        <v/>
      </c>
      <c r="AK2131" s="142">
        <f t="shared" si="997"/>
        <v>3.168959322559199E-69</v>
      </c>
      <c r="AL2131" s="142" t="str">
        <f t="shared" si="998"/>
        <v/>
      </c>
      <c r="AM2131" s="142" t="str">
        <f t="shared" si="999"/>
        <v/>
      </c>
      <c r="AQ2131" s="142">
        <v>1437</v>
      </c>
      <c r="AR2131" s="142">
        <f t="shared" si="1000"/>
        <v>5025.0499228741501</v>
      </c>
      <c r="AS2131" s="142">
        <f t="shared" si="1001"/>
        <v>3.0117356522252909E-5</v>
      </c>
      <c r="AT2131" s="142">
        <f t="shared" si="1002"/>
        <v>0.9597679862906453</v>
      </c>
      <c r="AU2131" s="142">
        <f t="shared" si="1003"/>
        <v>3.0117356522252909E-5</v>
      </c>
      <c r="AV2131" s="142" t="str">
        <f t="shared" si="1004"/>
        <v/>
      </c>
      <c r="AW2131" s="142" t="str">
        <f t="shared" si="1005"/>
        <v/>
      </c>
      <c r="AX2131" s="142">
        <f t="shared" si="1006"/>
        <v>1.1565308668654054E-4</v>
      </c>
      <c r="AY2131" s="142" t="str">
        <f t="shared" si="1007"/>
        <v/>
      </c>
      <c r="AZ2131" s="142" t="str">
        <f t="shared" si="1008"/>
        <v/>
      </c>
      <c r="BB2131" s="147"/>
      <c r="BC2131" s="147">
        <f t="shared" si="971"/>
        <v>9.2288000000000281</v>
      </c>
      <c r="BD2131" s="163">
        <f t="shared" si="972"/>
        <v>0.23664395849692102</v>
      </c>
      <c r="BE2131" s="147">
        <f t="shared" si="973"/>
        <v>4.3604866280200216E-4</v>
      </c>
      <c r="BF2131" s="147" t="str">
        <f t="shared" si="969"/>
        <v/>
      </c>
      <c r="BG2131" s="159" t="str">
        <f t="shared" si="970"/>
        <v/>
      </c>
    </row>
    <row r="2132" spans="1:59" ht="20.100000000000001" customHeight="1" x14ac:dyDescent="0.25">
      <c r="A2132" s="147">
        <v>1438</v>
      </c>
      <c r="B2132" s="142">
        <f t="shared" si="974"/>
        <v>8197.7171265527832</v>
      </c>
      <c r="C2132" s="142">
        <f t="shared" si="975"/>
        <v>1.8374558580539926E-5</v>
      </c>
      <c r="D2132" s="142">
        <f t="shared" si="976"/>
        <v>0.96011309604047623</v>
      </c>
      <c r="E2132" s="142">
        <f t="shared" si="977"/>
        <v>1.8374558580539926E-5</v>
      </c>
      <c r="F2132" s="142" t="str">
        <f t="shared" si="978"/>
        <v/>
      </c>
      <c r="G2132" s="142" t="str">
        <f t="shared" si="979"/>
        <v/>
      </c>
      <c r="H2132" s="142"/>
      <c r="I2132" s="142"/>
      <c r="J2132" s="142">
        <f t="shared" si="980"/>
        <v>2.6843896177336279E-165</v>
      </c>
      <c r="K2132" s="142" t="str">
        <f t="shared" si="981"/>
        <v/>
      </c>
      <c r="L2132" s="142" t="str">
        <f t="shared" si="982"/>
        <v/>
      </c>
      <c r="M2132" s="142"/>
      <c r="N2132" s="142"/>
      <c r="O2132" s="142"/>
      <c r="P2132" s="142"/>
      <c r="Q2132" s="147">
        <v>1438</v>
      </c>
      <c r="R2132" s="142">
        <f t="shared" si="983"/>
        <v>37.591157705311673</v>
      </c>
      <c r="S2132" s="142">
        <f t="shared" si="984"/>
        <v>4.0070442828435528E-3</v>
      </c>
      <c r="T2132" s="142">
        <f t="shared" si="985"/>
        <v>0.96011309604047623</v>
      </c>
      <c r="U2132" s="142">
        <f t="shared" si="986"/>
        <v>4.0070442828435528E-3</v>
      </c>
      <c r="V2132" s="142" t="str">
        <f t="shared" si="987"/>
        <v/>
      </c>
      <c r="W2132" s="142" t="str">
        <f t="shared" si="988"/>
        <v/>
      </c>
      <c r="X2132" s="142">
        <f t="shared" si="989"/>
        <v>3.2806070550979422E-19</v>
      </c>
      <c r="Y2132" s="142" t="str">
        <f t="shared" si="990"/>
        <v/>
      </c>
      <c r="Z2132" s="142" t="str">
        <f t="shared" si="991"/>
        <v/>
      </c>
      <c r="AD2132" s="147">
        <v>1438</v>
      </c>
      <c r="AE2132" s="142">
        <f t="shared" si="1009"/>
        <v>96.392347341946902</v>
      </c>
      <c r="AF2132" s="142">
        <f t="shared" si="992"/>
        <v>1.5626700430293433E-3</v>
      </c>
      <c r="AG2132" s="142">
        <f t="shared" si="993"/>
        <v>0.96011309604047623</v>
      </c>
      <c r="AH2132" s="142">
        <f t="shared" si="994"/>
        <v>1.5626700430293433E-3</v>
      </c>
      <c r="AI2132" s="142" t="str">
        <f t="shared" si="995"/>
        <v/>
      </c>
      <c r="AJ2132" s="142" t="str">
        <f t="shared" si="996"/>
        <v/>
      </c>
      <c r="AK2132" s="142">
        <f t="shared" si="997"/>
        <v>3.3984537349362488E-69</v>
      </c>
      <c r="AL2132" s="142" t="str">
        <f t="shared" si="998"/>
        <v/>
      </c>
      <c r="AM2132" s="142" t="str">
        <f t="shared" si="999"/>
        <v/>
      </c>
      <c r="AQ2132" s="147">
        <v>1438</v>
      </c>
      <c r="AR2132" s="142">
        <f t="shared" si="1000"/>
        <v>5036.5488929493768</v>
      </c>
      <c r="AS2132" s="142">
        <f t="shared" si="1001"/>
        <v>2.9907271183131825E-5</v>
      </c>
      <c r="AT2132" s="142">
        <f t="shared" si="1002"/>
        <v>0.96011309604047634</v>
      </c>
      <c r="AU2132" s="142">
        <f t="shared" si="1003"/>
        <v>2.9907271183131825E-5</v>
      </c>
      <c r="AV2132" s="142" t="str">
        <f t="shared" si="1004"/>
        <v/>
      </c>
      <c r="AW2132" s="142" t="str">
        <f t="shared" si="1005"/>
        <v/>
      </c>
      <c r="AX2132" s="142">
        <f t="shared" si="1006"/>
        <v>1.1537319731351672E-4</v>
      </c>
      <c r="AY2132" s="142" t="str">
        <f t="shared" si="1007"/>
        <v/>
      </c>
      <c r="AZ2132" s="142" t="str">
        <f t="shared" si="1008"/>
        <v/>
      </c>
      <c r="BB2132" s="147"/>
      <c r="BC2132" s="147">
        <f t="shared" si="971"/>
        <v>9.2352000000000274</v>
      </c>
      <c r="BD2132" s="163">
        <f t="shared" si="972"/>
        <v>0.23620790983411902</v>
      </c>
      <c r="BE2132" s="147">
        <f t="shared" si="973"/>
        <v>4.354092315661251E-4</v>
      </c>
      <c r="BF2132" s="147" t="str">
        <f t="shared" si="969"/>
        <v/>
      </c>
      <c r="BG2132" s="159" t="str">
        <f t="shared" si="970"/>
        <v/>
      </c>
    </row>
    <row r="2133" spans="1:59" ht="20.100000000000001" customHeight="1" x14ac:dyDescent="0.25">
      <c r="A2133" s="142">
        <v>1439</v>
      </c>
      <c r="B2133" s="142">
        <f t="shared" si="974"/>
        <v>8216.4333757001659</v>
      </c>
      <c r="C2133" s="142">
        <f t="shared" si="975"/>
        <v>1.8246093858747486E-5</v>
      </c>
      <c r="D2133" s="142">
        <f t="shared" si="976"/>
        <v>0.96045579571914685</v>
      </c>
      <c r="E2133" s="142">
        <f t="shared" si="977"/>
        <v>1.8246093858747486E-5</v>
      </c>
      <c r="F2133" s="142" t="str">
        <f t="shared" si="978"/>
        <v/>
      </c>
      <c r="G2133" s="142" t="str">
        <f t="shared" si="979"/>
        <v/>
      </c>
      <c r="H2133" s="142"/>
      <c r="I2133" s="142"/>
      <c r="J2133" s="142">
        <f t="shared" si="980"/>
        <v>2.9927532563677152E-165</v>
      </c>
      <c r="K2133" s="142" t="str">
        <f t="shared" si="981"/>
        <v/>
      </c>
      <c r="L2133" s="142" t="str">
        <f t="shared" si="982"/>
        <v/>
      </c>
      <c r="M2133" s="142"/>
      <c r="N2133" s="142"/>
      <c r="O2133" s="142"/>
      <c r="P2133" s="142"/>
      <c r="Q2133" s="142">
        <v>1439</v>
      </c>
      <c r="R2133" s="142">
        <f t="shared" si="983"/>
        <v>37.676982266282707</v>
      </c>
      <c r="S2133" s="142">
        <f t="shared" si="984"/>
        <v>3.9790292518021748E-3</v>
      </c>
      <c r="T2133" s="142">
        <f t="shared" si="985"/>
        <v>0.96045579571914685</v>
      </c>
      <c r="U2133" s="142">
        <f t="shared" si="986"/>
        <v>3.9790292518021748E-3</v>
      </c>
      <c r="V2133" s="142" t="str">
        <f t="shared" si="987"/>
        <v/>
      </c>
      <c r="W2133" s="142" t="str">
        <f t="shared" si="988"/>
        <v/>
      </c>
      <c r="X2133" s="142">
        <f t="shared" si="989"/>
        <v>3.3978912913205027E-19</v>
      </c>
      <c r="Y2133" s="142" t="str">
        <f t="shared" si="990"/>
        <v/>
      </c>
      <c r="Z2133" s="142" t="str">
        <f t="shared" si="991"/>
        <v/>
      </c>
      <c r="AD2133" s="142">
        <v>1439</v>
      </c>
      <c r="AE2133" s="142">
        <f t="shared" si="1009"/>
        <v>96.612421194325805</v>
      </c>
      <c r="AF2133" s="142">
        <f t="shared" si="992"/>
        <v>1.5517447208535083E-3</v>
      </c>
      <c r="AG2133" s="142">
        <f t="shared" si="993"/>
        <v>0.96045579571914685</v>
      </c>
      <c r="AH2133" s="142">
        <f t="shared" si="994"/>
        <v>1.5517447208535083E-3</v>
      </c>
      <c r="AI2133" s="142" t="str">
        <f t="shared" si="995"/>
        <v/>
      </c>
      <c r="AJ2133" s="142" t="str">
        <f t="shared" si="996"/>
        <v/>
      </c>
      <c r="AK2133" s="142">
        <f t="shared" si="997"/>
        <v>3.6445097025885151E-69</v>
      </c>
      <c r="AL2133" s="142" t="str">
        <f t="shared" si="998"/>
        <v/>
      </c>
      <c r="AM2133" s="142" t="str">
        <f t="shared" si="999"/>
        <v/>
      </c>
      <c r="AQ2133" s="142">
        <v>1439</v>
      </c>
      <c r="AR2133" s="142">
        <f t="shared" si="1000"/>
        <v>5048.0478630246034</v>
      </c>
      <c r="AS2133" s="142">
        <f t="shared" si="1001"/>
        <v>2.9698176131663195E-5</v>
      </c>
      <c r="AT2133" s="142">
        <f t="shared" si="1002"/>
        <v>0.96045579571914685</v>
      </c>
      <c r="AU2133" s="142">
        <f t="shared" si="1003"/>
        <v>2.9698176131663195E-5</v>
      </c>
      <c r="AV2133" s="142" t="str">
        <f t="shared" si="1004"/>
        <v/>
      </c>
      <c r="AW2133" s="142" t="str">
        <f t="shared" si="1005"/>
        <v/>
      </c>
      <c r="AX2133" s="142">
        <f t="shared" si="1006"/>
        <v>1.1509214380528942E-4</v>
      </c>
      <c r="AY2133" s="142" t="str">
        <f t="shared" si="1007"/>
        <v/>
      </c>
      <c r="AZ2133" s="142" t="str">
        <f t="shared" si="1008"/>
        <v/>
      </c>
      <c r="BB2133" s="147"/>
      <c r="BC2133" s="147">
        <f t="shared" si="971"/>
        <v>9.2416000000000267</v>
      </c>
      <c r="BD2133" s="163">
        <f t="shared" si="972"/>
        <v>0.23577250060255289</v>
      </c>
      <c r="BE2133" s="147">
        <f t="shared" si="973"/>
        <v>4.3477021637111646E-4</v>
      </c>
      <c r="BF2133" s="147" t="str">
        <f t="shared" si="969"/>
        <v/>
      </c>
      <c r="BG2133" s="159" t="str">
        <f t="shared" si="970"/>
        <v/>
      </c>
    </row>
    <row r="2134" spans="1:59" ht="20.100000000000001" customHeight="1" x14ac:dyDescent="0.25">
      <c r="A2134" s="142">
        <v>1440</v>
      </c>
      <c r="B2134" s="142">
        <f t="shared" si="974"/>
        <v>8235.1496248475451</v>
      </c>
      <c r="C2134" s="142">
        <f t="shared" si="975"/>
        <v>1.8118237396916925E-5</v>
      </c>
      <c r="D2134" s="142">
        <f t="shared" si="976"/>
        <v>0.96079609671251731</v>
      </c>
      <c r="E2134" s="142">
        <f t="shared" si="977"/>
        <v>1.8118237396916925E-5</v>
      </c>
      <c r="F2134" s="142" t="str">
        <f t="shared" si="978"/>
        <v/>
      </c>
      <c r="G2134" s="142" t="str">
        <f t="shared" si="979"/>
        <v/>
      </c>
      <c r="H2134" s="142"/>
      <c r="I2134" s="142"/>
      <c r="J2134" s="142">
        <f t="shared" si="980"/>
        <v>3.336486138347608E-165</v>
      </c>
      <c r="K2134" s="142" t="str">
        <f t="shared" si="981"/>
        <v/>
      </c>
      <c r="L2134" s="142" t="str">
        <f t="shared" si="982"/>
        <v/>
      </c>
      <c r="M2134" s="142"/>
      <c r="N2134" s="142"/>
      <c r="O2134" s="142"/>
      <c r="P2134" s="142"/>
      <c r="Q2134" s="142">
        <v>1440</v>
      </c>
      <c r="R2134" s="142">
        <f t="shared" si="983"/>
        <v>37.76280682725374</v>
      </c>
      <c r="S2134" s="142">
        <f t="shared" si="984"/>
        <v>3.9511468674631334E-3</v>
      </c>
      <c r="T2134" s="142">
        <f t="shared" si="985"/>
        <v>0.96079609671251742</v>
      </c>
      <c r="U2134" s="142">
        <f t="shared" si="986"/>
        <v>3.9511468674631334E-3</v>
      </c>
      <c r="V2134" s="142" t="str">
        <f t="shared" si="987"/>
        <v/>
      </c>
      <c r="W2134" s="142" t="str">
        <f t="shared" si="988"/>
        <v/>
      </c>
      <c r="X2134" s="142">
        <f t="shared" si="989"/>
        <v>3.5193122201344727E-19</v>
      </c>
      <c r="Y2134" s="142" t="str">
        <f t="shared" si="990"/>
        <v/>
      </c>
      <c r="Z2134" s="142" t="str">
        <f t="shared" si="991"/>
        <v/>
      </c>
      <c r="AD2134" s="142">
        <v>1440</v>
      </c>
      <c r="AE2134" s="142">
        <f t="shared" si="1009"/>
        <v>96.832495046704651</v>
      </c>
      <c r="AF2134" s="142">
        <f t="shared" si="992"/>
        <v>1.5408711283351039E-3</v>
      </c>
      <c r="AG2134" s="142">
        <f t="shared" si="993"/>
        <v>0.96079609671251731</v>
      </c>
      <c r="AH2134" s="142">
        <f t="shared" si="994"/>
        <v>1.5408711283351039E-3</v>
      </c>
      <c r="AI2134" s="142" t="str">
        <f t="shared" si="995"/>
        <v/>
      </c>
      <c r="AJ2134" s="142" t="str">
        <f t="shared" si="996"/>
        <v/>
      </c>
      <c r="AK2134" s="142">
        <f t="shared" si="997"/>
        <v>3.9083181619347133E-69</v>
      </c>
      <c r="AL2134" s="142" t="str">
        <f t="shared" si="998"/>
        <v/>
      </c>
      <c r="AM2134" s="142" t="str">
        <f t="shared" si="999"/>
        <v/>
      </c>
      <c r="AQ2134" s="142">
        <v>1440</v>
      </c>
      <c r="AR2134" s="142">
        <f t="shared" si="1000"/>
        <v>5059.5468330998301</v>
      </c>
      <c r="AS2134" s="142">
        <f t="shared" si="1001"/>
        <v>2.9490071111903283E-5</v>
      </c>
      <c r="AT2134" s="142">
        <f t="shared" si="1002"/>
        <v>0.96079609671251742</v>
      </c>
      <c r="AU2134" s="142">
        <f t="shared" si="1003"/>
        <v>2.9490071111903283E-5</v>
      </c>
      <c r="AV2134" s="142" t="str">
        <f t="shared" si="1004"/>
        <v/>
      </c>
      <c r="AW2134" s="142" t="str">
        <f t="shared" si="1005"/>
        <v/>
      </c>
      <c r="AX2134" s="142">
        <f t="shared" si="1006"/>
        <v>1.1480993798042222E-4</v>
      </c>
      <c r="AY2134" s="142" t="str">
        <f t="shared" si="1007"/>
        <v/>
      </c>
      <c r="AZ2134" s="142" t="str">
        <f t="shared" si="1008"/>
        <v/>
      </c>
      <c r="BB2134" s="147"/>
      <c r="BC2134" s="147">
        <f t="shared" si="971"/>
        <v>9.248000000000026</v>
      </c>
      <c r="BD2134" s="163">
        <f t="shared" si="972"/>
        <v>0.23533773038618178</v>
      </c>
      <c r="BE2134" s="147">
        <f t="shared" si="973"/>
        <v>4.3413161885960672E-4</v>
      </c>
      <c r="BF2134" s="147" t="str">
        <f t="shared" si="969"/>
        <v/>
      </c>
      <c r="BG2134" s="159" t="str">
        <f t="shared" si="970"/>
        <v/>
      </c>
    </row>
    <row r="2135" spans="1:59" ht="20.100000000000001" customHeight="1" x14ac:dyDescent="0.25">
      <c r="A2135" s="142">
        <v>1441</v>
      </c>
      <c r="B2135" s="142">
        <f t="shared" si="974"/>
        <v>8253.8658739949278</v>
      </c>
      <c r="C2135" s="142">
        <f t="shared" si="975"/>
        <v>1.7990989009807104E-5</v>
      </c>
      <c r="D2135" s="142">
        <f t="shared" si="976"/>
        <v>0.96113401040324287</v>
      </c>
      <c r="E2135" s="142">
        <f t="shared" si="977"/>
        <v>1.7990989009807104E-5</v>
      </c>
      <c r="F2135" s="142" t="str">
        <f t="shared" si="978"/>
        <v/>
      </c>
      <c r="G2135" s="142" t="str">
        <f t="shared" si="979"/>
        <v/>
      </c>
      <c r="H2135" s="142"/>
      <c r="I2135" s="142"/>
      <c r="J2135" s="142">
        <f t="shared" si="980"/>
        <v>3.7196389695310612E-165</v>
      </c>
      <c r="K2135" s="142" t="str">
        <f t="shared" si="981"/>
        <v/>
      </c>
      <c r="L2135" s="142" t="str">
        <f t="shared" si="982"/>
        <v/>
      </c>
      <c r="M2135" s="142"/>
      <c r="N2135" s="142"/>
      <c r="O2135" s="142"/>
      <c r="P2135" s="142"/>
      <c r="Q2135" s="142">
        <v>1441</v>
      </c>
      <c r="R2135" s="142">
        <f t="shared" si="983"/>
        <v>37.84863138822476</v>
      </c>
      <c r="S2135" s="142">
        <f t="shared" si="984"/>
        <v>3.9233970894298597E-3</v>
      </c>
      <c r="T2135" s="142">
        <f t="shared" si="985"/>
        <v>0.96113401040324276</v>
      </c>
      <c r="U2135" s="142">
        <f t="shared" si="986"/>
        <v>3.9233970894298597E-3</v>
      </c>
      <c r="V2135" s="142" t="str">
        <f t="shared" si="987"/>
        <v/>
      </c>
      <c r="W2135" s="142" t="str">
        <f t="shared" si="988"/>
        <v/>
      </c>
      <c r="X2135" s="142">
        <f t="shared" si="989"/>
        <v>3.6450137080824961E-19</v>
      </c>
      <c r="Y2135" s="142" t="str">
        <f t="shared" si="990"/>
        <v/>
      </c>
      <c r="Z2135" s="142" t="str">
        <f t="shared" si="991"/>
        <v/>
      </c>
      <c r="AD2135" s="142">
        <v>1441</v>
      </c>
      <c r="AE2135" s="142">
        <f t="shared" si="1009"/>
        <v>97.052568899083553</v>
      </c>
      <c r="AF2135" s="142">
        <f t="shared" si="992"/>
        <v>1.530049249720239E-3</v>
      </c>
      <c r="AG2135" s="142">
        <f t="shared" si="993"/>
        <v>0.96113401040324287</v>
      </c>
      <c r="AH2135" s="142">
        <f t="shared" si="994"/>
        <v>1.530049249720239E-3</v>
      </c>
      <c r="AI2135" s="142" t="str">
        <f t="shared" si="995"/>
        <v/>
      </c>
      <c r="AJ2135" s="142" t="str">
        <f t="shared" si="996"/>
        <v/>
      </c>
      <c r="AK2135" s="142">
        <f t="shared" si="997"/>
        <v>4.1911553827945598E-69</v>
      </c>
      <c r="AL2135" s="142" t="str">
        <f t="shared" si="998"/>
        <v/>
      </c>
      <c r="AM2135" s="142" t="str">
        <f t="shared" si="999"/>
        <v/>
      </c>
      <c r="AQ2135" s="142">
        <v>1441</v>
      </c>
      <c r="AR2135" s="142">
        <f t="shared" si="1000"/>
        <v>5071.0458031750568</v>
      </c>
      <c r="AS2135" s="142">
        <f t="shared" si="1001"/>
        <v>2.9282955822345275E-5</v>
      </c>
      <c r="AT2135" s="142">
        <f t="shared" si="1002"/>
        <v>0.96113401040324287</v>
      </c>
      <c r="AU2135" s="142">
        <f t="shared" si="1003"/>
        <v>2.9282955822345275E-5</v>
      </c>
      <c r="AV2135" s="142" t="str">
        <f t="shared" si="1004"/>
        <v/>
      </c>
      <c r="AW2135" s="142" t="str">
        <f t="shared" si="1005"/>
        <v/>
      </c>
      <c r="AX2135" s="142">
        <f t="shared" si="1006"/>
        <v>1.1452659168383715E-4</v>
      </c>
      <c r="AY2135" s="142" t="str">
        <f t="shared" si="1007"/>
        <v/>
      </c>
      <c r="AZ2135" s="142" t="str">
        <f t="shared" si="1008"/>
        <v/>
      </c>
      <c r="BB2135" s="147"/>
      <c r="BC2135" s="147">
        <f t="shared" si="971"/>
        <v>9.2544000000000253</v>
      </c>
      <c r="BD2135" s="163">
        <f t="shared" si="972"/>
        <v>0.23490359876732217</v>
      </c>
      <c r="BE2135" s="147">
        <f t="shared" si="973"/>
        <v>4.3349344066570539E-4</v>
      </c>
      <c r="BF2135" s="147" t="str">
        <f t="shared" si="969"/>
        <v/>
      </c>
      <c r="BG2135" s="159" t="str">
        <f t="shared" si="970"/>
        <v/>
      </c>
    </row>
    <row r="2136" spans="1:59" ht="20.100000000000001" customHeight="1" x14ac:dyDescent="0.25">
      <c r="A2136" s="142">
        <v>1442</v>
      </c>
      <c r="B2136" s="142">
        <f t="shared" si="974"/>
        <v>8272.582123142307</v>
      </c>
      <c r="C2136" s="142">
        <f t="shared" si="975"/>
        <v>1.786434848439169E-5</v>
      </c>
      <c r="D2136" s="142">
        <f t="shared" si="976"/>
        <v>0.96146954817025077</v>
      </c>
      <c r="E2136" s="142">
        <f t="shared" si="977"/>
        <v>1.786434848439169E-5</v>
      </c>
      <c r="F2136" s="142" t="str">
        <f t="shared" si="978"/>
        <v/>
      </c>
      <c r="G2136" s="142" t="str">
        <f t="shared" si="979"/>
        <v/>
      </c>
      <c r="H2136" s="142"/>
      <c r="I2136" s="142"/>
      <c r="J2136" s="142">
        <f t="shared" si="980"/>
        <v>4.1467256629603338E-165</v>
      </c>
      <c r="K2136" s="142" t="str">
        <f t="shared" si="981"/>
        <v/>
      </c>
      <c r="L2136" s="142" t="str">
        <f t="shared" si="982"/>
        <v/>
      </c>
      <c r="M2136" s="142"/>
      <c r="N2136" s="142"/>
      <c r="O2136" s="142"/>
      <c r="P2136" s="142"/>
      <c r="Q2136" s="142">
        <v>1442</v>
      </c>
      <c r="R2136" s="142">
        <f t="shared" si="983"/>
        <v>37.934455949195794</v>
      </c>
      <c r="S2136" s="142">
        <f t="shared" si="984"/>
        <v>3.8957798712464754E-3</v>
      </c>
      <c r="T2136" s="142">
        <f t="shared" si="985"/>
        <v>0.96146954817025077</v>
      </c>
      <c r="U2136" s="142">
        <f t="shared" si="986"/>
        <v>3.8957798712464754E-3</v>
      </c>
      <c r="V2136" s="142" t="str">
        <f t="shared" si="987"/>
        <v/>
      </c>
      <c r="W2136" s="142" t="str">
        <f t="shared" si="988"/>
        <v/>
      </c>
      <c r="X2136" s="142">
        <f t="shared" si="989"/>
        <v>3.7751445523363109E-19</v>
      </c>
      <c r="Y2136" s="142" t="str">
        <f t="shared" si="990"/>
        <v/>
      </c>
      <c r="Z2136" s="142" t="str">
        <f t="shared" si="991"/>
        <v/>
      </c>
      <c r="AD2136" s="142">
        <v>1442</v>
      </c>
      <c r="AE2136" s="142">
        <f t="shared" si="1009"/>
        <v>97.272642751462399</v>
      </c>
      <c r="AF2136" s="142">
        <f t="shared" si="992"/>
        <v>1.5192790668920252E-3</v>
      </c>
      <c r="AG2136" s="142">
        <f t="shared" si="993"/>
        <v>0.96146954817025077</v>
      </c>
      <c r="AH2136" s="142">
        <f t="shared" si="994"/>
        <v>1.5192790668920252E-3</v>
      </c>
      <c r="AI2136" s="142" t="str">
        <f t="shared" si="995"/>
        <v/>
      </c>
      <c r="AJ2136" s="142" t="str">
        <f t="shared" si="996"/>
        <v/>
      </c>
      <c r="AK2136" s="142">
        <f t="shared" si="997"/>
        <v>4.4943890606246084E-69</v>
      </c>
      <c r="AL2136" s="142" t="str">
        <f t="shared" si="998"/>
        <v/>
      </c>
      <c r="AM2136" s="142" t="str">
        <f t="shared" si="999"/>
        <v/>
      </c>
      <c r="AQ2136" s="142">
        <v>1442</v>
      </c>
      <c r="AR2136" s="142">
        <f t="shared" si="1000"/>
        <v>5082.5447732502835</v>
      </c>
      <c r="AS2136" s="142">
        <f t="shared" si="1001"/>
        <v>2.9076829916257696E-5</v>
      </c>
      <c r="AT2136" s="142">
        <f t="shared" si="1002"/>
        <v>0.96146954817025077</v>
      </c>
      <c r="AU2136" s="142">
        <f t="shared" si="1003"/>
        <v>2.9076829916257696E-5</v>
      </c>
      <c r="AV2136" s="142" t="str">
        <f t="shared" si="1004"/>
        <v/>
      </c>
      <c r="AW2136" s="142" t="str">
        <f t="shared" si="1005"/>
        <v/>
      </c>
      <c r="AX2136" s="142">
        <f t="shared" si="1006"/>
        <v>1.1424211678599293E-4</v>
      </c>
      <c r="AY2136" s="142" t="str">
        <f t="shared" si="1007"/>
        <v/>
      </c>
      <c r="AZ2136" s="142" t="str">
        <f t="shared" si="1008"/>
        <v/>
      </c>
      <c r="BB2136" s="147"/>
      <c r="BC2136" s="147">
        <f t="shared" si="971"/>
        <v>9.2608000000000246</v>
      </c>
      <c r="BD2136" s="163">
        <f t="shared" si="972"/>
        <v>0.23447010532665646</v>
      </c>
      <c r="BE2136" s="147">
        <f t="shared" si="973"/>
        <v>4.328556834146402E-4</v>
      </c>
      <c r="BF2136" s="147" t="str">
        <f t="shared" si="969"/>
        <v/>
      </c>
      <c r="BG2136" s="159" t="str">
        <f t="shared" si="970"/>
        <v/>
      </c>
    </row>
    <row r="2137" spans="1:59" ht="20.100000000000001" customHeight="1" x14ac:dyDescent="0.25">
      <c r="A2137" s="142">
        <v>1443</v>
      </c>
      <c r="B2137" s="142">
        <f t="shared" si="974"/>
        <v>8291.2983722896897</v>
      </c>
      <c r="C2137" s="142">
        <f t="shared" si="975"/>
        <v>1.7738315580067702E-5</v>
      </c>
      <c r="D2137" s="142">
        <f t="shared" si="976"/>
        <v>0.96180272138822342</v>
      </c>
      <c r="E2137" s="142">
        <f t="shared" si="977"/>
        <v>1.7738315580067702E-5</v>
      </c>
      <c r="F2137" s="142" t="str">
        <f t="shared" si="978"/>
        <v/>
      </c>
      <c r="G2137" s="142" t="str">
        <f t="shared" si="979"/>
        <v/>
      </c>
      <c r="H2137" s="142"/>
      <c r="I2137" s="142"/>
      <c r="J2137" s="142">
        <f t="shared" si="980"/>
        <v>4.6227762268244221E-165</v>
      </c>
      <c r="K2137" s="142" t="str">
        <f t="shared" si="981"/>
        <v/>
      </c>
      <c r="L2137" s="142" t="str">
        <f t="shared" si="982"/>
        <v/>
      </c>
      <c r="M2137" s="142"/>
      <c r="N2137" s="142"/>
      <c r="O2137" s="142"/>
      <c r="P2137" s="142"/>
      <c r="Q2137" s="142">
        <v>1443</v>
      </c>
      <c r="R2137" s="142">
        <f t="shared" si="983"/>
        <v>38.020280510166828</v>
      </c>
      <c r="S2137" s="142">
        <f t="shared" si="984"/>
        <v>3.8682951604433295E-3</v>
      </c>
      <c r="T2137" s="142">
        <f t="shared" si="985"/>
        <v>0.96180272138822342</v>
      </c>
      <c r="U2137" s="142">
        <f t="shared" si="986"/>
        <v>3.8682951604433295E-3</v>
      </c>
      <c r="V2137" s="142" t="str">
        <f t="shared" si="987"/>
        <v/>
      </c>
      <c r="W2137" s="142" t="str">
        <f t="shared" si="988"/>
        <v/>
      </c>
      <c r="X2137" s="142">
        <f t="shared" si="989"/>
        <v>3.9098586471142006E-19</v>
      </c>
      <c r="Y2137" s="142" t="str">
        <f t="shared" si="990"/>
        <v/>
      </c>
      <c r="Z2137" s="142" t="str">
        <f t="shared" si="991"/>
        <v/>
      </c>
      <c r="AD2137" s="142">
        <v>1443</v>
      </c>
      <c r="AE2137" s="142">
        <f t="shared" si="1009"/>
        <v>97.492716603841302</v>
      </c>
      <c r="AF2137" s="142">
        <f t="shared" si="992"/>
        <v>1.5085605593883034E-3</v>
      </c>
      <c r="AG2137" s="142">
        <f t="shared" si="993"/>
        <v>0.96180272138822342</v>
      </c>
      <c r="AH2137" s="142">
        <f t="shared" si="994"/>
        <v>1.5085605593883034E-3</v>
      </c>
      <c r="AI2137" s="142" t="str">
        <f t="shared" si="995"/>
        <v/>
      </c>
      <c r="AJ2137" s="142" t="str">
        <f t="shared" si="996"/>
        <v/>
      </c>
      <c r="AK2137" s="142">
        <f t="shared" si="997"/>
        <v>4.8194848421134589E-69</v>
      </c>
      <c r="AL2137" s="142" t="str">
        <f t="shared" si="998"/>
        <v/>
      </c>
      <c r="AM2137" s="142" t="str">
        <f t="shared" si="999"/>
        <v/>
      </c>
      <c r="AQ2137" s="142">
        <v>1443</v>
      </c>
      <c r="AR2137" s="142">
        <f t="shared" si="1000"/>
        <v>5094.0437433255101</v>
      </c>
      <c r="AS2137" s="142">
        <f t="shared" si="1001"/>
        <v>2.8871693002024183E-5</v>
      </c>
      <c r="AT2137" s="142">
        <f t="shared" si="1002"/>
        <v>0.96180272138822342</v>
      </c>
      <c r="AU2137" s="142">
        <f t="shared" si="1003"/>
        <v>2.8871693002024183E-5</v>
      </c>
      <c r="AV2137" s="142" t="str">
        <f t="shared" si="1004"/>
        <v/>
      </c>
      <c r="AW2137" s="142" t="str">
        <f t="shared" si="1005"/>
        <v/>
      </c>
      <c r="AX2137" s="142">
        <f t="shared" si="1006"/>
        <v>1.13956525182063E-4</v>
      </c>
      <c r="AY2137" s="142" t="str">
        <f t="shared" si="1007"/>
        <v/>
      </c>
      <c r="AZ2137" s="142" t="str">
        <f t="shared" si="1008"/>
        <v/>
      </c>
      <c r="BB2137" s="147"/>
      <c r="BC2137" s="147">
        <f t="shared" si="971"/>
        <v>9.2672000000000239</v>
      </c>
      <c r="BD2137" s="163">
        <f t="shared" si="972"/>
        <v>0.23403724964324182</v>
      </c>
      <c r="BE2137" s="147">
        <f t="shared" si="973"/>
        <v>4.3221834872333997E-4</v>
      </c>
      <c r="BF2137" s="147" t="str">
        <f t="shared" si="969"/>
        <v/>
      </c>
      <c r="BG2137" s="159" t="str">
        <f t="shared" si="970"/>
        <v/>
      </c>
    </row>
    <row r="2138" spans="1:59" ht="20.100000000000001" customHeight="1" x14ac:dyDescent="0.25">
      <c r="A2138" s="147">
        <v>1444</v>
      </c>
      <c r="B2138" s="142">
        <f t="shared" si="974"/>
        <v>8310.0146214370689</v>
      </c>
      <c r="C2138" s="142">
        <f t="shared" si="975"/>
        <v>1.7612890028865099E-5</v>
      </c>
      <c r="D2138" s="142">
        <f t="shared" si="976"/>
        <v>0.96213354142708329</v>
      </c>
      <c r="E2138" s="142">
        <f t="shared" si="977"/>
        <v>1.7612890028865099E-5</v>
      </c>
      <c r="F2138" s="142" t="str">
        <f t="shared" si="978"/>
        <v/>
      </c>
      <c r="G2138" s="142" t="str">
        <f t="shared" si="979"/>
        <v/>
      </c>
      <c r="H2138" s="142"/>
      <c r="I2138" s="142"/>
      <c r="J2138" s="142">
        <f t="shared" si="980"/>
        <v>5.1533956817893627E-165</v>
      </c>
      <c r="K2138" s="142" t="str">
        <f t="shared" si="981"/>
        <v/>
      </c>
      <c r="L2138" s="142" t="str">
        <f t="shared" si="982"/>
        <v/>
      </c>
      <c r="M2138" s="142"/>
      <c r="N2138" s="142"/>
      <c r="O2138" s="142"/>
      <c r="P2138" s="142"/>
      <c r="Q2138" s="147">
        <v>1444</v>
      </c>
      <c r="R2138" s="142">
        <f t="shared" si="983"/>
        <v>38.106105071137861</v>
      </c>
      <c r="S2138" s="142">
        <f t="shared" si="984"/>
        <v>3.8409428985826718E-3</v>
      </c>
      <c r="T2138" s="142">
        <f t="shared" si="985"/>
        <v>0.96213354142708341</v>
      </c>
      <c r="U2138" s="142">
        <f t="shared" si="986"/>
        <v>3.8409428985826718E-3</v>
      </c>
      <c r="V2138" s="142" t="str">
        <f t="shared" si="987"/>
        <v/>
      </c>
      <c r="W2138" s="142" t="str">
        <f t="shared" si="988"/>
        <v/>
      </c>
      <c r="X2138" s="142">
        <f t="shared" si="989"/>
        <v>4.0493151556264995E-19</v>
      </c>
      <c r="Y2138" s="142" t="str">
        <f t="shared" si="990"/>
        <v/>
      </c>
      <c r="Z2138" s="142" t="str">
        <f t="shared" si="991"/>
        <v/>
      </c>
      <c r="AD2138" s="147">
        <v>1444</v>
      </c>
      <c r="AE2138" s="142">
        <f t="shared" si="1009"/>
        <v>97.712790456220148</v>
      </c>
      <c r="AF2138" s="142">
        <f t="shared" si="992"/>
        <v>1.4978937044194819E-3</v>
      </c>
      <c r="AG2138" s="142">
        <f t="shared" si="993"/>
        <v>0.96213354142708329</v>
      </c>
      <c r="AH2138" s="142">
        <f t="shared" si="994"/>
        <v>1.4978937044194819E-3</v>
      </c>
      <c r="AI2138" s="142" t="str">
        <f t="shared" si="995"/>
        <v/>
      </c>
      <c r="AJ2138" s="142" t="str">
        <f t="shared" si="996"/>
        <v/>
      </c>
      <c r="AK2138" s="142">
        <f t="shared" si="997"/>
        <v>5.168013314841618E-69</v>
      </c>
      <c r="AL2138" s="142" t="str">
        <f t="shared" si="998"/>
        <v/>
      </c>
      <c r="AM2138" s="142" t="str">
        <f t="shared" si="999"/>
        <v/>
      </c>
      <c r="AQ2138" s="147">
        <v>1444</v>
      </c>
      <c r="AR2138" s="142">
        <f t="shared" si="1000"/>
        <v>5105.5427134007368</v>
      </c>
      <c r="AS2138" s="142">
        <f t="shared" si="1001"/>
        <v>2.8667544643484401E-5</v>
      </c>
      <c r="AT2138" s="142">
        <f t="shared" si="1002"/>
        <v>0.96213354142708341</v>
      </c>
      <c r="AU2138" s="142">
        <f t="shared" si="1003"/>
        <v>2.8667544643484401E-5</v>
      </c>
      <c r="AV2138" s="142" t="str">
        <f t="shared" si="1004"/>
        <v/>
      </c>
      <c r="AW2138" s="142" t="str">
        <f t="shared" si="1005"/>
        <v/>
      </c>
      <c r="AX2138" s="142">
        <f t="shared" si="1006"/>
        <v>1.1366982879111396E-4</v>
      </c>
      <c r="AY2138" s="142" t="str">
        <f t="shared" si="1007"/>
        <v/>
      </c>
      <c r="AZ2138" s="142" t="str">
        <f t="shared" si="1008"/>
        <v/>
      </c>
      <c r="BB2138" s="147"/>
      <c r="BC2138" s="147">
        <f t="shared" si="971"/>
        <v>9.2736000000000232</v>
      </c>
      <c r="BD2138" s="163">
        <f t="shared" si="972"/>
        <v>0.23360503129451848</v>
      </c>
      <c r="BE2138" s="147">
        <f t="shared" si="973"/>
        <v>4.3158143820051786E-4</v>
      </c>
      <c r="BF2138" s="147" t="str">
        <f t="shared" si="969"/>
        <v/>
      </c>
      <c r="BG2138" s="159" t="str">
        <f t="shared" si="970"/>
        <v/>
      </c>
    </row>
    <row r="2139" spans="1:59" ht="20.100000000000001" customHeight="1" x14ac:dyDescent="0.25">
      <c r="A2139" s="142">
        <v>1445</v>
      </c>
      <c r="B2139" s="142">
        <f t="shared" si="974"/>
        <v>8328.7308705844516</v>
      </c>
      <c r="C2139" s="142">
        <f t="shared" si="975"/>
        <v>1.7488071535656806E-5</v>
      </c>
      <c r="D2139" s="142">
        <f t="shared" si="976"/>
        <v>0.96246201965148326</v>
      </c>
      <c r="E2139" s="142">
        <f t="shared" si="977"/>
        <v>1.7488071535656806E-5</v>
      </c>
      <c r="F2139" s="142" t="str">
        <f t="shared" si="978"/>
        <v/>
      </c>
      <c r="G2139" s="142" t="str">
        <f t="shared" si="979"/>
        <v/>
      </c>
      <c r="H2139" s="142"/>
      <c r="I2139" s="142"/>
      <c r="J2139" s="142">
        <f t="shared" si="980"/>
        <v>5.7448296940254433E-165</v>
      </c>
      <c r="K2139" s="142" t="str">
        <f t="shared" si="981"/>
        <v/>
      </c>
      <c r="L2139" s="142" t="str">
        <f t="shared" si="982"/>
        <v/>
      </c>
      <c r="M2139" s="142"/>
      <c r="N2139" s="142"/>
      <c r="O2139" s="142"/>
      <c r="P2139" s="142"/>
      <c r="Q2139" s="142">
        <v>1445</v>
      </c>
      <c r="R2139" s="142">
        <f t="shared" si="983"/>
        <v>38.191929632108895</v>
      </c>
      <c r="S2139" s="142">
        <f t="shared" si="984"/>
        <v>3.8137230213044714E-3</v>
      </c>
      <c r="T2139" s="142">
        <f t="shared" si="985"/>
        <v>0.96246201965148326</v>
      </c>
      <c r="U2139" s="142">
        <f t="shared" si="986"/>
        <v>3.8137230213044714E-3</v>
      </c>
      <c r="V2139" s="142" t="str">
        <f t="shared" si="987"/>
        <v/>
      </c>
      <c r="W2139" s="142" t="str">
        <f t="shared" si="988"/>
        <v/>
      </c>
      <c r="X2139" s="142">
        <f t="shared" si="989"/>
        <v>4.1936786877284925E-19</v>
      </c>
      <c r="Y2139" s="142" t="str">
        <f t="shared" si="990"/>
        <v/>
      </c>
      <c r="Z2139" s="142" t="str">
        <f t="shared" si="991"/>
        <v/>
      </c>
      <c r="AD2139" s="142">
        <v>1445</v>
      </c>
      <c r="AE2139" s="142">
        <f t="shared" si="1009"/>
        <v>97.932864308599051</v>
      </c>
      <c r="AF2139" s="142">
        <f t="shared" si="992"/>
        <v>1.4872784768863838E-3</v>
      </c>
      <c r="AG2139" s="142">
        <f t="shared" si="993"/>
        <v>0.96246201965148326</v>
      </c>
      <c r="AH2139" s="142">
        <f t="shared" si="994"/>
        <v>1.4872784768863838E-3</v>
      </c>
      <c r="AI2139" s="142" t="str">
        <f t="shared" si="995"/>
        <v/>
      </c>
      <c r="AJ2139" s="142" t="str">
        <f t="shared" si="996"/>
        <v/>
      </c>
      <c r="AK2139" s="142">
        <f t="shared" si="997"/>
        <v>5.5416574938958578E-69</v>
      </c>
      <c r="AL2139" s="142" t="str">
        <f t="shared" si="998"/>
        <v/>
      </c>
      <c r="AM2139" s="142" t="str">
        <f t="shared" si="999"/>
        <v/>
      </c>
      <c r="AQ2139" s="142">
        <v>1445</v>
      </c>
      <c r="AR2139" s="142">
        <f t="shared" si="1000"/>
        <v>5117.0416834759635</v>
      </c>
      <c r="AS2139" s="142">
        <f t="shared" si="1001"/>
        <v>2.8464384360276121E-5</v>
      </c>
      <c r="AT2139" s="142">
        <f t="shared" si="1002"/>
        <v>0.96246201965148326</v>
      </c>
      <c r="AU2139" s="142">
        <f t="shared" si="1003"/>
        <v>2.8464384360276121E-5</v>
      </c>
      <c r="AV2139" s="142" t="str">
        <f t="shared" si="1004"/>
        <v/>
      </c>
      <c r="AW2139" s="142" t="str">
        <f t="shared" si="1005"/>
        <v/>
      </c>
      <c r="AX2139" s="142">
        <f t="shared" si="1006"/>
        <v>1.1338203955528395E-4</v>
      </c>
      <c r="AY2139" s="142" t="str">
        <f t="shared" si="1007"/>
        <v/>
      </c>
      <c r="AZ2139" s="142" t="str">
        <f t="shared" si="1008"/>
        <v/>
      </c>
      <c r="BB2139" s="147"/>
      <c r="BC2139" s="147">
        <f t="shared" si="971"/>
        <v>9.2800000000000225</v>
      </c>
      <c r="BD2139" s="163">
        <f t="shared" si="972"/>
        <v>0.23317344985631797</v>
      </c>
      <c r="BE2139" s="147">
        <f t="shared" si="973"/>
        <v>4.3094495344550565E-4</v>
      </c>
      <c r="BF2139" s="147" t="str">
        <f t="shared" si="969"/>
        <v/>
      </c>
      <c r="BG2139" s="159" t="str">
        <f t="shared" si="970"/>
        <v/>
      </c>
    </row>
    <row r="2140" spans="1:59" ht="20.100000000000001" customHeight="1" x14ac:dyDescent="0.25">
      <c r="A2140" s="142">
        <v>1446</v>
      </c>
      <c r="B2140" s="142">
        <f t="shared" si="974"/>
        <v>8347.4471197318308</v>
      </c>
      <c r="C2140" s="142">
        <f t="shared" si="975"/>
        <v>1.7363859778369745E-5</v>
      </c>
      <c r="D2140" s="142">
        <f t="shared" si="976"/>
        <v>0.9627881674202996</v>
      </c>
      <c r="E2140" s="142">
        <f t="shared" si="977"/>
        <v>1.7363859778369745E-5</v>
      </c>
      <c r="F2140" s="142" t="str">
        <f t="shared" si="978"/>
        <v/>
      </c>
      <c r="G2140" s="142" t="str">
        <f t="shared" si="979"/>
        <v/>
      </c>
      <c r="H2140" s="142"/>
      <c r="I2140" s="142"/>
      <c r="J2140" s="142">
        <f t="shared" si="980"/>
        <v>6.4040376882195594E-165</v>
      </c>
      <c r="K2140" s="142" t="str">
        <f t="shared" si="981"/>
        <v/>
      </c>
      <c r="L2140" s="142" t="str">
        <f t="shared" si="982"/>
        <v/>
      </c>
      <c r="M2140" s="142"/>
      <c r="N2140" s="142"/>
      <c r="O2140" s="142"/>
      <c r="P2140" s="142"/>
      <c r="Q2140" s="142">
        <v>1446</v>
      </c>
      <c r="R2140" s="142">
        <f t="shared" si="983"/>
        <v>38.277754193079929</v>
      </c>
      <c r="S2140" s="142">
        <f t="shared" si="984"/>
        <v>3.7866354583724151E-3</v>
      </c>
      <c r="T2140" s="142">
        <f t="shared" si="985"/>
        <v>0.9627881674202996</v>
      </c>
      <c r="U2140" s="142">
        <f t="shared" si="986"/>
        <v>3.7866354583724151E-3</v>
      </c>
      <c r="V2140" s="142" t="str">
        <f t="shared" si="987"/>
        <v/>
      </c>
      <c r="W2140" s="142" t="str">
        <f t="shared" si="988"/>
        <v/>
      </c>
      <c r="X2140" s="142">
        <f t="shared" si="989"/>
        <v>4.3431194834681098E-19</v>
      </c>
      <c r="Y2140" s="142" t="str">
        <f t="shared" si="990"/>
        <v/>
      </c>
      <c r="Z2140" s="142" t="str">
        <f t="shared" si="991"/>
        <v/>
      </c>
      <c r="AD2140" s="142">
        <v>1446</v>
      </c>
      <c r="AE2140" s="142">
        <f t="shared" si="1009"/>
        <v>98.152938160977897</v>
      </c>
      <c r="AF2140" s="142">
        <f t="shared" si="992"/>
        <v>1.4767148493982066E-3</v>
      </c>
      <c r="AG2140" s="142">
        <f t="shared" si="993"/>
        <v>0.9627881674202996</v>
      </c>
      <c r="AH2140" s="142">
        <f t="shared" si="994"/>
        <v>1.4767148493982066E-3</v>
      </c>
      <c r="AI2140" s="142" t="str">
        <f t="shared" si="995"/>
        <v/>
      </c>
      <c r="AJ2140" s="142" t="str">
        <f t="shared" si="996"/>
        <v/>
      </c>
      <c r="AK2140" s="142">
        <f t="shared" si="997"/>
        <v>5.9422208406286057E-69</v>
      </c>
      <c r="AL2140" s="142" t="str">
        <f t="shared" si="998"/>
        <v/>
      </c>
      <c r="AM2140" s="142" t="str">
        <f t="shared" si="999"/>
        <v/>
      </c>
      <c r="AQ2140" s="142">
        <v>1446</v>
      </c>
      <c r="AR2140" s="142">
        <f t="shared" si="1000"/>
        <v>5128.5406535511902</v>
      </c>
      <c r="AS2140" s="142">
        <f t="shared" si="1001"/>
        <v>2.8262211628178359E-5</v>
      </c>
      <c r="AT2140" s="142">
        <f t="shared" si="1002"/>
        <v>0.9627881674202996</v>
      </c>
      <c r="AU2140" s="142">
        <f t="shared" si="1003"/>
        <v>2.8262211628178359E-5</v>
      </c>
      <c r="AV2140" s="142" t="str">
        <f t="shared" si="1004"/>
        <v/>
      </c>
      <c r="AW2140" s="142" t="str">
        <f t="shared" si="1005"/>
        <v/>
      </c>
      <c r="AX2140" s="142">
        <f t="shared" si="1006"/>
        <v>1.130931694389613E-4</v>
      </c>
      <c r="AY2140" s="142" t="str">
        <f t="shared" si="1007"/>
        <v/>
      </c>
      <c r="AZ2140" s="142" t="str">
        <f t="shared" si="1008"/>
        <v/>
      </c>
      <c r="BB2140" s="147"/>
      <c r="BC2140" s="147">
        <f t="shared" si="971"/>
        <v>9.2864000000000217</v>
      </c>
      <c r="BD2140" s="163">
        <f t="shared" si="972"/>
        <v>0.23274250490287246</v>
      </c>
      <c r="BE2140" s="147">
        <f t="shared" si="973"/>
        <v>4.3030889605016887E-4</v>
      </c>
      <c r="BF2140" s="147" t="str">
        <f t="shared" si="969"/>
        <v/>
      </c>
      <c r="BG2140" s="159" t="str">
        <f t="shared" si="970"/>
        <v/>
      </c>
    </row>
    <row r="2141" spans="1:59" ht="20.100000000000001" customHeight="1" x14ac:dyDescent="0.25">
      <c r="A2141" s="142">
        <v>1447</v>
      </c>
      <c r="B2141" s="142">
        <f t="shared" si="974"/>
        <v>8366.1633688792099</v>
      </c>
      <c r="C2141" s="142">
        <f t="shared" si="975"/>
        <v>1.724025440819611E-5</v>
      </c>
      <c r="D2141" s="142">
        <f t="shared" si="976"/>
        <v>0.96311199608613041</v>
      </c>
      <c r="E2141" s="142">
        <f t="shared" si="977"/>
        <v>1.724025440819611E-5</v>
      </c>
      <c r="F2141" s="142" t="str">
        <f t="shared" si="978"/>
        <v/>
      </c>
      <c r="G2141" s="142" t="str">
        <f t="shared" si="979"/>
        <v/>
      </c>
      <c r="H2141" s="142"/>
      <c r="I2141" s="142"/>
      <c r="J2141" s="142">
        <f t="shared" si="980"/>
        <v>7.138774291752214E-165</v>
      </c>
      <c r="K2141" s="142" t="str">
        <f t="shared" si="981"/>
        <v/>
      </c>
      <c r="L2141" s="142" t="str">
        <f t="shared" si="982"/>
        <v/>
      </c>
      <c r="M2141" s="142"/>
      <c r="N2141" s="142"/>
      <c r="O2141" s="142"/>
      <c r="P2141" s="142"/>
      <c r="Q2141" s="142">
        <v>1447</v>
      </c>
      <c r="R2141" s="142">
        <f t="shared" si="983"/>
        <v>38.363578754050948</v>
      </c>
      <c r="S2141" s="142">
        <f t="shared" si="984"/>
        <v>3.7596801337200143E-3</v>
      </c>
      <c r="T2141" s="142">
        <f t="shared" si="985"/>
        <v>0.96311199608613041</v>
      </c>
      <c r="U2141" s="142">
        <f t="shared" si="986"/>
        <v>3.7596801337200143E-3</v>
      </c>
      <c r="V2141" s="142" t="str">
        <f t="shared" si="987"/>
        <v/>
      </c>
      <c r="W2141" s="142" t="str">
        <f t="shared" si="988"/>
        <v/>
      </c>
      <c r="X2141" s="142">
        <f t="shared" si="989"/>
        <v>4.4978136027206681E-19</v>
      </c>
      <c r="Y2141" s="142" t="str">
        <f t="shared" si="990"/>
        <v/>
      </c>
      <c r="Z2141" s="142" t="str">
        <f t="shared" si="991"/>
        <v/>
      </c>
      <c r="AD2141" s="142">
        <v>1447</v>
      </c>
      <c r="AE2141" s="142">
        <f t="shared" si="1009"/>
        <v>98.373012013356799</v>
      </c>
      <c r="AF2141" s="142">
        <f t="shared" si="992"/>
        <v>1.4662027922904782E-3</v>
      </c>
      <c r="AG2141" s="142">
        <f t="shared" si="993"/>
        <v>0.96311199608613052</v>
      </c>
      <c r="AH2141" s="142">
        <f t="shared" si="994"/>
        <v>1.4662027922904782E-3</v>
      </c>
      <c r="AI2141" s="142" t="str">
        <f t="shared" si="995"/>
        <v/>
      </c>
      <c r="AJ2141" s="142" t="str">
        <f t="shared" si="996"/>
        <v/>
      </c>
      <c r="AK2141" s="142">
        <f t="shared" si="997"/>
        <v>6.3716358512587777E-69</v>
      </c>
      <c r="AL2141" s="142" t="str">
        <f t="shared" si="998"/>
        <v/>
      </c>
      <c r="AM2141" s="142" t="str">
        <f t="shared" si="999"/>
        <v/>
      </c>
      <c r="AQ2141" s="142">
        <v>1447</v>
      </c>
      <c r="AR2141" s="142">
        <f t="shared" si="1000"/>
        <v>5140.0396236264169</v>
      </c>
      <c r="AS2141" s="142">
        <f t="shared" si="1001"/>
        <v>2.8061025879455691E-5</v>
      </c>
      <c r="AT2141" s="142">
        <f t="shared" si="1002"/>
        <v>0.96311199608613041</v>
      </c>
      <c r="AU2141" s="142">
        <f t="shared" si="1003"/>
        <v>2.8061025879455691E-5</v>
      </c>
      <c r="AV2141" s="142" t="str">
        <f t="shared" si="1004"/>
        <v/>
      </c>
      <c r="AW2141" s="142" t="str">
        <f t="shared" si="1005"/>
        <v/>
      </c>
      <c r="AX2141" s="142">
        <f t="shared" si="1006"/>
        <v>1.1280323042796329E-4</v>
      </c>
      <c r="AY2141" s="142" t="str">
        <f t="shared" si="1007"/>
        <v/>
      </c>
      <c r="AZ2141" s="142" t="str">
        <f t="shared" si="1008"/>
        <v/>
      </c>
      <c r="BB2141" s="147"/>
      <c r="BC2141" s="147">
        <f t="shared" si="971"/>
        <v>9.292800000000021</v>
      </c>
      <c r="BD2141" s="163">
        <f t="shared" si="972"/>
        <v>0.23231219600682229</v>
      </c>
      <c r="BE2141" s="147">
        <f t="shared" si="973"/>
        <v>4.2967326759693614E-4</v>
      </c>
      <c r="BF2141" s="147" t="str">
        <f t="shared" si="969"/>
        <v/>
      </c>
      <c r="BG2141" s="159" t="str">
        <f t="shared" si="970"/>
        <v/>
      </c>
    </row>
    <row r="2142" spans="1:59" ht="20.100000000000001" customHeight="1" x14ac:dyDescent="0.25">
      <c r="A2142" s="142">
        <v>1448</v>
      </c>
      <c r="B2142" s="142">
        <f t="shared" si="974"/>
        <v>8384.8796180265927</v>
      </c>
      <c r="C2142" s="142">
        <f t="shared" si="975"/>
        <v>1.7117255049805666E-5</v>
      </c>
      <c r="D2142" s="142">
        <f t="shared" si="976"/>
        <v>0.96343351699479696</v>
      </c>
      <c r="E2142" s="142">
        <f t="shared" si="977"/>
        <v>1.7117255049805666E-5</v>
      </c>
      <c r="F2142" s="142" t="str">
        <f t="shared" si="978"/>
        <v/>
      </c>
      <c r="G2142" s="142" t="str">
        <f t="shared" si="979"/>
        <v/>
      </c>
      <c r="H2142" s="142"/>
      <c r="I2142" s="142"/>
      <c r="J2142" s="142">
        <f t="shared" si="980"/>
        <v>7.95768005789286E-165</v>
      </c>
      <c r="K2142" s="142" t="str">
        <f t="shared" si="981"/>
        <v/>
      </c>
      <c r="L2142" s="142" t="str">
        <f t="shared" si="982"/>
        <v/>
      </c>
      <c r="M2142" s="142"/>
      <c r="N2142" s="142"/>
      <c r="O2142" s="142"/>
      <c r="P2142" s="142"/>
      <c r="Q2142" s="142">
        <v>1448</v>
      </c>
      <c r="R2142" s="142">
        <f t="shared" si="983"/>
        <v>38.449403315021982</v>
      </c>
      <c r="S2142" s="142">
        <f t="shared" si="984"/>
        <v>3.7328569654968709E-3</v>
      </c>
      <c r="T2142" s="142">
        <f t="shared" si="985"/>
        <v>0.96343351699479696</v>
      </c>
      <c r="U2142" s="142">
        <f t="shared" si="986"/>
        <v>3.7328569654968709E-3</v>
      </c>
      <c r="V2142" s="142" t="str">
        <f t="shared" si="987"/>
        <v/>
      </c>
      <c r="W2142" s="142" t="str">
        <f t="shared" si="988"/>
        <v/>
      </c>
      <c r="X2142" s="142">
        <f t="shared" si="989"/>
        <v>4.6579431211086792E-19</v>
      </c>
      <c r="Y2142" s="142" t="str">
        <f t="shared" si="990"/>
        <v/>
      </c>
      <c r="Z2142" s="142" t="str">
        <f t="shared" si="991"/>
        <v/>
      </c>
      <c r="AD2142" s="142">
        <v>1448</v>
      </c>
      <c r="AE2142" s="142">
        <f t="shared" si="1009"/>
        <v>98.593085865735645</v>
      </c>
      <c r="AF2142" s="142">
        <f t="shared" si="992"/>
        <v>1.4557422736431297E-3</v>
      </c>
      <c r="AG2142" s="142">
        <f t="shared" si="993"/>
        <v>0.96343351699479696</v>
      </c>
      <c r="AH2142" s="142">
        <f t="shared" si="994"/>
        <v>1.4557422736431297E-3</v>
      </c>
      <c r="AI2142" s="142" t="str">
        <f t="shared" si="995"/>
        <v/>
      </c>
      <c r="AJ2142" s="142" t="str">
        <f t="shared" si="996"/>
        <v/>
      </c>
      <c r="AK2142" s="142">
        <f t="shared" si="997"/>
        <v>6.8319732556509074E-69</v>
      </c>
      <c r="AL2142" s="142" t="str">
        <f t="shared" si="998"/>
        <v/>
      </c>
      <c r="AM2142" s="142" t="str">
        <f t="shared" si="999"/>
        <v/>
      </c>
      <c r="AQ2142" s="142">
        <v>1448</v>
      </c>
      <c r="AR2142" s="142">
        <f t="shared" si="1000"/>
        <v>5151.5385937016435</v>
      </c>
      <c r="AS2142" s="142">
        <f t="shared" si="1001"/>
        <v>2.7860826503203477E-5</v>
      </c>
      <c r="AT2142" s="142">
        <f t="shared" si="1002"/>
        <v>0.96343351699479696</v>
      </c>
      <c r="AU2142" s="142">
        <f t="shared" si="1003"/>
        <v>2.7860826503203477E-5</v>
      </c>
      <c r="AV2142" s="142" t="str">
        <f t="shared" si="1004"/>
        <v/>
      </c>
      <c r="AW2142" s="142" t="str">
        <f t="shared" si="1005"/>
        <v/>
      </c>
      <c r="AX2142" s="142">
        <f t="shared" si="1006"/>
        <v>1.1251223452871577E-4</v>
      </c>
      <c r="AY2142" s="142" t="str">
        <f t="shared" si="1007"/>
        <v/>
      </c>
      <c r="AZ2142" s="142" t="str">
        <f t="shared" si="1008"/>
        <v/>
      </c>
      <c r="BB2142" s="147"/>
      <c r="BC2142" s="147">
        <f t="shared" si="971"/>
        <v>9.2992000000000203</v>
      </c>
      <c r="BD2142" s="163">
        <f t="shared" si="972"/>
        <v>0.23188252273922536</v>
      </c>
      <c r="BE2142" s="147">
        <f t="shared" si="973"/>
        <v>4.2903806966110292E-4</v>
      </c>
      <c r="BF2142" s="147" t="str">
        <f t="shared" si="969"/>
        <v/>
      </c>
      <c r="BG2142" s="159" t="str">
        <f t="shared" si="970"/>
        <v/>
      </c>
    </row>
    <row r="2143" spans="1:59" ht="20.100000000000001" customHeight="1" x14ac:dyDescent="0.25">
      <c r="A2143" s="142">
        <v>1449</v>
      </c>
      <c r="B2143" s="142">
        <f t="shared" si="974"/>
        <v>8403.5958671739718</v>
      </c>
      <c r="C2143" s="142">
        <f t="shared" si="975"/>
        <v>1.6994861301558456E-5</v>
      </c>
      <c r="D2143" s="142">
        <f t="shared" si="976"/>
        <v>0.9637527414848488</v>
      </c>
      <c r="E2143" s="142">
        <f t="shared" si="977"/>
        <v>1.6994861301558456E-5</v>
      </c>
      <c r="F2143" s="142" t="str">
        <f t="shared" si="978"/>
        <v/>
      </c>
      <c r="G2143" s="142" t="str">
        <f t="shared" si="979"/>
        <v/>
      </c>
      <c r="H2143" s="142"/>
      <c r="I2143" s="142"/>
      <c r="J2143" s="142">
        <f t="shared" si="980"/>
        <v>8.8703825235512984E-165</v>
      </c>
      <c r="K2143" s="142" t="str">
        <f t="shared" si="981"/>
        <v/>
      </c>
      <c r="L2143" s="142" t="str">
        <f t="shared" si="982"/>
        <v/>
      </c>
      <c r="M2143" s="142"/>
      <c r="N2143" s="142"/>
      <c r="O2143" s="142"/>
      <c r="P2143" s="142"/>
      <c r="Q2143" s="142">
        <v>1449</v>
      </c>
      <c r="R2143" s="142">
        <f t="shared" si="983"/>
        <v>38.535227875993016</v>
      </c>
      <c r="S2143" s="142">
        <f t="shared" si="984"/>
        <v>3.7061658661150746E-3</v>
      </c>
      <c r="T2143" s="142">
        <f t="shared" si="985"/>
        <v>0.96375274148484891</v>
      </c>
      <c r="U2143" s="142">
        <f t="shared" si="986"/>
        <v>3.7061658661150746E-3</v>
      </c>
      <c r="V2143" s="142" t="str">
        <f t="shared" si="987"/>
        <v/>
      </c>
      <c r="W2143" s="142" t="str">
        <f t="shared" si="988"/>
        <v/>
      </c>
      <c r="X2143" s="142">
        <f t="shared" si="989"/>
        <v>4.8236963324117348E-19</v>
      </c>
      <c r="Y2143" s="142" t="str">
        <f t="shared" si="990"/>
        <v/>
      </c>
      <c r="Z2143" s="142" t="str">
        <f t="shared" si="991"/>
        <v/>
      </c>
      <c r="AD2143" s="142">
        <v>1449</v>
      </c>
      <c r="AE2143" s="142">
        <f t="shared" si="1009"/>
        <v>98.813159718114548</v>
      </c>
      <c r="AF2143" s="142">
        <f t="shared" si="992"/>
        <v>1.4453332592985568E-3</v>
      </c>
      <c r="AG2143" s="142">
        <f t="shared" si="993"/>
        <v>0.96375274148484891</v>
      </c>
      <c r="AH2143" s="142">
        <f t="shared" si="994"/>
        <v>1.4453332592985568E-3</v>
      </c>
      <c r="AI2143" s="142" t="str">
        <f t="shared" si="995"/>
        <v/>
      </c>
      <c r="AJ2143" s="142" t="str">
        <f t="shared" si="996"/>
        <v/>
      </c>
      <c r="AK2143" s="142">
        <f t="shared" si="997"/>
        <v>7.3254518694673135E-69</v>
      </c>
      <c r="AL2143" s="142" t="str">
        <f t="shared" si="998"/>
        <v/>
      </c>
      <c r="AM2143" s="142" t="str">
        <f t="shared" si="999"/>
        <v/>
      </c>
      <c r="AQ2143" s="142">
        <v>1449</v>
      </c>
      <c r="AR2143" s="142">
        <f t="shared" si="1000"/>
        <v>5163.0375637768702</v>
      </c>
      <c r="AS2143" s="142">
        <f t="shared" si="1001"/>
        <v>2.7661612845694116E-5</v>
      </c>
      <c r="AT2143" s="142">
        <f t="shared" si="1002"/>
        <v>0.9637527414848488</v>
      </c>
      <c r="AU2143" s="142">
        <f t="shared" si="1003"/>
        <v>2.7661612845694116E-5</v>
      </c>
      <c r="AV2143" s="142" t="str">
        <f t="shared" si="1004"/>
        <v/>
      </c>
      <c r="AW2143" s="142" t="str">
        <f t="shared" si="1005"/>
        <v/>
      </c>
      <c r="AX2143" s="142">
        <f t="shared" si="1006"/>
        <v>1.1222019376743255E-4</v>
      </c>
      <c r="AY2143" s="142" t="str">
        <f t="shared" si="1007"/>
        <v/>
      </c>
      <c r="AZ2143" s="142" t="str">
        <f t="shared" si="1008"/>
        <v/>
      </c>
      <c r="BB2143" s="147"/>
      <c r="BC2143" s="147">
        <f t="shared" si="971"/>
        <v>9.3056000000000196</v>
      </c>
      <c r="BD2143" s="163">
        <f t="shared" si="972"/>
        <v>0.23145348466956425</v>
      </c>
      <c r="BE2143" s="147">
        <f t="shared" si="973"/>
        <v>4.2840330380783387E-4</v>
      </c>
      <c r="BF2143" s="147" t="str">
        <f t="shared" si="969"/>
        <v/>
      </c>
      <c r="BG2143" s="159" t="str">
        <f t="shared" si="970"/>
        <v/>
      </c>
    </row>
    <row r="2144" spans="1:59" ht="20.100000000000001" customHeight="1" x14ac:dyDescent="0.25">
      <c r="A2144" s="142">
        <v>1450</v>
      </c>
      <c r="B2144" s="142">
        <f t="shared" si="974"/>
        <v>8422.3121163213546</v>
      </c>
      <c r="C2144" s="142">
        <f t="shared" si="975"/>
        <v>1.6873072735718025E-5</v>
      </c>
      <c r="D2144" s="142">
        <f t="shared" si="976"/>
        <v>0.96406968088707423</v>
      </c>
      <c r="E2144" s="142">
        <f t="shared" si="977"/>
        <v>1.6873072735718025E-5</v>
      </c>
      <c r="F2144" s="142" t="str">
        <f t="shared" si="978"/>
        <v/>
      </c>
      <c r="G2144" s="142" t="str">
        <f t="shared" si="979"/>
        <v/>
      </c>
      <c r="H2144" s="142"/>
      <c r="I2144" s="142"/>
      <c r="J2144" s="142">
        <f t="shared" si="980"/>
        <v>9.8876087770292608E-165</v>
      </c>
      <c r="K2144" s="142" t="str">
        <f t="shared" si="981"/>
        <v/>
      </c>
      <c r="L2144" s="142" t="str">
        <f t="shared" si="982"/>
        <v/>
      </c>
      <c r="M2144" s="142"/>
      <c r="N2144" s="142"/>
      <c r="O2144" s="142"/>
      <c r="P2144" s="142"/>
      <c r="Q2144" s="142">
        <v>1450</v>
      </c>
      <c r="R2144" s="142">
        <f t="shared" si="983"/>
        <v>38.62105243696405</v>
      </c>
      <c r="S2144" s="142">
        <f t="shared" si="984"/>
        <v>3.6796067422957194E-3</v>
      </c>
      <c r="T2144" s="142">
        <f t="shared" si="985"/>
        <v>0.96406968088707423</v>
      </c>
      <c r="U2144" s="142">
        <f t="shared" si="986"/>
        <v>3.6796067422957194E-3</v>
      </c>
      <c r="V2144" s="142" t="str">
        <f t="shared" si="987"/>
        <v/>
      </c>
      <c r="W2144" s="142" t="str">
        <f t="shared" si="988"/>
        <v/>
      </c>
      <c r="X2144" s="142">
        <f t="shared" si="989"/>
        <v>4.9952679576776931E-19</v>
      </c>
      <c r="Y2144" s="142" t="str">
        <f t="shared" si="990"/>
        <v/>
      </c>
      <c r="Z2144" s="142" t="str">
        <f t="shared" si="991"/>
        <v/>
      </c>
      <c r="AD2144" s="142">
        <v>1450</v>
      </c>
      <c r="AE2144" s="142">
        <f t="shared" si="1009"/>
        <v>99.033233570493394</v>
      </c>
      <c r="AF2144" s="142">
        <f t="shared" si="992"/>
        <v>1.4349757128797901E-3</v>
      </c>
      <c r="AG2144" s="142">
        <f t="shared" si="993"/>
        <v>0.96406968088707423</v>
      </c>
      <c r="AH2144" s="142">
        <f t="shared" si="994"/>
        <v>1.4349757128797901E-3</v>
      </c>
      <c r="AI2144" s="142" t="str">
        <f t="shared" si="995"/>
        <v/>
      </c>
      <c r="AJ2144" s="142" t="str">
        <f t="shared" si="996"/>
        <v/>
      </c>
      <c r="AK2144" s="142">
        <f t="shared" si="997"/>
        <v>7.8544491459246049E-69</v>
      </c>
      <c r="AL2144" s="142" t="str">
        <f t="shared" si="998"/>
        <v/>
      </c>
      <c r="AM2144" s="142" t="str">
        <f t="shared" si="999"/>
        <v/>
      </c>
      <c r="AQ2144" s="142">
        <v>1450</v>
      </c>
      <c r="AR2144" s="142">
        <f t="shared" si="1000"/>
        <v>5174.5365338520969</v>
      </c>
      <c r="AS2144" s="142">
        <f t="shared" si="1001"/>
        <v>2.7463384210724259E-5</v>
      </c>
      <c r="AT2144" s="142">
        <f t="shared" si="1002"/>
        <v>0.96406968088707423</v>
      </c>
      <c r="AU2144" s="142">
        <f t="shared" si="1003"/>
        <v>2.7463384210724259E-5</v>
      </c>
      <c r="AV2144" s="142" t="str">
        <f t="shared" si="1004"/>
        <v/>
      </c>
      <c r="AW2144" s="142" t="str">
        <f t="shared" si="1005"/>
        <v/>
      </c>
      <c r="AX2144" s="142">
        <f t="shared" si="1006"/>
        <v>1.1192712018929595E-4</v>
      </c>
      <c r="AY2144" s="142" t="str">
        <f t="shared" si="1007"/>
        <v/>
      </c>
      <c r="AZ2144" s="142" t="str">
        <f t="shared" si="1008"/>
        <v/>
      </c>
      <c r="BB2144" s="147"/>
      <c r="BC2144" s="147">
        <f t="shared" si="971"/>
        <v>9.3120000000000189</v>
      </c>
      <c r="BD2144" s="163">
        <f t="shared" si="972"/>
        <v>0.23102508136575642</v>
      </c>
      <c r="BE2144" s="147">
        <f t="shared" si="973"/>
        <v>4.2776897159554905E-4</v>
      </c>
      <c r="BF2144" s="147" t="str">
        <f t="shared" si="969"/>
        <v/>
      </c>
      <c r="BG2144" s="159" t="str">
        <f t="shared" si="970"/>
        <v/>
      </c>
    </row>
    <row r="2145" spans="1:59" ht="20.100000000000001" customHeight="1" x14ac:dyDescent="0.25">
      <c r="A2145" s="147">
        <v>1451</v>
      </c>
      <c r="B2145" s="142">
        <f t="shared" si="974"/>
        <v>8441.0283654687337</v>
      </c>
      <c r="C2145" s="142">
        <f t="shared" si="975"/>
        <v>1.6751888898665455E-5</v>
      </c>
      <c r="D2145" s="142">
        <f t="shared" si="976"/>
        <v>0.96438434652401284</v>
      </c>
      <c r="E2145" s="142">
        <f t="shared" si="977"/>
        <v>1.6751888898665455E-5</v>
      </c>
      <c r="F2145" s="142" t="str">
        <f t="shared" si="978"/>
        <v/>
      </c>
      <c r="G2145" s="142" t="str">
        <f t="shared" si="979"/>
        <v/>
      </c>
      <c r="H2145" s="142"/>
      <c r="I2145" s="142"/>
      <c r="J2145" s="142">
        <f t="shared" si="980"/>
        <v>1.1021310844670564E-164</v>
      </c>
      <c r="K2145" s="142" t="str">
        <f t="shared" si="981"/>
        <v/>
      </c>
      <c r="L2145" s="142" t="str">
        <f t="shared" si="982"/>
        <v/>
      </c>
      <c r="M2145" s="142"/>
      <c r="N2145" s="142"/>
      <c r="O2145" s="142"/>
      <c r="P2145" s="142"/>
      <c r="Q2145" s="147">
        <v>1451</v>
      </c>
      <c r="R2145" s="142">
        <f t="shared" si="983"/>
        <v>38.706876997935083</v>
      </c>
      <c r="S2145" s="142">
        <f t="shared" si="984"/>
        <v>3.6531794951155392E-3</v>
      </c>
      <c r="T2145" s="142">
        <f t="shared" si="985"/>
        <v>0.96438434652401295</v>
      </c>
      <c r="U2145" s="142">
        <f t="shared" si="986"/>
        <v>3.6531794951155392E-3</v>
      </c>
      <c r="V2145" s="142" t="str">
        <f t="shared" si="987"/>
        <v/>
      </c>
      <c r="W2145" s="142" t="str">
        <f t="shared" si="988"/>
        <v/>
      </c>
      <c r="X2145" s="142">
        <f t="shared" si="989"/>
        <v>5.1728593612542515E-19</v>
      </c>
      <c r="Y2145" s="142" t="str">
        <f t="shared" si="990"/>
        <v/>
      </c>
      <c r="Z2145" s="142" t="str">
        <f t="shared" si="991"/>
        <v/>
      </c>
      <c r="AD2145" s="147">
        <v>1451</v>
      </c>
      <c r="AE2145" s="142">
        <f t="shared" si="1009"/>
        <v>99.253307422872297</v>
      </c>
      <c r="AF2145" s="142">
        <f t="shared" si="992"/>
        <v>1.424669595808656E-3</v>
      </c>
      <c r="AG2145" s="142">
        <f t="shared" si="993"/>
        <v>0.96438434652401295</v>
      </c>
      <c r="AH2145" s="142">
        <f t="shared" si="994"/>
        <v>1.424669595808656E-3</v>
      </c>
      <c r="AI2145" s="142" t="str">
        <f t="shared" si="995"/>
        <v/>
      </c>
      <c r="AJ2145" s="142" t="str">
        <f t="shared" si="996"/>
        <v/>
      </c>
      <c r="AK2145" s="142">
        <f t="shared" si="997"/>
        <v>8.4215124766576927E-69</v>
      </c>
      <c r="AL2145" s="142" t="str">
        <f t="shared" si="998"/>
        <v/>
      </c>
      <c r="AM2145" s="142" t="str">
        <f t="shared" si="999"/>
        <v/>
      </c>
      <c r="AQ2145" s="147">
        <v>1451</v>
      </c>
      <c r="AR2145" s="142">
        <f t="shared" si="1000"/>
        <v>5186.0355039273236</v>
      </c>
      <c r="AS2145" s="142">
        <f t="shared" si="1001"/>
        <v>2.7266139859962963E-5</v>
      </c>
      <c r="AT2145" s="142">
        <f t="shared" si="1002"/>
        <v>0.96438434652401284</v>
      </c>
      <c r="AU2145" s="142">
        <f t="shared" si="1003"/>
        <v>2.7266139859962963E-5</v>
      </c>
      <c r="AV2145" s="142" t="str">
        <f t="shared" si="1004"/>
        <v/>
      </c>
      <c r="AW2145" s="142" t="str">
        <f t="shared" si="1005"/>
        <v/>
      </c>
      <c r="AX2145" s="142">
        <f t="shared" si="1006"/>
        <v>1.1163302585763756E-4</v>
      </c>
      <c r="AY2145" s="142" t="str">
        <f t="shared" si="1007"/>
        <v/>
      </c>
      <c r="AZ2145" s="142" t="str">
        <f t="shared" si="1008"/>
        <v/>
      </c>
      <c r="BB2145" s="147"/>
      <c r="BC2145" s="147">
        <f t="shared" si="971"/>
        <v>9.3184000000000182</v>
      </c>
      <c r="BD2145" s="163">
        <f t="shared" si="972"/>
        <v>0.23059731239416087</v>
      </c>
      <c r="BE2145" s="147">
        <f t="shared" si="973"/>
        <v>4.2713507457334265E-4</v>
      </c>
      <c r="BF2145" s="147" t="str">
        <f t="shared" si="969"/>
        <v/>
      </c>
      <c r="BG2145" s="159" t="str">
        <f t="shared" si="970"/>
        <v/>
      </c>
    </row>
    <row r="2146" spans="1:59" ht="20.100000000000001" customHeight="1" x14ac:dyDescent="0.25">
      <c r="A2146" s="142">
        <v>1452</v>
      </c>
      <c r="B2146" s="142">
        <f t="shared" si="974"/>
        <v>8459.7446146161165</v>
      </c>
      <c r="C2146" s="142">
        <f t="shared" si="975"/>
        <v>1.6631309311113561E-5</v>
      </c>
      <c r="D2146" s="142">
        <f t="shared" si="976"/>
        <v>0.96469674970947428</v>
      </c>
      <c r="E2146" s="142">
        <f t="shared" si="977"/>
        <v>1.6631309311113561E-5</v>
      </c>
      <c r="F2146" s="142" t="str">
        <f t="shared" si="978"/>
        <v/>
      </c>
      <c r="G2146" s="142" t="str">
        <f t="shared" si="979"/>
        <v/>
      </c>
      <c r="H2146" s="142"/>
      <c r="I2146" s="142"/>
      <c r="J2146" s="142">
        <f t="shared" si="980"/>
        <v>1.2284805353940201E-164</v>
      </c>
      <c r="K2146" s="142" t="str">
        <f t="shared" si="981"/>
        <v/>
      </c>
      <c r="L2146" s="142" t="str">
        <f t="shared" si="982"/>
        <v/>
      </c>
      <c r="M2146" s="142"/>
      <c r="N2146" s="142"/>
      <c r="O2146" s="142"/>
      <c r="P2146" s="142"/>
      <c r="Q2146" s="142">
        <v>1452</v>
      </c>
      <c r="R2146" s="142">
        <f t="shared" si="983"/>
        <v>38.792701558906117</v>
      </c>
      <c r="S2146" s="142">
        <f t="shared" si="984"/>
        <v>3.6268840200536718E-3</v>
      </c>
      <c r="T2146" s="142">
        <f t="shared" si="985"/>
        <v>0.96469674970947428</v>
      </c>
      <c r="U2146" s="142">
        <f t="shared" si="986"/>
        <v>3.6268840200536718E-3</v>
      </c>
      <c r="V2146" s="142" t="str">
        <f t="shared" si="987"/>
        <v/>
      </c>
      <c r="W2146" s="142" t="str">
        <f t="shared" si="988"/>
        <v/>
      </c>
      <c r="X2146" s="142">
        <f t="shared" si="989"/>
        <v>5.3566787739645221E-19</v>
      </c>
      <c r="Y2146" s="142" t="str">
        <f t="shared" si="990"/>
        <v/>
      </c>
      <c r="Z2146" s="142" t="str">
        <f t="shared" si="991"/>
        <v/>
      </c>
      <c r="AD2146" s="142">
        <v>1452</v>
      </c>
      <c r="AE2146" s="142">
        <f t="shared" si="1009"/>
        <v>99.473381275251143</v>
      </c>
      <c r="AF2146" s="142">
        <f t="shared" si="992"/>
        <v>1.4144148673240393E-3</v>
      </c>
      <c r="AG2146" s="142">
        <f t="shared" si="993"/>
        <v>0.96469674970947417</v>
      </c>
      <c r="AH2146" s="142">
        <f t="shared" si="994"/>
        <v>1.4144148673240393E-3</v>
      </c>
      <c r="AI2146" s="142" t="str">
        <f t="shared" si="995"/>
        <v/>
      </c>
      <c r="AJ2146" s="142" t="str">
        <f t="shared" si="996"/>
        <v/>
      </c>
      <c r="AK2146" s="142">
        <f t="shared" si="997"/>
        <v>9.0293712946647423E-69</v>
      </c>
      <c r="AL2146" s="142" t="str">
        <f t="shared" si="998"/>
        <v/>
      </c>
      <c r="AM2146" s="142" t="str">
        <f t="shared" si="999"/>
        <v/>
      </c>
      <c r="AQ2146" s="142">
        <v>1452</v>
      </c>
      <c r="AR2146" s="142">
        <f t="shared" si="1000"/>
        <v>5197.5344740025539</v>
      </c>
      <c r="AS2146" s="142">
        <f t="shared" si="1001"/>
        <v>2.7069879013300524E-5</v>
      </c>
      <c r="AT2146" s="142">
        <f t="shared" si="1002"/>
        <v>0.96469674970947428</v>
      </c>
      <c r="AU2146" s="142">
        <f t="shared" si="1003"/>
        <v>2.7069879013300524E-5</v>
      </c>
      <c r="AV2146" s="142" t="str">
        <f t="shared" si="1004"/>
        <v/>
      </c>
      <c r="AW2146" s="142" t="str">
        <f t="shared" si="1005"/>
        <v/>
      </c>
      <c r="AX2146" s="142">
        <f t="shared" si="1006"/>
        <v>1.1133792285311971E-4</v>
      </c>
      <c r="AY2146" s="142" t="str">
        <f t="shared" si="1007"/>
        <v/>
      </c>
      <c r="AZ2146" s="142" t="str">
        <f t="shared" si="1008"/>
        <v/>
      </c>
      <c r="BB2146" s="147"/>
      <c r="BC2146" s="147">
        <f t="shared" si="971"/>
        <v>9.3248000000000175</v>
      </c>
      <c r="BD2146" s="163">
        <f t="shared" si="972"/>
        <v>0.23017017731958753</v>
      </c>
      <c r="BE2146" s="147">
        <f t="shared" si="973"/>
        <v>4.2650161428223199E-4</v>
      </c>
      <c r="BF2146" s="147" t="str">
        <f t="shared" si="969"/>
        <v/>
      </c>
      <c r="BG2146" s="159" t="str">
        <f t="shared" si="970"/>
        <v/>
      </c>
    </row>
    <row r="2147" spans="1:59" ht="20.100000000000001" customHeight="1" x14ac:dyDescent="0.25">
      <c r="A2147" s="142">
        <v>1453</v>
      </c>
      <c r="B2147" s="142">
        <f t="shared" si="974"/>
        <v>8478.4608637634956</v>
      </c>
      <c r="C2147" s="142">
        <f t="shared" si="975"/>
        <v>1.6511333468322036E-5</v>
      </c>
      <c r="D2147" s="142">
        <f t="shared" si="976"/>
        <v>0.96500690174805848</v>
      </c>
      <c r="E2147" s="142">
        <f t="shared" si="977"/>
        <v>1.6511333468322036E-5</v>
      </c>
      <c r="F2147" s="142" t="str">
        <f t="shared" si="978"/>
        <v/>
      </c>
      <c r="G2147" s="142" t="str">
        <f t="shared" si="979"/>
        <v/>
      </c>
      <c r="H2147" s="142"/>
      <c r="I2147" s="142"/>
      <c r="J2147" s="142">
        <f t="shared" si="980"/>
        <v>1.3692929095943088E-164</v>
      </c>
      <c r="K2147" s="142" t="str">
        <f t="shared" si="981"/>
        <v/>
      </c>
      <c r="L2147" s="142" t="str">
        <f t="shared" si="982"/>
        <v/>
      </c>
      <c r="M2147" s="142"/>
      <c r="N2147" s="142"/>
      <c r="O2147" s="142"/>
      <c r="P2147" s="142"/>
      <c r="Q2147" s="142">
        <v>1453</v>
      </c>
      <c r="R2147" s="142">
        <f t="shared" si="983"/>
        <v>38.878526119877137</v>
      </c>
      <c r="S2147" s="142">
        <f t="shared" si="984"/>
        <v>3.600720207038526E-3</v>
      </c>
      <c r="T2147" s="142">
        <f t="shared" si="985"/>
        <v>0.96500690174805848</v>
      </c>
      <c r="U2147" s="142">
        <f t="shared" si="986"/>
        <v>3.600720207038526E-3</v>
      </c>
      <c r="V2147" s="142" t="str">
        <f t="shared" si="987"/>
        <v/>
      </c>
      <c r="W2147" s="142" t="str">
        <f t="shared" si="988"/>
        <v/>
      </c>
      <c r="X2147" s="142">
        <f t="shared" si="989"/>
        <v>5.5469415236601275E-19</v>
      </c>
      <c r="Y2147" s="142" t="str">
        <f t="shared" si="990"/>
        <v/>
      </c>
      <c r="Z2147" s="142" t="str">
        <f t="shared" si="991"/>
        <v/>
      </c>
      <c r="AD2147" s="142">
        <v>1453</v>
      </c>
      <c r="AE2147" s="142">
        <f t="shared" si="1009"/>
        <v>99.693455127630045</v>
      </c>
      <c r="AF2147" s="142">
        <f t="shared" si="992"/>
        <v>1.4042114845001317E-3</v>
      </c>
      <c r="AG2147" s="142">
        <f t="shared" si="993"/>
        <v>0.96500690174805859</v>
      </c>
      <c r="AH2147" s="142">
        <f t="shared" si="994"/>
        <v>1.4042114845001317E-3</v>
      </c>
      <c r="AI2147" s="142" t="str">
        <f t="shared" si="995"/>
        <v/>
      </c>
      <c r="AJ2147" s="142" t="str">
        <f t="shared" si="996"/>
        <v/>
      </c>
      <c r="AK2147" s="142">
        <f t="shared" si="997"/>
        <v>9.680950036065026E-69</v>
      </c>
      <c r="AL2147" s="142" t="str">
        <f t="shared" si="998"/>
        <v/>
      </c>
      <c r="AM2147" s="142" t="str">
        <f t="shared" si="999"/>
        <v/>
      </c>
      <c r="AQ2147" s="142">
        <v>1453</v>
      </c>
      <c r="AR2147" s="142">
        <f t="shared" si="1000"/>
        <v>5209.0334440777806</v>
      </c>
      <c r="AS2147" s="142">
        <f t="shared" si="1001"/>
        <v>2.6874600849198596E-5</v>
      </c>
      <c r="AT2147" s="142">
        <f t="shared" si="1002"/>
        <v>0.96500690174805859</v>
      </c>
      <c r="AU2147" s="142">
        <f t="shared" si="1003"/>
        <v>2.6874600849198596E-5</v>
      </c>
      <c r="AV2147" s="142" t="str">
        <f t="shared" si="1004"/>
        <v/>
      </c>
      <c r="AW2147" s="142" t="str">
        <f t="shared" si="1005"/>
        <v/>
      </c>
      <c r="AX2147" s="142">
        <f t="shared" si="1006"/>
        <v>1.110418232729182E-4</v>
      </c>
      <c r="AY2147" s="142" t="str">
        <f t="shared" si="1007"/>
        <v/>
      </c>
      <c r="AZ2147" s="142" t="str">
        <f t="shared" si="1008"/>
        <v/>
      </c>
      <c r="BB2147" s="147"/>
      <c r="BC2147" s="147">
        <f t="shared" si="971"/>
        <v>9.3312000000000168</v>
      </c>
      <c r="BD2147" s="163">
        <f t="shared" si="972"/>
        <v>0.22974367570530529</v>
      </c>
      <c r="BE2147" s="147">
        <f t="shared" si="973"/>
        <v>4.2586859225479667E-4</v>
      </c>
      <c r="BF2147" s="147" t="str">
        <f t="shared" si="969"/>
        <v/>
      </c>
      <c r="BG2147" s="159" t="str">
        <f t="shared" si="970"/>
        <v/>
      </c>
    </row>
    <row r="2148" spans="1:59" ht="20.100000000000001" customHeight="1" x14ac:dyDescent="0.25">
      <c r="A2148" s="142">
        <v>1454</v>
      </c>
      <c r="B2148" s="142">
        <f t="shared" si="974"/>
        <v>8497.1771129108783</v>
      </c>
      <c r="C2148" s="142">
        <f t="shared" si="975"/>
        <v>1.6391960840312627E-5</v>
      </c>
      <c r="D2148" s="142">
        <f t="shared" si="976"/>
        <v>0.96531481393468277</v>
      </c>
      <c r="E2148" s="142">
        <f t="shared" si="977"/>
        <v>1.6391960840312627E-5</v>
      </c>
      <c r="F2148" s="142" t="str">
        <f t="shared" si="978"/>
        <v/>
      </c>
      <c r="G2148" s="142" t="str">
        <f t="shared" si="979"/>
        <v/>
      </c>
      <c r="H2148" s="142"/>
      <c r="I2148" s="142"/>
      <c r="J2148" s="142">
        <f t="shared" si="980"/>
        <v>1.5262212294596153E-164</v>
      </c>
      <c r="K2148" s="142" t="str">
        <f t="shared" si="981"/>
        <v/>
      </c>
      <c r="L2148" s="142" t="str">
        <f t="shared" si="982"/>
        <v/>
      </c>
      <c r="M2148" s="142"/>
      <c r="N2148" s="142"/>
      <c r="O2148" s="142"/>
      <c r="P2148" s="142"/>
      <c r="Q2148" s="142">
        <v>1454</v>
      </c>
      <c r="R2148" s="142">
        <f t="shared" si="983"/>
        <v>38.96435068084817</v>
      </c>
      <c r="S2148" s="142">
        <f t="shared" si="984"/>
        <v>3.5746879404947359E-3</v>
      </c>
      <c r="T2148" s="142">
        <f t="shared" si="985"/>
        <v>0.96531481393468277</v>
      </c>
      <c r="U2148" s="142">
        <f t="shared" si="986"/>
        <v>3.5746879404947359E-3</v>
      </c>
      <c r="V2148" s="142" t="str">
        <f t="shared" si="987"/>
        <v/>
      </c>
      <c r="W2148" s="142" t="str">
        <f t="shared" si="988"/>
        <v/>
      </c>
      <c r="X2148" s="142">
        <f t="shared" si="989"/>
        <v>5.7438702733909218E-19</v>
      </c>
      <c r="Y2148" s="142" t="str">
        <f t="shared" si="990"/>
        <v/>
      </c>
      <c r="Z2148" s="142" t="str">
        <f t="shared" si="991"/>
        <v/>
      </c>
      <c r="AD2148" s="142">
        <v>1454</v>
      </c>
      <c r="AE2148" s="142">
        <f t="shared" si="1009"/>
        <v>99.913528980008891</v>
      </c>
      <c r="AF2148" s="142">
        <f t="shared" si="992"/>
        <v>1.3940594022647792E-3</v>
      </c>
      <c r="AG2148" s="142">
        <f t="shared" si="993"/>
        <v>0.96531481393468266</v>
      </c>
      <c r="AH2148" s="142">
        <f t="shared" si="994"/>
        <v>1.3940594022647792E-3</v>
      </c>
      <c r="AI2148" s="142" t="str">
        <f t="shared" si="995"/>
        <v/>
      </c>
      <c r="AJ2148" s="142" t="str">
        <f t="shared" si="996"/>
        <v/>
      </c>
      <c r="AK2148" s="142">
        <f t="shared" si="997"/>
        <v>1.0379382021366628E-68</v>
      </c>
      <c r="AL2148" s="142" t="str">
        <f t="shared" si="998"/>
        <v/>
      </c>
      <c r="AM2148" s="142" t="str">
        <f t="shared" si="999"/>
        <v/>
      </c>
      <c r="AQ2148" s="142">
        <v>1454</v>
      </c>
      <c r="AR2148" s="142">
        <f t="shared" si="1000"/>
        <v>5220.5324141530073</v>
      </c>
      <c r="AS2148" s="142">
        <f t="shared" si="1001"/>
        <v>2.6680304505040369E-5</v>
      </c>
      <c r="AT2148" s="142">
        <f t="shared" si="1002"/>
        <v>0.96531481393468277</v>
      </c>
      <c r="AU2148" s="142">
        <f t="shared" si="1003"/>
        <v>2.6680304505040369E-5</v>
      </c>
      <c r="AV2148" s="142" t="str">
        <f t="shared" si="1004"/>
        <v/>
      </c>
      <c r="AW2148" s="142" t="str">
        <f t="shared" si="1005"/>
        <v/>
      </c>
      <c r="AX2148" s="142">
        <f t="shared" si="1006"/>
        <v>1.1074473922990492E-4</v>
      </c>
      <c r="AY2148" s="142" t="str">
        <f t="shared" si="1007"/>
        <v/>
      </c>
      <c r="AZ2148" s="142" t="str">
        <f t="shared" si="1008"/>
        <v/>
      </c>
      <c r="BB2148" s="147"/>
      <c r="BC2148" s="147">
        <f t="shared" si="971"/>
        <v>9.3376000000000161</v>
      </c>
      <c r="BD2148" s="163">
        <f t="shared" si="972"/>
        <v>0.2293178071130505</v>
      </c>
      <c r="BE2148" s="147">
        <f t="shared" si="973"/>
        <v>4.2523601001553946E-4</v>
      </c>
      <c r="BF2148" s="147" t="str">
        <f t="shared" si="969"/>
        <v/>
      </c>
      <c r="BG2148" s="159" t="str">
        <f t="shared" si="970"/>
        <v/>
      </c>
    </row>
    <row r="2149" spans="1:59" ht="20.100000000000001" customHeight="1" x14ac:dyDescent="0.25">
      <c r="A2149" s="142">
        <v>1455</v>
      </c>
      <c r="B2149" s="142">
        <f t="shared" si="974"/>
        <v>8515.8933620582575</v>
      </c>
      <c r="C2149" s="142">
        <f t="shared" si="975"/>
        <v>1.6273190872085191E-5</v>
      </c>
      <c r="D2149" s="142">
        <f t="shared" si="976"/>
        <v>0.96562049755411006</v>
      </c>
      <c r="E2149" s="142">
        <f t="shared" si="977"/>
        <v>1.6273190872085191E-5</v>
      </c>
      <c r="F2149" s="142" t="str">
        <f t="shared" si="978"/>
        <v/>
      </c>
      <c r="G2149" s="142" t="str">
        <f t="shared" si="979"/>
        <v/>
      </c>
      <c r="H2149" s="142"/>
      <c r="I2149" s="142"/>
      <c r="J2149" s="142">
        <f t="shared" si="980"/>
        <v>1.7011071594765421E-164</v>
      </c>
      <c r="K2149" s="142" t="str">
        <f t="shared" si="981"/>
        <v/>
      </c>
      <c r="L2149" s="142" t="str">
        <f t="shared" si="982"/>
        <v/>
      </c>
      <c r="M2149" s="142"/>
      <c r="N2149" s="142"/>
      <c r="O2149" s="142"/>
      <c r="P2149" s="142"/>
      <c r="Q2149" s="142">
        <v>1455</v>
      </c>
      <c r="R2149" s="142">
        <f t="shared" si="983"/>
        <v>39.050175241819204</v>
      </c>
      <c r="S2149" s="142">
        <f t="shared" si="984"/>
        <v>3.5487870993902693E-3</v>
      </c>
      <c r="T2149" s="142">
        <f t="shared" si="985"/>
        <v>0.96562049755411006</v>
      </c>
      <c r="U2149" s="142">
        <f t="shared" si="986"/>
        <v>3.5487870993902693E-3</v>
      </c>
      <c r="V2149" s="142" t="str">
        <f t="shared" si="987"/>
        <v/>
      </c>
      <c r="W2149" s="142" t="str">
        <f t="shared" si="988"/>
        <v/>
      </c>
      <c r="X2149" s="142">
        <f t="shared" si="989"/>
        <v>5.9476952674392829E-19</v>
      </c>
      <c r="Y2149" s="142" t="str">
        <f t="shared" si="990"/>
        <v/>
      </c>
      <c r="Z2149" s="142" t="str">
        <f t="shared" si="991"/>
        <v/>
      </c>
      <c r="AD2149" s="142">
        <v>1455</v>
      </c>
      <c r="AE2149" s="142">
        <f t="shared" si="1009"/>
        <v>100.13360283238779</v>
      </c>
      <c r="AF2149" s="142">
        <f t="shared" si="992"/>
        <v>1.3839585734178124E-3</v>
      </c>
      <c r="AG2149" s="142">
        <f t="shared" si="993"/>
        <v>0.96562049755411006</v>
      </c>
      <c r="AH2149" s="142">
        <f t="shared" si="994"/>
        <v>1.3839585734178124E-3</v>
      </c>
      <c r="AI2149" s="142" t="str">
        <f t="shared" si="995"/>
        <v/>
      </c>
      <c r="AJ2149" s="142" t="str">
        <f t="shared" si="996"/>
        <v/>
      </c>
      <c r="AK2149" s="142">
        <f t="shared" si="997"/>
        <v>1.1128024321247992E-68</v>
      </c>
      <c r="AL2149" s="142" t="str">
        <f t="shared" si="998"/>
        <v/>
      </c>
      <c r="AM2149" s="142" t="str">
        <f t="shared" si="999"/>
        <v/>
      </c>
      <c r="AQ2149" s="142">
        <v>1455</v>
      </c>
      <c r="AR2149" s="142">
        <f t="shared" si="1000"/>
        <v>5232.0313842282339</v>
      </c>
      <c r="AS2149" s="142">
        <f t="shared" si="1001"/>
        <v>2.6486989077482179E-5</v>
      </c>
      <c r="AT2149" s="142">
        <f t="shared" si="1002"/>
        <v>0.96562049755411006</v>
      </c>
      <c r="AU2149" s="142">
        <f t="shared" si="1003"/>
        <v>2.6486989077482179E-5</v>
      </c>
      <c r="AV2149" s="142" t="str">
        <f t="shared" si="1004"/>
        <v/>
      </c>
      <c r="AW2149" s="142" t="str">
        <f t="shared" si="1005"/>
        <v/>
      </c>
      <c r="AX2149" s="142">
        <f t="shared" si="1006"/>
        <v>1.1044668285183225E-4</v>
      </c>
      <c r="AY2149" s="142" t="str">
        <f t="shared" si="1007"/>
        <v/>
      </c>
      <c r="AZ2149" s="142" t="str">
        <f t="shared" si="1008"/>
        <v/>
      </c>
      <c r="BB2149" s="147"/>
      <c r="BC2149" s="147">
        <f t="shared" si="971"/>
        <v>9.3440000000000154</v>
      </c>
      <c r="BD2149" s="163">
        <f t="shared" si="972"/>
        <v>0.22889257110303496</v>
      </c>
      <c r="BE2149" s="147">
        <f t="shared" si="973"/>
        <v>4.2460386908046988E-4</v>
      </c>
      <c r="BF2149" s="147" t="str">
        <f t="shared" si="969"/>
        <v/>
      </c>
      <c r="BG2149" s="159" t="str">
        <f t="shared" si="970"/>
        <v/>
      </c>
    </row>
    <row r="2150" spans="1:59" ht="20.100000000000001" customHeight="1" x14ac:dyDescent="0.25">
      <c r="A2150" s="142">
        <v>1456</v>
      </c>
      <c r="B2150" s="142">
        <f t="shared" si="974"/>
        <v>8534.6096112056402</v>
      </c>
      <c r="C2150" s="142">
        <f t="shared" si="975"/>
        <v>1.6155022983833807E-5</v>
      </c>
      <c r="D2150" s="142">
        <f t="shared" si="976"/>
        <v>0.96592396388048374</v>
      </c>
      <c r="E2150" s="142">
        <f t="shared" si="977"/>
        <v>1.6155022983833807E-5</v>
      </c>
      <c r="F2150" s="142" t="str">
        <f t="shared" si="978"/>
        <v/>
      </c>
      <c r="G2150" s="142" t="str">
        <f t="shared" si="979"/>
        <v/>
      </c>
      <c r="H2150" s="142"/>
      <c r="I2150" s="142"/>
      <c r="J2150" s="142">
        <f t="shared" si="980"/>
        <v>1.8960025010059318E-164</v>
      </c>
      <c r="K2150" s="142" t="str">
        <f t="shared" si="981"/>
        <v/>
      </c>
      <c r="L2150" s="142" t="str">
        <f t="shared" si="982"/>
        <v/>
      </c>
      <c r="M2150" s="142"/>
      <c r="N2150" s="142"/>
      <c r="O2150" s="142"/>
      <c r="P2150" s="142"/>
      <c r="Q2150" s="142">
        <v>1456</v>
      </c>
      <c r="R2150" s="142">
        <f t="shared" si="983"/>
        <v>39.135999802790238</v>
      </c>
      <c r="S2150" s="142">
        <f t="shared" si="984"/>
        <v>3.5230175572835624E-3</v>
      </c>
      <c r="T2150" s="142">
        <f t="shared" si="985"/>
        <v>0.96592396388048374</v>
      </c>
      <c r="U2150" s="142">
        <f t="shared" si="986"/>
        <v>3.5230175572835624E-3</v>
      </c>
      <c r="V2150" s="142" t="str">
        <f t="shared" si="987"/>
        <v/>
      </c>
      <c r="W2150" s="142" t="str">
        <f t="shared" si="988"/>
        <v/>
      </c>
      <c r="X2150" s="142">
        <f t="shared" si="989"/>
        <v>6.1586545854734932E-19</v>
      </c>
      <c r="Y2150" s="142" t="str">
        <f t="shared" si="990"/>
        <v/>
      </c>
      <c r="Z2150" s="142" t="str">
        <f t="shared" si="991"/>
        <v/>
      </c>
      <c r="AD2150" s="142">
        <v>1456</v>
      </c>
      <c r="AE2150" s="142">
        <f t="shared" si="1009"/>
        <v>100.35367668476664</v>
      </c>
      <c r="AF2150" s="142">
        <f t="shared" si="992"/>
        <v>1.3739089486494661E-3</v>
      </c>
      <c r="AG2150" s="142">
        <f t="shared" si="993"/>
        <v>0.96592396388048374</v>
      </c>
      <c r="AH2150" s="142">
        <f t="shared" si="994"/>
        <v>1.3739089486494661E-3</v>
      </c>
      <c r="AI2150" s="142" t="str">
        <f t="shared" si="995"/>
        <v/>
      </c>
      <c r="AJ2150" s="142" t="str">
        <f t="shared" si="996"/>
        <v/>
      </c>
      <c r="AK2150" s="142">
        <f t="shared" si="997"/>
        <v>1.1930473676410564E-68</v>
      </c>
      <c r="AL2150" s="142" t="str">
        <f t="shared" si="998"/>
        <v/>
      </c>
      <c r="AM2150" s="142" t="str">
        <f t="shared" si="999"/>
        <v/>
      </c>
      <c r="AQ2150" s="142">
        <v>1456</v>
      </c>
      <c r="AR2150" s="142">
        <f t="shared" si="1000"/>
        <v>5243.5303543034606</v>
      </c>
      <c r="AS2150" s="142">
        <f t="shared" si="1001"/>
        <v>2.629465362280549E-5</v>
      </c>
      <c r="AT2150" s="142">
        <f t="shared" si="1002"/>
        <v>0.96592396388048374</v>
      </c>
      <c r="AU2150" s="142">
        <f t="shared" si="1003"/>
        <v>2.629465362280549E-5</v>
      </c>
      <c r="AV2150" s="142" t="str">
        <f t="shared" si="1004"/>
        <v/>
      </c>
      <c r="AW2150" s="142" t="str">
        <f t="shared" si="1005"/>
        <v/>
      </c>
      <c r="AX2150" s="142">
        <f t="shared" si="1006"/>
        <v>1.1014766628051809E-4</v>
      </c>
      <c r="AY2150" s="142" t="str">
        <f t="shared" si="1007"/>
        <v/>
      </c>
      <c r="AZ2150" s="142" t="str">
        <f t="shared" si="1008"/>
        <v/>
      </c>
      <c r="BB2150" s="147"/>
      <c r="BC2150" s="147">
        <f t="shared" si="971"/>
        <v>9.3504000000000147</v>
      </c>
      <c r="BD2150" s="163">
        <f t="shared" si="972"/>
        <v>0.22846796723395449</v>
      </c>
      <c r="BE2150" s="147">
        <f t="shared" si="973"/>
        <v>4.2397217095729856E-4</v>
      </c>
      <c r="BF2150" s="147" t="str">
        <f t="shared" si="969"/>
        <v/>
      </c>
      <c r="BG2150" s="159" t="str">
        <f t="shared" si="970"/>
        <v/>
      </c>
    </row>
    <row r="2151" spans="1:59" ht="20.100000000000001" customHeight="1" x14ac:dyDescent="0.25">
      <c r="A2151" s="147">
        <v>1457</v>
      </c>
      <c r="B2151" s="142">
        <f t="shared" si="974"/>
        <v>8553.3258603530194</v>
      </c>
      <c r="C2151" s="142">
        <f t="shared" si="975"/>
        <v>1.6037456571163667E-5</v>
      </c>
      <c r="D2151" s="142">
        <f t="shared" si="976"/>
        <v>0.96622522417686485</v>
      </c>
      <c r="E2151" s="142">
        <f t="shared" si="977"/>
        <v>1.6037456571163667E-5</v>
      </c>
      <c r="F2151" s="142" t="str">
        <f t="shared" si="978"/>
        <v/>
      </c>
      <c r="G2151" s="142" t="str">
        <f t="shared" si="979"/>
        <v/>
      </c>
      <c r="H2151" s="142"/>
      <c r="I2151" s="142"/>
      <c r="J2151" s="142">
        <f t="shared" si="980"/>
        <v>2.1131931325120316E-164</v>
      </c>
      <c r="K2151" s="142" t="str">
        <f t="shared" si="981"/>
        <v/>
      </c>
      <c r="L2151" s="142" t="str">
        <f t="shared" si="982"/>
        <v/>
      </c>
      <c r="M2151" s="142"/>
      <c r="N2151" s="142"/>
      <c r="O2151" s="142"/>
      <c r="P2151" s="142"/>
      <c r="Q2151" s="147">
        <v>1457</v>
      </c>
      <c r="R2151" s="142">
        <f t="shared" si="983"/>
        <v>39.221824363761272</v>
      </c>
      <c r="S2151" s="142">
        <f t="shared" si="984"/>
        <v>3.4973791823708009E-3</v>
      </c>
      <c r="T2151" s="142">
        <f t="shared" si="985"/>
        <v>0.96622522417686496</v>
      </c>
      <c r="U2151" s="142">
        <f t="shared" si="986"/>
        <v>3.4973791823708009E-3</v>
      </c>
      <c r="V2151" s="142" t="str">
        <f t="shared" si="987"/>
        <v/>
      </c>
      <c r="W2151" s="142" t="str">
        <f t="shared" si="988"/>
        <v/>
      </c>
      <c r="X2151" s="142">
        <f t="shared" si="989"/>
        <v>6.3769944050843707E-19</v>
      </c>
      <c r="Y2151" s="142" t="str">
        <f t="shared" si="990"/>
        <v/>
      </c>
      <c r="Z2151" s="142" t="str">
        <f t="shared" si="991"/>
        <v/>
      </c>
      <c r="AD2151" s="147">
        <v>1457</v>
      </c>
      <c r="AE2151" s="142">
        <f t="shared" si="1009"/>
        <v>100.57375053714554</v>
      </c>
      <c r="AF2151" s="142">
        <f t="shared" si="992"/>
        <v>1.3639104765587854E-3</v>
      </c>
      <c r="AG2151" s="142">
        <f t="shared" si="993"/>
        <v>0.96622522417686496</v>
      </c>
      <c r="AH2151" s="142">
        <f t="shared" si="994"/>
        <v>1.3639104765587854E-3</v>
      </c>
      <c r="AI2151" s="142" t="str">
        <f t="shared" si="995"/>
        <v/>
      </c>
      <c r="AJ2151" s="142" t="str">
        <f t="shared" si="996"/>
        <v/>
      </c>
      <c r="AK2151" s="142">
        <f t="shared" si="997"/>
        <v>1.279058354597101E-68</v>
      </c>
      <c r="AL2151" s="142" t="str">
        <f t="shared" si="998"/>
        <v/>
      </c>
      <c r="AM2151" s="142" t="str">
        <f t="shared" si="999"/>
        <v/>
      </c>
      <c r="AQ2151" s="147">
        <v>1457</v>
      </c>
      <c r="AR2151" s="142">
        <f t="shared" si="1000"/>
        <v>5255.0293243786873</v>
      </c>
      <c r="AS2151" s="142">
        <f t="shared" si="1001"/>
        <v>2.6103297157269596E-5</v>
      </c>
      <c r="AT2151" s="142">
        <f t="shared" si="1002"/>
        <v>0.96622522417686496</v>
      </c>
      <c r="AU2151" s="142">
        <f t="shared" si="1003"/>
        <v>2.6103297157269596E-5</v>
      </c>
      <c r="AV2151" s="142" t="str">
        <f t="shared" si="1004"/>
        <v/>
      </c>
      <c r="AW2151" s="142" t="str">
        <f t="shared" si="1005"/>
        <v/>
      </c>
      <c r="AX2151" s="142">
        <f t="shared" si="1006"/>
        <v>1.0984770167103186E-4</v>
      </c>
      <c r="AY2151" s="142" t="str">
        <f t="shared" si="1007"/>
        <v/>
      </c>
      <c r="AZ2151" s="142" t="str">
        <f t="shared" si="1008"/>
        <v/>
      </c>
      <c r="BB2151" s="147"/>
      <c r="BC2151" s="147">
        <f t="shared" si="971"/>
        <v>9.356800000000014</v>
      </c>
      <c r="BD2151" s="163">
        <f t="shared" si="972"/>
        <v>0.22804399506299719</v>
      </c>
      <c r="BE2151" s="147">
        <f t="shared" si="973"/>
        <v>4.2334091714588129E-4</v>
      </c>
      <c r="BF2151" s="147" t="str">
        <f t="shared" si="969"/>
        <v/>
      </c>
      <c r="BG2151" s="159" t="str">
        <f t="shared" si="970"/>
        <v/>
      </c>
    </row>
    <row r="2152" spans="1:59" ht="20.100000000000001" customHeight="1" x14ac:dyDescent="0.25">
      <c r="A2152" s="142">
        <v>1458</v>
      </c>
      <c r="B2152" s="142">
        <f t="shared" si="974"/>
        <v>8572.0421095004021</v>
      </c>
      <c r="C2152" s="142">
        <f t="shared" si="975"/>
        <v>1.5920491005307945E-5</v>
      </c>
      <c r="D2152" s="142">
        <f t="shared" si="976"/>
        <v>0.96652428969477411</v>
      </c>
      <c r="E2152" s="142">
        <f t="shared" si="977"/>
        <v>1.5920491005307945E-5</v>
      </c>
      <c r="F2152" s="142" t="str">
        <f t="shared" si="978"/>
        <v/>
      </c>
      <c r="G2152" s="142" t="str">
        <f t="shared" si="979"/>
        <v/>
      </c>
      <c r="H2152" s="142"/>
      <c r="I2152" s="142"/>
      <c r="J2152" s="142">
        <f t="shared" si="980"/>
        <v>2.3552256730333415E-164</v>
      </c>
      <c r="K2152" s="142" t="str">
        <f t="shared" si="981"/>
        <v/>
      </c>
      <c r="L2152" s="142" t="str">
        <f t="shared" si="982"/>
        <v/>
      </c>
      <c r="M2152" s="142"/>
      <c r="N2152" s="142"/>
      <c r="O2152" s="142"/>
      <c r="P2152" s="142"/>
      <c r="Q2152" s="142">
        <v>1458</v>
      </c>
      <c r="R2152" s="142">
        <f t="shared" si="983"/>
        <v>39.307648924732291</v>
      </c>
      <c r="S2152" s="142">
        <f t="shared" si="984"/>
        <v>3.4718718375332499E-3</v>
      </c>
      <c r="T2152" s="142">
        <f t="shared" si="985"/>
        <v>0.96652428969477411</v>
      </c>
      <c r="U2152" s="142">
        <f t="shared" si="986"/>
        <v>3.4718718375332499E-3</v>
      </c>
      <c r="V2152" s="142" t="str">
        <f t="shared" si="987"/>
        <v/>
      </c>
      <c r="W2152" s="142" t="str">
        <f t="shared" si="988"/>
        <v/>
      </c>
      <c r="X2152" s="142">
        <f t="shared" si="989"/>
        <v>6.6029692729769746E-19</v>
      </c>
      <c r="Y2152" s="142" t="str">
        <f t="shared" si="990"/>
        <v/>
      </c>
      <c r="Z2152" s="142" t="str">
        <f t="shared" si="991"/>
        <v/>
      </c>
      <c r="AD2152" s="142">
        <v>1458</v>
      </c>
      <c r="AE2152" s="142">
        <f t="shared" si="1009"/>
        <v>100.79382438952439</v>
      </c>
      <c r="AF2152" s="142">
        <f t="shared" si="992"/>
        <v>1.3539631036721114E-3</v>
      </c>
      <c r="AG2152" s="142">
        <f t="shared" si="993"/>
        <v>0.96652428969477411</v>
      </c>
      <c r="AH2152" s="142">
        <f t="shared" si="994"/>
        <v>1.3539631036721114E-3</v>
      </c>
      <c r="AI2152" s="142" t="str">
        <f t="shared" si="995"/>
        <v/>
      </c>
      <c r="AJ2152" s="142" t="str">
        <f t="shared" si="996"/>
        <v/>
      </c>
      <c r="AK2152" s="142">
        <f t="shared" si="997"/>
        <v>1.3712482364084851E-68</v>
      </c>
      <c r="AL2152" s="142" t="str">
        <f t="shared" si="998"/>
        <v/>
      </c>
      <c r="AM2152" s="142" t="str">
        <f t="shared" si="999"/>
        <v/>
      </c>
      <c r="AQ2152" s="142">
        <v>1458</v>
      </c>
      <c r="AR2152" s="142">
        <f t="shared" si="1000"/>
        <v>5266.528294453914</v>
      </c>
      <c r="AS2152" s="142">
        <f t="shared" si="1001"/>
        <v>2.5912918657464988E-5</v>
      </c>
      <c r="AT2152" s="142">
        <f t="shared" si="1002"/>
        <v>0.96652428969477411</v>
      </c>
      <c r="AU2152" s="142">
        <f t="shared" si="1003"/>
        <v>2.5912918657464988E-5</v>
      </c>
      <c r="AV2152" s="142" t="str">
        <f t="shared" si="1004"/>
        <v/>
      </c>
      <c r="AW2152" s="142" t="str">
        <f t="shared" si="1005"/>
        <v/>
      </c>
      <c r="AX2152" s="142">
        <f t="shared" si="1006"/>
        <v>1.0954680119088193E-4</v>
      </c>
      <c r="AY2152" s="142" t="str">
        <f t="shared" si="1007"/>
        <v/>
      </c>
      <c r="AZ2152" s="142" t="str">
        <f t="shared" si="1008"/>
        <v/>
      </c>
      <c r="BB2152" s="147"/>
      <c r="BC2152" s="147">
        <f t="shared" si="971"/>
        <v>9.3632000000000133</v>
      </c>
      <c r="BD2152" s="163">
        <f t="shared" si="972"/>
        <v>0.22762065414585131</v>
      </c>
      <c r="BE2152" s="147">
        <f t="shared" si="973"/>
        <v>4.2271010913763618E-4</v>
      </c>
      <c r="BF2152" s="147" t="str">
        <f t="shared" si="969"/>
        <v/>
      </c>
      <c r="BG2152" s="159" t="str">
        <f t="shared" si="970"/>
        <v/>
      </c>
    </row>
    <row r="2153" spans="1:59" ht="20.100000000000001" customHeight="1" x14ac:dyDescent="0.25">
      <c r="A2153" s="142">
        <v>1459</v>
      </c>
      <c r="B2153" s="142">
        <f t="shared" si="974"/>
        <v>8590.7583586477813</v>
      </c>
      <c r="C2153" s="142">
        <f t="shared" si="975"/>
        <v>1.58041256333455E-5</v>
      </c>
      <c r="D2153" s="142">
        <f t="shared" si="976"/>
        <v>0.96682117167373727</v>
      </c>
      <c r="E2153" s="142">
        <f t="shared" si="977"/>
        <v>1.58041256333455E-5</v>
      </c>
      <c r="F2153" s="142" t="str">
        <f t="shared" si="978"/>
        <v/>
      </c>
      <c r="G2153" s="142" t="str">
        <f t="shared" si="979"/>
        <v/>
      </c>
      <c r="H2153" s="142"/>
      <c r="I2153" s="142"/>
      <c r="J2153" s="142">
        <f t="shared" si="980"/>
        <v>2.6249371781859543E-164</v>
      </c>
      <c r="K2153" s="142" t="str">
        <f t="shared" si="981"/>
        <v/>
      </c>
      <c r="L2153" s="142" t="str">
        <f t="shared" si="982"/>
        <v/>
      </c>
      <c r="M2153" s="142"/>
      <c r="N2153" s="142"/>
      <c r="O2153" s="142"/>
      <c r="P2153" s="142"/>
      <c r="Q2153" s="142">
        <v>1459</v>
      </c>
      <c r="R2153" s="142">
        <f t="shared" si="983"/>
        <v>39.393473485703325</v>
      </c>
      <c r="S2153" s="142">
        <f t="shared" si="984"/>
        <v>3.4464953803846708E-3</v>
      </c>
      <c r="T2153" s="142">
        <f t="shared" si="985"/>
        <v>0.96682117167373727</v>
      </c>
      <c r="U2153" s="142">
        <f t="shared" si="986"/>
        <v>3.4464953803846708E-3</v>
      </c>
      <c r="V2153" s="142" t="str">
        <f t="shared" si="987"/>
        <v/>
      </c>
      <c r="W2153" s="142" t="str">
        <f t="shared" si="988"/>
        <v/>
      </c>
      <c r="X2153" s="142">
        <f t="shared" si="989"/>
        <v>6.8368423850970306E-19</v>
      </c>
      <c r="Y2153" s="142" t="str">
        <f t="shared" si="990"/>
        <v/>
      </c>
      <c r="Z2153" s="142" t="str">
        <f t="shared" si="991"/>
        <v/>
      </c>
      <c r="AD2153" s="142">
        <v>1459</v>
      </c>
      <c r="AE2153" s="142">
        <f t="shared" si="1009"/>
        <v>101.01389824190329</v>
      </c>
      <c r="AF2153" s="142">
        <f t="shared" si="992"/>
        <v>1.3440667744615523E-3</v>
      </c>
      <c r="AG2153" s="142">
        <f t="shared" si="993"/>
        <v>0.96682117167373738</v>
      </c>
      <c r="AH2153" s="142">
        <f t="shared" si="994"/>
        <v>1.3440667744615523E-3</v>
      </c>
      <c r="AI2153" s="142" t="str">
        <f t="shared" si="995"/>
        <v/>
      </c>
      <c r="AJ2153" s="142" t="str">
        <f t="shared" si="996"/>
        <v/>
      </c>
      <c r="AK2153" s="142">
        <f t="shared" si="997"/>
        <v>1.4700593090131597E-68</v>
      </c>
      <c r="AL2153" s="142" t="str">
        <f t="shared" si="998"/>
        <v/>
      </c>
      <c r="AM2153" s="142" t="str">
        <f t="shared" si="999"/>
        <v/>
      </c>
      <c r="AQ2153" s="142">
        <v>1459</v>
      </c>
      <c r="AR2153" s="142">
        <f t="shared" si="1000"/>
        <v>5278.0272645291407</v>
      </c>
      <c r="AS2153" s="142">
        <f t="shared" si="1001"/>
        <v>2.5723517060667297E-5</v>
      </c>
      <c r="AT2153" s="142">
        <f t="shared" si="1002"/>
        <v>0.96682117167373738</v>
      </c>
      <c r="AU2153" s="142">
        <f t="shared" si="1003"/>
        <v>2.5723517060667297E-5</v>
      </c>
      <c r="AV2153" s="142" t="str">
        <f t="shared" si="1004"/>
        <v/>
      </c>
      <c r="AW2153" s="142" t="str">
        <f t="shared" si="1005"/>
        <v/>
      </c>
      <c r="AX2153" s="142">
        <f t="shared" si="1006"/>
        <v>1.0924497701920397E-4</v>
      </c>
      <c r="AY2153" s="142" t="str">
        <f t="shared" si="1007"/>
        <v/>
      </c>
      <c r="AZ2153" s="142" t="str">
        <f t="shared" si="1008"/>
        <v/>
      </c>
      <c r="BB2153" s="147"/>
      <c r="BC2153" s="147">
        <f t="shared" si="971"/>
        <v>9.3696000000000126</v>
      </c>
      <c r="BD2153" s="163">
        <f t="shared" si="972"/>
        <v>0.22719794403671367</v>
      </c>
      <c r="BE2153" s="147">
        <f t="shared" si="973"/>
        <v>4.2207974841540485E-4</v>
      </c>
      <c r="BF2153" s="147" t="str">
        <f t="shared" si="969"/>
        <v/>
      </c>
      <c r="BG2153" s="159" t="str">
        <f t="shared" si="970"/>
        <v/>
      </c>
    </row>
    <row r="2154" spans="1:59" ht="20.100000000000001" customHeight="1" x14ac:dyDescent="0.25">
      <c r="A2154" s="142">
        <v>1460</v>
      </c>
      <c r="B2154" s="142">
        <f t="shared" si="974"/>
        <v>8609.4746077951604</v>
      </c>
      <c r="C2154" s="142">
        <f t="shared" si="975"/>
        <v>1.5688359778418469E-5</v>
      </c>
      <c r="D2154" s="142">
        <f t="shared" si="976"/>
        <v>0.96711588134083615</v>
      </c>
      <c r="E2154" s="142">
        <f t="shared" si="977"/>
        <v>1.5688359778418469E-5</v>
      </c>
      <c r="F2154" s="142" t="str">
        <f t="shared" si="978"/>
        <v/>
      </c>
      <c r="G2154" s="142" t="str">
        <f t="shared" si="979"/>
        <v/>
      </c>
      <c r="H2154" s="142"/>
      <c r="I2154" s="142"/>
      <c r="J2154" s="142">
        <f t="shared" si="980"/>
        <v>2.9254882130708358E-164</v>
      </c>
      <c r="K2154" s="142" t="str">
        <f t="shared" si="981"/>
        <v/>
      </c>
      <c r="L2154" s="142" t="str">
        <f t="shared" si="982"/>
        <v/>
      </c>
      <c r="M2154" s="142"/>
      <c r="N2154" s="142"/>
      <c r="O2154" s="142"/>
      <c r="P2154" s="142"/>
      <c r="Q2154" s="142">
        <v>1460</v>
      </c>
      <c r="R2154" s="142">
        <f t="shared" si="983"/>
        <v>39.479298046674359</v>
      </c>
      <c r="S2154" s="142">
        <f t="shared" si="984"/>
        <v>3.421249663318836E-3</v>
      </c>
      <c r="T2154" s="142">
        <f t="shared" si="985"/>
        <v>0.96711588134083615</v>
      </c>
      <c r="U2154" s="142">
        <f t="shared" si="986"/>
        <v>3.421249663318836E-3</v>
      </c>
      <c r="V2154" s="142" t="str">
        <f t="shared" si="987"/>
        <v/>
      </c>
      <c r="W2154" s="142" t="str">
        <f t="shared" si="988"/>
        <v/>
      </c>
      <c r="X2154" s="142">
        <f t="shared" si="989"/>
        <v>7.0788858759822301E-19</v>
      </c>
      <c r="Y2154" s="142" t="str">
        <f t="shared" si="990"/>
        <v/>
      </c>
      <c r="Z2154" s="142" t="str">
        <f t="shared" si="991"/>
        <v/>
      </c>
      <c r="AD2154" s="142">
        <v>1460</v>
      </c>
      <c r="AE2154" s="142">
        <f t="shared" si="1009"/>
        <v>101.23397209428214</v>
      </c>
      <c r="AF2154" s="142">
        <f t="shared" si="992"/>
        <v>1.3342214313635298E-3</v>
      </c>
      <c r="AG2154" s="142">
        <f t="shared" si="993"/>
        <v>0.96711588134083615</v>
      </c>
      <c r="AH2154" s="142">
        <f t="shared" si="994"/>
        <v>1.3342214313635298E-3</v>
      </c>
      <c r="AI2154" s="142" t="str">
        <f t="shared" si="995"/>
        <v/>
      </c>
      <c r="AJ2154" s="142" t="str">
        <f t="shared" si="996"/>
        <v/>
      </c>
      <c r="AK2154" s="142">
        <f t="shared" si="997"/>
        <v>1.5759654143752398E-68</v>
      </c>
      <c r="AL2154" s="142" t="str">
        <f t="shared" si="998"/>
        <v/>
      </c>
      <c r="AM2154" s="142" t="str">
        <f t="shared" si="999"/>
        <v/>
      </c>
      <c r="AQ2154" s="142">
        <v>1460</v>
      </c>
      <c r="AR2154" s="142">
        <f t="shared" si="1000"/>
        <v>5289.5262346043673</v>
      </c>
      <c r="AS2154" s="142">
        <f t="shared" si="1001"/>
        <v>2.5535091265191759E-5</v>
      </c>
      <c r="AT2154" s="142">
        <f t="shared" si="1002"/>
        <v>0.96711588134083615</v>
      </c>
      <c r="AU2154" s="142">
        <f t="shared" si="1003"/>
        <v>2.5535091265191759E-5</v>
      </c>
      <c r="AV2154" s="142" t="str">
        <f t="shared" si="1004"/>
        <v/>
      </c>
      <c r="AW2154" s="142" t="str">
        <f t="shared" si="1005"/>
        <v/>
      </c>
      <c r="AX2154" s="142">
        <f t="shared" si="1006"/>
        <v>1.0894224134595074E-4</v>
      </c>
      <c r="AY2154" s="142" t="str">
        <f t="shared" si="1007"/>
        <v/>
      </c>
      <c r="AZ2154" s="142" t="str">
        <f t="shared" si="1008"/>
        <v/>
      </c>
      <c r="BB2154" s="147"/>
      <c r="BC2154" s="147">
        <f t="shared" si="971"/>
        <v>9.3760000000000119</v>
      </c>
      <c r="BD2154" s="163">
        <f t="shared" si="972"/>
        <v>0.22677586428829827</v>
      </c>
      <c r="BE2154" s="147">
        <f t="shared" si="973"/>
        <v>4.2144983645425738E-4</v>
      </c>
      <c r="BF2154" s="147" t="str">
        <f t="shared" si="969"/>
        <v/>
      </c>
      <c r="BG2154" s="159" t="str">
        <f t="shared" si="970"/>
        <v/>
      </c>
    </row>
    <row r="2155" spans="1:59" ht="20.100000000000001" customHeight="1" x14ac:dyDescent="0.25">
      <c r="A2155" s="142">
        <v>1461</v>
      </c>
      <c r="B2155" s="142">
        <f t="shared" si="974"/>
        <v>8628.1908569425432</v>
      </c>
      <c r="C2155" s="142">
        <f t="shared" si="975"/>
        <v>1.5573192739950473E-5</v>
      </c>
      <c r="D2155" s="142">
        <f t="shared" si="976"/>
        <v>0.96740842991026144</v>
      </c>
      <c r="E2155" s="142">
        <f t="shared" si="977"/>
        <v>1.5573192739950473E-5</v>
      </c>
      <c r="F2155" s="142" t="str">
        <f t="shared" si="978"/>
        <v/>
      </c>
      <c r="G2155" s="142" t="str">
        <f t="shared" si="979"/>
        <v/>
      </c>
      <c r="H2155" s="142"/>
      <c r="I2155" s="142"/>
      <c r="J2155" s="142">
        <f t="shared" si="980"/>
        <v>3.26039968549901E-164</v>
      </c>
      <c r="K2155" s="142" t="str">
        <f t="shared" si="981"/>
        <v/>
      </c>
      <c r="L2155" s="142" t="str">
        <f t="shared" si="982"/>
        <v/>
      </c>
      <c r="M2155" s="142"/>
      <c r="N2155" s="142"/>
      <c r="O2155" s="142"/>
      <c r="P2155" s="142"/>
      <c r="Q2155" s="142">
        <v>1461</v>
      </c>
      <c r="R2155" s="142">
        <f t="shared" si="983"/>
        <v>39.565122607645392</v>
      </c>
      <c r="S2155" s="142">
        <f t="shared" si="984"/>
        <v>3.3961345335570838E-3</v>
      </c>
      <c r="T2155" s="142">
        <f t="shared" si="985"/>
        <v>0.96740842991026144</v>
      </c>
      <c r="U2155" s="142">
        <f t="shared" si="986"/>
        <v>3.3961345335570838E-3</v>
      </c>
      <c r="V2155" s="142" t="str">
        <f t="shared" si="987"/>
        <v/>
      </c>
      <c r="W2155" s="142" t="str">
        <f t="shared" si="988"/>
        <v/>
      </c>
      <c r="X2155" s="142">
        <f t="shared" si="989"/>
        <v>7.3293811176370445E-19</v>
      </c>
      <c r="Y2155" s="142" t="str">
        <f t="shared" si="990"/>
        <v/>
      </c>
      <c r="Z2155" s="142" t="str">
        <f t="shared" si="991"/>
        <v/>
      </c>
      <c r="AD2155" s="142">
        <v>1461</v>
      </c>
      <c r="AE2155" s="142">
        <f t="shared" si="1009"/>
        <v>101.45404594666104</v>
      </c>
      <c r="AF2155" s="142">
        <f t="shared" si="992"/>
        <v>1.3244270147973016E-3</v>
      </c>
      <c r="AG2155" s="142">
        <f t="shared" si="993"/>
        <v>0.96740842991026144</v>
      </c>
      <c r="AH2155" s="142">
        <f t="shared" si="994"/>
        <v>1.3244270147973016E-3</v>
      </c>
      <c r="AI2155" s="142" t="str">
        <f t="shared" si="995"/>
        <v/>
      </c>
      <c r="AJ2155" s="142" t="str">
        <f t="shared" si="996"/>
        <v/>
      </c>
      <c r="AK2155" s="142">
        <f t="shared" si="997"/>
        <v>1.6894741822494524E-68</v>
      </c>
      <c r="AL2155" s="142" t="str">
        <f t="shared" si="998"/>
        <v/>
      </c>
      <c r="AM2155" s="142" t="str">
        <f t="shared" si="999"/>
        <v/>
      </c>
      <c r="AQ2155" s="142">
        <v>1461</v>
      </c>
      <c r="AR2155" s="142">
        <f t="shared" si="1000"/>
        <v>5301.025204679594</v>
      </c>
      <c r="AS2155" s="142">
        <f t="shared" si="1001"/>
        <v>2.5347640130748284E-5</v>
      </c>
      <c r="AT2155" s="142">
        <f t="shared" si="1002"/>
        <v>0.96740842991026144</v>
      </c>
      <c r="AU2155" s="142">
        <f t="shared" si="1003"/>
        <v>2.5347640130748284E-5</v>
      </c>
      <c r="AV2155" s="142" t="str">
        <f t="shared" si="1004"/>
        <v/>
      </c>
      <c r="AW2155" s="142" t="str">
        <f t="shared" si="1005"/>
        <v/>
      </c>
      <c r="AX2155" s="142">
        <f t="shared" si="1006"/>
        <v>1.0863860637108324E-4</v>
      </c>
      <c r="AY2155" s="142" t="str">
        <f t="shared" si="1007"/>
        <v/>
      </c>
      <c r="AZ2155" s="142" t="str">
        <f t="shared" si="1008"/>
        <v/>
      </c>
      <c r="BB2155" s="147"/>
      <c r="BC2155" s="147">
        <f t="shared" si="971"/>
        <v>9.3824000000000112</v>
      </c>
      <c r="BD2155" s="163">
        <f t="shared" si="972"/>
        <v>0.22635441445184401</v>
      </c>
      <c r="BE2155" s="147">
        <f t="shared" si="973"/>
        <v>4.2082037472149225E-4</v>
      </c>
      <c r="BF2155" s="147" t="str">
        <f t="shared" si="969"/>
        <v/>
      </c>
      <c r="BG2155" s="159" t="str">
        <f t="shared" si="970"/>
        <v/>
      </c>
    </row>
    <row r="2156" spans="1:59" ht="20.100000000000001" customHeight="1" x14ac:dyDescent="0.25">
      <c r="A2156" s="142">
        <v>1462</v>
      </c>
      <c r="B2156" s="142">
        <f t="shared" si="974"/>
        <v>8646.9071060899223</v>
      </c>
      <c r="C2156" s="142">
        <f t="shared" si="975"/>
        <v>1.5458623793865063E-5</v>
      </c>
      <c r="D2156" s="142">
        <f t="shared" si="976"/>
        <v>0.96769882858287182</v>
      </c>
      <c r="E2156" s="142">
        <f t="shared" si="977"/>
        <v>1.5458623793865063E-5</v>
      </c>
      <c r="F2156" s="142" t="str">
        <f t="shared" si="978"/>
        <v/>
      </c>
      <c r="G2156" s="142" t="str">
        <f t="shared" si="979"/>
        <v/>
      </c>
      <c r="H2156" s="142"/>
      <c r="I2156" s="142"/>
      <c r="J2156" s="142">
        <f t="shared" si="980"/>
        <v>3.6335938664085787E-164</v>
      </c>
      <c r="K2156" s="142" t="str">
        <f t="shared" si="981"/>
        <v/>
      </c>
      <c r="L2156" s="142" t="str">
        <f t="shared" si="982"/>
        <v/>
      </c>
      <c r="M2156" s="142"/>
      <c r="N2156" s="142"/>
      <c r="O2156" s="142"/>
      <c r="P2156" s="142"/>
      <c r="Q2156" s="142">
        <v>1462</v>
      </c>
      <c r="R2156" s="142">
        <f t="shared" si="983"/>
        <v>39.650947168616426</v>
      </c>
      <c r="S2156" s="142">
        <f t="shared" si="984"/>
        <v>3.371149833195944E-3</v>
      </c>
      <c r="T2156" s="142">
        <f t="shared" si="985"/>
        <v>0.96769882858287182</v>
      </c>
      <c r="U2156" s="142">
        <f t="shared" si="986"/>
        <v>3.371149833195944E-3</v>
      </c>
      <c r="V2156" s="142" t="str">
        <f t="shared" si="987"/>
        <v/>
      </c>
      <c r="W2156" s="142" t="str">
        <f t="shared" si="988"/>
        <v/>
      </c>
      <c r="X2156" s="142">
        <f t="shared" si="989"/>
        <v>7.5886190282388688E-19</v>
      </c>
      <c r="Y2156" s="142" t="str">
        <f t="shared" si="990"/>
        <v/>
      </c>
      <c r="Z2156" s="142" t="str">
        <f t="shared" si="991"/>
        <v/>
      </c>
      <c r="AD2156" s="142">
        <v>1462</v>
      </c>
      <c r="AE2156" s="142">
        <f t="shared" si="1009"/>
        <v>101.67411979903989</v>
      </c>
      <c r="AF2156" s="142">
        <f t="shared" si="992"/>
        <v>1.3146834631835665E-3</v>
      </c>
      <c r="AG2156" s="142">
        <f t="shared" si="993"/>
        <v>0.96769882858287182</v>
      </c>
      <c r="AH2156" s="142">
        <f t="shared" si="994"/>
        <v>1.3146834631835665E-3</v>
      </c>
      <c r="AI2156" s="142" t="str">
        <f t="shared" si="995"/>
        <v/>
      </c>
      <c r="AJ2156" s="142" t="str">
        <f t="shared" si="996"/>
        <v/>
      </c>
      <c r="AK2156" s="142">
        <f t="shared" si="997"/>
        <v>1.8111294306646207E-68</v>
      </c>
      <c r="AL2156" s="142" t="str">
        <f t="shared" si="998"/>
        <v/>
      </c>
      <c r="AM2156" s="142" t="str">
        <f t="shared" si="999"/>
        <v/>
      </c>
      <c r="AQ2156" s="142">
        <v>1462</v>
      </c>
      <c r="AR2156" s="142">
        <f t="shared" si="1000"/>
        <v>5312.5241747548207</v>
      </c>
      <c r="AS2156" s="142">
        <f t="shared" si="1001"/>
        <v>2.5161162478796918E-5</v>
      </c>
      <c r="AT2156" s="142">
        <f t="shared" si="1002"/>
        <v>0.96769882858287182</v>
      </c>
      <c r="AU2156" s="142">
        <f t="shared" si="1003"/>
        <v>2.5161162478796918E-5</v>
      </c>
      <c r="AV2156" s="142" t="str">
        <f t="shared" si="1004"/>
        <v/>
      </c>
      <c r="AW2156" s="142" t="str">
        <f t="shared" si="1005"/>
        <v/>
      </c>
      <c r="AX2156" s="142">
        <f t="shared" si="1006"/>
        <v>1.0833408430376328E-4</v>
      </c>
      <c r="AY2156" s="142" t="str">
        <f t="shared" si="1007"/>
        <v/>
      </c>
      <c r="AZ2156" s="142" t="str">
        <f t="shared" si="1008"/>
        <v/>
      </c>
      <c r="BB2156" s="147"/>
      <c r="BC2156" s="147">
        <f t="shared" si="971"/>
        <v>9.3888000000000105</v>
      </c>
      <c r="BD2156" s="163">
        <f t="shared" si="972"/>
        <v>0.22593359407712252</v>
      </c>
      <c r="BE2156" s="147">
        <f t="shared" si="973"/>
        <v>4.2019136467533191E-4</v>
      </c>
      <c r="BF2156" s="147" t="str">
        <f t="shared" si="969"/>
        <v/>
      </c>
      <c r="BG2156" s="159" t="str">
        <f t="shared" si="970"/>
        <v/>
      </c>
    </row>
    <row r="2157" spans="1:59" ht="20.100000000000001" customHeight="1" x14ac:dyDescent="0.25">
      <c r="A2157" s="142">
        <v>1463</v>
      </c>
      <c r="B2157" s="142">
        <f t="shared" si="974"/>
        <v>8665.6233552373051</v>
      </c>
      <c r="C2157" s="142">
        <f t="shared" si="975"/>
        <v>1.534465219280431E-5</v>
      </c>
      <c r="D2157" s="142">
        <f t="shared" si="976"/>
        <v>0.96798708854575555</v>
      </c>
      <c r="E2157" s="142">
        <f t="shared" si="977"/>
        <v>1.534465219280431E-5</v>
      </c>
      <c r="F2157" s="142" t="str">
        <f t="shared" si="978"/>
        <v/>
      </c>
      <c r="G2157" s="142" t="str">
        <f t="shared" si="979"/>
        <v/>
      </c>
      <c r="H2157" s="142"/>
      <c r="I2157" s="142"/>
      <c r="J2157" s="142">
        <f t="shared" si="980"/>
        <v>4.0494400727437708E-164</v>
      </c>
      <c r="K2157" s="142" t="str">
        <f t="shared" si="981"/>
        <v/>
      </c>
      <c r="L2157" s="142" t="str">
        <f t="shared" si="982"/>
        <v/>
      </c>
      <c r="M2157" s="142"/>
      <c r="N2157" s="142"/>
      <c r="O2157" s="142"/>
      <c r="P2157" s="142"/>
      <c r="Q2157" s="142">
        <v>1463</v>
      </c>
      <c r="R2157" s="142">
        <f t="shared" si="983"/>
        <v>39.73677172958746</v>
      </c>
      <c r="S2157" s="142">
        <f t="shared" si="984"/>
        <v>3.3462953992548397E-3</v>
      </c>
      <c r="T2157" s="142">
        <f t="shared" si="985"/>
        <v>0.96798708854575566</v>
      </c>
      <c r="U2157" s="142">
        <f t="shared" si="986"/>
        <v>3.3462953992548397E-3</v>
      </c>
      <c r="V2157" s="142" t="str">
        <f t="shared" si="987"/>
        <v/>
      </c>
      <c r="W2157" s="142" t="str">
        <f t="shared" si="988"/>
        <v/>
      </c>
      <c r="X2157" s="142">
        <f t="shared" si="989"/>
        <v>7.8569003909931545E-19</v>
      </c>
      <c r="Y2157" s="142" t="str">
        <f t="shared" si="990"/>
        <v/>
      </c>
      <c r="Z2157" s="142" t="str">
        <f t="shared" si="991"/>
        <v/>
      </c>
      <c r="AD2157" s="142">
        <v>1463</v>
      </c>
      <c r="AE2157" s="142">
        <f t="shared" si="1009"/>
        <v>101.89419365141879</v>
      </c>
      <c r="AF2157" s="142">
        <f t="shared" si="992"/>
        <v>1.3049907129630324E-3</v>
      </c>
      <c r="AG2157" s="142">
        <f t="shared" si="993"/>
        <v>0.96798708854575566</v>
      </c>
      <c r="AH2157" s="142">
        <f t="shared" si="994"/>
        <v>1.3049907129630324E-3</v>
      </c>
      <c r="AI2157" s="142" t="str">
        <f t="shared" si="995"/>
        <v/>
      </c>
      <c r="AJ2157" s="142" t="str">
        <f t="shared" si="996"/>
        <v/>
      </c>
      <c r="AK2157" s="142">
        <f t="shared" si="997"/>
        <v>1.9415137363241525E-68</v>
      </c>
      <c r="AL2157" s="142" t="str">
        <f t="shared" si="998"/>
        <v/>
      </c>
      <c r="AM2157" s="142" t="str">
        <f t="shared" si="999"/>
        <v/>
      </c>
      <c r="AQ2157" s="142">
        <v>1463</v>
      </c>
      <c r="AR2157" s="142">
        <f t="shared" si="1000"/>
        <v>5324.0231448300474</v>
      </c>
      <c r="AS2157" s="142">
        <f t="shared" si="1001"/>
        <v>2.4975657092903764E-5</v>
      </c>
      <c r="AT2157" s="142">
        <f t="shared" si="1002"/>
        <v>0.96798708854575555</v>
      </c>
      <c r="AU2157" s="142">
        <f t="shared" si="1003"/>
        <v>2.4975657092903764E-5</v>
      </c>
      <c r="AV2157" s="142" t="str">
        <f t="shared" si="1004"/>
        <v/>
      </c>
      <c r="AW2157" s="142" t="str">
        <f t="shared" si="1005"/>
        <v/>
      </c>
      <c r="AX2157" s="142">
        <f t="shared" si="1006"/>
        <v>1.0802868736154751E-4</v>
      </c>
      <c r="AY2157" s="142" t="str">
        <f t="shared" si="1007"/>
        <v/>
      </c>
      <c r="AZ2157" s="142" t="str">
        <f t="shared" si="1008"/>
        <v/>
      </c>
      <c r="BB2157" s="147"/>
      <c r="BC2157" s="147">
        <f t="shared" si="971"/>
        <v>9.3952000000000098</v>
      </c>
      <c r="BD2157" s="163">
        <f t="shared" si="972"/>
        <v>0.22551340271244719</v>
      </c>
      <c r="BE2157" s="147">
        <f t="shared" si="973"/>
        <v>4.1956280776664356E-4</v>
      </c>
      <c r="BF2157" s="147" t="str">
        <f t="shared" si="969"/>
        <v/>
      </c>
      <c r="BG2157" s="159" t="str">
        <f t="shared" si="970"/>
        <v/>
      </c>
    </row>
    <row r="2158" spans="1:59" ht="20.100000000000001" customHeight="1" x14ac:dyDescent="0.25">
      <c r="A2158" s="147">
        <v>1464</v>
      </c>
      <c r="B2158" s="142">
        <f t="shared" si="974"/>
        <v>8684.3396043846842</v>
      </c>
      <c r="C2158" s="142">
        <f t="shared" si="975"/>
        <v>1.5231277166347831E-5</v>
      </c>
      <c r="D2158" s="142">
        <f t="shared" si="976"/>
        <v>0.96827322097179702</v>
      </c>
      <c r="E2158" s="142">
        <f t="shared" si="977"/>
        <v>1.5231277166347831E-5</v>
      </c>
      <c r="F2158" s="142" t="str">
        <f t="shared" si="978"/>
        <v/>
      </c>
      <c r="G2158" s="142" t="str">
        <f t="shared" si="979"/>
        <v/>
      </c>
      <c r="H2158" s="142"/>
      <c r="I2158" s="142"/>
      <c r="J2158" s="142">
        <f t="shared" si="980"/>
        <v>4.5128055419169907E-164</v>
      </c>
      <c r="K2158" s="142" t="str">
        <f t="shared" si="981"/>
        <v/>
      </c>
      <c r="L2158" s="142" t="str">
        <f t="shared" si="982"/>
        <v/>
      </c>
      <c r="M2158" s="142"/>
      <c r="N2158" s="142"/>
      <c r="O2158" s="142"/>
      <c r="P2158" s="142"/>
      <c r="Q2158" s="147">
        <v>1464</v>
      </c>
      <c r="R2158" s="142">
        <f t="shared" si="983"/>
        <v>39.822596290558479</v>
      </c>
      <c r="S2158" s="142">
        <f t="shared" si="984"/>
        <v>3.3215710637238198E-3</v>
      </c>
      <c r="T2158" s="142">
        <f t="shared" si="985"/>
        <v>0.96827322097179713</v>
      </c>
      <c r="U2158" s="142">
        <f t="shared" si="986"/>
        <v>3.3215710637238198E-3</v>
      </c>
      <c r="V2158" s="142" t="str">
        <f t="shared" si="987"/>
        <v/>
      </c>
      <c r="W2158" s="142" t="str">
        <f t="shared" si="988"/>
        <v/>
      </c>
      <c r="X2158" s="142">
        <f t="shared" si="989"/>
        <v>8.134536183466035E-19</v>
      </c>
      <c r="Y2158" s="142" t="str">
        <f t="shared" si="990"/>
        <v/>
      </c>
      <c r="Z2158" s="142" t="str">
        <f t="shared" si="991"/>
        <v/>
      </c>
      <c r="AD2158" s="147">
        <v>1464</v>
      </c>
      <c r="AE2158" s="142">
        <f t="shared" si="1009"/>
        <v>102.11426750379763</v>
      </c>
      <c r="AF2158" s="142">
        <f t="shared" si="992"/>
        <v>1.2953486986150621E-3</v>
      </c>
      <c r="AG2158" s="142">
        <f t="shared" si="993"/>
        <v>0.96827322097179702</v>
      </c>
      <c r="AH2158" s="142">
        <f t="shared" si="994"/>
        <v>1.2953486986150621E-3</v>
      </c>
      <c r="AI2158" s="142" t="str">
        <f t="shared" si="995"/>
        <v/>
      </c>
      <c r="AJ2158" s="142" t="str">
        <f t="shared" si="996"/>
        <v/>
      </c>
      <c r="AK2158" s="142">
        <f t="shared" si="997"/>
        <v>2.0812511869044852E-68</v>
      </c>
      <c r="AL2158" s="142" t="str">
        <f t="shared" si="998"/>
        <v/>
      </c>
      <c r="AM2158" s="142" t="str">
        <f t="shared" si="999"/>
        <v/>
      </c>
      <c r="AQ2158" s="147">
        <v>1464</v>
      </c>
      <c r="AR2158" s="142">
        <f t="shared" si="1000"/>
        <v>5335.5221149052741</v>
      </c>
      <c r="AS2158" s="142">
        <f t="shared" si="1001"/>
        <v>2.4791122719097359E-5</v>
      </c>
      <c r="AT2158" s="142">
        <f t="shared" si="1002"/>
        <v>0.96827322097179713</v>
      </c>
      <c r="AU2158" s="142">
        <f t="shared" si="1003"/>
        <v>2.4791122719097359E-5</v>
      </c>
      <c r="AV2158" s="142" t="str">
        <f t="shared" si="1004"/>
        <v/>
      </c>
      <c r="AW2158" s="142" t="str">
        <f t="shared" si="1005"/>
        <v/>
      </c>
      <c r="AX2158" s="142">
        <f t="shared" si="1006"/>
        <v>1.0772242776958306E-4</v>
      </c>
      <c r="AY2158" s="142" t="str">
        <f t="shared" si="1007"/>
        <v/>
      </c>
      <c r="AZ2158" s="142" t="str">
        <f t="shared" si="1008"/>
        <v/>
      </c>
      <c r="BB2158" s="147"/>
      <c r="BC2158" s="147">
        <f t="shared" si="971"/>
        <v>9.4016000000000091</v>
      </c>
      <c r="BD2158" s="163">
        <f t="shared" si="972"/>
        <v>0.22509383990468054</v>
      </c>
      <c r="BE2158" s="147">
        <f t="shared" si="973"/>
        <v>4.189347054378012E-4</v>
      </c>
      <c r="BF2158" s="147" t="str">
        <f t="shared" si="969"/>
        <v/>
      </c>
      <c r="BG2158" s="159" t="str">
        <f t="shared" si="970"/>
        <v/>
      </c>
    </row>
    <row r="2159" spans="1:59" ht="20.100000000000001" customHeight="1" x14ac:dyDescent="0.25">
      <c r="A2159" s="142">
        <v>1465</v>
      </c>
      <c r="B2159" s="142">
        <f t="shared" si="974"/>
        <v>8703.055853532067</v>
      </c>
      <c r="C2159" s="142">
        <f t="shared" si="975"/>
        <v>1.5118497921231828E-5</v>
      </c>
      <c r="D2159" s="142">
        <f t="shared" si="976"/>
        <v>0.96855723701924734</v>
      </c>
      <c r="E2159" s="142">
        <f t="shared" si="977"/>
        <v>1.5118497921231828E-5</v>
      </c>
      <c r="F2159" s="142" t="str">
        <f t="shared" si="978"/>
        <v/>
      </c>
      <c r="G2159" s="142" t="str">
        <f t="shared" si="979"/>
        <v/>
      </c>
      <c r="H2159" s="142"/>
      <c r="I2159" s="142"/>
      <c r="J2159" s="142">
        <f t="shared" si="980"/>
        <v>5.0291120869320111E-164</v>
      </c>
      <c r="K2159" s="142" t="str">
        <f t="shared" si="981"/>
        <v/>
      </c>
      <c r="L2159" s="142" t="str">
        <f t="shared" si="982"/>
        <v/>
      </c>
      <c r="M2159" s="142"/>
      <c r="N2159" s="142"/>
      <c r="O2159" s="142"/>
      <c r="P2159" s="142"/>
      <c r="Q2159" s="142">
        <v>1465</v>
      </c>
      <c r="R2159" s="142">
        <f t="shared" si="983"/>
        <v>39.908420851529513</v>
      </c>
      <c r="S2159" s="142">
        <f t="shared" si="984"/>
        <v>3.2969766536113474E-3</v>
      </c>
      <c r="T2159" s="142">
        <f t="shared" si="985"/>
        <v>0.96855723701924734</v>
      </c>
      <c r="U2159" s="142">
        <f t="shared" si="986"/>
        <v>3.2969766536113474E-3</v>
      </c>
      <c r="V2159" s="142" t="str">
        <f t="shared" si="987"/>
        <v/>
      </c>
      <c r="W2159" s="142" t="str">
        <f t="shared" si="988"/>
        <v/>
      </c>
      <c r="X2159" s="142">
        <f t="shared" si="989"/>
        <v>8.4218479177336634E-19</v>
      </c>
      <c r="Y2159" s="142" t="str">
        <f t="shared" si="990"/>
        <v/>
      </c>
      <c r="Z2159" s="142" t="str">
        <f t="shared" si="991"/>
        <v/>
      </c>
      <c r="AD2159" s="142">
        <v>1465</v>
      </c>
      <c r="AE2159" s="142">
        <f t="shared" si="1009"/>
        <v>102.33434135617654</v>
      </c>
      <c r="AF2159" s="142">
        <f t="shared" si="992"/>
        <v>1.2857573526762866E-3</v>
      </c>
      <c r="AG2159" s="142">
        <f t="shared" si="993"/>
        <v>0.96855723701924734</v>
      </c>
      <c r="AH2159" s="142">
        <f t="shared" si="994"/>
        <v>1.2857573526762866E-3</v>
      </c>
      <c r="AI2159" s="142" t="str">
        <f t="shared" si="995"/>
        <v/>
      </c>
      <c r="AJ2159" s="142" t="str">
        <f t="shared" si="996"/>
        <v/>
      </c>
      <c r="AK2159" s="142">
        <f t="shared" si="997"/>
        <v>2.2310103280766004E-68</v>
      </c>
      <c r="AL2159" s="142" t="str">
        <f t="shared" si="998"/>
        <v/>
      </c>
      <c r="AM2159" s="142" t="str">
        <f t="shared" si="999"/>
        <v/>
      </c>
      <c r="AQ2159" s="142">
        <v>1465</v>
      </c>
      <c r="AR2159" s="142">
        <f t="shared" si="1000"/>
        <v>5347.0210849805007</v>
      </c>
      <c r="AS2159" s="142">
        <f t="shared" si="1001"/>
        <v>2.4607558066225383E-5</v>
      </c>
      <c r="AT2159" s="142">
        <f t="shared" si="1002"/>
        <v>0.96855723701924723</v>
      </c>
      <c r="AU2159" s="142">
        <f t="shared" si="1003"/>
        <v>2.4607558066225383E-5</v>
      </c>
      <c r="AV2159" s="142" t="str">
        <f t="shared" si="1004"/>
        <v/>
      </c>
      <c r="AW2159" s="142" t="str">
        <f t="shared" si="1005"/>
        <v/>
      </c>
      <c r="AX2159" s="142">
        <f t="shared" si="1006"/>
        <v>1.0741531775980491E-4</v>
      </c>
      <c r="AY2159" s="142" t="str">
        <f t="shared" si="1007"/>
        <v/>
      </c>
      <c r="AZ2159" s="142" t="str">
        <f t="shared" si="1008"/>
        <v/>
      </c>
      <c r="BB2159" s="147"/>
      <c r="BC2159" s="147">
        <f t="shared" si="971"/>
        <v>9.4080000000000084</v>
      </c>
      <c r="BD2159" s="163">
        <f t="shared" si="972"/>
        <v>0.22467490519924274</v>
      </c>
      <c r="BE2159" s="147">
        <f t="shared" si="973"/>
        <v>4.1830705912351829E-4</v>
      </c>
      <c r="BF2159" s="147" t="str">
        <f t="shared" si="969"/>
        <v/>
      </c>
      <c r="BG2159" s="159" t="str">
        <f t="shared" si="970"/>
        <v/>
      </c>
    </row>
    <row r="2160" spans="1:59" ht="20.100000000000001" customHeight="1" x14ac:dyDescent="0.25">
      <c r="A2160" s="142">
        <v>1466</v>
      </c>
      <c r="B2160" s="142">
        <f t="shared" si="974"/>
        <v>8721.7721026794461</v>
      </c>
      <c r="C2160" s="142">
        <f t="shared" si="975"/>
        <v>1.5006313641568605E-5</v>
      </c>
      <c r="D2160" s="142">
        <f t="shared" si="976"/>
        <v>0.9688391478312981</v>
      </c>
      <c r="E2160" s="142">
        <f t="shared" si="977"/>
        <v>1.5006313641568605E-5</v>
      </c>
      <c r="F2160" s="142" t="str">
        <f t="shared" si="978"/>
        <v/>
      </c>
      <c r="G2160" s="142" t="str">
        <f t="shared" si="979"/>
        <v/>
      </c>
      <c r="H2160" s="142"/>
      <c r="I2160" s="142"/>
      <c r="J2160" s="142">
        <f t="shared" si="980"/>
        <v>5.6043991879879331E-164</v>
      </c>
      <c r="K2160" s="142" t="str">
        <f t="shared" si="981"/>
        <v/>
      </c>
      <c r="L2160" s="142" t="str">
        <f t="shared" si="982"/>
        <v/>
      </c>
      <c r="M2160" s="142"/>
      <c r="N2160" s="142"/>
      <c r="O2160" s="142"/>
      <c r="P2160" s="142"/>
      <c r="Q2160" s="142">
        <v>1466</v>
      </c>
      <c r="R2160" s="142">
        <f t="shared" si="983"/>
        <v>39.994245412500547</v>
      </c>
      <c r="S2160" s="142">
        <f t="shared" si="984"/>
        <v>3.2725119909921539E-3</v>
      </c>
      <c r="T2160" s="142">
        <f t="shared" si="985"/>
        <v>0.96883914783129821</v>
      </c>
      <c r="U2160" s="142">
        <f t="shared" si="986"/>
        <v>3.2725119909921539E-3</v>
      </c>
      <c r="V2160" s="142" t="str">
        <f t="shared" si="987"/>
        <v/>
      </c>
      <c r="W2160" s="142" t="str">
        <f t="shared" si="988"/>
        <v/>
      </c>
      <c r="X2160" s="142">
        <f t="shared" si="989"/>
        <v>8.719167991694374E-19</v>
      </c>
      <c r="Y2160" s="142" t="str">
        <f t="shared" si="990"/>
        <v/>
      </c>
      <c r="Z2160" s="142" t="str">
        <f t="shared" si="991"/>
        <v/>
      </c>
      <c r="AD2160" s="142">
        <v>1466</v>
      </c>
      <c r="AE2160" s="142">
        <f t="shared" si="1009"/>
        <v>102.55441520855538</v>
      </c>
      <c r="AF2160" s="142">
        <f t="shared" si="992"/>
        <v>1.276216605759286E-3</v>
      </c>
      <c r="AG2160" s="142">
        <f t="shared" si="993"/>
        <v>0.9688391478312981</v>
      </c>
      <c r="AH2160" s="142">
        <f t="shared" si="994"/>
        <v>1.276216605759286E-3</v>
      </c>
      <c r="AI2160" s="142" t="str">
        <f t="shared" si="995"/>
        <v/>
      </c>
      <c r="AJ2160" s="142" t="str">
        <f t="shared" si="996"/>
        <v/>
      </c>
      <c r="AK2160" s="142">
        <f t="shared" si="997"/>
        <v>2.3915073189753166E-68</v>
      </c>
      <c r="AL2160" s="142" t="str">
        <f t="shared" si="998"/>
        <v/>
      </c>
      <c r="AM2160" s="142" t="str">
        <f t="shared" si="999"/>
        <v/>
      </c>
      <c r="AQ2160" s="142">
        <v>1466</v>
      </c>
      <c r="AR2160" s="142">
        <f t="shared" si="1000"/>
        <v>5358.5200550557274</v>
      </c>
      <c r="AS2160" s="142">
        <f t="shared" si="1001"/>
        <v>2.4424961806311636E-5</v>
      </c>
      <c r="AT2160" s="142">
        <f t="shared" si="1002"/>
        <v>0.9688391478312981</v>
      </c>
      <c r="AU2160" s="142">
        <f t="shared" si="1003"/>
        <v>2.4424961806311636E-5</v>
      </c>
      <c r="AV2160" s="142" t="str">
        <f t="shared" si="1004"/>
        <v/>
      </c>
      <c r="AW2160" s="142" t="str">
        <f t="shared" si="1005"/>
        <v/>
      </c>
      <c r="AX2160" s="142">
        <f t="shared" si="1006"/>
        <v>1.0710736957013487E-4</v>
      </c>
      <c r="AY2160" s="142" t="str">
        <f t="shared" si="1007"/>
        <v/>
      </c>
      <c r="AZ2160" s="142" t="str">
        <f t="shared" si="1008"/>
        <v/>
      </c>
      <c r="BB2160" s="147"/>
      <c r="BC2160" s="147">
        <f t="shared" si="971"/>
        <v>9.4144000000000077</v>
      </c>
      <c r="BD2160" s="163">
        <f t="shared" si="972"/>
        <v>0.22425659814011922</v>
      </c>
      <c r="BE2160" s="147">
        <f t="shared" si="973"/>
        <v>4.1767987025015385E-4</v>
      </c>
      <c r="BF2160" s="147" t="str">
        <f t="shared" si="969"/>
        <v/>
      </c>
      <c r="BG2160" s="159" t="str">
        <f t="shared" si="970"/>
        <v/>
      </c>
    </row>
    <row r="2161" spans="1:59" ht="20.100000000000001" customHeight="1" x14ac:dyDescent="0.25">
      <c r="A2161" s="142">
        <v>1467</v>
      </c>
      <c r="B2161" s="142">
        <f t="shared" si="974"/>
        <v>8740.4883518268289</v>
      </c>
      <c r="C2161" s="142">
        <f t="shared" si="975"/>
        <v>1.4894723489065915E-5</v>
      </c>
      <c r="D2161" s="142">
        <f t="shared" si="976"/>
        <v>0.96911896453566126</v>
      </c>
      <c r="E2161" s="142">
        <f t="shared" si="977"/>
        <v>1.4894723489065915E-5</v>
      </c>
      <c r="F2161" s="142" t="str">
        <f t="shared" si="978"/>
        <v/>
      </c>
      <c r="G2161" s="142" t="str">
        <f t="shared" si="979"/>
        <v/>
      </c>
      <c r="H2161" s="142"/>
      <c r="I2161" s="142"/>
      <c r="J2161" s="142">
        <f t="shared" si="980"/>
        <v>6.245394250669781E-164</v>
      </c>
      <c r="K2161" s="142" t="str">
        <f t="shared" si="981"/>
        <v/>
      </c>
      <c r="L2161" s="142" t="str">
        <f t="shared" si="982"/>
        <v/>
      </c>
      <c r="M2161" s="142"/>
      <c r="N2161" s="142"/>
      <c r="O2161" s="142"/>
      <c r="P2161" s="142"/>
      <c r="Q2161" s="142">
        <v>1467</v>
      </c>
      <c r="R2161" s="142">
        <f t="shared" si="983"/>
        <v>40.080069973471581</v>
      </c>
      <c r="S2161" s="142">
        <f t="shared" si="984"/>
        <v>3.248176893055104E-3</v>
      </c>
      <c r="T2161" s="142">
        <f t="shared" si="985"/>
        <v>0.96911896453566126</v>
      </c>
      <c r="U2161" s="142">
        <f t="shared" si="986"/>
        <v>3.248176893055104E-3</v>
      </c>
      <c r="V2161" s="142" t="str">
        <f t="shared" si="987"/>
        <v/>
      </c>
      <c r="W2161" s="142" t="str">
        <f t="shared" si="988"/>
        <v/>
      </c>
      <c r="X2161" s="142">
        <f t="shared" si="989"/>
        <v>9.0268400519072588E-19</v>
      </c>
      <c r="Y2161" s="142" t="str">
        <f t="shared" si="990"/>
        <v/>
      </c>
      <c r="Z2161" s="142" t="str">
        <f t="shared" si="991"/>
        <v/>
      </c>
      <c r="AD2161" s="142">
        <v>1467</v>
      </c>
      <c r="AE2161" s="142">
        <f t="shared" si="1009"/>
        <v>102.77448906093429</v>
      </c>
      <c r="AF2161" s="142">
        <f t="shared" si="992"/>
        <v>1.2667263865712337E-3</v>
      </c>
      <c r="AG2161" s="142">
        <f t="shared" si="993"/>
        <v>0.96911896453566126</v>
      </c>
      <c r="AH2161" s="142">
        <f t="shared" si="994"/>
        <v>1.2667263865712337E-3</v>
      </c>
      <c r="AI2161" s="142" t="str">
        <f t="shared" si="995"/>
        <v/>
      </c>
      <c r="AJ2161" s="142" t="str">
        <f t="shared" si="996"/>
        <v/>
      </c>
      <c r="AK2161" s="142">
        <f t="shared" si="997"/>
        <v>2.5635093108059923E-68</v>
      </c>
      <c r="AL2161" s="142" t="str">
        <f t="shared" si="998"/>
        <v/>
      </c>
      <c r="AM2161" s="142" t="str">
        <f t="shared" si="999"/>
        <v/>
      </c>
      <c r="AQ2161" s="142">
        <v>1467</v>
      </c>
      <c r="AR2161" s="142">
        <f t="shared" si="1000"/>
        <v>5370.0190251309541</v>
      </c>
      <c r="AS2161" s="142">
        <f t="shared" si="1001"/>
        <v>2.4243332574913438E-5</v>
      </c>
      <c r="AT2161" s="142">
        <f t="shared" si="1002"/>
        <v>0.96911896453566126</v>
      </c>
      <c r="AU2161" s="142">
        <f t="shared" si="1003"/>
        <v>2.4243332574913438E-5</v>
      </c>
      <c r="AV2161" s="142" t="str">
        <f t="shared" si="1004"/>
        <v/>
      </c>
      <c r="AW2161" s="142" t="str">
        <f t="shared" si="1005"/>
        <v/>
      </c>
      <c r="AX2161" s="142">
        <f t="shared" si="1006"/>
        <v>1.0679859544368241E-4</v>
      </c>
      <c r="AY2161" s="142" t="str">
        <f t="shared" si="1007"/>
        <v/>
      </c>
      <c r="AZ2161" s="142" t="str">
        <f t="shared" si="1008"/>
        <v/>
      </c>
      <c r="BB2161" s="147"/>
      <c r="BC2161" s="147">
        <f t="shared" si="971"/>
        <v>9.4208000000000069</v>
      </c>
      <c r="BD2161" s="163">
        <f t="shared" si="972"/>
        <v>0.22383891826986907</v>
      </c>
      <c r="BE2161" s="147">
        <f t="shared" si="973"/>
        <v>4.1705314023587903E-4</v>
      </c>
      <c r="BF2161" s="147" t="str">
        <f t="shared" ref="BF2161:BF2224" si="1010">IF(BD2161&lt;(1-$BB$693),BE2161,"")</f>
        <v/>
      </c>
      <c r="BG2161" s="159" t="str">
        <f t="shared" ref="BG2161:BG2224" si="1011">IF(BD2161&lt;(1-$BB$699),BE2161,"")</f>
        <v/>
      </c>
    </row>
    <row r="2162" spans="1:59" ht="20.100000000000001" customHeight="1" x14ac:dyDescent="0.25">
      <c r="A2162" s="142">
        <v>1468</v>
      </c>
      <c r="B2162" s="142">
        <f t="shared" si="974"/>
        <v>8759.204600974208</v>
      </c>
      <c r="C2162" s="142">
        <f t="shared" si="975"/>
        <v>1.4783726603246868E-5</v>
      </c>
      <c r="D2162" s="142">
        <f t="shared" si="976"/>
        <v>0.96939669824415053</v>
      </c>
      <c r="E2162" s="142">
        <f t="shared" si="977"/>
        <v>1.4783726603246868E-5</v>
      </c>
      <c r="F2162" s="142" t="str">
        <f t="shared" si="978"/>
        <v/>
      </c>
      <c r="G2162" s="142" t="str">
        <f t="shared" si="979"/>
        <v/>
      </c>
      <c r="H2162" s="142"/>
      <c r="I2162" s="142"/>
      <c r="J2162" s="142">
        <f t="shared" si="980"/>
        <v>6.9595908435102579E-164</v>
      </c>
      <c r="K2162" s="142" t="str">
        <f t="shared" si="981"/>
        <v/>
      </c>
      <c r="L2162" s="142" t="str">
        <f t="shared" si="982"/>
        <v/>
      </c>
      <c r="M2162" s="142"/>
      <c r="N2162" s="142"/>
      <c r="O2162" s="142"/>
      <c r="P2162" s="142"/>
      <c r="Q2162" s="142">
        <v>1468</v>
      </c>
      <c r="R2162" s="142">
        <f t="shared" si="983"/>
        <v>40.165894534442614</v>
      </c>
      <c r="S2162" s="142">
        <f t="shared" si="984"/>
        <v>3.2239711721511071E-3</v>
      </c>
      <c r="T2162" s="142">
        <f t="shared" si="985"/>
        <v>0.96939669824415053</v>
      </c>
      <c r="U2162" s="142">
        <f t="shared" si="986"/>
        <v>3.2239711721511071E-3</v>
      </c>
      <c r="V2162" s="142" t="str">
        <f t="shared" si="987"/>
        <v/>
      </c>
      <c r="W2162" s="142" t="str">
        <f t="shared" si="988"/>
        <v/>
      </c>
      <c r="X2162" s="142">
        <f t="shared" si="989"/>
        <v>9.3452193683277437E-19</v>
      </c>
      <c r="Y2162" s="142" t="str">
        <f t="shared" si="990"/>
        <v/>
      </c>
      <c r="Z2162" s="142" t="str">
        <f t="shared" si="991"/>
        <v/>
      </c>
      <c r="AD2162" s="142">
        <v>1468</v>
      </c>
      <c r="AE2162" s="142">
        <f t="shared" si="1009"/>
        <v>102.99456291331313</v>
      </c>
      <c r="AF2162" s="142">
        <f t="shared" si="992"/>
        <v>1.257286621932607E-3</v>
      </c>
      <c r="AG2162" s="142">
        <f t="shared" si="993"/>
        <v>0.96939669824415042</v>
      </c>
      <c r="AH2162" s="142">
        <f t="shared" si="994"/>
        <v>1.257286621932607E-3</v>
      </c>
      <c r="AI2162" s="142" t="str">
        <f t="shared" si="995"/>
        <v/>
      </c>
      <c r="AJ2162" s="142" t="str">
        <f t="shared" si="996"/>
        <v/>
      </c>
      <c r="AK2162" s="142">
        <f t="shared" si="997"/>
        <v>2.7478380643073129E-68</v>
      </c>
      <c r="AL2162" s="142" t="str">
        <f t="shared" si="998"/>
        <v/>
      </c>
      <c r="AM2162" s="142" t="str">
        <f t="shared" si="999"/>
        <v/>
      </c>
      <c r="AQ2162" s="142">
        <v>1468</v>
      </c>
      <c r="AR2162" s="142">
        <f t="shared" si="1000"/>
        <v>5381.5179952061808</v>
      </c>
      <c r="AS2162" s="142">
        <f t="shared" si="1001"/>
        <v>2.4062668971479229E-5</v>
      </c>
      <c r="AT2162" s="142">
        <f t="shared" si="1002"/>
        <v>0.96939669824415042</v>
      </c>
      <c r="AU2162" s="142">
        <f t="shared" si="1003"/>
        <v>2.4062668971479229E-5</v>
      </c>
      <c r="AV2162" s="142" t="str">
        <f t="shared" si="1004"/>
        <v/>
      </c>
      <c r="AW2162" s="142" t="str">
        <f t="shared" si="1005"/>
        <v/>
      </c>
      <c r="AX2162" s="142">
        <f t="shared" si="1006"/>
        <v>1.0648900762794743E-4</v>
      </c>
      <c r="AY2162" s="142" t="str">
        <f t="shared" si="1007"/>
        <v/>
      </c>
      <c r="AZ2162" s="142" t="str">
        <f t="shared" si="1008"/>
        <v/>
      </c>
      <c r="BB2162" s="147"/>
      <c r="BC2162" s="147">
        <f t="shared" ref="BC2162:BC2225" si="1012">BC2161+$BF$686</f>
        <v>9.4272000000000062</v>
      </c>
      <c r="BD2162" s="163">
        <f t="shared" ref="BD2162:BD2225" si="1013">_xlfn.CHISQ.DIST.RT(BC2162,7)</f>
        <v>0.22342186512963319</v>
      </c>
      <c r="BE2162" s="147">
        <f t="shared" ref="BE2162:BE2225" si="1014">BD2162-BD2163</f>
        <v>4.1642687049148197E-4</v>
      </c>
      <c r="BF2162" s="147" t="str">
        <f t="shared" si="1010"/>
        <v/>
      </c>
      <c r="BG2162" s="159" t="str">
        <f t="shared" si="1011"/>
        <v/>
      </c>
    </row>
    <row r="2163" spans="1:59" ht="20.100000000000001" customHeight="1" x14ac:dyDescent="0.25">
      <c r="A2163" s="142">
        <v>1469</v>
      </c>
      <c r="B2163" s="142">
        <f t="shared" si="974"/>
        <v>8777.9208501215908</v>
      </c>
      <c r="C2163" s="142">
        <f t="shared" si="975"/>
        <v>1.4673322101669574E-5</v>
      </c>
      <c r="D2163" s="142">
        <f t="shared" si="976"/>
        <v>0.96967236005226909</v>
      </c>
      <c r="E2163" s="142">
        <f t="shared" si="977"/>
        <v>1.4673322101669574E-5</v>
      </c>
      <c r="F2163" s="142" t="str">
        <f t="shared" si="978"/>
        <v/>
      </c>
      <c r="G2163" s="142" t="str">
        <f t="shared" si="979"/>
        <v/>
      </c>
      <c r="H2163" s="142"/>
      <c r="I2163" s="142"/>
      <c r="J2163" s="142">
        <f t="shared" si="980"/>
        <v>7.7553358197693563E-164</v>
      </c>
      <c r="K2163" s="142" t="str">
        <f t="shared" si="981"/>
        <v/>
      </c>
      <c r="L2163" s="142" t="str">
        <f t="shared" si="982"/>
        <v/>
      </c>
      <c r="M2163" s="142"/>
      <c r="N2163" s="142"/>
      <c r="O2163" s="142"/>
      <c r="P2163" s="142"/>
      <c r="Q2163" s="142">
        <v>1469</v>
      </c>
      <c r="R2163" s="142">
        <f t="shared" si="983"/>
        <v>40.251719095413634</v>
      </c>
      <c r="S2163" s="142">
        <f t="shared" si="984"/>
        <v>3.1998946358410647E-3</v>
      </c>
      <c r="T2163" s="142">
        <f t="shared" si="985"/>
        <v>0.96967236005226909</v>
      </c>
      <c r="U2163" s="142">
        <f t="shared" si="986"/>
        <v>3.1998946358410647E-3</v>
      </c>
      <c r="V2163" s="142" t="str">
        <f t="shared" si="987"/>
        <v/>
      </c>
      <c r="W2163" s="142" t="str">
        <f t="shared" si="988"/>
        <v/>
      </c>
      <c r="X2163" s="142">
        <f t="shared" si="989"/>
        <v>9.6746732213223887E-19</v>
      </c>
      <c r="Y2163" s="142" t="str">
        <f t="shared" si="990"/>
        <v/>
      </c>
      <c r="Z2163" s="142" t="str">
        <f t="shared" si="991"/>
        <v/>
      </c>
      <c r="AD2163" s="142">
        <v>1469</v>
      </c>
      <c r="AE2163" s="142">
        <f t="shared" si="1009"/>
        <v>103.21463676569203</v>
      </c>
      <c r="AF2163" s="142">
        <f t="shared" si="992"/>
        <v>1.2478972367958583E-3</v>
      </c>
      <c r="AG2163" s="142">
        <f t="shared" si="993"/>
        <v>0.96967236005226909</v>
      </c>
      <c r="AH2163" s="142">
        <f t="shared" si="994"/>
        <v>1.2478972367958583E-3</v>
      </c>
      <c r="AI2163" s="142" t="str">
        <f t="shared" si="995"/>
        <v/>
      </c>
      <c r="AJ2163" s="142" t="str">
        <f t="shared" si="996"/>
        <v/>
      </c>
      <c r="AK2163" s="142">
        <f t="shared" si="997"/>
        <v>2.9453738228962235E-68</v>
      </c>
      <c r="AL2163" s="142" t="str">
        <f t="shared" si="998"/>
        <v/>
      </c>
      <c r="AM2163" s="142" t="str">
        <f t="shared" si="999"/>
        <v/>
      </c>
      <c r="AQ2163" s="142">
        <v>1469</v>
      </c>
      <c r="AR2163" s="142">
        <f t="shared" si="1000"/>
        <v>5393.0169652814075</v>
      </c>
      <c r="AS2163" s="142">
        <f t="shared" si="1001"/>
        <v>2.388296955970629E-5</v>
      </c>
      <c r="AT2163" s="142">
        <f t="shared" si="1002"/>
        <v>0.96967236005226898</v>
      </c>
      <c r="AU2163" s="142">
        <f t="shared" si="1003"/>
        <v>2.388296955970629E-5</v>
      </c>
      <c r="AV2163" s="142" t="str">
        <f t="shared" si="1004"/>
        <v/>
      </c>
      <c r="AW2163" s="142" t="str">
        <f t="shared" si="1005"/>
        <v/>
      </c>
      <c r="AX2163" s="142">
        <f t="shared" si="1006"/>
        <v>1.0617861837402477E-4</v>
      </c>
      <c r="AY2163" s="142" t="str">
        <f t="shared" si="1007"/>
        <v/>
      </c>
      <c r="AZ2163" s="142" t="str">
        <f t="shared" si="1008"/>
        <v/>
      </c>
      <c r="BB2163" s="147"/>
      <c r="BC2163" s="147">
        <f t="shared" si="1012"/>
        <v>9.4336000000000055</v>
      </c>
      <c r="BD2163" s="163">
        <f t="shared" si="1013"/>
        <v>0.22300543825914171</v>
      </c>
      <c r="BE2163" s="147">
        <f t="shared" si="1014"/>
        <v>4.1580106241911885E-4</v>
      </c>
      <c r="BF2163" s="147" t="str">
        <f t="shared" si="1010"/>
        <v/>
      </c>
      <c r="BG2163" s="159" t="str">
        <f t="shared" si="1011"/>
        <v/>
      </c>
    </row>
    <row r="2164" spans="1:59" ht="20.100000000000001" customHeight="1" x14ac:dyDescent="0.25">
      <c r="A2164" s="147">
        <v>1470</v>
      </c>
      <c r="B2164" s="142">
        <f t="shared" si="974"/>
        <v>8796.6370992689699</v>
      </c>
      <c r="C2164" s="142">
        <f t="shared" si="975"/>
        <v>1.4563509080147245E-5</v>
      </c>
      <c r="D2164" s="142">
        <f t="shared" si="976"/>
        <v>0.96994596103880026</v>
      </c>
      <c r="E2164" s="142">
        <f t="shared" si="977"/>
        <v>1.4563509080147245E-5</v>
      </c>
      <c r="F2164" s="142" t="str">
        <f t="shared" si="978"/>
        <v/>
      </c>
      <c r="G2164" s="142" t="str">
        <f t="shared" si="979"/>
        <v/>
      </c>
      <c r="H2164" s="142"/>
      <c r="I2164" s="142"/>
      <c r="J2164" s="142">
        <f t="shared" si="980"/>
        <v>8.6419263306889377E-164</v>
      </c>
      <c r="K2164" s="142" t="str">
        <f t="shared" si="981"/>
        <v/>
      </c>
      <c r="L2164" s="142" t="str">
        <f t="shared" si="982"/>
        <v/>
      </c>
      <c r="M2164" s="142"/>
      <c r="N2164" s="142"/>
      <c r="O2164" s="142"/>
      <c r="P2164" s="142"/>
      <c r="Q2164" s="147">
        <v>1470</v>
      </c>
      <c r="R2164" s="142">
        <f t="shared" si="983"/>
        <v>40.337543656384668</v>
      </c>
      <c r="S2164" s="142">
        <f t="shared" si="984"/>
        <v>3.1759470869438125E-3</v>
      </c>
      <c r="T2164" s="142">
        <f t="shared" si="985"/>
        <v>0.96994596103880026</v>
      </c>
      <c r="U2164" s="142">
        <f t="shared" si="986"/>
        <v>3.1759470869438125E-3</v>
      </c>
      <c r="V2164" s="142" t="str">
        <f t="shared" si="987"/>
        <v/>
      </c>
      <c r="W2164" s="142" t="str">
        <f t="shared" si="988"/>
        <v/>
      </c>
      <c r="X2164" s="142">
        <f t="shared" si="989"/>
        <v>1.0015581301358926E-18</v>
      </c>
      <c r="Y2164" s="142" t="str">
        <f t="shared" si="990"/>
        <v/>
      </c>
      <c r="Z2164" s="142" t="str">
        <f t="shared" si="991"/>
        <v/>
      </c>
      <c r="AD2164" s="147">
        <v>1470</v>
      </c>
      <c r="AE2164" s="142">
        <f t="shared" si="1009"/>
        <v>103.43471061807088</v>
      </c>
      <c r="AF2164" s="142">
        <f t="shared" si="992"/>
        <v>1.2385581542641449E-3</v>
      </c>
      <c r="AG2164" s="142">
        <f t="shared" si="993"/>
        <v>0.96994596103880026</v>
      </c>
      <c r="AH2164" s="142">
        <f t="shared" si="994"/>
        <v>1.2385581542641449E-3</v>
      </c>
      <c r="AI2164" s="142" t="str">
        <f t="shared" si="995"/>
        <v/>
      </c>
      <c r="AJ2164" s="142" t="str">
        <f t="shared" si="996"/>
        <v/>
      </c>
      <c r="AK2164" s="142">
        <f t="shared" si="997"/>
        <v>3.1570594594948924E-68</v>
      </c>
      <c r="AL2164" s="142" t="str">
        <f t="shared" si="998"/>
        <v/>
      </c>
      <c r="AM2164" s="142" t="str">
        <f t="shared" si="999"/>
        <v/>
      </c>
      <c r="AQ2164" s="147">
        <v>1470</v>
      </c>
      <c r="AR2164" s="142">
        <f t="shared" si="1000"/>
        <v>5404.5159353566378</v>
      </c>
      <c r="AS2164" s="142">
        <f t="shared" si="1001"/>
        <v>2.3704232867898804E-5</v>
      </c>
      <c r="AT2164" s="142">
        <f t="shared" si="1002"/>
        <v>0.96994596103880026</v>
      </c>
      <c r="AU2164" s="142">
        <f t="shared" si="1003"/>
        <v>2.3704232867898804E-5</v>
      </c>
      <c r="AV2164" s="142" t="str">
        <f t="shared" si="1004"/>
        <v/>
      </c>
      <c r="AW2164" s="142" t="str">
        <f t="shared" si="1005"/>
        <v/>
      </c>
      <c r="AX2164" s="142">
        <f t="shared" si="1006"/>
        <v>1.0586743993581088E-4</v>
      </c>
      <c r="AY2164" s="142" t="str">
        <f t="shared" si="1007"/>
        <v/>
      </c>
      <c r="AZ2164" s="142" t="str">
        <f t="shared" si="1008"/>
        <v/>
      </c>
      <c r="BB2164" s="147"/>
      <c r="BC2164" s="147">
        <f t="shared" si="1012"/>
        <v>9.4400000000000048</v>
      </c>
      <c r="BD2164" s="163">
        <f t="shared" si="1013"/>
        <v>0.22258963719672259</v>
      </c>
      <c r="BE2164" s="147">
        <f t="shared" si="1014"/>
        <v>4.1517571741331305E-4</v>
      </c>
      <c r="BF2164" s="147" t="str">
        <f t="shared" si="1010"/>
        <v/>
      </c>
      <c r="BG2164" s="159" t="str">
        <f t="shared" si="1011"/>
        <v/>
      </c>
    </row>
    <row r="2165" spans="1:59" ht="20.100000000000001" customHeight="1" x14ac:dyDescent="0.25">
      <c r="A2165" s="142">
        <v>1471</v>
      </c>
      <c r="B2165" s="142">
        <f t="shared" si="974"/>
        <v>8815.353348416349</v>
      </c>
      <c r="C2165" s="142">
        <f t="shared" si="975"/>
        <v>1.445428661296812E-5</v>
      </c>
      <c r="D2165" s="142">
        <f t="shared" si="976"/>
        <v>0.97021751226540254</v>
      </c>
      <c r="E2165" s="142">
        <f t="shared" si="977"/>
        <v>1.445428661296812E-5</v>
      </c>
      <c r="F2165" s="142" t="str">
        <f t="shared" si="978"/>
        <v/>
      </c>
      <c r="G2165" s="142" t="str">
        <f t="shared" si="979"/>
        <v/>
      </c>
      <c r="H2165" s="142"/>
      <c r="I2165" s="142"/>
      <c r="J2165" s="142">
        <f t="shared" si="980"/>
        <v>9.6297178515463895E-164</v>
      </c>
      <c r="K2165" s="142" t="str">
        <f t="shared" si="981"/>
        <v/>
      </c>
      <c r="L2165" s="142" t="str">
        <f t="shared" si="982"/>
        <v/>
      </c>
      <c r="M2165" s="142"/>
      <c r="N2165" s="142"/>
      <c r="O2165" s="142"/>
      <c r="P2165" s="142"/>
      <c r="Q2165" s="142">
        <v>1471</v>
      </c>
      <c r="R2165" s="142">
        <f t="shared" si="983"/>
        <v>40.423368217355701</v>
      </c>
      <c r="S2165" s="142">
        <f t="shared" si="984"/>
        <v>3.1521283235841457E-3</v>
      </c>
      <c r="T2165" s="142">
        <f t="shared" si="985"/>
        <v>0.97021751226540254</v>
      </c>
      <c r="U2165" s="142">
        <f t="shared" si="986"/>
        <v>3.1521283235841457E-3</v>
      </c>
      <c r="V2165" s="142" t="str">
        <f t="shared" si="987"/>
        <v/>
      </c>
      <c r="W2165" s="142" t="str">
        <f t="shared" si="988"/>
        <v/>
      </c>
      <c r="X2165" s="142">
        <f t="shared" si="989"/>
        <v>1.0368336121781523E-18</v>
      </c>
      <c r="Y2165" s="142" t="str">
        <f t="shared" si="990"/>
        <v/>
      </c>
      <c r="Z2165" s="142" t="str">
        <f t="shared" si="991"/>
        <v/>
      </c>
      <c r="AD2165" s="142">
        <v>1471</v>
      </c>
      <c r="AE2165" s="142">
        <f t="shared" si="1009"/>
        <v>103.65478447044978</v>
      </c>
      <c r="AF2165" s="142">
        <f t="shared" si="992"/>
        <v>1.2292692956100176E-3</v>
      </c>
      <c r="AG2165" s="142">
        <f t="shared" si="993"/>
        <v>0.97021751226540265</v>
      </c>
      <c r="AH2165" s="142">
        <f t="shared" si="994"/>
        <v>1.2292692956100176E-3</v>
      </c>
      <c r="AI2165" s="142" t="str">
        <f t="shared" si="995"/>
        <v/>
      </c>
      <c r="AJ2165" s="142" t="str">
        <f t="shared" si="996"/>
        <v/>
      </c>
      <c r="AK2165" s="142">
        <f t="shared" si="997"/>
        <v>3.3839049163105396E-68</v>
      </c>
      <c r="AL2165" s="142" t="str">
        <f t="shared" si="998"/>
        <v/>
      </c>
      <c r="AM2165" s="142" t="str">
        <f t="shared" si="999"/>
        <v/>
      </c>
      <c r="AQ2165" s="142">
        <v>1471</v>
      </c>
      <c r="AR2165" s="142">
        <f t="shared" si="1000"/>
        <v>5416.0149054318645</v>
      </c>
      <c r="AS2165" s="142">
        <f t="shared" si="1001"/>
        <v>2.3526457389326133E-5</v>
      </c>
      <c r="AT2165" s="142">
        <f t="shared" si="1002"/>
        <v>0.97021751226540265</v>
      </c>
      <c r="AU2165" s="142">
        <f t="shared" si="1003"/>
        <v>2.3526457389326133E-5</v>
      </c>
      <c r="AV2165" s="142" t="str">
        <f t="shared" si="1004"/>
        <v/>
      </c>
      <c r="AW2165" s="142" t="str">
        <f t="shared" si="1005"/>
        <v/>
      </c>
      <c r="AX2165" s="142">
        <f t="shared" si="1006"/>
        <v>1.05555484569213E-4</v>
      </c>
      <c r="AY2165" s="142" t="str">
        <f t="shared" si="1007"/>
        <v/>
      </c>
      <c r="AZ2165" s="142" t="str">
        <f t="shared" si="1008"/>
        <v/>
      </c>
      <c r="BB2165" s="147"/>
      <c r="BC2165" s="147">
        <f t="shared" si="1012"/>
        <v>9.4464000000000041</v>
      </c>
      <c r="BD2165" s="163">
        <f t="shared" si="1013"/>
        <v>0.22217446147930928</v>
      </c>
      <c r="BE2165" s="147">
        <f t="shared" si="1014"/>
        <v>4.1455083686040006E-4</v>
      </c>
      <c r="BF2165" s="147" t="str">
        <f t="shared" si="1010"/>
        <v/>
      </c>
      <c r="BG2165" s="159" t="str">
        <f t="shared" si="1011"/>
        <v/>
      </c>
    </row>
    <row r="2166" spans="1:59" ht="20.100000000000001" customHeight="1" x14ac:dyDescent="0.25">
      <c r="A2166" s="142">
        <v>1472</v>
      </c>
      <c r="B2166" s="142">
        <f t="shared" ref="B2166:B2229" si="1015">$B$688+(A2166*$B$691)</f>
        <v>8834.0695975637318</v>
      </c>
      <c r="C2166" s="142">
        <f t="shared" ref="C2166:C2229" si="1016">_xlfn.NORM.DIST($B2166,$B$685,$B$686,0)</f>
        <v>1.4345653753115615E-5</v>
      </c>
      <c r="D2166" s="142">
        <f t="shared" ref="D2166:D2229" si="1017">_xlfn.NORM.DIST($B2166,$B$685,$B$686,1)</f>
        <v>0.97048702477620907</v>
      </c>
      <c r="E2166" s="142">
        <f t="shared" ref="E2166:E2229" si="1018">IF(OR(D2166&lt;$F$690,D2166&gt;$F$691),C2166,"")</f>
        <v>1.4345653753115615E-5</v>
      </c>
      <c r="F2166" s="142" t="str">
        <f t="shared" ref="F2166:F2229" si="1019">IF(AND(D2166&gt;$F$690,D2166&lt;$F$691),C2166,"")</f>
        <v/>
      </c>
      <c r="G2166" s="142" t="str">
        <f t="shared" ref="G2166:G2229" si="1020">IF(C2166=MAX($C$694:$C$2694),C2166,"")</f>
        <v/>
      </c>
      <c r="H2166" s="142"/>
      <c r="I2166" s="142"/>
      <c r="J2166" s="142">
        <f t="shared" ref="J2166:J2229" si="1021">_xlfn.NORM.DIST(B2166,$F$686,$F$687,0)</f>
        <v>1.0730244468701964E-163</v>
      </c>
      <c r="K2166" s="142" t="str">
        <f t="shared" ref="K2166:K2229" si="1022">IF(J2166=MAX($J$694:$J$2694),C2166,"")</f>
        <v/>
      </c>
      <c r="L2166" s="142" t="str">
        <f t="shared" ref="L2166:L2229" si="1023">IF(K2166=MIN($K$694:$K$2694),K2166,"")</f>
        <v/>
      </c>
      <c r="M2166" s="142"/>
      <c r="N2166" s="142"/>
      <c r="O2166" s="142"/>
      <c r="P2166" s="142"/>
      <c r="Q2166" s="142">
        <v>1472</v>
      </c>
      <c r="R2166" s="142">
        <f t="shared" ref="R2166:R2229" si="1024">$R$688+(Q2166*$R$691)</f>
        <v>40.509192778326735</v>
      </c>
      <c r="S2166" s="142">
        <f t="shared" ref="S2166:S2229" si="1025">_xlfn.NORM.DIST(R2166,R$685,R$686,0)</f>
        <v>3.1284381392407833E-3</v>
      </c>
      <c r="T2166" s="142">
        <f t="shared" ref="T2166:T2229" si="1026">_xlfn.NORM.DIST(R2166,R$685,R$686,1)</f>
        <v>0.97048702477620907</v>
      </c>
      <c r="U2166" s="142">
        <f t="shared" ref="U2166:U2229" si="1027">IF(OR(T2166&lt;$V$690,T2166&gt;$V$691),S2166,"")</f>
        <v>3.1284381392407833E-3</v>
      </c>
      <c r="V2166" s="142" t="str">
        <f t="shared" ref="V2166:V2229" si="1028">IF(AND(T2166&gt;$V$690,T2166&lt;$V$691),S2166,"")</f>
        <v/>
      </c>
      <c r="W2166" s="142" t="str">
        <f t="shared" ref="W2166:W2229" si="1029">IF(S2166=MAX($S$694:$S$2694),S2166,"")</f>
        <v/>
      </c>
      <c r="X2166" s="142">
        <f t="shared" ref="X2166:X2229" si="1030">_xlfn.NORM.DIST(R2166,$V$686,$V$687,0)</f>
        <v>1.0733343445089048E-18</v>
      </c>
      <c r="Y2166" s="142" t="str">
        <f t="shared" ref="Y2166:Y2229" si="1031">IF(X2166=MAX($X$694:$X$2694),S2166,"")</f>
        <v/>
      </c>
      <c r="Z2166" s="142" t="str">
        <f t="shared" ref="Z2166:Z2229" si="1032">IF(Y2166=MIN($Y$694:$Y$2694),Y2166,"")</f>
        <v/>
      </c>
      <c r="AD2166" s="142">
        <v>1472</v>
      </c>
      <c r="AE2166" s="142">
        <f t="shared" si="1009"/>
        <v>103.87485832282863</v>
      </c>
      <c r="AF2166" s="142">
        <f t="shared" ref="AF2166:AF2229" si="1033">_xlfn.NORM.DIST(AE2166,AE$685,AE$686,0)</f>
        <v>1.2200305802941647E-3</v>
      </c>
      <c r="AG2166" s="142">
        <f t="shared" ref="AG2166:AG2229" si="1034">_xlfn.NORM.DIST(AE2166,AE$685,AE$686,1)</f>
        <v>0.97048702477620907</v>
      </c>
      <c r="AH2166" s="142">
        <f t="shared" ref="AH2166:AH2229" si="1035">IF(OR(AG2166&lt;$V$690,AG2166&gt;$V$691),AF2166,"")</f>
        <v>1.2200305802941647E-3</v>
      </c>
      <c r="AI2166" s="142" t="str">
        <f t="shared" ref="AI2166:AI2229" si="1036">IF(AND(AG2166&gt;$AI$690,AG2166&lt;$AI$691),AF2166,"")</f>
        <v/>
      </c>
      <c r="AJ2166" s="142" t="str">
        <f t="shared" ref="AJ2166:AJ2229" si="1037">IF(AF2166=MAX($AF$694:$AF$2694),AF2166,"")</f>
        <v/>
      </c>
      <c r="AK2166" s="142">
        <f t="shared" ref="AK2166:AK2229" si="1038">_xlfn.NORM.DIST(AE2166,$AI$686,$AI$687,0)</f>
        <v>3.6269919581838094E-68</v>
      </c>
      <c r="AL2166" s="142" t="str">
        <f t="shared" ref="AL2166:AL2229" si="1039">IF(AK2166=MAX($AK$694:$AK$2694),AF2166,"")</f>
        <v/>
      </c>
      <c r="AM2166" s="142" t="str">
        <f t="shared" ref="AM2166:AM2229" si="1040">IF(AL2166=MIN($AL$694:$AL$2694),AL2166,"")</f>
        <v/>
      </c>
      <c r="AQ2166" s="142">
        <v>1472</v>
      </c>
      <c r="AR2166" s="142">
        <f t="shared" ref="AR2166:AR2229" si="1041">AR$688+(AQ2166*AR$691)</f>
        <v>5427.5138755070911</v>
      </c>
      <c r="AS2166" s="142">
        <f t="shared" ref="AS2166:AS2229" si="1042">_xlfn.NORM.DIST(AR2166,AR$685,AR$686,0)</f>
        <v>2.3349641582580794E-5</v>
      </c>
      <c r="AT2166" s="142">
        <f t="shared" ref="AT2166:AT2229" si="1043">_xlfn.NORM.DIST(AR2166,AR$685,AR$686,1)</f>
        <v>0.97048702477620907</v>
      </c>
      <c r="AU2166" s="142">
        <f t="shared" ref="AU2166:AU2229" si="1044">IF(OR(AT2166&lt;$V$690,AT2166&gt;$V$691),AS2166,"")</f>
        <v>2.3349641582580794E-5</v>
      </c>
      <c r="AV2166" s="142" t="str">
        <f t="shared" ref="AV2166:AV2229" si="1045">IF(AND(AT2166&gt;$AI$690,AT2166&lt;$AI$691),AS2166,"")</f>
        <v/>
      </c>
      <c r="AW2166" s="142" t="str">
        <f t="shared" ref="AW2166:AW2229" si="1046">IF(AS2166=MAX($AS$694:$AS$2694),AS2166,"")</f>
        <v/>
      </c>
      <c r="AX2166" s="142">
        <f t="shared" ref="AX2166:AX2229" si="1047">_xlfn.NORM.DIST(AR2166,$AV$686,$AV$687,0)</f>
        <v>1.0524276453135923E-4</v>
      </c>
      <c r="AY2166" s="142" t="str">
        <f t="shared" ref="AY2166:AY2229" si="1048">IF(AX2166=MAX($AX$694:$AX$2694),AS2166,"")</f>
        <v/>
      </c>
      <c r="AZ2166" s="142" t="str">
        <f t="shared" ref="AZ2166:AZ2229" si="1049">IF(AY2166=MIN($AY$694:$AY$2694),AY2166,"")</f>
        <v/>
      </c>
      <c r="BB2166" s="147"/>
      <c r="BC2166" s="147">
        <f t="shared" si="1012"/>
        <v>9.4528000000000034</v>
      </c>
      <c r="BD2166" s="163">
        <f t="shared" si="1013"/>
        <v>0.22175991064244888</v>
      </c>
      <c r="BE2166" s="147">
        <f t="shared" si="1014"/>
        <v>4.1392642213955444E-4</v>
      </c>
      <c r="BF2166" s="147" t="str">
        <f t="shared" si="1010"/>
        <v/>
      </c>
      <c r="BG2166" s="159" t="str">
        <f t="shared" si="1011"/>
        <v/>
      </c>
    </row>
    <row r="2167" spans="1:59" ht="20.100000000000001" customHeight="1" x14ac:dyDescent="0.25">
      <c r="A2167" s="142">
        <v>1473</v>
      </c>
      <c r="B2167" s="142">
        <f t="shared" si="1015"/>
        <v>8852.7858467111109</v>
      </c>
      <c r="C2167" s="142">
        <f t="shared" si="1016"/>
        <v>1.4237609532488564E-5</v>
      </c>
      <c r="D2167" s="142">
        <f t="shared" si="1017"/>
        <v>0.97075450959743048</v>
      </c>
      <c r="E2167" s="142">
        <f t="shared" si="1018"/>
        <v>1.4237609532488564E-5</v>
      </c>
      <c r="F2167" s="142" t="str">
        <f t="shared" si="1019"/>
        <v/>
      </c>
      <c r="G2167" s="142" t="str">
        <f t="shared" si="1020"/>
        <v/>
      </c>
      <c r="H2167" s="142"/>
      <c r="I2167" s="142"/>
      <c r="J2167" s="142">
        <f t="shared" si="1021"/>
        <v>1.1956352817129253E-163</v>
      </c>
      <c r="K2167" s="142" t="str">
        <f t="shared" si="1022"/>
        <v/>
      </c>
      <c r="L2167" s="142" t="str">
        <f t="shared" si="1023"/>
        <v/>
      </c>
      <c r="M2167" s="142"/>
      <c r="N2167" s="142"/>
      <c r="O2167" s="142"/>
      <c r="P2167" s="142"/>
      <c r="Q2167" s="142">
        <v>1473</v>
      </c>
      <c r="R2167" s="142">
        <f t="shared" si="1024"/>
        <v>40.595017339297769</v>
      </c>
      <c r="S2167" s="142">
        <f t="shared" si="1025"/>
        <v>3.1048763227944027E-3</v>
      </c>
      <c r="T2167" s="142">
        <f t="shared" si="1026"/>
        <v>0.97075450959743048</v>
      </c>
      <c r="U2167" s="142">
        <f t="shared" si="1027"/>
        <v>3.1048763227944027E-3</v>
      </c>
      <c r="V2167" s="142" t="str">
        <f t="shared" si="1028"/>
        <v/>
      </c>
      <c r="W2167" s="142" t="str">
        <f t="shared" si="1029"/>
        <v/>
      </c>
      <c r="X2167" s="142">
        <f t="shared" si="1030"/>
        <v>1.1111022723152696E-18</v>
      </c>
      <c r="Y2167" s="142" t="str">
        <f t="shared" si="1031"/>
        <v/>
      </c>
      <c r="Z2167" s="142" t="str">
        <f t="shared" si="1032"/>
        <v/>
      </c>
      <c r="AD2167" s="142">
        <v>1473</v>
      </c>
      <c r="AE2167" s="142">
        <f t="shared" ref="AE2167:AE2230" si="1050">$AE$688+(AD2167*$AE$691)</f>
        <v>104.09493217520753</v>
      </c>
      <c r="AF2167" s="142">
        <f t="shared" si="1033"/>
        <v>1.2108419259841123E-3</v>
      </c>
      <c r="AG2167" s="142">
        <f t="shared" si="1034"/>
        <v>0.97075450959743048</v>
      </c>
      <c r="AH2167" s="142">
        <f t="shared" si="1035"/>
        <v>1.2108419259841123E-3</v>
      </c>
      <c r="AI2167" s="142" t="str">
        <f t="shared" si="1036"/>
        <v/>
      </c>
      <c r="AJ2167" s="142" t="str">
        <f t="shared" si="1037"/>
        <v/>
      </c>
      <c r="AK2167" s="142">
        <f t="shared" si="1038"/>
        <v>3.8874792615705242E-68</v>
      </c>
      <c r="AL2167" s="142" t="str">
        <f t="shared" si="1039"/>
        <v/>
      </c>
      <c r="AM2167" s="142" t="str">
        <f t="shared" si="1040"/>
        <v/>
      </c>
      <c r="AQ2167" s="142">
        <v>1473</v>
      </c>
      <c r="AR2167" s="142">
        <f t="shared" si="1041"/>
        <v>5439.0128455823178</v>
      </c>
      <c r="AS2167" s="142">
        <f t="shared" si="1042"/>
        <v>2.3173783871937029E-5</v>
      </c>
      <c r="AT2167" s="142">
        <f t="shared" si="1043"/>
        <v>0.97075450959743048</v>
      </c>
      <c r="AU2167" s="142">
        <f t="shared" si="1044"/>
        <v>2.3173783871937029E-5</v>
      </c>
      <c r="AV2167" s="142" t="str">
        <f t="shared" si="1045"/>
        <v/>
      </c>
      <c r="AW2167" s="142" t="str">
        <f t="shared" si="1046"/>
        <v/>
      </c>
      <c r="AX2167" s="142">
        <f t="shared" si="1047"/>
        <v>1.0492929207981235E-4</v>
      </c>
      <c r="AY2167" s="142" t="str">
        <f t="shared" si="1048"/>
        <v/>
      </c>
      <c r="AZ2167" s="142" t="str">
        <f t="shared" si="1049"/>
        <v/>
      </c>
      <c r="BB2167" s="147"/>
      <c r="BC2167" s="147">
        <f t="shared" si="1012"/>
        <v>9.4592000000000027</v>
      </c>
      <c r="BD2167" s="163">
        <f t="shared" si="1013"/>
        <v>0.22134598422030932</v>
      </c>
      <c r="BE2167" s="147">
        <f t="shared" si="1014"/>
        <v>4.133024746208469E-4</v>
      </c>
      <c r="BF2167" s="147" t="str">
        <f t="shared" si="1010"/>
        <v/>
      </c>
      <c r="BG2167" s="159" t="str">
        <f t="shared" si="1011"/>
        <v/>
      </c>
    </row>
    <row r="2168" spans="1:59" ht="20.100000000000001" customHeight="1" x14ac:dyDescent="0.25">
      <c r="A2168" s="142">
        <v>1474</v>
      </c>
      <c r="B2168" s="142">
        <f t="shared" si="1015"/>
        <v>8871.5020958584937</v>
      </c>
      <c r="C2168" s="142">
        <f t="shared" si="1016"/>
        <v>1.4130152962121251E-5</v>
      </c>
      <c r="D2168" s="142">
        <f t="shared" si="1017"/>
        <v>0.97101997773696258</v>
      </c>
      <c r="E2168" s="142">
        <f t="shared" si="1018"/>
        <v>1.4130152962121251E-5</v>
      </c>
      <c r="F2168" s="142" t="str">
        <f t="shared" si="1019"/>
        <v/>
      </c>
      <c r="G2168" s="142" t="str">
        <f t="shared" si="1020"/>
        <v/>
      </c>
      <c r="H2168" s="142"/>
      <c r="I2168" s="142"/>
      <c r="J2168" s="142">
        <f t="shared" si="1021"/>
        <v>1.332235121510781E-163</v>
      </c>
      <c r="K2168" s="142" t="str">
        <f t="shared" si="1022"/>
        <v/>
      </c>
      <c r="L2168" s="142" t="str">
        <f t="shared" si="1023"/>
        <v/>
      </c>
      <c r="M2168" s="142"/>
      <c r="N2168" s="142"/>
      <c r="O2168" s="142"/>
      <c r="P2168" s="142"/>
      <c r="Q2168" s="142">
        <v>1474</v>
      </c>
      <c r="R2168" s="142">
        <f t="shared" si="1024"/>
        <v>40.680841900268803</v>
      </c>
      <c r="S2168" s="142">
        <f t="shared" si="1025"/>
        <v>3.0814426585756434E-3</v>
      </c>
      <c r="T2168" s="142">
        <f t="shared" si="1026"/>
        <v>0.97101997773696269</v>
      </c>
      <c r="U2168" s="142">
        <f t="shared" si="1027"/>
        <v>3.0814426585756434E-3</v>
      </c>
      <c r="V2168" s="142" t="str">
        <f t="shared" si="1028"/>
        <v/>
      </c>
      <c r="W2168" s="142" t="str">
        <f t="shared" si="1029"/>
        <v/>
      </c>
      <c r="X2168" s="142">
        <f t="shared" si="1030"/>
        <v>1.1501807551819765E-18</v>
      </c>
      <c r="Y2168" s="142" t="str">
        <f t="shared" si="1031"/>
        <v/>
      </c>
      <c r="Z2168" s="142" t="str">
        <f t="shared" si="1032"/>
        <v/>
      </c>
      <c r="AD2168" s="142">
        <v>1474</v>
      </c>
      <c r="AE2168" s="142">
        <f t="shared" si="1050"/>
        <v>104.31500602758638</v>
      </c>
      <c r="AF2168" s="142">
        <f t="shared" si="1033"/>
        <v>1.2017032485729731E-3</v>
      </c>
      <c r="AG2168" s="142">
        <f t="shared" si="1034"/>
        <v>0.97101997773696258</v>
      </c>
      <c r="AH2168" s="142">
        <f t="shared" si="1035"/>
        <v>1.2017032485729731E-3</v>
      </c>
      <c r="AI2168" s="142" t="str">
        <f t="shared" si="1036"/>
        <v/>
      </c>
      <c r="AJ2168" s="142" t="str">
        <f t="shared" si="1037"/>
        <v/>
      </c>
      <c r="AK2168" s="142">
        <f t="shared" si="1038"/>
        <v>4.1666078627651059E-68</v>
      </c>
      <c r="AL2168" s="142" t="str">
        <f t="shared" si="1039"/>
        <v/>
      </c>
      <c r="AM2168" s="142" t="str">
        <f t="shared" si="1040"/>
        <v/>
      </c>
      <c r="AQ2168" s="142">
        <v>1474</v>
      </c>
      <c r="AR2168" s="142">
        <f t="shared" si="1041"/>
        <v>5450.5118156575445</v>
      </c>
      <c r="AS2168" s="142">
        <f t="shared" si="1042"/>
        <v>2.2998882647709102E-5</v>
      </c>
      <c r="AT2168" s="142">
        <f t="shared" si="1043"/>
        <v>0.97101997773696269</v>
      </c>
      <c r="AU2168" s="142">
        <f t="shared" si="1044"/>
        <v>2.2998882647709102E-5</v>
      </c>
      <c r="AV2168" s="142" t="str">
        <f t="shared" si="1045"/>
        <v/>
      </c>
      <c r="AW2168" s="142" t="str">
        <f t="shared" si="1046"/>
        <v/>
      </c>
      <c r="AX2168" s="142">
        <f t="shared" si="1047"/>
        <v>1.0461507947178477E-4</v>
      </c>
      <c r="AY2168" s="142" t="str">
        <f t="shared" si="1048"/>
        <v/>
      </c>
      <c r="AZ2168" s="142" t="str">
        <f t="shared" si="1049"/>
        <v/>
      </c>
      <c r="BB2168" s="147"/>
      <c r="BC2168" s="147">
        <f t="shared" si="1012"/>
        <v>9.465600000000002</v>
      </c>
      <c r="BD2168" s="163">
        <f t="shared" si="1013"/>
        <v>0.22093268174568848</v>
      </c>
      <c r="BE2168" s="147">
        <f t="shared" si="1014"/>
        <v>4.1267899566779787E-4</v>
      </c>
      <c r="BF2168" s="147" t="str">
        <f t="shared" si="1010"/>
        <v/>
      </c>
      <c r="BG2168" s="159" t="str">
        <f t="shared" si="1011"/>
        <v/>
      </c>
    </row>
    <row r="2169" spans="1:59" ht="20.100000000000001" customHeight="1" x14ac:dyDescent="0.25">
      <c r="A2169" s="142">
        <v>1475</v>
      </c>
      <c r="B2169" s="142">
        <f t="shared" si="1015"/>
        <v>8890.2183450058728</v>
      </c>
      <c r="C2169" s="142">
        <f t="shared" si="1016"/>
        <v>1.4023283032403764E-5</v>
      </c>
      <c r="D2169" s="142">
        <f t="shared" si="1017"/>
        <v>0.97128344018399815</v>
      </c>
      <c r="E2169" s="142">
        <f t="shared" si="1018"/>
        <v>1.4023283032403764E-5</v>
      </c>
      <c r="F2169" s="142" t="str">
        <f t="shared" si="1019"/>
        <v/>
      </c>
      <c r="G2169" s="142" t="str">
        <f t="shared" si="1020"/>
        <v/>
      </c>
      <c r="H2169" s="142"/>
      <c r="I2169" s="142"/>
      <c r="J2169" s="142">
        <f t="shared" si="1021"/>
        <v>1.4844175717738073E-163</v>
      </c>
      <c r="K2169" s="142" t="str">
        <f t="shared" si="1022"/>
        <v/>
      </c>
      <c r="L2169" s="142" t="str">
        <f t="shared" si="1023"/>
        <v/>
      </c>
      <c r="M2169" s="142"/>
      <c r="N2169" s="142"/>
      <c r="O2169" s="142"/>
      <c r="P2169" s="142"/>
      <c r="Q2169" s="142">
        <v>1475</v>
      </c>
      <c r="R2169" s="142">
        <f t="shared" si="1024"/>
        <v>40.766666461239822</v>
      </c>
      <c r="S2169" s="142">
        <f t="shared" si="1025"/>
        <v>3.0581369264131384E-3</v>
      </c>
      <c r="T2169" s="142">
        <f t="shared" si="1026"/>
        <v>0.97128344018399815</v>
      </c>
      <c r="U2169" s="142">
        <f t="shared" si="1027"/>
        <v>3.0581369264131384E-3</v>
      </c>
      <c r="V2169" s="142" t="str">
        <f t="shared" si="1028"/>
        <v/>
      </c>
      <c r="W2169" s="142" t="str">
        <f t="shared" si="1029"/>
        <v/>
      </c>
      <c r="X2169" s="142">
        <f t="shared" si="1030"/>
        <v>1.1906146140367559E-18</v>
      </c>
      <c r="Y2169" s="142" t="str">
        <f t="shared" si="1031"/>
        <v/>
      </c>
      <c r="Z2169" s="142" t="str">
        <f t="shared" si="1032"/>
        <v/>
      </c>
      <c r="AD2169" s="142">
        <v>1475</v>
      </c>
      <c r="AE2169" s="142">
        <f t="shared" si="1050"/>
        <v>104.53507987996528</v>
      </c>
      <c r="AF2169" s="142">
        <f t="shared" si="1033"/>
        <v>1.1926144621981505E-3</v>
      </c>
      <c r="AG2169" s="142">
        <f t="shared" si="1034"/>
        <v>0.97128344018399826</v>
      </c>
      <c r="AH2169" s="142">
        <f t="shared" si="1035"/>
        <v>1.1926144621981505E-3</v>
      </c>
      <c r="AI2169" s="142" t="str">
        <f t="shared" si="1036"/>
        <v/>
      </c>
      <c r="AJ2169" s="142" t="str">
        <f t="shared" si="1037"/>
        <v/>
      </c>
      <c r="AK2169" s="142">
        <f t="shared" si="1038"/>
        <v>4.4657069906344749E-68</v>
      </c>
      <c r="AL2169" s="142" t="str">
        <f t="shared" si="1039"/>
        <v/>
      </c>
      <c r="AM2169" s="142" t="str">
        <f t="shared" si="1040"/>
        <v/>
      </c>
      <c r="AQ2169" s="142">
        <v>1475</v>
      </c>
      <c r="AR2169" s="142">
        <f t="shared" si="1041"/>
        <v>5462.0107857327712</v>
      </c>
      <c r="AS2169" s="142">
        <f t="shared" si="1042"/>
        <v>2.282493626660973E-5</v>
      </c>
      <c r="AT2169" s="142">
        <f t="shared" si="1043"/>
        <v>0.97128344018399826</v>
      </c>
      <c r="AU2169" s="142">
        <f t="shared" si="1044"/>
        <v>2.282493626660973E-5</v>
      </c>
      <c r="AV2169" s="142" t="str">
        <f t="shared" si="1045"/>
        <v/>
      </c>
      <c r="AW2169" s="142" t="str">
        <f t="shared" si="1046"/>
        <v/>
      </c>
      <c r="AX2169" s="142">
        <f t="shared" si="1047"/>
        <v>1.0430013896335661E-4</v>
      </c>
      <c r="AY2169" s="142" t="str">
        <f t="shared" si="1048"/>
        <v/>
      </c>
      <c r="AZ2169" s="142" t="str">
        <f t="shared" si="1049"/>
        <v/>
      </c>
      <c r="BB2169" s="147"/>
      <c r="BC2169" s="147">
        <f t="shared" si="1012"/>
        <v>9.4720000000000013</v>
      </c>
      <c r="BD2169" s="163">
        <f t="shared" si="1013"/>
        <v>0.22052000275002068</v>
      </c>
      <c r="BE2169" s="147">
        <f t="shared" si="1014"/>
        <v>4.1205598663479615E-4</v>
      </c>
      <c r="BF2169" s="147" t="str">
        <f t="shared" si="1010"/>
        <v/>
      </c>
      <c r="BG2169" s="159" t="str">
        <f t="shared" si="1011"/>
        <v/>
      </c>
    </row>
    <row r="2170" spans="1:59" ht="20.100000000000001" customHeight="1" x14ac:dyDescent="0.25">
      <c r="A2170" s="142">
        <v>1476</v>
      </c>
      <c r="B2170" s="142">
        <f t="shared" si="1015"/>
        <v>8908.9345941532556</v>
      </c>
      <c r="C2170" s="142">
        <f t="shared" si="1016"/>
        <v>1.3916998713302032E-5</v>
      </c>
      <c r="D2170" s="142">
        <f t="shared" si="1017"/>
        <v>0.97154490790864234</v>
      </c>
      <c r="E2170" s="142">
        <f t="shared" si="1018"/>
        <v>1.3916998713302032E-5</v>
      </c>
      <c r="F2170" s="142" t="str">
        <f t="shared" si="1019"/>
        <v/>
      </c>
      <c r="G2170" s="142" t="str">
        <f t="shared" si="1020"/>
        <v/>
      </c>
      <c r="H2170" s="142"/>
      <c r="I2170" s="142"/>
      <c r="J2170" s="142">
        <f t="shared" si="1021"/>
        <v>1.6539575005690628E-163</v>
      </c>
      <c r="K2170" s="142" t="str">
        <f t="shared" si="1022"/>
        <v/>
      </c>
      <c r="L2170" s="142" t="str">
        <f t="shared" si="1023"/>
        <v/>
      </c>
      <c r="M2170" s="142"/>
      <c r="N2170" s="142"/>
      <c r="O2170" s="142"/>
      <c r="P2170" s="142"/>
      <c r="Q2170" s="142">
        <v>1476</v>
      </c>
      <c r="R2170" s="142">
        <f t="shared" si="1024"/>
        <v>40.852491022210856</v>
      </c>
      <c r="S2170" s="142">
        <f t="shared" si="1025"/>
        <v>3.0349589016815115E-3</v>
      </c>
      <c r="T2170" s="142">
        <f t="shared" si="1026"/>
        <v>0.97154490790864234</v>
      </c>
      <c r="U2170" s="142">
        <f t="shared" si="1027"/>
        <v>3.0349589016815115E-3</v>
      </c>
      <c r="V2170" s="142" t="str">
        <f t="shared" si="1028"/>
        <v/>
      </c>
      <c r="W2170" s="142" t="str">
        <f t="shared" si="1029"/>
        <v/>
      </c>
      <c r="X2170" s="142">
        <f t="shared" si="1030"/>
        <v>1.2324501796281001E-18</v>
      </c>
      <c r="Y2170" s="142" t="str">
        <f t="shared" si="1031"/>
        <v/>
      </c>
      <c r="Z2170" s="142" t="str">
        <f t="shared" si="1032"/>
        <v/>
      </c>
      <c r="AD2170" s="142">
        <v>1476</v>
      </c>
      <c r="AE2170" s="142">
        <f t="shared" si="1050"/>
        <v>104.75515373234413</v>
      </c>
      <c r="AF2170" s="142">
        <f t="shared" si="1033"/>
        <v>1.1835754792600833E-3</v>
      </c>
      <c r="AG2170" s="142">
        <f t="shared" si="1034"/>
        <v>0.97154490790864234</v>
      </c>
      <c r="AH2170" s="142">
        <f t="shared" si="1035"/>
        <v>1.1835754792600833E-3</v>
      </c>
      <c r="AI2170" s="142" t="str">
        <f t="shared" si="1036"/>
        <v/>
      </c>
      <c r="AJ2170" s="142" t="str">
        <f t="shared" si="1037"/>
        <v/>
      </c>
      <c r="AK2170" s="142">
        <f t="shared" si="1038"/>
        <v>4.7862003108916557E-68</v>
      </c>
      <c r="AL2170" s="142" t="str">
        <f t="shared" si="1039"/>
        <v/>
      </c>
      <c r="AM2170" s="142" t="str">
        <f t="shared" si="1040"/>
        <v/>
      </c>
      <c r="AQ2170" s="142">
        <v>1476</v>
      </c>
      <c r="AR2170" s="142">
        <f t="shared" si="1041"/>
        <v>5473.5097558079979</v>
      </c>
      <c r="AS2170" s="142">
        <f t="shared" si="1042"/>
        <v>2.2651943052108454E-5</v>
      </c>
      <c r="AT2170" s="142">
        <f t="shared" si="1043"/>
        <v>0.97154490790864234</v>
      </c>
      <c r="AU2170" s="142">
        <f t="shared" si="1044"/>
        <v>2.2651943052108454E-5</v>
      </c>
      <c r="AV2170" s="142" t="str">
        <f t="shared" si="1045"/>
        <v/>
      </c>
      <c r="AW2170" s="142" t="str">
        <f t="shared" si="1046"/>
        <v/>
      </c>
      <c r="AX2170" s="142">
        <f t="shared" si="1047"/>
        <v>1.0398448280869571E-4</v>
      </c>
      <c r="AY2170" s="142" t="str">
        <f t="shared" si="1048"/>
        <v/>
      </c>
      <c r="AZ2170" s="142" t="str">
        <f t="shared" si="1049"/>
        <v/>
      </c>
      <c r="BB2170" s="147"/>
      <c r="BC2170" s="147">
        <f t="shared" si="1012"/>
        <v>9.4784000000000006</v>
      </c>
      <c r="BD2170" s="163">
        <f t="shared" si="1013"/>
        <v>0.22010794676338588</v>
      </c>
      <c r="BE2170" s="147">
        <f t="shared" si="1014"/>
        <v>4.1143344886948596E-4</v>
      </c>
      <c r="BF2170" s="147" t="str">
        <f t="shared" si="1010"/>
        <v/>
      </c>
      <c r="BG2170" s="159" t="str">
        <f t="shared" si="1011"/>
        <v/>
      </c>
    </row>
    <row r="2171" spans="1:59" ht="20.100000000000001" customHeight="1" x14ac:dyDescent="0.25">
      <c r="A2171" s="147">
        <v>1477</v>
      </c>
      <c r="B2171" s="142">
        <f t="shared" si="1015"/>
        <v>8927.6508433006347</v>
      </c>
      <c r="C2171" s="142">
        <f t="shared" si="1016"/>
        <v>1.3811298954578106E-5</v>
      </c>
      <c r="D2171" s="142">
        <f t="shared" si="1017"/>
        <v>0.97180439186153211</v>
      </c>
      <c r="E2171" s="142">
        <f t="shared" si="1018"/>
        <v>1.3811298954578106E-5</v>
      </c>
      <c r="F2171" s="142" t="str">
        <f t="shared" si="1019"/>
        <v/>
      </c>
      <c r="G2171" s="142" t="str">
        <f t="shared" si="1020"/>
        <v/>
      </c>
      <c r="H2171" s="142"/>
      <c r="I2171" s="142"/>
      <c r="J2171" s="142">
        <f t="shared" si="1021"/>
        <v>1.8428316242333561E-163</v>
      </c>
      <c r="K2171" s="142" t="str">
        <f t="shared" si="1022"/>
        <v/>
      </c>
      <c r="L2171" s="142" t="str">
        <f t="shared" si="1023"/>
        <v/>
      </c>
      <c r="M2171" s="142"/>
      <c r="N2171" s="142"/>
      <c r="O2171" s="142"/>
      <c r="P2171" s="142"/>
      <c r="Q2171" s="147">
        <v>1477</v>
      </c>
      <c r="R2171" s="142">
        <f t="shared" si="1024"/>
        <v>40.93831558318189</v>
      </c>
      <c r="S2171" s="142">
        <f t="shared" si="1025"/>
        <v>3.0119083553494059E-3</v>
      </c>
      <c r="T2171" s="142">
        <f t="shared" si="1026"/>
        <v>0.97180439186153211</v>
      </c>
      <c r="U2171" s="142">
        <f t="shared" si="1027"/>
        <v>3.0119083553494059E-3</v>
      </c>
      <c r="V2171" s="142" t="str">
        <f t="shared" si="1028"/>
        <v/>
      </c>
      <c r="W2171" s="142" t="str">
        <f t="shared" si="1029"/>
        <v/>
      </c>
      <c r="X2171" s="142">
        <f t="shared" si="1030"/>
        <v>1.2757353425847653E-18</v>
      </c>
      <c r="Y2171" s="142" t="str">
        <f t="shared" si="1031"/>
        <v/>
      </c>
      <c r="Z2171" s="142" t="str">
        <f t="shared" si="1032"/>
        <v/>
      </c>
      <c r="AD2171" s="147">
        <v>1477</v>
      </c>
      <c r="AE2171" s="142">
        <f t="shared" si="1050"/>
        <v>104.97522758472303</v>
      </c>
      <c r="AF2171" s="142">
        <f t="shared" si="1033"/>
        <v>1.1745862104409522E-3</v>
      </c>
      <c r="AG2171" s="142">
        <f t="shared" si="1034"/>
        <v>0.97180439186153211</v>
      </c>
      <c r="AH2171" s="142">
        <f t="shared" si="1035"/>
        <v>1.1745862104409522E-3</v>
      </c>
      <c r="AI2171" s="142" t="str">
        <f t="shared" si="1036"/>
        <v/>
      </c>
      <c r="AJ2171" s="142" t="str">
        <f t="shared" si="1037"/>
        <v/>
      </c>
      <c r="AK2171" s="142">
        <f t="shared" si="1038"/>
        <v>5.1296126108452675E-68</v>
      </c>
      <c r="AL2171" s="142" t="str">
        <f t="shared" si="1039"/>
        <v/>
      </c>
      <c r="AM2171" s="142" t="str">
        <f t="shared" si="1040"/>
        <v/>
      </c>
      <c r="AQ2171" s="147">
        <v>1477</v>
      </c>
      <c r="AR2171" s="142">
        <f t="shared" si="1041"/>
        <v>5485.0087258832245</v>
      </c>
      <c r="AS2171" s="142">
        <f t="shared" si="1042"/>
        <v>2.2479901294789926E-5</v>
      </c>
      <c r="AT2171" s="142">
        <f t="shared" si="1043"/>
        <v>0.97180439186153211</v>
      </c>
      <c r="AU2171" s="142">
        <f t="shared" si="1044"/>
        <v>2.2479901294789926E-5</v>
      </c>
      <c r="AV2171" s="142" t="str">
        <f t="shared" si="1045"/>
        <v/>
      </c>
      <c r="AW2171" s="142" t="str">
        <f t="shared" si="1046"/>
        <v/>
      </c>
      <c r="AX2171" s="142">
        <f t="shared" si="1047"/>
        <v>1.0366812325928034E-4</v>
      </c>
      <c r="AY2171" s="142" t="str">
        <f t="shared" si="1048"/>
        <v/>
      </c>
      <c r="AZ2171" s="142" t="str">
        <f t="shared" si="1049"/>
        <v/>
      </c>
      <c r="BB2171" s="147"/>
      <c r="BC2171" s="147">
        <f t="shared" si="1012"/>
        <v>9.4847999999999999</v>
      </c>
      <c r="BD2171" s="163">
        <f t="shared" si="1013"/>
        <v>0.2196965133145164</v>
      </c>
      <c r="BE2171" s="147">
        <f t="shared" si="1014"/>
        <v>4.1081138371087955E-4</v>
      </c>
      <c r="BF2171" s="147" t="str">
        <f t="shared" si="1010"/>
        <v/>
      </c>
      <c r="BG2171" s="159" t="str">
        <f t="shared" si="1011"/>
        <v/>
      </c>
    </row>
    <row r="2172" spans="1:59" ht="20.100000000000001" customHeight="1" x14ac:dyDescent="0.25">
      <c r="A2172" s="142">
        <v>1478</v>
      </c>
      <c r="B2172" s="142">
        <f t="shared" si="1015"/>
        <v>8946.3670924480175</v>
      </c>
      <c r="C2172" s="142">
        <f t="shared" si="1016"/>
        <v>1.3706182686010099E-5</v>
      </c>
      <c r="D2172" s="142">
        <f t="shared" si="1017"/>
        <v>0.97206190297346118</v>
      </c>
      <c r="E2172" s="142">
        <f t="shared" si="1018"/>
        <v>1.3706182686010099E-5</v>
      </c>
      <c r="F2172" s="142" t="str">
        <f t="shared" si="1019"/>
        <v/>
      </c>
      <c r="G2172" s="142" t="str">
        <f t="shared" si="1020"/>
        <v/>
      </c>
      <c r="H2172" s="142"/>
      <c r="I2172" s="142"/>
      <c r="J2172" s="142">
        <f t="shared" si="1021"/>
        <v>2.0532414273560491E-163</v>
      </c>
      <c r="K2172" s="142" t="str">
        <f t="shared" si="1022"/>
        <v/>
      </c>
      <c r="L2172" s="142" t="str">
        <f t="shared" si="1023"/>
        <v/>
      </c>
      <c r="M2172" s="142"/>
      <c r="N2172" s="142"/>
      <c r="O2172" s="142"/>
      <c r="P2172" s="142"/>
      <c r="Q2172" s="142">
        <v>1478</v>
      </c>
      <c r="R2172" s="142">
        <f t="shared" si="1024"/>
        <v>41.024140144152923</v>
      </c>
      <c r="S2172" s="142">
        <f t="shared" si="1025"/>
        <v>2.9889850540274717E-3</v>
      </c>
      <c r="T2172" s="142">
        <f t="shared" si="1026"/>
        <v>0.97206190297346118</v>
      </c>
      <c r="U2172" s="142">
        <f t="shared" si="1027"/>
        <v>2.9889850540274717E-3</v>
      </c>
      <c r="V2172" s="142" t="str">
        <f t="shared" si="1028"/>
        <v/>
      </c>
      <c r="W2172" s="142" t="str">
        <f t="shared" si="1029"/>
        <v/>
      </c>
      <c r="X2172" s="142">
        <f t="shared" si="1030"/>
        <v>1.3205196051077969E-18</v>
      </c>
      <c r="Y2172" s="142" t="str">
        <f t="shared" si="1031"/>
        <v/>
      </c>
      <c r="Z2172" s="142" t="str">
        <f t="shared" si="1032"/>
        <v/>
      </c>
      <c r="AD2172" s="142">
        <v>1478</v>
      </c>
      <c r="AE2172" s="142">
        <f t="shared" si="1050"/>
        <v>105.19530143710188</v>
      </c>
      <c r="AF2172" s="142">
        <f t="shared" si="1033"/>
        <v>1.1656465647234115E-3</v>
      </c>
      <c r="AG2172" s="142">
        <f t="shared" si="1034"/>
        <v>0.97206190297346118</v>
      </c>
      <c r="AH2172" s="142">
        <f t="shared" si="1035"/>
        <v>1.1656465647234115E-3</v>
      </c>
      <c r="AI2172" s="142" t="str">
        <f t="shared" si="1036"/>
        <v/>
      </c>
      <c r="AJ2172" s="142" t="str">
        <f t="shared" si="1037"/>
        <v/>
      </c>
      <c r="AK2172" s="142">
        <f t="shared" si="1038"/>
        <v>5.4975769555703932E-68</v>
      </c>
      <c r="AL2172" s="142" t="str">
        <f t="shared" si="1039"/>
        <v/>
      </c>
      <c r="AM2172" s="142" t="str">
        <f t="shared" si="1040"/>
        <v/>
      </c>
      <c r="AQ2172" s="142">
        <v>1478</v>
      </c>
      <c r="AR2172" s="142">
        <f t="shared" si="1041"/>
        <v>5496.5076959584512</v>
      </c>
      <c r="AS2172" s="142">
        <f t="shared" si="1042"/>
        <v>2.2308809252712161E-5</v>
      </c>
      <c r="AT2172" s="142">
        <f t="shared" si="1043"/>
        <v>0.97206190297346118</v>
      </c>
      <c r="AU2172" s="142">
        <f t="shared" si="1044"/>
        <v>2.2308809252712161E-5</v>
      </c>
      <c r="AV2172" s="142" t="str">
        <f t="shared" si="1045"/>
        <v/>
      </c>
      <c r="AW2172" s="142" t="str">
        <f t="shared" si="1046"/>
        <v/>
      </c>
      <c r="AX2172" s="142">
        <f t="shared" si="1047"/>
        <v>1.0335107256312445E-4</v>
      </c>
      <c r="AY2172" s="142" t="str">
        <f t="shared" si="1048"/>
        <v/>
      </c>
      <c r="AZ2172" s="142" t="str">
        <f t="shared" si="1049"/>
        <v/>
      </c>
      <c r="BB2172" s="147"/>
      <c r="BC2172" s="147">
        <f t="shared" si="1012"/>
        <v>9.4911999999999992</v>
      </c>
      <c r="BD2172" s="163">
        <f t="shared" si="1013"/>
        <v>0.21928570193080552</v>
      </c>
      <c r="BE2172" s="147">
        <f t="shared" si="1014"/>
        <v>4.1018979249091148E-4</v>
      </c>
      <c r="BF2172" s="147" t="str">
        <f t="shared" si="1010"/>
        <v/>
      </c>
      <c r="BG2172" s="159" t="str">
        <f t="shared" si="1011"/>
        <v/>
      </c>
    </row>
    <row r="2173" spans="1:59" ht="20.100000000000001" customHeight="1" x14ac:dyDescent="0.25">
      <c r="A2173" s="142">
        <v>1479</v>
      </c>
      <c r="B2173" s="142">
        <f t="shared" si="1015"/>
        <v>8965.0833415953966</v>
      </c>
      <c r="C2173" s="142">
        <f t="shared" si="1016"/>
        <v>1.3601648817612342E-5</v>
      </c>
      <c r="D2173" s="142">
        <f t="shared" si="1017"/>
        <v>0.97231745215500687</v>
      </c>
      <c r="E2173" s="142">
        <f t="shared" si="1018"/>
        <v>1.3601648817612342E-5</v>
      </c>
      <c r="F2173" s="142" t="str">
        <f t="shared" si="1019"/>
        <v/>
      </c>
      <c r="G2173" s="142" t="str">
        <f t="shared" si="1020"/>
        <v/>
      </c>
      <c r="H2173" s="142"/>
      <c r="I2173" s="142"/>
      <c r="J2173" s="142">
        <f t="shared" si="1021"/>
        <v>2.287638681313989E-163</v>
      </c>
      <c r="K2173" s="142" t="str">
        <f t="shared" si="1022"/>
        <v/>
      </c>
      <c r="L2173" s="142" t="str">
        <f t="shared" si="1023"/>
        <v/>
      </c>
      <c r="M2173" s="142"/>
      <c r="N2173" s="142"/>
      <c r="O2173" s="142"/>
      <c r="P2173" s="142"/>
      <c r="Q2173" s="142">
        <v>1479</v>
      </c>
      <c r="R2173" s="142">
        <f t="shared" si="1024"/>
        <v>41.109964705123957</v>
      </c>
      <c r="S2173" s="142">
        <f t="shared" si="1025"/>
        <v>2.9661887600163383E-3</v>
      </c>
      <c r="T2173" s="142">
        <f t="shared" si="1026"/>
        <v>0.97231745215500687</v>
      </c>
      <c r="U2173" s="142">
        <f t="shared" si="1027"/>
        <v>2.9661887600163383E-3</v>
      </c>
      <c r="V2173" s="142" t="str">
        <f t="shared" si="1028"/>
        <v/>
      </c>
      <c r="W2173" s="142" t="str">
        <f t="shared" si="1029"/>
        <v/>
      </c>
      <c r="X2173" s="142">
        <f t="shared" si="1030"/>
        <v>1.3668541343472343E-18</v>
      </c>
      <c r="Y2173" s="142" t="str">
        <f t="shared" si="1031"/>
        <v/>
      </c>
      <c r="Z2173" s="142" t="str">
        <f t="shared" si="1032"/>
        <v/>
      </c>
      <c r="AD2173" s="142">
        <v>1479</v>
      </c>
      <c r="AE2173" s="142">
        <f t="shared" si="1050"/>
        <v>105.41537528948078</v>
      </c>
      <c r="AF2173" s="142">
        <f t="shared" si="1033"/>
        <v>1.1567564494092855E-3</v>
      </c>
      <c r="AG2173" s="142">
        <f t="shared" si="1034"/>
        <v>0.97231745215500687</v>
      </c>
      <c r="AH2173" s="142">
        <f t="shared" si="1035"/>
        <v>1.1567564494092855E-3</v>
      </c>
      <c r="AI2173" s="142" t="str">
        <f t="shared" si="1036"/>
        <v/>
      </c>
      <c r="AJ2173" s="142" t="str">
        <f t="shared" si="1037"/>
        <v/>
      </c>
      <c r="AK2173" s="142">
        <f t="shared" si="1038"/>
        <v>5.8918423486309324E-68</v>
      </c>
      <c r="AL2173" s="142" t="str">
        <f t="shared" si="1039"/>
        <v/>
      </c>
      <c r="AM2173" s="142" t="str">
        <f t="shared" si="1040"/>
        <v/>
      </c>
      <c r="AQ2173" s="142">
        <v>1479</v>
      </c>
      <c r="AR2173" s="142">
        <f t="shared" si="1041"/>
        <v>5508.0066660336779</v>
      </c>
      <c r="AS2173" s="142">
        <f t="shared" si="1042"/>
        <v>2.2138665151764644E-5</v>
      </c>
      <c r="AT2173" s="142">
        <f t="shared" si="1043"/>
        <v>0.97231745215500687</v>
      </c>
      <c r="AU2173" s="142">
        <f t="shared" si="1044"/>
        <v>2.2138665151764644E-5</v>
      </c>
      <c r="AV2173" s="142" t="str">
        <f t="shared" si="1045"/>
        <v/>
      </c>
      <c r="AW2173" s="142" t="str">
        <f t="shared" si="1046"/>
        <v/>
      </c>
      <c r="AX2173" s="142">
        <f t="shared" si="1047"/>
        <v>1.030333429640056E-4</v>
      </c>
      <c r="AY2173" s="142" t="str">
        <f t="shared" si="1048"/>
        <v/>
      </c>
      <c r="AZ2173" s="142" t="str">
        <f t="shared" si="1049"/>
        <v/>
      </c>
      <c r="BB2173" s="147"/>
      <c r="BC2173" s="147">
        <f t="shared" si="1012"/>
        <v>9.4975999999999985</v>
      </c>
      <c r="BD2173" s="163">
        <f t="shared" si="1013"/>
        <v>0.2188755121383146</v>
      </c>
      <c r="BE2173" s="147">
        <f t="shared" si="1014"/>
        <v>4.0956867653280105E-4</v>
      </c>
      <c r="BF2173" s="147" t="str">
        <f t="shared" si="1010"/>
        <v/>
      </c>
      <c r="BG2173" s="159" t="str">
        <f t="shared" si="1011"/>
        <v/>
      </c>
    </row>
    <row r="2174" spans="1:59" ht="20.100000000000001" customHeight="1" x14ac:dyDescent="0.25">
      <c r="A2174" s="142">
        <v>1480</v>
      </c>
      <c r="B2174" s="142">
        <f t="shared" si="1015"/>
        <v>8983.7995907427794</v>
      </c>
      <c r="C2174" s="142">
        <f t="shared" si="1016"/>
        <v>1.3497696239855186E-5</v>
      </c>
      <c r="D2174" s="142">
        <f t="shared" si="1017"/>
        <v>0.9725710502961632</v>
      </c>
      <c r="E2174" s="142">
        <f t="shared" si="1018"/>
        <v>1.3497696239855186E-5</v>
      </c>
      <c r="F2174" s="142" t="str">
        <f t="shared" si="1019"/>
        <v/>
      </c>
      <c r="G2174" s="142" t="str">
        <f t="shared" si="1020"/>
        <v/>
      </c>
      <c r="H2174" s="142"/>
      <c r="I2174" s="142"/>
      <c r="J2174" s="142">
        <f t="shared" si="1021"/>
        <v>2.5487538555079112E-163</v>
      </c>
      <c r="K2174" s="142" t="str">
        <f t="shared" si="1022"/>
        <v/>
      </c>
      <c r="L2174" s="142" t="str">
        <f t="shared" si="1023"/>
        <v/>
      </c>
      <c r="M2174" s="142"/>
      <c r="N2174" s="142"/>
      <c r="O2174" s="142"/>
      <c r="P2174" s="142"/>
      <c r="Q2174" s="142">
        <v>1480</v>
      </c>
      <c r="R2174" s="142">
        <f t="shared" si="1024"/>
        <v>41.195789266094991</v>
      </c>
      <c r="S2174" s="142">
        <f t="shared" si="1025"/>
        <v>2.943519231354583E-3</v>
      </c>
      <c r="T2174" s="142">
        <f t="shared" si="1026"/>
        <v>0.9725710502961632</v>
      </c>
      <c r="U2174" s="142">
        <f t="shared" si="1027"/>
        <v>2.943519231354583E-3</v>
      </c>
      <c r="V2174" s="142" t="str">
        <f t="shared" si="1028"/>
        <v/>
      </c>
      <c r="W2174" s="142" t="str">
        <f t="shared" si="1029"/>
        <v/>
      </c>
      <c r="X2174" s="142">
        <f t="shared" si="1030"/>
        <v>1.4147918175172967E-18</v>
      </c>
      <c r="Y2174" s="142" t="str">
        <f t="shared" si="1031"/>
        <v/>
      </c>
      <c r="Z2174" s="142" t="str">
        <f t="shared" si="1032"/>
        <v/>
      </c>
      <c r="AD2174" s="142">
        <v>1480</v>
      </c>
      <c r="AE2174" s="142">
        <f t="shared" si="1050"/>
        <v>105.63544914185962</v>
      </c>
      <c r="AF2174" s="142">
        <f t="shared" si="1033"/>
        <v>1.147915770138285E-3</v>
      </c>
      <c r="AG2174" s="142">
        <f t="shared" si="1034"/>
        <v>0.9725710502961632</v>
      </c>
      <c r="AH2174" s="142">
        <f t="shared" si="1035"/>
        <v>1.147915770138285E-3</v>
      </c>
      <c r="AI2174" s="142" t="str">
        <f t="shared" si="1036"/>
        <v/>
      </c>
      <c r="AJ2174" s="142" t="str">
        <f t="shared" si="1037"/>
        <v/>
      </c>
      <c r="AK2174" s="142">
        <f t="shared" si="1038"/>
        <v>6.3142819327864906E-68</v>
      </c>
      <c r="AL2174" s="142" t="str">
        <f t="shared" si="1039"/>
        <v/>
      </c>
      <c r="AM2174" s="142" t="str">
        <f t="shared" si="1040"/>
        <v/>
      </c>
      <c r="AQ2174" s="142">
        <v>1480</v>
      </c>
      <c r="AR2174" s="142">
        <f t="shared" si="1041"/>
        <v>5519.5056361089046</v>
      </c>
      <c r="AS2174" s="142">
        <f t="shared" si="1042"/>
        <v>2.196946718602622E-5</v>
      </c>
      <c r="AT2174" s="142">
        <f t="shared" si="1043"/>
        <v>0.9725710502961632</v>
      </c>
      <c r="AU2174" s="142">
        <f t="shared" si="1044"/>
        <v>2.196946718602622E-5</v>
      </c>
      <c r="AV2174" s="142" t="str">
        <f t="shared" si="1045"/>
        <v/>
      </c>
      <c r="AW2174" s="142" t="str">
        <f t="shared" si="1046"/>
        <v/>
      </c>
      <c r="AX2174" s="142">
        <f t="shared" si="1047"/>
        <v>1.0271494670069537E-4</v>
      </c>
      <c r="AY2174" s="142" t="str">
        <f t="shared" si="1048"/>
        <v/>
      </c>
      <c r="AZ2174" s="142" t="str">
        <f t="shared" si="1049"/>
        <v/>
      </c>
      <c r="BB2174" s="147"/>
      <c r="BC2174" s="147">
        <f t="shared" si="1012"/>
        <v>9.5039999999999978</v>
      </c>
      <c r="BD2174" s="163">
        <f t="shared" si="1013"/>
        <v>0.2184659434617818</v>
      </c>
      <c r="BE2174" s="147">
        <f t="shared" si="1014"/>
        <v>4.0894803715352257E-4</v>
      </c>
      <c r="BF2174" s="147" t="str">
        <f t="shared" si="1010"/>
        <v/>
      </c>
      <c r="BG2174" s="159" t="str">
        <f t="shared" si="1011"/>
        <v/>
      </c>
    </row>
    <row r="2175" spans="1:59" ht="20.100000000000001" customHeight="1" x14ac:dyDescent="0.25">
      <c r="A2175" s="142">
        <v>1481</v>
      </c>
      <c r="B2175" s="142">
        <f t="shared" si="1015"/>
        <v>9002.5158398901585</v>
      </c>
      <c r="C2175" s="142">
        <f t="shared" si="1016"/>
        <v>1.3394323823884852E-5</v>
      </c>
      <c r="D2175" s="142">
        <f t="shared" si="1017"/>
        <v>0.97282270826597661</v>
      </c>
      <c r="E2175" s="142">
        <f t="shared" si="1018"/>
        <v>1.3394323823884852E-5</v>
      </c>
      <c r="F2175" s="142" t="str">
        <f t="shared" si="1019"/>
        <v/>
      </c>
      <c r="G2175" s="142" t="str">
        <f t="shared" si="1020"/>
        <v/>
      </c>
      <c r="H2175" s="142"/>
      <c r="I2175" s="142"/>
      <c r="J2175" s="142">
        <f t="shared" si="1021"/>
        <v>2.8396277486997083E-163</v>
      </c>
      <c r="K2175" s="142" t="str">
        <f t="shared" si="1022"/>
        <v/>
      </c>
      <c r="L2175" s="142" t="str">
        <f t="shared" si="1023"/>
        <v/>
      </c>
      <c r="M2175" s="142"/>
      <c r="N2175" s="142"/>
      <c r="O2175" s="142"/>
      <c r="P2175" s="142"/>
      <c r="Q2175" s="142">
        <v>1481</v>
      </c>
      <c r="R2175" s="142">
        <f t="shared" si="1024"/>
        <v>41.28161382706601</v>
      </c>
      <c r="S2175" s="142">
        <f t="shared" si="1025"/>
        <v>2.920976221866654E-3</v>
      </c>
      <c r="T2175" s="142">
        <f t="shared" si="1026"/>
        <v>0.97282270826597661</v>
      </c>
      <c r="U2175" s="142">
        <f t="shared" si="1027"/>
        <v>2.920976221866654E-3</v>
      </c>
      <c r="V2175" s="142" t="str">
        <f t="shared" si="1028"/>
        <v/>
      </c>
      <c r="W2175" s="142" t="str">
        <f t="shared" si="1029"/>
        <v/>
      </c>
      <c r="X2175" s="142">
        <f t="shared" si="1030"/>
        <v>1.4643873188061427E-18</v>
      </c>
      <c r="Y2175" s="142" t="str">
        <f t="shared" si="1031"/>
        <v/>
      </c>
      <c r="Z2175" s="142" t="str">
        <f t="shared" si="1032"/>
        <v/>
      </c>
      <c r="AD2175" s="142">
        <v>1481</v>
      </c>
      <c r="AE2175" s="142">
        <f t="shared" si="1050"/>
        <v>105.85552299423853</v>
      </c>
      <c r="AF2175" s="142">
        <f t="shared" si="1033"/>
        <v>1.1391244309066852E-3</v>
      </c>
      <c r="AG2175" s="142">
        <f t="shared" si="1034"/>
        <v>0.97282270826597661</v>
      </c>
      <c r="AH2175" s="142">
        <f t="shared" si="1035"/>
        <v>1.1391244309066852E-3</v>
      </c>
      <c r="AI2175" s="142" t="str">
        <f t="shared" si="1036"/>
        <v/>
      </c>
      <c r="AJ2175" s="142" t="str">
        <f t="shared" si="1037"/>
        <v/>
      </c>
      <c r="AK2175" s="142">
        <f t="shared" si="1038"/>
        <v>6.7669017686094595E-68</v>
      </c>
      <c r="AL2175" s="142" t="str">
        <f t="shared" si="1039"/>
        <v/>
      </c>
      <c r="AM2175" s="142" t="str">
        <f t="shared" si="1040"/>
        <v/>
      </c>
      <c r="AQ2175" s="142">
        <v>1481</v>
      </c>
      <c r="AR2175" s="142">
        <f t="shared" si="1041"/>
        <v>5531.0046061841313</v>
      </c>
      <c r="AS2175" s="142">
        <f t="shared" si="1042"/>
        <v>2.1801213518122901E-5</v>
      </c>
      <c r="AT2175" s="142">
        <f t="shared" si="1043"/>
        <v>0.97282270826597661</v>
      </c>
      <c r="AU2175" s="142">
        <f t="shared" si="1044"/>
        <v>2.1801213518122901E-5</v>
      </c>
      <c r="AV2175" s="142" t="str">
        <f t="shared" si="1045"/>
        <v/>
      </c>
      <c r="AW2175" s="142" t="str">
        <f t="shared" si="1046"/>
        <v/>
      </c>
      <c r="AX2175" s="142">
        <f t="shared" si="1047"/>
        <v>1.0239589600619282E-4</v>
      </c>
      <c r="AY2175" s="142" t="str">
        <f t="shared" si="1048"/>
        <v/>
      </c>
      <c r="AZ2175" s="142" t="str">
        <f t="shared" si="1049"/>
        <v/>
      </c>
      <c r="BB2175" s="147"/>
      <c r="BC2175" s="147">
        <f t="shared" si="1012"/>
        <v>9.5103999999999971</v>
      </c>
      <c r="BD2175" s="163">
        <f t="shared" si="1013"/>
        <v>0.21805699542462828</v>
      </c>
      <c r="BE2175" s="147">
        <f t="shared" si="1014"/>
        <v>4.0832787566061346E-4</v>
      </c>
      <c r="BF2175" s="147" t="str">
        <f t="shared" si="1010"/>
        <v/>
      </c>
      <c r="BG2175" s="159" t="str">
        <f t="shared" si="1011"/>
        <v/>
      </c>
    </row>
    <row r="2176" spans="1:59" ht="20.100000000000001" customHeight="1" x14ac:dyDescent="0.25">
      <c r="A2176" s="142">
        <v>1482</v>
      </c>
      <c r="B2176" s="142">
        <f t="shared" si="1015"/>
        <v>9021.2320890375377</v>
      </c>
      <c r="C2176" s="142">
        <f t="shared" si="1016"/>
        <v>1.3291530421743082E-5</v>
      </c>
      <c r="D2176" s="142">
        <f t="shared" si="1017"/>
        <v>0.97307243691218648</v>
      </c>
      <c r="E2176" s="142">
        <f t="shared" si="1018"/>
        <v>1.3291530421743082E-5</v>
      </c>
      <c r="F2176" s="142" t="str">
        <f t="shared" si="1019"/>
        <v/>
      </c>
      <c r="G2176" s="142" t="str">
        <f t="shared" si="1020"/>
        <v/>
      </c>
      <c r="H2176" s="142"/>
      <c r="I2176" s="142"/>
      <c r="J2176" s="142">
        <f t="shared" si="1021"/>
        <v>3.1636467048480078E-163</v>
      </c>
      <c r="K2176" s="142" t="str">
        <f t="shared" si="1022"/>
        <v/>
      </c>
      <c r="L2176" s="142" t="str">
        <f t="shared" si="1023"/>
        <v/>
      </c>
      <c r="M2176" s="142"/>
      <c r="N2176" s="142"/>
      <c r="O2176" s="142"/>
      <c r="P2176" s="142"/>
      <c r="Q2176" s="142">
        <v>1482</v>
      </c>
      <c r="R2176" s="142">
        <f t="shared" si="1024"/>
        <v>41.367438388037044</v>
      </c>
      <c r="S2176" s="142">
        <f t="shared" si="1025"/>
        <v>2.8985594812107724E-3</v>
      </c>
      <c r="T2176" s="142">
        <f t="shared" si="1026"/>
        <v>0.97307243691218659</v>
      </c>
      <c r="U2176" s="142">
        <f t="shared" si="1027"/>
        <v>2.8985594812107724E-3</v>
      </c>
      <c r="V2176" s="142" t="str">
        <f t="shared" si="1028"/>
        <v/>
      </c>
      <c r="W2176" s="142" t="str">
        <f t="shared" si="1029"/>
        <v/>
      </c>
      <c r="X2176" s="142">
        <f t="shared" si="1030"/>
        <v>1.5156971381374792E-18</v>
      </c>
      <c r="Y2176" s="142" t="str">
        <f t="shared" si="1031"/>
        <v/>
      </c>
      <c r="Z2176" s="142" t="str">
        <f t="shared" si="1032"/>
        <v/>
      </c>
      <c r="AD2176" s="142">
        <v>1482</v>
      </c>
      <c r="AE2176" s="142">
        <f t="shared" si="1050"/>
        <v>106.07559684661737</v>
      </c>
      <c r="AF2176" s="142">
        <f t="shared" si="1033"/>
        <v>1.1303823340860226E-3</v>
      </c>
      <c r="AG2176" s="142">
        <f t="shared" si="1034"/>
        <v>0.97307243691218648</v>
      </c>
      <c r="AH2176" s="142">
        <f t="shared" si="1035"/>
        <v>1.1303823340860226E-3</v>
      </c>
      <c r="AI2176" s="142" t="str">
        <f t="shared" si="1036"/>
        <v/>
      </c>
      <c r="AJ2176" s="142" t="str">
        <f t="shared" si="1037"/>
        <v/>
      </c>
      <c r="AK2176" s="142">
        <f t="shared" si="1038"/>
        <v>7.2518502315763772E-68</v>
      </c>
      <c r="AL2176" s="142" t="str">
        <f t="shared" si="1039"/>
        <v/>
      </c>
      <c r="AM2176" s="142" t="str">
        <f t="shared" si="1040"/>
        <v/>
      </c>
      <c r="AQ2176" s="142">
        <v>1482</v>
      </c>
      <c r="AR2176" s="142">
        <f t="shared" si="1041"/>
        <v>5542.5035762593579</v>
      </c>
      <c r="AS2176" s="142">
        <f t="shared" si="1042"/>
        <v>2.1633902279585354E-5</v>
      </c>
      <c r="AT2176" s="142">
        <f t="shared" si="1043"/>
        <v>0.97307243691218648</v>
      </c>
      <c r="AU2176" s="142">
        <f t="shared" si="1044"/>
        <v>2.1633902279585354E-5</v>
      </c>
      <c r="AV2176" s="142" t="str">
        <f t="shared" si="1045"/>
        <v/>
      </c>
      <c r="AW2176" s="142" t="str">
        <f t="shared" si="1046"/>
        <v/>
      </c>
      <c r="AX2176" s="142">
        <f t="shared" si="1047"/>
        <v>1.0207620310696064E-4</v>
      </c>
      <c r="AY2176" s="142" t="str">
        <f t="shared" si="1048"/>
        <v/>
      </c>
      <c r="AZ2176" s="142" t="str">
        <f t="shared" si="1049"/>
        <v/>
      </c>
      <c r="BB2176" s="147"/>
      <c r="BC2176" s="147">
        <f t="shared" si="1012"/>
        <v>9.5167999999999964</v>
      </c>
      <c r="BD2176" s="163">
        <f t="shared" si="1013"/>
        <v>0.21764866754896767</v>
      </c>
      <c r="BE2176" s="147">
        <f t="shared" si="1014"/>
        <v>4.0770819335522734E-4</v>
      </c>
      <c r="BF2176" s="147" t="str">
        <f t="shared" si="1010"/>
        <v/>
      </c>
      <c r="BG2176" s="159" t="str">
        <f t="shared" si="1011"/>
        <v/>
      </c>
    </row>
    <row r="2177" spans="1:59" ht="20.100000000000001" customHeight="1" x14ac:dyDescent="0.25">
      <c r="A2177" s="147">
        <v>1483</v>
      </c>
      <c r="B2177" s="142">
        <f t="shared" si="1015"/>
        <v>9039.9483381849204</v>
      </c>
      <c r="C2177" s="142">
        <f t="shared" si="1016"/>
        <v>1.3189314866586573E-5</v>
      </c>
      <c r="D2177" s="142">
        <f t="shared" si="1017"/>
        <v>0.97332024706086984</v>
      </c>
      <c r="E2177" s="142">
        <f t="shared" si="1018"/>
        <v>1.3189314866586573E-5</v>
      </c>
      <c r="F2177" s="142" t="str">
        <f t="shared" si="1019"/>
        <v/>
      </c>
      <c r="G2177" s="142" t="str">
        <f t="shared" si="1020"/>
        <v/>
      </c>
      <c r="H2177" s="142"/>
      <c r="I2177" s="142"/>
      <c r="J2177" s="142">
        <f t="shared" si="1021"/>
        <v>3.5245818190047771E-163</v>
      </c>
      <c r="K2177" s="142" t="str">
        <f t="shared" si="1022"/>
        <v/>
      </c>
      <c r="L2177" s="142" t="str">
        <f t="shared" si="1023"/>
        <v/>
      </c>
      <c r="M2177" s="142"/>
      <c r="N2177" s="142"/>
      <c r="O2177" s="142"/>
      <c r="P2177" s="142"/>
      <c r="Q2177" s="147">
        <v>1483</v>
      </c>
      <c r="R2177" s="142">
        <f t="shared" si="1024"/>
        <v>41.453262949008078</v>
      </c>
      <c r="S2177" s="142">
        <f t="shared" si="1025"/>
        <v>2.8762687549268055E-3</v>
      </c>
      <c r="T2177" s="142">
        <f t="shared" si="1026"/>
        <v>0.97332024706086984</v>
      </c>
      <c r="U2177" s="142">
        <f t="shared" si="1027"/>
        <v>2.8762687549268055E-3</v>
      </c>
      <c r="V2177" s="142" t="str">
        <f t="shared" si="1028"/>
        <v/>
      </c>
      <c r="W2177" s="142" t="str">
        <f t="shared" si="1029"/>
        <v/>
      </c>
      <c r="X2177" s="142">
        <f t="shared" si="1030"/>
        <v>1.5687796718425765E-18</v>
      </c>
      <c r="Y2177" s="142" t="str">
        <f t="shared" si="1031"/>
        <v/>
      </c>
      <c r="Z2177" s="142" t="str">
        <f t="shared" si="1032"/>
        <v/>
      </c>
      <c r="AD2177" s="147">
        <v>1483</v>
      </c>
      <c r="AE2177" s="142">
        <f t="shared" si="1050"/>
        <v>106.29567069899628</v>
      </c>
      <c r="AF2177" s="142">
        <f t="shared" si="1033"/>
        <v>1.1216893804417457E-3</v>
      </c>
      <c r="AG2177" s="142">
        <f t="shared" si="1034"/>
        <v>0.97332024706086984</v>
      </c>
      <c r="AH2177" s="142">
        <f t="shared" si="1035"/>
        <v>1.1216893804417457E-3</v>
      </c>
      <c r="AI2177" s="142" t="str">
        <f t="shared" si="1036"/>
        <v/>
      </c>
      <c r="AJ2177" s="142" t="str">
        <f t="shared" si="1037"/>
        <v/>
      </c>
      <c r="AK2177" s="142">
        <f t="shared" si="1038"/>
        <v>7.7714280710544255E-68</v>
      </c>
      <c r="AL2177" s="142" t="str">
        <f t="shared" si="1039"/>
        <v/>
      </c>
      <c r="AM2177" s="142" t="str">
        <f t="shared" si="1040"/>
        <v/>
      </c>
      <c r="AQ2177" s="147">
        <v>1483</v>
      </c>
      <c r="AR2177" s="142">
        <f t="shared" si="1041"/>
        <v>5554.0025463345846</v>
      </c>
      <c r="AS2177" s="142">
        <f t="shared" si="1042"/>
        <v>2.1467531571206143E-5</v>
      </c>
      <c r="AT2177" s="142">
        <f t="shared" si="1043"/>
        <v>0.97332024706086984</v>
      </c>
      <c r="AU2177" s="142">
        <f t="shared" si="1044"/>
        <v>2.1467531571206143E-5</v>
      </c>
      <c r="AV2177" s="142" t="str">
        <f t="shared" si="1045"/>
        <v/>
      </c>
      <c r="AW2177" s="142" t="str">
        <f t="shared" si="1046"/>
        <v/>
      </c>
      <c r="AX2177" s="142">
        <f t="shared" si="1047"/>
        <v>1.0175588022216405E-4</v>
      </c>
      <c r="AY2177" s="142" t="str">
        <f t="shared" si="1048"/>
        <v/>
      </c>
      <c r="AZ2177" s="142" t="str">
        <f t="shared" si="1049"/>
        <v/>
      </c>
      <c r="BB2177" s="147"/>
      <c r="BC2177" s="147">
        <f t="shared" si="1012"/>
        <v>9.5231999999999957</v>
      </c>
      <c r="BD2177" s="163">
        <f t="shared" si="1013"/>
        <v>0.21724095935561244</v>
      </c>
      <c r="BE2177" s="147">
        <f t="shared" si="1014"/>
        <v>4.0708899152977485E-4</v>
      </c>
      <c r="BF2177" s="147" t="str">
        <f t="shared" si="1010"/>
        <v/>
      </c>
      <c r="BG2177" s="159" t="str">
        <f t="shared" si="1011"/>
        <v/>
      </c>
    </row>
    <row r="2178" spans="1:59" ht="20.100000000000001" customHeight="1" x14ac:dyDescent="0.25">
      <c r="A2178" s="142">
        <v>1484</v>
      </c>
      <c r="B2178" s="142">
        <f t="shared" si="1015"/>
        <v>9058.6645873322996</v>
      </c>
      <c r="C2178" s="142">
        <f t="shared" si="1016"/>
        <v>1.3087675972906449E-5</v>
      </c>
      <c r="D2178" s="142">
        <f t="shared" si="1017"/>
        <v>0.97356614951608955</v>
      </c>
      <c r="E2178" s="142">
        <f t="shared" si="1018"/>
        <v>1.3087675972906449E-5</v>
      </c>
      <c r="F2178" s="142" t="str">
        <f t="shared" si="1019"/>
        <v/>
      </c>
      <c r="G2178" s="142" t="str">
        <f t="shared" si="1020"/>
        <v/>
      </c>
      <c r="H2178" s="142"/>
      <c r="I2178" s="142"/>
      <c r="J2178" s="142">
        <f t="shared" si="1021"/>
        <v>3.9266325846631347E-163</v>
      </c>
      <c r="K2178" s="142" t="str">
        <f t="shared" si="1022"/>
        <v/>
      </c>
      <c r="L2178" s="142" t="str">
        <f t="shared" si="1023"/>
        <v/>
      </c>
      <c r="M2178" s="142"/>
      <c r="N2178" s="142"/>
      <c r="O2178" s="142"/>
      <c r="P2178" s="142"/>
      <c r="Q2178" s="142">
        <v>1484</v>
      </c>
      <c r="R2178" s="142">
        <f t="shared" si="1024"/>
        <v>41.539087509979112</v>
      </c>
      <c r="S2178" s="142">
        <f t="shared" si="1025"/>
        <v>2.8541037844840938E-3</v>
      </c>
      <c r="T2178" s="142">
        <f t="shared" si="1026"/>
        <v>0.97356614951608955</v>
      </c>
      <c r="U2178" s="142">
        <f t="shared" si="1027"/>
        <v>2.8541037844840938E-3</v>
      </c>
      <c r="V2178" s="142" t="str">
        <f t="shared" si="1028"/>
        <v/>
      </c>
      <c r="W2178" s="142" t="str">
        <f t="shared" si="1029"/>
        <v/>
      </c>
      <c r="X2178" s="142">
        <f t="shared" si="1030"/>
        <v>1.6236952753049034E-18</v>
      </c>
      <c r="Y2178" s="142" t="str">
        <f t="shared" si="1031"/>
        <v/>
      </c>
      <c r="Z2178" s="142" t="str">
        <f t="shared" si="1032"/>
        <v/>
      </c>
      <c r="AD2178" s="142">
        <v>1484</v>
      </c>
      <c r="AE2178" s="142">
        <f t="shared" si="1050"/>
        <v>106.51574455137512</v>
      </c>
      <c r="AF2178" s="142">
        <f t="shared" si="1033"/>
        <v>1.1130454691518827E-3</v>
      </c>
      <c r="AG2178" s="142">
        <f t="shared" si="1034"/>
        <v>0.97356614951608955</v>
      </c>
      <c r="AH2178" s="142">
        <f t="shared" si="1035"/>
        <v>1.1130454691518827E-3</v>
      </c>
      <c r="AI2178" s="142" t="str">
        <f t="shared" si="1036"/>
        <v/>
      </c>
      <c r="AJ2178" s="142" t="str">
        <f t="shared" si="1037"/>
        <v/>
      </c>
      <c r="AK2178" s="142">
        <f t="shared" si="1038"/>
        <v>8.3280991776169191E-68</v>
      </c>
      <c r="AL2178" s="142" t="str">
        <f t="shared" si="1039"/>
        <v/>
      </c>
      <c r="AM2178" s="142" t="str">
        <f t="shared" si="1040"/>
        <v/>
      </c>
      <c r="AQ2178" s="142">
        <v>1484</v>
      </c>
      <c r="AR2178" s="142">
        <f t="shared" si="1041"/>
        <v>5565.5015164098113</v>
      </c>
      <c r="AS2178" s="142">
        <f t="shared" si="1042"/>
        <v>2.1302099463396778E-5</v>
      </c>
      <c r="AT2178" s="142">
        <f t="shared" si="1043"/>
        <v>0.97356614951608955</v>
      </c>
      <c r="AU2178" s="142">
        <f t="shared" si="1044"/>
        <v>2.1302099463396778E-5</v>
      </c>
      <c r="AV2178" s="142" t="str">
        <f t="shared" si="1045"/>
        <v/>
      </c>
      <c r="AW2178" s="142" t="str">
        <f t="shared" si="1046"/>
        <v/>
      </c>
      <c r="AX2178" s="142">
        <f t="shared" si="1047"/>
        <v>1.0143493956291295E-4</v>
      </c>
      <c r="AY2178" s="142" t="str">
        <f t="shared" si="1048"/>
        <v/>
      </c>
      <c r="AZ2178" s="142" t="str">
        <f t="shared" si="1049"/>
        <v/>
      </c>
      <c r="BB2178" s="147"/>
      <c r="BC2178" s="147">
        <f t="shared" si="1012"/>
        <v>9.529599999999995</v>
      </c>
      <c r="BD2178" s="163">
        <f t="shared" si="1013"/>
        <v>0.21683387036408266</v>
      </c>
      <c r="BE2178" s="147">
        <f t="shared" si="1014"/>
        <v>4.0647027147028281E-4</v>
      </c>
      <c r="BF2178" s="147" t="str">
        <f t="shared" si="1010"/>
        <v/>
      </c>
      <c r="BG2178" s="159" t="str">
        <f t="shared" si="1011"/>
        <v/>
      </c>
    </row>
    <row r="2179" spans="1:59" ht="20.100000000000001" customHeight="1" x14ac:dyDescent="0.25">
      <c r="A2179" s="142">
        <v>1485</v>
      </c>
      <c r="B2179" s="142">
        <f t="shared" si="1015"/>
        <v>9077.3808364796823</v>
      </c>
      <c r="C2179" s="142">
        <f t="shared" si="1016"/>
        <v>1.2986612536747181E-5</v>
      </c>
      <c r="D2179" s="142">
        <f t="shared" si="1017"/>
        <v>0.97381015505954727</v>
      </c>
      <c r="E2179" s="142">
        <f t="shared" si="1018"/>
        <v>1.2986612536747181E-5</v>
      </c>
      <c r="F2179" s="142" t="str">
        <f t="shared" si="1019"/>
        <v/>
      </c>
      <c r="G2179" s="142" t="str">
        <f t="shared" si="1020"/>
        <v/>
      </c>
      <c r="H2179" s="142"/>
      <c r="I2179" s="142"/>
      <c r="J2179" s="142">
        <f t="shared" si="1021"/>
        <v>4.3744754849155437E-163</v>
      </c>
      <c r="K2179" s="142" t="str">
        <f t="shared" si="1022"/>
        <v/>
      </c>
      <c r="L2179" s="142" t="str">
        <f t="shared" si="1023"/>
        <v/>
      </c>
      <c r="M2179" s="142"/>
      <c r="N2179" s="142"/>
      <c r="O2179" s="142"/>
      <c r="P2179" s="142"/>
      <c r="Q2179" s="142">
        <v>1485</v>
      </c>
      <c r="R2179" s="142">
        <f t="shared" si="1024"/>
        <v>41.624912070950145</v>
      </c>
      <c r="S2179" s="142">
        <f t="shared" si="1025"/>
        <v>2.8320643073292307E-3</v>
      </c>
      <c r="T2179" s="142">
        <f t="shared" si="1026"/>
        <v>0.97381015505954738</v>
      </c>
      <c r="U2179" s="142">
        <f t="shared" si="1027"/>
        <v>2.8320643073292307E-3</v>
      </c>
      <c r="V2179" s="142" t="str">
        <f t="shared" si="1028"/>
        <v/>
      </c>
      <c r="W2179" s="142" t="str">
        <f t="shared" si="1029"/>
        <v/>
      </c>
      <c r="X2179" s="142">
        <f t="shared" si="1030"/>
        <v>1.680506327639294E-18</v>
      </c>
      <c r="Y2179" s="142" t="str">
        <f t="shared" si="1031"/>
        <v/>
      </c>
      <c r="Z2179" s="142" t="str">
        <f t="shared" si="1032"/>
        <v/>
      </c>
      <c r="AD2179" s="142">
        <v>1485</v>
      </c>
      <c r="AE2179" s="142">
        <f t="shared" si="1050"/>
        <v>106.73581840375402</v>
      </c>
      <c r="AF2179" s="142">
        <f t="shared" si="1033"/>
        <v>1.1044504978256623E-3</v>
      </c>
      <c r="AG2179" s="142">
        <f t="shared" si="1034"/>
        <v>0.97381015505954738</v>
      </c>
      <c r="AH2179" s="142">
        <f t="shared" si="1035"/>
        <v>1.1044504978256623E-3</v>
      </c>
      <c r="AI2179" s="142" t="str">
        <f t="shared" si="1036"/>
        <v/>
      </c>
      <c r="AJ2179" s="142" t="str">
        <f t="shared" si="1037"/>
        <v/>
      </c>
      <c r="AK2179" s="142">
        <f t="shared" si="1038"/>
        <v>8.9245021083903925E-68</v>
      </c>
      <c r="AL2179" s="142" t="str">
        <f t="shared" si="1039"/>
        <v/>
      </c>
      <c r="AM2179" s="142" t="str">
        <f t="shared" si="1040"/>
        <v/>
      </c>
      <c r="AQ2179" s="142">
        <v>1485</v>
      </c>
      <c r="AR2179" s="142">
        <f t="shared" si="1041"/>
        <v>5577.000486485038</v>
      </c>
      <c r="AS2179" s="142">
        <f t="shared" si="1042"/>
        <v>2.1137603996544312E-5</v>
      </c>
      <c r="AT2179" s="142">
        <f t="shared" si="1043"/>
        <v>0.97381015505954727</v>
      </c>
      <c r="AU2179" s="142">
        <f t="shared" si="1044"/>
        <v>2.1137603996544312E-5</v>
      </c>
      <c r="AV2179" s="142" t="str">
        <f t="shared" si="1045"/>
        <v/>
      </c>
      <c r="AW2179" s="142" t="str">
        <f t="shared" si="1046"/>
        <v/>
      </c>
      <c r="AX2179" s="142">
        <f t="shared" si="1047"/>
        <v>1.011133933315068E-4</v>
      </c>
      <c r="AY2179" s="142" t="str">
        <f t="shared" si="1048"/>
        <v/>
      </c>
      <c r="AZ2179" s="142" t="str">
        <f t="shared" si="1049"/>
        <v/>
      </c>
      <c r="BB2179" s="147"/>
      <c r="BC2179" s="147">
        <f t="shared" si="1012"/>
        <v>9.5359999999999943</v>
      </c>
      <c r="BD2179" s="163">
        <f t="shared" si="1013"/>
        <v>0.21642740009261238</v>
      </c>
      <c r="BE2179" s="147">
        <f t="shared" si="1014"/>
        <v>4.0585203445392404E-4</v>
      </c>
      <c r="BF2179" s="147" t="str">
        <f t="shared" si="1010"/>
        <v/>
      </c>
      <c r="BG2179" s="159" t="str">
        <f t="shared" si="1011"/>
        <v/>
      </c>
    </row>
    <row r="2180" spans="1:59" ht="20.100000000000001" customHeight="1" x14ac:dyDescent="0.25">
      <c r="A2180" s="142">
        <v>1486</v>
      </c>
      <c r="B2180" s="142">
        <f t="shared" si="1015"/>
        <v>9096.0970856270615</v>
      </c>
      <c r="C2180" s="142">
        <f t="shared" si="1016"/>
        <v>1.2886123335925686E-5</v>
      </c>
      <c r="D2180" s="142">
        <f t="shared" si="1017"/>
        <v>0.97405227445024034</v>
      </c>
      <c r="E2180" s="142">
        <f t="shared" si="1018"/>
        <v>1.2886123335925686E-5</v>
      </c>
      <c r="F2180" s="142" t="str">
        <f t="shared" si="1019"/>
        <v/>
      </c>
      <c r="G2180" s="142" t="str">
        <f t="shared" si="1020"/>
        <v/>
      </c>
      <c r="H2180" s="142"/>
      <c r="I2180" s="142"/>
      <c r="J2180" s="142">
        <f t="shared" si="1021"/>
        <v>4.8733180865317775E-163</v>
      </c>
      <c r="K2180" s="142" t="str">
        <f t="shared" si="1022"/>
        <v/>
      </c>
      <c r="L2180" s="142" t="str">
        <f t="shared" si="1023"/>
        <v/>
      </c>
      <c r="M2180" s="142"/>
      <c r="N2180" s="142"/>
      <c r="O2180" s="142"/>
      <c r="P2180" s="142"/>
      <c r="Q2180" s="142">
        <v>1486</v>
      </c>
      <c r="R2180" s="142">
        <f t="shared" si="1024"/>
        <v>41.710736631921165</v>
      </c>
      <c r="S2180" s="142">
        <f t="shared" si="1025"/>
        <v>2.8101500569338127E-3</v>
      </c>
      <c r="T2180" s="142">
        <f t="shared" si="1026"/>
        <v>0.97405227445024034</v>
      </c>
      <c r="U2180" s="142">
        <f t="shared" si="1027"/>
        <v>2.8101500569338127E-3</v>
      </c>
      <c r="V2180" s="142" t="str">
        <f t="shared" si="1028"/>
        <v/>
      </c>
      <c r="W2180" s="142" t="str">
        <f t="shared" si="1029"/>
        <v/>
      </c>
      <c r="X2180" s="142">
        <f t="shared" si="1030"/>
        <v>1.7392772984713249E-18</v>
      </c>
      <c r="Y2180" s="142" t="str">
        <f t="shared" si="1031"/>
        <v/>
      </c>
      <c r="Z2180" s="142" t="str">
        <f t="shared" si="1032"/>
        <v/>
      </c>
      <c r="AD2180" s="142">
        <v>1486</v>
      </c>
      <c r="AE2180" s="142">
        <f t="shared" si="1050"/>
        <v>106.95589225613287</v>
      </c>
      <c r="AF2180" s="142">
        <f t="shared" si="1033"/>
        <v>1.0959043625221451E-3</v>
      </c>
      <c r="AG2180" s="142">
        <f t="shared" si="1034"/>
        <v>0.97405227445024034</v>
      </c>
      <c r="AH2180" s="142">
        <f t="shared" si="1035"/>
        <v>1.0959043625221451E-3</v>
      </c>
      <c r="AI2180" s="142" t="str">
        <f t="shared" si="1036"/>
        <v/>
      </c>
      <c r="AJ2180" s="142" t="str">
        <f t="shared" si="1037"/>
        <v/>
      </c>
      <c r="AK2180" s="142">
        <f t="shared" si="1038"/>
        <v>9.563462423588071E-68</v>
      </c>
      <c r="AL2180" s="142" t="str">
        <f t="shared" si="1039"/>
        <v/>
      </c>
      <c r="AM2180" s="142" t="str">
        <f t="shared" si="1040"/>
        <v/>
      </c>
      <c r="AQ2180" s="142">
        <v>1486</v>
      </c>
      <c r="AR2180" s="142">
        <f t="shared" si="1041"/>
        <v>5588.4994565602647</v>
      </c>
      <c r="AS2180" s="142">
        <f t="shared" si="1042"/>
        <v>2.0974043181367637E-5</v>
      </c>
      <c r="AT2180" s="142">
        <f t="shared" si="1043"/>
        <v>0.97405227445024034</v>
      </c>
      <c r="AU2180" s="142">
        <f t="shared" si="1044"/>
        <v>2.0974043181367637E-5</v>
      </c>
      <c r="AV2180" s="142" t="str">
        <f t="shared" si="1045"/>
        <v/>
      </c>
      <c r="AW2180" s="142" t="str">
        <f t="shared" si="1046"/>
        <v/>
      </c>
      <c r="AX2180" s="142">
        <f t="shared" si="1047"/>
        <v>1.0079125372068277E-4</v>
      </c>
      <c r="AY2180" s="142" t="str">
        <f t="shared" si="1048"/>
        <v/>
      </c>
      <c r="AZ2180" s="142" t="str">
        <f t="shared" si="1049"/>
        <v/>
      </c>
      <c r="BB2180" s="147"/>
      <c r="BC2180" s="147">
        <f t="shared" si="1012"/>
        <v>9.5423999999999936</v>
      </c>
      <c r="BD2180" s="163">
        <f t="shared" si="1013"/>
        <v>0.21602154805815846</v>
      </c>
      <c r="BE2180" s="147">
        <f t="shared" si="1014"/>
        <v>4.0523428175071041E-4</v>
      </c>
      <c r="BF2180" s="147" t="str">
        <f t="shared" si="1010"/>
        <v/>
      </c>
      <c r="BG2180" s="159" t="str">
        <f t="shared" si="1011"/>
        <v/>
      </c>
    </row>
    <row r="2181" spans="1:59" ht="20.100000000000001" customHeight="1" x14ac:dyDescent="0.25">
      <c r="A2181" s="142">
        <v>1487</v>
      </c>
      <c r="B2181" s="142">
        <f t="shared" si="1015"/>
        <v>9114.8133347744442</v>
      </c>
      <c r="C2181" s="142">
        <f t="shared" si="1016"/>
        <v>1.2786207130249849E-5</v>
      </c>
      <c r="D2181" s="142">
        <f t="shared" si="1017"/>
        <v>0.97429251842412246</v>
      </c>
      <c r="E2181" s="142">
        <f t="shared" si="1018"/>
        <v>1.2786207130249849E-5</v>
      </c>
      <c r="F2181" s="142" t="str">
        <f t="shared" si="1019"/>
        <v/>
      </c>
      <c r="G2181" s="142" t="str">
        <f t="shared" si="1020"/>
        <v/>
      </c>
      <c r="H2181" s="142"/>
      <c r="I2181" s="142"/>
      <c r="J2181" s="142">
        <f t="shared" si="1021"/>
        <v>5.4289592591808403E-163</v>
      </c>
      <c r="K2181" s="142" t="str">
        <f t="shared" si="1022"/>
        <v/>
      </c>
      <c r="L2181" s="142" t="str">
        <f t="shared" si="1023"/>
        <v/>
      </c>
      <c r="M2181" s="142"/>
      <c r="N2181" s="142"/>
      <c r="O2181" s="142"/>
      <c r="P2181" s="142"/>
      <c r="Q2181" s="142">
        <v>1487</v>
      </c>
      <c r="R2181" s="142">
        <f t="shared" si="1024"/>
        <v>41.796561192892199</v>
      </c>
      <c r="S2181" s="142">
        <f t="shared" si="1025"/>
        <v>2.7883607628421013E-3</v>
      </c>
      <c r="T2181" s="142">
        <f t="shared" si="1026"/>
        <v>0.97429251842412246</v>
      </c>
      <c r="U2181" s="142">
        <f t="shared" si="1027"/>
        <v>2.7883607628421013E-3</v>
      </c>
      <c r="V2181" s="142" t="str">
        <f t="shared" si="1028"/>
        <v/>
      </c>
      <c r="W2181" s="142" t="str">
        <f t="shared" si="1029"/>
        <v/>
      </c>
      <c r="X2181" s="142">
        <f t="shared" si="1030"/>
        <v>1.8000748168833159E-18</v>
      </c>
      <c r="Y2181" s="142" t="str">
        <f t="shared" si="1031"/>
        <v/>
      </c>
      <c r="Z2181" s="142" t="str">
        <f t="shared" si="1032"/>
        <v/>
      </c>
      <c r="AD2181" s="142">
        <v>1487</v>
      </c>
      <c r="AE2181" s="142">
        <f t="shared" si="1050"/>
        <v>107.17596610851177</v>
      </c>
      <c r="AF2181" s="142">
        <f t="shared" si="1033"/>
        <v>1.0874069577688056E-3</v>
      </c>
      <c r="AG2181" s="142">
        <f t="shared" si="1034"/>
        <v>0.97429251842412246</v>
      </c>
      <c r="AH2181" s="142">
        <f t="shared" si="1035"/>
        <v>1.0874069577688056E-3</v>
      </c>
      <c r="AI2181" s="142" t="str">
        <f t="shared" si="1036"/>
        <v/>
      </c>
      <c r="AJ2181" s="142" t="str">
        <f t="shared" si="1037"/>
        <v/>
      </c>
      <c r="AK2181" s="142">
        <f t="shared" si="1038"/>
        <v>1.0248005891117183E-67</v>
      </c>
      <c r="AL2181" s="142" t="str">
        <f t="shared" si="1039"/>
        <v/>
      </c>
      <c r="AM2181" s="142" t="str">
        <f t="shared" si="1040"/>
        <v/>
      </c>
      <c r="AQ2181" s="142">
        <v>1487</v>
      </c>
      <c r="AR2181" s="142">
        <f t="shared" si="1041"/>
        <v>5599.9984266354913</v>
      </c>
      <c r="AS2181" s="142">
        <f t="shared" si="1042"/>
        <v>2.0811414999273439E-5</v>
      </c>
      <c r="AT2181" s="142">
        <f t="shared" si="1043"/>
        <v>0.97429251842412246</v>
      </c>
      <c r="AU2181" s="142">
        <f t="shared" si="1044"/>
        <v>2.0811414999273439E-5</v>
      </c>
      <c r="AV2181" s="142" t="str">
        <f t="shared" si="1045"/>
        <v/>
      </c>
      <c r="AW2181" s="142" t="str">
        <f t="shared" si="1046"/>
        <v/>
      </c>
      <c r="AX2181" s="142">
        <f t="shared" si="1047"/>
        <v>1.0046853291286695E-4</v>
      </c>
      <c r="AY2181" s="142" t="str">
        <f t="shared" si="1048"/>
        <v/>
      </c>
      <c r="AZ2181" s="142" t="str">
        <f t="shared" si="1049"/>
        <v/>
      </c>
      <c r="BB2181" s="147"/>
      <c r="BC2181" s="147">
        <f t="shared" si="1012"/>
        <v>9.5487999999999928</v>
      </c>
      <c r="BD2181" s="163">
        <f t="shared" si="1013"/>
        <v>0.21561631377640775</v>
      </c>
      <c r="BE2181" s="147">
        <f t="shared" si="1014"/>
        <v>4.0461701462352062E-4</v>
      </c>
      <c r="BF2181" s="147" t="str">
        <f t="shared" si="1010"/>
        <v/>
      </c>
      <c r="BG2181" s="159" t="str">
        <f t="shared" si="1011"/>
        <v/>
      </c>
    </row>
    <row r="2182" spans="1:59" ht="20.100000000000001" customHeight="1" x14ac:dyDescent="0.25">
      <c r="A2182" s="142">
        <v>1488</v>
      </c>
      <c r="B2182" s="142">
        <f t="shared" si="1015"/>
        <v>9133.5295839218234</v>
      </c>
      <c r="C2182" s="142">
        <f t="shared" si="1016"/>
        <v>1.2686862661737056E-5</v>
      </c>
      <c r="D2182" s="142">
        <f t="shared" si="1017"/>
        <v>0.97453089769376866</v>
      </c>
      <c r="E2182" s="142">
        <f t="shared" si="1018"/>
        <v>1.2686862661737056E-5</v>
      </c>
      <c r="F2182" s="142" t="str">
        <f t="shared" si="1019"/>
        <v/>
      </c>
      <c r="G2182" s="142" t="str">
        <f t="shared" si="1020"/>
        <v/>
      </c>
      <c r="H2182" s="142"/>
      <c r="I2182" s="142"/>
      <c r="J2182" s="142">
        <f t="shared" si="1021"/>
        <v>6.0478562122786171E-163</v>
      </c>
      <c r="K2182" s="142" t="str">
        <f t="shared" si="1022"/>
        <v/>
      </c>
      <c r="L2182" s="142" t="str">
        <f t="shared" si="1023"/>
        <v/>
      </c>
      <c r="M2182" s="142"/>
      <c r="N2182" s="142"/>
      <c r="O2182" s="142"/>
      <c r="P2182" s="142"/>
      <c r="Q2182" s="142">
        <v>1488</v>
      </c>
      <c r="R2182" s="142">
        <f t="shared" si="1024"/>
        <v>41.882385753863232</v>
      </c>
      <c r="S2182" s="142">
        <f t="shared" si="1025"/>
        <v>2.7666961507186857E-3</v>
      </c>
      <c r="T2182" s="142">
        <f t="shared" si="1026"/>
        <v>0.97453089769376866</v>
      </c>
      <c r="U2182" s="142">
        <f t="shared" si="1027"/>
        <v>2.7666961507186857E-3</v>
      </c>
      <c r="V2182" s="142" t="str">
        <f t="shared" si="1028"/>
        <v/>
      </c>
      <c r="W2182" s="142" t="str">
        <f t="shared" si="1029"/>
        <v/>
      </c>
      <c r="X2182" s="142">
        <f t="shared" si="1030"/>
        <v>1.8629677425966263E-18</v>
      </c>
      <c r="Y2182" s="142" t="str">
        <f t="shared" si="1031"/>
        <v/>
      </c>
      <c r="Z2182" s="142" t="str">
        <f t="shared" si="1032"/>
        <v/>
      </c>
      <c r="AD2182" s="142">
        <v>1488</v>
      </c>
      <c r="AE2182" s="142">
        <f t="shared" si="1050"/>
        <v>107.39603996089062</v>
      </c>
      <c r="AF2182" s="142">
        <f t="shared" si="1033"/>
        <v>1.078958176580123E-3</v>
      </c>
      <c r="AG2182" s="142">
        <f t="shared" si="1034"/>
        <v>0.97453089769376866</v>
      </c>
      <c r="AH2182" s="142">
        <f t="shared" si="1035"/>
        <v>1.078958176580123E-3</v>
      </c>
      <c r="AI2182" s="142" t="str">
        <f t="shared" si="1036"/>
        <v/>
      </c>
      <c r="AJ2182" s="142" t="str">
        <f t="shared" si="1037"/>
        <v/>
      </c>
      <c r="AK2182" s="142">
        <f t="shared" si="1038"/>
        <v>1.0981372620106938E-67</v>
      </c>
      <c r="AL2182" s="142" t="str">
        <f t="shared" si="1039"/>
        <v/>
      </c>
      <c r="AM2182" s="142" t="str">
        <f t="shared" si="1040"/>
        <v/>
      </c>
      <c r="AQ2182" s="142">
        <v>1488</v>
      </c>
      <c r="AR2182" s="142">
        <f t="shared" si="1041"/>
        <v>5611.4973967107217</v>
      </c>
      <c r="AS2182" s="142">
        <f t="shared" si="1042"/>
        <v>2.0649717402711633E-5</v>
      </c>
      <c r="AT2182" s="142">
        <f t="shared" si="1043"/>
        <v>0.97453089769376866</v>
      </c>
      <c r="AU2182" s="142">
        <f t="shared" si="1044"/>
        <v>2.0649717402711633E-5</v>
      </c>
      <c r="AV2182" s="142" t="str">
        <f t="shared" si="1045"/>
        <v/>
      </c>
      <c r="AW2182" s="142" t="str">
        <f t="shared" si="1046"/>
        <v/>
      </c>
      <c r="AX2182" s="142">
        <f t="shared" si="1047"/>
        <v>1.0014524307942868E-4</v>
      </c>
      <c r="AY2182" s="142" t="str">
        <f t="shared" si="1048"/>
        <v/>
      </c>
      <c r="AZ2182" s="142" t="str">
        <f t="shared" si="1049"/>
        <v/>
      </c>
      <c r="BB2182" s="147"/>
      <c r="BC2182" s="147">
        <f t="shared" si="1012"/>
        <v>9.5551999999999921</v>
      </c>
      <c r="BD2182" s="163">
        <f t="shared" si="1013"/>
        <v>0.21521169676178423</v>
      </c>
      <c r="BE2182" s="147">
        <f t="shared" si="1014"/>
        <v>4.0400023432687893E-4</v>
      </c>
      <c r="BF2182" s="147" t="str">
        <f t="shared" si="1010"/>
        <v/>
      </c>
      <c r="BG2182" s="159" t="str">
        <f t="shared" si="1011"/>
        <v/>
      </c>
    </row>
    <row r="2183" spans="1:59" ht="20.100000000000001" customHeight="1" x14ac:dyDescent="0.25">
      <c r="A2183" s="142">
        <v>1489</v>
      </c>
      <c r="B2183" s="142">
        <f t="shared" si="1015"/>
        <v>9152.2458330692061</v>
      </c>
      <c r="C2183" s="142">
        <f t="shared" si="1016"/>
        <v>1.2588088654832201E-5</v>
      </c>
      <c r="D2183" s="142">
        <f t="shared" si="1017"/>
        <v>0.97476742294804464</v>
      </c>
      <c r="E2183" s="142">
        <f t="shared" si="1018"/>
        <v>1.2588088654832201E-5</v>
      </c>
      <c r="F2183" s="142" t="str">
        <f t="shared" si="1019"/>
        <v/>
      </c>
      <c r="G2183" s="142" t="str">
        <f t="shared" si="1020"/>
        <v/>
      </c>
      <c r="H2183" s="142"/>
      <c r="I2183" s="142"/>
      <c r="J2183" s="142">
        <f t="shared" si="1021"/>
        <v>6.7371991201047792E-163</v>
      </c>
      <c r="K2183" s="142" t="str">
        <f t="shared" si="1022"/>
        <v/>
      </c>
      <c r="L2183" s="142" t="str">
        <f t="shared" si="1023"/>
        <v/>
      </c>
      <c r="M2183" s="142"/>
      <c r="N2183" s="142"/>
      <c r="O2183" s="142"/>
      <c r="P2183" s="142"/>
      <c r="Q2183" s="142">
        <v>1489</v>
      </c>
      <c r="R2183" s="142">
        <f t="shared" si="1024"/>
        <v>41.968210314834266</v>
      </c>
      <c r="S2183" s="142">
        <f t="shared" si="1025"/>
        <v>2.7451559423960327E-3</v>
      </c>
      <c r="T2183" s="142">
        <f t="shared" si="1026"/>
        <v>0.97476742294804464</v>
      </c>
      <c r="U2183" s="142">
        <f t="shared" si="1027"/>
        <v>2.7451559423960327E-3</v>
      </c>
      <c r="V2183" s="142" t="str">
        <f t="shared" si="1028"/>
        <v/>
      </c>
      <c r="W2183" s="142" t="str">
        <f t="shared" si="1029"/>
        <v/>
      </c>
      <c r="X2183" s="142">
        <f t="shared" si="1030"/>
        <v>1.9280272394610766E-18</v>
      </c>
      <c r="Y2183" s="142" t="str">
        <f t="shared" si="1031"/>
        <v/>
      </c>
      <c r="Z2183" s="142" t="str">
        <f t="shared" si="1032"/>
        <v/>
      </c>
      <c r="AD2183" s="142">
        <v>1489</v>
      </c>
      <c r="AE2183" s="142">
        <f t="shared" si="1050"/>
        <v>107.61611381326952</v>
      </c>
      <c r="AF2183" s="142">
        <f t="shared" si="1033"/>
        <v>1.0705579104761166E-3</v>
      </c>
      <c r="AG2183" s="142">
        <f t="shared" si="1034"/>
        <v>0.97476742294804464</v>
      </c>
      <c r="AH2183" s="142">
        <f t="shared" si="1035"/>
        <v>1.0705579104761166E-3</v>
      </c>
      <c r="AI2183" s="142" t="str">
        <f t="shared" si="1036"/>
        <v/>
      </c>
      <c r="AJ2183" s="142" t="str">
        <f t="shared" si="1037"/>
        <v/>
      </c>
      <c r="AK2183" s="142">
        <f t="shared" si="1038"/>
        <v>1.1767032188465913E-67</v>
      </c>
      <c r="AL2183" s="142" t="str">
        <f t="shared" si="1039"/>
        <v/>
      </c>
      <c r="AM2183" s="142" t="str">
        <f t="shared" si="1040"/>
        <v/>
      </c>
      <c r="AQ2183" s="142">
        <v>1489</v>
      </c>
      <c r="AR2183" s="142">
        <f t="shared" si="1041"/>
        <v>5622.9963667859483</v>
      </c>
      <c r="AS2183" s="142">
        <f t="shared" si="1042"/>
        <v>2.0488948315530612E-5</v>
      </c>
      <c r="AT2183" s="142">
        <f t="shared" si="1043"/>
        <v>0.97476742294804464</v>
      </c>
      <c r="AU2183" s="142">
        <f t="shared" si="1044"/>
        <v>2.0488948315530612E-5</v>
      </c>
      <c r="AV2183" s="142" t="str">
        <f t="shared" si="1045"/>
        <v/>
      </c>
      <c r="AW2183" s="142" t="str">
        <f t="shared" si="1046"/>
        <v/>
      </c>
      <c r="AX2183" s="142">
        <f t="shared" si="1047"/>
        <v>9.9821396379938575E-5</v>
      </c>
      <c r="AY2183" s="142" t="str">
        <f t="shared" si="1048"/>
        <v/>
      </c>
      <c r="AZ2183" s="142" t="str">
        <f t="shared" si="1049"/>
        <v/>
      </c>
      <c r="BB2183" s="147"/>
      <c r="BC2183" s="147">
        <f t="shared" si="1012"/>
        <v>9.5615999999999914</v>
      </c>
      <c r="BD2183" s="163">
        <f t="shared" si="1013"/>
        <v>0.21480769652745735</v>
      </c>
      <c r="BE2183" s="147">
        <f t="shared" si="1014"/>
        <v>4.0338394210814865E-4</v>
      </c>
      <c r="BF2183" s="147" t="str">
        <f t="shared" si="1010"/>
        <v/>
      </c>
      <c r="BG2183" s="159" t="str">
        <f t="shared" si="1011"/>
        <v/>
      </c>
    </row>
    <row r="2184" spans="1:59" ht="20.100000000000001" customHeight="1" x14ac:dyDescent="0.25">
      <c r="A2184" s="147">
        <v>1490</v>
      </c>
      <c r="B2184" s="142">
        <f t="shared" si="1015"/>
        <v>9170.9620822165853</v>
      </c>
      <c r="C2184" s="142">
        <f t="shared" si="1016"/>
        <v>1.2489883816625702E-5</v>
      </c>
      <c r="D2184" s="142">
        <f t="shared" si="1017"/>
        <v>0.97500210485177952</v>
      </c>
      <c r="E2184" s="142">
        <f t="shared" si="1018"/>
        <v>1.2489883816625702E-5</v>
      </c>
      <c r="F2184" s="142" t="str">
        <f t="shared" si="1019"/>
        <v/>
      </c>
      <c r="G2184" s="142" t="str">
        <f t="shared" si="1020"/>
        <v/>
      </c>
      <c r="H2184" s="142"/>
      <c r="I2184" s="142"/>
      <c r="J2184" s="142">
        <f t="shared" si="1021"/>
        <v>7.5049941928141036E-163</v>
      </c>
      <c r="K2184" s="142" t="str">
        <f t="shared" si="1022"/>
        <v/>
      </c>
      <c r="L2184" s="142" t="str">
        <f t="shared" si="1023"/>
        <v/>
      </c>
      <c r="M2184" s="142"/>
      <c r="N2184" s="142"/>
      <c r="O2184" s="142"/>
      <c r="P2184" s="142"/>
      <c r="Q2184" s="147">
        <v>1490</v>
      </c>
      <c r="R2184" s="142">
        <f t="shared" si="1024"/>
        <v>42.0540348758053</v>
      </c>
      <c r="S2184" s="142">
        <f t="shared" si="1025"/>
        <v>2.7237398559220027E-3</v>
      </c>
      <c r="T2184" s="142">
        <f t="shared" si="1026"/>
        <v>0.97500210485177963</v>
      </c>
      <c r="U2184" s="142">
        <f t="shared" si="1027"/>
        <v>2.7237398559220027E-3</v>
      </c>
      <c r="V2184" s="142" t="str">
        <f t="shared" si="1028"/>
        <v/>
      </c>
      <c r="W2184" s="142" t="str">
        <f t="shared" si="1029"/>
        <v/>
      </c>
      <c r="X2184" s="142">
        <f t="shared" si="1030"/>
        <v>1.9953268513248254E-18</v>
      </c>
      <c r="Y2184" s="142" t="str">
        <f t="shared" si="1031"/>
        <v/>
      </c>
      <c r="Z2184" s="142" t="str">
        <f t="shared" si="1032"/>
        <v/>
      </c>
      <c r="AD2184" s="147">
        <v>1490</v>
      </c>
      <c r="AE2184" s="142">
        <f t="shared" si="1050"/>
        <v>107.83618766564837</v>
      </c>
      <c r="AF2184" s="142">
        <f t="shared" si="1033"/>
        <v>1.0622060495008893E-3</v>
      </c>
      <c r="AG2184" s="142">
        <f t="shared" si="1034"/>
        <v>0.97500210485177952</v>
      </c>
      <c r="AH2184" s="142">
        <f t="shared" si="1035"/>
        <v>1.0622060495008893E-3</v>
      </c>
      <c r="AI2184" s="142" t="str">
        <f t="shared" si="1036"/>
        <v/>
      </c>
      <c r="AJ2184" s="142" t="str">
        <f t="shared" si="1037"/>
        <v/>
      </c>
      <c r="AK2184" s="142">
        <f t="shared" si="1038"/>
        <v>1.2608699834102628E-67</v>
      </c>
      <c r="AL2184" s="142" t="str">
        <f t="shared" si="1039"/>
        <v/>
      </c>
      <c r="AM2184" s="142" t="str">
        <f t="shared" si="1040"/>
        <v/>
      </c>
      <c r="AQ2184" s="147">
        <v>1490</v>
      </c>
      <c r="AR2184" s="142">
        <f t="shared" si="1041"/>
        <v>5634.495336861175</v>
      </c>
      <c r="AS2184" s="142">
        <f t="shared" si="1042"/>
        <v>2.0329105633331534E-5</v>
      </c>
      <c r="AT2184" s="142">
        <f t="shared" si="1043"/>
        <v>0.97500210485177963</v>
      </c>
      <c r="AU2184" s="142">
        <f t="shared" si="1044"/>
        <v>2.0329105633331534E-5</v>
      </c>
      <c r="AV2184" s="142" t="str">
        <f t="shared" si="1045"/>
        <v/>
      </c>
      <c r="AW2184" s="142" t="str">
        <f t="shared" si="1046"/>
        <v/>
      </c>
      <c r="AX2184" s="142">
        <f t="shared" si="1047"/>
        <v>9.9497004961429067E-5</v>
      </c>
      <c r="AY2184" s="142" t="str">
        <f t="shared" si="1048"/>
        <v/>
      </c>
      <c r="AZ2184" s="142" t="str">
        <f t="shared" si="1049"/>
        <v/>
      </c>
      <c r="BB2184" s="147"/>
      <c r="BC2184" s="147">
        <f t="shared" si="1012"/>
        <v>9.5679999999999907</v>
      </c>
      <c r="BD2184" s="163">
        <f t="shared" si="1013"/>
        <v>0.2144043125853492</v>
      </c>
      <c r="BE2184" s="147">
        <f t="shared" si="1014"/>
        <v>4.0276813920747667E-4</v>
      </c>
      <c r="BF2184" s="147" t="str">
        <f t="shared" si="1010"/>
        <v/>
      </c>
      <c r="BG2184" s="159" t="str">
        <f t="shared" si="1011"/>
        <v/>
      </c>
    </row>
    <row r="2185" spans="1:59" ht="20.100000000000001" customHeight="1" x14ac:dyDescent="0.25">
      <c r="A2185" s="142">
        <v>1491</v>
      </c>
      <c r="B2185" s="142">
        <f t="shared" si="1015"/>
        <v>9189.678331363968</v>
      </c>
      <c r="C2185" s="142">
        <f t="shared" si="1016"/>
        <v>1.2392246837070849E-5</v>
      </c>
      <c r="D2185" s="142">
        <f t="shared" si="1017"/>
        <v>0.97523495404544369</v>
      </c>
      <c r="E2185" s="142">
        <f t="shared" si="1018"/>
        <v>1.2392246837070849E-5</v>
      </c>
      <c r="F2185" s="142" t="str">
        <f t="shared" si="1019"/>
        <v/>
      </c>
      <c r="G2185" s="142" t="str">
        <f t="shared" si="1020"/>
        <v/>
      </c>
      <c r="H2185" s="142"/>
      <c r="I2185" s="142"/>
      <c r="J2185" s="142">
        <f t="shared" si="1021"/>
        <v>8.3601561477223401E-163</v>
      </c>
      <c r="K2185" s="142" t="str">
        <f t="shared" si="1022"/>
        <v/>
      </c>
      <c r="L2185" s="142" t="str">
        <f t="shared" si="1023"/>
        <v/>
      </c>
      <c r="M2185" s="142"/>
      <c r="N2185" s="142"/>
      <c r="O2185" s="142"/>
      <c r="P2185" s="142"/>
      <c r="Q2185" s="142">
        <v>1491</v>
      </c>
      <c r="R2185" s="142">
        <f t="shared" si="1024"/>
        <v>42.139859436776334</v>
      </c>
      <c r="S2185" s="142">
        <f t="shared" si="1025"/>
        <v>2.702447605607282E-3</v>
      </c>
      <c r="T2185" s="142">
        <f t="shared" si="1026"/>
        <v>0.9752349540454438</v>
      </c>
      <c r="U2185" s="142">
        <f t="shared" si="1027"/>
        <v>2.702447605607282E-3</v>
      </c>
      <c r="V2185" s="142" t="str">
        <f t="shared" si="1028"/>
        <v/>
      </c>
      <c r="W2185" s="142" t="str">
        <f t="shared" si="1029"/>
        <v/>
      </c>
      <c r="X2185" s="142">
        <f t="shared" si="1030"/>
        <v>2.0649425803612698E-18</v>
      </c>
      <c r="Y2185" s="142" t="str">
        <f t="shared" si="1031"/>
        <v/>
      </c>
      <c r="Z2185" s="142" t="str">
        <f t="shared" si="1032"/>
        <v/>
      </c>
      <c r="AD2185" s="142">
        <v>1491</v>
      </c>
      <c r="AE2185" s="142">
        <f t="shared" si="1050"/>
        <v>108.05626151802727</v>
      </c>
      <c r="AF2185" s="142">
        <f t="shared" si="1033"/>
        <v>1.0539024822411119E-3</v>
      </c>
      <c r="AG2185" s="142">
        <f t="shared" si="1034"/>
        <v>0.97523495404544369</v>
      </c>
      <c r="AH2185" s="142">
        <f t="shared" si="1035"/>
        <v>1.0539024822411119E-3</v>
      </c>
      <c r="AI2185" s="142" t="str">
        <f t="shared" si="1036"/>
        <v/>
      </c>
      <c r="AJ2185" s="142" t="str">
        <f t="shared" si="1037"/>
        <v/>
      </c>
      <c r="AK2185" s="142">
        <f t="shared" si="1038"/>
        <v>1.3510353784338702E-67</v>
      </c>
      <c r="AL2185" s="142" t="str">
        <f t="shared" si="1039"/>
        <v/>
      </c>
      <c r="AM2185" s="142" t="str">
        <f t="shared" si="1040"/>
        <v/>
      </c>
      <c r="AQ2185" s="142">
        <v>1491</v>
      </c>
      <c r="AR2185" s="142">
        <f t="shared" si="1041"/>
        <v>5645.9943069364017</v>
      </c>
      <c r="AS2185" s="142">
        <f t="shared" si="1042"/>
        <v>2.0170187223822581E-5</v>
      </c>
      <c r="AT2185" s="142">
        <f t="shared" si="1043"/>
        <v>0.9752349540454438</v>
      </c>
      <c r="AU2185" s="142">
        <f t="shared" si="1044"/>
        <v>2.0170187223822581E-5</v>
      </c>
      <c r="AV2185" s="142" t="str">
        <f t="shared" si="1045"/>
        <v/>
      </c>
      <c r="AW2185" s="142" t="str">
        <f t="shared" si="1046"/>
        <v/>
      </c>
      <c r="AX2185" s="142">
        <f t="shared" si="1047"/>
        <v>9.917208095765912E-5</v>
      </c>
      <c r="AY2185" s="142" t="str">
        <f t="shared" si="1048"/>
        <v/>
      </c>
      <c r="AZ2185" s="142" t="str">
        <f t="shared" si="1049"/>
        <v/>
      </c>
      <c r="BB2185" s="147"/>
      <c r="BC2185" s="147">
        <f t="shared" si="1012"/>
        <v>9.57439999999999</v>
      </c>
      <c r="BD2185" s="163">
        <f t="shared" si="1013"/>
        <v>0.21400154444614172</v>
      </c>
      <c r="BE2185" s="147">
        <f t="shared" si="1014"/>
        <v>4.0215282685635012E-4</v>
      </c>
      <c r="BF2185" s="147" t="str">
        <f t="shared" si="1010"/>
        <v/>
      </c>
      <c r="BG2185" s="159" t="str">
        <f t="shared" si="1011"/>
        <v/>
      </c>
    </row>
    <row r="2186" spans="1:59" ht="20.100000000000001" customHeight="1" x14ac:dyDescent="0.25">
      <c r="A2186" s="142">
        <v>1492</v>
      </c>
      <c r="B2186" s="142">
        <f t="shared" si="1015"/>
        <v>9208.3945805113472</v>
      </c>
      <c r="C2186" s="142">
        <f t="shared" si="1016"/>
        <v>1.2295176389201205E-5</v>
      </c>
      <c r="D2186" s="142">
        <f t="shared" si="1017"/>
        <v>0.97546598114482941</v>
      </c>
      <c r="E2186" s="142">
        <f t="shared" si="1018"/>
        <v>1.2295176389201205E-5</v>
      </c>
      <c r="F2186" s="142" t="str">
        <f t="shared" si="1019"/>
        <v/>
      </c>
      <c r="G2186" s="142" t="str">
        <f t="shared" si="1020"/>
        <v/>
      </c>
      <c r="H2186" s="142"/>
      <c r="I2186" s="142"/>
      <c r="J2186" s="142">
        <f t="shared" si="1021"/>
        <v>9.3126111429622565E-163</v>
      </c>
      <c r="K2186" s="142" t="str">
        <f t="shared" si="1022"/>
        <v/>
      </c>
      <c r="L2186" s="142" t="str">
        <f t="shared" si="1023"/>
        <v/>
      </c>
      <c r="M2186" s="142"/>
      <c r="N2186" s="142"/>
      <c r="O2186" s="142"/>
      <c r="P2186" s="142"/>
      <c r="Q2186" s="142">
        <v>1492</v>
      </c>
      <c r="R2186" s="142">
        <f t="shared" si="1024"/>
        <v>42.225683997747367</v>
      </c>
      <c r="S2186" s="142">
        <f t="shared" si="1025"/>
        <v>2.6812789020727599E-3</v>
      </c>
      <c r="T2186" s="142">
        <f t="shared" si="1026"/>
        <v>0.97546598114482941</v>
      </c>
      <c r="U2186" s="142">
        <f t="shared" si="1027"/>
        <v>2.6812789020727599E-3</v>
      </c>
      <c r="V2186" s="142" t="str">
        <f t="shared" si="1028"/>
        <v/>
      </c>
      <c r="W2186" s="142" t="str">
        <f t="shared" si="1029"/>
        <v/>
      </c>
      <c r="X2186" s="142">
        <f t="shared" si="1030"/>
        <v>2.1369529679300179E-18</v>
      </c>
      <c r="Y2186" s="142" t="str">
        <f t="shared" si="1031"/>
        <v/>
      </c>
      <c r="Z2186" s="142" t="str">
        <f t="shared" si="1032"/>
        <v/>
      </c>
      <c r="AD2186" s="142">
        <v>1492</v>
      </c>
      <c r="AE2186" s="142">
        <f t="shared" si="1050"/>
        <v>108.27633537040612</v>
      </c>
      <c r="AF2186" s="142">
        <f t="shared" si="1033"/>
        <v>1.0456470958445112E-3</v>
      </c>
      <c r="AG2186" s="142">
        <f t="shared" si="1034"/>
        <v>0.97546598114482941</v>
      </c>
      <c r="AH2186" s="142">
        <f t="shared" si="1035"/>
        <v>1.0456470958445112E-3</v>
      </c>
      <c r="AI2186" s="142" t="str">
        <f t="shared" si="1036"/>
        <v/>
      </c>
      <c r="AJ2186" s="142" t="str">
        <f t="shared" si="1037"/>
        <v/>
      </c>
      <c r="AK2186" s="142">
        <f t="shared" si="1038"/>
        <v>1.4476253803196823E-67</v>
      </c>
      <c r="AL2186" s="142" t="str">
        <f t="shared" si="1039"/>
        <v/>
      </c>
      <c r="AM2186" s="142" t="str">
        <f t="shared" si="1040"/>
        <v/>
      </c>
      <c r="AQ2186" s="142">
        <v>1492</v>
      </c>
      <c r="AR2186" s="142">
        <f t="shared" si="1041"/>
        <v>5657.4932770116284</v>
      </c>
      <c r="AS2186" s="142">
        <f t="shared" si="1042"/>
        <v>2.001219092717247E-5</v>
      </c>
      <c r="AT2186" s="142">
        <f t="shared" si="1043"/>
        <v>0.97546598114482941</v>
      </c>
      <c r="AU2186" s="142">
        <f t="shared" si="1044"/>
        <v>2.001219092717247E-5</v>
      </c>
      <c r="AV2186" s="142" t="str">
        <f t="shared" si="1045"/>
        <v/>
      </c>
      <c r="AW2186" s="142" t="str">
        <f t="shared" si="1046"/>
        <v/>
      </c>
      <c r="AX2186" s="142">
        <f t="shared" si="1047"/>
        <v>9.8846636488381974E-5</v>
      </c>
      <c r="AY2186" s="142" t="str">
        <f t="shared" si="1048"/>
        <v/>
      </c>
      <c r="AZ2186" s="142" t="str">
        <f t="shared" si="1049"/>
        <v/>
      </c>
      <c r="BB2186" s="147"/>
      <c r="BC2186" s="147">
        <f t="shared" si="1012"/>
        <v>9.5807999999999893</v>
      </c>
      <c r="BD2186" s="163">
        <f t="shared" si="1013"/>
        <v>0.21359939161928537</v>
      </c>
      <c r="BE2186" s="147">
        <f t="shared" si="1014"/>
        <v>4.0153800628051073E-4</v>
      </c>
      <c r="BF2186" s="147" t="str">
        <f t="shared" si="1010"/>
        <v/>
      </c>
      <c r="BG2186" s="159" t="str">
        <f t="shared" si="1011"/>
        <v/>
      </c>
    </row>
    <row r="2187" spans="1:59" ht="20.100000000000001" customHeight="1" x14ac:dyDescent="0.25">
      <c r="A2187" s="142">
        <v>1493</v>
      </c>
      <c r="B2187" s="142">
        <f t="shared" si="1015"/>
        <v>9227.1108296587263</v>
      </c>
      <c r="C2187" s="142">
        <f t="shared" si="1016"/>
        <v>1.2198671129347304E-5</v>
      </c>
      <c r="D2187" s="142">
        <f t="shared" si="1017"/>
        <v>0.97569519674073624</v>
      </c>
      <c r="E2187" s="142">
        <f t="shared" si="1018"/>
        <v>1.2198671129347304E-5</v>
      </c>
      <c r="F2187" s="142" t="str">
        <f t="shared" si="1019"/>
        <v/>
      </c>
      <c r="G2187" s="142" t="str">
        <f t="shared" si="1020"/>
        <v/>
      </c>
      <c r="H2187" s="142"/>
      <c r="I2187" s="142"/>
      <c r="J2187" s="142">
        <f t="shared" si="1021"/>
        <v>1.0373411355377049E-162</v>
      </c>
      <c r="K2187" s="142" t="str">
        <f t="shared" si="1022"/>
        <v/>
      </c>
      <c r="L2187" s="142" t="str">
        <f t="shared" si="1023"/>
        <v/>
      </c>
      <c r="M2187" s="142"/>
      <c r="N2187" s="142"/>
      <c r="O2187" s="142"/>
      <c r="P2187" s="142"/>
      <c r="Q2187" s="142">
        <v>1493</v>
      </c>
      <c r="R2187" s="142">
        <f t="shared" si="1024"/>
        <v>42.311508558718387</v>
      </c>
      <c r="S2187" s="142">
        <f t="shared" si="1025"/>
        <v>2.6602334522968151E-3</v>
      </c>
      <c r="T2187" s="142">
        <f t="shared" si="1026"/>
        <v>0.97569519674073635</v>
      </c>
      <c r="U2187" s="142">
        <f t="shared" si="1027"/>
        <v>2.6602334522968151E-3</v>
      </c>
      <c r="V2187" s="142" t="str">
        <f t="shared" si="1028"/>
        <v/>
      </c>
      <c r="W2187" s="142" t="str">
        <f t="shared" si="1029"/>
        <v/>
      </c>
      <c r="X2187" s="142">
        <f t="shared" si="1030"/>
        <v>2.2114391780534789E-18</v>
      </c>
      <c r="Y2187" s="142" t="str">
        <f t="shared" si="1031"/>
        <v/>
      </c>
      <c r="Z2187" s="142" t="str">
        <f t="shared" si="1032"/>
        <v/>
      </c>
      <c r="AD2187" s="142">
        <v>1493</v>
      </c>
      <c r="AE2187" s="142">
        <f t="shared" si="1050"/>
        <v>108.49640922278502</v>
      </c>
      <c r="AF2187" s="142">
        <f t="shared" si="1033"/>
        <v>1.0374397760382983E-3</v>
      </c>
      <c r="AG2187" s="142">
        <f t="shared" si="1034"/>
        <v>0.97569519674073635</v>
      </c>
      <c r="AH2187" s="142">
        <f t="shared" si="1035"/>
        <v>1.0374397760382983E-3</v>
      </c>
      <c r="AI2187" s="142" t="str">
        <f t="shared" si="1036"/>
        <v/>
      </c>
      <c r="AJ2187" s="142" t="str">
        <f t="shared" si="1037"/>
        <v/>
      </c>
      <c r="AK2187" s="142">
        <f t="shared" si="1038"/>
        <v>1.5510961041859887E-67</v>
      </c>
      <c r="AL2187" s="142" t="str">
        <f t="shared" si="1039"/>
        <v/>
      </c>
      <c r="AM2187" s="142" t="str">
        <f t="shared" si="1040"/>
        <v/>
      </c>
      <c r="AQ2187" s="142">
        <v>1493</v>
      </c>
      <c r="AR2187" s="142">
        <f t="shared" si="1041"/>
        <v>5668.9922470868551</v>
      </c>
      <c r="AS2187" s="142">
        <f t="shared" si="1042"/>
        <v>1.9855114556363428E-5</v>
      </c>
      <c r="AT2187" s="142">
        <f t="shared" si="1043"/>
        <v>0.97569519674073635</v>
      </c>
      <c r="AU2187" s="142">
        <f t="shared" si="1044"/>
        <v>1.9855114556363428E-5</v>
      </c>
      <c r="AV2187" s="142" t="str">
        <f t="shared" si="1045"/>
        <v/>
      </c>
      <c r="AW2187" s="142" t="str">
        <f t="shared" si="1046"/>
        <v/>
      </c>
      <c r="AX2187" s="142">
        <f t="shared" si="1047"/>
        <v>9.852068365861656E-5</v>
      </c>
      <c r="AY2187" s="142" t="str">
        <f t="shared" si="1048"/>
        <v/>
      </c>
      <c r="AZ2187" s="142" t="str">
        <f t="shared" si="1049"/>
        <v/>
      </c>
      <c r="BB2187" s="147"/>
      <c r="BC2187" s="147">
        <f t="shared" si="1012"/>
        <v>9.5871999999999886</v>
      </c>
      <c r="BD2187" s="163">
        <f t="shared" si="1013"/>
        <v>0.21319785361300486</v>
      </c>
      <c r="BE2187" s="147">
        <f t="shared" si="1014"/>
        <v>4.0092367869665191E-4</v>
      </c>
      <c r="BF2187" s="147" t="str">
        <f t="shared" si="1010"/>
        <v/>
      </c>
      <c r="BG2187" s="159" t="str">
        <f t="shared" si="1011"/>
        <v/>
      </c>
    </row>
    <row r="2188" spans="1:59" ht="20.100000000000001" customHeight="1" x14ac:dyDescent="0.25">
      <c r="A2188" s="142">
        <v>1494</v>
      </c>
      <c r="B2188" s="142">
        <f t="shared" si="1015"/>
        <v>9245.8270788061091</v>
      </c>
      <c r="C2188" s="142">
        <f t="shared" si="1016"/>
        <v>1.2102729697353192E-5</v>
      </c>
      <c r="D2188" s="142">
        <f t="shared" si="1017"/>
        <v>0.97592261139866132</v>
      </c>
      <c r="E2188" s="142">
        <f t="shared" si="1018"/>
        <v>1.2102729697353192E-5</v>
      </c>
      <c r="F2188" s="142" t="str">
        <f t="shared" si="1019"/>
        <v/>
      </c>
      <c r="G2188" s="142" t="str">
        <f t="shared" si="1020"/>
        <v/>
      </c>
      <c r="H2188" s="142"/>
      <c r="I2188" s="142"/>
      <c r="J2188" s="142">
        <f t="shared" si="1021"/>
        <v>1.1554862517839948E-162</v>
      </c>
      <c r="K2188" s="142" t="str">
        <f t="shared" si="1022"/>
        <v/>
      </c>
      <c r="L2188" s="142" t="str">
        <f t="shared" si="1023"/>
        <v/>
      </c>
      <c r="M2188" s="142"/>
      <c r="N2188" s="142"/>
      <c r="O2188" s="142"/>
      <c r="P2188" s="142"/>
      <c r="Q2188" s="142">
        <v>1494</v>
      </c>
      <c r="R2188" s="142">
        <f t="shared" si="1024"/>
        <v>42.397333119689435</v>
      </c>
      <c r="S2188" s="142">
        <f t="shared" si="1025"/>
        <v>2.6393109596625163E-3</v>
      </c>
      <c r="T2188" s="142">
        <f t="shared" si="1026"/>
        <v>0.97592261139866132</v>
      </c>
      <c r="U2188" s="142">
        <f t="shared" si="1027"/>
        <v>2.6393109596625163E-3</v>
      </c>
      <c r="V2188" s="142" t="str">
        <f t="shared" si="1028"/>
        <v/>
      </c>
      <c r="W2188" s="142" t="str">
        <f t="shared" si="1029"/>
        <v/>
      </c>
      <c r="X2188" s="142">
        <f t="shared" si="1030"/>
        <v>2.2884850835912485E-18</v>
      </c>
      <c r="Y2188" s="142" t="str">
        <f t="shared" si="1031"/>
        <v/>
      </c>
      <c r="Z2188" s="142" t="str">
        <f t="shared" si="1032"/>
        <v/>
      </c>
      <c r="AD2188" s="142">
        <v>1494</v>
      </c>
      <c r="AE2188" s="142">
        <f t="shared" si="1050"/>
        <v>108.71648307516386</v>
      </c>
      <c r="AF2188" s="142">
        <f t="shared" si="1033"/>
        <v>1.0292804071475928E-3</v>
      </c>
      <c r="AG2188" s="142">
        <f t="shared" si="1034"/>
        <v>0.97592261139866132</v>
      </c>
      <c r="AH2188" s="142">
        <f t="shared" si="1035"/>
        <v>1.0292804071475928E-3</v>
      </c>
      <c r="AI2188" s="142" t="str">
        <f t="shared" si="1036"/>
        <v/>
      </c>
      <c r="AJ2188" s="142" t="str">
        <f t="shared" si="1037"/>
        <v/>
      </c>
      <c r="AK2188" s="142">
        <f t="shared" si="1038"/>
        <v>1.6619359283487988E-67</v>
      </c>
      <c r="AL2188" s="142" t="str">
        <f t="shared" si="1039"/>
        <v/>
      </c>
      <c r="AM2188" s="142" t="str">
        <f t="shared" si="1040"/>
        <v/>
      </c>
      <c r="AQ2188" s="142">
        <v>1494</v>
      </c>
      <c r="AR2188" s="142">
        <f t="shared" si="1041"/>
        <v>5680.4912171620817</v>
      </c>
      <c r="AS2188" s="142">
        <f t="shared" si="1042"/>
        <v>1.9698955897543486E-5</v>
      </c>
      <c r="AT2188" s="142">
        <f t="shared" si="1043"/>
        <v>0.97592261139866132</v>
      </c>
      <c r="AU2188" s="142">
        <f t="shared" si="1044"/>
        <v>1.9698955897543486E-5</v>
      </c>
      <c r="AV2188" s="142" t="str">
        <f t="shared" si="1045"/>
        <v/>
      </c>
      <c r="AW2188" s="142" t="str">
        <f t="shared" si="1046"/>
        <v/>
      </c>
      <c r="AX2188" s="142">
        <f t="shared" si="1047"/>
        <v>9.8194234557922295E-5</v>
      </c>
      <c r="AY2188" s="142" t="str">
        <f t="shared" si="1048"/>
        <v/>
      </c>
      <c r="AZ2188" s="142" t="str">
        <f t="shared" si="1049"/>
        <v/>
      </c>
      <c r="BB2188" s="147"/>
      <c r="BC2188" s="147">
        <f t="shared" si="1012"/>
        <v>9.5935999999999879</v>
      </c>
      <c r="BD2188" s="163">
        <f t="shared" si="1013"/>
        <v>0.21279692993430821</v>
      </c>
      <c r="BE2188" s="147">
        <f t="shared" si="1014"/>
        <v>4.0030984531483349E-4</v>
      </c>
      <c r="BF2188" s="147" t="str">
        <f t="shared" si="1010"/>
        <v/>
      </c>
      <c r="BG2188" s="159" t="str">
        <f t="shared" si="1011"/>
        <v/>
      </c>
    </row>
    <row r="2189" spans="1:59" ht="20.100000000000001" customHeight="1" x14ac:dyDescent="0.25">
      <c r="A2189" s="142">
        <v>1495</v>
      </c>
      <c r="B2189" s="142">
        <f t="shared" si="1015"/>
        <v>9264.5433279534882</v>
      </c>
      <c r="C2189" s="142">
        <f t="shared" si="1016"/>
        <v>1.2007350716792639E-5</v>
      </c>
      <c r="D2189" s="142">
        <f t="shared" si="1017"/>
        <v>0.97614823565849151</v>
      </c>
      <c r="E2189" s="142">
        <f t="shared" si="1018"/>
        <v>1.2007350716792639E-5</v>
      </c>
      <c r="F2189" s="142" t="str">
        <f t="shared" si="1019"/>
        <v/>
      </c>
      <c r="G2189" s="142" t="str">
        <f t="shared" si="1020"/>
        <v/>
      </c>
      <c r="H2189" s="142"/>
      <c r="I2189" s="142"/>
      <c r="J2189" s="142">
        <f t="shared" si="1021"/>
        <v>1.2870665879504205E-162</v>
      </c>
      <c r="K2189" s="142" t="str">
        <f t="shared" si="1022"/>
        <v/>
      </c>
      <c r="L2189" s="142" t="str">
        <f t="shared" si="1023"/>
        <v/>
      </c>
      <c r="M2189" s="142"/>
      <c r="N2189" s="142"/>
      <c r="O2189" s="142"/>
      <c r="P2189" s="142"/>
      <c r="Q2189" s="142">
        <v>1495</v>
      </c>
      <c r="R2189" s="142">
        <f t="shared" si="1024"/>
        <v>42.483157680660455</v>
      </c>
      <c r="S2189" s="142">
        <f t="shared" si="1025"/>
        <v>2.6185111240047835E-3</v>
      </c>
      <c r="T2189" s="142">
        <f t="shared" si="1026"/>
        <v>0.97614823565849151</v>
      </c>
      <c r="U2189" s="142">
        <f t="shared" si="1027"/>
        <v>2.6185111240047835E-3</v>
      </c>
      <c r="V2189" s="142" t="str">
        <f t="shared" si="1028"/>
        <v/>
      </c>
      <c r="W2189" s="142" t="str">
        <f t="shared" si="1029"/>
        <v/>
      </c>
      <c r="X2189" s="142">
        <f t="shared" si="1030"/>
        <v>2.3681773551991089E-18</v>
      </c>
      <c r="Y2189" s="142" t="str">
        <f t="shared" si="1031"/>
        <v/>
      </c>
      <c r="Z2189" s="142" t="str">
        <f t="shared" si="1032"/>
        <v/>
      </c>
      <c r="AD2189" s="142">
        <v>1495</v>
      </c>
      <c r="AE2189" s="142">
        <f t="shared" si="1050"/>
        <v>108.93655692754277</v>
      </c>
      <c r="AF2189" s="142">
        <f t="shared" si="1033"/>
        <v>1.0211688721137912E-3</v>
      </c>
      <c r="AG2189" s="142">
        <f t="shared" si="1034"/>
        <v>0.97614823565849151</v>
      </c>
      <c r="AH2189" s="142">
        <f t="shared" si="1035"/>
        <v>1.0211688721137912E-3</v>
      </c>
      <c r="AI2189" s="142" t="str">
        <f t="shared" si="1036"/>
        <v/>
      </c>
      <c r="AJ2189" s="142" t="str">
        <f t="shared" si="1037"/>
        <v/>
      </c>
      <c r="AK2189" s="142">
        <f t="shared" si="1038"/>
        <v>1.7806677679996099E-67</v>
      </c>
      <c r="AL2189" s="142" t="str">
        <f t="shared" si="1039"/>
        <v/>
      </c>
      <c r="AM2189" s="142" t="str">
        <f t="shared" si="1040"/>
        <v/>
      </c>
      <c r="AQ2189" s="142">
        <v>1495</v>
      </c>
      <c r="AR2189" s="142">
        <f t="shared" si="1041"/>
        <v>5691.9901872373084</v>
      </c>
      <c r="AS2189" s="142">
        <f t="shared" si="1042"/>
        <v>1.9543712710378354E-5</v>
      </c>
      <c r="AT2189" s="142">
        <f t="shared" si="1043"/>
        <v>0.97614823565849151</v>
      </c>
      <c r="AU2189" s="142">
        <f t="shared" si="1044"/>
        <v>1.9543712710378354E-5</v>
      </c>
      <c r="AV2189" s="142" t="str">
        <f t="shared" si="1045"/>
        <v/>
      </c>
      <c r="AW2189" s="142" t="str">
        <f t="shared" si="1046"/>
        <v/>
      </c>
      <c r="AX2189" s="142">
        <f t="shared" si="1047"/>
        <v>9.7867301259677757E-5</v>
      </c>
      <c r="AY2189" s="142" t="str">
        <f t="shared" si="1048"/>
        <v/>
      </c>
      <c r="AZ2189" s="142" t="str">
        <f t="shared" si="1049"/>
        <v/>
      </c>
      <c r="BB2189" s="147"/>
      <c r="BC2189" s="147">
        <f t="shared" si="1012"/>
        <v>9.5999999999999872</v>
      </c>
      <c r="BD2189" s="163">
        <f t="shared" si="1013"/>
        <v>0.21239662008899338</v>
      </c>
      <c r="BE2189" s="147">
        <f t="shared" si="1014"/>
        <v>3.9969650733739925E-4</v>
      </c>
      <c r="BF2189" s="147" t="str">
        <f t="shared" si="1010"/>
        <v/>
      </c>
      <c r="BG2189" s="159" t="str">
        <f t="shared" si="1011"/>
        <v/>
      </c>
    </row>
    <row r="2190" spans="1:59" ht="20.100000000000001" customHeight="1" x14ac:dyDescent="0.25">
      <c r="A2190" s="147">
        <v>1496</v>
      </c>
      <c r="B2190" s="142">
        <f t="shared" si="1015"/>
        <v>9283.259577100871</v>
      </c>
      <c r="C2190" s="142">
        <f t="shared" si="1016"/>
        <v>1.1912532795184652E-5</v>
      </c>
      <c r="D2190" s="142">
        <f t="shared" si="1017"/>
        <v>0.97637208003420195</v>
      </c>
      <c r="E2190" s="142">
        <f t="shared" si="1018"/>
        <v>1.1912532795184652E-5</v>
      </c>
      <c r="F2190" s="142" t="str">
        <f t="shared" si="1019"/>
        <v/>
      </c>
      <c r="G2190" s="142" t="str">
        <f t="shared" si="1020"/>
        <v/>
      </c>
      <c r="H2190" s="142"/>
      <c r="I2190" s="142"/>
      <c r="J2190" s="142">
        <f t="shared" si="1021"/>
        <v>1.4336076217490896E-162</v>
      </c>
      <c r="K2190" s="142" t="str">
        <f t="shared" si="1022"/>
        <v/>
      </c>
      <c r="L2190" s="142" t="str">
        <f t="shared" si="1023"/>
        <v/>
      </c>
      <c r="M2190" s="142"/>
      <c r="N2190" s="142"/>
      <c r="O2190" s="142"/>
      <c r="P2190" s="142"/>
      <c r="Q2190" s="147">
        <v>1496</v>
      </c>
      <c r="R2190" s="142">
        <f t="shared" si="1024"/>
        <v>42.568982241631474</v>
      </c>
      <c r="S2190" s="142">
        <f t="shared" si="1025"/>
        <v>2.5978336416573886E-3</v>
      </c>
      <c r="T2190" s="142">
        <f t="shared" si="1026"/>
        <v>0.97637208003420184</v>
      </c>
      <c r="U2190" s="142">
        <f t="shared" si="1027"/>
        <v>2.5978336416573886E-3</v>
      </c>
      <c r="V2190" s="142" t="str">
        <f t="shared" si="1028"/>
        <v/>
      </c>
      <c r="W2190" s="142" t="str">
        <f t="shared" si="1029"/>
        <v/>
      </c>
      <c r="X2190" s="142">
        <f t="shared" si="1030"/>
        <v>2.4506055531597274E-18</v>
      </c>
      <c r="Y2190" s="142" t="str">
        <f t="shared" si="1031"/>
        <v/>
      </c>
      <c r="Z2190" s="142" t="str">
        <f t="shared" si="1032"/>
        <v/>
      </c>
      <c r="AD2190" s="147">
        <v>1496</v>
      </c>
      <c r="AE2190" s="142">
        <f t="shared" si="1050"/>
        <v>109.15663077992161</v>
      </c>
      <c r="AF2190" s="142">
        <f t="shared" si="1033"/>
        <v>1.0131050525129224E-3</v>
      </c>
      <c r="AG2190" s="142">
        <f t="shared" si="1034"/>
        <v>0.97637208003420195</v>
      </c>
      <c r="AH2190" s="142">
        <f t="shared" si="1035"/>
        <v>1.0131050525129224E-3</v>
      </c>
      <c r="AI2190" s="142" t="str">
        <f t="shared" si="1036"/>
        <v/>
      </c>
      <c r="AJ2190" s="142" t="str">
        <f t="shared" si="1037"/>
        <v/>
      </c>
      <c r="AK2190" s="142">
        <f t="shared" si="1038"/>
        <v>1.9078515085147078E-67</v>
      </c>
      <c r="AL2190" s="142" t="str">
        <f t="shared" si="1039"/>
        <v/>
      </c>
      <c r="AM2190" s="142" t="str">
        <f t="shared" si="1040"/>
        <v/>
      </c>
      <c r="AQ2190" s="147">
        <v>1496</v>
      </c>
      <c r="AR2190" s="142">
        <f t="shared" si="1041"/>
        <v>5703.4891573125351</v>
      </c>
      <c r="AS2190" s="142">
        <f t="shared" si="1042"/>
        <v>1.9389382728402417E-5</v>
      </c>
      <c r="AT2190" s="142">
        <f t="shared" si="1043"/>
        <v>0.97637208003420195</v>
      </c>
      <c r="AU2190" s="142">
        <f t="shared" si="1044"/>
        <v>1.9389382728402417E-5</v>
      </c>
      <c r="AV2190" s="142" t="str">
        <f t="shared" si="1045"/>
        <v/>
      </c>
      <c r="AW2190" s="142" t="str">
        <f t="shared" si="1046"/>
        <v/>
      </c>
      <c r="AX2190" s="142">
        <f t="shared" si="1047"/>
        <v>9.7539895820362784E-5</v>
      </c>
      <c r="AY2190" s="142" t="str">
        <f t="shared" si="1048"/>
        <v/>
      </c>
      <c r="AZ2190" s="142" t="str">
        <f t="shared" si="1049"/>
        <v/>
      </c>
      <c r="BB2190" s="147"/>
      <c r="BC2190" s="147">
        <f t="shared" si="1012"/>
        <v>9.6063999999999865</v>
      </c>
      <c r="BD2190" s="163">
        <f t="shared" si="1013"/>
        <v>0.21199692358165598</v>
      </c>
      <c r="BE2190" s="147">
        <f t="shared" si="1014"/>
        <v>3.9908366595961531E-4</v>
      </c>
      <c r="BF2190" s="147" t="str">
        <f t="shared" si="1010"/>
        <v/>
      </c>
      <c r="BG2190" s="159" t="str">
        <f t="shared" si="1011"/>
        <v/>
      </c>
    </row>
    <row r="2191" spans="1:59" ht="20.100000000000001" customHeight="1" x14ac:dyDescent="0.25">
      <c r="A2191" s="142">
        <v>1497</v>
      </c>
      <c r="B2191" s="142">
        <f t="shared" si="1015"/>
        <v>9301.9758262482501</v>
      </c>
      <c r="C2191" s="142">
        <f t="shared" si="1016"/>
        <v>1.1818274524208964E-5</v>
      </c>
      <c r="D2191" s="142">
        <f t="shared" si="1017"/>
        <v>0.97659415501355695</v>
      </c>
      <c r="E2191" s="142">
        <f t="shared" si="1018"/>
        <v>1.1818274524208964E-5</v>
      </c>
      <c r="F2191" s="142" t="str">
        <f t="shared" si="1019"/>
        <v/>
      </c>
      <c r="G2191" s="142" t="str">
        <f t="shared" si="1020"/>
        <v/>
      </c>
      <c r="H2191" s="142"/>
      <c r="I2191" s="142"/>
      <c r="J2191" s="142">
        <f t="shared" si="1021"/>
        <v>1.5968077712125265E-162</v>
      </c>
      <c r="K2191" s="142" t="str">
        <f t="shared" si="1022"/>
        <v/>
      </c>
      <c r="L2191" s="142" t="str">
        <f t="shared" si="1023"/>
        <v/>
      </c>
      <c r="M2191" s="142"/>
      <c r="N2191" s="142"/>
      <c r="O2191" s="142"/>
      <c r="P2191" s="142"/>
      <c r="Q2191" s="142">
        <v>1497</v>
      </c>
      <c r="R2191" s="142">
        <f t="shared" si="1024"/>
        <v>42.654806802602522</v>
      </c>
      <c r="S2191" s="142">
        <f t="shared" si="1025"/>
        <v>2.5772782054999202E-3</v>
      </c>
      <c r="T2191" s="142">
        <f t="shared" si="1026"/>
        <v>0.97659415501355706</v>
      </c>
      <c r="U2191" s="142">
        <f t="shared" si="1027"/>
        <v>2.5772782054999202E-3</v>
      </c>
      <c r="V2191" s="142" t="str">
        <f t="shared" si="1028"/>
        <v/>
      </c>
      <c r="W2191" s="142" t="str">
        <f t="shared" si="1029"/>
        <v/>
      </c>
      <c r="X2191" s="142">
        <f t="shared" si="1030"/>
        <v>2.5358622221771714E-18</v>
      </c>
      <c r="Y2191" s="142" t="str">
        <f t="shared" si="1031"/>
        <v/>
      </c>
      <c r="Z2191" s="142" t="str">
        <f t="shared" si="1032"/>
        <v/>
      </c>
      <c r="AD2191" s="142">
        <v>1497</v>
      </c>
      <c r="AE2191" s="142">
        <f t="shared" si="1050"/>
        <v>109.37670463230052</v>
      </c>
      <c r="AF2191" s="142">
        <f t="shared" si="1033"/>
        <v>1.0050888285739444E-3</v>
      </c>
      <c r="AG2191" s="142">
        <f t="shared" si="1034"/>
        <v>0.97659415501355706</v>
      </c>
      <c r="AH2191" s="142">
        <f t="shared" si="1035"/>
        <v>1.0050888285739444E-3</v>
      </c>
      <c r="AI2191" s="142" t="str">
        <f t="shared" si="1036"/>
        <v/>
      </c>
      <c r="AJ2191" s="142" t="str">
        <f t="shared" si="1037"/>
        <v/>
      </c>
      <c r="AK2191" s="142">
        <f t="shared" si="1038"/>
        <v>2.0440866095639045E-67</v>
      </c>
      <c r="AL2191" s="142" t="str">
        <f t="shared" si="1039"/>
        <v/>
      </c>
      <c r="AM2191" s="142" t="str">
        <f t="shared" si="1040"/>
        <v/>
      </c>
      <c r="AQ2191" s="142">
        <v>1497</v>
      </c>
      <c r="AR2191" s="142">
        <f t="shared" si="1041"/>
        <v>5714.9881273877618</v>
      </c>
      <c r="AS2191" s="142">
        <f t="shared" si="1042"/>
        <v>1.9235963659369178E-5</v>
      </c>
      <c r="AT2191" s="142">
        <f t="shared" si="1043"/>
        <v>0.97659415501355706</v>
      </c>
      <c r="AU2191" s="142">
        <f t="shared" si="1044"/>
        <v>1.9235963659369178E-5</v>
      </c>
      <c r="AV2191" s="142" t="str">
        <f t="shared" si="1045"/>
        <v/>
      </c>
      <c r="AW2191" s="142" t="str">
        <f t="shared" si="1046"/>
        <v/>
      </c>
      <c r="AX2191" s="142">
        <f t="shared" si="1047"/>
        <v>9.7212030278844472E-5</v>
      </c>
      <c r="AY2191" s="142" t="str">
        <f t="shared" si="1048"/>
        <v/>
      </c>
      <c r="AZ2191" s="142" t="str">
        <f t="shared" si="1049"/>
        <v/>
      </c>
      <c r="BB2191" s="147"/>
      <c r="BC2191" s="147">
        <f t="shared" si="1012"/>
        <v>9.6127999999999858</v>
      </c>
      <c r="BD2191" s="163">
        <f t="shared" si="1013"/>
        <v>0.21159783991569636</v>
      </c>
      <c r="BE2191" s="147">
        <f t="shared" si="1014"/>
        <v>3.9847132236880967E-4</v>
      </c>
      <c r="BF2191" s="147" t="str">
        <f t="shared" si="1010"/>
        <v/>
      </c>
      <c r="BG2191" s="159" t="str">
        <f t="shared" si="1011"/>
        <v/>
      </c>
    </row>
    <row r="2192" spans="1:59" ht="20.100000000000001" customHeight="1" x14ac:dyDescent="0.25">
      <c r="A2192" s="142">
        <v>1498</v>
      </c>
      <c r="B2192" s="142">
        <f t="shared" si="1015"/>
        <v>9320.6920753956329</v>
      </c>
      <c r="C2192" s="142">
        <f t="shared" si="1016"/>
        <v>1.1724574479920728E-5</v>
      </c>
      <c r="D2192" s="142">
        <f t="shared" si="1017"/>
        <v>0.97681447105781616</v>
      </c>
      <c r="E2192" s="142">
        <f t="shared" si="1018"/>
        <v>1.1724574479920728E-5</v>
      </c>
      <c r="F2192" s="142" t="str">
        <f t="shared" si="1019"/>
        <v/>
      </c>
      <c r="G2192" s="142" t="str">
        <f t="shared" si="1020"/>
        <v/>
      </c>
      <c r="H2192" s="142"/>
      <c r="I2192" s="142"/>
      <c r="J2192" s="142">
        <f t="shared" si="1021"/>
        <v>1.7785579702062431E-162</v>
      </c>
      <c r="K2192" s="142" t="str">
        <f t="shared" si="1022"/>
        <v/>
      </c>
      <c r="L2192" s="142" t="str">
        <f t="shared" si="1023"/>
        <v/>
      </c>
      <c r="M2192" s="142"/>
      <c r="N2192" s="142"/>
      <c r="O2192" s="142"/>
      <c r="P2192" s="142"/>
      <c r="Q2192" s="142">
        <v>1498</v>
      </c>
      <c r="R2192" s="142">
        <f t="shared" si="1024"/>
        <v>42.740631363573542</v>
      </c>
      <c r="S2192" s="142">
        <f t="shared" si="1025"/>
        <v>2.5568445050046643E-3</v>
      </c>
      <c r="T2192" s="142">
        <f t="shared" si="1026"/>
        <v>0.97681447105781616</v>
      </c>
      <c r="U2192" s="142">
        <f t="shared" si="1027"/>
        <v>2.5568445050046643E-3</v>
      </c>
      <c r="V2192" s="142" t="str">
        <f t="shared" si="1028"/>
        <v/>
      </c>
      <c r="W2192" s="142" t="str">
        <f t="shared" si="1029"/>
        <v/>
      </c>
      <c r="X2192" s="142">
        <f t="shared" si="1030"/>
        <v>2.6240429892283719E-18</v>
      </c>
      <c r="Y2192" s="142" t="str">
        <f t="shared" si="1031"/>
        <v/>
      </c>
      <c r="Z2192" s="142" t="str">
        <f t="shared" si="1032"/>
        <v/>
      </c>
      <c r="AD2192" s="142">
        <v>1498</v>
      </c>
      <c r="AE2192" s="142">
        <f t="shared" si="1050"/>
        <v>109.59677848467936</v>
      </c>
      <c r="AF2192" s="142">
        <f t="shared" si="1033"/>
        <v>9.9712007919703174E-4</v>
      </c>
      <c r="AG2192" s="142">
        <f t="shared" si="1034"/>
        <v>0.97681447105781616</v>
      </c>
      <c r="AH2192" s="142">
        <f t="shared" si="1035"/>
        <v>9.9712007919703174E-4</v>
      </c>
      <c r="AI2192" s="142" t="str">
        <f t="shared" si="1036"/>
        <v/>
      </c>
      <c r="AJ2192" s="142" t="str">
        <f t="shared" si="1037"/>
        <v/>
      </c>
      <c r="AK2192" s="142">
        <f t="shared" si="1038"/>
        <v>2.1900148919580148E-67</v>
      </c>
      <c r="AL2192" s="142" t="str">
        <f t="shared" si="1039"/>
        <v/>
      </c>
      <c r="AM2192" s="142" t="str">
        <f t="shared" si="1040"/>
        <v/>
      </c>
      <c r="AQ2192" s="142">
        <v>1498</v>
      </c>
      <c r="AR2192" s="142">
        <f t="shared" si="1041"/>
        <v>5726.4870974629885</v>
      </c>
      <c r="AS2192" s="142">
        <f t="shared" si="1042"/>
        <v>1.9083453185600985E-5</v>
      </c>
      <c r="AT2192" s="142">
        <f t="shared" si="1043"/>
        <v>0.97681447105781616</v>
      </c>
      <c r="AU2192" s="142">
        <f t="shared" si="1044"/>
        <v>1.9083453185600985E-5</v>
      </c>
      <c r="AV2192" s="142" t="str">
        <f t="shared" si="1045"/>
        <v/>
      </c>
      <c r="AW2192" s="142" t="str">
        <f t="shared" si="1046"/>
        <v/>
      </c>
      <c r="AX2192" s="142">
        <f t="shared" si="1047"/>
        <v>9.6883716655666899E-5</v>
      </c>
      <c r="AY2192" s="142" t="str">
        <f t="shared" si="1048"/>
        <v/>
      </c>
      <c r="AZ2192" s="142" t="str">
        <f t="shared" si="1049"/>
        <v/>
      </c>
      <c r="BB2192" s="147"/>
      <c r="BC2192" s="147">
        <f t="shared" si="1012"/>
        <v>9.6191999999999851</v>
      </c>
      <c r="BD2192" s="163">
        <f t="shared" si="1013"/>
        <v>0.21119936859332755</v>
      </c>
      <c r="BE2192" s="147">
        <f t="shared" si="1014"/>
        <v>3.9785947774573227E-4</v>
      </c>
      <c r="BF2192" s="147" t="str">
        <f t="shared" si="1010"/>
        <v/>
      </c>
      <c r="BG2192" s="159" t="str">
        <f t="shared" si="1011"/>
        <v/>
      </c>
    </row>
    <row r="2193" spans="1:59" ht="20.100000000000001" customHeight="1" x14ac:dyDescent="0.25">
      <c r="A2193" s="142">
        <v>1499</v>
      </c>
      <c r="B2193" s="142">
        <f t="shared" si="1015"/>
        <v>9339.408324543012</v>
      </c>
      <c r="C2193" s="142">
        <f t="shared" si="1016"/>
        <v>1.1631431222965025E-5</v>
      </c>
      <c r="D2193" s="142">
        <f t="shared" si="1017"/>
        <v>0.97703303860144342</v>
      </c>
      <c r="E2193" s="142">
        <f t="shared" si="1018"/>
        <v>1.1631431222965025E-5</v>
      </c>
      <c r="F2193" s="142" t="str">
        <f t="shared" si="1019"/>
        <v/>
      </c>
      <c r="G2193" s="142" t="str">
        <f t="shared" si="1020"/>
        <v/>
      </c>
      <c r="H2193" s="142"/>
      <c r="I2193" s="142"/>
      <c r="J2193" s="142">
        <f t="shared" si="1021"/>
        <v>1.9809634562909291E-162</v>
      </c>
      <c r="K2193" s="142" t="str">
        <f t="shared" si="1022"/>
        <v/>
      </c>
      <c r="L2193" s="142" t="str">
        <f t="shared" si="1023"/>
        <v/>
      </c>
      <c r="M2193" s="142"/>
      <c r="N2193" s="142"/>
      <c r="O2193" s="142"/>
      <c r="P2193" s="142"/>
      <c r="Q2193" s="142">
        <v>1499</v>
      </c>
      <c r="R2193" s="142">
        <f t="shared" si="1024"/>
        <v>42.826455924544589</v>
      </c>
      <c r="S2193" s="142">
        <f t="shared" si="1025"/>
        <v>2.5365322262833048E-3</v>
      </c>
      <c r="T2193" s="142">
        <f t="shared" si="1026"/>
        <v>0.97703303860144342</v>
      </c>
      <c r="U2193" s="142">
        <f t="shared" si="1027"/>
        <v>2.5365322262833048E-3</v>
      </c>
      <c r="V2193" s="142" t="str">
        <f t="shared" si="1028"/>
        <v/>
      </c>
      <c r="W2193" s="142" t="str">
        <f t="shared" si="1029"/>
        <v/>
      </c>
      <c r="X2193" s="142">
        <f t="shared" si="1030"/>
        <v>2.7152466645694954E-18</v>
      </c>
      <c r="Y2193" s="142" t="str">
        <f t="shared" si="1031"/>
        <v/>
      </c>
      <c r="Z2193" s="142" t="str">
        <f t="shared" si="1032"/>
        <v/>
      </c>
      <c r="AD2193" s="142">
        <v>1499</v>
      </c>
      <c r="AE2193" s="142">
        <f t="shared" si="1050"/>
        <v>109.81685233705826</v>
      </c>
      <c r="AF2193" s="142">
        <f t="shared" si="1033"/>
        <v>9.8919868197179235E-4</v>
      </c>
      <c r="AG2193" s="142">
        <f t="shared" si="1034"/>
        <v>0.97703303860144342</v>
      </c>
      <c r="AH2193" s="142">
        <f t="shared" si="1035"/>
        <v>9.8919868197179235E-4</v>
      </c>
      <c r="AI2193" s="142" t="str">
        <f t="shared" si="1036"/>
        <v/>
      </c>
      <c r="AJ2193" s="142" t="str">
        <f t="shared" si="1037"/>
        <v/>
      </c>
      <c r="AK2193" s="142">
        <f t="shared" si="1038"/>
        <v>2.3463235200155421E-67</v>
      </c>
      <c r="AL2193" s="142" t="str">
        <f t="shared" si="1039"/>
        <v/>
      </c>
      <c r="AM2193" s="142" t="str">
        <f t="shared" si="1040"/>
        <v/>
      </c>
      <c r="AQ2193" s="142">
        <v>1499</v>
      </c>
      <c r="AR2193" s="142">
        <f t="shared" si="1041"/>
        <v>5737.9860675382151</v>
      </c>
      <c r="AS2193" s="142">
        <f t="shared" si="1042"/>
        <v>1.8931848964337969E-5</v>
      </c>
      <c r="AT2193" s="142">
        <f t="shared" si="1043"/>
        <v>0.97703303860144342</v>
      </c>
      <c r="AU2193" s="142">
        <f t="shared" si="1044"/>
        <v>1.8931848964337969E-5</v>
      </c>
      <c r="AV2193" s="142" t="str">
        <f t="shared" si="1045"/>
        <v/>
      </c>
      <c r="AW2193" s="142" t="str">
        <f t="shared" si="1046"/>
        <v/>
      </c>
      <c r="AX2193" s="142">
        <f t="shared" si="1047"/>
        <v>9.6554966952344716E-5</v>
      </c>
      <c r="AY2193" s="142" t="str">
        <f t="shared" si="1048"/>
        <v/>
      </c>
      <c r="AZ2193" s="142" t="str">
        <f t="shared" si="1049"/>
        <v/>
      </c>
      <c r="BB2193" s="147"/>
      <c r="BC2193" s="147">
        <f t="shared" si="1012"/>
        <v>9.6255999999999844</v>
      </c>
      <c r="BD2193" s="163">
        <f t="shared" si="1013"/>
        <v>0.21080150911558182</v>
      </c>
      <c r="BE2193" s="147">
        <f t="shared" si="1014"/>
        <v>3.9724813326272312E-4</v>
      </c>
      <c r="BF2193" s="147" t="str">
        <f t="shared" si="1010"/>
        <v/>
      </c>
      <c r="BG2193" s="159" t="str">
        <f t="shared" si="1011"/>
        <v/>
      </c>
    </row>
    <row r="2194" spans="1:59" ht="20.100000000000001" customHeight="1" x14ac:dyDescent="0.25">
      <c r="A2194" s="142">
        <v>1500</v>
      </c>
      <c r="B2194" s="142">
        <f t="shared" si="1015"/>
        <v>9358.1245736903948</v>
      </c>
      <c r="C2194" s="142">
        <f t="shared" si="1016"/>
        <v>1.1538843298790704E-5</v>
      </c>
      <c r="D2194" s="142">
        <f t="shared" si="1017"/>
        <v>0.97724986805182079</v>
      </c>
      <c r="E2194" s="142">
        <f t="shared" si="1018"/>
        <v>1.1538843298790704E-5</v>
      </c>
      <c r="F2194" s="142" t="str">
        <f t="shared" si="1019"/>
        <v/>
      </c>
      <c r="G2194" s="142" t="str">
        <f t="shared" si="1020"/>
        <v/>
      </c>
      <c r="H2194" s="142"/>
      <c r="I2194" s="142"/>
      <c r="J2194" s="142">
        <f t="shared" si="1021"/>
        <v>2.2063680205758444E-162</v>
      </c>
      <c r="K2194" s="142" t="str">
        <f t="shared" si="1022"/>
        <v/>
      </c>
      <c r="L2194" s="142" t="str">
        <f t="shared" si="1023"/>
        <v/>
      </c>
      <c r="M2194" s="142"/>
      <c r="N2194" s="142"/>
      <c r="O2194" s="142"/>
      <c r="P2194" s="142"/>
      <c r="Q2194" s="142">
        <v>1500</v>
      </c>
      <c r="R2194" s="142">
        <f t="shared" si="1024"/>
        <v>42.912280485515609</v>
      </c>
      <c r="S2194" s="142">
        <f t="shared" si="1025"/>
        <v>2.5163410521336356E-3</v>
      </c>
      <c r="T2194" s="142">
        <f t="shared" si="1026"/>
        <v>0.97724986805182079</v>
      </c>
      <c r="U2194" s="142">
        <f t="shared" si="1027"/>
        <v>2.5163410521336356E-3</v>
      </c>
      <c r="V2194" s="142" t="str">
        <f t="shared" si="1028"/>
        <v/>
      </c>
      <c r="W2194" s="142" t="str">
        <f t="shared" si="1029"/>
        <v/>
      </c>
      <c r="X2194" s="142">
        <f t="shared" si="1030"/>
        <v>2.8095753459954723E-18</v>
      </c>
      <c r="Y2194" s="142" t="str">
        <f t="shared" si="1031"/>
        <v/>
      </c>
      <c r="Z2194" s="142" t="str">
        <f t="shared" si="1032"/>
        <v/>
      </c>
      <c r="AD2194" s="142">
        <v>1500</v>
      </c>
      <c r="AE2194" s="142">
        <f t="shared" si="1050"/>
        <v>110.03692618943711</v>
      </c>
      <c r="AF2194" s="142">
        <f t="shared" si="1033"/>
        <v>9.8132451319547808E-4</v>
      </c>
      <c r="AG2194" s="142">
        <f t="shared" si="1034"/>
        <v>0.97724986805182079</v>
      </c>
      <c r="AH2194" s="142">
        <f t="shared" si="1035"/>
        <v>9.8132451319547808E-4</v>
      </c>
      <c r="AI2194" s="142" t="str">
        <f t="shared" si="1036"/>
        <v/>
      </c>
      <c r="AJ2194" s="142" t="str">
        <f t="shared" si="1037"/>
        <v/>
      </c>
      <c r="AK2194" s="142">
        <f t="shared" si="1038"/>
        <v>2.5137481931072448E-67</v>
      </c>
      <c r="AL2194" s="142" t="str">
        <f t="shared" si="1039"/>
        <v/>
      </c>
      <c r="AM2194" s="142" t="str">
        <f t="shared" si="1040"/>
        <v/>
      </c>
      <c r="AQ2194" s="142">
        <v>1500</v>
      </c>
      <c r="AR2194" s="142">
        <f t="shared" si="1041"/>
        <v>5749.4850376134418</v>
      </c>
      <c r="AS2194" s="142">
        <f t="shared" si="1042"/>
        <v>1.8781148628086254E-5</v>
      </c>
      <c r="AT2194" s="142">
        <f t="shared" si="1043"/>
        <v>0.97724986805182079</v>
      </c>
      <c r="AU2194" s="142">
        <f t="shared" si="1044"/>
        <v>1.8781148628086254E-5</v>
      </c>
      <c r="AV2194" s="142" t="str">
        <f t="shared" si="1045"/>
        <v/>
      </c>
      <c r="AW2194" s="142" t="str">
        <f t="shared" si="1046"/>
        <v/>
      </c>
      <c r="AX2194" s="142">
        <f t="shared" si="1047"/>
        <v>9.6225793150660528E-5</v>
      </c>
      <c r="AY2194" s="142" t="str">
        <f t="shared" si="1048"/>
        <v/>
      </c>
      <c r="AZ2194" s="142" t="str">
        <f t="shared" si="1049"/>
        <v/>
      </c>
      <c r="BB2194" s="147"/>
      <c r="BC2194" s="147">
        <f t="shared" si="1012"/>
        <v>9.6319999999999837</v>
      </c>
      <c r="BD2194" s="163">
        <f t="shared" si="1013"/>
        <v>0.2104042609823191</v>
      </c>
      <c r="BE2194" s="147">
        <f t="shared" si="1014"/>
        <v>3.9663729008584947E-4</v>
      </c>
      <c r="BF2194" s="147" t="str">
        <f t="shared" si="1010"/>
        <v/>
      </c>
      <c r="BG2194" s="159" t="str">
        <f t="shared" si="1011"/>
        <v/>
      </c>
    </row>
    <row r="2195" spans="1:59" ht="20.100000000000001" customHeight="1" x14ac:dyDescent="0.25">
      <c r="A2195" s="142">
        <v>1501</v>
      </c>
      <c r="B2195" s="142">
        <f t="shared" si="1015"/>
        <v>9376.8408228377739</v>
      </c>
      <c r="C2195" s="142">
        <f t="shared" si="1016"/>
        <v>1.1446809237863939E-5</v>
      </c>
      <c r="D2195" s="142">
        <f t="shared" si="1017"/>
        <v>0.97746496978896613</v>
      </c>
      <c r="E2195" s="142">
        <f t="shared" si="1018"/>
        <v>1.1446809237863939E-5</v>
      </c>
      <c r="F2195" s="142" t="str">
        <f t="shared" si="1019"/>
        <v/>
      </c>
      <c r="G2195" s="142" t="str">
        <f t="shared" si="1020"/>
        <v/>
      </c>
      <c r="H2195" s="142"/>
      <c r="I2195" s="142"/>
      <c r="J2195" s="142">
        <f t="shared" si="1021"/>
        <v>2.4573809973253731E-162</v>
      </c>
      <c r="K2195" s="142" t="str">
        <f t="shared" si="1022"/>
        <v/>
      </c>
      <c r="L2195" s="142" t="str">
        <f t="shared" si="1023"/>
        <v/>
      </c>
      <c r="M2195" s="142"/>
      <c r="N2195" s="142"/>
      <c r="O2195" s="142"/>
      <c r="P2195" s="142"/>
      <c r="Q2195" s="142">
        <v>1501</v>
      </c>
      <c r="R2195" s="142">
        <f t="shared" si="1024"/>
        <v>42.998105046486629</v>
      </c>
      <c r="S2195" s="142">
        <f t="shared" si="1025"/>
        <v>2.4962706620860597E-3</v>
      </c>
      <c r="T2195" s="142">
        <f t="shared" si="1026"/>
        <v>0.97746496978896613</v>
      </c>
      <c r="U2195" s="142">
        <f t="shared" si="1027"/>
        <v>2.4962706620860597E-3</v>
      </c>
      <c r="V2195" s="142" t="str">
        <f t="shared" si="1028"/>
        <v/>
      </c>
      <c r="W2195" s="142" t="str">
        <f t="shared" si="1029"/>
        <v/>
      </c>
      <c r="X2195" s="142">
        <f t="shared" si="1030"/>
        <v>2.9071345264571786E-18</v>
      </c>
      <c r="Y2195" s="142" t="str">
        <f t="shared" si="1031"/>
        <v/>
      </c>
      <c r="Z2195" s="142" t="str">
        <f t="shared" si="1032"/>
        <v/>
      </c>
      <c r="AD2195" s="142">
        <v>1501</v>
      </c>
      <c r="AE2195" s="142">
        <f t="shared" si="1050"/>
        <v>110.25700004181601</v>
      </c>
      <c r="AF2195" s="142">
        <f t="shared" si="1033"/>
        <v>9.7349744789112049E-4</v>
      </c>
      <c r="AG2195" s="142">
        <f t="shared" si="1034"/>
        <v>0.97746496978896624</v>
      </c>
      <c r="AH2195" s="142">
        <f t="shared" si="1035"/>
        <v>9.7349744789112049E-4</v>
      </c>
      <c r="AI2195" s="142" t="str">
        <f t="shared" si="1036"/>
        <v/>
      </c>
      <c r="AJ2195" s="142" t="str">
        <f t="shared" si="1037"/>
        <v/>
      </c>
      <c r="AK2195" s="142">
        <f t="shared" si="1038"/>
        <v>2.6930765610011365E-67</v>
      </c>
      <c r="AL2195" s="142" t="str">
        <f t="shared" si="1039"/>
        <v/>
      </c>
      <c r="AM2195" s="142" t="str">
        <f t="shared" si="1040"/>
        <v/>
      </c>
      <c r="AQ2195" s="142">
        <v>1501</v>
      </c>
      <c r="AR2195" s="142">
        <f t="shared" si="1041"/>
        <v>5760.9840076886685</v>
      </c>
      <c r="AS2195" s="142">
        <f t="shared" si="1042"/>
        <v>1.8631349784965354E-5</v>
      </c>
      <c r="AT2195" s="142">
        <f t="shared" si="1043"/>
        <v>0.97746496978896613</v>
      </c>
      <c r="AU2195" s="142">
        <f t="shared" si="1044"/>
        <v>1.8631349784965354E-5</v>
      </c>
      <c r="AV2195" s="142" t="str">
        <f t="shared" si="1045"/>
        <v/>
      </c>
      <c r="AW2195" s="142" t="str">
        <f t="shared" si="1046"/>
        <v/>
      </c>
      <c r="AX2195" s="142">
        <f t="shared" si="1047"/>
        <v>9.5896207211966489E-5</v>
      </c>
      <c r="AY2195" s="142" t="str">
        <f t="shared" si="1048"/>
        <v/>
      </c>
      <c r="AZ2195" s="142" t="str">
        <f t="shared" si="1049"/>
        <v/>
      </c>
      <c r="BB2195" s="147"/>
      <c r="BC2195" s="147">
        <f t="shared" si="1012"/>
        <v>9.638399999999983</v>
      </c>
      <c r="BD2195" s="163">
        <f t="shared" si="1013"/>
        <v>0.21000762369223325</v>
      </c>
      <c r="BE2195" s="147">
        <f t="shared" si="1014"/>
        <v>3.9602694937324046E-4</v>
      </c>
      <c r="BF2195" s="147" t="str">
        <f t="shared" si="1010"/>
        <v/>
      </c>
      <c r="BG2195" s="159" t="str">
        <f t="shared" si="1011"/>
        <v/>
      </c>
    </row>
    <row r="2196" spans="1:59" ht="20.100000000000001" customHeight="1" x14ac:dyDescent="0.25">
      <c r="A2196" s="142">
        <v>1502</v>
      </c>
      <c r="B2196" s="142">
        <f t="shared" si="1015"/>
        <v>9395.5570719851567</v>
      </c>
      <c r="C2196" s="142">
        <f t="shared" si="1016"/>
        <v>1.1355327555881005E-5</v>
      </c>
      <c r="D2196" s="142">
        <f t="shared" si="1017"/>
        <v>0.97767835416525462</v>
      </c>
      <c r="E2196" s="142">
        <f t="shared" si="1018"/>
        <v>1.1355327555881005E-5</v>
      </c>
      <c r="F2196" s="142" t="str">
        <f t="shared" si="1019"/>
        <v/>
      </c>
      <c r="G2196" s="142" t="str">
        <f t="shared" si="1020"/>
        <v/>
      </c>
      <c r="H2196" s="142"/>
      <c r="I2196" s="142"/>
      <c r="J2196" s="142">
        <f t="shared" si="1021"/>
        <v>2.7369073023777829E-162</v>
      </c>
      <c r="K2196" s="142" t="str">
        <f t="shared" si="1022"/>
        <v/>
      </c>
      <c r="L2196" s="142" t="str">
        <f t="shared" si="1023"/>
        <v/>
      </c>
      <c r="M2196" s="142"/>
      <c r="N2196" s="142"/>
      <c r="O2196" s="142"/>
      <c r="P2196" s="142"/>
      <c r="Q2196" s="142">
        <v>1502</v>
      </c>
      <c r="R2196" s="142">
        <f t="shared" si="1024"/>
        <v>43.083929607457677</v>
      </c>
      <c r="S2196" s="142">
        <f t="shared" si="1025"/>
        <v>2.4763207324500431E-3</v>
      </c>
      <c r="T2196" s="142">
        <f t="shared" si="1026"/>
        <v>0.97767835416525462</v>
      </c>
      <c r="U2196" s="142">
        <f t="shared" si="1027"/>
        <v>2.4763207324500431E-3</v>
      </c>
      <c r="V2196" s="142" t="str">
        <f t="shared" si="1028"/>
        <v/>
      </c>
      <c r="W2196" s="142" t="str">
        <f t="shared" si="1029"/>
        <v/>
      </c>
      <c r="X2196" s="142">
        <f t="shared" si="1030"/>
        <v>3.0080332051421211E-18</v>
      </c>
      <c r="Y2196" s="142" t="str">
        <f t="shared" si="1031"/>
        <v/>
      </c>
      <c r="Z2196" s="142" t="str">
        <f t="shared" si="1032"/>
        <v/>
      </c>
      <c r="AD2196" s="142">
        <v>1502</v>
      </c>
      <c r="AE2196" s="142">
        <f t="shared" si="1050"/>
        <v>110.47707389419486</v>
      </c>
      <c r="AF2196" s="142">
        <f t="shared" si="1033"/>
        <v>9.6571735982565598E-4</v>
      </c>
      <c r="AG2196" s="142">
        <f t="shared" si="1034"/>
        <v>0.97767835416525462</v>
      </c>
      <c r="AH2196" s="142">
        <f t="shared" si="1035"/>
        <v>9.6571735982565598E-4</v>
      </c>
      <c r="AI2196" s="142" t="str">
        <f t="shared" si="1036"/>
        <v/>
      </c>
      <c r="AJ2196" s="142" t="str">
        <f t="shared" si="1037"/>
        <v/>
      </c>
      <c r="AK2196" s="142">
        <f t="shared" si="1038"/>
        <v>2.8851518786355597E-67</v>
      </c>
      <c r="AL2196" s="142" t="str">
        <f t="shared" si="1039"/>
        <v/>
      </c>
      <c r="AM2196" s="142" t="str">
        <f t="shared" si="1040"/>
        <v/>
      </c>
      <c r="AQ2196" s="142">
        <v>1502</v>
      </c>
      <c r="AR2196" s="142">
        <f t="shared" si="1041"/>
        <v>5772.4829777638952</v>
      </c>
      <c r="AS2196" s="142">
        <f t="shared" si="1042"/>
        <v>1.848245001905479E-5</v>
      </c>
      <c r="AT2196" s="142">
        <f t="shared" si="1043"/>
        <v>0.97767835416525462</v>
      </c>
      <c r="AU2196" s="142">
        <f t="shared" si="1044"/>
        <v>1.848245001905479E-5</v>
      </c>
      <c r="AV2196" s="142" t="str">
        <f t="shared" si="1045"/>
        <v/>
      </c>
      <c r="AW2196" s="142" t="str">
        <f t="shared" si="1046"/>
        <v/>
      </c>
      <c r="AX2196" s="142">
        <f t="shared" si="1047"/>
        <v>9.5566221076489593E-5</v>
      </c>
      <c r="AY2196" s="142" t="str">
        <f t="shared" si="1048"/>
        <v/>
      </c>
      <c r="AZ2196" s="142" t="str">
        <f t="shared" si="1049"/>
        <v/>
      </c>
      <c r="BB2196" s="147"/>
      <c r="BC2196" s="147">
        <f t="shared" si="1012"/>
        <v>9.6447999999999823</v>
      </c>
      <c r="BD2196" s="163">
        <f t="shared" si="1013"/>
        <v>0.20961159674286001</v>
      </c>
      <c r="BE2196" s="147">
        <f t="shared" si="1014"/>
        <v>3.9541711227589205E-4</v>
      </c>
      <c r="BF2196" s="147" t="str">
        <f t="shared" si="1010"/>
        <v/>
      </c>
      <c r="BG2196" s="159" t="str">
        <f t="shared" si="1011"/>
        <v/>
      </c>
    </row>
    <row r="2197" spans="1:59" ht="20.100000000000001" customHeight="1" x14ac:dyDescent="0.25">
      <c r="A2197" s="147">
        <v>1503</v>
      </c>
      <c r="B2197" s="142">
        <f t="shared" si="1015"/>
        <v>9414.2733211325358</v>
      </c>
      <c r="C2197" s="142">
        <f t="shared" si="1016"/>
        <v>1.1264396753980887E-5</v>
      </c>
      <c r="D2197" s="142">
        <f t="shared" si="1017"/>
        <v>0.97789003150514409</v>
      </c>
      <c r="E2197" s="142">
        <f t="shared" si="1018"/>
        <v>1.1264396753980887E-5</v>
      </c>
      <c r="F2197" s="142" t="str">
        <f t="shared" si="1019"/>
        <v/>
      </c>
      <c r="G2197" s="142" t="str">
        <f t="shared" si="1020"/>
        <v/>
      </c>
      <c r="H2197" s="142"/>
      <c r="I2197" s="142"/>
      <c r="J2197" s="142">
        <f t="shared" si="1021"/>
        <v>3.0481808642352864E-162</v>
      </c>
      <c r="K2197" s="142" t="str">
        <f t="shared" si="1022"/>
        <v/>
      </c>
      <c r="L2197" s="142" t="str">
        <f t="shared" si="1023"/>
        <v/>
      </c>
      <c r="M2197" s="142"/>
      <c r="N2197" s="142"/>
      <c r="O2197" s="142"/>
      <c r="P2197" s="142"/>
      <c r="Q2197" s="147">
        <v>1503</v>
      </c>
      <c r="R2197" s="142">
        <f t="shared" si="1024"/>
        <v>43.169754168428696</v>
      </c>
      <c r="S2197" s="142">
        <f t="shared" si="1025"/>
        <v>2.4564909363604579E-3</v>
      </c>
      <c r="T2197" s="142">
        <f t="shared" si="1026"/>
        <v>0.97789003150514409</v>
      </c>
      <c r="U2197" s="142">
        <f t="shared" si="1027"/>
        <v>2.4564909363604579E-3</v>
      </c>
      <c r="V2197" s="142" t="str">
        <f t="shared" si="1028"/>
        <v/>
      </c>
      <c r="W2197" s="142" t="str">
        <f t="shared" si="1029"/>
        <v/>
      </c>
      <c r="X2197" s="142">
        <f t="shared" si="1030"/>
        <v>3.1123840021266402E-18</v>
      </c>
      <c r="Y2197" s="142" t="str">
        <f t="shared" si="1031"/>
        <v/>
      </c>
      <c r="Z2197" s="142" t="str">
        <f t="shared" si="1032"/>
        <v/>
      </c>
      <c r="AD2197" s="147">
        <v>1503</v>
      </c>
      <c r="AE2197" s="142">
        <f t="shared" si="1050"/>
        <v>110.69714774657376</v>
      </c>
      <c r="AF2197" s="142">
        <f t="shared" si="1033"/>
        <v>9.5798412152797686E-4</v>
      </c>
      <c r="AG2197" s="142">
        <f t="shared" si="1034"/>
        <v>0.97789003150514409</v>
      </c>
      <c r="AH2197" s="142">
        <f t="shared" si="1035"/>
        <v>9.5798412152797686E-4</v>
      </c>
      <c r="AI2197" s="142" t="str">
        <f t="shared" si="1036"/>
        <v/>
      </c>
      <c r="AJ2197" s="142" t="str">
        <f t="shared" si="1037"/>
        <v/>
      </c>
      <c r="AK2197" s="142">
        <f t="shared" si="1038"/>
        <v>3.0908769170467559E-67</v>
      </c>
      <c r="AL2197" s="142" t="str">
        <f t="shared" si="1039"/>
        <v/>
      </c>
      <c r="AM2197" s="142" t="str">
        <f t="shared" si="1040"/>
        <v/>
      </c>
      <c r="AQ2197" s="147">
        <v>1503</v>
      </c>
      <c r="AR2197" s="142">
        <f t="shared" si="1041"/>
        <v>5783.9819478391219</v>
      </c>
      <c r="AS2197" s="142">
        <f t="shared" si="1042"/>
        <v>1.8334446890739825E-5</v>
      </c>
      <c r="AT2197" s="142">
        <f t="shared" si="1043"/>
        <v>0.97789003150514409</v>
      </c>
      <c r="AU2197" s="142">
        <f t="shared" si="1044"/>
        <v>1.8334446890739825E-5</v>
      </c>
      <c r="AV2197" s="142" t="str">
        <f t="shared" si="1045"/>
        <v/>
      </c>
      <c r="AW2197" s="142" t="str">
        <f t="shared" si="1046"/>
        <v/>
      </c>
      <c r="AX2197" s="142">
        <f t="shared" si="1047"/>
        <v>9.5235846662641301E-5</v>
      </c>
      <c r="AY2197" s="142" t="str">
        <f t="shared" si="1048"/>
        <v/>
      </c>
      <c r="AZ2197" s="142" t="str">
        <f t="shared" si="1049"/>
        <v/>
      </c>
      <c r="BB2197" s="147"/>
      <c r="BC2197" s="147">
        <f t="shared" si="1012"/>
        <v>9.6511999999999816</v>
      </c>
      <c r="BD2197" s="163">
        <f t="shared" si="1013"/>
        <v>0.20921617963058411</v>
      </c>
      <c r="BE2197" s="147">
        <f t="shared" si="1014"/>
        <v>3.9480777993772254E-4</v>
      </c>
      <c r="BF2197" s="147" t="str">
        <f t="shared" si="1010"/>
        <v/>
      </c>
      <c r="BG2197" s="159" t="str">
        <f t="shared" si="1011"/>
        <v/>
      </c>
    </row>
    <row r="2198" spans="1:59" ht="20.100000000000001" customHeight="1" x14ac:dyDescent="0.25">
      <c r="A2198" s="142">
        <v>1504</v>
      </c>
      <c r="B2198" s="142">
        <f t="shared" si="1015"/>
        <v>9432.9895702799149</v>
      </c>
      <c r="C2198" s="142">
        <f t="shared" si="1016"/>
        <v>1.1174015318956991E-5</v>
      </c>
      <c r="D2198" s="142">
        <f t="shared" si="1017"/>
        <v>0.97810001210490483</v>
      </c>
      <c r="E2198" s="142">
        <f t="shared" si="1018"/>
        <v>1.1174015318956991E-5</v>
      </c>
      <c r="F2198" s="142" t="str">
        <f t="shared" si="1019"/>
        <v/>
      </c>
      <c r="G2198" s="142" t="str">
        <f t="shared" si="1020"/>
        <v/>
      </c>
      <c r="H2198" s="142"/>
      <c r="I2198" s="142"/>
      <c r="J2198" s="142">
        <f t="shared" si="1021"/>
        <v>3.3948018304097912E-162</v>
      </c>
      <c r="K2198" s="142" t="str">
        <f t="shared" si="1022"/>
        <v/>
      </c>
      <c r="L2198" s="142" t="str">
        <f t="shared" si="1023"/>
        <v/>
      </c>
      <c r="M2198" s="142"/>
      <c r="N2198" s="142"/>
      <c r="O2198" s="142"/>
      <c r="P2198" s="142"/>
      <c r="Q2198" s="142">
        <v>1504</v>
      </c>
      <c r="R2198" s="142">
        <f t="shared" si="1024"/>
        <v>43.255578729399744</v>
      </c>
      <c r="S2198" s="142">
        <f t="shared" si="1025"/>
        <v>2.4367809438237465E-3</v>
      </c>
      <c r="T2198" s="142">
        <f t="shared" si="1026"/>
        <v>0.97810001210490494</v>
      </c>
      <c r="U2198" s="142">
        <f t="shared" si="1027"/>
        <v>2.4367809438237465E-3</v>
      </c>
      <c r="V2198" s="142" t="str">
        <f t="shared" si="1028"/>
        <v/>
      </c>
      <c r="W2198" s="142" t="str">
        <f t="shared" si="1029"/>
        <v/>
      </c>
      <c r="X2198" s="142">
        <f t="shared" si="1030"/>
        <v>3.2203032767151409E-18</v>
      </c>
      <c r="Y2198" s="142" t="str">
        <f t="shared" si="1031"/>
        <v/>
      </c>
      <c r="Z2198" s="142" t="str">
        <f t="shared" si="1032"/>
        <v/>
      </c>
      <c r="AD2198" s="142">
        <v>1504</v>
      </c>
      <c r="AE2198" s="142">
        <f t="shared" si="1050"/>
        <v>110.91722159895261</v>
      </c>
      <c r="AF2198" s="142">
        <f t="shared" si="1033"/>
        <v>9.502976043069631E-4</v>
      </c>
      <c r="AG2198" s="142">
        <f t="shared" si="1034"/>
        <v>0.97810001210490494</v>
      </c>
      <c r="AH2198" s="142">
        <f t="shared" si="1035"/>
        <v>9.502976043069631E-4</v>
      </c>
      <c r="AI2198" s="142" t="str">
        <f t="shared" si="1036"/>
        <v/>
      </c>
      <c r="AJ2198" s="142" t="str">
        <f t="shared" si="1037"/>
        <v/>
      </c>
      <c r="AK2198" s="142">
        <f t="shared" si="1038"/>
        <v>3.3112181483321778E-67</v>
      </c>
      <c r="AL2198" s="142" t="str">
        <f t="shared" si="1039"/>
        <v/>
      </c>
      <c r="AM2198" s="142" t="str">
        <f t="shared" si="1040"/>
        <v/>
      </c>
      <c r="AQ2198" s="142">
        <v>1504</v>
      </c>
      <c r="AR2198" s="142">
        <f t="shared" si="1041"/>
        <v>5795.4809179143485</v>
      </c>
      <c r="AS2198" s="142">
        <f t="shared" si="1042"/>
        <v>1.8187337937056265E-5</v>
      </c>
      <c r="AT2198" s="142">
        <f t="shared" si="1043"/>
        <v>0.97810001210490483</v>
      </c>
      <c r="AU2198" s="142">
        <f t="shared" si="1044"/>
        <v>1.8187337937056265E-5</v>
      </c>
      <c r="AV2198" s="142" t="str">
        <f t="shared" si="1045"/>
        <v/>
      </c>
      <c r="AW2198" s="142" t="str">
        <f t="shared" si="1046"/>
        <v/>
      </c>
      <c r="AX2198" s="142">
        <f t="shared" si="1047"/>
        <v>9.4905095866331028E-5</v>
      </c>
      <c r="AY2198" s="142" t="str">
        <f t="shared" si="1048"/>
        <v/>
      </c>
      <c r="AZ2198" s="142" t="str">
        <f t="shared" si="1049"/>
        <v/>
      </c>
      <c r="BB2198" s="147"/>
      <c r="BC2198" s="147">
        <f t="shared" si="1012"/>
        <v>9.6575999999999809</v>
      </c>
      <c r="BD2198" s="163">
        <f t="shared" si="1013"/>
        <v>0.20882137185064639</v>
      </c>
      <c r="BE2198" s="147">
        <f t="shared" si="1014"/>
        <v>3.9419895349521172E-4</v>
      </c>
      <c r="BF2198" s="147" t="str">
        <f t="shared" si="1010"/>
        <v/>
      </c>
      <c r="BG2198" s="159" t="str">
        <f t="shared" si="1011"/>
        <v/>
      </c>
    </row>
    <row r="2199" spans="1:59" ht="20.100000000000001" customHeight="1" x14ac:dyDescent="0.25">
      <c r="A2199" s="142">
        <v>1505</v>
      </c>
      <c r="B2199" s="142">
        <f t="shared" si="1015"/>
        <v>9451.7058194272977</v>
      </c>
      <c r="C2199" s="142">
        <f t="shared" si="1016"/>
        <v>1.1084181723468568E-5</v>
      </c>
      <c r="D2199" s="142">
        <f t="shared" si="1017"/>
        <v>0.97830830623235321</v>
      </c>
      <c r="E2199" s="142">
        <f t="shared" si="1018"/>
        <v>1.1084181723468568E-5</v>
      </c>
      <c r="F2199" s="142" t="str">
        <f t="shared" si="1019"/>
        <v/>
      </c>
      <c r="G2199" s="142" t="str">
        <f t="shared" si="1020"/>
        <v/>
      </c>
      <c r="H2199" s="142"/>
      <c r="I2199" s="142"/>
      <c r="J2199" s="142">
        <f t="shared" si="1021"/>
        <v>3.7807779746848134E-162</v>
      </c>
      <c r="K2199" s="142" t="str">
        <f t="shared" si="1022"/>
        <v/>
      </c>
      <c r="L2199" s="142" t="str">
        <f t="shared" si="1023"/>
        <v/>
      </c>
      <c r="M2199" s="142"/>
      <c r="N2199" s="142"/>
      <c r="O2199" s="142"/>
      <c r="P2199" s="142"/>
      <c r="Q2199" s="142">
        <v>1505</v>
      </c>
      <c r="R2199" s="142">
        <f t="shared" si="1024"/>
        <v>43.341403290370764</v>
      </c>
      <c r="S2199" s="142">
        <f t="shared" si="1025"/>
        <v>2.4171904217640582E-3</v>
      </c>
      <c r="T2199" s="142">
        <f t="shared" si="1026"/>
        <v>0.97830830623235321</v>
      </c>
      <c r="U2199" s="142">
        <f t="shared" si="1027"/>
        <v>2.4171904217640582E-3</v>
      </c>
      <c r="V2199" s="142" t="str">
        <f t="shared" si="1028"/>
        <v/>
      </c>
      <c r="W2199" s="142" t="str">
        <f t="shared" si="1029"/>
        <v/>
      </c>
      <c r="X2199" s="142">
        <f t="shared" si="1030"/>
        <v>3.3319112495798956E-18</v>
      </c>
      <c r="Y2199" s="142" t="str">
        <f t="shared" si="1031"/>
        <v/>
      </c>
      <c r="Z2199" s="142" t="str">
        <f t="shared" si="1032"/>
        <v/>
      </c>
      <c r="AD2199" s="142">
        <v>1505</v>
      </c>
      <c r="AE2199" s="142">
        <f t="shared" si="1050"/>
        <v>111.13729545133151</v>
      </c>
      <c r="AF2199" s="142">
        <f t="shared" si="1033"/>
        <v>9.4265767826944447E-4</v>
      </c>
      <c r="AG2199" s="142">
        <f t="shared" si="1034"/>
        <v>0.97830830623235321</v>
      </c>
      <c r="AH2199" s="142">
        <f t="shared" si="1035"/>
        <v>9.4265767826944447E-4</v>
      </c>
      <c r="AI2199" s="142" t="str">
        <f t="shared" si="1036"/>
        <v/>
      </c>
      <c r="AJ2199" s="142" t="str">
        <f t="shared" si="1037"/>
        <v/>
      </c>
      <c r="AK2199" s="142">
        <f t="shared" si="1038"/>
        <v>3.5472102237815081E-67</v>
      </c>
      <c r="AL2199" s="142" t="str">
        <f t="shared" si="1039"/>
        <v/>
      </c>
      <c r="AM2199" s="142" t="str">
        <f t="shared" si="1040"/>
        <v/>
      </c>
      <c r="AQ2199" s="142">
        <v>1505</v>
      </c>
      <c r="AR2199" s="142">
        <f t="shared" si="1041"/>
        <v>5806.9798879895789</v>
      </c>
      <c r="AS2199" s="142">
        <f t="shared" si="1042"/>
        <v>1.8041120672034504E-5</v>
      </c>
      <c r="AT2199" s="142">
        <f t="shared" si="1043"/>
        <v>0.97830830623235332</v>
      </c>
      <c r="AU2199" s="142">
        <f t="shared" si="1044"/>
        <v>1.8041120672034504E-5</v>
      </c>
      <c r="AV2199" s="142" t="str">
        <f t="shared" si="1045"/>
        <v/>
      </c>
      <c r="AW2199" s="142" t="str">
        <f t="shared" si="1046"/>
        <v/>
      </c>
      <c r="AX2199" s="142">
        <f t="shared" si="1047"/>
        <v>9.4573980560283893E-5</v>
      </c>
      <c r="AY2199" s="142" t="str">
        <f t="shared" si="1048"/>
        <v/>
      </c>
      <c r="AZ2199" s="142" t="str">
        <f t="shared" si="1049"/>
        <v/>
      </c>
      <c r="BB2199" s="147"/>
      <c r="BC2199" s="147">
        <f t="shared" si="1012"/>
        <v>9.6639999999999802</v>
      </c>
      <c r="BD2199" s="163">
        <f t="shared" si="1013"/>
        <v>0.20842717289715118</v>
      </c>
      <c r="BE2199" s="147">
        <f t="shared" si="1014"/>
        <v>3.9359063407748418E-4</v>
      </c>
      <c r="BF2199" s="147" t="str">
        <f t="shared" si="1010"/>
        <v/>
      </c>
      <c r="BG2199" s="159" t="str">
        <f t="shared" si="1011"/>
        <v/>
      </c>
    </row>
    <row r="2200" spans="1:59" ht="20.100000000000001" customHeight="1" x14ac:dyDescent="0.25">
      <c r="A2200" s="142">
        <v>1506</v>
      </c>
      <c r="B2200" s="142">
        <f t="shared" si="1015"/>
        <v>9470.4220685746768</v>
      </c>
      <c r="C2200" s="142">
        <f t="shared" si="1016"/>
        <v>1.0994894426251484E-5</v>
      </c>
      <c r="D2200" s="142">
        <f t="shared" si="1017"/>
        <v>0.97851492412658847</v>
      </c>
      <c r="E2200" s="142">
        <f t="shared" si="1018"/>
        <v>1.0994894426251484E-5</v>
      </c>
      <c r="F2200" s="142" t="str">
        <f t="shared" si="1019"/>
        <v/>
      </c>
      <c r="G2200" s="142" t="str">
        <f t="shared" si="1020"/>
        <v/>
      </c>
      <c r="H2200" s="142"/>
      <c r="I2200" s="142"/>
      <c r="J2200" s="142">
        <f t="shared" si="1021"/>
        <v>4.2105707788704385E-162</v>
      </c>
      <c r="K2200" s="142" t="str">
        <f t="shared" si="1022"/>
        <v/>
      </c>
      <c r="L2200" s="142" t="str">
        <f t="shared" si="1023"/>
        <v/>
      </c>
      <c r="M2200" s="142"/>
      <c r="N2200" s="142"/>
      <c r="O2200" s="142"/>
      <c r="P2200" s="142"/>
      <c r="Q2200" s="142">
        <v>1506</v>
      </c>
      <c r="R2200" s="142">
        <f t="shared" si="1024"/>
        <v>43.427227851341783</v>
      </c>
      <c r="S2200" s="142">
        <f t="shared" si="1025"/>
        <v>2.3977190340691672E-3</v>
      </c>
      <c r="T2200" s="142">
        <f t="shared" si="1026"/>
        <v>0.97851492412658847</v>
      </c>
      <c r="U2200" s="142">
        <f t="shared" si="1027"/>
        <v>2.3977190340691672E-3</v>
      </c>
      <c r="V2200" s="142" t="str">
        <f t="shared" si="1028"/>
        <v/>
      </c>
      <c r="W2200" s="142" t="str">
        <f t="shared" si="1029"/>
        <v/>
      </c>
      <c r="X2200" s="142">
        <f t="shared" si="1030"/>
        <v>3.4473321288239509E-18</v>
      </c>
      <c r="Y2200" s="142" t="str">
        <f t="shared" si="1031"/>
        <v/>
      </c>
      <c r="Z2200" s="142" t="str">
        <f t="shared" si="1032"/>
        <v/>
      </c>
      <c r="AD2200" s="142">
        <v>1506</v>
      </c>
      <c r="AE2200" s="142">
        <f t="shared" si="1050"/>
        <v>111.35736930371036</v>
      </c>
      <c r="AF2200" s="142">
        <f t="shared" si="1033"/>
        <v>9.3506421233813546E-4</v>
      </c>
      <c r="AG2200" s="142">
        <f t="shared" si="1034"/>
        <v>0.97851492412658847</v>
      </c>
      <c r="AH2200" s="142">
        <f t="shared" si="1035"/>
        <v>9.3506421233813546E-4</v>
      </c>
      <c r="AI2200" s="142" t="str">
        <f t="shared" si="1036"/>
        <v/>
      </c>
      <c r="AJ2200" s="142" t="str">
        <f t="shared" si="1037"/>
        <v/>
      </c>
      <c r="AK2200" s="142">
        <f t="shared" si="1038"/>
        <v>3.7999607656298415E-67</v>
      </c>
      <c r="AL2200" s="142" t="str">
        <f t="shared" si="1039"/>
        <v/>
      </c>
      <c r="AM2200" s="142" t="str">
        <f t="shared" si="1040"/>
        <v/>
      </c>
      <c r="AQ2200" s="142">
        <v>1506</v>
      </c>
      <c r="AR2200" s="142">
        <f t="shared" si="1041"/>
        <v>5818.4788580648055</v>
      </c>
      <c r="AS2200" s="142">
        <f t="shared" si="1042"/>
        <v>1.7895792587042666E-5</v>
      </c>
      <c r="AT2200" s="142">
        <f t="shared" si="1043"/>
        <v>0.97851492412658858</v>
      </c>
      <c r="AU2200" s="142">
        <f t="shared" si="1044"/>
        <v>1.7895792587042666E-5</v>
      </c>
      <c r="AV2200" s="142" t="str">
        <f t="shared" si="1045"/>
        <v/>
      </c>
      <c r="AW2200" s="142" t="str">
        <f t="shared" si="1046"/>
        <v/>
      </c>
      <c r="AX2200" s="142">
        <f t="shared" si="1047"/>
        <v>9.4242512593363151E-5</v>
      </c>
      <c r="AY2200" s="142" t="str">
        <f t="shared" si="1048"/>
        <v/>
      </c>
      <c r="AZ2200" s="142" t="str">
        <f t="shared" si="1049"/>
        <v/>
      </c>
      <c r="BB2200" s="147"/>
      <c r="BC2200" s="147">
        <f t="shared" si="1012"/>
        <v>9.6703999999999795</v>
      </c>
      <c r="BD2200" s="163">
        <f t="shared" si="1013"/>
        <v>0.2080335822630737</v>
      </c>
      <c r="BE2200" s="147">
        <f t="shared" si="1014"/>
        <v>3.9298282280711416E-4</v>
      </c>
      <c r="BF2200" s="147" t="str">
        <f t="shared" si="1010"/>
        <v/>
      </c>
      <c r="BG2200" s="159" t="str">
        <f t="shared" si="1011"/>
        <v/>
      </c>
    </row>
    <row r="2201" spans="1:59" ht="20.100000000000001" customHeight="1" x14ac:dyDescent="0.25">
      <c r="A2201" s="142">
        <v>1507</v>
      </c>
      <c r="B2201" s="142">
        <f t="shared" si="1015"/>
        <v>9489.1383177220596</v>
      </c>
      <c r="C2201" s="142">
        <f t="shared" si="1016"/>
        <v>1.0906151872328344E-5</v>
      </c>
      <c r="D2201" s="142">
        <f t="shared" si="1017"/>
        <v>0.9787198759977348</v>
      </c>
      <c r="E2201" s="142">
        <f t="shared" si="1018"/>
        <v>1.0906151872328344E-5</v>
      </c>
      <c r="F2201" s="142" t="str">
        <f t="shared" si="1019"/>
        <v/>
      </c>
      <c r="G2201" s="142" t="str">
        <f t="shared" si="1020"/>
        <v/>
      </c>
      <c r="H2201" s="142"/>
      <c r="I2201" s="142"/>
      <c r="J2201" s="142">
        <f t="shared" si="1021"/>
        <v>4.6891467159279627E-162</v>
      </c>
      <c r="K2201" s="142" t="str">
        <f t="shared" si="1022"/>
        <v/>
      </c>
      <c r="L2201" s="142" t="str">
        <f t="shared" si="1023"/>
        <v/>
      </c>
      <c r="M2201" s="142"/>
      <c r="N2201" s="142"/>
      <c r="O2201" s="142"/>
      <c r="P2201" s="142"/>
      <c r="Q2201" s="142">
        <v>1507</v>
      </c>
      <c r="R2201" s="142">
        <f t="shared" si="1024"/>
        <v>43.513052412312831</v>
      </c>
      <c r="S2201" s="142">
        <f t="shared" si="1025"/>
        <v>2.3783664416363163E-3</v>
      </c>
      <c r="T2201" s="142">
        <f t="shared" si="1026"/>
        <v>0.97871987599773491</v>
      </c>
      <c r="U2201" s="142">
        <f t="shared" si="1027"/>
        <v>2.3783664416363163E-3</v>
      </c>
      <c r="V2201" s="142" t="str">
        <f t="shared" si="1028"/>
        <v/>
      </c>
      <c r="W2201" s="142" t="str">
        <f t="shared" si="1029"/>
        <v/>
      </c>
      <c r="X2201" s="142">
        <f t="shared" si="1030"/>
        <v>3.5666942400882976E-18</v>
      </c>
      <c r="Y2201" s="142" t="str">
        <f t="shared" si="1031"/>
        <v/>
      </c>
      <c r="Z2201" s="142" t="str">
        <f t="shared" si="1032"/>
        <v/>
      </c>
      <c r="AD2201" s="142">
        <v>1507</v>
      </c>
      <c r="AE2201" s="142">
        <f t="shared" si="1050"/>
        <v>111.57744315608926</v>
      </c>
      <c r="AF2201" s="142">
        <f t="shared" si="1033"/>
        <v>9.2751707426949679E-4</v>
      </c>
      <c r="AG2201" s="142">
        <f t="shared" si="1034"/>
        <v>0.97871987599773491</v>
      </c>
      <c r="AH2201" s="142">
        <f t="shared" si="1035"/>
        <v>9.2751707426949679E-4</v>
      </c>
      <c r="AI2201" s="142" t="str">
        <f t="shared" si="1036"/>
        <v/>
      </c>
      <c r="AJ2201" s="142" t="str">
        <f t="shared" si="1037"/>
        <v/>
      </c>
      <c r="AK2201" s="142">
        <f t="shared" si="1038"/>
        <v>4.0706554943205625E-67</v>
      </c>
      <c r="AL2201" s="142" t="str">
        <f t="shared" si="1039"/>
        <v/>
      </c>
      <c r="AM2201" s="142" t="str">
        <f t="shared" si="1040"/>
        <v/>
      </c>
      <c r="AQ2201" s="142">
        <v>1507</v>
      </c>
      <c r="AR2201" s="142">
        <f t="shared" si="1041"/>
        <v>5829.9778281400322</v>
      </c>
      <c r="AS2201" s="142">
        <f t="shared" si="1042"/>
        <v>1.7751351151128455E-5</v>
      </c>
      <c r="AT2201" s="142">
        <f t="shared" si="1043"/>
        <v>0.97871987599773491</v>
      </c>
      <c r="AU2201" s="142">
        <f t="shared" si="1044"/>
        <v>1.7751351151128455E-5</v>
      </c>
      <c r="AV2201" s="142" t="str">
        <f t="shared" si="1045"/>
        <v/>
      </c>
      <c r="AW2201" s="142" t="str">
        <f t="shared" si="1046"/>
        <v/>
      </c>
      <c r="AX2201" s="142">
        <f t="shared" si="1047"/>
        <v>9.3910703789895747E-5</v>
      </c>
      <c r="AY2201" s="142" t="str">
        <f t="shared" si="1048"/>
        <v/>
      </c>
      <c r="AZ2201" s="142" t="str">
        <f t="shared" si="1049"/>
        <v/>
      </c>
      <c r="BB2201" s="147"/>
      <c r="BC2201" s="147">
        <f t="shared" si="1012"/>
        <v>9.6767999999999788</v>
      </c>
      <c r="BD2201" s="163">
        <f t="shared" si="1013"/>
        <v>0.20764059944026658</v>
      </c>
      <c r="BE2201" s="147">
        <f t="shared" si="1014"/>
        <v>3.9237552079834925E-4</v>
      </c>
      <c r="BF2201" s="147" t="str">
        <f t="shared" si="1010"/>
        <v/>
      </c>
      <c r="BG2201" s="159" t="str">
        <f t="shared" si="1011"/>
        <v/>
      </c>
    </row>
    <row r="2202" spans="1:59" ht="20.100000000000001" customHeight="1" x14ac:dyDescent="0.25">
      <c r="A2202" s="142">
        <v>1508</v>
      </c>
      <c r="B2202" s="142">
        <f t="shared" si="1015"/>
        <v>9507.8545668694387</v>
      </c>
      <c r="C2202" s="142">
        <f t="shared" si="1016"/>
        <v>1.0817952493218124E-5</v>
      </c>
      <c r="D2202" s="142">
        <f t="shared" si="1017"/>
        <v>0.97892317202668633</v>
      </c>
      <c r="E2202" s="142">
        <f t="shared" si="1018"/>
        <v>1.0817952493218124E-5</v>
      </c>
      <c r="F2202" s="142" t="str">
        <f t="shared" si="1019"/>
        <v/>
      </c>
      <c r="G2202" s="142" t="str">
        <f t="shared" si="1020"/>
        <v/>
      </c>
      <c r="H2202" s="142"/>
      <c r="I2202" s="142"/>
      <c r="J2202" s="142">
        <f t="shared" si="1021"/>
        <v>5.2220343206435014E-162</v>
      </c>
      <c r="K2202" s="142" t="str">
        <f t="shared" si="1022"/>
        <v/>
      </c>
      <c r="L2202" s="142" t="str">
        <f t="shared" si="1023"/>
        <v/>
      </c>
      <c r="M2202" s="142"/>
      <c r="N2202" s="142"/>
      <c r="O2202" s="142"/>
      <c r="P2202" s="142"/>
      <c r="Q2202" s="142">
        <v>1508</v>
      </c>
      <c r="R2202" s="142">
        <f t="shared" si="1024"/>
        <v>43.598876973283851</v>
      </c>
      <c r="S2202" s="142">
        <f t="shared" si="1025"/>
        <v>2.3591323024179612E-3</v>
      </c>
      <c r="T2202" s="142">
        <f t="shared" si="1026"/>
        <v>0.97892317202668633</v>
      </c>
      <c r="U2202" s="142">
        <f t="shared" si="1027"/>
        <v>2.3591323024179612E-3</v>
      </c>
      <c r="V2202" s="142" t="str">
        <f t="shared" si="1028"/>
        <v/>
      </c>
      <c r="W2202" s="142" t="str">
        <f t="shared" si="1029"/>
        <v/>
      </c>
      <c r="X2202" s="142">
        <f t="shared" si="1030"/>
        <v>3.6901301608331733E-18</v>
      </c>
      <c r="Y2202" s="142" t="str">
        <f t="shared" si="1031"/>
        <v/>
      </c>
      <c r="Z2202" s="142" t="str">
        <f t="shared" si="1032"/>
        <v/>
      </c>
      <c r="AD2202" s="142">
        <v>1508</v>
      </c>
      <c r="AE2202" s="142">
        <f t="shared" si="1050"/>
        <v>111.79751700846811</v>
      </c>
      <c r="AF2202" s="142">
        <f t="shared" si="1033"/>
        <v>9.2001613067157638E-4</v>
      </c>
      <c r="AG2202" s="142">
        <f t="shared" si="1034"/>
        <v>0.97892317202668633</v>
      </c>
      <c r="AH2202" s="142">
        <f t="shared" si="1035"/>
        <v>9.2001613067157638E-4</v>
      </c>
      <c r="AI2202" s="142" t="str">
        <f t="shared" si="1036"/>
        <v/>
      </c>
      <c r="AJ2202" s="142" t="str">
        <f t="shared" si="1037"/>
        <v/>
      </c>
      <c r="AK2202" s="142">
        <f t="shared" si="1038"/>
        <v>4.3605637146723274E-67</v>
      </c>
      <c r="AL2202" s="142" t="str">
        <f t="shared" si="1039"/>
        <v/>
      </c>
      <c r="AM2202" s="142" t="str">
        <f t="shared" si="1040"/>
        <v/>
      </c>
      <c r="AQ2202" s="142">
        <v>1508</v>
      </c>
      <c r="AR2202" s="142">
        <f t="shared" si="1041"/>
        <v>5841.4767982152589</v>
      </c>
      <c r="AS2202" s="142">
        <f t="shared" si="1042"/>
        <v>1.7607793811360475E-5</v>
      </c>
      <c r="AT2202" s="142">
        <f t="shared" si="1043"/>
        <v>0.97892317202668633</v>
      </c>
      <c r="AU2202" s="142">
        <f t="shared" si="1044"/>
        <v>1.7607793811360475E-5</v>
      </c>
      <c r="AV2202" s="142" t="str">
        <f t="shared" si="1045"/>
        <v/>
      </c>
      <c r="AW2202" s="142" t="str">
        <f t="shared" si="1046"/>
        <v/>
      </c>
      <c r="AX2202" s="142">
        <f t="shared" si="1047"/>
        <v>9.3578565949003351E-5</v>
      </c>
      <c r="AY2202" s="142" t="str">
        <f t="shared" si="1048"/>
        <v/>
      </c>
      <c r="AZ2202" s="142" t="str">
        <f t="shared" si="1049"/>
        <v/>
      </c>
      <c r="BB2202" s="147"/>
      <c r="BC2202" s="147">
        <f t="shared" si="1012"/>
        <v>9.683199999999978</v>
      </c>
      <c r="BD2202" s="163">
        <f t="shared" si="1013"/>
        <v>0.20724822391946823</v>
      </c>
      <c r="BE2202" s="147">
        <f t="shared" si="1014"/>
        <v>3.9176872915924754E-4</v>
      </c>
      <c r="BF2202" s="147" t="str">
        <f t="shared" si="1010"/>
        <v/>
      </c>
      <c r="BG2202" s="159" t="str">
        <f t="shared" si="1011"/>
        <v/>
      </c>
    </row>
    <row r="2203" spans="1:59" ht="20.100000000000001" customHeight="1" x14ac:dyDescent="0.25">
      <c r="A2203" s="147">
        <v>1509</v>
      </c>
      <c r="B2203" s="142">
        <f t="shared" si="1015"/>
        <v>9526.5708160168215</v>
      </c>
      <c r="C2203" s="142">
        <f t="shared" si="1016"/>
        <v>1.0730294707145085E-5</v>
      </c>
      <c r="D2203" s="142">
        <f t="shared" si="1017"/>
        <v>0.97912482236485621</v>
      </c>
      <c r="E2203" s="142">
        <f t="shared" si="1018"/>
        <v>1.0730294707145085E-5</v>
      </c>
      <c r="F2203" s="142" t="str">
        <f t="shared" si="1019"/>
        <v/>
      </c>
      <c r="G2203" s="142" t="str">
        <f t="shared" si="1020"/>
        <v/>
      </c>
      <c r="H2203" s="142"/>
      <c r="I2203" s="142"/>
      <c r="J2203" s="142">
        <f t="shared" si="1021"/>
        <v>5.8153876999764958E-162</v>
      </c>
      <c r="K2203" s="142" t="str">
        <f t="shared" si="1022"/>
        <v/>
      </c>
      <c r="L2203" s="142" t="str">
        <f t="shared" si="1023"/>
        <v/>
      </c>
      <c r="M2203" s="142"/>
      <c r="N2203" s="142"/>
      <c r="O2203" s="142"/>
      <c r="P2203" s="142"/>
      <c r="Q2203" s="147">
        <v>1509</v>
      </c>
      <c r="R2203" s="142">
        <f t="shared" si="1024"/>
        <v>43.684701534254899</v>
      </c>
      <c r="S2203" s="142">
        <f t="shared" si="1025"/>
        <v>2.3400162714672791E-3</v>
      </c>
      <c r="T2203" s="142">
        <f t="shared" si="1026"/>
        <v>0.97912482236485621</v>
      </c>
      <c r="U2203" s="142">
        <f t="shared" si="1027"/>
        <v>2.3400162714672791E-3</v>
      </c>
      <c r="V2203" s="142" t="str">
        <f t="shared" si="1028"/>
        <v/>
      </c>
      <c r="W2203" s="142" t="str">
        <f t="shared" si="1029"/>
        <v/>
      </c>
      <c r="X2203" s="142">
        <f t="shared" si="1030"/>
        <v>3.8177768589232483E-18</v>
      </c>
      <c r="Y2203" s="142" t="str">
        <f t="shared" si="1031"/>
        <v/>
      </c>
      <c r="Z2203" s="142" t="str">
        <f t="shared" si="1032"/>
        <v/>
      </c>
      <c r="AD2203" s="147">
        <v>1509</v>
      </c>
      <c r="AE2203" s="142">
        <f t="shared" si="1050"/>
        <v>112.01759086084701</v>
      </c>
      <c r="AF2203" s="142">
        <f t="shared" si="1033"/>
        <v>9.1256124702176263E-4</v>
      </c>
      <c r="AG2203" s="142">
        <f t="shared" si="1034"/>
        <v>0.97912482236485621</v>
      </c>
      <c r="AH2203" s="142">
        <f t="shared" si="1035"/>
        <v>9.1256124702176263E-4</v>
      </c>
      <c r="AI2203" s="142" t="str">
        <f t="shared" si="1036"/>
        <v/>
      </c>
      <c r="AJ2203" s="142" t="str">
        <f t="shared" si="1037"/>
        <v/>
      </c>
      <c r="AK2203" s="142">
        <f t="shared" si="1038"/>
        <v>4.671044185985744E-67</v>
      </c>
      <c r="AL2203" s="142" t="str">
        <f t="shared" si="1039"/>
        <v/>
      </c>
      <c r="AM2203" s="142" t="str">
        <f t="shared" si="1040"/>
        <v/>
      </c>
      <c r="AQ2203" s="147">
        <v>1509</v>
      </c>
      <c r="AR2203" s="142">
        <f t="shared" si="1041"/>
        <v>5852.9757682904856</v>
      </c>
      <c r="AS2203" s="142">
        <f t="shared" si="1042"/>
        <v>1.7465117993168289E-5</v>
      </c>
      <c r="AT2203" s="142">
        <f t="shared" si="1043"/>
        <v>0.97912482236485621</v>
      </c>
      <c r="AU2203" s="142">
        <f t="shared" si="1044"/>
        <v>1.7465117993168289E-5</v>
      </c>
      <c r="AV2203" s="142" t="str">
        <f t="shared" si="1045"/>
        <v/>
      </c>
      <c r="AW2203" s="142" t="str">
        <f t="shared" si="1046"/>
        <v/>
      </c>
      <c r="AX2203" s="142">
        <f t="shared" si="1047"/>
        <v>9.3246110843937173E-5</v>
      </c>
      <c r="AY2203" s="142" t="str">
        <f t="shared" si="1048"/>
        <v/>
      </c>
      <c r="AZ2203" s="142" t="str">
        <f t="shared" si="1049"/>
        <v/>
      </c>
      <c r="BB2203" s="147"/>
      <c r="BC2203" s="147">
        <f t="shared" si="1012"/>
        <v>9.6895999999999773</v>
      </c>
      <c r="BD2203" s="163">
        <f t="shared" si="1013"/>
        <v>0.20685645519030899</v>
      </c>
      <c r="BE2203" s="147">
        <f t="shared" si="1014"/>
        <v>3.9116244899092822E-4</v>
      </c>
      <c r="BF2203" s="147" t="str">
        <f t="shared" si="1010"/>
        <v/>
      </c>
      <c r="BG2203" s="159" t="str">
        <f t="shared" si="1011"/>
        <v/>
      </c>
    </row>
    <row r="2204" spans="1:59" ht="20.100000000000001" customHeight="1" x14ac:dyDescent="0.25">
      <c r="A2204" s="142">
        <v>1510</v>
      </c>
      <c r="B2204" s="142">
        <f t="shared" si="1015"/>
        <v>9545.2870651642006</v>
      </c>
      <c r="C2204" s="142">
        <f t="shared" si="1016"/>
        <v>1.0643176919247191E-5</v>
      </c>
      <c r="D2204" s="142">
        <f t="shared" si="1017"/>
        <v>0.97932483713392993</v>
      </c>
      <c r="E2204" s="142">
        <f t="shared" si="1018"/>
        <v>1.0643176919247191E-5</v>
      </c>
      <c r="F2204" s="142" t="str">
        <f t="shared" si="1019"/>
        <v/>
      </c>
      <c r="G2204" s="142" t="str">
        <f t="shared" si="1020"/>
        <v/>
      </c>
      <c r="H2204" s="142"/>
      <c r="I2204" s="142"/>
      <c r="J2204" s="142">
        <f t="shared" si="1021"/>
        <v>6.4760572085732984E-162</v>
      </c>
      <c r="K2204" s="142" t="str">
        <f t="shared" si="1022"/>
        <v/>
      </c>
      <c r="L2204" s="142" t="str">
        <f t="shared" si="1023"/>
        <v/>
      </c>
      <c r="M2204" s="142"/>
      <c r="N2204" s="142"/>
      <c r="O2204" s="142"/>
      <c r="P2204" s="142"/>
      <c r="Q2204" s="142">
        <v>1510</v>
      </c>
      <c r="R2204" s="142">
        <f t="shared" si="1024"/>
        <v>43.770526095225918</v>
      </c>
      <c r="S2204" s="142">
        <f t="shared" si="1025"/>
        <v>2.32101800098366E-3</v>
      </c>
      <c r="T2204" s="142">
        <f t="shared" si="1026"/>
        <v>0.97932483713392993</v>
      </c>
      <c r="U2204" s="142">
        <f t="shared" si="1027"/>
        <v>2.32101800098366E-3</v>
      </c>
      <c r="V2204" s="142" t="str">
        <f t="shared" si="1028"/>
        <v/>
      </c>
      <c r="W2204" s="142" t="str">
        <f t="shared" si="1029"/>
        <v/>
      </c>
      <c r="X2204" s="142">
        <f t="shared" si="1030"/>
        <v>3.9497758356530791E-18</v>
      </c>
      <c r="Y2204" s="142" t="str">
        <f t="shared" si="1031"/>
        <v/>
      </c>
      <c r="Z2204" s="142" t="str">
        <f t="shared" si="1032"/>
        <v/>
      </c>
      <c r="AD2204" s="142">
        <v>1510</v>
      </c>
      <c r="AE2204" s="142">
        <f t="shared" si="1050"/>
        <v>112.23766471322585</v>
      </c>
      <c r="AF2204" s="142">
        <f t="shared" si="1033"/>
        <v>9.0515228768451878E-4</v>
      </c>
      <c r="AG2204" s="142">
        <f t="shared" si="1034"/>
        <v>0.97932483713392993</v>
      </c>
      <c r="AH2204" s="142">
        <f t="shared" si="1035"/>
        <v>9.0515228768451878E-4</v>
      </c>
      <c r="AI2204" s="142" t="str">
        <f t="shared" si="1036"/>
        <v/>
      </c>
      <c r="AJ2204" s="142" t="str">
        <f t="shared" si="1037"/>
        <v/>
      </c>
      <c r="AK2204" s="142">
        <f t="shared" si="1038"/>
        <v>5.0035514028495691E-67</v>
      </c>
      <c r="AL2204" s="142" t="str">
        <f t="shared" si="1039"/>
        <v/>
      </c>
      <c r="AM2204" s="142" t="str">
        <f t="shared" si="1040"/>
        <v/>
      </c>
      <c r="AQ2204" s="142">
        <v>1510</v>
      </c>
      <c r="AR2204" s="142">
        <f t="shared" si="1041"/>
        <v>5864.4747383657123</v>
      </c>
      <c r="AS2204" s="142">
        <f t="shared" si="1042"/>
        <v>1.7323321100681492E-5</v>
      </c>
      <c r="AT2204" s="142">
        <f t="shared" si="1043"/>
        <v>0.97932483713393004</v>
      </c>
      <c r="AU2204" s="142">
        <f t="shared" si="1044"/>
        <v>1.7323321100681492E-5</v>
      </c>
      <c r="AV2204" s="142" t="str">
        <f t="shared" si="1045"/>
        <v/>
      </c>
      <c r="AW2204" s="142" t="str">
        <f t="shared" si="1046"/>
        <v/>
      </c>
      <c r="AX2204" s="142">
        <f t="shared" si="1047"/>
        <v>9.2913350221417388E-5</v>
      </c>
      <c r="AY2204" s="142" t="str">
        <f t="shared" si="1048"/>
        <v/>
      </c>
      <c r="AZ2204" s="142" t="str">
        <f t="shared" si="1049"/>
        <v/>
      </c>
      <c r="BB2204" s="147"/>
      <c r="BC2204" s="147">
        <f t="shared" si="1012"/>
        <v>9.6959999999999766</v>
      </c>
      <c r="BD2204" s="163">
        <f t="shared" si="1013"/>
        <v>0.20646529274131806</v>
      </c>
      <c r="BE2204" s="147">
        <f t="shared" si="1014"/>
        <v>3.905566813860728E-4</v>
      </c>
      <c r="BF2204" s="147" t="str">
        <f t="shared" si="1010"/>
        <v/>
      </c>
      <c r="BG2204" s="159" t="str">
        <f t="shared" si="1011"/>
        <v/>
      </c>
    </row>
    <row r="2205" spans="1:59" ht="20.100000000000001" customHeight="1" x14ac:dyDescent="0.25">
      <c r="A2205" s="142">
        <v>1511</v>
      </c>
      <c r="B2205" s="142">
        <f t="shared" si="1015"/>
        <v>9564.0033143115834</v>
      </c>
      <c r="C2205" s="142">
        <f t="shared" si="1016"/>
        <v>1.0556597521783683E-5</v>
      </c>
      <c r="D2205" s="142">
        <f t="shared" si="1017"/>
        <v>0.97952322642562262</v>
      </c>
      <c r="E2205" s="142">
        <f t="shared" si="1018"/>
        <v>1.0556597521783683E-5</v>
      </c>
      <c r="F2205" s="142" t="str">
        <f t="shared" si="1019"/>
        <v/>
      </c>
      <c r="G2205" s="142" t="str">
        <f t="shared" si="1020"/>
        <v/>
      </c>
      <c r="H2205" s="142"/>
      <c r="I2205" s="142"/>
      <c r="J2205" s="142">
        <f t="shared" si="1021"/>
        <v>7.2116680965535116E-162</v>
      </c>
      <c r="K2205" s="142" t="str">
        <f t="shared" si="1022"/>
        <v/>
      </c>
      <c r="L2205" s="142" t="str">
        <f t="shared" si="1023"/>
        <v/>
      </c>
      <c r="M2205" s="142"/>
      <c r="N2205" s="142"/>
      <c r="O2205" s="142"/>
      <c r="P2205" s="142"/>
      <c r="Q2205" s="142">
        <v>1511</v>
      </c>
      <c r="R2205" s="142">
        <f t="shared" si="1024"/>
        <v>43.856350656196938</v>
      </c>
      <c r="S2205" s="142">
        <f t="shared" si="1025"/>
        <v>2.3021371403579498E-3</v>
      </c>
      <c r="T2205" s="142">
        <f t="shared" si="1026"/>
        <v>0.97952322642562251</v>
      </c>
      <c r="U2205" s="142">
        <f t="shared" si="1027"/>
        <v>2.3021371403579498E-3</v>
      </c>
      <c r="V2205" s="142" t="str">
        <f t="shared" si="1028"/>
        <v/>
      </c>
      <c r="W2205" s="142" t="str">
        <f t="shared" si="1029"/>
        <v/>
      </c>
      <c r="X2205" s="142">
        <f t="shared" si="1030"/>
        <v>4.0862732733517719E-18</v>
      </c>
      <c r="Y2205" s="142" t="str">
        <f t="shared" si="1031"/>
        <v/>
      </c>
      <c r="Z2205" s="142" t="str">
        <f t="shared" si="1032"/>
        <v/>
      </c>
      <c r="AD2205" s="142">
        <v>1511</v>
      </c>
      <c r="AE2205" s="142">
        <f t="shared" si="1050"/>
        <v>112.45773856560476</v>
      </c>
      <c r="AF2205" s="142">
        <f t="shared" si="1033"/>
        <v>8.9778911592903272E-4</v>
      </c>
      <c r="AG2205" s="142">
        <f t="shared" si="1034"/>
        <v>0.97952322642562262</v>
      </c>
      <c r="AH2205" s="142">
        <f t="shared" si="1035"/>
        <v>8.9778911592903272E-4</v>
      </c>
      <c r="AI2205" s="142" t="str">
        <f t="shared" si="1036"/>
        <v/>
      </c>
      <c r="AJ2205" s="142" t="str">
        <f t="shared" si="1037"/>
        <v/>
      </c>
      <c r="AK2205" s="142">
        <f t="shared" si="1038"/>
        <v>5.3596423152767144E-67</v>
      </c>
      <c r="AL2205" s="142" t="str">
        <f t="shared" si="1039"/>
        <v/>
      </c>
      <c r="AM2205" s="142" t="str">
        <f t="shared" si="1040"/>
        <v/>
      </c>
      <c r="AQ2205" s="142">
        <v>1511</v>
      </c>
      <c r="AR2205" s="142">
        <f t="shared" si="1041"/>
        <v>5875.9737084409389</v>
      </c>
      <c r="AS2205" s="142">
        <f t="shared" si="1042"/>
        <v>1.7182400517067834E-5</v>
      </c>
      <c r="AT2205" s="142">
        <f t="shared" si="1043"/>
        <v>0.97952322642562262</v>
      </c>
      <c r="AU2205" s="142">
        <f t="shared" si="1044"/>
        <v>1.7182400517067834E-5</v>
      </c>
      <c r="AV2205" s="142" t="str">
        <f t="shared" si="1045"/>
        <v/>
      </c>
      <c r="AW2205" s="142" t="str">
        <f t="shared" si="1046"/>
        <v/>
      </c>
      <c r="AX2205" s="142">
        <f t="shared" si="1047"/>
        <v>9.2580295800976837E-5</v>
      </c>
      <c r="AY2205" s="142" t="str">
        <f t="shared" si="1048"/>
        <v/>
      </c>
      <c r="AZ2205" s="142" t="str">
        <f t="shared" si="1049"/>
        <v/>
      </c>
      <c r="BB2205" s="147"/>
      <c r="BC2205" s="147">
        <f t="shared" si="1012"/>
        <v>9.7023999999999759</v>
      </c>
      <c r="BD2205" s="163">
        <f t="shared" si="1013"/>
        <v>0.20607473605993198</v>
      </c>
      <c r="BE2205" s="147">
        <f t="shared" si="1014"/>
        <v>3.8995142743170064E-4</v>
      </c>
      <c r="BF2205" s="147" t="str">
        <f t="shared" si="1010"/>
        <v/>
      </c>
      <c r="BG2205" s="159" t="str">
        <f t="shared" si="1011"/>
        <v/>
      </c>
    </row>
    <row r="2206" spans="1:59" ht="20.100000000000001" customHeight="1" x14ac:dyDescent="0.25">
      <c r="A2206" s="142">
        <v>1512</v>
      </c>
      <c r="B2206" s="142">
        <f t="shared" si="1015"/>
        <v>9582.7195634589625</v>
      </c>
      <c r="C2206" s="142">
        <f t="shared" si="1016"/>
        <v>1.047055489434226E-5</v>
      </c>
      <c r="D2206" s="142">
        <f t="shared" si="1017"/>
        <v>0.97972000030143902</v>
      </c>
      <c r="E2206" s="142">
        <f t="shared" si="1018"/>
        <v>1.047055489434226E-5</v>
      </c>
      <c r="F2206" s="142" t="str">
        <f t="shared" si="1019"/>
        <v/>
      </c>
      <c r="G2206" s="142" t="str">
        <f t="shared" si="1020"/>
        <v/>
      </c>
      <c r="H2206" s="142"/>
      <c r="I2206" s="142"/>
      <c r="J2206" s="142">
        <f t="shared" si="1021"/>
        <v>8.030708027431186E-162</v>
      </c>
      <c r="K2206" s="142" t="str">
        <f t="shared" si="1022"/>
        <v/>
      </c>
      <c r="L2206" s="142" t="str">
        <f t="shared" si="1023"/>
        <v/>
      </c>
      <c r="M2206" s="142"/>
      <c r="N2206" s="142"/>
      <c r="O2206" s="142"/>
      <c r="P2206" s="142"/>
      <c r="Q2206" s="142">
        <v>1512</v>
      </c>
      <c r="R2206" s="142">
        <f t="shared" si="1024"/>
        <v>43.942175217167986</v>
      </c>
      <c r="S2206" s="142">
        <f t="shared" si="1025"/>
        <v>2.2833733362176293E-3</v>
      </c>
      <c r="T2206" s="142">
        <f t="shared" si="1026"/>
        <v>0.97972000030143902</v>
      </c>
      <c r="U2206" s="142">
        <f t="shared" si="1027"/>
        <v>2.2833733362176293E-3</v>
      </c>
      <c r="V2206" s="142" t="str">
        <f t="shared" si="1028"/>
        <v/>
      </c>
      <c r="W2206" s="142" t="str">
        <f t="shared" si="1029"/>
        <v/>
      </c>
      <c r="X2206" s="142">
        <f t="shared" si="1030"/>
        <v>4.2274201877124143E-18</v>
      </c>
      <c r="Y2206" s="142" t="str">
        <f t="shared" si="1031"/>
        <v/>
      </c>
      <c r="Z2206" s="142" t="str">
        <f t="shared" si="1032"/>
        <v/>
      </c>
      <c r="AD2206" s="142">
        <v>1512</v>
      </c>
      <c r="AE2206" s="142">
        <f t="shared" si="1050"/>
        <v>112.6778124179836</v>
      </c>
      <c r="AF2206" s="142">
        <f t="shared" si="1033"/>
        <v>8.9047159394683713E-4</v>
      </c>
      <c r="AG2206" s="142">
        <f t="shared" si="1034"/>
        <v>0.97972000030143902</v>
      </c>
      <c r="AH2206" s="142">
        <f t="shared" si="1035"/>
        <v>8.9047159394683713E-4</v>
      </c>
      <c r="AI2206" s="142" t="str">
        <f t="shared" si="1036"/>
        <v/>
      </c>
      <c r="AJ2206" s="142" t="str">
        <f t="shared" si="1037"/>
        <v/>
      </c>
      <c r="AK2206" s="142">
        <f t="shared" si="1038"/>
        <v>5.7409835187797618E-67</v>
      </c>
      <c r="AL2206" s="142" t="str">
        <f t="shared" si="1039"/>
        <v/>
      </c>
      <c r="AM2206" s="142" t="str">
        <f t="shared" si="1040"/>
        <v/>
      </c>
      <c r="AQ2206" s="142">
        <v>1512</v>
      </c>
      <c r="AR2206" s="142">
        <f t="shared" si="1041"/>
        <v>5887.4726785161656</v>
      </c>
      <c r="AS2206" s="142">
        <f t="shared" si="1042"/>
        <v>1.7042353604870151E-5</v>
      </c>
      <c r="AT2206" s="142">
        <f t="shared" si="1043"/>
        <v>0.97972000030143902</v>
      </c>
      <c r="AU2206" s="142">
        <f t="shared" si="1044"/>
        <v>1.7042353604870151E-5</v>
      </c>
      <c r="AV2206" s="142" t="str">
        <f t="shared" si="1045"/>
        <v/>
      </c>
      <c r="AW2206" s="142" t="str">
        <f t="shared" si="1046"/>
        <v/>
      </c>
      <c r="AX2206" s="142">
        <f t="shared" si="1047"/>
        <v>9.2246959274309398E-5</v>
      </c>
      <c r="AY2206" s="142" t="str">
        <f t="shared" si="1048"/>
        <v/>
      </c>
      <c r="AZ2206" s="142" t="str">
        <f t="shared" si="1049"/>
        <v/>
      </c>
      <c r="BB2206" s="147"/>
      <c r="BC2206" s="147">
        <f t="shared" si="1012"/>
        <v>9.7087999999999752</v>
      </c>
      <c r="BD2206" s="163">
        <f t="shared" si="1013"/>
        <v>0.20568478463250028</v>
      </c>
      <c r="BE2206" s="147">
        <f t="shared" si="1014"/>
        <v>3.8934668820708729E-4</v>
      </c>
      <c r="BF2206" s="147" t="str">
        <f t="shared" si="1010"/>
        <v/>
      </c>
      <c r="BG2206" s="159" t="str">
        <f t="shared" si="1011"/>
        <v/>
      </c>
    </row>
    <row r="2207" spans="1:59" ht="20.100000000000001" customHeight="1" x14ac:dyDescent="0.25">
      <c r="A2207" s="142">
        <v>1513</v>
      </c>
      <c r="B2207" s="142">
        <f t="shared" si="1015"/>
        <v>9601.4358126063453</v>
      </c>
      <c r="C2207" s="142">
        <f t="shared" si="1016"/>
        <v>1.0385047404045292E-5</v>
      </c>
      <c r="D2207" s="142">
        <f t="shared" si="1017"/>
        <v>0.97991516879243945</v>
      </c>
      <c r="E2207" s="142">
        <f t="shared" si="1018"/>
        <v>1.0385047404045292E-5</v>
      </c>
      <c r="F2207" s="142" t="str">
        <f t="shared" si="1019"/>
        <v/>
      </c>
      <c r="G2207" s="142" t="str">
        <f t="shared" si="1020"/>
        <v/>
      </c>
      <c r="H2207" s="142"/>
      <c r="I2207" s="142"/>
      <c r="J2207" s="142">
        <f t="shared" si="1021"/>
        <v>8.9426244650092574E-162</v>
      </c>
      <c r="K2207" s="142" t="str">
        <f t="shared" si="1022"/>
        <v/>
      </c>
      <c r="L2207" s="142" t="str">
        <f t="shared" si="1023"/>
        <v/>
      </c>
      <c r="M2207" s="142"/>
      <c r="N2207" s="142"/>
      <c r="O2207" s="142"/>
      <c r="P2207" s="142"/>
      <c r="Q2207" s="142">
        <v>1513</v>
      </c>
      <c r="R2207" s="142">
        <f t="shared" si="1024"/>
        <v>44.027999778139005</v>
      </c>
      <c r="S2207" s="142">
        <f t="shared" si="1025"/>
        <v>2.264726232471826E-3</v>
      </c>
      <c r="T2207" s="142">
        <f t="shared" si="1026"/>
        <v>0.97991516879243945</v>
      </c>
      <c r="U2207" s="142">
        <f t="shared" si="1027"/>
        <v>2.264726232471826E-3</v>
      </c>
      <c r="V2207" s="142" t="str">
        <f t="shared" si="1028"/>
        <v/>
      </c>
      <c r="W2207" s="142" t="str">
        <f t="shared" si="1029"/>
        <v/>
      </c>
      <c r="X2207" s="142">
        <f t="shared" si="1030"/>
        <v>4.373372584992191E-18</v>
      </c>
      <c r="Y2207" s="142" t="str">
        <f t="shared" si="1031"/>
        <v/>
      </c>
      <c r="Z2207" s="142" t="str">
        <f t="shared" si="1032"/>
        <v/>
      </c>
      <c r="AD2207" s="142">
        <v>1513</v>
      </c>
      <c r="AE2207" s="142">
        <f t="shared" si="1050"/>
        <v>112.89788627036251</v>
      </c>
      <c r="AF2207" s="142">
        <f t="shared" si="1033"/>
        <v>8.8319958286934598E-4</v>
      </c>
      <c r="AG2207" s="142">
        <f t="shared" si="1034"/>
        <v>0.97991516879243945</v>
      </c>
      <c r="AH2207" s="142">
        <f t="shared" si="1035"/>
        <v>8.8319958286934598E-4</v>
      </c>
      <c r="AI2207" s="142" t="str">
        <f t="shared" si="1036"/>
        <v/>
      </c>
      <c r="AJ2207" s="142" t="str">
        <f t="shared" si="1037"/>
        <v/>
      </c>
      <c r="AK2207" s="142">
        <f t="shared" si="1038"/>
        <v>6.1493589471283493E-67</v>
      </c>
      <c r="AL2207" s="142" t="str">
        <f t="shared" si="1039"/>
        <v/>
      </c>
      <c r="AM2207" s="142" t="str">
        <f t="shared" si="1040"/>
        <v/>
      </c>
      <c r="AQ2207" s="142">
        <v>1513</v>
      </c>
      <c r="AR2207" s="142">
        <f t="shared" si="1041"/>
        <v>5898.9716485913923</v>
      </c>
      <c r="AS2207" s="142">
        <f t="shared" si="1042"/>
        <v>1.690317770634225E-5</v>
      </c>
      <c r="AT2207" s="142">
        <f t="shared" si="1043"/>
        <v>0.97991516879243945</v>
      </c>
      <c r="AU2207" s="142">
        <f t="shared" si="1044"/>
        <v>1.690317770634225E-5</v>
      </c>
      <c r="AV2207" s="142" t="str">
        <f t="shared" si="1045"/>
        <v/>
      </c>
      <c r="AW2207" s="142" t="str">
        <f t="shared" si="1046"/>
        <v/>
      </c>
      <c r="AX2207" s="142">
        <f t="shared" si="1047"/>
        <v>9.1913352304622852E-5</v>
      </c>
      <c r="AY2207" s="142" t="str">
        <f t="shared" si="1048"/>
        <v/>
      </c>
      <c r="AZ2207" s="142" t="str">
        <f t="shared" si="1049"/>
        <v/>
      </c>
      <c r="BB2207" s="147"/>
      <c r="BC2207" s="147">
        <f t="shared" si="1012"/>
        <v>9.7151999999999745</v>
      </c>
      <c r="BD2207" s="163">
        <f t="shared" si="1013"/>
        <v>0.2052954379442932</v>
      </c>
      <c r="BE2207" s="147">
        <f t="shared" si="1014"/>
        <v>3.8874246478404206E-4</v>
      </c>
      <c r="BF2207" s="147" t="str">
        <f t="shared" si="1010"/>
        <v/>
      </c>
      <c r="BG2207" s="159" t="str">
        <f t="shared" si="1011"/>
        <v/>
      </c>
    </row>
    <row r="2208" spans="1:59" ht="20.100000000000001" customHeight="1" x14ac:dyDescent="0.25">
      <c r="A2208" s="142">
        <v>1514</v>
      </c>
      <c r="B2208" s="142">
        <f t="shared" si="1015"/>
        <v>9620.1520617537244</v>
      </c>
      <c r="C2208" s="142">
        <f t="shared" si="1016"/>
        <v>1.0300073405755654E-5</v>
      </c>
      <c r="D2208" s="142">
        <f t="shared" si="1017"/>
        <v>0.98010874189900754</v>
      </c>
      <c r="E2208" s="142">
        <f t="shared" si="1018"/>
        <v>1.0300073405755654E-5</v>
      </c>
      <c r="F2208" s="142" t="str">
        <f t="shared" si="1019"/>
        <v/>
      </c>
      <c r="G2208" s="142" t="str">
        <f t="shared" si="1020"/>
        <v/>
      </c>
      <c r="H2208" s="142"/>
      <c r="I2208" s="142"/>
      <c r="J2208" s="142">
        <f t="shared" si="1021"/>
        <v>9.9579330403678573E-162</v>
      </c>
      <c r="K2208" s="142" t="str">
        <f t="shared" si="1022"/>
        <v/>
      </c>
      <c r="L2208" s="142" t="str">
        <f t="shared" si="1023"/>
        <v/>
      </c>
      <c r="M2208" s="142"/>
      <c r="N2208" s="142"/>
      <c r="O2208" s="142"/>
      <c r="P2208" s="142"/>
      <c r="Q2208" s="142">
        <v>1514</v>
      </c>
      <c r="R2208" s="142">
        <f t="shared" si="1024"/>
        <v>44.113824339110053</v>
      </c>
      <c r="S2208" s="142">
        <f t="shared" si="1025"/>
        <v>2.2461954703561268E-3</v>
      </c>
      <c r="T2208" s="142">
        <f t="shared" si="1026"/>
        <v>0.98010874189900754</v>
      </c>
      <c r="U2208" s="142">
        <f t="shared" si="1027"/>
        <v>2.2461954703561268E-3</v>
      </c>
      <c r="V2208" s="142" t="str">
        <f t="shared" si="1028"/>
        <v/>
      </c>
      <c r="W2208" s="142" t="str">
        <f t="shared" si="1029"/>
        <v/>
      </c>
      <c r="X2208" s="142">
        <f t="shared" si="1030"/>
        <v>4.5242916242386964E-18</v>
      </c>
      <c r="Y2208" s="142" t="str">
        <f t="shared" si="1031"/>
        <v/>
      </c>
      <c r="Z2208" s="142" t="str">
        <f t="shared" si="1032"/>
        <v/>
      </c>
      <c r="AD2208" s="142">
        <v>1514</v>
      </c>
      <c r="AE2208" s="142">
        <f t="shared" si="1050"/>
        <v>113.11796012274135</v>
      </c>
      <c r="AF2208" s="142">
        <f t="shared" si="1033"/>
        <v>8.7597294278536175E-4</v>
      </c>
      <c r="AG2208" s="142">
        <f t="shared" si="1034"/>
        <v>0.98010874189900754</v>
      </c>
      <c r="AH2208" s="142">
        <f t="shared" si="1035"/>
        <v>8.7597294278536175E-4</v>
      </c>
      <c r="AI2208" s="142" t="str">
        <f t="shared" si="1036"/>
        <v/>
      </c>
      <c r="AJ2208" s="142" t="str">
        <f t="shared" si="1037"/>
        <v/>
      </c>
      <c r="AK2208" s="142">
        <f t="shared" si="1038"/>
        <v>6.5866781027887219E-67</v>
      </c>
      <c r="AL2208" s="142" t="str">
        <f t="shared" si="1039"/>
        <v/>
      </c>
      <c r="AM2208" s="142" t="str">
        <f t="shared" si="1040"/>
        <v/>
      </c>
      <c r="AQ2208" s="142">
        <v>1514</v>
      </c>
      <c r="AR2208" s="142">
        <f t="shared" si="1041"/>
        <v>5910.470618666619</v>
      </c>
      <c r="AS2208" s="142">
        <f t="shared" si="1042"/>
        <v>1.6764870143783711E-5</v>
      </c>
      <c r="AT2208" s="142">
        <f t="shared" si="1043"/>
        <v>0.98010874189900754</v>
      </c>
      <c r="AU2208" s="142">
        <f t="shared" si="1044"/>
        <v>1.6764870143783711E-5</v>
      </c>
      <c r="AV2208" s="142" t="str">
        <f t="shared" si="1045"/>
        <v/>
      </c>
      <c r="AW2208" s="142" t="str">
        <f t="shared" si="1046"/>
        <v/>
      </c>
      <c r="AX2208" s="142">
        <f t="shared" si="1047"/>
        <v>9.1579486525996409E-5</v>
      </c>
      <c r="AY2208" s="142" t="str">
        <f t="shared" si="1048"/>
        <v/>
      </c>
      <c r="AZ2208" s="142" t="str">
        <f t="shared" si="1049"/>
        <v/>
      </c>
      <c r="BB2208" s="147"/>
      <c r="BC2208" s="147">
        <f t="shared" si="1012"/>
        <v>9.7215999999999738</v>
      </c>
      <c r="BD2208" s="163">
        <f t="shared" si="1013"/>
        <v>0.20490669547950915</v>
      </c>
      <c r="BE2208" s="147">
        <f t="shared" si="1014"/>
        <v>3.8813875822840682E-4</v>
      </c>
      <c r="BF2208" s="147" t="str">
        <f t="shared" si="1010"/>
        <v/>
      </c>
      <c r="BG2208" s="159" t="str">
        <f t="shared" si="1011"/>
        <v/>
      </c>
    </row>
    <row r="2209" spans="1:59" ht="20.100000000000001" customHeight="1" x14ac:dyDescent="0.25">
      <c r="A2209" s="142">
        <v>1515</v>
      </c>
      <c r="B2209" s="142">
        <f t="shared" si="1015"/>
        <v>9638.8683109011035</v>
      </c>
      <c r="C2209" s="142">
        <f t="shared" si="1016"/>
        <v>1.0215631242281536E-5</v>
      </c>
      <c r="D2209" s="142">
        <f t="shared" si="1017"/>
        <v>0.98030072959062309</v>
      </c>
      <c r="E2209" s="142">
        <f t="shared" si="1018"/>
        <v>1.0215631242281536E-5</v>
      </c>
      <c r="F2209" s="142" t="str">
        <f t="shared" si="1019"/>
        <v/>
      </c>
      <c r="G2209" s="142" t="str">
        <f t="shared" si="1020"/>
        <v/>
      </c>
      <c r="H2209" s="142"/>
      <c r="I2209" s="142"/>
      <c r="J2209" s="142">
        <f t="shared" si="1021"/>
        <v>1.1088338134987767E-161</v>
      </c>
      <c r="K2209" s="142" t="str">
        <f t="shared" si="1022"/>
        <v/>
      </c>
      <c r="L2209" s="142" t="str">
        <f t="shared" si="1023"/>
        <v/>
      </c>
      <c r="M2209" s="142"/>
      <c r="N2209" s="142"/>
      <c r="O2209" s="142"/>
      <c r="P2209" s="142"/>
      <c r="Q2209" s="142">
        <v>1515</v>
      </c>
      <c r="R2209" s="142">
        <f t="shared" si="1024"/>
        <v>44.199648900081073</v>
      </c>
      <c r="S2209" s="142">
        <f t="shared" si="1025"/>
        <v>2.2277806884773259E-3</v>
      </c>
      <c r="T2209" s="142">
        <f t="shared" si="1026"/>
        <v>0.98030072959062309</v>
      </c>
      <c r="U2209" s="142">
        <f t="shared" si="1027"/>
        <v>2.2277806884773259E-3</v>
      </c>
      <c r="V2209" s="142" t="str">
        <f t="shared" si="1028"/>
        <v/>
      </c>
      <c r="W2209" s="142" t="str">
        <f t="shared" si="1029"/>
        <v/>
      </c>
      <c r="X2209" s="142">
        <f t="shared" si="1030"/>
        <v>4.6803437846989354E-18</v>
      </c>
      <c r="Y2209" s="142" t="str">
        <f t="shared" si="1031"/>
        <v/>
      </c>
      <c r="Z2209" s="142" t="str">
        <f t="shared" si="1032"/>
        <v/>
      </c>
      <c r="AD2209" s="142">
        <v>1515</v>
      </c>
      <c r="AE2209" s="142">
        <f t="shared" si="1050"/>
        <v>113.33803397512025</v>
      </c>
      <c r="AF2209" s="142">
        <f t="shared" si="1033"/>
        <v>8.6879153275849026E-4</v>
      </c>
      <c r="AG2209" s="142">
        <f t="shared" si="1034"/>
        <v>0.98030072959062309</v>
      </c>
      <c r="AH2209" s="142">
        <f t="shared" si="1035"/>
        <v>8.6879153275849026E-4</v>
      </c>
      <c r="AI2209" s="142" t="str">
        <f t="shared" si="1036"/>
        <v/>
      </c>
      <c r="AJ2209" s="142" t="str">
        <f t="shared" si="1037"/>
        <v/>
      </c>
      <c r="AK2209" s="142">
        <f t="shared" si="1038"/>
        <v>7.0549848624980889E-67</v>
      </c>
      <c r="AL2209" s="142" t="str">
        <f t="shared" si="1039"/>
        <v/>
      </c>
      <c r="AM2209" s="142" t="str">
        <f t="shared" si="1040"/>
        <v/>
      </c>
      <c r="AQ2209" s="142">
        <v>1515</v>
      </c>
      <c r="AR2209" s="142">
        <f t="shared" si="1041"/>
        <v>5921.9695887418457</v>
      </c>
      <c r="AS2209" s="142">
        <f t="shared" si="1042"/>
        <v>1.6627428219873476E-5</v>
      </c>
      <c r="AT2209" s="142">
        <f t="shared" si="1043"/>
        <v>0.98030072959062309</v>
      </c>
      <c r="AU2209" s="142">
        <f t="shared" si="1044"/>
        <v>1.6627428219873476E-5</v>
      </c>
      <c r="AV2209" s="142" t="str">
        <f t="shared" si="1045"/>
        <v/>
      </c>
      <c r="AW2209" s="142" t="str">
        <f t="shared" si="1046"/>
        <v/>
      </c>
      <c r="AX2209" s="142">
        <f t="shared" si="1047"/>
        <v>9.1245373542742715E-5</v>
      </c>
      <c r="AY2209" s="142" t="str">
        <f t="shared" si="1048"/>
        <v/>
      </c>
      <c r="AZ2209" s="142" t="str">
        <f t="shared" si="1049"/>
        <v/>
      </c>
      <c r="BB2209" s="147"/>
      <c r="BC2209" s="147">
        <f t="shared" si="1012"/>
        <v>9.7279999999999731</v>
      </c>
      <c r="BD2209" s="163">
        <f t="shared" si="1013"/>
        <v>0.20451855672128075</v>
      </c>
      <c r="BE2209" s="147">
        <f t="shared" si="1014"/>
        <v>3.8753556959819635E-4</v>
      </c>
      <c r="BF2209" s="147" t="str">
        <f t="shared" si="1010"/>
        <v/>
      </c>
      <c r="BG2209" s="159" t="str">
        <f t="shared" si="1011"/>
        <v/>
      </c>
    </row>
    <row r="2210" spans="1:59" ht="20.100000000000001" customHeight="1" x14ac:dyDescent="0.25">
      <c r="A2210" s="147">
        <v>1516</v>
      </c>
      <c r="B2210" s="142">
        <f t="shared" si="1015"/>
        <v>9657.5845600484863</v>
      </c>
      <c r="C2210" s="142">
        <f t="shared" si="1016"/>
        <v>1.0131719244580798E-5</v>
      </c>
      <c r="D2210" s="142">
        <f t="shared" si="1017"/>
        <v>0.98049114180563823</v>
      </c>
      <c r="E2210" s="142">
        <f t="shared" si="1018"/>
        <v>1.0131719244580798E-5</v>
      </c>
      <c r="F2210" s="142" t="str">
        <f t="shared" si="1019"/>
        <v/>
      </c>
      <c r="G2210" s="142" t="str">
        <f t="shared" si="1020"/>
        <v/>
      </c>
      <c r="H2210" s="142"/>
      <c r="I2210" s="142"/>
      <c r="J2210" s="142">
        <f t="shared" si="1021"/>
        <v>1.2346867054968391E-161</v>
      </c>
      <c r="K2210" s="142" t="str">
        <f t="shared" si="1022"/>
        <v/>
      </c>
      <c r="L2210" s="142" t="str">
        <f t="shared" si="1023"/>
        <v/>
      </c>
      <c r="M2210" s="142"/>
      <c r="N2210" s="142"/>
      <c r="O2210" s="142"/>
      <c r="P2210" s="142"/>
      <c r="Q2210" s="147">
        <v>1516</v>
      </c>
      <c r="R2210" s="142">
        <f t="shared" si="1024"/>
        <v>44.285473461052121</v>
      </c>
      <c r="S2210" s="142">
        <f t="shared" si="1025"/>
        <v>2.2094815228579203E-3</v>
      </c>
      <c r="T2210" s="142">
        <f t="shared" si="1026"/>
        <v>0.98049114180563823</v>
      </c>
      <c r="U2210" s="142">
        <f t="shared" si="1027"/>
        <v>2.2094815228579203E-3</v>
      </c>
      <c r="V2210" s="142" t="str">
        <f t="shared" si="1028"/>
        <v/>
      </c>
      <c r="W2210" s="142" t="str">
        <f t="shared" si="1029"/>
        <v/>
      </c>
      <c r="X2210" s="142">
        <f t="shared" si="1030"/>
        <v>4.8417010385738212E-18</v>
      </c>
      <c r="Y2210" s="142" t="str">
        <f t="shared" si="1031"/>
        <v/>
      </c>
      <c r="Z2210" s="142" t="str">
        <f t="shared" si="1032"/>
        <v/>
      </c>
      <c r="AD2210" s="147">
        <v>1516</v>
      </c>
      <c r="AE2210" s="142">
        <f t="shared" si="1050"/>
        <v>113.5581078274991</v>
      </c>
      <c r="AF2210" s="142">
        <f t="shared" si="1033"/>
        <v>8.6165521084453011E-4</v>
      </c>
      <c r="AG2210" s="142">
        <f t="shared" si="1034"/>
        <v>0.98049114180563823</v>
      </c>
      <c r="AH2210" s="142">
        <f t="shared" si="1035"/>
        <v>8.6165521084453011E-4</v>
      </c>
      <c r="AI2210" s="142" t="str">
        <f t="shared" si="1036"/>
        <v/>
      </c>
      <c r="AJ2210" s="142" t="str">
        <f t="shared" si="1037"/>
        <v/>
      </c>
      <c r="AK2210" s="142">
        <f t="shared" si="1038"/>
        <v>7.5564668979935406E-67</v>
      </c>
      <c r="AL2210" s="142" t="str">
        <f t="shared" si="1039"/>
        <v/>
      </c>
      <c r="AM2210" s="142" t="str">
        <f t="shared" si="1040"/>
        <v/>
      </c>
      <c r="AQ2210" s="147">
        <v>1516</v>
      </c>
      <c r="AR2210" s="142">
        <f t="shared" si="1041"/>
        <v>5933.4685588170723</v>
      </c>
      <c r="AS2210" s="142">
        <f t="shared" si="1042"/>
        <v>1.6490849218002278E-5</v>
      </c>
      <c r="AT2210" s="142">
        <f t="shared" si="1043"/>
        <v>0.98049114180563823</v>
      </c>
      <c r="AU2210" s="142">
        <f t="shared" si="1044"/>
        <v>1.6490849218002278E-5</v>
      </c>
      <c r="AV2210" s="142" t="str">
        <f t="shared" si="1045"/>
        <v/>
      </c>
      <c r="AW2210" s="142" t="str">
        <f t="shared" si="1046"/>
        <v/>
      </c>
      <c r="AX2210" s="142">
        <f t="shared" si="1047"/>
        <v>9.0911024928774767E-5</v>
      </c>
      <c r="AY2210" s="142" t="str">
        <f t="shared" si="1048"/>
        <v/>
      </c>
      <c r="AZ2210" s="142" t="str">
        <f t="shared" si="1049"/>
        <v/>
      </c>
      <c r="BB2210" s="147"/>
      <c r="BC2210" s="147">
        <f t="shared" si="1012"/>
        <v>9.7343999999999724</v>
      </c>
      <c r="BD2210" s="163">
        <f t="shared" si="1013"/>
        <v>0.20413102115168255</v>
      </c>
      <c r="BE2210" s="147">
        <f t="shared" si="1014"/>
        <v>3.8693289994434776E-4</v>
      </c>
      <c r="BF2210" s="147" t="str">
        <f t="shared" si="1010"/>
        <v/>
      </c>
      <c r="BG2210" s="159" t="str">
        <f t="shared" si="1011"/>
        <v/>
      </c>
    </row>
    <row r="2211" spans="1:59" ht="20.100000000000001" customHeight="1" x14ac:dyDescent="0.25">
      <c r="A2211" s="142">
        <v>1517</v>
      </c>
      <c r="B2211" s="142">
        <f t="shared" si="1015"/>
        <v>9676.3008091958654</v>
      </c>
      <c r="C2211" s="142">
        <f t="shared" si="1016"/>
        <v>1.0048335731964535E-5</v>
      </c>
      <c r="D2211" s="142">
        <f t="shared" si="1017"/>
        <v>0.98067998845105742</v>
      </c>
      <c r="E2211" s="142">
        <f t="shared" si="1018"/>
        <v>1.0048335731964535E-5</v>
      </c>
      <c r="F2211" s="142" t="str">
        <f t="shared" si="1019"/>
        <v/>
      </c>
      <c r="G2211" s="142" t="str">
        <f t="shared" si="1020"/>
        <v/>
      </c>
      <c r="H2211" s="142"/>
      <c r="I2211" s="142"/>
      <c r="J2211" s="142">
        <f t="shared" si="1021"/>
        <v>1.3748019325775774E-161</v>
      </c>
      <c r="K2211" s="142" t="str">
        <f t="shared" si="1022"/>
        <v/>
      </c>
      <c r="L2211" s="142" t="str">
        <f t="shared" si="1023"/>
        <v/>
      </c>
      <c r="M2211" s="142"/>
      <c r="N2211" s="142"/>
      <c r="O2211" s="142"/>
      <c r="P2211" s="142"/>
      <c r="Q2211" s="142">
        <v>1517</v>
      </c>
      <c r="R2211" s="142">
        <f t="shared" si="1024"/>
        <v>44.37129802202314</v>
      </c>
      <c r="S2211" s="142">
        <f t="shared" si="1025"/>
        <v>2.1912976069805479E-3</v>
      </c>
      <c r="T2211" s="142">
        <f t="shared" si="1026"/>
        <v>0.98067998845105742</v>
      </c>
      <c r="U2211" s="142">
        <f t="shared" si="1027"/>
        <v>2.1912976069805479E-3</v>
      </c>
      <c r="V2211" s="142" t="str">
        <f t="shared" si="1028"/>
        <v/>
      </c>
      <c r="W2211" s="142" t="str">
        <f t="shared" si="1029"/>
        <v/>
      </c>
      <c r="X2211" s="142">
        <f t="shared" si="1030"/>
        <v>5.0085410292851491E-18</v>
      </c>
      <c r="Y2211" s="142" t="str">
        <f t="shared" si="1031"/>
        <v/>
      </c>
      <c r="Z2211" s="142" t="str">
        <f t="shared" si="1032"/>
        <v/>
      </c>
      <c r="AD2211" s="142">
        <v>1517</v>
      </c>
      <c r="AE2211" s="142">
        <f t="shared" si="1050"/>
        <v>113.778181679878</v>
      </c>
      <c r="AF2211" s="142">
        <f t="shared" si="1033"/>
        <v>8.5456383410876364E-4</v>
      </c>
      <c r="AG2211" s="142">
        <f t="shared" si="1034"/>
        <v>0.98067998845105742</v>
      </c>
      <c r="AH2211" s="142">
        <f t="shared" si="1035"/>
        <v>8.5456383410876364E-4</v>
      </c>
      <c r="AI2211" s="142" t="str">
        <f t="shared" si="1036"/>
        <v/>
      </c>
      <c r="AJ2211" s="142" t="str">
        <f t="shared" si="1037"/>
        <v/>
      </c>
      <c r="AK2211" s="142">
        <f t="shared" si="1038"/>
        <v>8.0934657547223906E-67</v>
      </c>
      <c r="AL2211" s="142" t="str">
        <f t="shared" si="1039"/>
        <v/>
      </c>
      <c r="AM2211" s="142" t="str">
        <f t="shared" si="1040"/>
        <v/>
      </c>
      <c r="AQ2211" s="142">
        <v>1517</v>
      </c>
      <c r="AR2211" s="142">
        <f t="shared" si="1041"/>
        <v>5944.967528892299</v>
      </c>
      <c r="AS2211" s="142">
        <f t="shared" si="1042"/>
        <v>1.6355130402604014E-5</v>
      </c>
      <c r="AT2211" s="142">
        <f t="shared" si="1043"/>
        <v>0.98067998845105742</v>
      </c>
      <c r="AU2211" s="142">
        <f t="shared" si="1044"/>
        <v>1.6355130402604014E-5</v>
      </c>
      <c r="AV2211" s="142" t="str">
        <f t="shared" si="1045"/>
        <v/>
      </c>
      <c r="AW2211" s="142" t="str">
        <f t="shared" si="1046"/>
        <v/>
      </c>
      <c r="AX2211" s="142">
        <f t="shared" si="1047"/>
        <v>9.057645222697735E-5</v>
      </c>
      <c r="AY2211" s="142" t="str">
        <f t="shared" si="1048"/>
        <v/>
      </c>
      <c r="AZ2211" s="142" t="str">
        <f t="shared" si="1049"/>
        <v/>
      </c>
      <c r="BB2211" s="147"/>
      <c r="BC2211" s="147">
        <f t="shared" si="1012"/>
        <v>9.7407999999999717</v>
      </c>
      <c r="BD2211" s="163">
        <f t="shared" si="1013"/>
        <v>0.2037440882517382</v>
      </c>
      <c r="BE2211" s="147">
        <f t="shared" si="1014"/>
        <v>3.8633075031171971E-4</v>
      </c>
      <c r="BF2211" s="147" t="str">
        <f t="shared" si="1010"/>
        <v/>
      </c>
      <c r="BG2211" s="159" t="str">
        <f t="shared" si="1011"/>
        <v/>
      </c>
    </row>
    <row r="2212" spans="1:59" ht="20.100000000000001" customHeight="1" x14ac:dyDescent="0.25">
      <c r="A2212" s="142">
        <v>1518</v>
      </c>
      <c r="B2212" s="142">
        <f t="shared" si="1015"/>
        <v>9695.0170583432482</v>
      </c>
      <c r="C2212" s="142">
        <f t="shared" si="1016"/>
        <v>9.9654790122997423E-6</v>
      </c>
      <c r="D2212" s="142">
        <f t="shared" si="1017"/>
        <v>0.98086727940232188</v>
      </c>
      <c r="E2212" s="142">
        <f t="shared" si="1018"/>
        <v>9.9654790122997423E-6</v>
      </c>
      <c r="F2212" s="142" t="str">
        <f t="shared" si="1019"/>
        <v/>
      </c>
      <c r="G2212" s="142" t="str">
        <f t="shared" si="1020"/>
        <v/>
      </c>
      <c r="H2212" s="142"/>
      <c r="I2212" s="142"/>
      <c r="J2212" s="142">
        <f t="shared" si="1021"/>
        <v>1.5307932808872581E-161</v>
      </c>
      <c r="K2212" s="142" t="str">
        <f t="shared" si="1022"/>
        <v/>
      </c>
      <c r="L2212" s="142" t="str">
        <f t="shared" si="1023"/>
        <v/>
      </c>
      <c r="M2212" s="142"/>
      <c r="N2212" s="142"/>
      <c r="O2212" s="142"/>
      <c r="P2212" s="142"/>
      <c r="Q2212" s="142">
        <v>1518</v>
      </c>
      <c r="R2212" s="142">
        <f t="shared" si="1024"/>
        <v>44.45712258299416</v>
      </c>
      <c r="S2212" s="142">
        <f t="shared" si="1025"/>
        <v>2.1732285718321603E-3</v>
      </c>
      <c r="T2212" s="142">
        <f t="shared" si="1026"/>
        <v>0.98086727940232188</v>
      </c>
      <c r="U2212" s="142">
        <f t="shared" si="1027"/>
        <v>2.1732285718321603E-3</v>
      </c>
      <c r="V2212" s="142" t="str">
        <f t="shared" si="1028"/>
        <v/>
      </c>
      <c r="W2212" s="142" t="str">
        <f t="shared" si="1029"/>
        <v/>
      </c>
      <c r="X2212" s="142">
        <f t="shared" si="1030"/>
        <v>5.1810472554290802E-18</v>
      </c>
      <c r="Y2212" s="142" t="str">
        <f t="shared" si="1031"/>
        <v/>
      </c>
      <c r="Z2212" s="142" t="str">
        <f t="shared" si="1032"/>
        <v/>
      </c>
      <c r="AD2212" s="142">
        <v>1518</v>
      </c>
      <c r="AE2212" s="142">
        <f t="shared" si="1050"/>
        <v>113.99825553225685</v>
      </c>
      <c r="AF2212" s="142">
        <f t="shared" si="1033"/>
        <v>8.4751725864322001E-4</v>
      </c>
      <c r="AG2212" s="142">
        <f t="shared" si="1034"/>
        <v>0.98086727940232188</v>
      </c>
      <c r="AH2212" s="142">
        <f t="shared" si="1035"/>
        <v>8.4751725864322001E-4</v>
      </c>
      <c r="AI2212" s="142" t="str">
        <f t="shared" si="1036"/>
        <v/>
      </c>
      <c r="AJ2212" s="142" t="str">
        <f t="shared" si="1037"/>
        <v/>
      </c>
      <c r="AK2212" s="142">
        <f t="shared" si="1038"/>
        <v>8.6684876342982047E-67</v>
      </c>
      <c r="AL2212" s="142" t="str">
        <f t="shared" si="1039"/>
        <v/>
      </c>
      <c r="AM2212" s="142" t="str">
        <f t="shared" si="1040"/>
        <v/>
      </c>
      <c r="AQ2212" s="142">
        <v>1518</v>
      </c>
      <c r="AR2212" s="142">
        <f t="shared" si="1041"/>
        <v>5956.4664989675257</v>
      </c>
      <c r="AS2212" s="142">
        <f t="shared" si="1042"/>
        <v>1.6220269019485735E-5</v>
      </c>
      <c r="AT2212" s="142">
        <f t="shared" si="1043"/>
        <v>0.98086727940232188</v>
      </c>
      <c r="AU2212" s="142">
        <f t="shared" si="1044"/>
        <v>1.6220269019485735E-5</v>
      </c>
      <c r="AV2212" s="142" t="str">
        <f t="shared" si="1045"/>
        <v/>
      </c>
      <c r="AW2212" s="142" t="str">
        <f t="shared" si="1046"/>
        <v/>
      </c>
      <c r="AX2212" s="142">
        <f t="shared" si="1047"/>
        <v>9.0241666948583457E-5</v>
      </c>
      <c r="AY2212" s="142" t="str">
        <f t="shared" si="1048"/>
        <v/>
      </c>
      <c r="AZ2212" s="142" t="str">
        <f t="shared" si="1049"/>
        <v/>
      </c>
      <c r="BB2212" s="147"/>
      <c r="BC2212" s="147">
        <f t="shared" si="1012"/>
        <v>9.747199999999971</v>
      </c>
      <c r="BD2212" s="163">
        <f t="shared" si="1013"/>
        <v>0.20335775750142648</v>
      </c>
      <c r="BE2212" s="147">
        <f t="shared" si="1014"/>
        <v>3.8572912173712171E-4</v>
      </c>
      <c r="BF2212" s="147" t="str">
        <f t="shared" si="1010"/>
        <v/>
      </c>
      <c r="BG2212" s="159" t="str">
        <f t="shared" si="1011"/>
        <v/>
      </c>
    </row>
    <row r="2213" spans="1:59" ht="20.100000000000001" customHeight="1" x14ac:dyDescent="0.25">
      <c r="A2213" s="142">
        <v>1519</v>
      </c>
      <c r="B2213" s="142">
        <f t="shared" si="1015"/>
        <v>9713.7333074906273</v>
      </c>
      <c r="C2213" s="142">
        <f t="shared" si="1016"/>
        <v>9.8831473822114749E-6</v>
      </c>
      <c r="D2213" s="142">
        <f t="shared" si="1017"/>
        <v>0.98105302450309662</v>
      </c>
      <c r="E2213" s="142">
        <f t="shared" si="1018"/>
        <v>9.8831473822114749E-6</v>
      </c>
      <c r="F2213" s="142" t="str">
        <f t="shared" si="1019"/>
        <v/>
      </c>
      <c r="G2213" s="142" t="str">
        <f t="shared" si="1020"/>
        <v/>
      </c>
      <c r="H2213" s="142"/>
      <c r="I2213" s="142"/>
      <c r="J2213" s="142">
        <f t="shared" si="1021"/>
        <v>1.7044568532624026E-161</v>
      </c>
      <c r="K2213" s="142" t="str">
        <f t="shared" si="1022"/>
        <v/>
      </c>
      <c r="L2213" s="142" t="str">
        <f t="shared" si="1023"/>
        <v/>
      </c>
      <c r="M2213" s="142"/>
      <c r="N2213" s="142"/>
      <c r="O2213" s="142"/>
      <c r="P2213" s="142"/>
      <c r="Q2213" s="142">
        <v>1519</v>
      </c>
      <c r="R2213" s="142">
        <f t="shared" si="1024"/>
        <v>44.542947143965208</v>
      </c>
      <c r="S2213" s="142">
        <f t="shared" si="1025"/>
        <v>2.1552740459481021E-3</v>
      </c>
      <c r="T2213" s="142">
        <f t="shared" si="1026"/>
        <v>0.98105302450309662</v>
      </c>
      <c r="U2213" s="142">
        <f t="shared" si="1027"/>
        <v>2.1552740459481021E-3</v>
      </c>
      <c r="V2213" s="142" t="str">
        <f t="shared" si="1028"/>
        <v/>
      </c>
      <c r="W2213" s="142" t="str">
        <f t="shared" si="1029"/>
        <v/>
      </c>
      <c r="X2213" s="142">
        <f t="shared" si="1030"/>
        <v>5.359409260593915E-18</v>
      </c>
      <c r="Y2213" s="142" t="str">
        <f t="shared" si="1031"/>
        <v/>
      </c>
      <c r="Z2213" s="142" t="str">
        <f t="shared" si="1032"/>
        <v/>
      </c>
      <c r="AD2213" s="142">
        <v>1519</v>
      </c>
      <c r="AE2213" s="142">
        <f t="shared" si="1050"/>
        <v>114.21832938463575</v>
      </c>
      <c r="AF2213" s="142">
        <f t="shared" si="1033"/>
        <v>8.4051533958384305E-4</v>
      </c>
      <c r="AG2213" s="142">
        <f t="shared" si="1034"/>
        <v>0.98105302450309662</v>
      </c>
      <c r="AH2213" s="142">
        <f t="shared" si="1035"/>
        <v>8.4051533958384305E-4</v>
      </c>
      <c r="AI2213" s="142" t="str">
        <f t="shared" si="1036"/>
        <v/>
      </c>
      <c r="AJ2213" s="142" t="str">
        <f t="shared" si="1037"/>
        <v/>
      </c>
      <c r="AK2213" s="142">
        <f t="shared" si="1038"/>
        <v>9.2842149296684748E-67</v>
      </c>
      <c r="AL2213" s="142" t="str">
        <f t="shared" si="1039"/>
        <v/>
      </c>
      <c r="AM2213" s="142" t="str">
        <f t="shared" si="1040"/>
        <v/>
      </c>
      <c r="AQ2213" s="142">
        <v>1519</v>
      </c>
      <c r="AR2213" s="142">
        <f t="shared" si="1041"/>
        <v>5967.9654690427524</v>
      </c>
      <c r="AS2213" s="142">
        <f t="shared" si="1042"/>
        <v>1.6086262296156506E-5</v>
      </c>
      <c r="AT2213" s="142">
        <f t="shared" si="1043"/>
        <v>0.98105302450309662</v>
      </c>
      <c r="AU2213" s="142">
        <f t="shared" si="1044"/>
        <v>1.6086262296156506E-5</v>
      </c>
      <c r="AV2213" s="142" t="str">
        <f t="shared" si="1045"/>
        <v/>
      </c>
      <c r="AW2213" s="142" t="str">
        <f t="shared" si="1046"/>
        <v/>
      </c>
      <c r="AX2213" s="142">
        <f t="shared" si="1047"/>
        <v>8.9906680572555359E-5</v>
      </c>
      <c r="AY2213" s="142" t="str">
        <f t="shared" si="1048"/>
        <v/>
      </c>
      <c r="AZ2213" s="142" t="str">
        <f t="shared" si="1049"/>
        <v/>
      </c>
      <c r="BB2213" s="147"/>
      <c r="BC2213" s="147">
        <f t="shared" si="1012"/>
        <v>9.7535999999999703</v>
      </c>
      <c r="BD2213" s="163">
        <f t="shared" si="1013"/>
        <v>0.20297202837968936</v>
      </c>
      <c r="BE2213" s="147">
        <f t="shared" si="1014"/>
        <v>3.8512801525114604E-4</v>
      </c>
      <c r="BF2213" s="147" t="str">
        <f t="shared" si="1010"/>
        <v/>
      </c>
      <c r="BG2213" s="159" t="str">
        <f t="shared" si="1011"/>
        <v/>
      </c>
    </row>
    <row r="2214" spans="1:59" ht="20.100000000000001" customHeight="1" x14ac:dyDescent="0.25">
      <c r="A2214" s="142">
        <v>1520</v>
      </c>
      <c r="B2214" s="142">
        <f t="shared" si="1015"/>
        <v>9732.4495566380101</v>
      </c>
      <c r="C2214" s="142">
        <f t="shared" si="1016"/>
        <v>9.8013391272840142E-6</v>
      </c>
      <c r="D2214" s="142">
        <f t="shared" si="1017"/>
        <v>0.98123723356506232</v>
      </c>
      <c r="E2214" s="142">
        <f t="shared" si="1018"/>
        <v>9.8013391272840142E-6</v>
      </c>
      <c r="F2214" s="142" t="str">
        <f t="shared" si="1019"/>
        <v/>
      </c>
      <c r="G2214" s="142" t="str">
        <f t="shared" si="1020"/>
        <v/>
      </c>
      <c r="H2214" s="142"/>
      <c r="I2214" s="142"/>
      <c r="J2214" s="142">
        <f t="shared" si="1021"/>
        <v>1.8977916342504778E-161</v>
      </c>
      <c r="K2214" s="142" t="str">
        <f t="shared" si="1022"/>
        <v/>
      </c>
      <c r="L2214" s="142" t="str">
        <f t="shared" si="1023"/>
        <v/>
      </c>
      <c r="M2214" s="142"/>
      <c r="N2214" s="142"/>
      <c r="O2214" s="142"/>
      <c r="P2214" s="142"/>
      <c r="Q2214" s="142">
        <v>1520</v>
      </c>
      <c r="R2214" s="142">
        <f t="shared" si="1024"/>
        <v>44.628771704936227</v>
      </c>
      <c r="S2214" s="142">
        <f t="shared" si="1025"/>
        <v>2.137433655456023E-3</v>
      </c>
      <c r="T2214" s="142">
        <f t="shared" si="1026"/>
        <v>0.98123723356506221</v>
      </c>
      <c r="U2214" s="142">
        <f t="shared" si="1027"/>
        <v>2.137433655456023E-3</v>
      </c>
      <c r="V2214" s="142" t="str">
        <f t="shared" si="1028"/>
        <v/>
      </c>
      <c r="W2214" s="142" t="str">
        <f t="shared" si="1029"/>
        <v/>
      </c>
      <c r="X2214" s="142">
        <f t="shared" si="1030"/>
        <v>5.5438228292235471E-18</v>
      </c>
      <c r="Y2214" s="142" t="str">
        <f t="shared" si="1031"/>
        <v/>
      </c>
      <c r="Z2214" s="142" t="str">
        <f t="shared" si="1032"/>
        <v/>
      </c>
      <c r="AD2214" s="142">
        <v>1520</v>
      </c>
      <c r="AE2214" s="142">
        <f t="shared" si="1050"/>
        <v>114.4384032370146</v>
      </c>
      <c r="AF2214" s="142">
        <f t="shared" si="1033"/>
        <v>8.3355793112761963E-4</v>
      </c>
      <c r="AG2214" s="142">
        <f t="shared" si="1034"/>
        <v>0.98123723356506221</v>
      </c>
      <c r="AH2214" s="142">
        <f t="shared" si="1035"/>
        <v>8.3355793112761963E-4</v>
      </c>
      <c r="AI2214" s="142" t="str">
        <f t="shared" si="1036"/>
        <v/>
      </c>
      <c r="AJ2214" s="142" t="str">
        <f t="shared" si="1037"/>
        <v/>
      </c>
      <c r="AK2214" s="142">
        <f t="shared" si="1038"/>
        <v>9.9435185653277802E-67</v>
      </c>
      <c r="AL2214" s="142" t="str">
        <f t="shared" si="1039"/>
        <v/>
      </c>
      <c r="AM2214" s="142" t="str">
        <f t="shared" si="1040"/>
        <v/>
      </c>
      <c r="AQ2214" s="142">
        <v>1520</v>
      </c>
      <c r="AR2214" s="142">
        <f t="shared" si="1041"/>
        <v>5979.4644391179791</v>
      </c>
      <c r="AS2214" s="142">
        <f t="shared" si="1042"/>
        <v>1.5953107442155007E-5</v>
      </c>
      <c r="AT2214" s="142">
        <f t="shared" si="1043"/>
        <v>0.98123723356506221</v>
      </c>
      <c r="AU2214" s="142">
        <f t="shared" si="1044"/>
        <v>1.5953107442155007E-5</v>
      </c>
      <c r="AV2214" s="142" t="str">
        <f t="shared" si="1045"/>
        <v/>
      </c>
      <c r="AW2214" s="142" t="str">
        <f t="shared" si="1046"/>
        <v/>
      </c>
      <c r="AX2214" s="142">
        <f t="shared" si="1047"/>
        <v>8.9571504544970555E-5</v>
      </c>
      <c r="AY2214" s="142" t="str">
        <f t="shared" si="1048"/>
        <v/>
      </c>
      <c r="AZ2214" s="142" t="str">
        <f t="shared" si="1049"/>
        <v/>
      </c>
      <c r="BB2214" s="147"/>
      <c r="BC2214" s="147">
        <f t="shared" si="1012"/>
        <v>9.7599999999999696</v>
      </c>
      <c r="BD2214" s="163">
        <f t="shared" si="1013"/>
        <v>0.20258690036443822</v>
      </c>
      <c r="BE2214" s="147">
        <f t="shared" si="1014"/>
        <v>3.8452743187716854E-4</v>
      </c>
      <c r="BF2214" s="147" t="str">
        <f t="shared" si="1010"/>
        <v/>
      </c>
      <c r="BG2214" s="159" t="str">
        <f t="shared" si="1011"/>
        <v/>
      </c>
    </row>
    <row r="2215" spans="1:59" ht="20.100000000000001" customHeight="1" x14ac:dyDescent="0.25">
      <c r="A2215" s="142">
        <v>1521</v>
      </c>
      <c r="B2215" s="142">
        <f t="shared" si="1015"/>
        <v>9751.1658057853892</v>
      </c>
      <c r="C2215" s="142">
        <f t="shared" si="1016"/>
        <v>9.7200525222614374E-6</v>
      </c>
      <c r="D2215" s="142">
        <f t="shared" si="1017"/>
        <v>0.98141991636771042</v>
      </c>
      <c r="E2215" s="142">
        <f t="shared" si="1018"/>
        <v>9.7200525222614374E-6</v>
      </c>
      <c r="F2215" s="142" t="str">
        <f t="shared" si="1019"/>
        <v/>
      </c>
      <c r="G2215" s="142" t="str">
        <f t="shared" si="1020"/>
        <v/>
      </c>
      <c r="H2215" s="142"/>
      <c r="I2215" s="142"/>
      <c r="J2215" s="142">
        <f t="shared" si="1021"/>
        <v>2.1130223711965027E-161</v>
      </c>
      <c r="K2215" s="142" t="str">
        <f t="shared" si="1022"/>
        <v/>
      </c>
      <c r="L2215" s="142" t="str">
        <f t="shared" si="1023"/>
        <v/>
      </c>
      <c r="M2215" s="142"/>
      <c r="N2215" s="142"/>
      <c r="O2215" s="142"/>
      <c r="P2215" s="142"/>
      <c r="Q2215" s="142">
        <v>1521</v>
      </c>
      <c r="R2215" s="142">
        <f t="shared" si="1024"/>
        <v>44.714596265907275</v>
      </c>
      <c r="S2215" s="142">
        <f t="shared" si="1025"/>
        <v>2.1197070241195533E-3</v>
      </c>
      <c r="T2215" s="142">
        <f t="shared" si="1026"/>
        <v>0.98141991636771042</v>
      </c>
      <c r="U2215" s="142">
        <f t="shared" si="1027"/>
        <v>2.1197070241195533E-3</v>
      </c>
      <c r="V2215" s="142" t="str">
        <f t="shared" si="1028"/>
        <v/>
      </c>
      <c r="W2215" s="142" t="str">
        <f t="shared" si="1029"/>
        <v/>
      </c>
      <c r="X2215" s="142">
        <f t="shared" si="1030"/>
        <v>5.7344901887198123E-18</v>
      </c>
      <c r="Y2215" s="142" t="str">
        <f t="shared" si="1031"/>
        <v/>
      </c>
      <c r="Z2215" s="142" t="str">
        <f t="shared" si="1032"/>
        <v/>
      </c>
      <c r="AD2215" s="142">
        <v>1521</v>
      </c>
      <c r="AE2215" s="142">
        <f t="shared" si="1050"/>
        <v>114.6584770893935</v>
      </c>
      <c r="AF2215" s="142">
        <f t="shared" si="1033"/>
        <v>8.2664488654961819E-4</v>
      </c>
      <c r="AG2215" s="142">
        <f t="shared" si="1034"/>
        <v>0.98141991636771042</v>
      </c>
      <c r="AH2215" s="142">
        <f t="shared" si="1035"/>
        <v>8.2664488654961819E-4</v>
      </c>
      <c r="AI2215" s="142" t="str">
        <f t="shared" si="1036"/>
        <v/>
      </c>
      <c r="AJ2215" s="142" t="str">
        <f t="shared" si="1037"/>
        <v/>
      </c>
      <c r="AK2215" s="142">
        <f t="shared" si="1038"/>
        <v>1.0649471198554554E-66</v>
      </c>
      <c r="AL2215" s="142" t="str">
        <f t="shared" si="1039"/>
        <v/>
      </c>
      <c r="AM2215" s="142" t="str">
        <f t="shared" si="1040"/>
        <v/>
      </c>
      <c r="AQ2215" s="142">
        <v>1521</v>
      </c>
      <c r="AR2215" s="142">
        <f t="shared" si="1041"/>
        <v>5990.9634091932057</v>
      </c>
      <c r="AS2215" s="142">
        <f t="shared" si="1042"/>
        <v>1.5820801649375788E-5</v>
      </c>
      <c r="AT2215" s="142">
        <f t="shared" si="1043"/>
        <v>0.98141991636771042</v>
      </c>
      <c r="AU2215" s="142">
        <f t="shared" si="1044"/>
        <v>1.5820801649375788E-5</v>
      </c>
      <c r="AV2215" s="142" t="str">
        <f t="shared" si="1045"/>
        <v/>
      </c>
      <c r="AW2215" s="142" t="str">
        <f t="shared" si="1046"/>
        <v/>
      </c>
      <c r="AX2215" s="142">
        <f t="shared" si="1047"/>
        <v>8.9236150278412745E-5</v>
      </c>
      <c r="AY2215" s="142" t="str">
        <f t="shared" si="1048"/>
        <v/>
      </c>
      <c r="AZ2215" s="142" t="str">
        <f t="shared" si="1049"/>
        <v/>
      </c>
      <c r="BB2215" s="147"/>
      <c r="BC2215" s="147">
        <f t="shared" si="1012"/>
        <v>9.7663999999999689</v>
      </c>
      <c r="BD2215" s="163">
        <f t="shared" si="1013"/>
        <v>0.20220237293256105</v>
      </c>
      <c r="BE2215" s="147">
        <f t="shared" si="1014"/>
        <v>3.8392737263207022E-4</v>
      </c>
      <c r="BF2215" s="147" t="str">
        <f t="shared" si="1010"/>
        <v/>
      </c>
      <c r="BG2215" s="159" t="str">
        <f t="shared" si="1011"/>
        <v/>
      </c>
    </row>
    <row r="2216" spans="1:59" ht="20.100000000000001" customHeight="1" x14ac:dyDescent="0.25">
      <c r="A2216" s="147">
        <v>1522</v>
      </c>
      <c r="B2216" s="142">
        <f t="shared" si="1015"/>
        <v>9769.882054932772</v>
      </c>
      <c r="C2216" s="142">
        <f t="shared" si="1016"/>
        <v>9.6392858312471906E-6</v>
      </c>
      <c r="D2216" s="142">
        <f t="shared" si="1017"/>
        <v>0.98160108265814239</v>
      </c>
      <c r="E2216" s="142">
        <f t="shared" si="1018"/>
        <v>9.6392858312471906E-6</v>
      </c>
      <c r="F2216" s="142" t="str">
        <f t="shared" si="1019"/>
        <v/>
      </c>
      <c r="G2216" s="142" t="str">
        <f t="shared" si="1020"/>
        <v/>
      </c>
      <c r="H2216" s="142"/>
      <c r="I2216" s="142"/>
      <c r="J2216" s="142">
        <f t="shared" si="1021"/>
        <v>2.3526250318279801E-161</v>
      </c>
      <c r="K2216" s="142" t="str">
        <f t="shared" si="1022"/>
        <v/>
      </c>
      <c r="L2216" s="142" t="str">
        <f t="shared" si="1023"/>
        <v/>
      </c>
      <c r="M2216" s="142"/>
      <c r="N2216" s="142"/>
      <c r="O2216" s="142"/>
      <c r="P2216" s="142"/>
      <c r="Q2216" s="147">
        <v>1522</v>
      </c>
      <c r="R2216" s="142">
        <f t="shared" si="1024"/>
        <v>44.800420826878295</v>
      </c>
      <c r="S2216" s="142">
        <f t="shared" si="1025"/>
        <v>2.1020937733819017E-3</v>
      </c>
      <c r="T2216" s="142">
        <f t="shared" si="1026"/>
        <v>0.98160108265814239</v>
      </c>
      <c r="U2216" s="142">
        <f t="shared" si="1027"/>
        <v>2.1020937733819017E-3</v>
      </c>
      <c r="V2216" s="142" t="str">
        <f t="shared" si="1028"/>
        <v/>
      </c>
      <c r="W2216" s="142" t="str">
        <f t="shared" si="1029"/>
        <v/>
      </c>
      <c r="X2216" s="142">
        <f t="shared" si="1030"/>
        <v>5.9316202179739873E-18</v>
      </c>
      <c r="Y2216" s="142" t="str">
        <f t="shared" si="1031"/>
        <v/>
      </c>
      <c r="Z2216" s="142" t="str">
        <f t="shared" si="1032"/>
        <v/>
      </c>
      <c r="AD2216" s="147">
        <v>1522</v>
      </c>
      <c r="AE2216" s="142">
        <f t="shared" si="1050"/>
        <v>114.87855094177235</v>
      </c>
      <c r="AF2216" s="142">
        <f t="shared" si="1033"/>
        <v>8.1977605821998366E-4</v>
      </c>
      <c r="AG2216" s="142">
        <f t="shared" si="1034"/>
        <v>0.98160108265814239</v>
      </c>
      <c r="AH2216" s="142">
        <f t="shared" si="1035"/>
        <v>8.1977605821998366E-4</v>
      </c>
      <c r="AI2216" s="142" t="str">
        <f t="shared" si="1036"/>
        <v/>
      </c>
      <c r="AJ2216" s="142" t="str">
        <f t="shared" si="1037"/>
        <v/>
      </c>
      <c r="AK2216" s="142">
        <f t="shared" si="1038"/>
        <v>1.14053613415089E-66</v>
      </c>
      <c r="AL2216" s="142" t="str">
        <f t="shared" si="1039"/>
        <v/>
      </c>
      <c r="AM2216" s="142" t="str">
        <f t="shared" si="1040"/>
        <v/>
      </c>
      <c r="AQ2216" s="147">
        <v>1522</v>
      </c>
      <c r="AR2216" s="142">
        <f t="shared" si="1041"/>
        <v>6002.4623792684324</v>
      </c>
      <c r="AS2216" s="142">
        <f t="shared" si="1042"/>
        <v>1.5689342092394354E-5</v>
      </c>
      <c r="AT2216" s="142">
        <f t="shared" si="1043"/>
        <v>0.98160108265814228</v>
      </c>
      <c r="AU2216" s="142">
        <f t="shared" si="1044"/>
        <v>1.5689342092394354E-5</v>
      </c>
      <c r="AV2216" s="142" t="str">
        <f t="shared" si="1045"/>
        <v/>
      </c>
      <c r="AW2216" s="142" t="str">
        <f t="shared" si="1046"/>
        <v/>
      </c>
      <c r="AX2216" s="142">
        <f t="shared" si="1047"/>
        <v>8.8900629151367661E-5</v>
      </c>
      <c r="AY2216" s="142" t="str">
        <f t="shared" si="1048"/>
        <v/>
      </c>
      <c r="AZ2216" s="142" t="str">
        <f t="shared" si="1049"/>
        <v/>
      </c>
      <c r="BB2216" s="147"/>
      <c r="BC2216" s="147">
        <f t="shared" si="1012"/>
        <v>9.7727999999999682</v>
      </c>
      <c r="BD2216" s="163">
        <f t="shared" si="1013"/>
        <v>0.20181844555992898</v>
      </c>
      <c r="BE2216" s="147">
        <f t="shared" si="1014"/>
        <v>3.8332783852504382E-4</v>
      </c>
      <c r="BF2216" s="147" t="str">
        <f t="shared" si="1010"/>
        <v/>
      </c>
      <c r="BG2216" s="159" t="str">
        <f t="shared" si="1011"/>
        <v/>
      </c>
    </row>
    <row r="2217" spans="1:59" ht="20.100000000000001" customHeight="1" x14ac:dyDescent="0.25">
      <c r="A2217" s="142">
        <v>1523</v>
      </c>
      <c r="B2217" s="142">
        <f t="shared" si="1015"/>
        <v>9788.5983040801511</v>
      </c>
      <c r="C2217" s="142">
        <f t="shared" si="1016"/>
        <v>9.5590373079031042E-6</v>
      </c>
      <c r="D2217" s="142">
        <f t="shared" si="1017"/>
        <v>0.98178074215087185</v>
      </c>
      <c r="E2217" s="142">
        <f t="shared" si="1018"/>
        <v>9.5590373079031042E-6</v>
      </c>
      <c r="F2217" s="142" t="str">
        <f t="shared" si="1019"/>
        <v/>
      </c>
      <c r="G2217" s="142" t="str">
        <f t="shared" si="1020"/>
        <v/>
      </c>
      <c r="H2217" s="142"/>
      <c r="I2217" s="142"/>
      <c r="J2217" s="142">
        <f t="shared" si="1021"/>
        <v>2.6193551280036317E-161</v>
      </c>
      <c r="K2217" s="142" t="str">
        <f t="shared" si="1022"/>
        <v/>
      </c>
      <c r="L2217" s="142" t="str">
        <f t="shared" si="1023"/>
        <v/>
      </c>
      <c r="M2217" s="142"/>
      <c r="N2217" s="142"/>
      <c r="O2217" s="142"/>
      <c r="P2217" s="142"/>
      <c r="Q2217" s="142">
        <v>1523</v>
      </c>
      <c r="R2217" s="142">
        <f t="shared" si="1024"/>
        <v>44.886245387849314</v>
      </c>
      <c r="S2217" s="142">
        <f t="shared" si="1025"/>
        <v>2.0845935224091728E-3</v>
      </c>
      <c r="T2217" s="142">
        <f t="shared" si="1026"/>
        <v>0.98178074215087185</v>
      </c>
      <c r="U2217" s="142">
        <f t="shared" si="1027"/>
        <v>2.0845935224091728E-3</v>
      </c>
      <c r="V2217" s="142" t="str">
        <f t="shared" si="1028"/>
        <v/>
      </c>
      <c r="W2217" s="142" t="str">
        <f t="shared" si="1029"/>
        <v/>
      </c>
      <c r="X2217" s="142">
        <f t="shared" si="1030"/>
        <v>6.1354286625333684E-18</v>
      </c>
      <c r="Y2217" s="142" t="str">
        <f t="shared" si="1031"/>
        <v/>
      </c>
      <c r="Z2217" s="142" t="str">
        <f t="shared" si="1032"/>
        <v/>
      </c>
      <c r="AD2217" s="142">
        <v>1523</v>
      </c>
      <c r="AE2217" s="142">
        <f t="shared" si="1050"/>
        <v>115.09862479415125</v>
      </c>
      <c r="AF2217" s="142">
        <f t="shared" si="1033"/>
        <v>8.1295129762083761E-4</v>
      </c>
      <c r="AG2217" s="142">
        <f t="shared" si="1034"/>
        <v>0.98178074215087185</v>
      </c>
      <c r="AH2217" s="142">
        <f t="shared" si="1035"/>
        <v>8.1295129762083761E-4</v>
      </c>
      <c r="AI2217" s="142" t="str">
        <f t="shared" si="1036"/>
        <v/>
      </c>
      <c r="AJ2217" s="142" t="str">
        <f t="shared" si="1037"/>
        <v/>
      </c>
      <c r="AK2217" s="142">
        <f t="shared" si="1038"/>
        <v>1.2214708468193222E-66</v>
      </c>
      <c r="AL2217" s="142" t="str">
        <f t="shared" si="1039"/>
        <v/>
      </c>
      <c r="AM2217" s="142" t="str">
        <f t="shared" si="1040"/>
        <v/>
      </c>
      <c r="AQ2217" s="142">
        <v>1523</v>
      </c>
      <c r="AR2217" s="142">
        <f t="shared" si="1041"/>
        <v>6013.9613493436627</v>
      </c>
      <c r="AS2217" s="142">
        <f t="shared" si="1042"/>
        <v>1.5558725928790823E-5</v>
      </c>
      <c r="AT2217" s="142">
        <f t="shared" si="1043"/>
        <v>0.98178074215087185</v>
      </c>
      <c r="AU2217" s="142">
        <f t="shared" si="1044"/>
        <v>1.5558725928790823E-5</v>
      </c>
      <c r="AV2217" s="142" t="str">
        <f t="shared" si="1045"/>
        <v/>
      </c>
      <c r="AW2217" s="142" t="str">
        <f t="shared" si="1046"/>
        <v/>
      </c>
      <c r="AX2217" s="142">
        <f t="shared" si="1047"/>
        <v>8.8564952507623706E-5</v>
      </c>
      <c r="AY2217" s="142" t="str">
        <f t="shared" si="1048"/>
        <v/>
      </c>
      <c r="AZ2217" s="142" t="str">
        <f t="shared" si="1049"/>
        <v/>
      </c>
      <c r="BB2217" s="147"/>
      <c r="BC2217" s="147">
        <f t="shared" si="1012"/>
        <v>9.7791999999999675</v>
      </c>
      <c r="BD2217" s="163">
        <f t="shared" si="1013"/>
        <v>0.20143511772140393</v>
      </c>
      <c r="BE2217" s="147">
        <f t="shared" si="1014"/>
        <v>3.8272883055928686E-4</v>
      </c>
      <c r="BF2217" s="147" t="str">
        <f t="shared" si="1010"/>
        <v/>
      </c>
      <c r="BG2217" s="159" t="str">
        <f t="shared" si="1011"/>
        <v/>
      </c>
    </row>
    <row r="2218" spans="1:59" ht="20.100000000000001" customHeight="1" x14ac:dyDescent="0.25">
      <c r="A2218" s="142">
        <v>1524</v>
      </c>
      <c r="B2218" s="142">
        <f t="shared" si="1015"/>
        <v>9807.3145532275339</v>
      </c>
      <c r="C2218" s="142">
        <f t="shared" si="1016"/>
        <v>9.4793051956473292E-6</v>
      </c>
      <c r="D2218" s="142">
        <f t="shared" si="1017"/>
        <v>0.98195890452763168</v>
      </c>
      <c r="E2218" s="142">
        <f t="shared" si="1018"/>
        <v>9.4793051956473292E-6</v>
      </c>
      <c r="F2218" s="142" t="str">
        <f t="shared" si="1019"/>
        <v/>
      </c>
      <c r="G2218" s="142" t="str">
        <f t="shared" si="1020"/>
        <v/>
      </c>
      <c r="H2218" s="142"/>
      <c r="I2218" s="142"/>
      <c r="J2218" s="142">
        <f t="shared" si="1021"/>
        <v>2.9162792278060258E-161</v>
      </c>
      <c r="K2218" s="142" t="str">
        <f t="shared" si="1022"/>
        <v/>
      </c>
      <c r="L2218" s="142" t="str">
        <f t="shared" si="1023"/>
        <v/>
      </c>
      <c r="M2218" s="142"/>
      <c r="N2218" s="142"/>
      <c r="O2218" s="142"/>
      <c r="P2218" s="142"/>
      <c r="Q2218" s="142">
        <v>1524</v>
      </c>
      <c r="R2218" s="142">
        <f t="shared" si="1024"/>
        <v>44.972069948820362</v>
      </c>
      <c r="S2218" s="142">
        <f t="shared" si="1025"/>
        <v>2.0672058881335965E-3</v>
      </c>
      <c r="T2218" s="142">
        <f t="shared" si="1026"/>
        <v>0.98195890452763168</v>
      </c>
      <c r="U2218" s="142">
        <f t="shared" si="1027"/>
        <v>2.0672058881335965E-3</v>
      </c>
      <c r="V2218" s="142" t="str">
        <f t="shared" si="1028"/>
        <v/>
      </c>
      <c r="W2218" s="142" t="str">
        <f t="shared" si="1029"/>
        <v/>
      </c>
      <c r="X2218" s="142">
        <f t="shared" si="1030"/>
        <v>6.3461383566046365E-18</v>
      </c>
      <c r="Y2218" s="142" t="str">
        <f t="shared" si="1031"/>
        <v/>
      </c>
      <c r="Z2218" s="142" t="str">
        <f t="shared" si="1032"/>
        <v/>
      </c>
      <c r="AD2218" s="142">
        <v>1524</v>
      </c>
      <c r="AE2218" s="142">
        <f t="shared" si="1050"/>
        <v>115.31869864653009</v>
      </c>
      <c r="AF2218" s="142">
        <f t="shared" si="1033"/>
        <v>8.0617045536313645E-4</v>
      </c>
      <c r="AG2218" s="142">
        <f t="shared" si="1034"/>
        <v>0.98195890452763157</v>
      </c>
      <c r="AH2218" s="142">
        <f t="shared" si="1035"/>
        <v>8.0617045536313645E-4</v>
      </c>
      <c r="AI2218" s="142" t="str">
        <f t="shared" si="1036"/>
        <v/>
      </c>
      <c r="AJ2218" s="142" t="str">
        <f t="shared" si="1037"/>
        <v/>
      </c>
      <c r="AK2218" s="142">
        <f t="shared" si="1038"/>
        <v>1.3081279174681206E-66</v>
      </c>
      <c r="AL2218" s="142" t="str">
        <f t="shared" si="1039"/>
        <v/>
      </c>
      <c r="AM2218" s="142" t="str">
        <f t="shared" si="1040"/>
        <v/>
      </c>
      <c r="AQ2218" s="142">
        <v>1524</v>
      </c>
      <c r="AR2218" s="142">
        <f t="shared" si="1041"/>
        <v>6025.4603194188894</v>
      </c>
      <c r="AS2218" s="142">
        <f t="shared" si="1042"/>
        <v>1.5428950299472436E-5</v>
      </c>
      <c r="AT2218" s="142">
        <f t="shared" si="1043"/>
        <v>0.98195890452763168</v>
      </c>
      <c r="AU2218" s="142">
        <f t="shared" si="1044"/>
        <v>1.5428950299472436E-5</v>
      </c>
      <c r="AV2218" s="142" t="str">
        <f t="shared" si="1045"/>
        <v/>
      </c>
      <c r="AW2218" s="142" t="str">
        <f t="shared" si="1046"/>
        <v/>
      </c>
      <c r="AX2218" s="142">
        <f t="shared" si="1047"/>
        <v>8.8229131655678233E-5</v>
      </c>
      <c r="AY2218" s="142" t="str">
        <f t="shared" si="1048"/>
        <v/>
      </c>
      <c r="AZ2218" s="142" t="str">
        <f t="shared" si="1049"/>
        <v/>
      </c>
      <c r="BB2218" s="147"/>
      <c r="BC2218" s="147">
        <f t="shared" si="1012"/>
        <v>9.7855999999999668</v>
      </c>
      <c r="BD2218" s="163">
        <f t="shared" si="1013"/>
        <v>0.20105238889084465</v>
      </c>
      <c r="BE2218" s="147">
        <f t="shared" si="1014"/>
        <v>3.8213034973094695E-4</v>
      </c>
      <c r="BF2218" s="147" t="str">
        <f t="shared" si="1010"/>
        <v/>
      </c>
      <c r="BG2218" s="159" t="str">
        <f t="shared" si="1011"/>
        <v/>
      </c>
    </row>
    <row r="2219" spans="1:59" ht="20.100000000000001" customHeight="1" x14ac:dyDescent="0.25">
      <c r="A2219" s="142">
        <v>1525</v>
      </c>
      <c r="B2219" s="142">
        <f t="shared" si="1015"/>
        <v>9826.030802374913</v>
      </c>
      <c r="C2219" s="142">
        <f t="shared" si="1016"/>
        <v>9.4000877278516891E-6</v>
      </c>
      <c r="D2219" s="142">
        <f t="shared" si="1017"/>
        <v>0.98213557943718344</v>
      </c>
      <c r="E2219" s="142">
        <f t="shared" si="1018"/>
        <v>9.4000877278516891E-6</v>
      </c>
      <c r="F2219" s="142" t="str">
        <f t="shared" si="1019"/>
        <v/>
      </c>
      <c r="G2219" s="142" t="str">
        <f t="shared" si="1020"/>
        <v/>
      </c>
      <c r="H2219" s="142"/>
      <c r="I2219" s="142"/>
      <c r="J2219" s="142">
        <f t="shared" si="1021"/>
        <v>3.2468100143221733E-161</v>
      </c>
      <c r="K2219" s="142" t="str">
        <f t="shared" si="1022"/>
        <v/>
      </c>
      <c r="L2219" s="142" t="str">
        <f t="shared" si="1023"/>
        <v/>
      </c>
      <c r="M2219" s="142"/>
      <c r="N2219" s="142"/>
      <c r="O2219" s="142"/>
      <c r="P2219" s="142"/>
      <c r="Q2219" s="142">
        <v>1525</v>
      </c>
      <c r="R2219" s="142">
        <f t="shared" si="1024"/>
        <v>45.057894509791382</v>
      </c>
      <c r="S2219" s="142">
        <f t="shared" si="1025"/>
        <v>2.0499304852965436E-3</v>
      </c>
      <c r="T2219" s="142">
        <f t="shared" si="1026"/>
        <v>0.98213557943718344</v>
      </c>
      <c r="U2219" s="142">
        <f t="shared" si="1027"/>
        <v>2.0499304852965436E-3</v>
      </c>
      <c r="V2219" s="142" t="str">
        <f t="shared" si="1028"/>
        <v/>
      </c>
      <c r="W2219" s="142" t="str">
        <f t="shared" si="1029"/>
        <v/>
      </c>
      <c r="X2219" s="142">
        <f t="shared" si="1030"/>
        <v>6.5639794521122687E-18</v>
      </c>
      <c r="Y2219" s="142" t="str">
        <f t="shared" si="1031"/>
        <v/>
      </c>
      <c r="Z2219" s="142" t="str">
        <f t="shared" si="1032"/>
        <v/>
      </c>
      <c r="AD2219" s="142">
        <v>1525</v>
      </c>
      <c r="AE2219" s="142">
        <f t="shared" si="1050"/>
        <v>115.538772498909</v>
      </c>
      <c r="AF2219" s="142">
        <f t="shared" si="1033"/>
        <v>7.9943338120343297E-4</v>
      </c>
      <c r="AG2219" s="142">
        <f t="shared" si="1034"/>
        <v>0.98213557943718344</v>
      </c>
      <c r="AH2219" s="142">
        <f t="shared" si="1035"/>
        <v>7.9943338120343297E-4</v>
      </c>
      <c r="AI2219" s="142" t="str">
        <f t="shared" si="1036"/>
        <v/>
      </c>
      <c r="AJ2219" s="142" t="str">
        <f t="shared" si="1037"/>
        <v/>
      </c>
      <c r="AK2219" s="142">
        <f t="shared" si="1038"/>
        <v>1.4009104465784846E-66</v>
      </c>
      <c r="AL2219" s="142" t="str">
        <f t="shared" si="1039"/>
        <v/>
      </c>
      <c r="AM2219" s="142" t="str">
        <f t="shared" si="1040"/>
        <v/>
      </c>
      <c r="AQ2219" s="142">
        <v>1525</v>
      </c>
      <c r="AR2219" s="142">
        <f t="shared" si="1041"/>
        <v>6036.9592894941161</v>
      </c>
      <c r="AS2219" s="142">
        <f t="shared" si="1042"/>
        <v>1.5300012328994355E-5</v>
      </c>
      <c r="AT2219" s="142">
        <f t="shared" si="1043"/>
        <v>0.98213557943718355</v>
      </c>
      <c r="AU2219" s="142">
        <f t="shared" si="1044"/>
        <v>1.5300012328994355E-5</v>
      </c>
      <c r="AV2219" s="142" t="str">
        <f t="shared" si="1045"/>
        <v/>
      </c>
      <c r="AW2219" s="142" t="str">
        <f t="shared" si="1046"/>
        <v/>
      </c>
      <c r="AX2219" s="142">
        <f t="shared" si="1047"/>
        <v>8.7893177868147816E-5</v>
      </c>
      <c r="AY2219" s="142" t="str">
        <f t="shared" si="1048"/>
        <v/>
      </c>
      <c r="AZ2219" s="142" t="str">
        <f t="shared" si="1049"/>
        <v/>
      </c>
      <c r="BB2219" s="147"/>
      <c r="BC2219" s="147">
        <f t="shared" si="1012"/>
        <v>9.7919999999999661</v>
      </c>
      <c r="BD2219" s="163">
        <f t="shared" si="1013"/>
        <v>0.2006702585411137</v>
      </c>
      <c r="BE2219" s="147">
        <f t="shared" si="1014"/>
        <v>3.8153239702864994E-4</v>
      </c>
      <c r="BF2219" s="147" t="str">
        <f t="shared" si="1010"/>
        <v/>
      </c>
      <c r="BG2219" s="159" t="str">
        <f t="shared" si="1011"/>
        <v/>
      </c>
    </row>
    <row r="2220" spans="1:59" ht="20.100000000000001" customHeight="1" x14ac:dyDescent="0.25">
      <c r="A2220" s="142">
        <v>1526</v>
      </c>
      <c r="B2220" s="142">
        <f t="shared" si="1015"/>
        <v>9844.7470515222922</v>
      </c>
      <c r="C2220" s="142">
        <f t="shared" si="1016"/>
        <v>9.3213831280379479E-6</v>
      </c>
      <c r="D2220" s="142">
        <f t="shared" si="1017"/>
        <v>0.98231077649513199</v>
      </c>
      <c r="E2220" s="142">
        <f t="shared" si="1018"/>
        <v>9.3213831280379479E-6</v>
      </c>
      <c r="F2220" s="142" t="str">
        <f t="shared" si="1019"/>
        <v/>
      </c>
      <c r="G2220" s="142" t="str">
        <f t="shared" si="1020"/>
        <v/>
      </c>
      <c r="H2220" s="142"/>
      <c r="I2220" s="142"/>
      <c r="J2220" s="142">
        <f t="shared" si="1021"/>
        <v>3.6147452896612601E-161</v>
      </c>
      <c r="K2220" s="142" t="str">
        <f t="shared" si="1022"/>
        <v/>
      </c>
      <c r="L2220" s="142" t="str">
        <f t="shared" si="1023"/>
        <v/>
      </c>
      <c r="M2220" s="142"/>
      <c r="N2220" s="142"/>
      <c r="O2220" s="142"/>
      <c r="P2220" s="142"/>
      <c r="Q2220" s="142">
        <v>1526</v>
      </c>
      <c r="R2220" s="142">
        <f t="shared" si="1024"/>
        <v>45.14371907076243</v>
      </c>
      <c r="S2220" s="142">
        <f t="shared" si="1025"/>
        <v>2.032766926491313E-3</v>
      </c>
      <c r="T2220" s="142">
        <f t="shared" si="1026"/>
        <v>0.98231077649513199</v>
      </c>
      <c r="U2220" s="142">
        <f t="shared" si="1027"/>
        <v>2.032766926491313E-3</v>
      </c>
      <c r="V2220" s="142" t="str">
        <f t="shared" si="1028"/>
        <v/>
      </c>
      <c r="W2220" s="142" t="str">
        <f t="shared" si="1029"/>
        <v/>
      </c>
      <c r="X2220" s="142">
        <f t="shared" si="1030"/>
        <v>6.7891896550298777E-18</v>
      </c>
      <c r="Y2220" s="142" t="str">
        <f t="shared" si="1031"/>
        <v/>
      </c>
      <c r="Z2220" s="142" t="str">
        <f t="shared" si="1032"/>
        <v/>
      </c>
      <c r="AD2220" s="142">
        <v>1526</v>
      </c>
      <c r="AE2220" s="142">
        <f t="shared" si="1050"/>
        <v>115.75884635128784</v>
      </c>
      <c r="AF2220" s="142">
        <f t="shared" si="1033"/>
        <v>7.9273992406058769E-4</v>
      </c>
      <c r="AG2220" s="142">
        <f t="shared" si="1034"/>
        <v>0.98231077649513199</v>
      </c>
      <c r="AH2220" s="142">
        <f t="shared" si="1035"/>
        <v>7.9273992406058769E-4</v>
      </c>
      <c r="AI2220" s="142" t="str">
        <f t="shared" si="1036"/>
        <v/>
      </c>
      <c r="AJ2220" s="142" t="str">
        <f t="shared" si="1037"/>
        <v/>
      </c>
      <c r="AK2220" s="142">
        <f t="shared" si="1038"/>
        <v>1.5002498246357167E-66</v>
      </c>
      <c r="AL2220" s="142" t="str">
        <f t="shared" si="1039"/>
        <v/>
      </c>
      <c r="AM2220" s="142" t="str">
        <f t="shared" si="1040"/>
        <v/>
      </c>
      <c r="AQ2220" s="142">
        <v>1526</v>
      </c>
      <c r="AR2220" s="142">
        <f t="shared" si="1041"/>
        <v>6048.4582595693428</v>
      </c>
      <c r="AS2220" s="142">
        <f t="shared" si="1042"/>
        <v>1.5171909125879459E-5</v>
      </c>
      <c r="AT2220" s="142">
        <f t="shared" si="1043"/>
        <v>0.98231077649513199</v>
      </c>
      <c r="AU2220" s="142">
        <f t="shared" si="1044"/>
        <v>1.5171909125879459E-5</v>
      </c>
      <c r="AV2220" s="142" t="str">
        <f t="shared" si="1045"/>
        <v/>
      </c>
      <c r="AW2220" s="142" t="str">
        <f t="shared" si="1046"/>
        <v/>
      </c>
      <c r="AX2220" s="142">
        <f t="shared" si="1047"/>
        <v>8.7557102381184628E-5</v>
      </c>
      <c r="AY2220" s="142" t="str">
        <f t="shared" si="1048"/>
        <v/>
      </c>
      <c r="AZ2220" s="142" t="str">
        <f t="shared" si="1049"/>
        <v/>
      </c>
      <c r="BB2220" s="147"/>
      <c r="BC2220" s="147">
        <f t="shared" si="1012"/>
        <v>9.7983999999999654</v>
      </c>
      <c r="BD2220" s="163">
        <f t="shared" si="1013"/>
        <v>0.20028872614408505</v>
      </c>
      <c r="BE2220" s="147">
        <f t="shared" si="1014"/>
        <v>3.8093497343533178E-4</v>
      </c>
      <c r="BF2220" s="147" t="str">
        <f t="shared" si="1010"/>
        <v/>
      </c>
      <c r="BG2220" s="159" t="str">
        <f t="shared" si="1011"/>
        <v/>
      </c>
    </row>
    <row r="2221" spans="1:59" ht="20.100000000000001" customHeight="1" x14ac:dyDescent="0.25">
      <c r="A2221" s="142">
        <v>1527</v>
      </c>
      <c r="B2221" s="142">
        <f t="shared" si="1015"/>
        <v>9863.4633006696749</v>
      </c>
      <c r="C2221" s="142">
        <f t="shared" si="1016"/>
        <v>9.2431896100734116E-6</v>
      </c>
      <c r="D2221" s="142">
        <f t="shared" si="1017"/>
        <v>0.98248450528374232</v>
      </c>
      <c r="E2221" s="142">
        <f t="shared" si="1018"/>
        <v>9.2431896100734116E-6</v>
      </c>
      <c r="F2221" s="142" t="str">
        <f t="shared" si="1019"/>
        <v/>
      </c>
      <c r="G2221" s="142" t="str">
        <f t="shared" si="1020"/>
        <v/>
      </c>
      <c r="H2221" s="142"/>
      <c r="I2221" s="142"/>
      <c r="J2221" s="142">
        <f t="shared" si="1021"/>
        <v>4.0243113674737699E-161</v>
      </c>
      <c r="K2221" s="142" t="str">
        <f t="shared" si="1022"/>
        <v/>
      </c>
      <c r="L2221" s="142" t="str">
        <f t="shared" si="1023"/>
        <v/>
      </c>
      <c r="M2221" s="142"/>
      <c r="N2221" s="142"/>
      <c r="O2221" s="142"/>
      <c r="P2221" s="142"/>
      <c r="Q2221" s="142">
        <v>1527</v>
      </c>
      <c r="R2221" s="142">
        <f t="shared" si="1024"/>
        <v>45.229543631733449</v>
      </c>
      <c r="S2221" s="142">
        <f t="shared" si="1025"/>
        <v>2.0157148222058282E-3</v>
      </c>
      <c r="T2221" s="142">
        <f t="shared" si="1026"/>
        <v>0.98248450528374232</v>
      </c>
      <c r="U2221" s="142">
        <f t="shared" si="1027"/>
        <v>2.0157148222058282E-3</v>
      </c>
      <c r="V2221" s="142" t="str">
        <f t="shared" si="1028"/>
        <v/>
      </c>
      <c r="W2221" s="142" t="str">
        <f t="shared" si="1029"/>
        <v/>
      </c>
      <c r="X2221" s="142">
        <f t="shared" si="1030"/>
        <v>7.022014469209329E-18</v>
      </c>
      <c r="Y2221" s="142" t="str">
        <f t="shared" si="1031"/>
        <v/>
      </c>
      <c r="Z2221" s="142" t="str">
        <f t="shared" si="1032"/>
        <v/>
      </c>
      <c r="AD2221" s="142">
        <v>1527</v>
      </c>
      <c r="AE2221" s="142">
        <f t="shared" si="1050"/>
        <v>115.97892020366675</v>
      </c>
      <c r="AF2221" s="142">
        <f t="shared" si="1033"/>
        <v>7.8608993203238911E-4</v>
      </c>
      <c r="AG2221" s="142">
        <f t="shared" si="1034"/>
        <v>0.98248450528374232</v>
      </c>
      <c r="AH2221" s="142">
        <f t="shared" si="1035"/>
        <v>7.8608993203238911E-4</v>
      </c>
      <c r="AI2221" s="142" t="str">
        <f t="shared" si="1036"/>
        <v/>
      </c>
      <c r="AJ2221" s="142" t="str">
        <f t="shared" si="1037"/>
        <v/>
      </c>
      <c r="AK2221" s="142">
        <f t="shared" si="1038"/>
        <v>1.6066077100874448E-66</v>
      </c>
      <c r="AL2221" s="142" t="str">
        <f t="shared" si="1039"/>
        <v/>
      </c>
      <c r="AM2221" s="142" t="str">
        <f t="shared" si="1040"/>
        <v/>
      </c>
      <c r="AQ2221" s="142">
        <v>1527</v>
      </c>
      <c r="AR2221" s="142">
        <f t="shared" si="1041"/>
        <v>6059.9572296445695</v>
      </c>
      <c r="AS2221" s="142">
        <f t="shared" si="1042"/>
        <v>1.5044637782936564E-5</v>
      </c>
      <c r="AT2221" s="142">
        <f t="shared" si="1043"/>
        <v>0.98248450528374232</v>
      </c>
      <c r="AU2221" s="142">
        <f t="shared" si="1044"/>
        <v>1.5044637782936564E-5</v>
      </c>
      <c r="AV2221" s="142" t="str">
        <f t="shared" si="1045"/>
        <v/>
      </c>
      <c r="AW2221" s="142" t="str">
        <f t="shared" si="1046"/>
        <v/>
      </c>
      <c r="AX2221" s="142">
        <f t="shared" si="1047"/>
        <v>8.7220916393897528E-5</v>
      </c>
      <c r="AY2221" s="142" t="str">
        <f t="shared" si="1048"/>
        <v/>
      </c>
      <c r="AZ2221" s="142" t="str">
        <f t="shared" si="1049"/>
        <v/>
      </c>
      <c r="BB2221" s="147"/>
      <c r="BC2221" s="147">
        <f t="shared" si="1012"/>
        <v>9.8047999999999647</v>
      </c>
      <c r="BD2221" s="163">
        <f t="shared" si="1013"/>
        <v>0.19990779117064972</v>
      </c>
      <c r="BE2221" s="147">
        <f t="shared" si="1014"/>
        <v>3.8033807992637891E-4</v>
      </c>
      <c r="BF2221" s="147" t="str">
        <f t="shared" si="1010"/>
        <v/>
      </c>
      <c r="BG2221" s="159" t="str">
        <f t="shared" si="1011"/>
        <v/>
      </c>
    </row>
    <row r="2222" spans="1:59" ht="20.100000000000001" customHeight="1" x14ac:dyDescent="0.25">
      <c r="A2222" s="142">
        <v>1528</v>
      </c>
      <c r="B2222" s="142">
        <f t="shared" si="1015"/>
        <v>9882.1795498170541</v>
      </c>
      <c r="C2222" s="142">
        <f t="shared" si="1016"/>
        <v>9.1655053783656137E-6</v>
      </c>
      <c r="D2222" s="142">
        <f t="shared" si="1017"/>
        <v>0.98265677535176066</v>
      </c>
      <c r="E2222" s="142">
        <f t="shared" si="1018"/>
        <v>9.1655053783656137E-6</v>
      </c>
      <c r="F2222" s="142" t="str">
        <f t="shared" si="1019"/>
        <v/>
      </c>
      <c r="G2222" s="142" t="str">
        <f t="shared" si="1020"/>
        <v/>
      </c>
      <c r="H2222" s="142"/>
      <c r="I2222" s="142"/>
      <c r="J2222" s="142">
        <f t="shared" si="1021"/>
        <v>4.4802113469675105E-161</v>
      </c>
      <c r="K2222" s="142" t="str">
        <f t="shared" si="1022"/>
        <v/>
      </c>
      <c r="L2222" s="142" t="str">
        <f t="shared" si="1023"/>
        <v/>
      </c>
      <c r="M2222" s="142"/>
      <c r="N2222" s="142"/>
      <c r="O2222" s="142"/>
      <c r="P2222" s="142"/>
      <c r="Q2222" s="142">
        <v>1528</v>
      </c>
      <c r="R2222" s="142">
        <f t="shared" si="1024"/>
        <v>45.315368192704469</v>
      </c>
      <c r="S2222" s="142">
        <f t="shared" si="1025"/>
        <v>1.9987737808650312E-3</v>
      </c>
      <c r="T2222" s="142">
        <f t="shared" si="1026"/>
        <v>0.98265677535176066</v>
      </c>
      <c r="U2222" s="142">
        <f t="shared" si="1027"/>
        <v>1.9987737808650312E-3</v>
      </c>
      <c r="V2222" s="142" t="str">
        <f t="shared" si="1028"/>
        <v/>
      </c>
      <c r="W2222" s="142" t="str">
        <f t="shared" si="1029"/>
        <v/>
      </c>
      <c r="X2222" s="142">
        <f t="shared" si="1030"/>
        <v>7.262707447945578E-18</v>
      </c>
      <c r="Y2222" s="142" t="str">
        <f t="shared" si="1031"/>
        <v/>
      </c>
      <c r="Z2222" s="142" t="str">
        <f t="shared" si="1032"/>
        <v/>
      </c>
      <c r="AD2222" s="142">
        <v>1528</v>
      </c>
      <c r="AE2222" s="142">
        <f t="shared" si="1050"/>
        <v>116.19899405604559</v>
      </c>
      <c r="AF2222" s="142">
        <f t="shared" si="1033"/>
        <v>7.7948325241211831E-4</v>
      </c>
      <c r="AG2222" s="142">
        <f t="shared" si="1034"/>
        <v>0.98265677535176066</v>
      </c>
      <c r="AH2222" s="142">
        <f t="shared" si="1035"/>
        <v>7.7948325241211831E-4</v>
      </c>
      <c r="AI2222" s="142" t="str">
        <f t="shared" si="1036"/>
        <v/>
      </c>
      <c r="AJ2222" s="142" t="str">
        <f t="shared" si="1037"/>
        <v/>
      </c>
      <c r="AK2222" s="142">
        <f t="shared" si="1038"/>
        <v>1.7204781450689518E-66</v>
      </c>
      <c r="AL2222" s="142" t="str">
        <f t="shared" si="1039"/>
        <v/>
      </c>
      <c r="AM2222" s="142" t="str">
        <f t="shared" si="1040"/>
        <v/>
      </c>
      <c r="AQ2222" s="142">
        <v>1528</v>
      </c>
      <c r="AR2222" s="142">
        <f t="shared" si="1041"/>
        <v>6071.4561997197961</v>
      </c>
      <c r="AS2222" s="142">
        <f t="shared" si="1042"/>
        <v>1.4918195377577279E-5</v>
      </c>
      <c r="AT2222" s="142">
        <f t="shared" si="1043"/>
        <v>0.98265677535176066</v>
      </c>
      <c r="AU2222" s="142">
        <f t="shared" si="1044"/>
        <v>1.4918195377577279E-5</v>
      </c>
      <c r="AV2222" s="142" t="str">
        <f t="shared" si="1045"/>
        <v/>
      </c>
      <c r="AW2222" s="142" t="str">
        <f t="shared" si="1046"/>
        <v/>
      </c>
      <c r="AX2222" s="142">
        <f t="shared" si="1047"/>
        <v>8.6884631067778211E-5</v>
      </c>
      <c r="AY2222" s="142" t="str">
        <f t="shared" si="1048"/>
        <v/>
      </c>
      <c r="AZ2222" s="142" t="str">
        <f t="shared" si="1049"/>
        <v/>
      </c>
      <c r="BB2222" s="147"/>
      <c r="BC2222" s="147">
        <f t="shared" si="1012"/>
        <v>9.8111999999999639</v>
      </c>
      <c r="BD2222" s="163">
        <f t="shared" si="1013"/>
        <v>0.19952745309072334</v>
      </c>
      <c r="BE2222" s="147">
        <f t="shared" si="1014"/>
        <v>3.797417174710993E-4</v>
      </c>
      <c r="BF2222" s="147" t="str">
        <f t="shared" si="1010"/>
        <v/>
      </c>
      <c r="BG2222" s="159" t="str">
        <f t="shared" si="1011"/>
        <v/>
      </c>
    </row>
    <row r="2223" spans="1:59" ht="20.100000000000001" customHeight="1" x14ac:dyDescent="0.25">
      <c r="A2223" s="147">
        <v>1529</v>
      </c>
      <c r="B2223" s="142">
        <f t="shared" si="1015"/>
        <v>9900.8957989644368</v>
      </c>
      <c r="C2223" s="142">
        <f t="shared" si="1016"/>
        <v>9.0883286280560286E-6</v>
      </c>
      <c r="D2223" s="142">
        <f t="shared" si="1017"/>
        <v>0.98282759621423987</v>
      </c>
      <c r="E2223" s="142">
        <f t="shared" si="1018"/>
        <v>9.0883286280560286E-6</v>
      </c>
      <c r="F2223" s="142" t="str">
        <f t="shared" si="1019"/>
        <v/>
      </c>
      <c r="G2223" s="142" t="str">
        <f t="shared" si="1020"/>
        <v/>
      </c>
      <c r="H2223" s="142"/>
      <c r="I2223" s="142"/>
      <c r="J2223" s="142">
        <f t="shared" si="1021"/>
        <v>4.9876788167038308E-161</v>
      </c>
      <c r="K2223" s="142" t="str">
        <f t="shared" si="1022"/>
        <v/>
      </c>
      <c r="L2223" s="142" t="str">
        <f t="shared" si="1023"/>
        <v/>
      </c>
      <c r="M2223" s="142"/>
      <c r="N2223" s="142"/>
      <c r="O2223" s="142"/>
      <c r="P2223" s="142"/>
      <c r="Q2223" s="147">
        <v>1529</v>
      </c>
      <c r="R2223" s="142">
        <f t="shared" si="1024"/>
        <v>45.401192753675517</v>
      </c>
      <c r="S2223" s="142">
        <f t="shared" si="1025"/>
        <v>1.9819434088731822E-3</v>
      </c>
      <c r="T2223" s="142">
        <f t="shared" si="1026"/>
        <v>0.98282759621423987</v>
      </c>
      <c r="U2223" s="142">
        <f t="shared" si="1027"/>
        <v>1.9819434088731822E-3</v>
      </c>
      <c r="V2223" s="142" t="str">
        <f t="shared" si="1028"/>
        <v/>
      </c>
      <c r="W2223" s="142" t="str">
        <f t="shared" si="1029"/>
        <v/>
      </c>
      <c r="X2223" s="142">
        <f t="shared" si="1030"/>
        <v>7.5115304535145795E-18</v>
      </c>
      <c r="Y2223" s="142" t="str">
        <f t="shared" si="1031"/>
        <v/>
      </c>
      <c r="Z2223" s="142" t="str">
        <f t="shared" si="1032"/>
        <v/>
      </c>
      <c r="AD2223" s="147">
        <v>1529</v>
      </c>
      <c r="AE2223" s="142">
        <f t="shared" si="1050"/>
        <v>116.41906790842449</v>
      </c>
      <c r="AF2223" s="142">
        <f t="shared" si="1033"/>
        <v>7.7291973170502096E-4</v>
      </c>
      <c r="AG2223" s="142">
        <f t="shared" si="1034"/>
        <v>0.98282759621423987</v>
      </c>
      <c r="AH2223" s="142">
        <f t="shared" si="1035"/>
        <v>7.7291973170502096E-4</v>
      </c>
      <c r="AI2223" s="142" t="str">
        <f t="shared" si="1036"/>
        <v/>
      </c>
      <c r="AJ2223" s="142" t="str">
        <f t="shared" si="1037"/>
        <v/>
      </c>
      <c r="AK2223" s="142">
        <f t="shared" si="1038"/>
        <v>1.8423898184561301E-66</v>
      </c>
      <c r="AL2223" s="142" t="str">
        <f t="shared" si="1039"/>
        <v/>
      </c>
      <c r="AM2223" s="142" t="str">
        <f t="shared" si="1040"/>
        <v/>
      </c>
      <c r="AQ2223" s="147">
        <v>1529</v>
      </c>
      <c r="AR2223" s="142">
        <f t="shared" si="1041"/>
        <v>6082.9551697950228</v>
      </c>
      <c r="AS2223" s="142">
        <f t="shared" si="1042"/>
        <v>1.4792578972131439E-5</v>
      </c>
      <c r="AT2223" s="142">
        <f t="shared" si="1043"/>
        <v>0.98282759621423987</v>
      </c>
      <c r="AU2223" s="142">
        <f t="shared" si="1044"/>
        <v>1.4792578972131439E-5</v>
      </c>
      <c r="AV2223" s="142" t="str">
        <f t="shared" si="1045"/>
        <v/>
      </c>
      <c r="AW2223" s="142" t="str">
        <f t="shared" si="1046"/>
        <v/>
      </c>
      <c r="AX2223" s="142">
        <f t="shared" si="1047"/>
        <v>8.6548257526132715E-5</v>
      </c>
      <c r="AY2223" s="142" t="str">
        <f t="shared" si="1048"/>
        <v/>
      </c>
      <c r="AZ2223" s="142" t="str">
        <f t="shared" si="1049"/>
        <v/>
      </c>
      <c r="BB2223" s="147"/>
      <c r="BC2223" s="147">
        <f t="shared" si="1012"/>
        <v>9.8175999999999632</v>
      </c>
      <c r="BD2223" s="163">
        <f t="shared" si="1013"/>
        <v>0.19914771137325224</v>
      </c>
      <c r="BE2223" s="147">
        <f t="shared" si="1014"/>
        <v>3.7914588703102936E-4</v>
      </c>
      <c r="BF2223" s="147" t="str">
        <f t="shared" si="1010"/>
        <v/>
      </c>
      <c r="BG2223" s="159" t="str">
        <f t="shared" si="1011"/>
        <v/>
      </c>
    </row>
    <row r="2224" spans="1:59" ht="20.100000000000001" customHeight="1" x14ac:dyDescent="0.25">
      <c r="A2224" s="142">
        <v>1530</v>
      </c>
      <c r="B2224" s="142">
        <f t="shared" si="1015"/>
        <v>9919.612048111816</v>
      </c>
      <c r="C2224" s="142">
        <f t="shared" si="1016"/>
        <v>9.0116575452130509E-6</v>
      </c>
      <c r="D2224" s="142">
        <f t="shared" si="1017"/>
        <v>0.98299697735236724</v>
      </c>
      <c r="E2224" s="142">
        <f t="shared" si="1018"/>
        <v>9.0116575452130509E-6</v>
      </c>
      <c r="F2224" s="142" t="str">
        <f t="shared" si="1019"/>
        <v/>
      </c>
      <c r="G2224" s="142" t="str">
        <f t="shared" si="1020"/>
        <v/>
      </c>
      <c r="H2224" s="142"/>
      <c r="I2224" s="142"/>
      <c r="J2224" s="142">
        <f t="shared" si="1021"/>
        <v>5.5525375979361966E-161</v>
      </c>
      <c r="K2224" s="142" t="str">
        <f t="shared" si="1022"/>
        <v/>
      </c>
      <c r="L2224" s="142" t="str">
        <f t="shared" si="1023"/>
        <v/>
      </c>
      <c r="M2224" s="142"/>
      <c r="N2224" s="142"/>
      <c r="O2224" s="142"/>
      <c r="P2224" s="142"/>
      <c r="Q2224" s="142">
        <v>1530</v>
      </c>
      <c r="R2224" s="142">
        <f t="shared" si="1024"/>
        <v>45.487017314646536</v>
      </c>
      <c r="S2224" s="142">
        <f t="shared" si="1025"/>
        <v>1.9652233106559253E-3</v>
      </c>
      <c r="T2224" s="142">
        <f t="shared" si="1026"/>
        <v>0.98299697735236724</v>
      </c>
      <c r="U2224" s="142">
        <f t="shared" si="1027"/>
        <v>1.9652233106559253E-3</v>
      </c>
      <c r="V2224" s="142" t="str">
        <f t="shared" si="1028"/>
        <v/>
      </c>
      <c r="W2224" s="142" t="str">
        <f t="shared" si="1029"/>
        <v/>
      </c>
      <c r="X2224" s="142">
        <f t="shared" si="1030"/>
        <v>7.7687539249323883E-18</v>
      </c>
      <c r="Y2224" s="142" t="str">
        <f t="shared" si="1031"/>
        <v/>
      </c>
      <c r="Z2224" s="142" t="str">
        <f t="shared" si="1032"/>
        <v/>
      </c>
      <c r="AD2224" s="142">
        <v>1530</v>
      </c>
      <c r="AE2224" s="142">
        <f t="shared" si="1050"/>
        <v>116.63914176080334</v>
      </c>
      <c r="AF2224" s="142">
        <f t="shared" si="1033"/>
        <v>7.6639921564472058E-4</v>
      </c>
      <c r="AG2224" s="142">
        <f t="shared" si="1034"/>
        <v>0.98299697735236724</v>
      </c>
      <c r="AH2224" s="142">
        <f t="shared" si="1035"/>
        <v>7.6639921564472058E-4</v>
      </c>
      <c r="AI2224" s="142" t="str">
        <f t="shared" si="1036"/>
        <v/>
      </c>
      <c r="AJ2224" s="142" t="str">
        <f t="shared" si="1037"/>
        <v/>
      </c>
      <c r="AK2224" s="142">
        <f t="shared" si="1038"/>
        <v>1.9729084864632893E-66</v>
      </c>
      <c r="AL2224" s="142" t="str">
        <f t="shared" si="1039"/>
        <v/>
      </c>
      <c r="AM2224" s="142" t="str">
        <f t="shared" si="1040"/>
        <v/>
      </c>
      <c r="AQ2224" s="142">
        <v>1530</v>
      </c>
      <c r="AR2224" s="142">
        <f t="shared" si="1041"/>
        <v>6094.4541398702495</v>
      </c>
      <c r="AS2224" s="142">
        <f t="shared" si="1042"/>
        <v>1.4667785614161033E-5</v>
      </c>
      <c r="AT2224" s="142">
        <f t="shared" si="1043"/>
        <v>0.98299697735236724</v>
      </c>
      <c r="AU2224" s="142">
        <f t="shared" si="1044"/>
        <v>1.4667785614161033E-5</v>
      </c>
      <c r="AV2224" s="142" t="str">
        <f t="shared" si="1045"/>
        <v/>
      </c>
      <c r="AW2224" s="142" t="str">
        <f t="shared" si="1046"/>
        <v/>
      </c>
      <c r="AX2224" s="142">
        <f t="shared" si="1047"/>
        <v>8.6211806853518262E-5</v>
      </c>
      <c r="AY2224" s="142" t="str">
        <f t="shared" si="1048"/>
        <v/>
      </c>
      <c r="AZ2224" s="142" t="str">
        <f t="shared" si="1049"/>
        <v/>
      </c>
      <c r="BB2224" s="147"/>
      <c r="BC2224" s="147">
        <f t="shared" si="1012"/>
        <v>9.8239999999999625</v>
      </c>
      <c r="BD2224" s="163">
        <f t="shared" si="1013"/>
        <v>0.19876856548622121</v>
      </c>
      <c r="BE2224" s="147">
        <f t="shared" si="1014"/>
        <v>3.7855058956193233E-4</v>
      </c>
      <c r="BF2224" s="147" t="str">
        <f t="shared" si="1010"/>
        <v/>
      </c>
      <c r="BG2224" s="159" t="str">
        <f t="shared" si="1011"/>
        <v/>
      </c>
    </row>
    <row r="2225" spans="1:59" ht="20.100000000000001" customHeight="1" x14ac:dyDescent="0.25">
      <c r="A2225" s="142">
        <v>1531</v>
      </c>
      <c r="B2225" s="142">
        <f t="shared" si="1015"/>
        <v>9938.3282972591987</v>
      </c>
      <c r="C2225" s="142">
        <f t="shared" si="1016"/>
        <v>8.9354903070239193E-6</v>
      </c>
      <c r="D2225" s="142">
        <f t="shared" si="1017"/>
        <v>0.98316492821329649</v>
      </c>
      <c r="E2225" s="142">
        <f t="shared" si="1018"/>
        <v>8.9354903070239193E-6</v>
      </c>
      <c r="F2225" s="142" t="str">
        <f t="shared" si="1019"/>
        <v/>
      </c>
      <c r="G2225" s="142" t="str">
        <f t="shared" si="1020"/>
        <v/>
      </c>
      <c r="H2225" s="142"/>
      <c r="I2225" s="142"/>
      <c r="J2225" s="142">
        <f t="shared" si="1021"/>
        <v>6.1812682056456954E-161</v>
      </c>
      <c r="K2225" s="142" t="str">
        <f t="shared" si="1022"/>
        <v/>
      </c>
      <c r="L2225" s="142" t="str">
        <f t="shared" si="1023"/>
        <v/>
      </c>
      <c r="M2225" s="142"/>
      <c r="N2225" s="142"/>
      <c r="O2225" s="142"/>
      <c r="P2225" s="142"/>
      <c r="Q2225" s="142">
        <v>1531</v>
      </c>
      <c r="R2225" s="142">
        <f t="shared" si="1024"/>
        <v>45.572841875617584</v>
      </c>
      <c r="S2225" s="142">
        <f t="shared" si="1025"/>
        <v>1.9486130887021319E-3</v>
      </c>
      <c r="T2225" s="142">
        <f t="shared" si="1026"/>
        <v>0.9831649282132966</v>
      </c>
      <c r="U2225" s="142">
        <f t="shared" si="1027"/>
        <v>1.9486130887021319E-3</v>
      </c>
      <c r="V2225" s="142" t="str">
        <f t="shared" si="1028"/>
        <v/>
      </c>
      <c r="W2225" s="142" t="str">
        <f t="shared" si="1029"/>
        <v/>
      </c>
      <c r="X2225" s="142">
        <f t="shared" si="1030"/>
        <v>8.0346571541939576E-18</v>
      </c>
      <c r="Y2225" s="142" t="str">
        <f t="shared" si="1031"/>
        <v/>
      </c>
      <c r="Z2225" s="142" t="str">
        <f t="shared" si="1032"/>
        <v/>
      </c>
      <c r="AD2225" s="142">
        <v>1531</v>
      </c>
      <c r="AE2225" s="142">
        <f t="shared" si="1050"/>
        <v>116.85921561318224</v>
      </c>
      <c r="AF2225" s="142">
        <f t="shared" si="1033"/>
        <v>7.5992154920953927E-4</v>
      </c>
      <c r="AG2225" s="142">
        <f t="shared" si="1034"/>
        <v>0.9831649282132966</v>
      </c>
      <c r="AH2225" s="142">
        <f t="shared" si="1035"/>
        <v>7.5992154920953927E-4</v>
      </c>
      <c r="AI2225" s="142" t="str">
        <f t="shared" si="1036"/>
        <v/>
      </c>
      <c r="AJ2225" s="142" t="str">
        <f t="shared" si="1037"/>
        <v/>
      </c>
      <c r="AK2225" s="142">
        <f t="shared" si="1038"/>
        <v>2.1126395617148281E-66</v>
      </c>
      <c r="AL2225" s="142" t="str">
        <f t="shared" si="1039"/>
        <v/>
      </c>
      <c r="AM2225" s="142" t="str">
        <f t="shared" si="1040"/>
        <v/>
      </c>
      <c r="AQ2225" s="142">
        <v>1531</v>
      </c>
      <c r="AR2225" s="142">
        <f t="shared" si="1041"/>
        <v>6105.9531099454762</v>
      </c>
      <c r="AS2225" s="142">
        <f t="shared" si="1042"/>
        <v>1.4543812336772762E-5</v>
      </c>
      <c r="AT2225" s="142">
        <f t="shared" si="1043"/>
        <v>0.9831649282132966</v>
      </c>
      <c r="AU2225" s="142">
        <f t="shared" si="1044"/>
        <v>1.4543812336772762E-5</v>
      </c>
      <c r="AV2225" s="142" t="str">
        <f t="shared" si="1045"/>
        <v/>
      </c>
      <c r="AW2225" s="142" t="str">
        <f t="shared" si="1046"/>
        <v/>
      </c>
      <c r="AX2225" s="142">
        <f t="shared" si="1047"/>
        <v>8.5875290095185138E-5</v>
      </c>
      <c r="AY2225" s="142" t="str">
        <f t="shared" si="1048"/>
        <v/>
      </c>
      <c r="AZ2225" s="142" t="str">
        <f t="shared" si="1049"/>
        <v/>
      </c>
      <c r="BB2225" s="147"/>
      <c r="BC2225" s="147">
        <f t="shared" si="1012"/>
        <v>9.8303999999999618</v>
      </c>
      <c r="BD2225" s="163">
        <f t="shared" si="1013"/>
        <v>0.19839001489665928</v>
      </c>
      <c r="BE2225" s="147">
        <f t="shared" si="1014"/>
        <v>3.7795582601257705E-4</v>
      </c>
      <c r="BF2225" s="147" t="str">
        <f t="shared" ref="BF2225:BF2288" si="1051">IF(BD2225&lt;(1-$BB$693),BE2225,"")</f>
        <v/>
      </c>
      <c r="BG2225" s="159" t="str">
        <f t="shared" ref="BG2225:BG2288" si="1052">IF(BD2225&lt;(1-$BB$699),BE2225,"")</f>
        <v/>
      </c>
    </row>
    <row r="2226" spans="1:59" ht="20.100000000000001" customHeight="1" x14ac:dyDescent="0.25">
      <c r="A2226" s="142">
        <v>1532</v>
      </c>
      <c r="B2226" s="142">
        <f t="shared" si="1015"/>
        <v>9957.0445464065779</v>
      </c>
      <c r="C2226" s="142">
        <f t="shared" si="1016"/>
        <v>8.859825081985877E-6</v>
      </c>
      <c r="D2226" s="142">
        <f t="shared" si="1017"/>
        <v>0.98333145820998391</v>
      </c>
      <c r="E2226" s="142">
        <f t="shared" si="1018"/>
        <v>8.859825081985877E-6</v>
      </c>
      <c r="F2226" s="142" t="str">
        <f t="shared" si="1019"/>
        <v/>
      </c>
      <c r="G2226" s="142" t="str">
        <f t="shared" si="1020"/>
        <v/>
      </c>
      <c r="H2226" s="142"/>
      <c r="I2226" s="142"/>
      <c r="J2226" s="142">
        <f t="shared" si="1021"/>
        <v>6.8810817814163536E-161</v>
      </c>
      <c r="K2226" s="142" t="str">
        <f t="shared" si="1022"/>
        <v/>
      </c>
      <c r="L2226" s="142" t="str">
        <f t="shared" si="1023"/>
        <v/>
      </c>
      <c r="M2226" s="142"/>
      <c r="N2226" s="142"/>
      <c r="O2226" s="142"/>
      <c r="P2226" s="142"/>
      <c r="Q2226" s="142">
        <v>1532</v>
      </c>
      <c r="R2226" s="142">
        <f t="shared" si="1024"/>
        <v>45.658666436588604</v>
      </c>
      <c r="S2226" s="142">
        <f t="shared" si="1025"/>
        <v>1.9321123436056033E-3</v>
      </c>
      <c r="T2226" s="142">
        <f t="shared" si="1026"/>
        <v>0.98333145820998391</v>
      </c>
      <c r="U2226" s="142">
        <f t="shared" si="1027"/>
        <v>1.9321123436056033E-3</v>
      </c>
      <c r="V2226" s="142" t="str">
        <f t="shared" si="1028"/>
        <v/>
      </c>
      <c r="W2226" s="142" t="str">
        <f t="shared" si="1029"/>
        <v/>
      </c>
      <c r="X2226" s="142">
        <f t="shared" si="1030"/>
        <v>8.3095285712520119E-18</v>
      </c>
      <c r="Y2226" s="142" t="str">
        <f t="shared" si="1031"/>
        <v/>
      </c>
      <c r="Z2226" s="142" t="str">
        <f t="shared" si="1032"/>
        <v/>
      </c>
      <c r="AD2226" s="142">
        <v>1532</v>
      </c>
      <c r="AE2226" s="142">
        <f t="shared" si="1050"/>
        <v>117.07928946556109</v>
      </c>
      <c r="AF2226" s="142">
        <f t="shared" si="1033"/>
        <v>7.5348657663875686E-4</v>
      </c>
      <c r="AG2226" s="142">
        <f t="shared" si="1034"/>
        <v>0.98333145820998391</v>
      </c>
      <c r="AH2226" s="142">
        <f t="shared" si="1035"/>
        <v>7.5348657663875686E-4</v>
      </c>
      <c r="AI2226" s="142" t="str">
        <f t="shared" si="1036"/>
        <v/>
      </c>
      <c r="AJ2226" s="142" t="str">
        <f t="shared" si="1037"/>
        <v/>
      </c>
      <c r="AK2226" s="142">
        <f t="shared" si="1038"/>
        <v>2.2622308824672146E-66</v>
      </c>
      <c r="AL2226" s="142" t="str">
        <f t="shared" si="1039"/>
        <v/>
      </c>
      <c r="AM2226" s="142" t="str">
        <f t="shared" si="1040"/>
        <v/>
      </c>
      <c r="AQ2226" s="142">
        <v>1532</v>
      </c>
      <c r="AR2226" s="142">
        <f t="shared" si="1041"/>
        <v>6117.4520800207029</v>
      </c>
      <c r="AS2226" s="142">
        <f t="shared" si="1042"/>
        <v>1.4420656158929023E-5</v>
      </c>
      <c r="AT2226" s="142">
        <f t="shared" si="1043"/>
        <v>0.98333145820998391</v>
      </c>
      <c r="AU2226" s="142">
        <f t="shared" si="1044"/>
        <v>1.4420656158929023E-5</v>
      </c>
      <c r="AV2226" s="142" t="str">
        <f t="shared" si="1045"/>
        <v/>
      </c>
      <c r="AW2226" s="142" t="str">
        <f t="shared" si="1046"/>
        <v/>
      </c>
      <c r="AX2226" s="142">
        <f t="shared" si="1047"/>
        <v>8.5538718256523925E-5</v>
      </c>
      <c r="AY2226" s="142" t="str">
        <f t="shared" si="1048"/>
        <v/>
      </c>
      <c r="AZ2226" s="142" t="str">
        <f t="shared" si="1049"/>
        <v/>
      </c>
      <c r="BB2226" s="147"/>
      <c r="BC2226" s="147">
        <f t="shared" ref="BC2226:BC2289" si="1053">BC2225+$BF$686</f>
        <v>9.8367999999999611</v>
      </c>
      <c r="BD2226" s="163">
        <f t="shared" ref="BD2226:BD2289" si="1054">_xlfn.CHISQ.DIST.RT(BC2226,7)</f>
        <v>0.1980120590706467</v>
      </c>
      <c r="BE2226" s="147">
        <f t="shared" ref="BE2226:BE2289" si="1055">BD2226-BD2227</f>
        <v>3.7736159732515429E-4</v>
      </c>
      <c r="BF2226" s="147" t="str">
        <f t="shared" si="1051"/>
        <v/>
      </c>
      <c r="BG2226" s="159" t="str">
        <f t="shared" si="1052"/>
        <v/>
      </c>
    </row>
    <row r="2227" spans="1:59" ht="20.100000000000001" customHeight="1" x14ac:dyDescent="0.25">
      <c r="A2227" s="142">
        <v>1533</v>
      </c>
      <c r="B2227" s="142">
        <f t="shared" si="1015"/>
        <v>9975.7607955539606</v>
      </c>
      <c r="C2227" s="142">
        <f t="shared" si="1016"/>
        <v>8.7846600300962831E-6</v>
      </c>
      <c r="D2227" s="142">
        <f t="shared" si="1017"/>
        <v>0.98349657672102675</v>
      </c>
      <c r="E2227" s="142">
        <f t="shared" si="1018"/>
        <v>8.7846600300962831E-6</v>
      </c>
      <c r="F2227" s="142" t="str">
        <f t="shared" si="1019"/>
        <v/>
      </c>
      <c r="G2227" s="142" t="str">
        <f t="shared" si="1020"/>
        <v/>
      </c>
      <c r="H2227" s="142"/>
      <c r="I2227" s="142"/>
      <c r="J2227" s="142">
        <f t="shared" si="1021"/>
        <v>7.6600023368627782E-161</v>
      </c>
      <c r="K2227" s="142" t="str">
        <f t="shared" si="1022"/>
        <v/>
      </c>
      <c r="L2227" s="142" t="str">
        <f t="shared" si="1023"/>
        <v/>
      </c>
      <c r="M2227" s="142"/>
      <c r="N2227" s="142"/>
      <c r="O2227" s="142"/>
      <c r="P2227" s="142"/>
      <c r="Q2227" s="142">
        <v>1533</v>
      </c>
      <c r="R2227" s="142">
        <f t="shared" si="1024"/>
        <v>45.744490997559652</v>
      </c>
      <c r="S2227" s="142">
        <f t="shared" si="1025"/>
        <v>1.9157206741065135E-3</v>
      </c>
      <c r="T2227" s="142">
        <f t="shared" si="1026"/>
        <v>0.98349657672102675</v>
      </c>
      <c r="U2227" s="142">
        <f t="shared" si="1027"/>
        <v>1.9157206741065135E-3</v>
      </c>
      <c r="V2227" s="142" t="str">
        <f t="shared" si="1028"/>
        <v/>
      </c>
      <c r="W2227" s="142" t="str">
        <f t="shared" si="1029"/>
        <v/>
      </c>
      <c r="X2227" s="142">
        <f t="shared" si="1030"/>
        <v>8.5936660380101307E-18</v>
      </c>
      <c r="Y2227" s="142" t="str">
        <f t="shared" si="1031"/>
        <v/>
      </c>
      <c r="Z2227" s="142" t="str">
        <f t="shared" si="1032"/>
        <v/>
      </c>
      <c r="AD2227" s="142">
        <v>1533</v>
      </c>
      <c r="AE2227" s="142">
        <f t="shared" si="1050"/>
        <v>117.29936331793999</v>
      </c>
      <c r="AF2227" s="142">
        <f t="shared" si="1033"/>
        <v>7.4709414144877556E-4</v>
      </c>
      <c r="AG2227" s="142">
        <f t="shared" si="1034"/>
        <v>0.98349657672102675</v>
      </c>
      <c r="AH2227" s="142">
        <f t="shared" si="1035"/>
        <v>7.4709414144877556E-4</v>
      </c>
      <c r="AI2227" s="142" t="str">
        <f t="shared" si="1036"/>
        <v/>
      </c>
      <c r="AJ2227" s="142" t="str">
        <f t="shared" si="1037"/>
        <v/>
      </c>
      <c r="AK2227" s="142">
        <f t="shared" si="1038"/>
        <v>2.422375674472742E-66</v>
      </c>
      <c r="AL2227" s="142" t="str">
        <f t="shared" si="1039"/>
        <v/>
      </c>
      <c r="AM2227" s="142" t="str">
        <f t="shared" si="1040"/>
        <v/>
      </c>
      <c r="AQ2227" s="142">
        <v>1533</v>
      </c>
      <c r="AR2227" s="142">
        <f t="shared" si="1041"/>
        <v>6128.9510500959295</v>
      </c>
      <c r="AS2227" s="142">
        <f t="shared" si="1042"/>
        <v>1.4298314085757431E-5</v>
      </c>
      <c r="AT2227" s="142">
        <f t="shared" si="1043"/>
        <v>0.98349657672102664</v>
      </c>
      <c r="AU2227" s="142">
        <f t="shared" si="1044"/>
        <v>1.4298314085757431E-5</v>
      </c>
      <c r="AV2227" s="142" t="str">
        <f t="shared" si="1045"/>
        <v/>
      </c>
      <c r="AW2227" s="142" t="str">
        <f t="shared" si="1046"/>
        <v/>
      </c>
      <c r="AX2227" s="142">
        <f t="shared" si="1047"/>
        <v>8.5202102302518306E-5</v>
      </c>
      <c r="AY2227" s="142" t="str">
        <f t="shared" si="1048"/>
        <v/>
      </c>
      <c r="AZ2227" s="142" t="str">
        <f t="shared" si="1049"/>
        <v/>
      </c>
      <c r="BB2227" s="147"/>
      <c r="BC2227" s="147">
        <f t="shared" si="1053"/>
        <v>9.8431999999999604</v>
      </c>
      <c r="BD2227" s="163">
        <f t="shared" si="1054"/>
        <v>0.19763469747332155</v>
      </c>
      <c r="BE2227" s="147">
        <f t="shared" si="1055"/>
        <v>3.767679044348049E-4</v>
      </c>
      <c r="BF2227" s="147" t="str">
        <f t="shared" si="1051"/>
        <v/>
      </c>
      <c r="BG2227" s="159" t="str">
        <f t="shared" si="1052"/>
        <v/>
      </c>
    </row>
    <row r="2228" spans="1:59" ht="20.100000000000001" customHeight="1" x14ac:dyDescent="0.25">
      <c r="A2228" s="142">
        <v>1534</v>
      </c>
      <c r="B2228" s="142">
        <f t="shared" si="1015"/>
        <v>9994.4770447013398</v>
      </c>
      <c r="C2228" s="142">
        <f t="shared" si="1016"/>
        <v>8.7099933030418938E-6</v>
      </c>
      <c r="D2228" s="142">
        <f t="shared" si="1017"/>
        <v>0.98366029309050618</v>
      </c>
      <c r="E2228" s="142">
        <f t="shared" si="1018"/>
        <v>8.7099933030418938E-6</v>
      </c>
      <c r="F2228" s="142" t="str">
        <f t="shared" si="1019"/>
        <v/>
      </c>
      <c r="G2228" s="142" t="str">
        <f t="shared" si="1020"/>
        <v/>
      </c>
      <c r="H2228" s="142"/>
      <c r="I2228" s="142"/>
      <c r="J2228" s="142">
        <f t="shared" si="1021"/>
        <v>8.5269582402787123E-161</v>
      </c>
      <c r="K2228" s="142" t="str">
        <f t="shared" si="1022"/>
        <v/>
      </c>
      <c r="L2228" s="142" t="str">
        <f t="shared" si="1023"/>
        <v/>
      </c>
      <c r="M2228" s="142"/>
      <c r="N2228" s="142"/>
      <c r="O2228" s="142"/>
      <c r="P2228" s="142"/>
      <c r="Q2228" s="142">
        <v>1534</v>
      </c>
      <c r="R2228" s="142">
        <f t="shared" si="1024"/>
        <v>45.830315558530671</v>
      </c>
      <c r="S2228" s="142">
        <f t="shared" si="1025"/>
        <v>1.8994376771327088E-3</v>
      </c>
      <c r="T2228" s="142">
        <f t="shared" si="1026"/>
        <v>0.98366029309050618</v>
      </c>
      <c r="U2228" s="142">
        <f t="shared" si="1027"/>
        <v>1.8994376771327088E-3</v>
      </c>
      <c r="V2228" s="142" t="str">
        <f t="shared" si="1028"/>
        <v/>
      </c>
      <c r="W2228" s="142" t="str">
        <f t="shared" si="1029"/>
        <v/>
      </c>
      <c r="X2228" s="142">
        <f t="shared" si="1030"/>
        <v>8.887377151606612E-18</v>
      </c>
      <c r="Y2228" s="142" t="str">
        <f t="shared" si="1031"/>
        <v/>
      </c>
      <c r="Z2228" s="142" t="str">
        <f t="shared" si="1032"/>
        <v/>
      </c>
      <c r="AD2228" s="142">
        <v>1534</v>
      </c>
      <c r="AE2228" s="142">
        <f t="shared" si="1050"/>
        <v>117.51943717031884</v>
      </c>
      <c r="AF2228" s="142">
        <f t="shared" si="1033"/>
        <v>7.4074408644922223E-4</v>
      </c>
      <c r="AG2228" s="142">
        <f t="shared" si="1034"/>
        <v>0.98366029309050618</v>
      </c>
      <c r="AH2228" s="142">
        <f t="shared" si="1035"/>
        <v>7.4074408644922223E-4</v>
      </c>
      <c r="AI2228" s="142" t="str">
        <f t="shared" si="1036"/>
        <v/>
      </c>
      <c r="AJ2228" s="142" t="str">
        <f t="shared" si="1037"/>
        <v/>
      </c>
      <c r="AK2228" s="142">
        <f t="shared" si="1038"/>
        <v>2.5938157188299003E-66</v>
      </c>
      <c r="AL2228" s="142" t="str">
        <f t="shared" si="1039"/>
        <v/>
      </c>
      <c r="AM2228" s="142" t="str">
        <f t="shared" si="1040"/>
        <v/>
      </c>
      <c r="AQ2228" s="142">
        <v>1534</v>
      </c>
      <c r="AR2228" s="142">
        <f t="shared" si="1041"/>
        <v>6140.4500201711562</v>
      </c>
      <c r="AS2228" s="142">
        <f t="shared" si="1042"/>
        <v>1.417678310885888E-5</v>
      </c>
      <c r="AT2228" s="142">
        <f t="shared" si="1043"/>
        <v>0.98366029309050618</v>
      </c>
      <c r="AU2228" s="142">
        <f t="shared" si="1044"/>
        <v>1.417678310885888E-5</v>
      </c>
      <c r="AV2228" s="142" t="str">
        <f t="shared" si="1045"/>
        <v/>
      </c>
      <c r="AW2228" s="142" t="str">
        <f t="shared" si="1046"/>
        <v/>
      </c>
      <c r="AX2228" s="142">
        <f t="shared" si="1047"/>
        <v>8.4865453157202838E-5</v>
      </c>
      <c r="AY2228" s="142" t="str">
        <f t="shared" si="1048"/>
        <v/>
      </c>
      <c r="AZ2228" s="142" t="str">
        <f t="shared" si="1049"/>
        <v/>
      </c>
      <c r="BB2228" s="147"/>
      <c r="BC2228" s="147">
        <f t="shared" si="1053"/>
        <v>9.8495999999999597</v>
      </c>
      <c r="BD2228" s="163">
        <f t="shared" si="1054"/>
        <v>0.19725792956888674</v>
      </c>
      <c r="BE2228" s="147">
        <f t="shared" si="1055"/>
        <v>3.7617474827067454E-4</v>
      </c>
      <c r="BF2228" s="147" t="str">
        <f t="shared" si="1051"/>
        <v/>
      </c>
      <c r="BG2228" s="159" t="str">
        <f t="shared" si="1052"/>
        <v/>
      </c>
    </row>
    <row r="2229" spans="1:59" ht="20.100000000000001" customHeight="1" x14ac:dyDescent="0.25">
      <c r="A2229" s="147">
        <v>1535</v>
      </c>
      <c r="B2229" s="142">
        <f t="shared" si="1015"/>
        <v>10013.193293848723</v>
      </c>
      <c r="C2229" s="142">
        <f t="shared" si="1016"/>
        <v>8.6358230443870802E-6</v>
      </c>
      <c r="D2229" s="142">
        <f t="shared" si="1017"/>
        <v>0.98382261662783388</v>
      </c>
      <c r="E2229" s="142">
        <f t="shared" si="1018"/>
        <v>8.6358230443870802E-6</v>
      </c>
      <c r="F2229" s="142" t="str">
        <f t="shared" si="1019"/>
        <v/>
      </c>
      <c r="G2229" s="142" t="str">
        <f t="shared" si="1020"/>
        <v/>
      </c>
      <c r="H2229" s="142"/>
      <c r="I2229" s="142"/>
      <c r="J2229" s="142">
        <f t="shared" si="1021"/>
        <v>9.4918839837152367E-161</v>
      </c>
      <c r="K2229" s="142" t="str">
        <f t="shared" si="1022"/>
        <v/>
      </c>
      <c r="L2229" s="142" t="str">
        <f t="shared" si="1023"/>
        <v/>
      </c>
      <c r="M2229" s="142"/>
      <c r="N2229" s="142"/>
      <c r="O2229" s="142"/>
      <c r="P2229" s="142"/>
      <c r="Q2229" s="147">
        <v>1535</v>
      </c>
      <c r="R2229" s="142">
        <f t="shared" si="1024"/>
        <v>45.916140119501691</v>
      </c>
      <c r="S2229" s="142">
        <f t="shared" si="1025"/>
        <v>1.8832629478407377E-3</v>
      </c>
      <c r="T2229" s="142">
        <f t="shared" si="1026"/>
        <v>0.98382261662783388</v>
      </c>
      <c r="U2229" s="142">
        <f t="shared" si="1027"/>
        <v>1.8832629478407377E-3</v>
      </c>
      <c r="V2229" s="142" t="str">
        <f t="shared" si="1028"/>
        <v/>
      </c>
      <c r="W2229" s="142" t="str">
        <f t="shared" si="1029"/>
        <v/>
      </c>
      <c r="X2229" s="142">
        <f t="shared" si="1030"/>
        <v>9.1909795572801963E-18</v>
      </c>
      <c r="Y2229" s="142" t="str">
        <f t="shared" si="1031"/>
        <v/>
      </c>
      <c r="Z2229" s="142" t="str">
        <f t="shared" si="1032"/>
        <v/>
      </c>
      <c r="AD2229" s="147">
        <v>1535</v>
      </c>
      <c r="AE2229" s="142">
        <f t="shared" si="1050"/>
        <v>117.73951102269774</v>
      </c>
      <c r="AF2229" s="142">
        <f t="shared" si="1033"/>
        <v>7.3443625375895199E-4</v>
      </c>
      <c r="AG2229" s="142">
        <f t="shared" si="1034"/>
        <v>0.98382261662783388</v>
      </c>
      <c r="AH2229" s="142">
        <f t="shared" si="1035"/>
        <v>7.3443625375895199E-4</v>
      </c>
      <c r="AI2229" s="142" t="str">
        <f t="shared" si="1036"/>
        <v/>
      </c>
      <c r="AJ2229" s="142" t="str">
        <f t="shared" si="1037"/>
        <v/>
      </c>
      <c r="AK2229" s="142">
        <f t="shared" si="1038"/>
        <v>2.7773447400948501E-66</v>
      </c>
      <c r="AL2229" s="142" t="str">
        <f t="shared" si="1039"/>
        <v/>
      </c>
      <c r="AM2229" s="142" t="str">
        <f t="shared" si="1040"/>
        <v/>
      </c>
      <c r="AQ2229" s="147">
        <v>1535</v>
      </c>
      <c r="AR2229" s="142">
        <f t="shared" si="1041"/>
        <v>6151.9489902463829</v>
      </c>
      <c r="AS2229" s="142">
        <f t="shared" si="1042"/>
        <v>1.4056060206613953E-5</v>
      </c>
      <c r="AT2229" s="142">
        <f t="shared" si="1043"/>
        <v>0.98382261662783388</v>
      </c>
      <c r="AU2229" s="142">
        <f t="shared" si="1044"/>
        <v>1.4056060206613953E-5</v>
      </c>
      <c r="AV2229" s="142" t="str">
        <f t="shared" si="1045"/>
        <v/>
      </c>
      <c r="AW2229" s="142" t="str">
        <f t="shared" si="1046"/>
        <v/>
      </c>
      <c r="AX2229" s="142">
        <f t="shared" si="1047"/>
        <v>8.4528781703126546E-5</v>
      </c>
      <c r="AY2229" s="142" t="str">
        <f t="shared" si="1048"/>
        <v/>
      </c>
      <c r="AZ2229" s="142" t="str">
        <f t="shared" si="1049"/>
        <v/>
      </c>
      <c r="BB2229" s="147"/>
      <c r="BC2229" s="147">
        <f t="shared" si="1053"/>
        <v>9.855999999999959</v>
      </c>
      <c r="BD2229" s="163">
        <f t="shared" si="1054"/>
        <v>0.19688175482061607</v>
      </c>
      <c r="BE2229" s="147">
        <f t="shared" si="1055"/>
        <v>3.7558212975469241E-4</v>
      </c>
      <c r="BF2229" s="147" t="str">
        <f t="shared" si="1051"/>
        <v/>
      </c>
      <c r="BG2229" s="159" t="str">
        <f t="shared" si="1052"/>
        <v/>
      </c>
    </row>
    <row r="2230" spans="1:59" ht="20.100000000000001" customHeight="1" x14ac:dyDescent="0.25">
      <c r="A2230" s="142">
        <v>1536</v>
      </c>
      <c r="B2230" s="142">
        <f t="shared" ref="B2230:B2293" si="1056">$B$688+(A2230*$B$691)</f>
        <v>10031.909542996102</v>
      </c>
      <c r="C2230" s="142">
        <f t="shared" ref="C2230:C2293" si="1057">_xlfn.NORM.DIST($B2230,$B$685,$B$686,0)</f>
        <v>8.5621473897612933E-6</v>
      </c>
      <c r="D2230" s="142">
        <f t="shared" ref="D2230:D2293" si="1058">_xlfn.NORM.DIST($B2230,$B$685,$B$686,1)</f>
        <v>0.9839835566076014</v>
      </c>
      <c r="E2230" s="142">
        <f t="shared" ref="E2230:E2293" si="1059">IF(OR(D2230&lt;$F$690,D2230&gt;$F$691),C2230,"")</f>
        <v>8.5621473897612933E-6</v>
      </c>
      <c r="F2230" s="142" t="str">
        <f t="shared" ref="F2230:F2293" si="1060">IF(AND(D2230&gt;$F$690,D2230&lt;$F$691),C2230,"")</f>
        <v/>
      </c>
      <c r="G2230" s="142" t="str">
        <f t="shared" ref="G2230:G2293" si="1061">IF(C2230=MAX($C$694:$C$2694),C2230,"")</f>
        <v/>
      </c>
      <c r="H2230" s="142"/>
      <c r="I2230" s="142"/>
      <c r="J2230" s="142">
        <f t="shared" ref="J2230:J2293" si="1062">_xlfn.NORM.DIST(B2230,$F$686,$F$687,0)</f>
        <v>1.0565833383876862E-160</v>
      </c>
      <c r="K2230" s="142" t="str">
        <f t="shared" ref="K2230:K2293" si="1063">IF(J2230=MAX($J$694:$J$2694),C2230,"")</f>
        <v/>
      </c>
      <c r="L2230" s="142" t="str">
        <f t="shared" ref="L2230:L2293" si="1064">IF(K2230=MIN($K$694:$K$2694),K2230,"")</f>
        <v/>
      </c>
      <c r="M2230" s="142"/>
      <c r="N2230" s="142"/>
      <c r="O2230" s="142"/>
      <c r="P2230" s="142"/>
      <c r="Q2230" s="142">
        <v>1536</v>
      </c>
      <c r="R2230" s="142">
        <f t="shared" ref="R2230:R2293" si="1065">$R$688+(Q2230*$R$691)</f>
        <v>46.001964680472739</v>
      </c>
      <c r="S2230" s="142">
        <f t="shared" ref="S2230:S2293" si="1066">_xlfn.NORM.DIST(R2230,R$685,R$686,0)</f>
        <v>1.8671960796567163E-3</v>
      </c>
      <c r="T2230" s="142">
        <f t="shared" ref="T2230:T2293" si="1067">_xlfn.NORM.DIST(R2230,R$685,R$686,1)</f>
        <v>0.9839835566076014</v>
      </c>
      <c r="U2230" s="142">
        <f t="shared" ref="U2230:U2293" si="1068">IF(OR(T2230&lt;$V$690,T2230&gt;$V$691),S2230,"")</f>
        <v>1.8671960796567163E-3</v>
      </c>
      <c r="V2230" s="142" t="str">
        <f t="shared" ref="V2230:V2293" si="1069">IF(AND(T2230&gt;$V$690,T2230&lt;$V$691),S2230,"")</f>
        <v/>
      </c>
      <c r="W2230" s="142" t="str">
        <f t="shared" ref="W2230:W2293" si="1070">IF(S2230=MAX($S$694:$S$2694),S2230,"")</f>
        <v/>
      </c>
      <c r="X2230" s="142">
        <f t="shared" ref="X2230:X2293" si="1071">_xlfn.NORM.DIST(R2230,$V$686,$V$687,0)</f>
        <v>9.5048012711156065E-18</v>
      </c>
      <c r="Y2230" s="142" t="str">
        <f t="shared" ref="Y2230:Y2293" si="1072">IF(X2230=MAX($X$694:$X$2694),S2230,"")</f>
        <v/>
      </c>
      <c r="Z2230" s="142" t="str">
        <f t="shared" ref="Z2230:Z2293" si="1073">IF(Y2230=MIN($Y$694:$Y$2694),Y2230,"")</f>
        <v/>
      </c>
      <c r="AD2230" s="142">
        <v>1536</v>
      </c>
      <c r="AE2230" s="142">
        <f t="shared" si="1050"/>
        <v>117.95958487507659</v>
      </c>
      <c r="AF2230" s="142">
        <f t="shared" ref="AF2230:AF2293" si="1074">_xlfn.NORM.DIST(AE2230,AE$685,AE$686,0)</f>
        <v>7.2817048482199233E-4</v>
      </c>
      <c r="AG2230" s="142">
        <f t="shared" ref="AG2230:AG2293" si="1075">_xlfn.NORM.DIST(AE2230,AE$685,AE$686,1)</f>
        <v>0.9839835566076014</v>
      </c>
      <c r="AH2230" s="142">
        <f t="shared" ref="AH2230:AH2293" si="1076">IF(OR(AG2230&lt;$V$690,AG2230&gt;$V$691),AF2230,"")</f>
        <v>7.2817048482199233E-4</v>
      </c>
      <c r="AI2230" s="142" t="str">
        <f t="shared" ref="AI2230:AI2293" si="1077">IF(AND(AG2230&gt;$AI$690,AG2230&lt;$AI$691),AF2230,"")</f>
        <v/>
      </c>
      <c r="AJ2230" s="142" t="str">
        <f t="shared" ref="AJ2230:AJ2293" si="1078">IF(AF2230=MAX($AF$694:$AF$2694),AF2230,"")</f>
        <v/>
      </c>
      <c r="AK2230" s="142">
        <f t="shared" ref="AK2230:AK2293" si="1079">_xlfn.NORM.DIST(AE2230,$AI$686,$AI$687,0)</f>
        <v>2.9738120299069886E-66</v>
      </c>
      <c r="AL2230" s="142" t="str">
        <f t="shared" ref="AL2230:AL2293" si="1080">IF(AK2230=MAX($AK$694:$AK$2694),AF2230,"")</f>
        <v/>
      </c>
      <c r="AM2230" s="142" t="str">
        <f t="shared" ref="AM2230:AM2293" si="1081">IF(AL2230=MIN($AL$694:$AL$2694),AL2230,"")</f>
        <v/>
      </c>
      <c r="AQ2230" s="142">
        <v>1536</v>
      </c>
      <c r="AR2230" s="142">
        <f t="shared" ref="AR2230:AR2293" si="1082">AR$688+(AQ2230*AR$691)</f>
        <v>6163.4479603216096</v>
      </c>
      <c r="AS2230" s="142">
        <f t="shared" ref="AS2230:AS2293" si="1083">_xlfn.NORM.DIST(AR2230,AR$685,AR$686,0)</f>
        <v>1.3936142344487886E-5</v>
      </c>
      <c r="AT2230" s="142">
        <f t="shared" ref="AT2230:AT2293" si="1084">_xlfn.NORM.DIST(AR2230,AR$685,AR$686,1)</f>
        <v>0.9839835566076014</v>
      </c>
      <c r="AU2230" s="142">
        <f t="shared" ref="AU2230:AU2293" si="1085">IF(OR(AT2230&lt;$V$690,AT2230&gt;$V$691),AS2230,"")</f>
        <v>1.3936142344487886E-5</v>
      </c>
      <c r="AV2230" s="142" t="str">
        <f t="shared" ref="AV2230:AV2293" si="1086">IF(AND(AT2230&gt;$AI$690,AT2230&lt;$AI$691),AS2230,"")</f>
        <v/>
      </c>
      <c r="AW2230" s="142" t="str">
        <f t="shared" ref="AW2230:AW2293" si="1087">IF(AS2230=MAX($AS$694:$AS$2694),AS2230,"")</f>
        <v/>
      </c>
      <c r="AX2230" s="142">
        <f t="shared" ref="AX2230:AX2293" si="1088">_xlfn.NORM.DIST(AR2230,$AV$686,$AV$687,0)</f>
        <v>8.419209878082164E-5</v>
      </c>
      <c r="AY2230" s="142" t="str">
        <f t="shared" ref="AY2230:AY2293" si="1089">IF(AX2230=MAX($AX$694:$AX$2694),AS2230,"")</f>
        <v/>
      </c>
      <c r="AZ2230" s="142" t="str">
        <f t="shared" ref="AZ2230:AZ2293" si="1090">IF(AY2230=MIN($AY$694:$AY$2694),AY2230,"")</f>
        <v/>
      </c>
      <c r="BB2230" s="147"/>
      <c r="BC2230" s="147">
        <f t="shared" si="1053"/>
        <v>9.8623999999999583</v>
      </c>
      <c r="BD2230" s="163">
        <f t="shared" si="1054"/>
        <v>0.19650617269086137</v>
      </c>
      <c r="BE2230" s="147">
        <f t="shared" si="1055"/>
        <v>3.7499004980223738E-4</v>
      </c>
      <c r="BF2230" s="147" t="str">
        <f t="shared" si="1051"/>
        <v/>
      </c>
      <c r="BG2230" s="159" t="str">
        <f t="shared" si="1052"/>
        <v/>
      </c>
    </row>
    <row r="2231" spans="1:59" ht="20.100000000000001" customHeight="1" x14ac:dyDescent="0.25">
      <c r="A2231" s="142">
        <v>1537</v>
      </c>
      <c r="B2231" s="142">
        <f t="shared" si="1056"/>
        <v>10050.625792143481</v>
      </c>
      <c r="C2231" s="142">
        <f t="shared" si="1057"/>
        <v>8.4889644670453166E-6</v>
      </c>
      <c r="D2231" s="142">
        <f t="shared" si="1058"/>
        <v>0.98414312226943323</v>
      </c>
      <c r="E2231" s="142">
        <f t="shared" si="1059"/>
        <v>8.4889644670453166E-6</v>
      </c>
      <c r="F2231" s="142" t="str">
        <f t="shared" si="1060"/>
        <v/>
      </c>
      <c r="G2231" s="142" t="str">
        <f t="shared" si="1061"/>
        <v/>
      </c>
      <c r="H2231" s="142"/>
      <c r="I2231" s="142"/>
      <c r="J2231" s="142">
        <f t="shared" si="1062"/>
        <v>1.1761105499425197E-160</v>
      </c>
      <c r="K2231" s="142" t="str">
        <f t="shared" si="1063"/>
        <v/>
      </c>
      <c r="L2231" s="142" t="str">
        <f t="shared" si="1064"/>
        <v/>
      </c>
      <c r="M2231" s="142"/>
      <c r="N2231" s="142"/>
      <c r="O2231" s="142"/>
      <c r="P2231" s="142"/>
      <c r="Q2231" s="142">
        <v>1537</v>
      </c>
      <c r="R2231" s="142">
        <f t="shared" si="1065"/>
        <v>46.087789241443758</v>
      </c>
      <c r="S2231" s="142">
        <f t="shared" si="1066"/>
        <v>1.8512366643169966E-3</v>
      </c>
      <c r="T2231" s="142">
        <f t="shared" si="1067"/>
        <v>0.98414312226943323</v>
      </c>
      <c r="U2231" s="142">
        <f t="shared" si="1068"/>
        <v>1.8512366643169966E-3</v>
      </c>
      <c r="V2231" s="142" t="str">
        <f t="shared" si="1069"/>
        <v/>
      </c>
      <c r="W2231" s="142" t="str">
        <f t="shared" si="1070"/>
        <v/>
      </c>
      <c r="X2231" s="142">
        <f t="shared" si="1071"/>
        <v>9.8291810129694696E-18</v>
      </c>
      <c r="Y2231" s="142" t="str">
        <f t="shared" si="1072"/>
        <v/>
      </c>
      <c r="Z2231" s="142" t="str">
        <f t="shared" si="1073"/>
        <v/>
      </c>
      <c r="AD2231" s="142">
        <v>1537</v>
      </c>
      <c r="AE2231" s="142">
        <f t="shared" ref="AE2231:AE2294" si="1091">$AE$688+(AD2231*$AE$691)</f>
        <v>118.17965872745543</v>
      </c>
      <c r="AF2231" s="142">
        <f t="shared" si="1074"/>
        <v>7.219466204233827E-4</v>
      </c>
      <c r="AG2231" s="142">
        <f t="shared" si="1075"/>
        <v>0.98414312226943323</v>
      </c>
      <c r="AH2231" s="142">
        <f t="shared" si="1076"/>
        <v>7.219466204233827E-4</v>
      </c>
      <c r="AI2231" s="142" t="str">
        <f t="shared" si="1077"/>
        <v/>
      </c>
      <c r="AJ2231" s="142" t="str">
        <f t="shared" si="1078"/>
        <v/>
      </c>
      <c r="AK2231" s="142">
        <f t="shared" si="1079"/>
        <v>3.1841263224393638E-66</v>
      </c>
      <c r="AL2231" s="142" t="str">
        <f t="shared" si="1080"/>
        <v/>
      </c>
      <c r="AM2231" s="142" t="str">
        <f t="shared" si="1081"/>
        <v/>
      </c>
      <c r="AQ2231" s="142">
        <v>1537</v>
      </c>
      <c r="AR2231" s="142">
        <f t="shared" si="1082"/>
        <v>6174.9469303968363</v>
      </c>
      <c r="AS2231" s="142">
        <f t="shared" si="1083"/>
        <v>1.3817026475333951E-5</v>
      </c>
      <c r="AT2231" s="142">
        <f t="shared" si="1084"/>
        <v>0.98414312226943323</v>
      </c>
      <c r="AU2231" s="142">
        <f t="shared" si="1085"/>
        <v>1.3817026475333951E-5</v>
      </c>
      <c r="AV2231" s="142" t="str">
        <f t="shared" si="1086"/>
        <v/>
      </c>
      <c r="AW2231" s="142" t="str">
        <f t="shared" si="1087"/>
        <v/>
      </c>
      <c r="AX2231" s="142">
        <f t="shared" si="1088"/>
        <v>8.3855415188277749E-5</v>
      </c>
      <c r="AY2231" s="142" t="str">
        <f t="shared" si="1089"/>
        <v/>
      </c>
      <c r="AZ2231" s="142" t="str">
        <f t="shared" si="1090"/>
        <v/>
      </c>
      <c r="BB2231" s="147"/>
      <c r="BC2231" s="147">
        <f t="shared" si="1053"/>
        <v>9.8687999999999576</v>
      </c>
      <c r="BD2231" s="163">
        <f t="shared" si="1054"/>
        <v>0.19613118264105914</v>
      </c>
      <c r="BE2231" s="147">
        <f t="shared" si="1055"/>
        <v>3.7439850932308172E-4</v>
      </c>
      <c r="BF2231" s="147" t="str">
        <f t="shared" si="1051"/>
        <v/>
      </c>
      <c r="BG2231" s="159" t="str">
        <f t="shared" si="1052"/>
        <v/>
      </c>
    </row>
    <row r="2232" spans="1:59" ht="20.100000000000001" customHeight="1" x14ac:dyDescent="0.25">
      <c r="A2232" s="142">
        <v>1538</v>
      </c>
      <c r="B2232" s="142">
        <f t="shared" si="1056"/>
        <v>10069.342041290864</v>
      </c>
      <c r="C2232" s="142">
        <f t="shared" si="1057"/>
        <v>8.4162723965567289E-6</v>
      </c>
      <c r="D2232" s="142">
        <f t="shared" si="1058"/>
        <v>0.9843013228178441</v>
      </c>
      <c r="E2232" s="142">
        <f t="shared" si="1059"/>
        <v>8.4162723965567289E-6</v>
      </c>
      <c r="F2232" s="142" t="str">
        <f t="shared" si="1060"/>
        <v/>
      </c>
      <c r="G2232" s="142" t="str">
        <f t="shared" si="1061"/>
        <v/>
      </c>
      <c r="H2232" s="142"/>
      <c r="I2232" s="142"/>
      <c r="J2232" s="142">
        <f t="shared" si="1062"/>
        <v>1.3091384690935774E-160</v>
      </c>
      <c r="K2232" s="142" t="str">
        <f t="shared" si="1063"/>
        <v/>
      </c>
      <c r="L2232" s="142" t="str">
        <f t="shared" si="1064"/>
        <v/>
      </c>
      <c r="M2232" s="142"/>
      <c r="N2232" s="142"/>
      <c r="O2232" s="142"/>
      <c r="P2232" s="142"/>
      <c r="Q2232" s="142">
        <v>1538</v>
      </c>
      <c r="R2232" s="142">
        <f t="shared" si="1065"/>
        <v>46.173613802414806</v>
      </c>
      <c r="S2232" s="142">
        <f t="shared" si="1066"/>
        <v>1.8353842919085585E-3</v>
      </c>
      <c r="T2232" s="142">
        <f t="shared" si="1067"/>
        <v>0.9843013228178441</v>
      </c>
      <c r="U2232" s="142">
        <f t="shared" si="1068"/>
        <v>1.8353842919085585E-3</v>
      </c>
      <c r="V2232" s="142" t="str">
        <f t="shared" si="1069"/>
        <v/>
      </c>
      <c r="W2232" s="142" t="str">
        <f t="shared" si="1070"/>
        <v/>
      </c>
      <c r="X2232" s="142">
        <f t="shared" si="1071"/>
        <v>1.0164468549898948E-17</v>
      </c>
      <c r="Y2232" s="142" t="str">
        <f t="shared" si="1072"/>
        <v/>
      </c>
      <c r="Z2232" s="142" t="str">
        <f t="shared" si="1073"/>
        <v/>
      </c>
      <c r="AD2232" s="142">
        <v>1538</v>
      </c>
      <c r="AE2232" s="142">
        <f t="shared" si="1091"/>
        <v>118.39973257983434</v>
      </c>
      <c r="AF2232" s="142">
        <f t="shared" si="1074"/>
        <v>7.1576450070494791E-4</v>
      </c>
      <c r="AG2232" s="142">
        <f t="shared" si="1075"/>
        <v>0.9843013228178441</v>
      </c>
      <c r="AH2232" s="142">
        <f t="shared" si="1076"/>
        <v>7.1576450070494791E-4</v>
      </c>
      <c r="AI2232" s="142" t="str">
        <f t="shared" si="1077"/>
        <v/>
      </c>
      <c r="AJ2232" s="142" t="str">
        <f t="shared" si="1078"/>
        <v/>
      </c>
      <c r="AK2232" s="142">
        <f t="shared" si="1079"/>
        <v>3.4092599391019117E-66</v>
      </c>
      <c r="AL2232" s="142" t="str">
        <f t="shared" si="1080"/>
        <v/>
      </c>
      <c r="AM2232" s="142" t="str">
        <f t="shared" si="1081"/>
        <v/>
      </c>
      <c r="AQ2232" s="142">
        <v>1538</v>
      </c>
      <c r="AR2232" s="142">
        <f t="shared" si="1082"/>
        <v>6186.4459004720629</v>
      </c>
      <c r="AS2232" s="142">
        <f t="shared" si="1083"/>
        <v>1.3698709539695138E-5</v>
      </c>
      <c r="AT2232" s="142">
        <f t="shared" si="1084"/>
        <v>0.9843013228178441</v>
      </c>
      <c r="AU2232" s="142">
        <f t="shared" si="1085"/>
        <v>1.3698709539695138E-5</v>
      </c>
      <c r="AV2232" s="142" t="str">
        <f t="shared" si="1086"/>
        <v/>
      </c>
      <c r="AW2232" s="142" t="str">
        <f t="shared" si="1087"/>
        <v/>
      </c>
      <c r="AX2232" s="142">
        <f t="shared" si="1088"/>
        <v>8.3518741680421827E-5</v>
      </c>
      <c r="AY2232" s="142" t="str">
        <f t="shared" si="1089"/>
        <v/>
      </c>
      <c r="AZ2232" s="142" t="str">
        <f t="shared" si="1090"/>
        <v/>
      </c>
      <c r="BB2232" s="147"/>
      <c r="BC2232" s="147">
        <f t="shared" si="1053"/>
        <v>9.8751999999999569</v>
      </c>
      <c r="BD2232" s="163">
        <f t="shared" si="1054"/>
        <v>0.19575678413173606</v>
      </c>
      <c r="BE2232" s="147">
        <f t="shared" si="1055"/>
        <v>3.7380750921919836E-4</v>
      </c>
      <c r="BF2232" s="147" t="str">
        <f t="shared" si="1051"/>
        <v/>
      </c>
      <c r="BG2232" s="159" t="str">
        <f t="shared" si="1052"/>
        <v/>
      </c>
    </row>
    <row r="2233" spans="1:59" ht="20.100000000000001" customHeight="1" x14ac:dyDescent="0.25">
      <c r="A2233" s="142">
        <v>1539</v>
      </c>
      <c r="B2233" s="142">
        <f t="shared" si="1056"/>
        <v>10088.058290438243</v>
      </c>
      <c r="C2233" s="142">
        <f t="shared" si="1057"/>
        <v>8.3440692912343833E-6</v>
      </c>
      <c r="D2233" s="142">
        <f t="shared" si="1058"/>
        <v>0.98445816742209846</v>
      </c>
      <c r="E2233" s="142">
        <f t="shared" si="1059"/>
        <v>8.3440692912343833E-6</v>
      </c>
      <c r="F2233" s="142" t="str">
        <f t="shared" si="1060"/>
        <v/>
      </c>
      <c r="G2233" s="142" t="str">
        <f t="shared" si="1061"/>
        <v/>
      </c>
      <c r="H2233" s="142"/>
      <c r="I2233" s="142"/>
      <c r="J2233" s="142">
        <f t="shared" si="1062"/>
        <v>1.4571896409460618E-160</v>
      </c>
      <c r="K2233" s="142" t="str">
        <f t="shared" si="1063"/>
        <v/>
      </c>
      <c r="L2233" s="142" t="str">
        <f t="shared" si="1064"/>
        <v/>
      </c>
      <c r="M2233" s="142"/>
      <c r="N2233" s="142"/>
      <c r="O2233" s="142"/>
      <c r="P2233" s="142"/>
      <c r="Q2233" s="142">
        <v>1539</v>
      </c>
      <c r="R2233" s="142">
        <f t="shared" si="1065"/>
        <v>46.259438363385826</v>
      </c>
      <c r="S2233" s="142">
        <f t="shared" si="1066"/>
        <v>1.8196385509092711E-3</v>
      </c>
      <c r="T2233" s="142">
        <f t="shared" si="1067"/>
        <v>0.98445816742209846</v>
      </c>
      <c r="U2233" s="142">
        <f t="shared" si="1068"/>
        <v>1.8196385509092711E-3</v>
      </c>
      <c r="V2233" s="142" t="str">
        <f t="shared" si="1069"/>
        <v/>
      </c>
      <c r="W2233" s="142" t="str">
        <f t="shared" si="1070"/>
        <v/>
      </c>
      <c r="X2233" s="142">
        <f t="shared" si="1071"/>
        <v>1.0511025050413956E-17</v>
      </c>
      <c r="Y2233" s="142" t="str">
        <f t="shared" si="1072"/>
        <v/>
      </c>
      <c r="Z2233" s="142" t="str">
        <f t="shared" si="1073"/>
        <v/>
      </c>
      <c r="AD2233" s="142">
        <v>1539</v>
      </c>
      <c r="AE2233" s="142">
        <f t="shared" si="1091"/>
        <v>118.61980643221318</v>
      </c>
      <c r="AF2233" s="142">
        <f t="shared" si="1074"/>
        <v>7.0962396518098618E-4</v>
      </c>
      <c r="AG2233" s="142">
        <f t="shared" si="1075"/>
        <v>0.98445816742209846</v>
      </c>
      <c r="AH2233" s="142">
        <f t="shared" si="1076"/>
        <v>7.0962396518098618E-4</v>
      </c>
      <c r="AI2233" s="142" t="str">
        <f t="shared" si="1077"/>
        <v/>
      </c>
      <c r="AJ2233" s="142" t="str">
        <f t="shared" si="1078"/>
        <v/>
      </c>
      <c r="AK2233" s="142">
        <f t="shared" si="1079"/>
        <v>3.6502532211397216E-66</v>
      </c>
      <c r="AL2233" s="142" t="str">
        <f t="shared" si="1080"/>
        <v/>
      </c>
      <c r="AM2233" s="142" t="str">
        <f t="shared" si="1081"/>
        <v/>
      </c>
      <c r="AQ2233" s="142">
        <v>1539</v>
      </c>
      <c r="AR2233" s="142">
        <f t="shared" si="1082"/>
        <v>6197.9448705472896</v>
      </c>
      <c r="AS2233" s="142">
        <f t="shared" si="1083"/>
        <v>1.3581188466104462E-5</v>
      </c>
      <c r="AT2233" s="142">
        <f t="shared" si="1084"/>
        <v>0.98445816742209846</v>
      </c>
      <c r="AU2233" s="142">
        <f t="shared" si="1085"/>
        <v>1.3581188466104462E-5</v>
      </c>
      <c r="AV2233" s="142" t="str">
        <f t="shared" si="1086"/>
        <v/>
      </c>
      <c r="AW2233" s="142" t="str">
        <f t="shared" si="1087"/>
        <v/>
      </c>
      <c r="AX2233" s="142">
        <f t="shared" si="1088"/>
        <v>8.3182088968603214E-5</v>
      </c>
      <c r="AY2233" s="142" t="str">
        <f t="shared" si="1089"/>
        <v/>
      </c>
      <c r="AZ2233" s="142" t="str">
        <f t="shared" si="1090"/>
        <v/>
      </c>
      <c r="BB2233" s="147"/>
      <c r="BC2233" s="147">
        <f t="shared" si="1053"/>
        <v>9.8815999999999562</v>
      </c>
      <c r="BD2233" s="163">
        <f t="shared" si="1054"/>
        <v>0.19538297662251686</v>
      </c>
      <c r="BE2233" s="147">
        <f t="shared" si="1055"/>
        <v>3.7321705038617647E-4</v>
      </c>
      <c r="BF2233" s="147" t="str">
        <f t="shared" si="1051"/>
        <v/>
      </c>
      <c r="BG2233" s="159" t="str">
        <f t="shared" si="1052"/>
        <v/>
      </c>
    </row>
    <row r="2234" spans="1:59" ht="20.100000000000001" customHeight="1" x14ac:dyDescent="0.25">
      <c r="A2234" s="142">
        <v>1540</v>
      </c>
      <c r="B2234" s="142">
        <f t="shared" si="1056"/>
        <v>10106.774539585625</v>
      </c>
      <c r="C2234" s="142">
        <f t="shared" si="1057"/>
        <v>8.2723532568217334E-6</v>
      </c>
      <c r="D2234" s="142">
        <f t="shared" si="1058"/>
        <v>0.98461366521607452</v>
      </c>
      <c r="E2234" s="142">
        <f t="shared" si="1059"/>
        <v>8.2723532568217334E-6</v>
      </c>
      <c r="F2234" s="142" t="str">
        <f t="shared" si="1060"/>
        <v/>
      </c>
      <c r="G2234" s="142" t="str">
        <f t="shared" si="1061"/>
        <v/>
      </c>
      <c r="H2234" s="142"/>
      <c r="I2234" s="142"/>
      <c r="J2234" s="142">
        <f t="shared" si="1062"/>
        <v>1.6219580477198693E-160</v>
      </c>
      <c r="K2234" s="142" t="str">
        <f t="shared" si="1063"/>
        <v/>
      </c>
      <c r="L2234" s="142" t="str">
        <f t="shared" si="1064"/>
        <v/>
      </c>
      <c r="M2234" s="142"/>
      <c r="N2234" s="142"/>
      <c r="O2234" s="142"/>
      <c r="P2234" s="142"/>
      <c r="Q2234" s="142">
        <v>1540</v>
      </c>
      <c r="R2234" s="142">
        <f t="shared" si="1065"/>
        <v>46.345262924356845</v>
      </c>
      <c r="S2234" s="142">
        <f t="shared" si="1066"/>
        <v>1.8039990282278549E-3</v>
      </c>
      <c r="T2234" s="142">
        <f t="shared" si="1067"/>
        <v>0.98461366521607452</v>
      </c>
      <c r="U2234" s="142">
        <f t="shared" si="1068"/>
        <v>1.8039990282278549E-3</v>
      </c>
      <c r="V2234" s="142" t="str">
        <f t="shared" si="1069"/>
        <v/>
      </c>
      <c r="W2234" s="142" t="str">
        <f t="shared" si="1070"/>
        <v/>
      </c>
      <c r="X2234" s="142">
        <f t="shared" si="1071"/>
        <v>1.0869223449887858E-17</v>
      </c>
      <c r="Y2234" s="142" t="str">
        <f t="shared" si="1072"/>
        <v/>
      </c>
      <c r="Z2234" s="142" t="str">
        <f t="shared" si="1073"/>
        <v/>
      </c>
      <c r="AD2234" s="142">
        <v>1540</v>
      </c>
      <c r="AE2234" s="142">
        <f t="shared" si="1091"/>
        <v>118.83988028459208</v>
      </c>
      <c r="AF2234" s="142">
        <f t="shared" si="1074"/>
        <v>7.0352485275386098E-4</v>
      </c>
      <c r="AG2234" s="142">
        <f t="shared" si="1075"/>
        <v>0.98461366521607452</v>
      </c>
      <c r="AH2234" s="142">
        <f t="shared" si="1076"/>
        <v>7.0352485275386098E-4</v>
      </c>
      <c r="AI2234" s="142" t="str">
        <f t="shared" si="1077"/>
        <v/>
      </c>
      <c r="AJ2234" s="142" t="str">
        <f t="shared" si="1078"/>
        <v/>
      </c>
      <c r="AK2234" s="142">
        <f t="shared" si="1079"/>
        <v>3.9082192700385575E-66</v>
      </c>
      <c r="AL2234" s="142" t="str">
        <f t="shared" si="1080"/>
        <v/>
      </c>
      <c r="AM2234" s="142" t="str">
        <f t="shared" si="1081"/>
        <v/>
      </c>
      <c r="AQ2234" s="142">
        <v>1540</v>
      </c>
      <c r="AR2234" s="142">
        <f t="shared" si="1082"/>
        <v>6209.4438406225163</v>
      </c>
      <c r="AS2234" s="142">
        <f t="shared" si="1083"/>
        <v>1.3464460171383456E-5</v>
      </c>
      <c r="AT2234" s="142">
        <f t="shared" si="1084"/>
        <v>0.98461366521607452</v>
      </c>
      <c r="AU2234" s="142">
        <f t="shared" si="1085"/>
        <v>1.3464460171383456E-5</v>
      </c>
      <c r="AV2234" s="142" t="str">
        <f t="shared" si="1086"/>
        <v/>
      </c>
      <c r="AW2234" s="142" t="str">
        <f t="shared" si="1087"/>
        <v/>
      </c>
      <c r="AX2234" s="142">
        <f t="shared" si="1088"/>
        <v>8.2845467720084692E-5</v>
      </c>
      <c r="AY2234" s="142" t="str">
        <f t="shared" si="1089"/>
        <v/>
      </c>
      <c r="AZ2234" s="142" t="str">
        <f t="shared" si="1090"/>
        <v/>
      </c>
      <c r="BB2234" s="147"/>
      <c r="BC2234" s="147">
        <f t="shared" si="1053"/>
        <v>9.8879999999999555</v>
      </c>
      <c r="BD2234" s="163">
        <f t="shared" si="1054"/>
        <v>0.19500975957213068</v>
      </c>
      <c r="BE2234" s="147">
        <f t="shared" si="1055"/>
        <v>3.7262713371438716E-4</v>
      </c>
      <c r="BF2234" s="147" t="str">
        <f t="shared" si="1051"/>
        <v/>
      </c>
      <c r="BG2234" s="159" t="str">
        <f t="shared" si="1052"/>
        <v/>
      </c>
    </row>
    <row r="2235" spans="1:59" ht="20.100000000000001" customHeight="1" x14ac:dyDescent="0.25">
      <c r="A2235" s="142">
        <v>1541</v>
      </c>
      <c r="B2235" s="142">
        <f t="shared" si="1056"/>
        <v>10125.490788733005</v>
      </c>
      <c r="C2235" s="142">
        <f t="shared" si="1057"/>
        <v>8.2011223920493931E-6</v>
      </c>
      <c r="D2235" s="142">
        <f t="shared" si="1058"/>
        <v>0.98476782529813145</v>
      </c>
      <c r="E2235" s="142">
        <f t="shared" si="1059"/>
        <v>8.2011223920493931E-6</v>
      </c>
      <c r="F2235" s="142" t="str">
        <f t="shared" si="1060"/>
        <v/>
      </c>
      <c r="G2235" s="142" t="str">
        <f t="shared" si="1061"/>
        <v/>
      </c>
      <c r="H2235" s="142"/>
      <c r="I2235" s="142"/>
      <c r="J2235" s="142">
        <f t="shared" si="1062"/>
        <v>1.8053283821213224E-160</v>
      </c>
      <c r="K2235" s="142" t="str">
        <f t="shared" si="1063"/>
        <v/>
      </c>
      <c r="L2235" s="142" t="str">
        <f t="shared" si="1064"/>
        <v/>
      </c>
      <c r="M2235" s="142"/>
      <c r="N2235" s="142"/>
      <c r="O2235" s="142"/>
      <c r="P2235" s="142"/>
      <c r="Q2235" s="142">
        <v>1541</v>
      </c>
      <c r="R2235" s="142">
        <f t="shared" si="1065"/>
        <v>46.431087485327893</v>
      </c>
      <c r="S2235" s="142">
        <f t="shared" si="1066"/>
        <v>1.7884653092436944E-3</v>
      </c>
      <c r="T2235" s="142">
        <f t="shared" si="1067"/>
        <v>0.98476782529813145</v>
      </c>
      <c r="U2235" s="142">
        <f t="shared" si="1068"/>
        <v>1.7884653092436944E-3</v>
      </c>
      <c r="V2235" s="142" t="str">
        <f t="shared" si="1069"/>
        <v/>
      </c>
      <c r="W2235" s="142" t="str">
        <f t="shared" si="1070"/>
        <v/>
      </c>
      <c r="X2235" s="142">
        <f t="shared" si="1071"/>
        <v>1.1239448827473691E-17</v>
      </c>
      <c r="Y2235" s="142" t="str">
        <f t="shared" si="1072"/>
        <v/>
      </c>
      <c r="Z2235" s="142" t="str">
        <f t="shared" si="1073"/>
        <v/>
      </c>
      <c r="AD2235" s="142">
        <v>1541</v>
      </c>
      <c r="AE2235" s="142">
        <f t="shared" si="1091"/>
        <v>119.05995413697093</v>
      </c>
      <c r="AF2235" s="142">
        <f t="shared" si="1074"/>
        <v>6.974670017295269E-4</v>
      </c>
      <c r="AG2235" s="142">
        <f t="shared" si="1075"/>
        <v>0.98476782529813145</v>
      </c>
      <c r="AH2235" s="142">
        <f t="shared" si="1076"/>
        <v>6.974670017295269E-4</v>
      </c>
      <c r="AI2235" s="142" t="str">
        <f t="shared" si="1077"/>
        <v/>
      </c>
      <c r="AJ2235" s="142" t="str">
        <f t="shared" si="1078"/>
        <v/>
      </c>
      <c r="AK2235" s="142">
        <f t="shared" si="1079"/>
        <v>4.1843490170364621E-66</v>
      </c>
      <c r="AL2235" s="142" t="str">
        <f t="shared" si="1080"/>
        <v/>
      </c>
      <c r="AM2235" s="142" t="str">
        <f t="shared" si="1081"/>
        <v/>
      </c>
      <c r="AQ2235" s="142">
        <v>1541</v>
      </c>
      <c r="AR2235" s="142">
        <f t="shared" si="1082"/>
        <v>6220.9428106977466</v>
      </c>
      <c r="AS2235" s="142">
        <f t="shared" si="1083"/>
        <v>1.3348521560939089E-5</v>
      </c>
      <c r="AT2235" s="142">
        <f t="shared" si="1084"/>
        <v>0.98476782529813145</v>
      </c>
      <c r="AU2235" s="142">
        <f t="shared" si="1085"/>
        <v>1.3348521560939089E-5</v>
      </c>
      <c r="AV2235" s="142" t="str">
        <f t="shared" si="1086"/>
        <v/>
      </c>
      <c r="AW2235" s="142" t="str">
        <f t="shared" si="1087"/>
        <v/>
      </c>
      <c r="AX2235" s="142">
        <f t="shared" si="1088"/>
        <v>8.250888855753864E-5</v>
      </c>
      <c r="AY2235" s="142" t="str">
        <f t="shared" si="1089"/>
        <v/>
      </c>
      <c r="AZ2235" s="142" t="str">
        <f t="shared" si="1090"/>
        <v/>
      </c>
      <c r="BB2235" s="147"/>
      <c r="BC2235" s="147">
        <f t="shared" si="1053"/>
        <v>9.8943999999999548</v>
      </c>
      <c r="BD2235" s="163">
        <f t="shared" si="1054"/>
        <v>0.19463713243841629</v>
      </c>
      <c r="BE2235" s="147">
        <f t="shared" si="1055"/>
        <v>3.7203776008593037E-4</v>
      </c>
      <c r="BF2235" s="147" t="str">
        <f t="shared" si="1051"/>
        <v/>
      </c>
      <c r="BG2235" s="159" t="str">
        <f t="shared" si="1052"/>
        <v/>
      </c>
    </row>
    <row r="2236" spans="1:59" ht="20.100000000000001" customHeight="1" x14ac:dyDescent="0.25">
      <c r="A2236" s="147">
        <v>1542</v>
      </c>
      <c r="B2236" s="142">
        <f t="shared" si="1056"/>
        <v>10144.207037880387</v>
      </c>
      <c r="C2236" s="142">
        <f t="shared" si="1057"/>
        <v>8.1303747888164421E-6</v>
      </c>
      <c r="D2236" s="142">
        <f t="shared" si="1058"/>
        <v>0.98492065673097928</v>
      </c>
      <c r="E2236" s="142">
        <f t="shared" si="1059"/>
        <v>8.1303747888164421E-6</v>
      </c>
      <c r="F2236" s="142" t="str">
        <f t="shared" si="1060"/>
        <v/>
      </c>
      <c r="G2236" s="142" t="str">
        <f t="shared" si="1061"/>
        <v/>
      </c>
      <c r="H2236" s="142"/>
      <c r="I2236" s="142"/>
      <c r="J2236" s="142">
        <f t="shared" si="1062"/>
        <v>2.0093974840613682E-160</v>
      </c>
      <c r="K2236" s="142" t="str">
        <f t="shared" si="1063"/>
        <v/>
      </c>
      <c r="L2236" s="142" t="str">
        <f t="shared" si="1064"/>
        <v/>
      </c>
      <c r="M2236" s="142"/>
      <c r="N2236" s="142"/>
      <c r="O2236" s="142"/>
      <c r="P2236" s="142"/>
      <c r="Q2236" s="147">
        <v>1542</v>
      </c>
      <c r="R2236" s="142">
        <f t="shared" si="1065"/>
        <v>46.516912046298913</v>
      </c>
      <c r="S2236" s="142">
        <f t="shared" si="1066"/>
        <v>1.7730369778464084E-3</v>
      </c>
      <c r="T2236" s="142">
        <f t="shared" si="1067"/>
        <v>0.98492065673097928</v>
      </c>
      <c r="U2236" s="142">
        <f t="shared" si="1068"/>
        <v>1.7730369778464084E-3</v>
      </c>
      <c r="V2236" s="142" t="str">
        <f t="shared" si="1069"/>
        <v/>
      </c>
      <c r="W2236" s="142" t="str">
        <f t="shared" si="1070"/>
        <v/>
      </c>
      <c r="X2236" s="142">
        <f t="shared" si="1071"/>
        <v>1.1622098794878372E-17</v>
      </c>
      <c r="Y2236" s="142" t="str">
        <f t="shared" si="1072"/>
        <v/>
      </c>
      <c r="Z2236" s="142" t="str">
        <f t="shared" si="1073"/>
        <v/>
      </c>
      <c r="AD2236" s="147">
        <v>1542</v>
      </c>
      <c r="AE2236" s="142">
        <f t="shared" si="1091"/>
        <v>119.28002798934983</v>
      </c>
      <c r="AF2236" s="142">
        <f t="shared" si="1074"/>
        <v>6.9145024983294841E-4</v>
      </c>
      <c r="AG2236" s="142">
        <f t="shared" si="1075"/>
        <v>0.98492065673097928</v>
      </c>
      <c r="AH2236" s="142">
        <f t="shared" si="1076"/>
        <v>6.9145024983294841E-4</v>
      </c>
      <c r="AI2236" s="142" t="str">
        <f t="shared" si="1077"/>
        <v/>
      </c>
      <c r="AJ2236" s="142" t="str">
        <f t="shared" si="1078"/>
        <v/>
      </c>
      <c r="AK2236" s="142">
        <f t="shared" si="1079"/>
        <v>4.4799166444971362E-66</v>
      </c>
      <c r="AL2236" s="142" t="str">
        <f t="shared" si="1080"/>
        <v/>
      </c>
      <c r="AM2236" s="142" t="str">
        <f t="shared" si="1081"/>
        <v/>
      </c>
      <c r="AQ2236" s="147">
        <v>1542</v>
      </c>
      <c r="AR2236" s="142">
        <f t="shared" si="1082"/>
        <v>6232.4417807729733</v>
      </c>
      <c r="AS2236" s="142">
        <f t="shared" si="1083"/>
        <v>1.3233369529059257E-5</v>
      </c>
      <c r="AT2236" s="142">
        <f t="shared" si="1084"/>
        <v>0.98492065673097928</v>
      </c>
      <c r="AU2236" s="142">
        <f t="shared" si="1085"/>
        <v>1.3233369529059257E-5</v>
      </c>
      <c r="AV2236" s="142" t="str">
        <f t="shared" si="1086"/>
        <v/>
      </c>
      <c r="AW2236" s="142" t="str">
        <f t="shared" si="1087"/>
        <v/>
      </c>
      <c r="AX2236" s="142">
        <f t="shared" si="1088"/>
        <v>8.2172362058549359E-5</v>
      </c>
      <c r="AY2236" s="142" t="str">
        <f t="shared" si="1089"/>
        <v/>
      </c>
      <c r="AZ2236" s="142" t="str">
        <f t="shared" si="1090"/>
        <v/>
      </c>
      <c r="BB2236" s="147"/>
      <c r="BC2236" s="147">
        <f t="shared" si="1053"/>
        <v>9.9007999999999541</v>
      </c>
      <c r="BD2236" s="163">
        <f t="shared" si="1054"/>
        <v>0.19426509467833036</v>
      </c>
      <c r="BE2236" s="147">
        <f t="shared" si="1055"/>
        <v>3.71448930377688E-4</v>
      </c>
      <c r="BF2236" s="147" t="str">
        <f t="shared" si="1051"/>
        <v/>
      </c>
      <c r="BG2236" s="159" t="str">
        <f t="shared" si="1052"/>
        <v/>
      </c>
    </row>
    <row r="2237" spans="1:59" ht="20.100000000000001" customHeight="1" x14ac:dyDescent="0.25">
      <c r="A2237" s="142">
        <v>1543</v>
      </c>
      <c r="B2237" s="142">
        <f t="shared" si="1056"/>
        <v>10162.923287027766</v>
      </c>
      <c r="C2237" s="142">
        <f t="shared" si="1057"/>
        <v>8.0601085323709693E-6</v>
      </c>
      <c r="D2237" s="142">
        <f t="shared" si="1058"/>
        <v>0.98507216854155311</v>
      </c>
      <c r="E2237" s="142">
        <f t="shared" si="1059"/>
        <v>8.0601085323709693E-6</v>
      </c>
      <c r="F2237" s="142" t="str">
        <f t="shared" si="1060"/>
        <v/>
      </c>
      <c r="G2237" s="142" t="str">
        <f t="shared" si="1061"/>
        <v/>
      </c>
      <c r="H2237" s="142"/>
      <c r="I2237" s="142"/>
      <c r="J2237" s="142">
        <f t="shared" si="1062"/>
        <v>2.2364981831572012E-160</v>
      </c>
      <c r="K2237" s="142" t="str">
        <f t="shared" si="1063"/>
        <v/>
      </c>
      <c r="L2237" s="142" t="str">
        <f t="shared" si="1064"/>
        <v/>
      </c>
      <c r="M2237" s="142"/>
      <c r="N2237" s="142"/>
      <c r="O2237" s="142"/>
      <c r="P2237" s="142"/>
      <c r="Q2237" s="142">
        <v>1543</v>
      </c>
      <c r="R2237" s="142">
        <f t="shared" si="1065"/>
        <v>46.602736607269961</v>
      </c>
      <c r="S2237" s="142">
        <f t="shared" si="1066"/>
        <v>1.7577136164751658E-3</v>
      </c>
      <c r="T2237" s="142">
        <f t="shared" si="1067"/>
        <v>0.98507216854155311</v>
      </c>
      <c r="U2237" s="142">
        <f t="shared" si="1068"/>
        <v>1.7577136164751658E-3</v>
      </c>
      <c r="V2237" s="142" t="str">
        <f t="shared" si="1069"/>
        <v/>
      </c>
      <c r="W2237" s="142" t="str">
        <f t="shared" si="1070"/>
        <v/>
      </c>
      <c r="X2237" s="142">
        <f t="shared" si="1071"/>
        <v>1.2017583897366327E-17</v>
      </c>
      <c r="Y2237" s="142" t="str">
        <f t="shared" si="1072"/>
        <v/>
      </c>
      <c r="Z2237" s="142" t="str">
        <f t="shared" si="1073"/>
        <v/>
      </c>
      <c r="AD2237" s="142">
        <v>1543</v>
      </c>
      <c r="AE2237" s="142">
        <f t="shared" si="1091"/>
        <v>119.50010184172868</v>
      </c>
      <c r="AF2237" s="142">
        <f t="shared" si="1074"/>
        <v>6.8547443422345455E-4</v>
      </c>
      <c r="AG2237" s="142">
        <f t="shared" si="1075"/>
        <v>0.98507216854155311</v>
      </c>
      <c r="AH2237" s="142">
        <f t="shared" si="1076"/>
        <v>6.8547443422345455E-4</v>
      </c>
      <c r="AI2237" s="142" t="str">
        <f t="shared" si="1077"/>
        <v/>
      </c>
      <c r="AJ2237" s="142" t="str">
        <f t="shared" si="1078"/>
        <v/>
      </c>
      <c r="AK2237" s="142">
        <f t="shared" si="1079"/>
        <v>4.7962853834722601E-66</v>
      </c>
      <c r="AL2237" s="142" t="str">
        <f t="shared" si="1080"/>
        <v/>
      </c>
      <c r="AM2237" s="142" t="str">
        <f t="shared" si="1081"/>
        <v/>
      </c>
      <c r="AQ2237" s="142">
        <v>1543</v>
      </c>
      <c r="AR2237" s="142">
        <f t="shared" si="1082"/>
        <v>6243.9407508482</v>
      </c>
      <c r="AS2237" s="142">
        <f t="shared" si="1083"/>
        <v>1.3119000959206175E-5</v>
      </c>
      <c r="AT2237" s="142">
        <f t="shared" si="1084"/>
        <v>0.98507216854155311</v>
      </c>
      <c r="AU2237" s="142">
        <f t="shared" si="1085"/>
        <v>1.3119000959206175E-5</v>
      </c>
      <c r="AV2237" s="142" t="str">
        <f t="shared" si="1086"/>
        <v/>
      </c>
      <c r="AW2237" s="142" t="str">
        <f t="shared" si="1087"/>
        <v/>
      </c>
      <c r="AX2237" s="142">
        <f t="shared" si="1088"/>
        <v>8.1835898755120286E-5</v>
      </c>
      <c r="AY2237" s="142" t="str">
        <f t="shared" si="1089"/>
        <v/>
      </c>
      <c r="AZ2237" s="142" t="str">
        <f t="shared" si="1090"/>
        <v/>
      </c>
      <c r="BB2237" s="147"/>
      <c r="BC2237" s="147">
        <f t="shared" si="1053"/>
        <v>9.9071999999999534</v>
      </c>
      <c r="BD2237" s="163">
        <f t="shared" si="1054"/>
        <v>0.19389364574795268</v>
      </c>
      <c r="BE2237" s="147">
        <f t="shared" si="1055"/>
        <v>3.7086064545960307E-4</v>
      </c>
      <c r="BF2237" s="147" t="str">
        <f t="shared" si="1051"/>
        <v/>
      </c>
      <c r="BG2237" s="159" t="str">
        <f t="shared" si="1052"/>
        <v/>
      </c>
    </row>
    <row r="2238" spans="1:59" ht="20.100000000000001" customHeight="1" x14ac:dyDescent="0.25">
      <c r="A2238" s="142">
        <v>1544</v>
      </c>
      <c r="B2238" s="142">
        <f t="shared" si="1056"/>
        <v>10181.639536175149</v>
      </c>
      <c r="C2238" s="142">
        <f t="shared" si="1057"/>
        <v>7.9903217014893557E-6</v>
      </c>
      <c r="D2238" s="142">
        <f t="shared" si="1058"/>
        <v>0.98522236972089028</v>
      </c>
      <c r="E2238" s="142">
        <f t="shared" si="1059"/>
        <v>7.9903217014893557E-6</v>
      </c>
      <c r="F2238" s="142" t="str">
        <f t="shared" si="1060"/>
        <v/>
      </c>
      <c r="G2238" s="142" t="str">
        <f t="shared" si="1061"/>
        <v/>
      </c>
      <c r="H2238" s="142"/>
      <c r="I2238" s="142"/>
      <c r="J2238" s="142">
        <f t="shared" si="1062"/>
        <v>2.4892258165918257E-160</v>
      </c>
      <c r="K2238" s="142" t="str">
        <f t="shared" si="1063"/>
        <v/>
      </c>
      <c r="L2238" s="142" t="str">
        <f t="shared" si="1064"/>
        <v/>
      </c>
      <c r="M2238" s="142"/>
      <c r="N2238" s="142"/>
      <c r="O2238" s="142"/>
      <c r="P2238" s="142"/>
      <c r="Q2238" s="142">
        <v>1544</v>
      </c>
      <c r="R2238" s="142">
        <f t="shared" si="1065"/>
        <v>46.68856116824098</v>
      </c>
      <c r="S2238" s="142">
        <f t="shared" si="1066"/>
        <v>1.7424948061578352E-3</v>
      </c>
      <c r="T2238" s="142">
        <f t="shared" si="1067"/>
        <v>0.98522236972089028</v>
      </c>
      <c r="U2238" s="142">
        <f t="shared" si="1068"/>
        <v>1.7424948061578352E-3</v>
      </c>
      <c r="V2238" s="142" t="str">
        <f t="shared" si="1069"/>
        <v/>
      </c>
      <c r="W2238" s="142" t="str">
        <f t="shared" si="1070"/>
        <v/>
      </c>
      <c r="X2238" s="142">
        <f t="shared" si="1071"/>
        <v>1.2426328027361323E-17</v>
      </c>
      <c r="Y2238" s="142" t="str">
        <f t="shared" si="1072"/>
        <v/>
      </c>
      <c r="Z2238" s="142" t="str">
        <f t="shared" si="1073"/>
        <v/>
      </c>
      <c r="AD2238" s="142">
        <v>1544</v>
      </c>
      <c r="AE2238" s="142">
        <f t="shared" si="1091"/>
        <v>119.72017569410758</v>
      </c>
      <c r="AF2238" s="142">
        <f t="shared" si="1074"/>
        <v>6.7953939150998453E-4</v>
      </c>
      <c r="AG2238" s="142">
        <f t="shared" si="1075"/>
        <v>0.98522236972089028</v>
      </c>
      <c r="AH2238" s="142">
        <f t="shared" si="1076"/>
        <v>6.7953939150998453E-4</v>
      </c>
      <c r="AI2238" s="142" t="str">
        <f t="shared" si="1077"/>
        <v/>
      </c>
      <c r="AJ2238" s="142" t="str">
        <f t="shared" si="1078"/>
        <v/>
      </c>
      <c r="AK2238" s="142">
        <f t="shared" si="1079"/>
        <v>5.1349137134629889E-66</v>
      </c>
      <c r="AL2238" s="142" t="str">
        <f t="shared" si="1080"/>
        <v/>
      </c>
      <c r="AM2238" s="142" t="str">
        <f t="shared" si="1081"/>
        <v/>
      </c>
      <c r="AQ2238" s="142">
        <v>1544</v>
      </c>
      <c r="AR2238" s="142">
        <f t="shared" si="1082"/>
        <v>6255.4397209234266</v>
      </c>
      <c r="AS2238" s="142">
        <f t="shared" si="1083"/>
        <v>1.3005412724308485E-5</v>
      </c>
      <c r="AT2238" s="142">
        <f t="shared" si="1084"/>
        <v>0.98522236972089028</v>
      </c>
      <c r="AU2238" s="142">
        <f t="shared" si="1085"/>
        <v>1.3005412724308485E-5</v>
      </c>
      <c r="AV2238" s="142" t="str">
        <f t="shared" si="1086"/>
        <v/>
      </c>
      <c r="AW2238" s="142" t="str">
        <f t="shared" si="1087"/>
        <v/>
      </c>
      <c r="AX2238" s="142">
        <f t="shared" si="1088"/>
        <v>8.1499509133187338E-5</v>
      </c>
      <c r="AY2238" s="142" t="str">
        <f t="shared" si="1089"/>
        <v/>
      </c>
      <c r="AZ2238" s="142" t="str">
        <f t="shared" si="1090"/>
        <v/>
      </c>
      <c r="BB2238" s="147"/>
      <c r="BC2238" s="147">
        <f t="shared" si="1053"/>
        <v>9.9135999999999527</v>
      </c>
      <c r="BD2238" s="163">
        <f t="shared" si="1054"/>
        <v>0.19352278510249307</v>
      </c>
      <c r="BE2238" s="147">
        <f t="shared" si="1055"/>
        <v>3.7027290619512376E-4</v>
      </c>
      <c r="BF2238" s="147" t="str">
        <f t="shared" si="1051"/>
        <v/>
      </c>
      <c r="BG2238" s="159" t="str">
        <f t="shared" si="1052"/>
        <v/>
      </c>
    </row>
    <row r="2239" spans="1:59" ht="20.100000000000001" customHeight="1" x14ac:dyDescent="0.25">
      <c r="A2239" s="142">
        <v>1545</v>
      </c>
      <c r="B2239" s="142">
        <f t="shared" si="1056"/>
        <v>10200.355785322528</v>
      </c>
      <c r="C2239" s="142">
        <f t="shared" si="1057"/>
        <v>7.9210123686546837E-6</v>
      </c>
      <c r="D2239" s="142">
        <f t="shared" si="1058"/>
        <v>0.98537126922401075</v>
      </c>
      <c r="E2239" s="142">
        <f t="shared" si="1059"/>
        <v>7.9210123686546837E-6</v>
      </c>
      <c r="F2239" s="142" t="str">
        <f t="shared" si="1060"/>
        <v/>
      </c>
      <c r="G2239" s="142" t="str">
        <f t="shared" si="1061"/>
        <v/>
      </c>
      <c r="H2239" s="142"/>
      <c r="I2239" s="142"/>
      <c r="J2239" s="142">
        <f t="shared" si="1062"/>
        <v>2.7704677220483904E-160</v>
      </c>
      <c r="K2239" s="142" t="str">
        <f t="shared" si="1063"/>
        <v/>
      </c>
      <c r="L2239" s="142" t="str">
        <f t="shared" si="1064"/>
        <v/>
      </c>
      <c r="M2239" s="142"/>
      <c r="N2239" s="142"/>
      <c r="O2239" s="142"/>
      <c r="P2239" s="142"/>
      <c r="Q2239" s="142">
        <v>1545</v>
      </c>
      <c r="R2239" s="142">
        <f t="shared" si="1065"/>
        <v>46.774385729212</v>
      </c>
      <c r="S2239" s="142">
        <f t="shared" si="1066"/>
        <v>1.7273801265498595E-3</v>
      </c>
      <c r="T2239" s="142">
        <f t="shared" si="1067"/>
        <v>0.98537126922401075</v>
      </c>
      <c r="U2239" s="142">
        <f t="shared" si="1068"/>
        <v>1.7273801265498595E-3</v>
      </c>
      <c r="V2239" s="142" t="str">
        <f t="shared" si="1069"/>
        <v/>
      </c>
      <c r="W2239" s="142" t="str">
        <f t="shared" si="1070"/>
        <v/>
      </c>
      <c r="X2239" s="142">
        <f t="shared" si="1071"/>
        <v>1.284876885104472E-17</v>
      </c>
      <c r="Y2239" s="142" t="str">
        <f t="shared" si="1072"/>
        <v/>
      </c>
      <c r="Z2239" s="142" t="str">
        <f t="shared" si="1073"/>
        <v/>
      </c>
      <c r="AD2239" s="142">
        <v>1545</v>
      </c>
      <c r="AE2239" s="142">
        <f t="shared" si="1091"/>
        <v>119.94024954648643</v>
      </c>
      <c r="AF2239" s="142">
        <f t="shared" si="1074"/>
        <v>6.7364495776626521E-4</v>
      </c>
      <c r="AG2239" s="142">
        <f t="shared" si="1075"/>
        <v>0.98537126922401075</v>
      </c>
      <c r="AH2239" s="142">
        <f t="shared" si="1076"/>
        <v>6.7364495776626521E-4</v>
      </c>
      <c r="AI2239" s="142" t="str">
        <f t="shared" si="1077"/>
        <v/>
      </c>
      <c r="AJ2239" s="142" t="str">
        <f t="shared" si="1078"/>
        <v/>
      </c>
      <c r="AK2239" s="142">
        <f t="shared" si="1079"/>
        <v>5.4973619921623167E-66</v>
      </c>
      <c r="AL2239" s="142" t="str">
        <f t="shared" si="1080"/>
        <v/>
      </c>
      <c r="AM2239" s="142" t="str">
        <f t="shared" si="1081"/>
        <v/>
      </c>
      <c r="AQ2239" s="142">
        <v>1545</v>
      </c>
      <c r="AR2239" s="142">
        <f t="shared" si="1082"/>
        <v>6266.9386909986533</v>
      </c>
      <c r="AS2239" s="142">
        <f t="shared" si="1083"/>
        <v>1.289260168705158E-5</v>
      </c>
      <c r="AT2239" s="142">
        <f t="shared" si="1084"/>
        <v>0.98537126922401075</v>
      </c>
      <c r="AU2239" s="142">
        <f t="shared" si="1085"/>
        <v>1.289260168705158E-5</v>
      </c>
      <c r="AV2239" s="142" t="str">
        <f t="shared" si="1086"/>
        <v/>
      </c>
      <c r="AW2239" s="142" t="str">
        <f t="shared" si="1087"/>
        <v/>
      </c>
      <c r="AX2239" s="142">
        <f t="shared" si="1088"/>
        <v>8.1163203632138016E-5</v>
      </c>
      <c r="AY2239" s="142" t="str">
        <f t="shared" si="1089"/>
        <v/>
      </c>
      <c r="AZ2239" s="142" t="str">
        <f t="shared" si="1090"/>
        <v/>
      </c>
      <c r="BB2239" s="147"/>
      <c r="BC2239" s="147">
        <f t="shared" si="1053"/>
        <v>9.919999999999952</v>
      </c>
      <c r="BD2239" s="163">
        <f t="shared" si="1054"/>
        <v>0.19315251219629795</v>
      </c>
      <c r="BE2239" s="147">
        <f t="shared" si="1055"/>
        <v>3.6968571344139778E-4</v>
      </c>
      <c r="BF2239" s="147" t="str">
        <f t="shared" si="1051"/>
        <v/>
      </c>
      <c r="BG2239" s="159" t="str">
        <f t="shared" si="1052"/>
        <v/>
      </c>
    </row>
    <row r="2240" spans="1:59" ht="20.100000000000001" customHeight="1" x14ac:dyDescent="0.25">
      <c r="A2240" s="142">
        <v>1546</v>
      </c>
      <c r="B2240" s="142">
        <f t="shared" si="1056"/>
        <v>10219.072034469911</v>
      </c>
      <c r="C2240" s="142">
        <f t="shared" si="1057"/>
        <v>7.8521786002340338E-6</v>
      </c>
      <c r="D2240" s="142">
        <f t="shared" si="1058"/>
        <v>0.98551887596980126</v>
      </c>
      <c r="E2240" s="142">
        <f t="shared" si="1059"/>
        <v>7.8521786002340338E-6</v>
      </c>
      <c r="F2240" s="142" t="str">
        <f t="shared" si="1060"/>
        <v/>
      </c>
      <c r="G2240" s="142" t="str">
        <f t="shared" si="1061"/>
        <v/>
      </c>
      <c r="H2240" s="142"/>
      <c r="I2240" s="142"/>
      <c r="J2240" s="142">
        <f t="shared" si="1062"/>
        <v>3.0834360389778302E-160</v>
      </c>
      <c r="K2240" s="142" t="str">
        <f t="shared" si="1063"/>
        <v/>
      </c>
      <c r="L2240" s="142" t="str">
        <f t="shared" si="1064"/>
        <v/>
      </c>
      <c r="M2240" s="142"/>
      <c r="N2240" s="142"/>
      <c r="O2240" s="142"/>
      <c r="P2240" s="142"/>
      <c r="Q2240" s="142">
        <v>1546</v>
      </c>
      <c r="R2240" s="142">
        <f t="shared" si="1065"/>
        <v>46.860210290183048</v>
      </c>
      <c r="S2240" s="142">
        <f t="shared" si="1066"/>
        <v>1.7123691559729291E-3</v>
      </c>
      <c r="T2240" s="142">
        <f t="shared" si="1067"/>
        <v>0.98551887596980126</v>
      </c>
      <c r="U2240" s="142">
        <f t="shared" si="1068"/>
        <v>1.7123691559729291E-3</v>
      </c>
      <c r="V2240" s="142" t="str">
        <f t="shared" si="1069"/>
        <v/>
      </c>
      <c r="W2240" s="142" t="str">
        <f t="shared" si="1070"/>
        <v/>
      </c>
      <c r="X2240" s="142">
        <f t="shared" si="1071"/>
        <v>1.3285358248344046E-17</v>
      </c>
      <c r="Y2240" s="142" t="str">
        <f t="shared" si="1072"/>
        <v/>
      </c>
      <c r="Z2240" s="142" t="str">
        <f t="shared" si="1073"/>
        <v/>
      </c>
      <c r="AD2240" s="142">
        <v>1546</v>
      </c>
      <c r="AE2240" s="142">
        <f t="shared" si="1091"/>
        <v>120.16032339886533</v>
      </c>
      <c r="AF2240" s="142">
        <f t="shared" si="1074"/>
        <v>6.6779096854588263E-4</v>
      </c>
      <c r="AG2240" s="142">
        <f t="shared" si="1075"/>
        <v>0.98551887596980126</v>
      </c>
      <c r="AH2240" s="142">
        <f t="shared" si="1076"/>
        <v>6.6779096854588263E-4</v>
      </c>
      <c r="AI2240" s="142" t="str">
        <f t="shared" si="1077"/>
        <v/>
      </c>
      <c r="AJ2240" s="142" t="str">
        <f t="shared" si="1078"/>
        <v/>
      </c>
      <c r="AK2240" s="142">
        <f t="shared" si="1079"/>
        <v>5.8852995448944055E-66</v>
      </c>
      <c r="AL2240" s="142" t="str">
        <f t="shared" si="1080"/>
        <v/>
      </c>
      <c r="AM2240" s="142" t="str">
        <f t="shared" si="1081"/>
        <v/>
      </c>
      <c r="AQ2240" s="142">
        <v>1546</v>
      </c>
      <c r="AR2240" s="142">
        <f t="shared" si="1082"/>
        <v>6278.43766107388</v>
      </c>
      <c r="AS2240" s="142">
        <f t="shared" si="1083"/>
        <v>1.2780564700166175E-5</v>
      </c>
      <c r="AT2240" s="142">
        <f t="shared" si="1084"/>
        <v>0.98551887596980126</v>
      </c>
      <c r="AU2240" s="142">
        <f t="shared" si="1085"/>
        <v>1.2780564700166175E-5</v>
      </c>
      <c r="AV2240" s="142" t="str">
        <f t="shared" si="1086"/>
        <v/>
      </c>
      <c r="AW2240" s="142" t="str">
        <f t="shared" si="1087"/>
        <v/>
      </c>
      <c r="AX2240" s="142">
        <f t="shared" si="1088"/>
        <v>8.0826992644335803E-5</v>
      </c>
      <c r="AY2240" s="142" t="str">
        <f t="shared" si="1089"/>
        <v/>
      </c>
      <c r="AZ2240" s="142" t="str">
        <f t="shared" si="1090"/>
        <v/>
      </c>
      <c r="BB2240" s="147"/>
      <c r="BC2240" s="147">
        <f t="shared" si="1053"/>
        <v>9.9263999999999513</v>
      </c>
      <c r="BD2240" s="163">
        <f t="shared" si="1054"/>
        <v>0.19278282648285655</v>
      </c>
      <c r="BE2240" s="147">
        <f t="shared" si="1055"/>
        <v>3.6909906804966086E-4</v>
      </c>
      <c r="BF2240" s="147" t="str">
        <f t="shared" si="1051"/>
        <v/>
      </c>
      <c r="BG2240" s="159" t="str">
        <f t="shared" si="1052"/>
        <v/>
      </c>
    </row>
    <row r="2241" spans="1:59" ht="20.100000000000001" customHeight="1" x14ac:dyDescent="0.25">
      <c r="A2241" s="142">
        <v>1547</v>
      </c>
      <c r="B2241" s="142">
        <f t="shared" si="1056"/>
        <v>10237.78828361729</v>
      </c>
      <c r="C2241" s="142">
        <f t="shared" si="1057"/>
        <v>7.7838184566547784E-6</v>
      </c>
      <c r="D2241" s="142">
        <f t="shared" si="1058"/>
        <v>0.9856651988409022</v>
      </c>
      <c r="E2241" s="142">
        <f t="shared" si="1059"/>
        <v>7.7838184566547784E-6</v>
      </c>
      <c r="F2241" s="142" t="str">
        <f t="shared" si="1060"/>
        <v/>
      </c>
      <c r="G2241" s="142" t="str">
        <f t="shared" si="1061"/>
        <v/>
      </c>
      <c r="H2241" s="142"/>
      <c r="I2241" s="142"/>
      <c r="J2241" s="142">
        <f t="shared" si="1062"/>
        <v>3.4317041887097623E-160</v>
      </c>
      <c r="K2241" s="142" t="str">
        <f t="shared" si="1063"/>
        <v/>
      </c>
      <c r="L2241" s="142" t="str">
        <f t="shared" si="1064"/>
        <v/>
      </c>
      <c r="M2241" s="142"/>
      <c r="N2241" s="142"/>
      <c r="O2241" s="142"/>
      <c r="P2241" s="142"/>
      <c r="Q2241" s="142">
        <v>1547</v>
      </c>
      <c r="R2241" s="142">
        <f t="shared" si="1065"/>
        <v>46.946034851154067</v>
      </c>
      <c r="S2241" s="142">
        <f t="shared" si="1066"/>
        <v>1.6974614714534383E-3</v>
      </c>
      <c r="T2241" s="142">
        <f t="shared" si="1067"/>
        <v>0.9856651988409022</v>
      </c>
      <c r="U2241" s="142">
        <f t="shared" si="1068"/>
        <v>1.6974614714534383E-3</v>
      </c>
      <c r="V2241" s="142" t="str">
        <f t="shared" si="1069"/>
        <v/>
      </c>
      <c r="W2241" s="142" t="str">
        <f t="shared" si="1070"/>
        <v/>
      </c>
      <c r="X2241" s="142">
        <f t="shared" si="1071"/>
        <v>1.3736562766726639E-17</v>
      </c>
      <c r="Y2241" s="142" t="str">
        <f t="shared" si="1072"/>
        <v/>
      </c>
      <c r="Z2241" s="142" t="str">
        <f t="shared" si="1073"/>
        <v/>
      </c>
      <c r="AD2241" s="142">
        <v>1547</v>
      </c>
      <c r="AE2241" s="142">
        <f t="shared" si="1091"/>
        <v>120.38039725124418</v>
      </c>
      <c r="AF2241" s="142">
        <f t="shared" si="1074"/>
        <v>6.6197725889728068E-4</v>
      </c>
      <c r="AG2241" s="142">
        <f t="shared" si="1075"/>
        <v>0.9856651988409022</v>
      </c>
      <c r="AH2241" s="142">
        <f t="shared" si="1076"/>
        <v>6.6197725889728068E-4</v>
      </c>
      <c r="AI2241" s="142" t="str">
        <f t="shared" si="1077"/>
        <v/>
      </c>
      <c r="AJ2241" s="142" t="str">
        <f t="shared" si="1078"/>
        <v/>
      </c>
      <c r="AK2241" s="142">
        <f t="shared" si="1079"/>
        <v>6.3005122454986363E-66</v>
      </c>
      <c r="AL2241" s="142" t="str">
        <f t="shared" si="1080"/>
        <v/>
      </c>
      <c r="AM2241" s="142" t="str">
        <f t="shared" si="1081"/>
        <v/>
      </c>
      <c r="AQ2241" s="142">
        <v>1547</v>
      </c>
      <c r="AR2241" s="142">
        <f t="shared" si="1082"/>
        <v>6289.9366311491067</v>
      </c>
      <c r="AS2241" s="142">
        <f t="shared" si="1083"/>
        <v>1.2669298606715196E-5</v>
      </c>
      <c r="AT2241" s="142">
        <f t="shared" si="1084"/>
        <v>0.9856651988409022</v>
      </c>
      <c r="AU2241" s="142">
        <f t="shared" si="1085"/>
        <v>1.2669298606715196E-5</v>
      </c>
      <c r="AV2241" s="142" t="str">
        <f t="shared" si="1086"/>
        <v/>
      </c>
      <c r="AW2241" s="142" t="str">
        <f t="shared" si="1087"/>
        <v/>
      </c>
      <c r="AX2241" s="142">
        <f t="shared" si="1088"/>
        <v>8.0490886514650545E-5</v>
      </c>
      <c r="AY2241" s="142" t="str">
        <f t="shared" si="1089"/>
        <v/>
      </c>
      <c r="AZ2241" s="142" t="str">
        <f t="shared" si="1090"/>
        <v/>
      </c>
      <c r="BB2241" s="147"/>
      <c r="BC2241" s="147">
        <f t="shared" si="1053"/>
        <v>9.9327999999999506</v>
      </c>
      <c r="BD2241" s="163">
        <f t="shared" si="1054"/>
        <v>0.19241372741480689</v>
      </c>
      <c r="BE2241" s="147">
        <f t="shared" si="1055"/>
        <v>3.6851297086384904E-4</v>
      </c>
      <c r="BF2241" s="147" t="str">
        <f t="shared" si="1051"/>
        <v/>
      </c>
      <c r="BG2241" s="159" t="str">
        <f t="shared" si="1052"/>
        <v/>
      </c>
    </row>
    <row r="2242" spans="1:59" ht="20.100000000000001" customHeight="1" x14ac:dyDescent="0.25">
      <c r="A2242" s="147">
        <v>1548</v>
      </c>
      <c r="B2242" s="142">
        <f t="shared" si="1056"/>
        <v>10256.504532764669</v>
      </c>
      <c r="C2242" s="142">
        <f t="shared" si="1057"/>
        <v>7.7159299925797361E-6</v>
      </c>
      <c r="D2242" s="142">
        <f t="shared" si="1058"/>
        <v>0.98581024668359829</v>
      </c>
      <c r="E2242" s="142">
        <f t="shared" si="1059"/>
        <v>7.7159299925797361E-6</v>
      </c>
      <c r="F2242" s="142" t="str">
        <f t="shared" si="1060"/>
        <v/>
      </c>
      <c r="G2242" s="142" t="str">
        <f t="shared" si="1061"/>
        <v/>
      </c>
      <c r="H2242" s="142"/>
      <c r="I2242" s="142"/>
      <c r="J2242" s="142">
        <f t="shared" si="1062"/>
        <v>3.8192474453665107E-160</v>
      </c>
      <c r="K2242" s="142" t="str">
        <f t="shared" si="1063"/>
        <v/>
      </c>
      <c r="L2242" s="142" t="str">
        <f t="shared" si="1064"/>
        <v/>
      </c>
      <c r="M2242" s="142"/>
      <c r="N2242" s="142"/>
      <c r="O2242" s="142"/>
      <c r="P2242" s="142"/>
      <c r="Q2242" s="147">
        <v>1548</v>
      </c>
      <c r="R2242" s="142">
        <f t="shared" si="1065"/>
        <v>47.031859412125115</v>
      </c>
      <c r="S2242" s="142">
        <f t="shared" si="1066"/>
        <v>1.6826566487606563E-3</v>
      </c>
      <c r="T2242" s="142">
        <f t="shared" si="1067"/>
        <v>0.98581024668359829</v>
      </c>
      <c r="U2242" s="142">
        <f t="shared" si="1068"/>
        <v>1.6826566487606563E-3</v>
      </c>
      <c r="V2242" s="142" t="str">
        <f t="shared" si="1069"/>
        <v/>
      </c>
      <c r="W2242" s="142" t="str">
        <f t="shared" si="1070"/>
        <v/>
      </c>
      <c r="X2242" s="142">
        <f t="shared" si="1071"/>
        <v>1.4202864089222771E-17</v>
      </c>
      <c r="Y2242" s="142" t="str">
        <f t="shared" si="1072"/>
        <v/>
      </c>
      <c r="Z2242" s="142" t="str">
        <f t="shared" si="1073"/>
        <v/>
      </c>
      <c r="AD2242" s="147">
        <v>1548</v>
      </c>
      <c r="AE2242" s="142">
        <f t="shared" si="1091"/>
        <v>120.60047110362308</v>
      </c>
      <c r="AF2242" s="142">
        <f t="shared" si="1074"/>
        <v>6.5620366337865285E-4</v>
      </c>
      <c r="AG2242" s="142">
        <f t="shared" si="1075"/>
        <v>0.98581024668359829</v>
      </c>
      <c r="AH2242" s="142">
        <f t="shared" si="1076"/>
        <v>6.5620366337865285E-4</v>
      </c>
      <c r="AI2242" s="142" t="str">
        <f t="shared" si="1077"/>
        <v/>
      </c>
      <c r="AJ2242" s="142" t="str">
        <f t="shared" si="1078"/>
        <v/>
      </c>
      <c r="AK2242" s="142">
        <f t="shared" si="1079"/>
        <v>6.7449106225903984E-66</v>
      </c>
      <c r="AL2242" s="142" t="str">
        <f t="shared" si="1080"/>
        <v/>
      </c>
      <c r="AM2242" s="142" t="str">
        <f t="shared" si="1081"/>
        <v/>
      </c>
      <c r="AQ2242" s="147">
        <v>1548</v>
      </c>
      <c r="AR2242" s="142">
        <f t="shared" si="1082"/>
        <v>6301.4356012243334</v>
      </c>
      <c r="AS2242" s="142">
        <f t="shared" si="1083"/>
        <v>1.2558800240378973E-5</v>
      </c>
      <c r="AT2242" s="142">
        <f t="shared" si="1084"/>
        <v>0.98581024668359829</v>
      </c>
      <c r="AU2242" s="142">
        <f t="shared" si="1085"/>
        <v>1.2558800240378973E-5</v>
      </c>
      <c r="AV2242" s="142" t="str">
        <f t="shared" si="1086"/>
        <v/>
      </c>
      <c r="AW2242" s="142" t="str">
        <f t="shared" si="1087"/>
        <v/>
      </c>
      <c r="AX2242" s="142">
        <f t="shared" si="1088"/>
        <v>8.0154895539994543E-5</v>
      </c>
      <c r="AY2242" s="142" t="str">
        <f t="shared" si="1089"/>
        <v/>
      </c>
      <c r="AZ2242" s="142" t="str">
        <f t="shared" si="1090"/>
        <v/>
      </c>
      <c r="BB2242" s="147"/>
      <c r="BC2242" s="147">
        <f t="shared" si="1053"/>
        <v>9.9391999999999499</v>
      </c>
      <c r="BD2242" s="163">
        <f t="shared" si="1054"/>
        <v>0.19204521444394304</v>
      </c>
      <c r="BE2242" s="147">
        <f t="shared" si="1055"/>
        <v>3.6792742272193091E-4</v>
      </c>
      <c r="BF2242" s="147" t="str">
        <f t="shared" si="1051"/>
        <v/>
      </c>
      <c r="BG2242" s="159" t="str">
        <f t="shared" si="1052"/>
        <v/>
      </c>
    </row>
    <row r="2243" spans="1:59" ht="20.100000000000001" customHeight="1" x14ac:dyDescent="0.25">
      <c r="A2243" s="142">
        <v>1549</v>
      </c>
      <c r="B2243" s="142">
        <f t="shared" si="1056"/>
        <v>10275.220781912052</v>
      </c>
      <c r="C2243" s="142">
        <f t="shared" si="1057"/>
        <v>7.6485112570813281E-6</v>
      </c>
      <c r="D2243" s="142">
        <f t="shared" si="1058"/>
        <v>0.98595402830771206</v>
      </c>
      <c r="E2243" s="142">
        <f t="shared" si="1059"/>
        <v>7.6485112570813281E-6</v>
      </c>
      <c r="F2243" s="142" t="str">
        <f t="shared" si="1060"/>
        <v/>
      </c>
      <c r="G2243" s="142" t="str">
        <f t="shared" si="1061"/>
        <v/>
      </c>
      <c r="H2243" s="142"/>
      <c r="I2243" s="142"/>
      <c r="J2243" s="142">
        <f t="shared" si="1062"/>
        <v>4.250488055578487E-160</v>
      </c>
      <c r="K2243" s="142" t="str">
        <f t="shared" si="1063"/>
        <v/>
      </c>
      <c r="L2243" s="142" t="str">
        <f t="shared" si="1064"/>
        <v/>
      </c>
      <c r="M2243" s="142"/>
      <c r="N2243" s="142"/>
      <c r="O2243" s="142"/>
      <c r="P2243" s="142"/>
      <c r="Q2243" s="142">
        <v>1549</v>
      </c>
      <c r="R2243" s="142">
        <f t="shared" si="1065"/>
        <v>47.117683973096135</v>
      </c>
      <c r="S2243" s="142">
        <f t="shared" si="1066"/>
        <v>1.6679542624447494E-3</v>
      </c>
      <c r="T2243" s="142">
        <f t="shared" si="1067"/>
        <v>0.98595402830771206</v>
      </c>
      <c r="U2243" s="142">
        <f t="shared" si="1068"/>
        <v>1.6679542624447494E-3</v>
      </c>
      <c r="V2243" s="142" t="str">
        <f t="shared" si="1069"/>
        <v/>
      </c>
      <c r="W2243" s="142" t="str">
        <f t="shared" si="1070"/>
        <v/>
      </c>
      <c r="X2243" s="142">
        <f t="shared" si="1071"/>
        <v>1.4684759517117854E-17</v>
      </c>
      <c r="Y2243" s="142" t="str">
        <f t="shared" si="1072"/>
        <v/>
      </c>
      <c r="Z2243" s="142" t="str">
        <f t="shared" si="1073"/>
        <v/>
      </c>
      <c r="AD2243" s="142">
        <v>1549</v>
      </c>
      <c r="AE2243" s="142">
        <f t="shared" si="1091"/>
        <v>120.82054495600192</v>
      </c>
      <c r="AF2243" s="142">
        <f t="shared" si="1074"/>
        <v>6.5047001607276172E-4</v>
      </c>
      <c r="AG2243" s="142">
        <f t="shared" si="1075"/>
        <v>0.98595402830771206</v>
      </c>
      <c r="AH2243" s="142">
        <f t="shared" si="1076"/>
        <v>6.5047001607276172E-4</v>
      </c>
      <c r="AI2243" s="142" t="str">
        <f t="shared" si="1077"/>
        <v/>
      </c>
      <c r="AJ2243" s="142" t="str">
        <f t="shared" si="1078"/>
        <v/>
      </c>
      <c r="AK2243" s="142">
        <f t="shared" si="1079"/>
        <v>7.2205385274742683E-66</v>
      </c>
      <c r="AL2243" s="142" t="str">
        <f t="shared" si="1080"/>
        <v/>
      </c>
      <c r="AM2243" s="142" t="str">
        <f t="shared" si="1081"/>
        <v/>
      </c>
      <c r="AQ2243" s="142">
        <v>1549</v>
      </c>
      <c r="AR2243" s="142">
        <f t="shared" si="1082"/>
        <v>6312.93457129956</v>
      </c>
      <c r="AS2243" s="142">
        <f t="shared" si="1083"/>
        <v>1.2449066425738679E-5</v>
      </c>
      <c r="AT2243" s="142">
        <f t="shared" si="1084"/>
        <v>0.98595402830771206</v>
      </c>
      <c r="AU2243" s="142">
        <f t="shared" si="1085"/>
        <v>1.2449066425738679E-5</v>
      </c>
      <c r="AV2243" s="142" t="str">
        <f t="shared" si="1086"/>
        <v/>
      </c>
      <c r="AW2243" s="142" t="str">
        <f t="shared" si="1087"/>
        <v/>
      </c>
      <c r="AX2243" s="142">
        <f t="shared" si="1088"/>
        <v>7.9819029968864253E-5</v>
      </c>
      <c r="AY2243" s="142" t="str">
        <f t="shared" si="1089"/>
        <v/>
      </c>
      <c r="AZ2243" s="142" t="str">
        <f t="shared" si="1090"/>
        <v/>
      </c>
      <c r="BB2243" s="147"/>
      <c r="BC2243" s="147">
        <f t="shared" si="1053"/>
        <v>9.9455999999999491</v>
      </c>
      <c r="BD2243" s="163">
        <f t="shared" si="1054"/>
        <v>0.19167728702122111</v>
      </c>
      <c r="BE2243" s="147">
        <f t="shared" si="1055"/>
        <v>3.6734242445590759E-4</v>
      </c>
      <c r="BF2243" s="147" t="str">
        <f t="shared" si="1051"/>
        <v/>
      </c>
      <c r="BG2243" s="159" t="str">
        <f t="shared" si="1052"/>
        <v/>
      </c>
    </row>
    <row r="2244" spans="1:59" ht="20.100000000000001" customHeight="1" x14ac:dyDescent="0.25">
      <c r="A2244" s="142">
        <v>1550</v>
      </c>
      <c r="B2244" s="142">
        <f t="shared" si="1056"/>
        <v>10293.937031059431</v>
      </c>
      <c r="C2244" s="142">
        <f t="shared" si="1057"/>
        <v>7.5815602938147231E-6</v>
      </c>
      <c r="D2244" s="142">
        <f t="shared" si="1058"/>
        <v>0.98609655248650141</v>
      </c>
      <c r="E2244" s="142">
        <f t="shared" si="1059"/>
        <v>7.5815602938147231E-6</v>
      </c>
      <c r="F2244" s="142" t="str">
        <f t="shared" si="1060"/>
        <v/>
      </c>
      <c r="G2244" s="142" t="str">
        <f t="shared" si="1061"/>
        <v/>
      </c>
      <c r="H2244" s="142"/>
      <c r="I2244" s="142"/>
      <c r="J2244" s="142">
        <f t="shared" si="1062"/>
        <v>4.7303454162068672E-160</v>
      </c>
      <c r="K2244" s="142" t="str">
        <f t="shared" si="1063"/>
        <v/>
      </c>
      <c r="L2244" s="142" t="str">
        <f t="shared" si="1064"/>
        <v/>
      </c>
      <c r="M2244" s="142"/>
      <c r="N2244" s="142"/>
      <c r="O2244" s="142"/>
      <c r="P2244" s="142"/>
      <c r="Q2244" s="142">
        <v>1550</v>
      </c>
      <c r="R2244" s="142">
        <f t="shared" si="1065"/>
        <v>47.203508534067154</v>
      </c>
      <c r="S2244" s="142">
        <f t="shared" si="1066"/>
        <v>1.6533538858744818E-3</v>
      </c>
      <c r="T2244" s="142">
        <f t="shared" si="1067"/>
        <v>0.98609655248650141</v>
      </c>
      <c r="U2244" s="142">
        <f t="shared" si="1068"/>
        <v>1.6533538858744818E-3</v>
      </c>
      <c r="V2244" s="142" t="str">
        <f t="shared" si="1069"/>
        <v/>
      </c>
      <c r="W2244" s="142" t="str">
        <f t="shared" si="1070"/>
        <v/>
      </c>
      <c r="X2244" s="142">
        <f t="shared" si="1071"/>
        <v>1.5182762467763528E-17</v>
      </c>
      <c r="Y2244" s="142" t="str">
        <f t="shared" si="1072"/>
        <v/>
      </c>
      <c r="Z2244" s="142" t="str">
        <f t="shared" si="1073"/>
        <v/>
      </c>
      <c r="AD2244" s="142">
        <v>1550</v>
      </c>
      <c r="AE2244" s="142">
        <f t="shared" si="1091"/>
        <v>121.04061880838083</v>
      </c>
      <c r="AF2244" s="142">
        <f t="shared" si="1074"/>
        <v>6.4477615060164726E-4</v>
      </c>
      <c r="AG2244" s="142">
        <f t="shared" si="1075"/>
        <v>0.98609655248650141</v>
      </c>
      <c r="AH2244" s="142">
        <f t="shared" si="1076"/>
        <v>6.4477615060164726E-4</v>
      </c>
      <c r="AI2244" s="142" t="str">
        <f t="shared" si="1077"/>
        <v/>
      </c>
      <c r="AJ2244" s="142" t="str">
        <f t="shared" si="1078"/>
        <v/>
      </c>
      <c r="AK2244" s="142">
        <f t="shared" si="1079"/>
        <v>7.7295824024679957E-66</v>
      </c>
      <c r="AL2244" s="142" t="str">
        <f t="shared" si="1080"/>
        <v/>
      </c>
      <c r="AM2244" s="142" t="str">
        <f t="shared" si="1081"/>
        <v/>
      </c>
      <c r="AQ2244" s="142">
        <v>1550</v>
      </c>
      <c r="AR2244" s="142">
        <f t="shared" si="1082"/>
        <v>6324.4335413747867</v>
      </c>
      <c r="AS2244" s="142">
        <f t="shared" si="1083"/>
        <v>1.2340093978557982E-5</v>
      </c>
      <c r="AT2244" s="142">
        <f t="shared" si="1084"/>
        <v>0.98609655248650141</v>
      </c>
      <c r="AU2244" s="142">
        <f t="shared" si="1085"/>
        <v>1.2340093978557982E-5</v>
      </c>
      <c r="AV2244" s="142" t="str">
        <f t="shared" si="1086"/>
        <v/>
      </c>
      <c r="AW2244" s="142" t="str">
        <f t="shared" si="1087"/>
        <v/>
      </c>
      <c r="AX2244" s="142">
        <f t="shared" si="1088"/>
        <v>7.9483300000887926E-5</v>
      </c>
      <c r="AY2244" s="142" t="str">
        <f t="shared" si="1089"/>
        <v/>
      </c>
      <c r="AZ2244" s="142" t="str">
        <f t="shared" si="1090"/>
        <v/>
      </c>
      <c r="BB2244" s="147"/>
      <c r="BC2244" s="147">
        <f t="shared" si="1053"/>
        <v>9.9519999999999484</v>
      </c>
      <c r="BD2244" s="163">
        <f t="shared" si="1054"/>
        <v>0.1913099445967652</v>
      </c>
      <c r="BE2244" s="147">
        <f t="shared" si="1055"/>
        <v>3.6675797689120215E-4</v>
      </c>
      <c r="BF2244" s="147" t="str">
        <f t="shared" si="1051"/>
        <v/>
      </c>
      <c r="BG2244" s="159" t="str">
        <f t="shared" si="1052"/>
        <v/>
      </c>
    </row>
    <row r="2245" spans="1:59" ht="20.100000000000001" customHeight="1" x14ac:dyDescent="0.25">
      <c r="A2245" s="142">
        <v>1551</v>
      </c>
      <c r="B2245" s="142">
        <f t="shared" si="1056"/>
        <v>10312.653280206814</v>
      </c>
      <c r="C2245" s="142">
        <f t="shared" si="1057"/>
        <v>7.5150751411896979E-6</v>
      </c>
      <c r="D2245" s="142">
        <f t="shared" si="1058"/>
        <v>0.98623782795655901</v>
      </c>
      <c r="E2245" s="142">
        <f t="shared" si="1059"/>
        <v>7.5150751411896979E-6</v>
      </c>
      <c r="F2245" s="142" t="str">
        <f t="shared" si="1060"/>
        <v/>
      </c>
      <c r="G2245" s="142" t="str">
        <f t="shared" si="1061"/>
        <v/>
      </c>
      <c r="H2245" s="142"/>
      <c r="I2245" s="142"/>
      <c r="J2245" s="142">
        <f t="shared" si="1062"/>
        <v>5.2642918761857593E-160</v>
      </c>
      <c r="K2245" s="142" t="str">
        <f t="shared" si="1063"/>
        <v/>
      </c>
      <c r="L2245" s="142" t="str">
        <f t="shared" si="1064"/>
        <v/>
      </c>
      <c r="M2245" s="142"/>
      <c r="N2245" s="142"/>
      <c r="O2245" s="142"/>
      <c r="P2245" s="142"/>
      <c r="Q2245" s="142">
        <v>1551</v>
      </c>
      <c r="R2245" s="142">
        <f t="shared" si="1065"/>
        <v>47.289333095038202</v>
      </c>
      <c r="S2245" s="142">
        <f t="shared" si="1066"/>
        <v>1.638855091274743E-3</v>
      </c>
      <c r="T2245" s="142">
        <f t="shared" si="1067"/>
        <v>0.98623782795655901</v>
      </c>
      <c r="U2245" s="142">
        <f t="shared" si="1068"/>
        <v>1.638855091274743E-3</v>
      </c>
      <c r="V2245" s="142" t="str">
        <f t="shared" si="1069"/>
        <v/>
      </c>
      <c r="W2245" s="142" t="str">
        <f t="shared" si="1070"/>
        <v/>
      </c>
      <c r="X2245" s="142">
        <f t="shared" si="1071"/>
        <v>1.5697402987969148E-17</v>
      </c>
      <c r="Y2245" s="142" t="str">
        <f t="shared" si="1072"/>
        <v/>
      </c>
      <c r="Z2245" s="142" t="str">
        <f t="shared" si="1073"/>
        <v/>
      </c>
      <c r="AD2245" s="142">
        <v>1551</v>
      </c>
      <c r="AE2245" s="142">
        <f t="shared" si="1091"/>
        <v>121.26069266075967</v>
      </c>
      <c r="AF2245" s="142">
        <f t="shared" si="1074"/>
        <v>6.39121900141265E-4</v>
      </c>
      <c r="AG2245" s="142">
        <f t="shared" si="1075"/>
        <v>0.98623782795655901</v>
      </c>
      <c r="AH2245" s="142">
        <f t="shared" si="1076"/>
        <v>6.39121900141265E-4</v>
      </c>
      <c r="AI2245" s="142" t="str">
        <f t="shared" si="1077"/>
        <v/>
      </c>
      <c r="AJ2245" s="142" t="str">
        <f t="shared" si="1078"/>
        <v/>
      </c>
      <c r="AK2245" s="142">
        <f t="shared" si="1079"/>
        <v>8.2743811910629505E-66</v>
      </c>
      <c r="AL2245" s="142" t="str">
        <f t="shared" si="1080"/>
        <v/>
      </c>
      <c r="AM2245" s="142" t="str">
        <f t="shared" si="1081"/>
        <v/>
      </c>
      <c r="AQ2245" s="142">
        <v>1551</v>
      </c>
      <c r="AR2245" s="142">
        <f t="shared" si="1082"/>
        <v>6335.9325114500134</v>
      </c>
      <c r="AS2245" s="142">
        <f t="shared" si="1083"/>
        <v>1.2231879706063068E-5</v>
      </c>
      <c r="AT2245" s="142">
        <f t="shared" si="1084"/>
        <v>0.98623782795655901</v>
      </c>
      <c r="AU2245" s="142">
        <f t="shared" si="1085"/>
        <v>1.2231879706063068E-5</v>
      </c>
      <c r="AV2245" s="142" t="str">
        <f t="shared" si="1086"/>
        <v/>
      </c>
      <c r="AW2245" s="142" t="str">
        <f t="shared" si="1087"/>
        <v/>
      </c>
      <c r="AX2245" s="142">
        <f t="shared" si="1088"/>
        <v>7.9147715786378973E-5</v>
      </c>
      <c r="AY2245" s="142" t="str">
        <f t="shared" si="1089"/>
        <v/>
      </c>
      <c r="AZ2245" s="142" t="str">
        <f t="shared" si="1090"/>
        <v/>
      </c>
      <c r="BB2245" s="147"/>
      <c r="BC2245" s="147">
        <f t="shared" si="1053"/>
        <v>9.9583999999999477</v>
      </c>
      <c r="BD2245" s="163">
        <f t="shared" si="1054"/>
        <v>0.190943186619874</v>
      </c>
      <c r="BE2245" s="147">
        <f t="shared" si="1055"/>
        <v>3.6617408084652081E-4</v>
      </c>
      <c r="BF2245" s="147" t="str">
        <f t="shared" si="1051"/>
        <v/>
      </c>
      <c r="BG2245" s="159" t="str">
        <f t="shared" si="1052"/>
        <v/>
      </c>
    </row>
    <row r="2246" spans="1:59" ht="20.100000000000001" customHeight="1" x14ac:dyDescent="0.25">
      <c r="A2246" s="142">
        <v>1552</v>
      </c>
      <c r="B2246" s="142">
        <f t="shared" si="1056"/>
        <v>10331.369529354193</v>
      </c>
      <c r="C2246" s="142">
        <f t="shared" si="1057"/>
        <v>7.4490538325416799E-6</v>
      </c>
      <c r="D2246" s="142">
        <f t="shared" si="1058"/>
        <v>0.98637786341771649</v>
      </c>
      <c r="E2246" s="142">
        <f t="shared" si="1059"/>
        <v>7.4490538325416799E-6</v>
      </c>
      <c r="F2246" s="142" t="str">
        <f t="shared" si="1060"/>
        <v/>
      </c>
      <c r="G2246" s="142" t="str">
        <f t="shared" si="1061"/>
        <v/>
      </c>
      <c r="H2246" s="142"/>
      <c r="I2246" s="142"/>
      <c r="J2246" s="142">
        <f t="shared" si="1062"/>
        <v>5.8584147918618012E-160</v>
      </c>
      <c r="K2246" s="142" t="str">
        <f t="shared" si="1063"/>
        <v/>
      </c>
      <c r="L2246" s="142" t="str">
        <f t="shared" si="1064"/>
        <v/>
      </c>
      <c r="M2246" s="142"/>
      <c r="N2246" s="142"/>
      <c r="O2246" s="142"/>
      <c r="P2246" s="142"/>
      <c r="Q2246" s="142">
        <v>1552</v>
      </c>
      <c r="R2246" s="142">
        <f t="shared" si="1065"/>
        <v>47.375157656009222</v>
      </c>
      <c r="S2246" s="142">
        <f t="shared" si="1066"/>
        <v>1.6244574497638309E-3</v>
      </c>
      <c r="T2246" s="142">
        <f t="shared" si="1067"/>
        <v>0.98637786341771649</v>
      </c>
      <c r="U2246" s="142">
        <f t="shared" si="1068"/>
        <v>1.6244574497638309E-3</v>
      </c>
      <c r="V2246" s="142" t="str">
        <f t="shared" si="1069"/>
        <v/>
      </c>
      <c r="W2246" s="142" t="str">
        <f t="shared" si="1070"/>
        <v/>
      </c>
      <c r="X2246" s="142">
        <f t="shared" si="1071"/>
        <v>1.6229228283459369E-17</v>
      </c>
      <c r="Y2246" s="142" t="str">
        <f t="shared" si="1072"/>
        <v/>
      </c>
      <c r="Z2246" s="142" t="str">
        <f t="shared" si="1073"/>
        <v/>
      </c>
      <c r="AD2246" s="142">
        <v>1552</v>
      </c>
      <c r="AE2246" s="142">
        <f t="shared" si="1091"/>
        <v>121.48076651313858</v>
      </c>
      <c r="AF2246" s="142">
        <f t="shared" si="1074"/>
        <v>6.3350709743601049E-4</v>
      </c>
      <c r="AG2246" s="142">
        <f t="shared" si="1075"/>
        <v>0.98637786341771649</v>
      </c>
      <c r="AH2246" s="142">
        <f t="shared" si="1076"/>
        <v>6.3350709743601049E-4</v>
      </c>
      <c r="AI2246" s="142" t="str">
        <f t="shared" si="1077"/>
        <v/>
      </c>
      <c r="AJ2246" s="142" t="str">
        <f t="shared" si="1078"/>
        <v/>
      </c>
      <c r="AK2246" s="142">
        <f t="shared" si="1079"/>
        <v>8.8574369342096669E-66</v>
      </c>
      <c r="AL2246" s="142" t="str">
        <f t="shared" si="1080"/>
        <v/>
      </c>
      <c r="AM2246" s="142" t="str">
        <f t="shared" si="1081"/>
        <v/>
      </c>
      <c r="AQ2246" s="142">
        <v>1552</v>
      </c>
      <c r="AR2246" s="142">
        <f t="shared" si="1082"/>
        <v>6347.4314815252401</v>
      </c>
      <c r="AS2246" s="142">
        <f t="shared" si="1083"/>
        <v>1.2124420407220759E-5</v>
      </c>
      <c r="AT2246" s="142">
        <f t="shared" si="1084"/>
        <v>0.98637786341771649</v>
      </c>
      <c r="AU2246" s="142">
        <f t="shared" si="1085"/>
        <v>1.2124420407220759E-5</v>
      </c>
      <c r="AV2246" s="142" t="str">
        <f t="shared" si="1086"/>
        <v/>
      </c>
      <c r="AW2246" s="142" t="str">
        <f t="shared" si="1087"/>
        <v/>
      </c>
      <c r="AX2246" s="142">
        <f t="shared" si="1088"/>
        <v>7.8812287425895141E-5</v>
      </c>
      <c r="AY2246" s="142" t="str">
        <f t="shared" si="1089"/>
        <v/>
      </c>
      <c r="AZ2246" s="142" t="str">
        <f t="shared" si="1090"/>
        <v/>
      </c>
      <c r="BB2246" s="147"/>
      <c r="BC2246" s="147">
        <f t="shared" si="1053"/>
        <v>9.964799999999947</v>
      </c>
      <c r="BD2246" s="163">
        <f t="shared" si="1054"/>
        <v>0.19057701253902748</v>
      </c>
      <c r="BE2246" s="147">
        <f t="shared" si="1055"/>
        <v>3.6559073713521295E-4</v>
      </c>
      <c r="BF2246" s="147" t="str">
        <f t="shared" si="1051"/>
        <v/>
      </c>
      <c r="BG2246" s="159" t="str">
        <f t="shared" si="1052"/>
        <v/>
      </c>
    </row>
    <row r="2247" spans="1:59" ht="20.100000000000001" customHeight="1" x14ac:dyDescent="0.25">
      <c r="A2247" s="142">
        <v>1553</v>
      </c>
      <c r="B2247" s="142">
        <f t="shared" si="1056"/>
        <v>10350.085778501576</v>
      </c>
      <c r="C2247" s="142">
        <f t="shared" si="1057"/>
        <v>7.3834943963014193E-6</v>
      </c>
      <c r="D2247" s="142">
        <f t="shared" si="1058"/>
        <v>0.98651666753295053</v>
      </c>
      <c r="E2247" s="142">
        <f t="shared" si="1059"/>
        <v>7.3834943963014193E-6</v>
      </c>
      <c r="F2247" s="142" t="str">
        <f t="shared" si="1060"/>
        <v/>
      </c>
      <c r="G2247" s="142" t="str">
        <f t="shared" si="1061"/>
        <v/>
      </c>
      <c r="H2247" s="142"/>
      <c r="I2247" s="142"/>
      <c r="J2247" s="142">
        <f t="shared" si="1062"/>
        <v>6.5194855355141356E-160</v>
      </c>
      <c r="K2247" s="142" t="str">
        <f t="shared" si="1063"/>
        <v/>
      </c>
      <c r="L2247" s="142" t="str">
        <f t="shared" si="1064"/>
        <v/>
      </c>
      <c r="M2247" s="142"/>
      <c r="N2247" s="142"/>
      <c r="O2247" s="142"/>
      <c r="P2247" s="142"/>
      <c r="Q2247" s="142">
        <v>1553</v>
      </c>
      <c r="R2247" s="142">
        <f t="shared" si="1065"/>
        <v>47.46098221698027</v>
      </c>
      <c r="S2247" s="142">
        <f t="shared" si="1066"/>
        <v>1.6101605313904434E-3</v>
      </c>
      <c r="T2247" s="142">
        <f t="shared" si="1067"/>
        <v>0.98651666753295053</v>
      </c>
      <c r="U2247" s="142">
        <f t="shared" si="1068"/>
        <v>1.6101605313904434E-3</v>
      </c>
      <c r="V2247" s="142" t="str">
        <f t="shared" si="1069"/>
        <v/>
      </c>
      <c r="W2247" s="142" t="str">
        <f t="shared" si="1070"/>
        <v/>
      </c>
      <c r="X2247" s="142">
        <f t="shared" si="1071"/>
        <v>1.6778803264884191E-17</v>
      </c>
      <c r="Y2247" s="142" t="str">
        <f t="shared" si="1072"/>
        <v/>
      </c>
      <c r="Z2247" s="142" t="str">
        <f t="shared" si="1073"/>
        <v/>
      </c>
      <c r="AD2247" s="142">
        <v>1553</v>
      </c>
      <c r="AE2247" s="142">
        <f t="shared" si="1091"/>
        <v>121.70084036551742</v>
      </c>
      <c r="AF2247" s="142">
        <f t="shared" si="1074"/>
        <v>6.2793157481316894E-4</v>
      </c>
      <c r="AG2247" s="142">
        <f t="shared" si="1075"/>
        <v>0.98651666753295053</v>
      </c>
      <c r="AH2247" s="142">
        <f t="shared" si="1076"/>
        <v>6.2793157481316894E-4</v>
      </c>
      <c r="AI2247" s="142" t="str">
        <f t="shared" si="1077"/>
        <v/>
      </c>
      <c r="AJ2247" s="142" t="str">
        <f t="shared" si="1078"/>
        <v/>
      </c>
      <c r="AK2247" s="142">
        <f t="shared" si="1079"/>
        <v>9.4814261000273771E-66</v>
      </c>
      <c r="AL2247" s="142" t="str">
        <f t="shared" si="1080"/>
        <v/>
      </c>
      <c r="AM2247" s="142" t="str">
        <f t="shared" si="1081"/>
        <v/>
      </c>
      <c r="AQ2247" s="142">
        <v>1553</v>
      </c>
      <c r="AR2247" s="142">
        <f t="shared" si="1082"/>
        <v>6358.9304516004668</v>
      </c>
      <c r="AS2247" s="142">
        <f t="shared" si="1083"/>
        <v>1.2017712873014902E-5</v>
      </c>
      <c r="AT2247" s="142">
        <f t="shared" si="1084"/>
        <v>0.98651666753295053</v>
      </c>
      <c r="AU2247" s="142">
        <f t="shared" si="1085"/>
        <v>1.2017712873014902E-5</v>
      </c>
      <c r="AV2247" s="142" t="str">
        <f t="shared" si="1086"/>
        <v/>
      </c>
      <c r="AW2247" s="142" t="str">
        <f t="shared" si="1087"/>
        <v/>
      </c>
      <c r="AX2247" s="142">
        <f t="shared" si="1088"/>
        <v>7.8477024969803475E-5</v>
      </c>
      <c r="AY2247" s="142" t="str">
        <f t="shared" si="1089"/>
        <v/>
      </c>
      <c r="AZ2247" s="142" t="str">
        <f t="shared" si="1090"/>
        <v/>
      </c>
      <c r="BB2247" s="147"/>
      <c r="BC2247" s="147">
        <f t="shared" si="1053"/>
        <v>9.9711999999999463</v>
      </c>
      <c r="BD2247" s="163">
        <f t="shared" si="1054"/>
        <v>0.19021142180189227</v>
      </c>
      <c r="BE2247" s="147">
        <f t="shared" si="1055"/>
        <v>3.6500794656324498E-4</v>
      </c>
      <c r="BF2247" s="147" t="str">
        <f t="shared" si="1051"/>
        <v/>
      </c>
      <c r="BG2247" s="159" t="str">
        <f t="shared" si="1052"/>
        <v/>
      </c>
    </row>
    <row r="2248" spans="1:59" ht="20.100000000000001" customHeight="1" x14ac:dyDescent="0.25">
      <c r="A2248" s="142">
        <v>1554</v>
      </c>
      <c r="B2248" s="142">
        <f t="shared" si="1056"/>
        <v>10368.802027648955</v>
      </c>
      <c r="C2248" s="142">
        <f t="shared" si="1057"/>
        <v>7.3183948561638408E-6</v>
      </c>
      <c r="D2248" s="142">
        <f t="shared" si="1058"/>
        <v>0.98665424892829301</v>
      </c>
      <c r="E2248" s="142">
        <f t="shared" si="1059"/>
        <v>7.3183948561638408E-6</v>
      </c>
      <c r="F2248" s="142" t="str">
        <f t="shared" si="1060"/>
        <v/>
      </c>
      <c r="G2248" s="142" t="str">
        <f t="shared" si="1061"/>
        <v/>
      </c>
      <c r="H2248" s="142"/>
      <c r="I2248" s="142"/>
      <c r="J2248" s="142">
        <f t="shared" si="1062"/>
        <v>7.2550362349196413E-160</v>
      </c>
      <c r="K2248" s="142" t="str">
        <f t="shared" si="1063"/>
        <v/>
      </c>
      <c r="L2248" s="142" t="str">
        <f t="shared" si="1064"/>
        <v/>
      </c>
      <c r="M2248" s="142"/>
      <c r="N2248" s="142"/>
      <c r="O2248" s="142"/>
      <c r="P2248" s="142"/>
      <c r="Q2248" s="142">
        <v>1554</v>
      </c>
      <c r="R2248" s="142">
        <f t="shared" si="1065"/>
        <v>47.546806777951289</v>
      </c>
      <c r="S2248" s="142">
        <f t="shared" si="1066"/>
        <v>1.5959639051705188E-3</v>
      </c>
      <c r="T2248" s="142">
        <f t="shared" si="1067"/>
        <v>0.98665424892829301</v>
      </c>
      <c r="U2248" s="142">
        <f t="shared" si="1068"/>
        <v>1.5959639051705188E-3</v>
      </c>
      <c r="V2248" s="142" t="str">
        <f t="shared" si="1069"/>
        <v/>
      </c>
      <c r="W2248" s="142" t="str">
        <f t="shared" si="1070"/>
        <v/>
      </c>
      <c r="X2248" s="142">
        <f t="shared" si="1071"/>
        <v>1.7346711110892975E-17</v>
      </c>
      <c r="Y2248" s="142" t="str">
        <f t="shared" si="1072"/>
        <v/>
      </c>
      <c r="Z2248" s="142" t="str">
        <f t="shared" si="1073"/>
        <v/>
      </c>
      <c r="AD2248" s="142">
        <v>1554</v>
      </c>
      <c r="AE2248" s="142">
        <f t="shared" si="1091"/>
        <v>121.92091421789632</v>
      </c>
      <c r="AF2248" s="142">
        <f t="shared" si="1074"/>
        <v>6.2239516419725668E-4</v>
      </c>
      <c r="AG2248" s="142">
        <f t="shared" si="1075"/>
        <v>0.98665424892829301</v>
      </c>
      <c r="AH2248" s="142">
        <f t="shared" si="1076"/>
        <v>6.2239516419725668E-4</v>
      </c>
      <c r="AI2248" s="142" t="str">
        <f t="shared" si="1077"/>
        <v/>
      </c>
      <c r="AJ2248" s="142" t="str">
        <f t="shared" si="1078"/>
        <v/>
      </c>
      <c r="AK2248" s="142">
        <f t="shared" si="1079"/>
        <v>1.0149211697519987E-65</v>
      </c>
      <c r="AL2248" s="142" t="str">
        <f t="shared" si="1080"/>
        <v/>
      </c>
      <c r="AM2248" s="142" t="str">
        <f t="shared" si="1081"/>
        <v/>
      </c>
      <c r="AQ2248" s="142">
        <v>1554</v>
      </c>
      <c r="AR2248" s="142">
        <f t="shared" si="1082"/>
        <v>6370.4294216756934</v>
      </c>
      <c r="AS2248" s="142">
        <f t="shared" si="1083"/>
        <v>1.1911753886721011E-5</v>
      </c>
      <c r="AT2248" s="142">
        <f t="shared" si="1084"/>
        <v>0.98665424892829301</v>
      </c>
      <c r="AU2248" s="142">
        <f t="shared" si="1085"/>
        <v>1.1911753886721011E-5</v>
      </c>
      <c r="AV2248" s="142" t="str">
        <f t="shared" si="1086"/>
        <v/>
      </c>
      <c r="AW2248" s="142" t="str">
        <f t="shared" si="1087"/>
        <v/>
      </c>
      <c r="AX2248" s="142">
        <f t="shared" si="1088"/>
        <v>7.8141938417851262E-5</v>
      </c>
      <c r="AY2248" s="142" t="str">
        <f t="shared" si="1089"/>
        <v/>
      </c>
      <c r="AZ2248" s="142" t="str">
        <f t="shared" si="1090"/>
        <v/>
      </c>
      <c r="BB2248" s="147"/>
      <c r="BC2248" s="147">
        <f t="shared" si="1053"/>
        <v>9.9775999999999456</v>
      </c>
      <c r="BD2248" s="163">
        <f t="shared" si="1054"/>
        <v>0.18984641385532902</v>
      </c>
      <c r="BE2248" s="147">
        <f t="shared" si="1055"/>
        <v>3.6442570993150403E-4</v>
      </c>
      <c r="BF2248" s="147" t="str">
        <f t="shared" si="1051"/>
        <v/>
      </c>
      <c r="BG2248" s="159" t="str">
        <f t="shared" si="1052"/>
        <v/>
      </c>
    </row>
    <row r="2249" spans="1:59" ht="20.100000000000001" customHeight="1" x14ac:dyDescent="0.25">
      <c r="A2249" s="147">
        <v>1555</v>
      </c>
      <c r="B2249" s="142">
        <f t="shared" si="1056"/>
        <v>10387.518276796338</v>
      </c>
      <c r="C2249" s="142">
        <f t="shared" si="1057"/>
        <v>7.2537532312555187E-6</v>
      </c>
      <c r="D2249" s="142">
        <f t="shared" si="1058"/>
        <v>0.98679061619274377</v>
      </c>
      <c r="E2249" s="142">
        <f t="shared" si="1059"/>
        <v>7.2537532312555187E-6</v>
      </c>
      <c r="F2249" s="142" t="str">
        <f t="shared" si="1060"/>
        <v/>
      </c>
      <c r="G2249" s="142" t="str">
        <f t="shared" si="1061"/>
        <v/>
      </c>
      <c r="H2249" s="142"/>
      <c r="I2249" s="142"/>
      <c r="J2249" s="142">
        <f t="shared" si="1062"/>
        <v>8.0734451086984777E-160</v>
      </c>
      <c r="K2249" s="142" t="str">
        <f t="shared" si="1063"/>
        <v/>
      </c>
      <c r="L2249" s="142" t="str">
        <f t="shared" si="1064"/>
        <v/>
      </c>
      <c r="M2249" s="142"/>
      <c r="N2249" s="142"/>
      <c r="O2249" s="142"/>
      <c r="P2249" s="142"/>
      <c r="Q2249" s="147">
        <v>1555</v>
      </c>
      <c r="R2249" s="142">
        <f t="shared" si="1065"/>
        <v>47.632631338922337</v>
      </c>
      <c r="S2249" s="142">
        <f t="shared" si="1066"/>
        <v>1.5818671391237434E-3</v>
      </c>
      <c r="T2249" s="142">
        <f t="shared" si="1067"/>
        <v>0.98679061619274377</v>
      </c>
      <c r="U2249" s="142">
        <f t="shared" si="1068"/>
        <v>1.5818671391237434E-3</v>
      </c>
      <c r="V2249" s="142" t="str">
        <f t="shared" si="1069"/>
        <v/>
      </c>
      <c r="W2249" s="142" t="str">
        <f t="shared" si="1070"/>
        <v/>
      </c>
      <c r="X2249" s="142">
        <f t="shared" si="1071"/>
        <v>1.7933553848793535E-17</v>
      </c>
      <c r="Y2249" s="142" t="str">
        <f t="shared" si="1072"/>
        <v/>
      </c>
      <c r="Z2249" s="142" t="str">
        <f t="shared" si="1073"/>
        <v/>
      </c>
      <c r="AD2249" s="147">
        <v>1555</v>
      </c>
      <c r="AE2249" s="142">
        <f t="shared" si="1091"/>
        <v>122.14098807027517</v>
      </c>
      <c r="AF2249" s="142">
        <f t="shared" si="1074"/>
        <v>6.1689769712428271E-4</v>
      </c>
      <c r="AG2249" s="142">
        <f t="shared" si="1075"/>
        <v>0.98679061619274366</v>
      </c>
      <c r="AH2249" s="142">
        <f t="shared" si="1076"/>
        <v>6.1689769712428271E-4</v>
      </c>
      <c r="AI2249" s="142" t="str">
        <f t="shared" si="1077"/>
        <v/>
      </c>
      <c r="AJ2249" s="142" t="str">
        <f t="shared" si="1078"/>
        <v/>
      </c>
      <c r="AK2249" s="142">
        <f t="shared" si="1079"/>
        <v>1.0863856228336348E-65</v>
      </c>
      <c r="AL2249" s="142" t="str">
        <f t="shared" si="1080"/>
        <v/>
      </c>
      <c r="AM2249" s="142" t="str">
        <f t="shared" si="1081"/>
        <v/>
      </c>
      <c r="AQ2249" s="147">
        <v>1555</v>
      </c>
      <c r="AR2249" s="142">
        <f t="shared" si="1082"/>
        <v>6381.9283917509201</v>
      </c>
      <c r="AS2249" s="142">
        <f t="shared" si="1083"/>
        <v>1.1806540224179002E-5</v>
      </c>
      <c r="AT2249" s="142">
        <f t="shared" si="1084"/>
        <v>0.98679061619274366</v>
      </c>
      <c r="AU2249" s="142">
        <f t="shared" si="1085"/>
        <v>1.1806540224179002E-5</v>
      </c>
      <c r="AV2249" s="142" t="str">
        <f t="shared" si="1086"/>
        <v/>
      </c>
      <c r="AW2249" s="142" t="str">
        <f t="shared" si="1087"/>
        <v/>
      </c>
      <c r="AX2249" s="142">
        <f t="shared" si="1088"/>
        <v>7.7807037718742689E-5</v>
      </c>
      <c r="AY2249" s="142" t="str">
        <f t="shared" si="1089"/>
        <v/>
      </c>
      <c r="AZ2249" s="142" t="str">
        <f t="shared" si="1090"/>
        <v/>
      </c>
      <c r="BB2249" s="147"/>
      <c r="BC2249" s="147">
        <f t="shared" si="1053"/>
        <v>9.9839999999999449</v>
      </c>
      <c r="BD2249" s="163">
        <f t="shared" si="1054"/>
        <v>0.18948198814539752</v>
      </c>
      <c r="BE2249" s="147">
        <f t="shared" si="1055"/>
        <v>3.6384402803371629E-4</v>
      </c>
      <c r="BF2249" s="147" t="str">
        <f t="shared" si="1051"/>
        <v/>
      </c>
      <c r="BG2249" s="159" t="str">
        <f t="shared" si="1052"/>
        <v/>
      </c>
    </row>
    <row r="2250" spans="1:59" ht="20.100000000000001" customHeight="1" x14ac:dyDescent="0.25">
      <c r="A2250" s="142">
        <v>1556</v>
      </c>
      <c r="B2250" s="142">
        <f t="shared" si="1056"/>
        <v>10406.234525943717</v>
      </c>
      <c r="C2250" s="142">
        <f t="shared" si="1057"/>
        <v>7.1895675363012766E-6</v>
      </c>
      <c r="D2250" s="142">
        <f t="shared" si="1058"/>
        <v>0.98692577787818636</v>
      </c>
      <c r="E2250" s="142">
        <f t="shared" si="1059"/>
        <v>7.1895675363012766E-6</v>
      </c>
      <c r="F2250" s="142" t="str">
        <f t="shared" si="1060"/>
        <v/>
      </c>
      <c r="G2250" s="142" t="str">
        <f t="shared" si="1061"/>
        <v/>
      </c>
      <c r="H2250" s="142"/>
      <c r="I2250" s="142"/>
      <c r="J2250" s="142">
        <f t="shared" si="1062"/>
        <v>8.984031358731436E-160</v>
      </c>
      <c r="K2250" s="142" t="str">
        <f t="shared" si="1063"/>
        <v/>
      </c>
      <c r="L2250" s="142" t="str">
        <f t="shared" si="1064"/>
        <v/>
      </c>
      <c r="M2250" s="142"/>
      <c r="N2250" s="142"/>
      <c r="O2250" s="142"/>
      <c r="P2250" s="142"/>
      <c r="Q2250" s="142">
        <v>1556</v>
      </c>
      <c r="R2250" s="142">
        <f t="shared" si="1065"/>
        <v>47.718455899893357</v>
      </c>
      <c r="S2250" s="142">
        <f t="shared" si="1066"/>
        <v>1.5678698003098979E-3</v>
      </c>
      <c r="T2250" s="142">
        <f t="shared" si="1067"/>
        <v>0.98692577787818636</v>
      </c>
      <c r="U2250" s="142">
        <f t="shared" si="1068"/>
        <v>1.5678698003098979E-3</v>
      </c>
      <c r="V2250" s="142" t="str">
        <f t="shared" si="1069"/>
        <v/>
      </c>
      <c r="W2250" s="142" t="str">
        <f t="shared" si="1070"/>
        <v/>
      </c>
      <c r="X2250" s="142">
        <f t="shared" si="1071"/>
        <v>1.8539952953336512E-17</v>
      </c>
      <c r="Y2250" s="142" t="str">
        <f t="shared" si="1072"/>
        <v/>
      </c>
      <c r="Z2250" s="142" t="str">
        <f t="shared" si="1073"/>
        <v/>
      </c>
      <c r="AD2250" s="142">
        <v>1556</v>
      </c>
      <c r="AE2250" s="142">
        <f t="shared" si="1091"/>
        <v>122.36106192265407</v>
      </c>
      <c r="AF2250" s="142">
        <f t="shared" si="1074"/>
        <v>6.1143900475589845E-4</v>
      </c>
      <c r="AG2250" s="142">
        <f t="shared" si="1075"/>
        <v>0.98692577787818636</v>
      </c>
      <c r="AH2250" s="142">
        <f t="shared" si="1076"/>
        <v>6.1143900475589845E-4</v>
      </c>
      <c r="AI2250" s="142" t="str">
        <f t="shared" si="1077"/>
        <v/>
      </c>
      <c r="AJ2250" s="142" t="str">
        <f t="shared" si="1078"/>
        <v/>
      </c>
      <c r="AK2250" s="142">
        <f t="shared" si="1079"/>
        <v>1.1628635534320259E-65</v>
      </c>
      <c r="AL2250" s="142" t="str">
        <f t="shared" si="1080"/>
        <v/>
      </c>
      <c r="AM2250" s="142" t="str">
        <f t="shared" si="1081"/>
        <v/>
      </c>
      <c r="AQ2250" s="142">
        <v>1556</v>
      </c>
      <c r="AR2250" s="142">
        <f t="shared" si="1082"/>
        <v>6393.4273618261468</v>
      </c>
      <c r="AS2250" s="142">
        <f t="shared" si="1083"/>
        <v>1.1702068654064266E-5</v>
      </c>
      <c r="AT2250" s="142">
        <f t="shared" si="1084"/>
        <v>0.98692577787818636</v>
      </c>
      <c r="AU2250" s="142">
        <f t="shared" si="1085"/>
        <v>1.1702068654064266E-5</v>
      </c>
      <c r="AV2250" s="142" t="str">
        <f t="shared" si="1086"/>
        <v/>
      </c>
      <c r="AW2250" s="142" t="str">
        <f t="shared" si="1087"/>
        <v/>
      </c>
      <c r="AX2250" s="142">
        <f t="shared" si="1088"/>
        <v>7.7472332769721344E-5</v>
      </c>
      <c r="AY2250" s="142" t="str">
        <f t="shared" si="1089"/>
        <v/>
      </c>
      <c r="AZ2250" s="142" t="str">
        <f t="shared" si="1090"/>
        <v/>
      </c>
      <c r="BB2250" s="147"/>
      <c r="BC2250" s="147">
        <f t="shared" si="1053"/>
        <v>9.9903999999999442</v>
      </c>
      <c r="BD2250" s="163">
        <f t="shared" si="1054"/>
        <v>0.1891181441173638</v>
      </c>
      <c r="BE2250" s="147">
        <f t="shared" si="1055"/>
        <v>3.6326290165786257E-4</v>
      </c>
      <c r="BF2250" s="147" t="str">
        <f t="shared" si="1051"/>
        <v/>
      </c>
      <c r="BG2250" s="159" t="str">
        <f t="shared" si="1052"/>
        <v/>
      </c>
    </row>
    <row r="2251" spans="1:59" ht="20.100000000000001" customHeight="1" x14ac:dyDescent="0.25">
      <c r="A2251" s="142">
        <v>1557</v>
      </c>
      <c r="B2251" s="142">
        <f t="shared" si="1056"/>
        <v>10424.9507750911</v>
      </c>
      <c r="C2251" s="142">
        <f t="shared" si="1057"/>
        <v>7.1258357817894937E-6</v>
      </c>
      <c r="D2251" s="142">
        <f t="shared" si="1058"/>
        <v>0.98705974249930806</v>
      </c>
      <c r="E2251" s="142">
        <f t="shared" si="1059"/>
        <v>7.1258357817894937E-6</v>
      </c>
      <c r="F2251" s="142" t="str">
        <f t="shared" si="1060"/>
        <v/>
      </c>
      <c r="G2251" s="142" t="str">
        <f t="shared" si="1061"/>
        <v/>
      </c>
      <c r="H2251" s="142"/>
      <c r="I2251" s="142"/>
      <c r="J2251" s="142">
        <f t="shared" si="1062"/>
        <v>9.9971606883085733E-160</v>
      </c>
      <c r="K2251" s="142" t="str">
        <f t="shared" si="1063"/>
        <v/>
      </c>
      <c r="L2251" s="142" t="str">
        <f t="shared" si="1064"/>
        <v/>
      </c>
      <c r="M2251" s="142"/>
      <c r="N2251" s="142"/>
      <c r="O2251" s="142"/>
      <c r="P2251" s="142"/>
      <c r="Q2251" s="142">
        <v>1557</v>
      </c>
      <c r="R2251" s="142">
        <f t="shared" si="1065"/>
        <v>47.804280460864376</v>
      </c>
      <c r="S2251" s="142">
        <f t="shared" si="1066"/>
        <v>1.5539714548648842E-3</v>
      </c>
      <c r="T2251" s="142">
        <f t="shared" si="1067"/>
        <v>0.98705974249930806</v>
      </c>
      <c r="U2251" s="142">
        <f t="shared" si="1068"/>
        <v>1.5539714548648842E-3</v>
      </c>
      <c r="V2251" s="142" t="str">
        <f t="shared" si="1069"/>
        <v/>
      </c>
      <c r="W2251" s="142" t="str">
        <f t="shared" si="1070"/>
        <v/>
      </c>
      <c r="X2251" s="142">
        <f t="shared" si="1071"/>
        <v>1.916654996418183E-17</v>
      </c>
      <c r="Y2251" s="142" t="str">
        <f t="shared" si="1072"/>
        <v/>
      </c>
      <c r="Z2251" s="142" t="str">
        <f t="shared" si="1073"/>
        <v/>
      </c>
      <c r="AD2251" s="142">
        <v>1557</v>
      </c>
      <c r="AE2251" s="142">
        <f t="shared" si="1091"/>
        <v>122.58113577503292</v>
      </c>
      <c r="AF2251" s="142">
        <f t="shared" si="1074"/>
        <v>6.060189178934733E-4</v>
      </c>
      <c r="AG2251" s="142">
        <f t="shared" si="1075"/>
        <v>0.98705974249930806</v>
      </c>
      <c r="AH2251" s="142">
        <f t="shared" si="1076"/>
        <v>6.060189178934733E-4</v>
      </c>
      <c r="AI2251" s="142" t="str">
        <f t="shared" si="1077"/>
        <v/>
      </c>
      <c r="AJ2251" s="142" t="str">
        <f t="shared" si="1078"/>
        <v/>
      </c>
      <c r="AK2251" s="142">
        <f t="shared" si="1079"/>
        <v>1.2447053602571081E-65</v>
      </c>
      <c r="AL2251" s="142" t="str">
        <f t="shared" si="1080"/>
        <v/>
      </c>
      <c r="AM2251" s="142" t="str">
        <f t="shared" si="1081"/>
        <v/>
      </c>
      <c r="AQ2251" s="142">
        <v>1557</v>
      </c>
      <c r="AR2251" s="142">
        <f t="shared" si="1082"/>
        <v>6404.9263319013735</v>
      </c>
      <c r="AS2251" s="142">
        <f t="shared" si="1083"/>
        <v>1.1598335938156778E-5</v>
      </c>
      <c r="AT2251" s="142">
        <f t="shared" si="1084"/>
        <v>0.98705974249930806</v>
      </c>
      <c r="AU2251" s="142">
        <f t="shared" si="1085"/>
        <v>1.1598335938156778E-5</v>
      </c>
      <c r="AV2251" s="142" t="str">
        <f t="shared" si="1086"/>
        <v/>
      </c>
      <c r="AW2251" s="142" t="str">
        <f t="shared" si="1087"/>
        <v/>
      </c>
      <c r="AX2251" s="142">
        <f t="shared" si="1088"/>
        <v>7.7137833416158992E-5</v>
      </c>
      <c r="AY2251" s="142" t="str">
        <f t="shared" si="1089"/>
        <v/>
      </c>
      <c r="AZ2251" s="142" t="str">
        <f t="shared" si="1090"/>
        <v/>
      </c>
      <c r="BB2251" s="147"/>
      <c r="BC2251" s="147">
        <f t="shared" si="1053"/>
        <v>9.9967999999999435</v>
      </c>
      <c r="BD2251" s="163">
        <f t="shared" si="1054"/>
        <v>0.18875488121570594</v>
      </c>
      <c r="BE2251" s="147">
        <f t="shared" si="1055"/>
        <v>3.6268233158598395E-4</v>
      </c>
      <c r="BF2251" s="147" t="str">
        <f t="shared" si="1051"/>
        <v/>
      </c>
      <c r="BG2251" s="159" t="str">
        <f t="shared" si="1052"/>
        <v/>
      </c>
    </row>
    <row r="2252" spans="1:59" ht="20.100000000000001" customHeight="1" x14ac:dyDescent="0.25">
      <c r="A2252" s="142">
        <v>1558</v>
      </c>
      <c r="B2252" s="142">
        <f t="shared" si="1056"/>
        <v>10443.667024238479</v>
      </c>
      <c r="C2252" s="142">
        <f t="shared" si="1057"/>
        <v>7.0625559741363864E-6</v>
      </c>
      <c r="D2252" s="142">
        <f t="shared" si="1058"/>
        <v>0.98719251853352108</v>
      </c>
      <c r="E2252" s="142">
        <f t="shared" si="1059"/>
        <v>7.0625559741363864E-6</v>
      </c>
      <c r="F2252" s="142" t="str">
        <f t="shared" si="1060"/>
        <v/>
      </c>
      <c r="G2252" s="142" t="str">
        <f t="shared" si="1061"/>
        <v/>
      </c>
      <c r="H2252" s="142"/>
      <c r="I2252" s="142"/>
      <c r="J2252" s="142">
        <f t="shared" si="1062"/>
        <v>1.112436263392615E-159</v>
      </c>
      <c r="K2252" s="142" t="str">
        <f t="shared" si="1063"/>
        <v/>
      </c>
      <c r="L2252" s="142" t="str">
        <f t="shared" si="1064"/>
        <v/>
      </c>
      <c r="M2252" s="142"/>
      <c r="N2252" s="142"/>
      <c r="O2252" s="142"/>
      <c r="P2252" s="142"/>
      <c r="Q2252" s="142">
        <v>1558</v>
      </c>
      <c r="R2252" s="142">
        <f t="shared" si="1065"/>
        <v>47.890105021835424</v>
      </c>
      <c r="S2252" s="142">
        <f t="shared" si="1066"/>
        <v>1.5401716680365659E-3</v>
      </c>
      <c r="T2252" s="142">
        <f t="shared" si="1067"/>
        <v>0.98719251853352119</v>
      </c>
      <c r="U2252" s="142">
        <f t="shared" si="1068"/>
        <v>1.5401716680365659E-3</v>
      </c>
      <c r="V2252" s="142" t="str">
        <f t="shared" si="1069"/>
        <v/>
      </c>
      <c r="W2252" s="142" t="str">
        <f t="shared" si="1070"/>
        <v/>
      </c>
      <c r="X2252" s="142">
        <f t="shared" si="1071"/>
        <v>1.9814007122612016E-17</v>
      </c>
      <c r="Y2252" s="142" t="str">
        <f t="shared" si="1072"/>
        <v/>
      </c>
      <c r="Z2252" s="142" t="str">
        <f t="shared" si="1073"/>
        <v/>
      </c>
      <c r="AD2252" s="142">
        <v>1558</v>
      </c>
      <c r="AE2252" s="142">
        <f t="shared" si="1091"/>
        <v>122.80120962741182</v>
      </c>
      <c r="AF2252" s="142">
        <f t="shared" si="1074"/>
        <v>6.0063726699205152E-4</v>
      </c>
      <c r="AG2252" s="142">
        <f t="shared" si="1075"/>
        <v>0.98719251853352108</v>
      </c>
      <c r="AH2252" s="142">
        <f t="shared" si="1076"/>
        <v>6.0063726699205152E-4</v>
      </c>
      <c r="AI2252" s="142" t="str">
        <f t="shared" si="1077"/>
        <v/>
      </c>
      <c r="AJ2252" s="142" t="str">
        <f t="shared" si="1078"/>
        <v/>
      </c>
      <c r="AK2252" s="142">
        <f t="shared" si="1079"/>
        <v>1.3322858393969775E-65</v>
      </c>
      <c r="AL2252" s="142" t="str">
        <f t="shared" si="1080"/>
        <v/>
      </c>
      <c r="AM2252" s="142" t="str">
        <f t="shared" si="1081"/>
        <v/>
      </c>
      <c r="AQ2252" s="142">
        <v>1558</v>
      </c>
      <c r="AR2252" s="142">
        <f t="shared" si="1082"/>
        <v>6416.4253019766002</v>
      </c>
      <c r="AS2252" s="142">
        <f t="shared" si="1083"/>
        <v>1.1495338831608473E-5</v>
      </c>
      <c r="AT2252" s="142">
        <f t="shared" si="1084"/>
        <v>0.98719251853352108</v>
      </c>
      <c r="AU2252" s="142">
        <f t="shared" si="1085"/>
        <v>1.1495338831608473E-5</v>
      </c>
      <c r="AV2252" s="142" t="str">
        <f t="shared" si="1086"/>
        <v/>
      </c>
      <c r="AW2252" s="142" t="str">
        <f t="shared" si="1087"/>
        <v/>
      </c>
      <c r="AX2252" s="142">
        <f t="shared" si="1088"/>
        <v>7.6803549451149675E-5</v>
      </c>
      <c r="AY2252" s="142" t="str">
        <f t="shared" si="1089"/>
        <v/>
      </c>
      <c r="AZ2252" s="142" t="str">
        <f t="shared" si="1090"/>
        <v/>
      </c>
      <c r="BB2252" s="147"/>
      <c r="BC2252" s="147">
        <f t="shared" si="1053"/>
        <v>10.003199999999943</v>
      </c>
      <c r="BD2252" s="163">
        <f t="shared" si="1054"/>
        <v>0.18839219888411995</v>
      </c>
      <c r="BE2252" s="147">
        <f t="shared" si="1055"/>
        <v>3.6210231859284958E-4</v>
      </c>
      <c r="BF2252" s="147" t="str">
        <f t="shared" si="1051"/>
        <v/>
      </c>
      <c r="BG2252" s="159" t="str">
        <f t="shared" si="1052"/>
        <v/>
      </c>
    </row>
    <row r="2253" spans="1:59" ht="20.100000000000001" customHeight="1" x14ac:dyDescent="0.25">
      <c r="A2253" s="142">
        <v>1559</v>
      </c>
      <c r="B2253" s="142">
        <f t="shared" si="1056"/>
        <v>10462.383273385858</v>
      </c>
      <c r="C2253" s="142">
        <f t="shared" si="1057"/>
        <v>6.999726115849104E-6</v>
      </c>
      <c r="D2253" s="142">
        <f t="shared" si="1058"/>
        <v>0.98732411442088885</v>
      </c>
      <c r="E2253" s="142">
        <f t="shared" si="1059"/>
        <v>6.999726115849104E-6</v>
      </c>
      <c r="F2253" s="142" t="str">
        <f t="shared" si="1060"/>
        <v/>
      </c>
      <c r="G2253" s="142" t="str">
        <f t="shared" si="1061"/>
        <v/>
      </c>
      <c r="H2253" s="142"/>
      <c r="I2253" s="142"/>
      <c r="J2253" s="142">
        <f t="shared" si="1062"/>
        <v>1.2378461031296834E-159</v>
      </c>
      <c r="K2253" s="142" t="str">
        <f t="shared" si="1063"/>
        <v/>
      </c>
      <c r="L2253" s="142" t="str">
        <f t="shared" si="1064"/>
        <v/>
      </c>
      <c r="M2253" s="142"/>
      <c r="N2253" s="142"/>
      <c r="O2253" s="142"/>
      <c r="P2253" s="142"/>
      <c r="Q2253" s="142">
        <v>1559</v>
      </c>
      <c r="R2253" s="142">
        <f t="shared" si="1065"/>
        <v>47.975929582806444</v>
      </c>
      <c r="S2253" s="142">
        <f t="shared" si="1066"/>
        <v>1.5264700042203502E-3</v>
      </c>
      <c r="T2253" s="142">
        <f t="shared" si="1067"/>
        <v>0.98732411442088885</v>
      </c>
      <c r="U2253" s="142">
        <f t="shared" si="1068"/>
        <v>1.5264700042203502E-3</v>
      </c>
      <c r="V2253" s="142" t="str">
        <f t="shared" si="1069"/>
        <v/>
      </c>
      <c r="W2253" s="142" t="str">
        <f t="shared" si="1070"/>
        <v/>
      </c>
      <c r="X2253" s="142">
        <f t="shared" si="1071"/>
        <v>2.0483008028089254E-17</v>
      </c>
      <c r="Y2253" s="142" t="str">
        <f t="shared" si="1072"/>
        <v/>
      </c>
      <c r="Z2253" s="142" t="str">
        <f t="shared" si="1073"/>
        <v/>
      </c>
      <c r="AD2253" s="142">
        <v>1559</v>
      </c>
      <c r="AE2253" s="142">
        <f t="shared" si="1091"/>
        <v>123.02128347979067</v>
      </c>
      <c r="AF2253" s="142">
        <f t="shared" si="1074"/>
        <v>5.9529388217423622E-4</v>
      </c>
      <c r="AG2253" s="142">
        <f t="shared" si="1075"/>
        <v>0.98732411442088885</v>
      </c>
      <c r="AH2253" s="142">
        <f t="shared" si="1076"/>
        <v>5.9529388217423622E-4</v>
      </c>
      <c r="AI2253" s="142" t="str">
        <f t="shared" si="1077"/>
        <v/>
      </c>
      <c r="AJ2253" s="142" t="str">
        <f t="shared" si="1078"/>
        <v/>
      </c>
      <c r="AK2253" s="142">
        <f t="shared" si="1079"/>
        <v>1.4260058765627163E-65</v>
      </c>
      <c r="AL2253" s="142" t="str">
        <f t="shared" si="1080"/>
        <v/>
      </c>
      <c r="AM2253" s="142" t="str">
        <f t="shared" si="1081"/>
        <v/>
      </c>
      <c r="AQ2253" s="142">
        <v>1559</v>
      </c>
      <c r="AR2253" s="142">
        <f t="shared" si="1082"/>
        <v>6427.9242720518305</v>
      </c>
      <c r="AS2253" s="142">
        <f t="shared" si="1083"/>
        <v>1.1393074083208671E-5</v>
      </c>
      <c r="AT2253" s="142">
        <f t="shared" si="1084"/>
        <v>0.98732411442088885</v>
      </c>
      <c r="AU2253" s="142">
        <f t="shared" si="1085"/>
        <v>1.1393074083208671E-5</v>
      </c>
      <c r="AV2253" s="142" t="str">
        <f t="shared" si="1086"/>
        <v/>
      </c>
      <c r="AW2253" s="142" t="str">
        <f t="shared" si="1087"/>
        <v/>
      </c>
      <c r="AX2253" s="142">
        <f t="shared" si="1088"/>
        <v>7.6469490615110037E-5</v>
      </c>
      <c r="AY2253" s="142" t="str">
        <f t="shared" si="1089"/>
        <v/>
      </c>
      <c r="AZ2253" s="142" t="str">
        <f t="shared" si="1090"/>
        <v/>
      </c>
      <c r="BB2253" s="147"/>
      <c r="BC2253" s="147">
        <f t="shared" si="1053"/>
        <v>10.009599999999942</v>
      </c>
      <c r="BD2253" s="163">
        <f t="shared" si="1054"/>
        <v>0.18803009656552711</v>
      </c>
      <c r="BE2253" s="147">
        <f t="shared" si="1055"/>
        <v>3.6152286344889872E-4</v>
      </c>
      <c r="BF2253" s="147" t="str">
        <f t="shared" si="1051"/>
        <v/>
      </c>
      <c r="BG2253" s="159" t="str">
        <f t="shared" si="1052"/>
        <v/>
      </c>
    </row>
    <row r="2254" spans="1:59" ht="20.100000000000001" customHeight="1" x14ac:dyDescent="0.25">
      <c r="A2254" s="142">
        <v>1560</v>
      </c>
      <c r="B2254" s="142">
        <f t="shared" si="1056"/>
        <v>10481.099522533241</v>
      </c>
      <c r="C2254" s="142">
        <f t="shared" si="1057"/>
        <v>6.9373442056877169E-6</v>
      </c>
      <c r="D2254" s="142">
        <f t="shared" si="1058"/>
        <v>0.98745453856405341</v>
      </c>
      <c r="E2254" s="142">
        <f t="shared" si="1059"/>
        <v>6.9373442056877169E-6</v>
      </c>
      <c r="F2254" s="142" t="str">
        <f t="shared" si="1060"/>
        <v/>
      </c>
      <c r="G2254" s="142" t="str">
        <f t="shared" si="1061"/>
        <v/>
      </c>
      <c r="H2254" s="142"/>
      <c r="I2254" s="142"/>
      <c r="J2254" s="142">
        <f t="shared" si="1062"/>
        <v>1.3773719083455979E-159</v>
      </c>
      <c r="K2254" s="142" t="str">
        <f t="shared" si="1063"/>
        <v/>
      </c>
      <c r="L2254" s="142" t="str">
        <f t="shared" si="1064"/>
        <v/>
      </c>
      <c r="M2254" s="142"/>
      <c r="N2254" s="142"/>
      <c r="O2254" s="142"/>
      <c r="P2254" s="142"/>
      <c r="Q2254" s="142">
        <v>1560</v>
      </c>
      <c r="R2254" s="142">
        <f t="shared" si="1065"/>
        <v>48.061754143777492</v>
      </c>
      <c r="S2254" s="142">
        <f t="shared" si="1066"/>
        <v>1.512866026994482E-3</v>
      </c>
      <c r="T2254" s="142">
        <f t="shared" si="1067"/>
        <v>0.98745453856405341</v>
      </c>
      <c r="U2254" s="142">
        <f t="shared" si="1068"/>
        <v>1.512866026994482E-3</v>
      </c>
      <c r="V2254" s="142" t="str">
        <f t="shared" si="1069"/>
        <v/>
      </c>
      <c r="W2254" s="142" t="str">
        <f t="shared" si="1070"/>
        <v/>
      </c>
      <c r="X2254" s="142">
        <f t="shared" si="1071"/>
        <v>2.1174258315260556E-17</v>
      </c>
      <c r="Y2254" s="142" t="str">
        <f t="shared" si="1072"/>
        <v/>
      </c>
      <c r="Z2254" s="142" t="str">
        <f t="shared" si="1073"/>
        <v/>
      </c>
      <c r="AD2254" s="142">
        <v>1560</v>
      </c>
      <c r="AE2254" s="142">
        <f t="shared" si="1091"/>
        <v>123.24135733216957</v>
      </c>
      <c r="AF2254" s="142">
        <f t="shared" si="1074"/>
        <v>5.8998859324395478E-4</v>
      </c>
      <c r="AG2254" s="142">
        <f t="shared" si="1075"/>
        <v>0.98745453856405341</v>
      </c>
      <c r="AH2254" s="142">
        <f t="shared" si="1076"/>
        <v>5.8998859324395478E-4</v>
      </c>
      <c r="AI2254" s="142" t="str">
        <f t="shared" si="1077"/>
        <v/>
      </c>
      <c r="AJ2254" s="142" t="str">
        <f t="shared" si="1078"/>
        <v/>
      </c>
      <c r="AK2254" s="142">
        <f t="shared" si="1079"/>
        <v>1.5262942562596455E-65</v>
      </c>
      <c r="AL2254" s="142" t="str">
        <f t="shared" si="1080"/>
        <v/>
      </c>
      <c r="AM2254" s="142" t="str">
        <f t="shared" si="1081"/>
        <v/>
      </c>
      <c r="AQ2254" s="142">
        <v>1560</v>
      </c>
      <c r="AR2254" s="142">
        <f t="shared" si="1082"/>
        <v>6439.4232421270572</v>
      </c>
      <c r="AS2254" s="142">
        <f t="shared" si="1083"/>
        <v>1.1291538435647924E-5</v>
      </c>
      <c r="AT2254" s="142">
        <f t="shared" si="1084"/>
        <v>0.98745453856405341</v>
      </c>
      <c r="AU2254" s="142">
        <f t="shared" si="1085"/>
        <v>1.1291538435647924E-5</v>
      </c>
      <c r="AV2254" s="142" t="str">
        <f t="shared" si="1086"/>
        <v/>
      </c>
      <c r="AW2254" s="142" t="str">
        <f t="shared" si="1087"/>
        <v/>
      </c>
      <c r="AX2254" s="142">
        <f t="shared" si="1088"/>
        <v>7.6135666595386056E-5</v>
      </c>
      <c r="AY2254" s="142" t="str">
        <f t="shared" si="1089"/>
        <v/>
      </c>
      <c r="AZ2254" s="142" t="str">
        <f t="shared" si="1090"/>
        <v/>
      </c>
      <c r="BB2254" s="147"/>
      <c r="BC2254" s="147">
        <f t="shared" si="1053"/>
        <v>10.015999999999941</v>
      </c>
      <c r="BD2254" s="163">
        <f t="shared" si="1054"/>
        <v>0.18766857370207821</v>
      </c>
      <c r="BE2254" s="147">
        <f t="shared" si="1055"/>
        <v>3.609439669166048E-4</v>
      </c>
      <c r="BF2254" s="147" t="str">
        <f t="shared" si="1051"/>
        <v/>
      </c>
      <c r="BG2254" s="159" t="str">
        <f t="shared" si="1052"/>
        <v/>
      </c>
    </row>
    <row r="2255" spans="1:59" ht="20.100000000000001" customHeight="1" x14ac:dyDescent="0.25">
      <c r="A2255" s="147">
        <v>1561</v>
      </c>
      <c r="B2255" s="142">
        <f t="shared" si="1056"/>
        <v>10499.81577168062</v>
      </c>
      <c r="C2255" s="142">
        <f t="shared" si="1057"/>
        <v>6.8754082388261035E-6</v>
      </c>
      <c r="D2255" s="142">
        <f t="shared" si="1058"/>
        <v>0.98758379932816776</v>
      </c>
      <c r="E2255" s="142">
        <f t="shared" si="1059"/>
        <v>6.8754082388261035E-6</v>
      </c>
      <c r="F2255" s="142" t="str">
        <f t="shared" si="1060"/>
        <v/>
      </c>
      <c r="G2255" s="142" t="str">
        <f t="shared" si="1061"/>
        <v/>
      </c>
      <c r="H2255" s="142"/>
      <c r="I2255" s="142"/>
      <c r="J2255" s="142">
        <f t="shared" si="1062"/>
        <v>1.5326000662696653E-159</v>
      </c>
      <c r="K2255" s="142" t="str">
        <f t="shared" si="1063"/>
        <v/>
      </c>
      <c r="L2255" s="142" t="str">
        <f t="shared" si="1064"/>
        <v/>
      </c>
      <c r="M2255" s="142"/>
      <c r="N2255" s="142"/>
      <c r="O2255" s="142"/>
      <c r="P2255" s="142"/>
      <c r="Q2255" s="147">
        <v>1561</v>
      </c>
      <c r="R2255" s="142">
        <f t="shared" si="1065"/>
        <v>48.147578704748511</v>
      </c>
      <c r="S2255" s="142">
        <f t="shared" si="1066"/>
        <v>1.499359299155149E-3</v>
      </c>
      <c r="T2255" s="142">
        <f t="shared" si="1067"/>
        <v>0.98758379932816776</v>
      </c>
      <c r="U2255" s="142">
        <f t="shared" si="1068"/>
        <v>1.499359299155149E-3</v>
      </c>
      <c r="V2255" s="142" t="str">
        <f t="shared" si="1069"/>
        <v/>
      </c>
      <c r="W2255" s="142" t="str">
        <f t="shared" si="1070"/>
        <v/>
      </c>
      <c r="X2255" s="142">
        <f t="shared" si="1071"/>
        <v>2.1888486352028651E-17</v>
      </c>
      <c r="Y2255" s="142" t="str">
        <f t="shared" si="1072"/>
        <v/>
      </c>
      <c r="Z2255" s="142" t="str">
        <f t="shared" si="1073"/>
        <v/>
      </c>
      <c r="AD2255" s="147">
        <v>1561</v>
      </c>
      <c r="AE2255" s="142">
        <f t="shared" si="1091"/>
        <v>123.46143118454842</v>
      </c>
      <c r="AF2255" s="142">
        <f t="shared" si="1074"/>
        <v>5.8472122970014667E-4</v>
      </c>
      <c r="AG2255" s="142">
        <f t="shared" si="1075"/>
        <v>0.98758379932816776</v>
      </c>
      <c r="AH2255" s="142">
        <f t="shared" si="1076"/>
        <v>5.8472122970014667E-4</v>
      </c>
      <c r="AI2255" s="142" t="str">
        <f t="shared" si="1077"/>
        <v/>
      </c>
      <c r="AJ2255" s="142" t="str">
        <f t="shared" si="1078"/>
        <v/>
      </c>
      <c r="AK2255" s="142">
        <f t="shared" si="1079"/>
        <v>1.6336095959281752E-65</v>
      </c>
      <c r="AL2255" s="142" t="str">
        <f t="shared" si="1080"/>
        <v/>
      </c>
      <c r="AM2255" s="142" t="str">
        <f t="shared" si="1081"/>
        <v/>
      </c>
      <c r="AQ2255" s="147">
        <v>1561</v>
      </c>
      <c r="AR2255" s="142">
        <f t="shared" si="1082"/>
        <v>6450.9222122022838</v>
      </c>
      <c r="AS2255" s="142">
        <f t="shared" si="1083"/>
        <v>1.1190728625779523E-5</v>
      </c>
      <c r="AT2255" s="142">
        <f t="shared" si="1084"/>
        <v>0.98758379932816776</v>
      </c>
      <c r="AU2255" s="142">
        <f t="shared" si="1085"/>
        <v>1.1190728625779523E-5</v>
      </c>
      <c r="AV2255" s="142" t="str">
        <f t="shared" si="1086"/>
        <v/>
      </c>
      <c r="AW2255" s="142" t="str">
        <f t="shared" si="1087"/>
        <v/>
      </c>
      <c r="AX2255" s="142">
        <f t="shared" si="1088"/>
        <v>7.5802087025864546E-5</v>
      </c>
      <c r="AY2255" s="142" t="str">
        <f t="shared" si="1089"/>
        <v/>
      </c>
      <c r="AZ2255" s="142" t="str">
        <f t="shared" si="1090"/>
        <v/>
      </c>
      <c r="BB2255" s="147"/>
      <c r="BC2255" s="147">
        <f t="shared" si="1053"/>
        <v>10.022399999999941</v>
      </c>
      <c r="BD2255" s="163">
        <f t="shared" si="1054"/>
        <v>0.1873076297351616</v>
      </c>
      <c r="BE2255" s="147">
        <f t="shared" si="1055"/>
        <v>3.6036562975366726E-4</v>
      </c>
      <c r="BF2255" s="147" t="str">
        <f t="shared" si="1051"/>
        <v/>
      </c>
      <c r="BG2255" s="159" t="str">
        <f t="shared" si="1052"/>
        <v/>
      </c>
    </row>
    <row r="2256" spans="1:59" ht="20.100000000000001" customHeight="1" x14ac:dyDescent="0.25">
      <c r="A2256" s="142">
        <v>1562</v>
      </c>
      <c r="B2256" s="142">
        <f t="shared" si="1056"/>
        <v>10518.532020828003</v>
      </c>
      <c r="C2256" s="142">
        <f t="shared" si="1057"/>
        <v>6.8139162070115545E-6</v>
      </c>
      <c r="D2256" s="142">
        <f t="shared" si="1058"/>
        <v>0.9877119050408294</v>
      </c>
      <c r="E2256" s="142">
        <f t="shared" si="1059"/>
        <v>6.8139162070115545E-6</v>
      </c>
      <c r="F2256" s="142" t="str">
        <f t="shared" si="1060"/>
        <v/>
      </c>
      <c r="G2256" s="142" t="str">
        <f t="shared" si="1061"/>
        <v/>
      </c>
      <c r="H2256" s="142"/>
      <c r="I2256" s="142"/>
      <c r="J2256" s="142">
        <f t="shared" si="1062"/>
        <v>1.7052949660084886E-159</v>
      </c>
      <c r="K2256" s="142" t="str">
        <f t="shared" si="1063"/>
        <v/>
      </c>
      <c r="L2256" s="142" t="str">
        <f t="shared" si="1064"/>
        <v/>
      </c>
      <c r="M2256" s="142"/>
      <c r="N2256" s="142"/>
      <c r="O2256" s="142"/>
      <c r="P2256" s="142"/>
      <c r="Q2256" s="142">
        <v>1562</v>
      </c>
      <c r="R2256" s="142">
        <f t="shared" si="1065"/>
        <v>48.233403265719531</v>
      </c>
      <c r="S2256" s="142">
        <f t="shared" si="1066"/>
        <v>1.4859493827512893E-3</v>
      </c>
      <c r="T2256" s="142">
        <f t="shared" si="1067"/>
        <v>0.9877119050408294</v>
      </c>
      <c r="U2256" s="142">
        <f t="shared" si="1068"/>
        <v>1.4859493827512893E-3</v>
      </c>
      <c r="V2256" s="142" t="str">
        <f t="shared" si="1069"/>
        <v/>
      </c>
      <c r="W2256" s="142" t="str">
        <f t="shared" si="1070"/>
        <v/>
      </c>
      <c r="X2256" s="142">
        <f t="shared" si="1071"/>
        <v>2.2626443959343143E-17</v>
      </c>
      <c r="Y2256" s="142" t="str">
        <f t="shared" si="1072"/>
        <v/>
      </c>
      <c r="Z2256" s="142" t="str">
        <f t="shared" si="1073"/>
        <v/>
      </c>
      <c r="AD2256" s="142">
        <v>1562</v>
      </c>
      <c r="AE2256" s="142">
        <f t="shared" si="1091"/>
        <v>123.68150503692732</v>
      </c>
      <c r="AF2256" s="142">
        <f t="shared" si="1074"/>
        <v>5.7949162075033645E-4</v>
      </c>
      <c r="AG2256" s="142">
        <f t="shared" si="1075"/>
        <v>0.9877119050408294</v>
      </c>
      <c r="AH2256" s="142">
        <f t="shared" si="1076"/>
        <v>5.7949162075033645E-4</v>
      </c>
      <c r="AI2256" s="142" t="str">
        <f t="shared" si="1077"/>
        <v/>
      </c>
      <c r="AJ2256" s="142" t="str">
        <f t="shared" si="1078"/>
        <v/>
      </c>
      <c r="AK2256" s="142">
        <f t="shared" si="1079"/>
        <v>1.7484424136567805E-65</v>
      </c>
      <c r="AL2256" s="142" t="str">
        <f t="shared" si="1080"/>
        <v/>
      </c>
      <c r="AM2256" s="142" t="str">
        <f t="shared" si="1081"/>
        <v/>
      </c>
      <c r="AQ2256" s="142">
        <v>1562</v>
      </c>
      <c r="AR2256" s="142">
        <f t="shared" si="1082"/>
        <v>6462.4211822775105</v>
      </c>
      <c r="AS2256" s="142">
        <f t="shared" si="1083"/>
        <v>1.1090641384879656E-5</v>
      </c>
      <c r="AT2256" s="142">
        <f t="shared" si="1084"/>
        <v>0.9877119050408294</v>
      </c>
      <c r="AU2256" s="142">
        <f t="shared" si="1085"/>
        <v>1.1090641384879656E-5</v>
      </c>
      <c r="AV2256" s="142" t="str">
        <f t="shared" si="1086"/>
        <v/>
      </c>
      <c r="AW2256" s="142" t="str">
        <f t="shared" si="1087"/>
        <v/>
      </c>
      <c r="AX2256" s="142">
        <f t="shared" si="1088"/>
        <v>7.5468761486591763E-5</v>
      </c>
      <c r="AY2256" s="142" t="str">
        <f t="shared" si="1089"/>
        <v/>
      </c>
      <c r="AZ2256" s="142" t="str">
        <f t="shared" si="1090"/>
        <v/>
      </c>
      <c r="BB2256" s="147"/>
      <c r="BC2256" s="147">
        <f t="shared" si="1053"/>
        <v>10.02879999999994</v>
      </c>
      <c r="BD2256" s="163">
        <f t="shared" si="1054"/>
        <v>0.18694726410540793</v>
      </c>
      <c r="BE2256" s="147">
        <f t="shared" si="1055"/>
        <v>3.5978785271087443E-4</v>
      </c>
      <c r="BF2256" s="147" t="str">
        <f t="shared" si="1051"/>
        <v/>
      </c>
      <c r="BG2256" s="159" t="str">
        <f t="shared" si="1052"/>
        <v/>
      </c>
    </row>
    <row r="2257" spans="1:59" ht="20.100000000000001" customHeight="1" x14ac:dyDescent="0.25">
      <c r="A2257" s="142">
        <v>1563</v>
      </c>
      <c r="B2257" s="142">
        <f t="shared" si="1056"/>
        <v>10537.248269975382</v>
      </c>
      <c r="C2257" s="142">
        <f t="shared" si="1057"/>
        <v>6.7528660987234261E-6</v>
      </c>
      <c r="D2257" s="142">
        <f t="shared" si="1058"/>
        <v>0.98783886399201826</v>
      </c>
      <c r="E2257" s="142">
        <f t="shared" si="1059"/>
        <v>6.7528660987234261E-6</v>
      </c>
      <c r="F2257" s="142" t="str">
        <f t="shared" si="1060"/>
        <v/>
      </c>
      <c r="G2257" s="142" t="str">
        <f t="shared" si="1061"/>
        <v/>
      </c>
      <c r="H2257" s="142"/>
      <c r="I2257" s="142"/>
      <c r="J2257" s="142">
        <f t="shared" si="1062"/>
        <v>1.8974189398604859E-159</v>
      </c>
      <c r="K2257" s="142" t="str">
        <f t="shared" si="1063"/>
        <v/>
      </c>
      <c r="L2257" s="142" t="str">
        <f t="shared" si="1064"/>
        <v/>
      </c>
      <c r="M2257" s="142"/>
      <c r="N2257" s="142"/>
      <c r="O2257" s="142"/>
      <c r="P2257" s="142"/>
      <c r="Q2257" s="142">
        <v>1563</v>
      </c>
      <c r="R2257" s="142">
        <f t="shared" si="1065"/>
        <v>48.319227826690579</v>
      </c>
      <c r="S2257" s="142">
        <f t="shared" si="1066"/>
        <v>1.4726358391191679E-3</v>
      </c>
      <c r="T2257" s="142">
        <f t="shared" si="1067"/>
        <v>0.98783886399201826</v>
      </c>
      <c r="U2257" s="142">
        <f t="shared" si="1068"/>
        <v>1.4726358391191679E-3</v>
      </c>
      <c r="V2257" s="142" t="str">
        <f t="shared" si="1069"/>
        <v/>
      </c>
      <c r="W2257" s="142" t="str">
        <f t="shared" si="1070"/>
        <v/>
      </c>
      <c r="X2257" s="142">
        <f t="shared" si="1071"/>
        <v>2.3388907153368844E-17</v>
      </c>
      <c r="Y2257" s="142" t="str">
        <f t="shared" si="1072"/>
        <v/>
      </c>
      <c r="Z2257" s="142" t="str">
        <f t="shared" si="1073"/>
        <v/>
      </c>
      <c r="AD2257" s="142">
        <v>1563</v>
      </c>
      <c r="AE2257" s="142">
        <f t="shared" si="1091"/>
        <v>123.90157888930617</v>
      </c>
      <c r="AF2257" s="142">
        <f t="shared" si="1074"/>
        <v>5.7429959532412616E-4</v>
      </c>
      <c r="AG2257" s="142">
        <f t="shared" si="1075"/>
        <v>0.98783886399201826</v>
      </c>
      <c r="AH2257" s="142">
        <f t="shared" si="1076"/>
        <v>5.7429959532412616E-4</v>
      </c>
      <c r="AI2257" s="142" t="str">
        <f t="shared" si="1077"/>
        <v/>
      </c>
      <c r="AJ2257" s="142" t="str">
        <f t="shared" si="1078"/>
        <v/>
      </c>
      <c r="AK2257" s="142">
        <f t="shared" si="1079"/>
        <v>1.8713173386535515E-65</v>
      </c>
      <c r="AL2257" s="142" t="str">
        <f t="shared" si="1080"/>
        <v/>
      </c>
      <c r="AM2257" s="142" t="str">
        <f t="shared" si="1081"/>
        <v/>
      </c>
      <c r="AQ2257" s="142">
        <v>1563</v>
      </c>
      <c r="AR2257" s="142">
        <f t="shared" si="1082"/>
        <v>6473.9201523527372</v>
      </c>
      <c r="AS2257" s="142">
        <f t="shared" si="1083"/>
        <v>1.0991273438905353E-5</v>
      </c>
      <c r="AT2257" s="142">
        <f t="shared" si="1084"/>
        <v>0.98783886399201826</v>
      </c>
      <c r="AU2257" s="142">
        <f t="shared" si="1085"/>
        <v>1.0991273438905353E-5</v>
      </c>
      <c r="AV2257" s="142" t="str">
        <f t="shared" si="1086"/>
        <v/>
      </c>
      <c r="AW2257" s="142" t="str">
        <f t="shared" si="1087"/>
        <v/>
      </c>
      <c r="AX2257" s="142">
        <f t="shared" si="1088"/>
        <v>7.513569950339739E-5</v>
      </c>
      <c r="AY2257" s="142" t="str">
        <f t="shared" si="1089"/>
        <v/>
      </c>
      <c r="AZ2257" s="142" t="str">
        <f t="shared" si="1090"/>
        <v/>
      </c>
      <c r="BB2257" s="147"/>
      <c r="BC2257" s="147">
        <f t="shared" si="1053"/>
        <v>10.035199999999939</v>
      </c>
      <c r="BD2257" s="163">
        <f t="shared" si="1054"/>
        <v>0.18658747625269706</v>
      </c>
      <c r="BE2257" s="147">
        <f t="shared" si="1055"/>
        <v>3.592106365336023E-4</v>
      </c>
      <c r="BF2257" s="147" t="str">
        <f t="shared" si="1051"/>
        <v/>
      </c>
      <c r="BG2257" s="159" t="str">
        <f t="shared" si="1052"/>
        <v/>
      </c>
    </row>
    <row r="2258" spans="1:59" ht="20.100000000000001" customHeight="1" x14ac:dyDescent="0.25">
      <c r="A2258" s="142">
        <v>1564</v>
      </c>
      <c r="B2258" s="142">
        <f t="shared" si="1056"/>
        <v>10555.964519122765</v>
      </c>
      <c r="C2258" s="142">
        <f t="shared" si="1057"/>
        <v>6.692255899330423E-6</v>
      </c>
      <c r="D2258" s="142">
        <f t="shared" si="1058"/>
        <v>0.98796468443403673</v>
      </c>
      <c r="E2258" s="142">
        <f t="shared" si="1059"/>
        <v>6.692255899330423E-6</v>
      </c>
      <c r="F2258" s="142" t="str">
        <f t="shared" si="1060"/>
        <v/>
      </c>
      <c r="G2258" s="142" t="str">
        <f t="shared" si="1061"/>
        <v/>
      </c>
      <c r="H2258" s="142"/>
      <c r="I2258" s="142"/>
      <c r="J2258" s="142">
        <f t="shared" si="1062"/>
        <v>2.1111544350888498E-159</v>
      </c>
      <c r="K2258" s="142" t="str">
        <f t="shared" si="1063"/>
        <v/>
      </c>
      <c r="L2258" s="142" t="str">
        <f t="shared" si="1064"/>
        <v/>
      </c>
      <c r="M2258" s="142"/>
      <c r="N2258" s="142"/>
      <c r="O2258" s="142"/>
      <c r="P2258" s="142"/>
      <c r="Q2258" s="142">
        <v>1564</v>
      </c>
      <c r="R2258" s="142">
        <f t="shared" si="1065"/>
        <v>48.405052387661598</v>
      </c>
      <c r="S2258" s="142">
        <f t="shared" si="1066"/>
        <v>1.4594182289167173E-3</v>
      </c>
      <c r="T2258" s="142">
        <f t="shared" si="1067"/>
        <v>0.98796468443403673</v>
      </c>
      <c r="U2258" s="142">
        <f t="shared" si="1068"/>
        <v>1.4594182289167173E-3</v>
      </c>
      <c r="V2258" s="142" t="str">
        <f t="shared" si="1069"/>
        <v/>
      </c>
      <c r="W2258" s="142" t="str">
        <f t="shared" si="1070"/>
        <v/>
      </c>
      <c r="X2258" s="142">
        <f t="shared" si="1071"/>
        <v>2.4176676910707955E-17</v>
      </c>
      <c r="Y2258" s="142" t="str">
        <f t="shared" si="1072"/>
        <v/>
      </c>
      <c r="Z2258" s="142" t="str">
        <f t="shared" si="1073"/>
        <v/>
      </c>
      <c r="AD2258" s="142">
        <v>1564</v>
      </c>
      <c r="AE2258" s="142">
        <f t="shared" si="1091"/>
        <v>124.12165274168507</v>
      </c>
      <c r="AF2258" s="142">
        <f t="shared" si="1074"/>
        <v>5.6914498208657108E-4</v>
      </c>
      <c r="AG2258" s="142">
        <f t="shared" si="1075"/>
        <v>0.98796468443403673</v>
      </c>
      <c r="AH2258" s="142">
        <f t="shared" si="1076"/>
        <v>5.6914498208657108E-4</v>
      </c>
      <c r="AI2258" s="142" t="str">
        <f t="shared" si="1077"/>
        <v/>
      </c>
      <c r="AJ2258" s="142" t="str">
        <f t="shared" si="1078"/>
        <v/>
      </c>
      <c r="AK2258" s="142">
        <f t="shared" si="1079"/>
        <v>2.0027954742946252E-65</v>
      </c>
      <c r="AL2258" s="142" t="str">
        <f t="shared" si="1080"/>
        <v/>
      </c>
      <c r="AM2258" s="142" t="str">
        <f t="shared" si="1081"/>
        <v/>
      </c>
      <c r="AQ2258" s="142">
        <v>1564</v>
      </c>
      <c r="AR2258" s="142">
        <f t="shared" si="1082"/>
        <v>6485.4191224279639</v>
      </c>
      <c r="AS2258" s="142">
        <f t="shared" si="1083"/>
        <v>1.0892621508750691E-5</v>
      </c>
      <c r="AT2258" s="142">
        <f t="shared" si="1084"/>
        <v>0.98796468443403673</v>
      </c>
      <c r="AU2258" s="142">
        <f t="shared" si="1085"/>
        <v>1.0892621508750691E-5</v>
      </c>
      <c r="AV2258" s="142" t="str">
        <f t="shared" si="1086"/>
        <v/>
      </c>
      <c r="AW2258" s="142" t="str">
        <f t="shared" si="1087"/>
        <v/>
      </c>
      <c r="AX2258" s="142">
        <f t="shared" si="1088"/>
        <v>7.4802910547524607E-5</v>
      </c>
      <c r="AY2258" s="142" t="str">
        <f t="shared" si="1089"/>
        <v/>
      </c>
      <c r="AZ2258" s="142" t="str">
        <f t="shared" si="1090"/>
        <v/>
      </c>
      <c r="BB2258" s="147"/>
      <c r="BC2258" s="147">
        <f t="shared" si="1053"/>
        <v>10.041599999999939</v>
      </c>
      <c r="BD2258" s="163">
        <f t="shared" si="1054"/>
        <v>0.18622826561616346</v>
      </c>
      <c r="BE2258" s="147">
        <f t="shared" si="1055"/>
        <v>3.5863398196020468E-4</v>
      </c>
      <c r="BF2258" s="147" t="str">
        <f t="shared" si="1051"/>
        <v/>
      </c>
      <c r="BG2258" s="159" t="str">
        <f t="shared" si="1052"/>
        <v/>
      </c>
    </row>
    <row r="2259" spans="1:59" ht="20.100000000000001" customHeight="1" x14ac:dyDescent="0.25">
      <c r="A2259" s="142">
        <v>1565</v>
      </c>
      <c r="B2259" s="142">
        <f t="shared" si="1056"/>
        <v>10574.680768270144</v>
      </c>
      <c r="C2259" s="142">
        <f t="shared" si="1057"/>
        <v>6.63208359124691E-6</v>
      </c>
      <c r="D2259" s="142">
        <f t="shared" si="1058"/>
        <v>0.98808937458145296</v>
      </c>
      <c r="E2259" s="142">
        <f t="shared" si="1059"/>
        <v>6.63208359124691E-6</v>
      </c>
      <c r="F2259" s="142" t="str">
        <f t="shared" si="1060"/>
        <v/>
      </c>
      <c r="G2259" s="142" t="str">
        <f t="shared" si="1061"/>
        <v/>
      </c>
      <c r="H2259" s="142"/>
      <c r="I2259" s="142"/>
      <c r="J2259" s="142">
        <f t="shared" si="1062"/>
        <v>2.348928665234665E-159</v>
      </c>
      <c r="K2259" s="142" t="str">
        <f t="shared" si="1063"/>
        <v/>
      </c>
      <c r="L2259" s="142" t="str">
        <f t="shared" si="1064"/>
        <v/>
      </c>
      <c r="M2259" s="142"/>
      <c r="N2259" s="142"/>
      <c r="O2259" s="142"/>
      <c r="P2259" s="142"/>
      <c r="Q2259" s="142">
        <v>1565</v>
      </c>
      <c r="R2259" s="142">
        <f t="shared" si="1065"/>
        <v>48.490876948632646</v>
      </c>
      <c r="S2259" s="142">
        <f t="shared" si="1066"/>
        <v>1.4462961121575709E-3</v>
      </c>
      <c r="T2259" s="142">
        <f t="shared" si="1067"/>
        <v>0.98808937458145296</v>
      </c>
      <c r="U2259" s="142">
        <f t="shared" si="1068"/>
        <v>1.4462961121575709E-3</v>
      </c>
      <c r="V2259" s="142" t="str">
        <f t="shared" si="1069"/>
        <v/>
      </c>
      <c r="W2259" s="142" t="str">
        <f t="shared" si="1070"/>
        <v/>
      </c>
      <c r="X2259" s="142">
        <f t="shared" si="1071"/>
        <v>2.4990579957391931E-17</v>
      </c>
      <c r="Y2259" s="142" t="str">
        <f t="shared" si="1072"/>
        <v/>
      </c>
      <c r="Z2259" s="142" t="str">
        <f t="shared" si="1073"/>
        <v/>
      </c>
      <c r="AD2259" s="142">
        <v>1565</v>
      </c>
      <c r="AE2259" s="142">
        <f t="shared" si="1091"/>
        <v>124.34172659406391</v>
      </c>
      <c r="AF2259" s="142">
        <f t="shared" si="1074"/>
        <v>5.6402760945147435E-4</v>
      </c>
      <c r="AG2259" s="142">
        <f t="shared" si="1075"/>
        <v>0.98808937458145296</v>
      </c>
      <c r="AH2259" s="142">
        <f t="shared" si="1076"/>
        <v>5.6402760945147435E-4</v>
      </c>
      <c r="AI2259" s="142" t="str">
        <f t="shared" si="1077"/>
        <v/>
      </c>
      <c r="AJ2259" s="142" t="str">
        <f t="shared" si="1078"/>
        <v/>
      </c>
      <c r="AK2259" s="142">
        <f t="shared" si="1079"/>
        <v>2.1434769242393573E-65</v>
      </c>
      <c r="AL2259" s="142" t="str">
        <f t="shared" si="1080"/>
        <v/>
      </c>
      <c r="AM2259" s="142" t="str">
        <f t="shared" si="1081"/>
        <v/>
      </c>
      <c r="AQ2259" s="142">
        <v>1565</v>
      </c>
      <c r="AR2259" s="142">
        <f t="shared" si="1082"/>
        <v>6496.9180925031906</v>
      </c>
      <c r="AS2259" s="142">
        <f t="shared" si="1083"/>
        <v>1.0794682310501073E-5</v>
      </c>
      <c r="AT2259" s="142">
        <f t="shared" si="1084"/>
        <v>0.98808937458145296</v>
      </c>
      <c r="AU2259" s="142">
        <f t="shared" si="1085"/>
        <v>1.0794682310501073E-5</v>
      </c>
      <c r="AV2259" s="142" t="str">
        <f t="shared" si="1086"/>
        <v/>
      </c>
      <c r="AW2259" s="142" t="str">
        <f t="shared" si="1087"/>
        <v/>
      </c>
      <c r="AX2259" s="142">
        <f t="shared" si="1088"/>
        <v>7.4470404035266341E-5</v>
      </c>
      <c r="AY2259" s="142" t="str">
        <f t="shared" si="1089"/>
        <v/>
      </c>
      <c r="AZ2259" s="142" t="str">
        <f t="shared" si="1090"/>
        <v/>
      </c>
      <c r="BB2259" s="147"/>
      <c r="BC2259" s="147">
        <f t="shared" si="1053"/>
        <v>10.047999999999938</v>
      </c>
      <c r="BD2259" s="163">
        <f t="shared" si="1054"/>
        <v>0.18586963163420325</v>
      </c>
      <c r="BE2259" s="147">
        <f t="shared" si="1055"/>
        <v>3.5805788972462227E-4</v>
      </c>
      <c r="BF2259" s="147" t="str">
        <f t="shared" si="1051"/>
        <v/>
      </c>
      <c r="BG2259" s="159" t="str">
        <f t="shared" si="1052"/>
        <v/>
      </c>
    </row>
    <row r="2260" spans="1:59" ht="20.100000000000001" customHeight="1" x14ac:dyDescent="0.25">
      <c r="A2260" s="142">
        <v>1566</v>
      </c>
      <c r="B2260" s="142">
        <f t="shared" si="1056"/>
        <v>10593.397017417527</v>
      </c>
      <c r="C2260" s="142">
        <f t="shared" si="1057"/>
        <v>6.5723471540878952E-6</v>
      </c>
      <c r="D2260" s="142">
        <f t="shared" si="1058"/>
        <v>0.98821294261104697</v>
      </c>
      <c r="E2260" s="142">
        <f t="shared" si="1059"/>
        <v>6.5723471540878952E-6</v>
      </c>
      <c r="F2260" s="142" t="str">
        <f t="shared" si="1060"/>
        <v/>
      </c>
      <c r="G2260" s="142" t="str">
        <f t="shared" si="1061"/>
        <v/>
      </c>
      <c r="H2260" s="142"/>
      <c r="I2260" s="142"/>
      <c r="J2260" s="142">
        <f t="shared" si="1062"/>
        <v>2.613441017819736E-159</v>
      </c>
      <c r="K2260" s="142" t="str">
        <f t="shared" si="1063"/>
        <v/>
      </c>
      <c r="L2260" s="142" t="str">
        <f t="shared" si="1064"/>
        <v/>
      </c>
      <c r="M2260" s="142"/>
      <c r="N2260" s="142"/>
      <c r="O2260" s="142"/>
      <c r="P2260" s="142"/>
      <c r="Q2260" s="142">
        <v>1566</v>
      </c>
      <c r="R2260" s="142">
        <f t="shared" si="1065"/>
        <v>48.576701509603666</v>
      </c>
      <c r="S2260" s="142">
        <f t="shared" si="1066"/>
        <v>1.4332690482449213E-3</v>
      </c>
      <c r="T2260" s="142">
        <f t="shared" si="1067"/>
        <v>0.98821294261104697</v>
      </c>
      <c r="U2260" s="142">
        <f t="shared" si="1068"/>
        <v>1.4332690482449213E-3</v>
      </c>
      <c r="V2260" s="142" t="str">
        <f t="shared" si="1069"/>
        <v/>
      </c>
      <c r="W2260" s="142" t="str">
        <f t="shared" si="1070"/>
        <v/>
      </c>
      <c r="X2260" s="142">
        <f t="shared" si="1071"/>
        <v>2.5831469582353204E-17</v>
      </c>
      <c r="Y2260" s="142" t="str">
        <f t="shared" si="1072"/>
        <v/>
      </c>
      <c r="Z2260" s="142" t="str">
        <f t="shared" si="1073"/>
        <v/>
      </c>
      <c r="AD2260" s="142">
        <v>1566</v>
      </c>
      <c r="AE2260" s="142">
        <f t="shared" si="1091"/>
        <v>124.56180044644282</v>
      </c>
      <c r="AF2260" s="142">
        <f t="shared" si="1074"/>
        <v>5.5894730559456632E-4</v>
      </c>
      <c r="AG2260" s="142">
        <f t="shared" si="1075"/>
        <v>0.98821294261104697</v>
      </c>
      <c r="AH2260" s="142">
        <f t="shared" si="1076"/>
        <v>5.5894730559456632E-4</v>
      </c>
      <c r="AI2260" s="142" t="str">
        <f t="shared" si="1077"/>
        <v/>
      </c>
      <c r="AJ2260" s="142" t="str">
        <f t="shared" si="1078"/>
        <v/>
      </c>
      <c r="AK2260" s="142">
        <f t="shared" si="1079"/>
        <v>2.2940034928229955E-65</v>
      </c>
      <c r="AL2260" s="142" t="str">
        <f t="shared" si="1080"/>
        <v/>
      </c>
      <c r="AM2260" s="142" t="str">
        <f t="shared" si="1081"/>
        <v/>
      </c>
      <c r="AQ2260" s="142">
        <v>1566</v>
      </c>
      <c r="AR2260" s="142">
        <f t="shared" si="1082"/>
        <v>6508.4170625784172</v>
      </c>
      <c r="AS2260" s="142">
        <f t="shared" si="1083"/>
        <v>1.0697452555685605E-5</v>
      </c>
      <c r="AT2260" s="142">
        <f t="shared" si="1084"/>
        <v>0.98821294261104697</v>
      </c>
      <c r="AU2260" s="142">
        <f t="shared" si="1085"/>
        <v>1.0697452555685605E-5</v>
      </c>
      <c r="AV2260" s="142" t="str">
        <f t="shared" si="1086"/>
        <v/>
      </c>
      <c r="AW2260" s="142" t="str">
        <f t="shared" si="1087"/>
        <v/>
      </c>
      <c r="AX2260" s="142">
        <f t="shared" si="1088"/>
        <v>7.4138189327607195E-5</v>
      </c>
      <c r="AY2260" s="142" t="str">
        <f t="shared" si="1089"/>
        <v/>
      </c>
      <c r="AZ2260" s="142" t="str">
        <f t="shared" si="1090"/>
        <v/>
      </c>
      <c r="BB2260" s="147"/>
      <c r="BC2260" s="147">
        <f t="shared" si="1053"/>
        <v>10.054399999999937</v>
      </c>
      <c r="BD2260" s="163">
        <f t="shared" si="1054"/>
        <v>0.18551157374447863</v>
      </c>
      <c r="BE2260" s="147">
        <f t="shared" si="1055"/>
        <v>3.5748236055291316E-4</v>
      </c>
      <c r="BF2260" s="147" t="str">
        <f t="shared" si="1051"/>
        <v/>
      </c>
      <c r="BG2260" s="159" t="str">
        <f t="shared" si="1052"/>
        <v/>
      </c>
    </row>
    <row r="2261" spans="1:59" ht="20.100000000000001" customHeight="1" x14ac:dyDescent="0.25">
      <c r="A2261" s="142">
        <v>1567</v>
      </c>
      <c r="B2261" s="142">
        <f t="shared" si="1056"/>
        <v>10612.113266564906</v>
      </c>
      <c r="C2261" s="142">
        <f t="shared" si="1057"/>
        <v>6.5130445648230098E-6</v>
      </c>
      <c r="D2261" s="142">
        <f t="shared" si="1058"/>
        <v>0.98833539666175985</v>
      </c>
      <c r="E2261" s="142">
        <f t="shared" si="1059"/>
        <v>6.5130445648230098E-6</v>
      </c>
      <c r="F2261" s="142" t="str">
        <f t="shared" si="1060"/>
        <v/>
      </c>
      <c r="G2261" s="142" t="str">
        <f t="shared" si="1061"/>
        <v/>
      </c>
      <c r="H2261" s="142"/>
      <c r="I2261" s="142"/>
      <c r="J2261" s="142">
        <f t="shared" si="1062"/>
        <v>2.9076935261594303E-159</v>
      </c>
      <c r="K2261" s="142" t="str">
        <f t="shared" si="1063"/>
        <v/>
      </c>
      <c r="L2261" s="142" t="str">
        <f t="shared" si="1064"/>
        <v/>
      </c>
      <c r="M2261" s="142"/>
      <c r="N2261" s="142"/>
      <c r="O2261" s="142"/>
      <c r="P2261" s="142"/>
      <c r="Q2261" s="142">
        <v>1567</v>
      </c>
      <c r="R2261" s="142">
        <f t="shared" si="1065"/>
        <v>48.662526070574685</v>
      </c>
      <c r="S2261" s="142">
        <f t="shared" si="1066"/>
        <v>1.4203365960050428E-3</v>
      </c>
      <c r="T2261" s="142">
        <f t="shared" si="1067"/>
        <v>0.98833539666175985</v>
      </c>
      <c r="U2261" s="142">
        <f t="shared" si="1068"/>
        <v>1.4203365960050428E-3</v>
      </c>
      <c r="V2261" s="142" t="str">
        <f t="shared" si="1069"/>
        <v/>
      </c>
      <c r="W2261" s="142" t="str">
        <f t="shared" si="1070"/>
        <v/>
      </c>
      <c r="X2261" s="142">
        <f t="shared" si="1071"/>
        <v>2.6700226476135348E-17</v>
      </c>
      <c r="Y2261" s="142" t="str">
        <f t="shared" si="1072"/>
        <v/>
      </c>
      <c r="Z2261" s="142" t="str">
        <f t="shared" si="1073"/>
        <v/>
      </c>
      <c r="AD2261" s="142">
        <v>1567</v>
      </c>
      <c r="AE2261" s="142">
        <f t="shared" si="1091"/>
        <v>124.78187429882166</v>
      </c>
      <c r="AF2261" s="142">
        <f t="shared" si="1074"/>
        <v>5.5390389846660115E-4</v>
      </c>
      <c r="AG2261" s="142">
        <f t="shared" si="1075"/>
        <v>0.98833539666175985</v>
      </c>
      <c r="AH2261" s="142">
        <f t="shared" si="1076"/>
        <v>5.5390389846660115E-4</v>
      </c>
      <c r="AI2261" s="142" t="str">
        <f t="shared" si="1077"/>
        <v/>
      </c>
      <c r="AJ2261" s="142" t="str">
        <f t="shared" si="1078"/>
        <v/>
      </c>
      <c r="AK2261" s="142">
        <f t="shared" si="1079"/>
        <v>2.4550615716995326E-65</v>
      </c>
      <c r="AL2261" s="142" t="str">
        <f t="shared" si="1080"/>
        <v/>
      </c>
      <c r="AM2261" s="142" t="str">
        <f t="shared" si="1081"/>
        <v/>
      </c>
      <c r="AQ2261" s="142">
        <v>1567</v>
      </c>
      <c r="AR2261" s="142">
        <f t="shared" si="1082"/>
        <v>6519.9160326536439</v>
      </c>
      <c r="AS2261" s="142">
        <f t="shared" si="1083"/>
        <v>1.060092895152755E-5</v>
      </c>
      <c r="AT2261" s="142">
        <f t="shared" si="1084"/>
        <v>0.98833539666175985</v>
      </c>
      <c r="AU2261" s="142">
        <f t="shared" si="1085"/>
        <v>1.060092895152755E-5</v>
      </c>
      <c r="AV2261" s="142" t="str">
        <f t="shared" si="1086"/>
        <v/>
      </c>
      <c r="AW2261" s="142" t="str">
        <f t="shared" si="1087"/>
        <v/>
      </c>
      <c r="AX2261" s="142">
        <f t="shared" si="1088"/>
        <v>7.3806275729871516E-5</v>
      </c>
      <c r="AY2261" s="142" t="str">
        <f t="shared" si="1089"/>
        <v/>
      </c>
      <c r="AZ2261" s="142" t="str">
        <f t="shared" si="1090"/>
        <v/>
      </c>
      <c r="BB2261" s="147"/>
      <c r="BC2261" s="147">
        <f t="shared" si="1053"/>
        <v>10.060799999999936</v>
      </c>
      <c r="BD2261" s="163">
        <f t="shared" si="1054"/>
        <v>0.18515409138392572</v>
      </c>
      <c r="BE2261" s="147">
        <f t="shared" si="1055"/>
        <v>3.5690739516666681E-4</v>
      </c>
      <c r="BF2261" s="147" t="str">
        <f t="shared" si="1051"/>
        <v/>
      </c>
      <c r="BG2261" s="159" t="str">
        <f t="shared" si="1052"/>
        <v/>
      </c>
    </row>
    <row r="2262" spans="1:59" ht="20.100000000000001" customHeight="1" x14ac:dyDescent="0.25">
      <c r="A2262" s="147">
        <v>1568</v>
      </c>
      <c r="B2262" s="142">
        <f t="shared" si="1056"/>
        <v>10630.829515712288</v>
      </c>
      <c r="C2262" s="142">
        <f t="shared" si="1057"/>
        <v>6.4541737979291203E-6</v>
      </c>
      <c r="D2262" s="142">
        <f t="shared" si="1058"/>
        <v>0.98845674483464563</v>
      </c>
      <c r="E2262" s="142">
        <f t="shared" si="1059"/>
        <v>6.4541737979291203E-6</v>
      </c>
      <c r="F2262" s="142" t="str">
        <f t="shared" si="1060"/>
        <v/>
      </c>
      <c r="G2262" s="142" t="str">
        <f t="shared" si="1061"/>
        <v/>
      </c>
      <c r="H2262" s="142"/>
      <c r="I2262" s="142"/>
      <c r="J2262" s="142">
        <f t="shared" si="1062"/>
        <v>3.2350247472963483E-159</v>
      </c>
      <c r="K2262" s="142" t="str">
        <f t="shared" si="1063"/>
        <v/>
      </c>
      <c r="L2262" s="142" t="str">
        <f t="shared" si="1064"/>
        <v/>
      </c>
      <c r="M2262" s="142"/>
      <c r="N2262" s="142"/>
      <c r="O2262" s="142"/>
      <c r="P2262" s="142"/>
      <c r="Q2262" s="147">
        <v>1568</v>
      </c>
      <c r="R2262" s="142">
        <f t="shared" si="1065"/>
        <v>48.748350631545733</v>
      </c>
      <c r="S2262" s="142">
        <f t="shared" si="1066"/>
        <v>1.4074983137206123E-3</v>
      </c>
      <c r="T2262" s="142">
        <f t="shared" si="1067"/>
        <v>0.98845674483464563</v>
      </c>
      <c r="U2262" s="142">
        <f t="shared" si="1068"/>
        <v>1.4074983137206123E-3</v>
      </c>
      <c r="V2262" s="142" t="str">
        <f t="shared" si="1069"/>
        <v/>
      </c>
      <c r="W2262" s="142" t="str">
        <f t="shared" si="1070"/>
        <v/>
      </c>
      <c r="X2262" s="142">
        <f t="shared" si="1071"/>
        <v>2.7597759595593558E-17</v>
      </c>
      <c r="Y2262" s="142" t="str">
        <f t="shared" si="1072"/>
        <v/>
      </c>
      <c r="Z2262" s="142" t="str">
        <f t="shared" si="1073"/>
        <v/>
      </c>
      <c r="AD2262" s="147">
        <v>1568</v>
      </c>
      <c r="AE2262" s="142">
        <f t="shared" si="1091"/>
        <v>125.00194815120057</v>
      </c>
      <c r="AF2262" s="142">
        <f t="shared" si="1074"/>
        <v>5.488972158063344E-4</v>
      </c>
      <c r="AG2262" s="142">
        <f t="shared" si="1075"/>
        <v>0.98845674483464563</v>
      </c>
      <c r="AH2262" s="142">
        <f t="shared" si="1076"/>
        <v>5.488972158063344E-4</v>
      </c>
      <c r="AI2262" s="142" t="str">
        <f t="shared" si="1077"/>
        <v/>
      </c>
      <c r="AJ2262" s="142" t="str">
        <f t="shared" si="1078"/>
        <v/>
      </c>
      <c r="AK2262" s="142">
        <f t="shared" si="1079"/>
        <v>2.6273852255356791E-65</v>
      </c>
      <c r="AL2262" s="142" t="str">
        <f t="shared" si="1080"/>
        <v/>
      </c>
      <c r="AM2262" s="142" t="str">
        <f t="shared" si="1081"/>
        <v/>
      </c>
      <c r="AQ2262" s="147">
        <v>1568</v>
      </c>
      <c r="AR2262" s="142">
        <f t="shared" si="1082"/>
        <v>6531.4150027288706</v>
      </c>
      <c r="AS2262" s="142">
        <f t="shared" si="1083"/>
        <v>1.0505108201192953E-5</v>
      </c>
      <c r="AT2262" s="142">
        <f t="shared" si="1084"/>
        <v>0.98845674483464563</v>
      </c>
      <c r="AU2262" s="142">
        <f t="shared" si="1085"/>
        <v>1.0505108201192953E-5</v>
      </c>
      <c r="AV2262" s="142" t="str">
        <f t="shared" si="1086"/>
        <v/>
      </c>
      <c r="AW2262" s="142" t="str">
        <f t="shared" si="1087"/>
        <v/>
      </c>
      <c r="AX2262" s="142">
        <f t="shared" si="1088"/>
        <v>7.3474672491377616E-5</v>
      </c>
      <c r="AY2262" s="142" t="str">
        <f t="shared" si="1089"/>
        <v/>
      </c>
      <c r="AZ2262" s="142" t="str">
        <f t="shared" si="1090"/>
        <v/>
      </c>
      <c r="BB2262" s="147"/>
      <c r="BC2262" s="147">
        <f t="shared" si="1053"/>
        <v>10.067199999999936</v>
      </c>
      <c r="BD2262" s="163">
        <f t="shared" si="1054"/>
        <v>0.18479718398875905</v>
      </c>
      <c r="BE2262" s="147">
        <f t="shared" si="1055"/>
        <v>3.5633299428042275E-4</v>
      </c>
      <c r="BF2262" s="147" t="str">
        <f t="shared" si="1051"/>
        <v/>
      </c>
      <c r="BG2262" s="159" t="str">
        <f t="shared" si="1052"/>
        <v/>
      </c>
    </row>
    <row r="2263" spans="1:59" ht="20.100000000000001" customHeight="1" x14ac:dyDescent="0.25">
      <c r="A2263" s="142">
        <v>1569</v>
      </c>
      <c r="B2263" s="142">
        <f t="shared" si="1056"/>
        <v>10649.545764859668</v>
      </c>
      <c r="C2263" s="142">
        <f t="shared" si="1057"/>
        <v>6.3957328255419634E-6</v>
      </c>
      <c r="D2263" s="142">
        <f t="shared" si="1058"/>
        <v>0.98857699519282571</v>
      </c>
      <c r="E2263" s="142">
        <f t="shared" si="1059"/>
        <v>6.3957328255419634E-6</v>
      </c>
      <c r="F2263" s="142" t="str">
        <f t="shared" si="1060"/>
        <v/>
      </c>
      <c r="G2263" s="142" t="str">
        <f t="shared" si="1061"/>
        <v/>
      </c>
      <c r="H2263" s="142"/>
      <c r="I2263" s="142"/>
      <c r="J2263" s="142">
        <f t="shared" si="1062"/>
        <v>3.599147426179722E-159</v>
      </c>
      <c r="K2263" s="142" t="str">
        <f t="shared" si="1063"/>
        <v/>
      </c>
      <c r="L2263" s="142" t="str">
        <f t="shared" si="1064"/>
        <v/>
      </c>
      <c r="M2263" s="142"/>
      <c r="N2263" s="142"/>
      <c r="O2263" s="142"/>
      <c r="P2263" s="142"/>
      <c r="Q2263" s="142">
        <v>1569</v>
      </c>
      <c r="R2263" s="142">
        <f t="shared" si="1065"/>
        <v>48.834175192516753</v>
      </c>
      <c r="S2263" s="142">
        <f t="shared" si="1066"/>
        <v>1.394753759163761E-3</v>
      </c>
      <c r="T2263" s="142">
        <f t="shared" si="1067"/>
        <v>0.98857699519282571</v>
      </c>
      <c r="U2263" s="142">
        <f t="shared" si="1068"/>
        <v>1.394753759163761E-3</v>
      </c>
      <c r="V2263" s="142" t="str">
        <f t="shared" si="1069"/>
        <v/>
      </c>
      <c r="W2263" s="142" t="str">
        <f t="shared" si="1070"/>
        <v/>
      </c>
      <c r="X2263" s="142">
        <f t="shared" si="1071"/>
        <v>2.8525007055390565E-17</v>
      </c>
      <c r="Y2263" s="142" t="str">
        <f t="shared" si="1072"/>
        <v/>
      </c>
      <c r="Z2263" s="142" t="str">
        <f t="shared" si="1073"/>
        <v/>
      </c>
      <c r="AD2263" s="142">
        <v>1569</v>
      </c>
      <c r="AE2263" s="142">
        <f t="shared" si="1091"/>
        <v>125.22202200357941</v>
      </c>
      <c r="AF2263" s="142">
        <f t="shared" si="1074"/>
        <v>5.4392708515342038E-4</v>
      </c>
      <c r="AG2263" s="142">
        <f t="shared" si="1075"/>
        <v>0.98857699519282571</v>
      </c>
      <c r="AH2263" s="142">
        <f t="shared" si="1076"/>
        <v>5.4392708515342038E-4</v>
      </c>
      <c r="AI2263" s="142" t="str">
        <f t="shared" si="1077"/>
        <v/>
      </c>
      <c r="AJ2263" s="142" t="str">
        <f t="shared" si="1078"/>
        <v/>
      </c>
      <c r="AK2263" s="142">
        <f t="shared" si="1079"/>
        <v>2.8117594904221506E-65</v>
      </c>
      <c r="AL2263" s="142" t="str">
        <f t="shared" si="1080"/>
        <v/>
      </c>
      <c r="AM2263" s="142" t="str">
        <f t="shared" si="1081"/>
        <v/>
      </c>
      <c r="AQ2263" s="142">
        <v>1569</v>
      </c>
      <c r="AR2263" s="142">
        <f t="shared" si="1082"/>
        <v>6542.9139728040973</v>
      </c>
      <c r="AS2263" s="142">
        <f t="shared" si="1083"/>
        <v>1.0409987004037248E-5</v>
      </c>
      <c r="AT2263" s="142">
        <f t="shared" si="1084"/>
        <v>0.98857699519282571</v>
      </c>
      <c r="AU2263" s="142">
        <f t="shared" si="1085"/>
        <v>1.0409987004037248E-5</v>
      </c>
      <c r="AV2263" s="142" t="str">
        <f t="shared" si="1086"/>
        <v/>
      </c>
      <c r="AW2263" s="142" t="str">
        <f t="shared" si="1087"/>
        <v/>
      </c>
      <c r="AX2263" s="142">
        <f t="shared" si="1088"/>
        <v>7.3143388805097832E-5</v>
      </c>
      <c r="AY2263" s="142" t="str">
        <f t="shared" si="1089"/>
        <v/>
      </c>
      <c r="AZ2263" s="142" t="str">
        <f t="shared" si="1090"/>
        <v/>
      </c>
      <c r="BB2263" s="147"/>
      <c r="BC2263" s="147">
        <f t="shared" si="1053"/>
        <v>10.073599999999935</v>
      </c>
      <c r="BD2263" s="163">
        <f t="shared" si="1054"/>
        <v>0.18444085099447863</v>
      </c>
      <c r="BE2263" s="147">
        <f t="shared" si="1055"/>
        <v>3.5575915860353025E-4</v>
      </c>
      <c r="BF2263" s="147" t="str">
        <f t="shared" si="1051"/>
        <v/>
      </c>
      <c r="BG2263" s="159" t="str">
        <f t="shared" si="1052"/>
        <v/>
      </c>
    </row>
    <row r="2264" spans="1:59" ht="20.100000000000001" customHeight="1" x14ac:dyDescent="0.25">
      <c r="A2264" s="142">
        <v>1570</v>
      </c>
      <c r="B2264" s="142">
        <f t="shared" si="1056"/>
        <v>10668.262014007047</v>
      </c>
      <c r="C2264" s="142">
        <f t="shared" si="1057"/>
        <v>6.3377196176064457E-6</v>
      </c>
      <c r="D2264" s="142">
        <f t="shared" si="1058"/>
        <v>0.9886961557614472</v>
      </c>
      <c r="E2264" s="142">
        <f t="shared" si="1059"/>
        <v>6.3377196176064457E-6</v>
      </c>
      <c r="F2264" s="142" t="str">
        <f t="shared" si="1060"/>
        <v/>
      </c>
      <c r="G2264" s="142" t="str">
        <f t="shared" si="1061"/>
        <v/>
      </c>
      <c r="H2264" s="142"/>
      <c r="I2264" s="142"/>
      <c r="J2264" s="142">
        <f t="shared" si="1062"/>
        <v>4.0041903685797172E-159</v>
      </c>
      <c r="K2264" s="142" t="str">
        <f t="shared" si="1063"/>
        <v/>
      </c>
      <c r="L2264" s="142" t="str">
        <f t="shared" si="1064"/>
        <v/>
      </c>
      <c r="M2264" s="142"/>
      <c r="N2264" s="142"/>
      <c r="O2264" s="142"/>
      <c r="P2264" s="142"/>
      <c r="Q2264" s="142">
        <v>1570</v>
      </c>
      <c r="R2264" s="142">
        <f t="shared" si="1065"/>
        <v>48.919999753487801</v>
      </c>
      <c r="S2264" s="142">
        <f t="shared" si="1066"/>
        <v>1.382102489628846E-3</v>
      </c>
      <c r="T2264" s="142">
        <f t="shared" si="1067"/>
        <v>0.9886961557614472</v>
      </c>
      <c r="U2264" s="142">
        <f t="shared" si="1068"/>
        <v>1.382102489628846E-3</v>
      </c>
      <c r="V2264" s="142" t="str">
        <f t="shared" si="1069"/>
        <v/>
      </c>
      <c r="W2264" s="142" t="str">
        <f t="shared" si="1070"/>
        <v/>
      </c>
      <c r="X2264" s="142">
        <f t="shared" si="1071"/>
        <v>2.9482937047097176E-17</v>
      </c>
      <c r="Y2264" s="142" t="str">
        <f t="shared" si="1072"/>
        <v/>
      </c>
      <c r="Z2264" s="142" t="str">
        <f t="shared" si="1073"/>
        <v/>
      </c>
      <c r="AD2264" s="142">
        <v>1570</v>
      </c>
      <c r="AE2264" s="142">
        <f t="shared" si="1091"/>
        <v>125.44209585595831</v>
      </c>
      <c r="AF2264" s="142">
        <f t="shared" si="1074"/>
        <v>5.3899333386119095E-4</v>
      </c>
      <c r="AG2264" s="142">
        <f t="shared" si="1075"/>
        <v>0.9886961557614472</v>
      </c>
      <c r="AH2264" s="142">
        <f t="shared" si="1076"/>
        <v>5.3899333386119095E-4</v>
      </c>
      <c r="AI2264" s="142" t="str">
        <f t="shared" si="1077"/>
        <v/>
      </c>
      <c r="AJ2264" s="142" t="str">
        <f t="shared" si="1078"/>
        <v/>
      </c>
      <c r="AK2264" s="142">
        <f t="shared" si="1079"/>
        <v>3.0090238996132947E-65</v>
      </c>
      <c r="AL2264" s="142" t="str">
        <f t="shared" si="1080"/>
        <v/>
      </c>
      <c r="AM2264" s="142" t="str">
        <f t="shared" si="1081"/>
        <v/>
      </c>
      <c r="AQ2264" s="142">
        <v>1570</v>
      </c>
      <c r="AR2264" s="142">
        <f t="shared" si="1082"/>
        <v>6554.412942879324</v>
      </c>
      <c r="AS2264" s="142">
        <f t="shared" si="1083"/>
        <v>1.0315562055849996E-5</v>
      </c>
      <c r="AT2264" s="142">
        <f t="shared" si="1084"/>
        <v>0.9886961557614472</v>
      </c>
      <c r="AU2264" s="142">
        <f t="shared" si="1085"/>
        <v>1.0315562055849996E-5</v>
      </c>
      <c r="AV2264" s="142" t="str">
        <f t="shared" si="1086"/>
        <v/>
      </c>
      <c r="AW2264" s="142" t="str">
        <f t="shared" si="1087"/>
        <v/>
      </c>
      <c r="AX2264" s="142">
        <f t="shared" si="1088"/>
        <v>7.281243380732461E-5</v>
      </c>
      <c r="AY2264" s="142" t="str">
        <f t="shared" si="1089"/>
        <v/>
      </c>
      <c r="AZ2264" s="142" t="str">
        <f t="shared" si="1090"/>
        <v/>
      </c>
      <c r="BB2264" s="147"/>
      <c r="BC2264" s="147">
        <f t="shared" si="1053"/>
        <v>10.079999999999934</v>
      </c>
      <c r="BD2264" s="163">
        <f t="shared" si="1054"/>
        <v>0.1840850918358751</v>
      </c>
      <c r="BE2264" s="147">
        <f t="shared" si="1055"/>
        <v>3.5518588883917679E-4</v>
      </c>
      <c r="BF2264" s="147" t="str">
        <f t="shared" si="1051"/>
        <v/>
      </c>
      <c r="BG2264" s="159" t="str">
        <f t="shared" si="1052"/>
        <v/>
      </c>
    </row>
    <row r="2265" spans="1:59" ht="20.100000000000001" customHeight="1" x14ac:dyDescent="0.25">
      <c r="A2265" s="142">
        <v>1571</v>
      </c>
      <c r="B2265" s="142">
        <f t="shared" si="1056"/>
        <v>10686.978263154429</v>
      </c>
      <c r="C2265" s="142">
        <f t="shared" si="1057"/>
        <v>6.280132142025805E-6</v>
      </c>
      <c r="D2265" s="142">
        <f t="shared" si="1058"/>
        <v>0.9888142345276425</v>
      </c>
      <c r="E2265" s="142">
        <f t="shared" si="1059"/>
        <v>6.280132142025805E-6</v>
      </c>
      <c r="F2265" s="142" t="str">
        <f t="shared" si="1060"/>
        <v/>
      </c>
      <c r="G2265" s="142" t="str">
        <f t="shared" si="1061"/>
        <v/>
      </c>
      <c r="H2265" s="142"/>
      <c r="I2265" s="142"/>
      <c r="J2265" s="142">
        <f t="shared" si="1062"/>
        <v>4.45474499227363E-159</v>
      </c>
      <c r="K2265" s="142" t="str">
        <f t="shared" si="1063"/>
        <v/>
      </c>
      <c r="L2265" s="142" t="str">
        <f t="shared" si="1064"/>
        <v/>
      </c>
      <c r="M2265" s="142"/>
      <c r="N2265" s="142"/>
      <c r="O2265" s="142"/>
      <c r="P2265" s="142"/>
      <c r="Q2265" s="142">
        <v>1571</v>
      </c>
      <c r="R2265" s="142">
        <f t="shared" si="1065"/>
        <v>49.00582431445882</v>
      </c>
      <c r="S2265" s="142">
        <f t="shared" si="1066"/>
        <v>1.3695440619650031E-3</v>
      </c>
      <c r="T2265" s="142">
        <f t="shared" si="1067"/>
        <v>0.9888142345276425</v>
      </c>
      <c r="U2265" s="142">
        <f t="shared" si="1068"/>
        <v>1.3695440619650031E-3</v>
      </c>
      <c r="V2265" s="142" t="str">
        <f t="shared" si="1069"/>
        <v/>
      </c>
      <c r="W2265" s="142" t="str">
        <f t="shared" si="1070"/>
        <v/>
      </c>
      <c r="X2265" s="142">
        <f t="shared" si="1071"/>
        <v>3.0472548786727579E-17</v>
      </c>
      <c r="Y2265" s="142" t="str">
        <f t="shared" si="1072"/>
        <v/>
      </c>
      <c r="Z2265" s="142" t="str">
        <f t="shared" si="1073"/>
        <v/>
      </c>
      <c r="AD2265" s="142">
        <v>1571</v>
      </c>
      <c r="AE2265" s="142">
        <f t="shared" si="1091"/>
        <v>125.66216970833716</v>
      </c>
      <c r="AF2265" s="142">
        <f t="shared" si="1074"/>
        <v>5.340957891093491E-4</v>
      </c>
      <c r="AG2265" s="142">
        <f t="shared" si="1075"/>
        <v>0.9888142345276425</v>
      </c>
      <c r="AH2265" s="142">
        <f t="shared" si="1076"/>
        <v>5.340957891093491E-4</v>
      </c>
      <c r="AI2265" s="142" t="str">
        <f t="shared" si="1077"/>
        <v/>
      </c>
      <c r="AJ2265" s="142" t="str">
        <f t="shared" si="1078"/>
        <v/>
      </c>
      <c r="AK2265" s="142">
        <f t="shared" si="1079"/>
        <v>3.2200762521997119E-65</v>
      </c>
      <c r="AL2265" s="142" t="str">
        <f t="shared" si="1080"/>
        <v/>
      </c>
      <c r="AM2265" s="142" t="str">
        <f t="shared" si="1081"/>
        <v/>
      </c>
      <c r="AQ2265" s="142">
        <v>1571</v>
      </c>
      <c r="AR2265" s="142">
        <f t="shared" si="1082"/>
        <v>6565.9119129545506</v>
      </c>
      <c r="AS2265" s="142">
        <f t="shared" si="1083"/>
        <v>1.0221830049097677E-5</v>
      </c>
      <c r="AT2265" s="142">
        <f t="shared" si="1084"/>
        <v>0.9888142345276425</v>
      </c>
      <c r="AU2265" s="142">
        <f t="shared" si="1085"/>
        <v>1.0221830049097677E-5</v>
      </c>
      <c r="AV2265" s="142" t="str">
        <f t="shared" si="1086"/>
        <v/>
      </c>
      <c r="AW2265" s="142" t="str">
        <f t="shared" si="1087"/>
        <v/>
      </c>
      <c r="AX2265" s="142">
        <f t="shared" si="1088"/>
        <v>7.2481816577342703E-5</v>
      </c>
      <c r="AY2265" s="142" t="str">
        <f t="shared" si="1089"/>
        <v/>
      </c>
      <c r="AZ2265" s="142" t="str">
        <f t="shared" si="1090"/>
        <v/>
      </c>
      <c r="BB2265" s="147"/>
      <c r="BC2265" s="147">
        <f t="shared" si="1053"/>
        <v>10.086399999999934</v>
      </c>
      <c r="BD2265" s="163">
        <f t="shared" si="1054"/>
        <v>0.18372990594703592</v>
      </c>
      <c r="BE2265" s="147">
        <f t="shared" si="1055"/>
        <v>3.5461318568419387E-4</v>
      </c>
      <c r="BF2265" s="147" t="str">
        <f t="shared" si="1051"/>
        <v/>
      </c>
      <c r="BG2265" s="159" t="str">
        <f t="shared" si="1052"/>
        <v/>
      </c>
    </row>
    <row r="2266" spans="1:59" ht="20.100000000000001" customHeight="1" x14ac:dyDescent="0.25">
      <c r="A2266" s="142">
        <v>1572</v>
      </c>
      <c r="B2266" s="142">
        <f t="shared" si="1056"/>
        <v>10705.694512301809</v>
      </c>
      <c r="C2266" s="142">
        <f t="shared" si="1057"/>
        <v>6.2229683648096572E-6</v>
      </c>
      <c r="D2266" s="142">
        <f t="shared" si="1058"/>
        <v>0.98893123944049288</v>
      </c>
      <c r="E2266" s="142">
        <f t="shared" si="1059"/>
        <v>6.2229683648096572E-6</v>
      </c>
      <c r="F2266" s="142" t="str">
        <f t="shared" si="1060"/>
        <v/>
      </c>
      <c r="G2266" s="142" t="str">
        <f t="shared" si="1061"/>
        <v/>
      </c>
      <c r="H2266" s="142"/>
      <c r="I2266" s="142"/>
      <c r="J2266" s="142">
        <f t="shared" si="1062"/>
        <v>4.9559170783682539E-159</v>
      </c>
      <c r="K2266" s="142" t="str">
        <f t="shared" si="1063"/>
        <v/>
      </c>
      <c r="L2266" s="142" t="str">
        <f t="shared" si="1064"/>
        <v/>
      </c>
      <c r="M2266" s="142"/>
      <c r="N2266" s="142"/>
      <c r="O2266" s="142"/>
      <c r="P2266" s="142"/>
      <c r="Q2266" s="142">
        <v>1572</v>
      </c>
      <c r="R2266" s="142">
        <f t="shared" si="1065"/>
        <v>49.091648875429868</v>
      </c>
      <c r="S2266" s="142">
        <f t="shared" si="1066"/>
        <v>1.3570780326083928E-3</v>
      </c>
      <c r="T2266" s="142">
        <f t="shared" si="1067"/>
        <v>0.98893123944049288</v>
      </c>
      <c r="U2266" s="142">
        <f t="shared" si="1068"/>
        <v>1.3570780326083928E-3</v>
      </c>
      <c r="V2266" s="142" t="str">
        <f t="shared" si="1069"/>
        <v/>
      </c>
      <c r="W2266" s="142" t="str">
        <f t="shared" si="1070"/>
        <v/>
      </c>
      <c r="X2266" s="142">
        <f t="shared" si="1071"/>
        <v>3.1494873491584469E-17</v>
      </c>
      <c r="Y2266" s="142" t="str">
        <f t="shared" si="1072"/>
        <v/>
      </c>
      <c r="Z2266" s="142" t="str">
        <f t="shared" si="1073"/>
        <v/>
      </c>
      <c r="AD2266" s="142">
        <v>1572</v>
      </c>
      <c r="AE2266" s="142">
        <f t="shared" si="1091"/>
        <v>125.88224356071606</v>
      </c>
      <c r="AF2266" s="142">
        <f t="shared" si="1074"/>
        <v>5.2923427791654672E-4</v>
      </c>
      <c r="AG2266" s="142">
        <f t="shared" si="1075"/>
        <v>0.98893123944049288</v>
      </c>
      <c r="AH2266" s="142">
        <f t="shared" si="1076"/>
        <v>5.2923427791654672E-4</v>
      </c>
      <c r="AI2266" s="142" t="str">
        <f t="shared" si="1077"/>
        <v/>
      </c>
      <c r="AJ2266" s="142" t="str">
        <f t="shared" si="1078"/>
        <v/>
      </c>
      <c r="AK2266" s="142">
        <f t="shared" si="1079"/>
        <v>3.4458766413865591E-65</v>
      </c>
      <c r="AL2266" s="142" t="str">
        <f t="shared" si="1080"/>
        <v/>
      </c>
      <c r="AM2266" s="142" t="str">
        <f t="shared" si="1081"/>
        <v/>
      </c>
      <c r="AQ2266" s="142">
        <v>1572</v>
      </c>
      <c r="AR2266" s="142">
        <f t="shared" si="1082"/>
        <v>6577.4108830297773</v>
      </c>
      <c r="AS2266" s="142">
        <f t="shared" si="1083"/>
        <v>1.0128787673164573E-5</v>
      </c>
      <c r="AT2266" s="142">
        <f t="shared" si="1084"/>
        <v>0.98893123944049288</v>
      </c>
      <c r="AU2266" s="142">
        <f t="shared" si="1085"/>
        <v>1.0128787673164573E-5</v>
      </c>
      <c r="AV2266" s="142" t="str">
        <f t="shared" si="1086"/>
        <v/>
      </c>
      <c r="AW2266" s="142" t="str">
        <f t="shared" si="1087"/>
        <v/>
      </c>
      <c r="AX2266" s="142">
        <f t="shared" si="1088"/>
        <v>7.2151546137107429E-5</v>
      </c>
      <c r="AY2266" s="142" t="str">
        <f t="shared" si="1089"/>
        <v/>
      </c>
      <c r="AZ2266" s="142" t="str">
        <f t="shared" si="1090"/>
        <v/>
      </c>
      <c r="BB2266" s="147"/>
      <c r="BC2266" s="147">
        <f t="shared" si="1053"/>
        <v>10.092799999999933</v>
      </c>
      <c r="BD2266" s="163">
        <f t="shared" si="1054"/>
        <v>0.18337529276135173</v>
      </c>
      <c r="BE2266" s="147">
        <f t="shared" si="1055"/>
        <v>3.540410498303892E-4</v>
      </c>
      <c r="BF2266" s="147" t="str">
        <f t="shared" si="1051"/>
        <v/>
      </c>
      <c r="BG2266" s="159" t="str">
        <f t="shared" si="1052"/>
        <v/>
      </c>
    </row>
    <row r="2267" spans="1:59" ht="20.100000000000001" customHeight="1" x14ac:dyDescent="0.25">
      <c r="A2267" s="142">
        <v>1573</v>
      </c>
      <c r="B2267" s="142">
        <f t="shared" si="1056"/>
        <v>10724.410761449191</v>
      </c>
      <c r="C2267" s="142">
        <f t="shared" si="1057"/>
        <v>6.1662262502206856E-6</v>
      </c>
      <c r="D2267" s="142">
        <f t="shared" si="1058"/>
        <v>0.98904717841099454</v>
      </c>
      <c r="E2267" s="142">
        <f t="shared" si="1059"/>
        <v>6.1662262502206856E-6</v>
      </c>
      <c r="F2267" s="142" t="str">
        <f t="shared" si="1060"/>
        <v/>
      </c>
      <c r="G2267" s="142" t="str">
        <f t="shared" si="1061"/>
        <v/>
      </c>
      <c r="H2267" s="142"/>
      <c r="I2267" s="142"/>
      <c r="J2267" s="142">
        <f t="shared" si="1062"/>
        <v>5.5133843027106093E-159</v>
      </c>
      <c r="K2267" s="142" t="str">
        <f t="shared" si="1063"/>
        <v/>
      </c>
      <c r="L2267" s="142" t="str">
        <f t="shared" si="1064"/>
        <v/>
      </c>
      <c r="M2267" s="142"/>
      <c r="N2267" s="142"/>
      <c r="O2267" s="142"/>
      <c r="P2267" s="142"/>
      <c r="Q2267" s="142">
        <v>1573</v>
      </c>
      <c r="R2267" s="142">
        <f t="shared" si="1065"/>
        <v>49.177473436400888</v>
      </c>
      <c r="S2267" s="142">
        <f t="shared" si="1066"/>
        <v>1.3447039576142356E-3</v>
      </c>
      <c r="T2267" s="142">
        <f t="shared" si="1067"/>
        <v>0.98904717841099454</v>
      </c>
      <c r="U2267" s="142">
        <f t="shared" si="1068"/>
        <v>1.3447039576142356E-3</v>
      </c>
      <c r="V2267" s="142" t="str">
        <f t="shared" si="1069"/>
        <v/>
      </c>
      <c r="W2267" s="142" t="str">
        <f t="shared" si="1070"/>
        <v/>
      </c>
      <c r="X2267" s="142">
        <f t="shared" si="1071"/>
        <v>3.2550975387295986E-17</v>
      </c>
      <c r="Y2267" s="142" t="str">
        <f t="shared" si="1072"/>
        <v/>
      </c>
      <c r="Z2267" s="142" t="str">
        <f t="shared" si="1073"/>
        <v/>
      </c>
      <c r="AD2267" s="142">
        <v>1573</v>
      </c>
      <c r="AE2267" s="142">
        <f t="shared" si="1091"/>
        <v>126.10231741309491</v>
      </c>
      <c r="AF2267" s="142">
        <f t="shared" si="1074"/>
        <v>5.2440862715287583E-4</v>
      </c>
      <c r="AG2267" s="142">
        <f t="shared" si="1075"/>
        <v>0.98904717841099454</v>
      </c>
      <c r="AH2267" s="142">
        <f t="shared" si="1076"/>
        <v>5.2440862715287583E-4</v>
      </c>
      <c r="AI2267" s="142" t="str">
        <f t="shared" si="1077"/>
        <v/>
      </c>
      <c r="AJ2267" s="142" t="str">
        <f t="shared" si="1078"/>
        <v/>
      </c>
      <c r="AK2267" s="142">
        <f t="shared" si="1079"/>
        <v>3.6874517601898227E-65</v>
      </c>
      <c r="AL2267" s="142" t="str">
        <f t="shared" si="1080"/>
        <v/>
      </c>
      <c r="AM2267" s="142" t="str">
        <f t="shared" si="1081"/>
        <v/>
      </c>
      <c r="AQ2267" s="142">
        <v>1573</v>
      </c>
      <c r="AR2267" s="142">
        <f t="shared" si="1082"/>
        <v>6588.909853105004</v>
      </c>
      <c r="AS2267" s="142">
        <f t="shared" si="1083"/>
        <v>1.003643161459162E-5</v>
      </c>
      <c r="AT2267" s="142">
        <f t="shared" si="1084"/>
        <v>0.98904717841099454</v>
      </c>
      <c r="AU2267" s="142">
        <f t="shared" si="1085"/>
        <v>1.003643161459162E-5</v>
      </c>
      <c r="AV2267" s="142" t="str">
        <f t="shared" si="1086"/>
        <v/>
      </c>
      <c r="AW2267" s="142" t="str">
        <f t="shared" si="1087"/>
        <v/>
      </c>
      <c r="AX2267" s="142">
        <f t="shared" si="1088"/>
        <v>7.1821631450928766E-5</v>
      </c>
      <c r="AY2267" s="142" t="str">
        <f t="shared" si="1089"/>
        <v/>
      </c>
      <c r="AZ2267" s="142" t="str">
        <f t="shared" si="1090"/>
        <v/>
      </c>
      <c r="BB2267" s="147"/>
      <c r="BC2267" s="147">
        <f t="shared" si="1053"/>
        <v>10.099199999999932</v>
      </c>
      <c r="BD2267" s="163">
        <f t="shared" si="1054"/>
        <v>0.18302125171152134</v>
      </c>
      <c r="BE2267" s="147">
        <f t="shared" si="1055"/>
        <v>3.5346948196285366E-4</v>
      </c>
      <c r="BF2267" s="147" t="str">
        <f t="shared" si="1051"/>
        <v/>
      </c>
      <c r="BG2267" s="159" t="str">
        <f t="shared" si="1052"/>
        <v/>
      </c>
    </row>
    <row r="2268" spans="1:59" ht="20.100000000000001" customHeight="1" x14ac:dyDescent="0.25">
      <c r="A2268" s="147">
        <v>1574</v>
      </c>
      <c r="B2268" s="142">
        <f t="shared" si="1056"/>
        <v>10743.12701059657</v>
      </c>
      <c r="C2268" s="142">
        <f t="shared" si="1057"/>
        <v>6.1099037609203502E-6</v>
      </c>
      <c r="D2268" s="142">
        <f t="shared" si="1058"/>
        <v>0.98916205931202683</v>
      </c>
      <c r="E2268" s="142">
        <f t="shared" si="1059"/>
        <v>6.1099037609203502E-6</v>
      </c>
      <c r="F2268" s="142" t="str">
        <f t="shared" si="1060"/>
        <v/>
      </c>
      <c r="G2268" s="142" t="str">
        <f t="shared" si="1061"/>
        <v/>
      </c>
      <c r="H2268" s="142"/>
      <c r="I2268" s="142"/>
      <c r="J2268" s="142">
        <f t="shared" si="1062"/>
        <v>6.1334601919467764E-159</v>
      </c>
      <c r="K2268" s="142" t="str">
        <f t="shared" si="1063"/>
        <v/>
      </c>
      <c r="L2268" s="142" t="str">
        <f t="shared" si="1064"/>
        <v/>
      </c>
      <c r="M2268" s="142"/>
      <c r="N2268" s="142"/>
      <c r="O2268" s="142"/>
      <c r="P2268" s="142"/>
      <c r="Q2268" s="147">
        <v>1574</v>
      </c>
      <c r="R2268" s="142">
        <f t="shared" si="1065"/>
        <v>49.263297997371907</v>
      </c>
      <c r="S2268" s="142">
        <f t="shared" si="1066"/>
        <v>1.332421392688543E-3</v>
      </c>
      <c r="T2268" s="142">
        <f t="shared" si="1067"/>
        <v>0.98916205931202683</v>
      </c>
      <c r="U2268" s="142">
        <f t="shared" si="1068"/>
        <v>1.332421392688543E-3</v>
      </c>
      <c r="V2268" s="142" t="str">
        <f t="shared" si="1069"/>
        <v/>
      </c>
      <c r="W2268" s="142" t="str">
        <f t="shared" si="1070"/>
        <v/>
      </c>
      <c r="X2268" s="142">
        <f t="shared" si="1071"/>
        <v>3.3641952745964972E-17</v>
      </c>
      <c r="Y2268" s="142" t="str">
        <f t="shared" si="1072"/>
        <v/>
      </c>
      <c r="Z2268" s="142" t="str">
        <f t="shared" si="1073"/>
        <v/>
      </c>
      <c r="AD2268" s="147">
        <v>1574</v>
      </c>
      <c r="AE2268" s="142">
        <f t="shared" si="1091"/>
        <v>126.32239126547381</v>
      </c>
      <c r="AF2268" s="142">
        <f t="shared" si="1074"/>
        <v>5.1961866355224203E-4</v>
      </c>
      <c r="AG2268" s="142">
        <f t="shared" si="1075"/>
        <v>0.98916205931202683</v>
      </c>
      <c r="AH2268" s="142">
        <f t="shared" si="1076"/>
        <v>5.1961866355224203E-4</v>
      </c>
      <c r="AI2268" s="142" t="str">
        <f t="shared" si="1077"/>
        <v/>
      </c>
      <c r="AJ2268" s="142" t="str">
        <f t="shared" si="1078"/>
        <v/>
      </c>
      <c r="AK2268" s="142">
        <f t="shared" si="1079"/>
        <v>3.9458995035847276E-65</v>
      </c>
      <c r="AL2268" s="142" t="str">
        <f t="shared" si="1080"/>
        <v/>
      </c>
      <c r="AM2268" s="142" t="str">
        <f t="shared" si="1081"/>
        <v/>
      </c>
      <c r="AQ2268" s="147">
        <v>1574</v>
      </c>
      <c r="AR2268" s="142">
        <f t="shared" si="1082"/>
        <v>6600.4088231802307</v>
      </c>
      <c r="AS2268" s="142">
        <f t="shared" si="1083"/>
        <v>9.9447585573134797E-6</v>
      </c>
      <c r="AT2268" s="142">
        <f t="shared" si="1084"/>
        <v>0.98916205931202683</v>
      </c>
      <c r="AU2268" s="142">
        <f t="shared" si="1085"/>
        <v>9.9447585573134797E-6</v>
      </c>
      <c r="AV2268" s="142" t="str">
        <f t="shared" si="1086"/>
        <v/>
      </c>
      <c r="AW2268" s="142" t="str">
        <f t="shared" si="1087"/>
        <v/>
      </c>
      <c r="AX2268" s="142">
        <f t="shared" si="1088"/>
        <v>7.1492081425161724E-5</v>
      </c>
      <c r="AY2268" s="142" t="str">
        <f t="shared" si="1089"/>
        <v/>
      </c>
      <c r="AZ2268" s="142" t="str">
        <f t="shared" si="1090"/>
        <v/>
      </c>
      <c r="BB2268" s="147"/>
      <c r="BC2268" s="147">
        <f t="shared" si="1053"/>
        <v>10.105599999999932</v>
      </c>
      <c r="BD2268" s="163">
        <f t="shared" si="1054"/>
        <v>0.18266778222955848</v>
      </c>
      <c r="BE2268" s="147">
        <f t="shared" si="1055"/>
        <v>3.5289848276096047E-4</v>
      </c>
      <c r="BF2268" s="147" t="str">
        <f t="shared" si="1051"/>
        <v/>
      </c>
      <c r="BG2268" s="159" t="str">
        <f t="shared" si="1052"/>
        <v/>
      </c>
    </row>
    <row r="2269" spans="1:59" ht="20.100000000000001" customHeight="1" x14ac:dyDescent="0.25">
      <c r="A2269" s="142">
        <v>1575</v>
      </c>
      <c r="B2269" s="142">
        <f t="shared" si="1056"/>
        <v>10761.843259743953</v>
      </c>
      <c r="C2269" s="142">
        <f t="shared" si="1057"/>
        <v>6.0539988581131575E-6</v>
      </c>
      <c r="D2269" s="142">
        <f t="shared" si="1058"/>
        <v>0.98927588997832416</v>
      </c>
      <c r="E2269" s="142">
        <f t="shared" si="1059"/>
        <v>6.0539988581131575E-6</v>
      </c>
      <c r="F2269" s="142" t="str">
        <f t="shared" si="1060"/>
        <v/>
      </c>
      <c r="G2269" s="142" t="str">
        <f t="shared" si="1061"/>
        <v/>
      </c>
      <c r="H2269" s="142"/>
      <c r="I2269" s="142"/>
      <c r="J2269" s="142">
        <f t="shared" si="1062"/>
        <v>6.8231652205301456E-159</v>
      </c>
      <c r="K2269" s="142" t="str">
        <f t="shared" si="1063"/>
        <v/>
      </c>
      <c r="L2269" s="142" t="str">
        <f t="shared" si="1064"/>
        <v/>
      </c>
      <c r="M2269" s="142"/>
      <c r="N2269" s="142"/>
      <c r="O2269" s="142"/>
      <c r="P2269" s="142"/>
      <c r="Q2269" s="142">
        <v>1575</v>
      </c>
      <c r="R2269" s="142">
        <f t="shared" si="1065"/>
        <v>49.349122558342955</v>
      </c>
      <c r="S2269" s="142">
        <f t="shared" si="1066"/>
        <v>1.3202298932196105E-3</v>
      </c>
      <c r="T2269" s="142">
        <f t="shared" si="1067"/>
        <v>0.98927588997832416</v>
      </c>
      <c r="U2269" s="142">
        <f t="shared" si="1068"/>
        <v>1.3202298932196105E-3</v>
      </c>
      <c r="V2269" s="142" t="str">
        <f t="shared" si="1069"/>
        <v/>
      </c>
      <c r="W2269" s="142" t="str">
        <f t="shared" si="1070"/>
        <v/>
      </c>
      <c r="X2269" s="142">
        <f t="shared" si="1071"/>
        <v>3.4768938956358915E-17</v>
      </c>
      <c r="Y2269" s="142" t="str">
        <f t="shared" si="1072"/>
        <v/>
      </c>
      <c r="Z2269" s="142" t="str">
        <f t="shared" si="1073"/>
        <v/>
      </c>
      <c r="AD2269" s="142">
        <v>1575</v>
      </c>
      <c r="AE2269" s="142">
        <f t="shared" si="1091"/>
        <v>126.54246511785266</v>
      </c>
      <c r="AF2269" s="142">
        <f t="shared" si="1074"/>
        <v>5.1486421372465448E-4</v>
      </c>
      <c r="AG2269" s="142">
        <f t="shared" si="1075"/>
        <v>0.98927588997832416</v>
      </c>
      <c r="AH2269" s="142">
        <f t="shared" si="1076"/>
        <v>5.1486421372465448E-4</v>
      </c>
      <c r="AI2269" s="142" t="str">
        <f t="shared" si="1077"/>
        <v/>
      </c>
      <c r="AJ2269" s="142" t="str">
        <f t="shared" si="1078"/>
        <v/>
      </c>
      <c r="AK2269" s="142">
        <f t="shared" si="1079"/>
        <v>4.2223938874290139E-65</v>
      </c>
      <c r="AL2269" s="142" t="str">
        <f t="shared" si="1080"/>
        <v/>
      </c>
      <c r="AM2269" s="142" t="str">
        <f t="shared" si="1081"/>
        <v/>
      </c>
      <c r="AQ2269" s="142">
        <v>1575</v>
      </c>
      <c r="AR2269" s="142">
        <f t="shared" si="1082"/>
        <v>6611.9077932554574</v>
      </c>
      <c r="AS2269" s="142">
        <f t="shared" si="1083"/>
        <v>9.8537651828934848E-6</v>
      </c>
      <c r="AT2269" s="142">
        <f t="shared" si="1084"/>
        <v>0.98927588997832416</v>
      </c>
      <c r="AU2269" s="142">
        <f t="shared" si="1085"/>
        <v>9.8537651828934848E-6</v>
      </c>
      <c r="AV2269" s="142" t="str">
        <f t="shared" si="1086"/>
        <v/>
      </c>
      <c r="AW2269" s="142" t="str">
        <f t="shared" si="1087"/>
        <v/>
      </c>
      <c r="AX2269" s="142">
        <f t="shared" si="1088"/>
        <v>7.1162904907902592E-5</v>
      </c>
      <c r="AY2269" s="142" t="str">
        <f t="shared" si="1089"/>
        <v/>
      </c>
      <c r="AZ2269" s="142" t="str">
        <f t="shared" si="1090"/>
        <v/>
      </c>
      <c r="BB2269" s="147"/>
      <c r="BC2269" s="147">
        <f t="shared" si="1053"/>
        <v>10.111999999999931</v>
      </c>
      <c r="BD2269" s="163">
        <f t="shared" si="1054"/>
        <v>0.18231488374679752</v>
      </c>
      <c r="BE2269" s="147">
        <f t="shared" si="1055"/>
        <v>3.5232805289917013E-4</v>
      </c>
      <c r="BF2269" s="147" t="str">
        <f t="shared" si="1051"/>
        <v/>
      </c>
      <c r="BG2269" s="159" t="str">
        <f t="shared" si="1052"/>
        <v/>
      </c>
    </row>
    <row r="2270" spans="1:59" ht="20.100000000000001" customHeight="1" x14ac:dyDescent="0.25">
      <c r="A2270" s="142">
        <v>1576</v>
      </c>
      <c r="B2270" s="142">
        <f t="shared" si="1056"/>
        <v>10780.559508891332</v>
      </c>
      <c r="C2270" s="142">
        <f t="shared" si="1057"/>
        <v>5.9985095016899684E-6</v>
      </c>
      <c r="D2270" s="142">
        <f t="shared" si="1058"/>
        <v>0.98938867820644982</v>
      </c>
      <c r="E2270" s="142">
        <f t="shared" si="1059"/>
        <v>5.9985095016899684E-6</v>
      </c>
      <c r="F2270" s="142" t="str">
        <f t="shared" si="1060"/>
        <v/>
      </c>
      <c r="G2270" s="142" t="str">
        <f t="shared" si="1061"/>
        <v/>
      </c>
      <c r="H2270" s="142"/>
      <c r="I2270" s="142"/>
      <c r="J2270" s="142">
        <f t="shared" si="1062"/>
        <v>7.5903058447169689E-159</v>
      </c>
      <c r="K2270" s="142" t="str">
        <f t="shared" si="1063"/>
        <v/>
      </c>
      <c r="L2270" s="142" t="str">
        <f t="shared" si="1064"/>
        <v/>
      </c>
      <c r="M2270" s="142"/>
      <c r="N2270" s="142"/>
      <c r="O2270" s="142"/>
      <c r="P2270" s="142"/>
      <c r="Q2270" s="142">
        <v>1576</v>
      </c>
      <c r="R2270" s="142">
        <f t="shared" si="1065"/>
        <v>49.434947119313975</v>
      </c>
      <c r="S2270" s="142">
        <f t="shared" si="1066"/>
        <v>1.3081290143092633E-3</v>
      </c>
      <c r="T2270" s="142">
        <f t="shared" si="1067"/>
        <v>0.98938867820644982</v>
      </c>
      <c r="U2270" s="142">
        <f t="shared" si="1068"/>
        <v>1.3081290143092633E-3</v>
      </c>
      <c r="V2270" s="142" t="str">
        <f t="shared" si="1069"/>
        <v/>
      </c>
      <c r="W2270" s="142" t="str">
        <f t="shared" si="1070"/>
        <v/>
      </c>
      <c r="X2270" s="142">
        <f t="shared" si="1071"/>
        <v>3.5933103627133738E-17</v>
      </c>
      <c r="Y2270" s="142" t="str">
        <f t="shared" si="1072"/>
        <v/>
      </c>
      <c r="Z2270" s="142" t="str">
        <f t="shared" si="1073"/>
        <v/>
      </c>
      <c r="AD2270" s="142">
        <v>1576</v>
      </c>
      <c r="AE2270" s="142">
        <f t="shared" si="1091"/>
        <v>126.76253897023156</v>
      </c>
      <c r="AF2270" s="142">
        <f t="shared" si="1074"/>
        <v>5.1014510416839292E-4</v>
      </c>
      <c r="AG2270" s="142">
        <f t="shared" si="1075"/>
        <v>0.98938867820644982</v>
      </c>
      <c r="AH2270" s="142">
        <f t="shared" si="1076"/>
        <v>5.1014510416839292E-4</v>
      </c>
      <c r="AI2270" s="142" t="str">
        <f t="shared" si="1077"/>
        <v/>
      </c>
      <c r="AJ2270" s="142" t="str">
        <f t="shared" si="1078"/>
        <v/>
      </c>
      <c r="AK2270" s="142">
        <f t="shared" si="1079"/>
        <v>4.5181903058915827E-65</v>
      </c>
      <c r="AL2270" s="142" t="str">
        <f t="shared" si="1080"/>
        <v/>
      </c>
      <c r="AM2270" s="142" t="str">
        <f t="shared" si="1081"/>
        <v/>
      </c>
      <c r="AQ2270" s="142">
        <v>1576</v>
      </c>
      <c r="AR2270" s="142">
        <f t="shared" si="1082"/>
        <v>6623.406763330684</v>
      </c>
      <c r="AS2270" s="142">
        <f t="shared" si="1083"/>
        <v>9.7634481707567397E-6</v>
      </c>
      <c r="AT2270" s="142">
        <f t="shared" si="1084"/>
        <v>0.98938867820644982</v>
      </c>
      <c r="AU2270" s="142">
        <f t="shared" si="1085"/>
        <v>9.7634481707567397E-6</v>
      </c>
      <c r="AV2270" s="142" t="str">
        <f t="shared" si="1086"/>
        <v/>
      </c>
      <c r="AW2270" s="142" t="str">
        <f t="shared" si="1087"/>
        <v/>
      </c>
      <c r="AX2270" s="142">
        <f t="shared" si="1088"/>
        <v>7.0834110688691292E-5</v>
      </c>
      <c r="AY2270" s="142" t="str">
        <f t="shared" si="1089"/>
        <v/>
      </c>
      <c r="AZ2270" s="142" t="str">
        <f t="shared" si="1090"/>
        <v/>
      </c>
      <c r="BB2270" s="147"/>
      <c r="BC2270" s="147">
        <f t="shared" si="1053"/>
        <v>10.11839999999993</v>
      </c>
      <c r="BD2270" s="163">
        <f t="shared" si="1054"/>
        <v>0.18196255569389835</v>
      </c>
      <c r="BE2270" s="147">
        <f t="shared" si="1055"/>
        <v>3.517581930446434E-4</v>
      </c>
      <c r="BF2270" s="147" t="str">
        <f t="shared" si="1051"/>
        <v/>
      </c>
      <c r="BG2270" s="159" t="str">
        <f t="shared" si="1052"/>
        <v/>
      </c>
    </row>
    <row r="2271" spans="1:59" ht="20.100000000000001" customHeight="1" x14ac:dyDescent="0.25">
      <c r="A2271" s="142">
        <v>1577</v>
      </c>
      <c r="B2271" s="142">
        <f t="shared" si="1056"/>
        <v>10799.275758038715</v>
      </c>
      <c r="C2271" s="142">
        <f t="shared" si="1057"/>
        <v>5.9434336503698802E-6</v>
      </c>
      <c r="D2271" s="142">
        <f t="shared" si="1058"/>
        <v>0.98950043175477242</v>
      </c>
      <c r="E2271" s="142">
        <f t="shared" si="1059"/>
        <v>5.9434336503698802E-6</v>
      </c>
      <c r="F2271" s="142" t="str">
        <f t="shared" si="1060"/>
        <v/>
      </c>
      <c r="G2271" s="142" t="str">
        <f t="shared" si="1061"/>
        <v/>
      </c>
      <c r="H2271" s="142"/>
      <c r="I2271" s="142"/>
      <c r="J2271" s="142">
        <f t="shared" si="1062"/>
        <v>8.4435623581973557E-159</v>
      </c>
      <c r="K2271" s="142" t="str">
        <f t="shared" si="1063"/>
        <v/>
      </c>
      <c r="L2271" s="142" t="str">
        <f t="shared" si="1064"/>
        <v/>
      </c>
      <c r="M2271" s="142"/>
      <c r="N2271" s="142"/>
      <c r="O2271" s="142"/>
      <c r="P2271" s="142"/>
      <c r="Q2271" s="142">
        <v>1577</v>
      </c>
      <c r="R2271" s="142">
        <f t="shared" si="1065"/>
        <v>49.520771680285023</v>
      </c>
      <c r="S2271" s="142">
        <f t="shared" si="1066"/>
        <v>1.2961183108037855E-3</v>
      </c>
      <c r="T2271" s="142">
        <f t="shared" si="1067"/>
        <v>0.98950043175477242</v>
      </c>
      <c r="U2271" s="142">
        <f t="shared" si="1068"/>
        <v>1.2961183108037855E-3</v>
      </c>
      <c r="V2271" s="142" t="str">
        <f t="shared" si="1069"/>
        <v/>
      </c>
      <c r="W2271" s="142" t="str">
        <f t="shared" si="1070"/>
        <v/>
      </c>
      <c r="X2271" s="142">
        <f t="shared" si="1071"/>
        <v>3.7135653724068217E-17</v>
      </c>
      <c r="Y2271" s="142" t="str">
        <f t="shared" si="1072"/>
        <v/>
      </c>
      <c r="Z2271" s="142" t="str">
        <f t="shared" si="1073"/>
        <v/>
      </c>
      <c r="AD2271" s="142">
        <v>1577</v>
      </c>
      <c r="AE2271" s="142">
        <f t="shared" si="1091"/>
        <v>126.98261282261041</v>
      </c>
      <c r="AF2271" s="142">
        <f t="shared" si="1074"/>
        <v>5.0546116128209295E-4</v>
      </c>
      <c r="AG2271" s="142">
        <f t="shared" si="1075"/>
        <v>0.98950043175477242</v>
      </c>
      <c r="AH2271" s="142">
        <f t="shared" si="1076"/>
        <v>5.0546116128209295E-4</v>
      </c>
      <c r="AI2271" s="142" t="str">
        <f t="shared" si="1077"/>
        <v/>
      </c>
      <c r="AJ2271" s="142" t="str">
        <f t="shared" si="1078"/>
        <v/>
      </c>
      <c r="AK2271" s="142">
        <f t="shared" si="1079"/>
        <v>4.8346311505763906E-65</v>
      </c>
      <c r="AL2271" s="142" t="str">
        <f t="shared" si="1080"/>
        <v/>
      </c>
      <c r="AM2271" s="142" t="str">
        <f t="shared" si="1081"/>
        <v/>
      </c>
      <c r="AQ2271" s="142">
        <v>1577</v>
      </c>
      <c r="AR2271" s="142">
        <f t="shared" si="1082"/>
        <v>6634.9057334059144</v>
      </c>
      <c r="AS2271" s="142">
        <f t="shared" si="1083"/>
        <v>9.6738041984211912E-6</v>
      </c>
      <c r="AT2271" s="142">
        <f t="shared" si="1084"/>
        <v>0.98950043175477242</v>
      </c>
      <c r="AU2271" s="142">
        <f t="shared" si="1085"/>
        <v>9.6738041984211912E-6</v>
      </c>
      <c r="AV2271" s="142" t="str">
        <f t="shared" si="1086"/>
        <v/>
      </c>
      <c r="AW2271" s="142" t="str">
        <f t="shared" si="1087"/>
        <v/>
      </c>
      <c r="AX2271" s="142">
        <f t="shared" si="1088"/>
        <v>7.0505707498219681E-5</v>
      </c>
      <c r="AY2271" s="142" t="str">
        <f t="shared" si="1089"/>
        <v/>
      </c>
      <c r="AZ2271" s="142" t="str">
        <f t="shared" si="1090"/>
        <v/>
      </c>
      <c r="BB2271" s="147"/>
      <c r="BC2271" s="147">
        <f t="shared" si="1053"/>
        <v>10.124799999999929</v>
      </c>
      <c r="BD2271" s="163">
        <f t="shared" si="1054"/>
        <v>0.18161079750085371</v>
      </c>
      <c r="BE2271" s="147">
        <f t="shared" si="1055"/>
        <v>3.5118890385998913E-4</v>
      </c>
      <c r="BF2271" s="147" t="str">
        <f t="shared" si="1051"/>
        <v/>
      </c>
      <c r="BG2271" s="159" t="str">
        <f t="shared" si="1052"/>
        <v/>
      </c>
    </row>
    <row r="2272" spans="1:59" ht="20.100000000000001" customHeight="1" x14ac:dyDescent="0.25">
      <c r="A2272" s="142">
        <v>1578</v>
      </c>
      <c r="B2272" s="142">
        <f t="shared" si="1056"/>
        <v>10817.992007186094</v>
      </c>
      <c r="C2272" s="142">
        <f t="shared" si="1057"/>
        <v>5.888769261841111E-6</v>
      </c>
      <c r="D2272" s="142">
        <f t="shared" si="1058"/>
        <v>0.98961115834344582</v>
      </c>
      <c r="E2272" s="142">
        <f t="shared" si="1059"/>
        <v>5.888769261841111E-6</v>
      </c>
      <c r="F2272" s="142" t="str">
        <f t="shared" si="1060"/>
        <v/>
      </c>
      <c r="G2272" s="142" t="str">
        <f t="shared" si="1061"/>
        <v/>
      </c>
      <c r="H2272" s="142"/>
      <c r="I2272" s="142"/>
      <c r="J2272" s="142">
        <f t="shared" si="1062"/>
        <v>9.3925865524373234E-159</v>
      </c>
      <c r="K2272" s="142" t="str">
        <f t="shared" si="1063"/>
        <v/>
      </c>
      <c r="L2272" s="142" t="str">
        <f t="shared" si="1064"/>
        <v/>
      </c>
      <c r="M2272" s="142"/>
      <c r="N2272" s="142"/>
      <c r="O2272" s="142"/>
      <c r="P2272" s="142"/>
      <c r="Q2272" s="142">
        <v>1578</v>
      </c>
      <c r="R2272" s="142">
        <f t="shared" si="1065"/>
        <v>49.606596241256042</v>
      </c>
      <c r="S2272" s="142">
        <f t="shared" si="1066"/>
        <v>1.2841973373246545E-3</v>
      </c>
      <c r="T2272" s="142">
        <f t="shared" si="1067"/>
        <v>0.98961115834344582</v>
      </c>
      <c r="U2272" s="142">
        <f t="shared" si="1068"/>
        <v>1.2841973373246545E-3</v>
      </c>
      <c r="V2272" s="142" t="str">
        <f t="shared" si="1069"/>
        <v/>
      </c>
      <c r="W2272" s="142" t="str">
        <f t="shared" si="1070"/>
        <v/>
      </c>
      <c r="X2272" s="142">
        <f t="shared" si="1071"/>
        <v>3.8377834742353618E-17</v>
      </c>
      <c r="Y2272" s="142" t="str">
        <f t="shared" si="1072"/>
        <v/>
      </c>
      <c r="Z2272" s="142" t="str">
        <f t="shared" si="1073"/>
        <v/>
      </c>
      <c r="AD2272" s="142">
        <v>1578</v>
      </c>
      <c r="AE2272" s="142">
        <f t="shared" si="1091"/>
        <v>127.20268667498931</v>
      </c>
      <c r="AF2272" s="142">
        <f t="shared" si="1074"/>
        <v>5.0081221137671052E-4</v>
      </c>
      <c r="AG2272" s="142">
        <f t="shared" si="1075"/>
        <v>0.98961115834344582</v>
      </c>
      <c r="AH2272" s="142">
        <f t="shared" si="1076"/>
        <v>5.0081221137671052E-4</v>
      </c>
      <c r="AI2272" s="142" t="str">
        <f t="shared" si="1077"/>
        <v/>
      </c>
      <c r="AJ2272" s="142" t="str">
        <f t="shared" si="1078"/>
        <v/>
      </c>
      <c r="AK2272" s="142">
        <f t="shared" si="1079"/>
        <v>5.1731518161379469E-65</v>
      </c>
      <c r="AL2272" s="142" t="str">
        <f t="shared" si="1080"/>
        <v/>
      </c>
      <c r="AM2272" s="142" t="str">
        <f t="shared" si="1081"/>
        <v/>
      </c>
      <c r="AQ2272" s="142">
        <v>1578</v>
      </c>
      <c r="AR2272" s="142">
        <f t="shared" si="1082"/>
        <v>6646.404703481141</v>
      </c>
      <c r="AS2272" s="142">
        <f t="shared" si="1083"/>
        <v>9.584829941726846E-6</v>
      </c>
      <c r="AT2272" s="142">
        <f t="shared" si="1084"/>
        <v>0.98961115834344582</v>
      </c>
      <c r="AU2272" s="142">
        <f t="shared" si="1085"/>
        <v>9.584829941726846E-6</v>
      </c>
      <c r="AV2272" s="142" t="str">
        <f t="shared" si="1086"/>
        <v/>
      </c>
      <c r="AW2272" s="142" t="str">
        <f t="shared" si="1087"/>
        <v/>
      </c>
      <c r="AX2272" s="142">
        <f t="shared" si="1088"/>
        <v>7.0177704008046388E-5</v>
      </c>
      <c r="AY2272" s="142" t="str">
        <f t="shared" si="1089"/>
        <v/>
      </c>
      <c r="AZ2272" s="142" t="str">
        <f t="shared" si="1090"/>
        <v/>
      </c>
      <c r="BB2272" s="147"/>
      <c r="BC2272" s="147">
        <f t="shared" si="1053"/>
        <v>10.131199999999929</v>
      </c>
      <c r="BD2272" s="163">
        <f t="shared" si="1054"/>
        <v>0.18125960859699372</v>
      </c>
      <c r="BE2272" s="147">
        <f t="shared" si="1055"/>
        <v>3.5062018600143241E-4</v>
      </c>
      <c r="BF2272" s="147" t="str">
        <f t="shared" si="1051"/>
        <v/>
      </c>
      <c r="BG2272" s="159" t="str">
        <f t="shared" si="1052"/>
        <v/>
      </c>
    </row>
    <row r="2273" spans="1:59" ht="20.100000000000001" customHeight="1" x14ac:dyDescent="0.25">
      <c r="A2273" s="142">
        <v>1579</v>
      </c>
      <c r="B2273" s="142">
        <f t="shared" si="1056"/>
        <v>10836.708256333477</v>
      </c>
      <c r="C2273" s="142">
        <f t="shared" si="1057"/>
        <v>5.8345142929004599E-6</v>
      </c>
      <c r="D2273" s="142">
        <f t="shared" si="1058"/>
        <v>0.98972086565439099</v>
      </c>
      <c r="E2273" s="142">
        <f t="shared" si="1059"/>
        <v>5.8345142929004599E-6</v>
      </c>
      <c r="F2273" s="142" t="str">
        <f t="shared" si="1060"/>
        <v/>
      </c>
      <c r="G2273" s="142" t="str">
        <f t="shared" si="1061"/>
        <v/>
      </c>
      <c r="H2273" s="142"/>
      <c r="I2273" s="142"/>
      <c r="J2273" s="142">
        <f t="shared" si="1062"/>
        <v>1.0448110274184922E-158</v>
      </c>
      <c r="K2273" s="142" t="str">
        <f t="shared" si="1063"/>
        <v/>
      </c>
      <c r="L2273" s="142" t="str">
        <f t="shared" si="1064"/>
        <v/>
      </c>
      <c r="M2273" s="142"/>
      <c r="N2273" s="142"/>
      <c r="O2273" s="142"/>
      <c r="P2273" s="142"/>
      <c r="Q2273" s="142">
        <v>1579</v>
      </c>
      <c r="R2273" s="142">
        <f t="shared" si="1065"/>
        <v>49.692420802227062</v>
      </c>
      <c r="S2273" s="142">
        <f t="shared" si="1066"/>
        <v>1.2723656482989557E-3</v>
      </c>
      <c r="T2273" s="142">
        <f t="shared" si="1067"/>
        <v>0.98972086565439099</v>
      </c>
      <c r="U2273" s="142">
        <f t="shared" si="1068"/>
        <v>1.2723656482989557E-3</v>
      </c>
      <c r="V2273" s="142" t="str">
        <f t="shared" si="1069"/>
        <v/>
      </c>
      <c r="W2273" s="142" t="str">
        <f t="shared" si="1070"/>
        <v/>
      </c>
      <c r="X2273" s="142">
        <f t="shared" si="1071"/>
        <v>3.9660931914984295E-17</v>
      </c>
      <c r="Y2273" s="142" t="str">
        <f t="shared" si="1072"/>
        <v/>
      </c>
      <c r="Z2273" s="142" t="str">
        <f t="shared" si="1073"/>
        <v/>
      </c>
      <c r="AD2273" s="142">
        <v>1579</v>
      </c>
      <c r="AE2273" s="142">
        <f t="shared" si="1091"/>
        <v>127.42276052736815</v>
      </c>
      <c r="AF2273" s="142">
        <f t="shared" si="1074"/>
        <v>4.9619808068739903E-4</v>
      </c>
      <c r="AG2273" s="142">
        <f t="shared" si="1075"/>
        <v>0.98972086565439099</v>
      </c>
      <c r="AH2273" s="142">
        <f t="shared" si="1076"/>
        <v>4.9619808068739903E-4</v>
      </c>
      <c r="AI2273" s="142" t="str">
        <f t="shared" si="1077"/>
        <v/>
      </c>
      <c r="AJ2273" s="142" t="str">
        <f t="shared" si="1078"/>
        <v/>
      </c>
      <c r="AK2273" s="142">
        <f t="shared" si="1079"/>
        <v>5.5352871188634977E-65</v>
      </c>
      <c r="AL2273" s="142" t="str">
        <f t="shared" si="1080"/>
        <v/>
      </c>
      <c r="AM2273" s="142" t="str">
        <f t="shared" si="1081"/>
        <v/>
      </c>
      <c r="AQ2273" s="142">
        <v>1579</v>
      </c>
      <c r="AR2273" s="142">
        <f t="shared" si="1082"/>
        <v>6657.9036735563677</v>
      </c>
      <c r="AS2273" s="142">
        <f t="shared" si="1083"/>
        <v>9.4965220750628416E-6</v>
      </c>
      <c r="AT2273" s="142">
        <f t="shared" si="1084"/>
        <v>0.98972086565439099</v>
      </c>
      <c r="AU2273" s="142">
        <f t="shared" si="1085"/>
        <v>9.4965220750628416E-6</v>
      </c>
      <c r="AV2273" s="142" t="str">
        <f t="shared" si="1086"/>
        <v/>
      </c>
      <c r="AW2273" s="142" t="str">
        <f t="shared" si="1087"/>
        <v/>
      </c>
      <c r="AX2273" s="142">
        <f t="shared" si="1088"/>
        <v>6.985010883031667E-5</v>
      </c>
      <c r="AY2273" s="142" t="str">
        <f t="shared" si="1089"/>
        <v/>
      </c>
      <c r="AZ2273" s="142" t="str">
        <f t="shared" si="1090"/>
        <v/>
      </c>
      <c r="BB2273" s="147"/>
      <c r="BC2273" s="147">
        <f t="shared" si="1053"/>
        <v>10.137599999999928</v>
      </c>
      <c r="BD2273" s="163">
        <f t="shared" si="1054"/>
        <v>0.18090898841099229</v>
      </c>
      <c r="BE2273" s="147">
        <f t="shared" si="1055"/>
        <v>3.5005204011934188E-4</v>
      </c>
      <c r="BF2273" s="147" t="str">
        <f t="shared" si="1051"/>
        <v/>
      </c>
      <c r="BG2273" s="159" t="str">
        <f t="shared" si="1052"/>
        <v/>
      </c>
    </row>
    <row r="2274" spans="1:59" ht="20.100000000000001" customHeight="1" x14ac:dyDescent="0.25">
      <c r="A2274" s="142">
        <v>1580</v>
      </c>
      <c r="B2274" s="142">
        <f t="shared" si="1056"/>
        <v>10855.424505480856</v>
      </c>
      <c r="C2274" s="142">
        <f t="shared" si="1057"/>
        <v>5.7806666995917745E-6</v>
      </c>
      <c r="D2274" s="142">
        <f t="shared" si="1058"/>
        <v>0.98982956133128031</v>
      </c>
      <c r="E2274" s="142">
        <f t="shared" si="1059"/>
        <v>5.7806666995917745E-6</v>
      </c>
      <c r="F2274" s="142" t="str">
        <f t="shared" si="1060"/>
        <v/>
      </c>
      <c r="G2274" s="142" t="str">
        <f t="shared" si="1061"/>
        <v/>
      </c>
      <c r="H2274" s="142"/>
      <c r="I2274" s="142"/>
      <c r="J2274" s="142">
        <f t="shared" si="1062"/>
        <v>1.1622066094140355E-158</v>
      </c>
      <c r="K2274" s="142" t="str">
        <f t="shared" si="1063"/>
        <v/>
      </c>
      <c r="L2274" s="142" t="str">
        <f t="shared" si="1064"/>
        <v/>
      </c>
      <c r="M2274" s="142"/>
      <c r="N2274" s="142"/>
      <c r="O2274" s="142"/>
      <c r="P2274" s="142"/>
      <c r="Q2274" s="142">
        <v>1580</v>
      </c>
      <c r="R2274" s="142">
        <f t="shared" si="1065"/>
        <v>49.77824536319811</v>
      </c>
      <c r="S2274" s="142">
        <f t="shared" si="1066"/>
        <v>1.2606227979895602E-3</v>
      </c>
      <c r="T2274" s="142">
        <f t="shared" si="1067"/>
        <v>0.98982956133128031</v>
      </c>
      <c r="U2274" s="142">
        <f t="shared" si="1068"/>
        <v>1.2606227979895602E-3</v>
      </c>
      <c r="V2274" s="142" t="str">
        <f t="shared" si="1069"/>
        <v/>
      </c>
      <c r="W2274" s="142" t="str">
        <f t="shared" si="1070"/>
        <v/>
      </c>
      <c r="X2274" s="142">
        <f t="shared" si="1071"/>
        <v>4.0986271458356889E-17</v>
      </c>
      <c r="Y2274" s="142" t="str">
        <f t="shared" si="1072"/>
        <v/>
      </c>
      <c r="Z2274" s="142" t="str">
        <f t="shared" si="1073"/>
        <v/>
      </c>
      <c r="AD2274" s="142">
        <v>1580</v>
      </c>
      <c r="AE2274" s="142">
        <f t="shared" si="1091"/>
        <v>127.64283437974706</v>
      </c>
      <c r="AF2274" s="142">
        <f t="shared" si="1074"/>
        <v>4.916185953852683E-4</v>
      </c>
      <c r="AG2274" s="142">
        <f t="shared" si="1075"/>
        <v>0.98982956133128031</v>
      </c>
      <c r="AH2274" s="142">
        <f t="shared" si="1076"/>
        <v>4.916185953852683E-4</v>
      </c>
      <c r="AI2274" s="142" t="str">
        <f t="shared" si="1077"/>
        <v/>
      </c>
      <c r="AJ2274" s="142" t="str">
        <f t="shared" si="1078"/>
        <v/>
      </c>
      <c r="AK2274" s="142">
        <f t="shared" si="1079"/>
        <v>5.9226781565048105E-65</v>
      </c>
      <c r="AL2274" s="142" t="str">
        <f t="shared" si="1080"/>
        <v/>
      </c>
      <c r="AM2274" s="142" t="str">
        <f t="shared" si="1081"/>
        <v/>
      </c>
      <c r="AQ2274" s="142">
        <v>1580</v>
      </c>
      <c r="AR2274" s="142">
        <f t="shared" si="1082"/>
        <v>6669.4026436315944</v>
      </c>
      <c r="AS2274" s="142">
        <f t="shared" si="1083"/>
        <v>9.4088772715927114E-6</v>
      </c>
      <c r="AT2274" s="142">
        <f t="shared" si="1084"/>
        <v>0.98982956133128031</v>
      </c>
      <c r="AU2274" s="142">
        <f t="shared" si="1085"/>
        <v>9.4088772715927114E-6</v>
      </c>
      <c r="AV2274" s="142" t="str">
        <f t="shared" si="1086"/>
        <v/>
      </c>
      <c r="AW2274" s="142" t="str">
        <f t="shared" si="1087"/>
        <v/>
      </c>
      <c r="AX2274" s="142">
        <f t="shared" si="1088"/>
        <v>6.952293051748929E-5</v>
      </c>
      <c r="AY2274" s="142" t="str">
        <f t="shared" si="1089"/>
        <v/>
      </c>
      <c r="AZ2274" s="142" t="str">
        <f t="shared" si="1090"/>
        <v/>
      </c>
      <c r="BB2274" s="147"/>
      <c r="BC2274" s="147">
        <f t="shared" si="1053"/>
        <v>10.143999999999927</v>
      </c>
      <c r="BD2274" s="163">
        <f t="shared" si="1054"/>
        <v>0.18055893637087295</v>
      </c>
      <c r="BE2274" s="147">
        <f t="shared" si="1055"/>
        <v>3.4948446685881263E-4</v>
      </c>
      <c r="BF2274" s="147" t="str">
        <f t="shared" si="1051"/>
        <v/>
      </c>
      <c r="BG2274" s="159" t="str">
        <f t="shared" si="1052"/>
        <v/>
      </c>
    </row>
    <row r="2275" spans="1:59" ht="20.100000000000001" customHeight="1" x14ac:dyDescent="0.25">
      <c r="A2275" s="147">
        <v>1581</v>
      </c>
      <c r="B2275" s="142">
        <f t="shared" si="1056"/>
        <v>10874.140754628235</v>
      </c>
      <c r="C2275" s="142">
        <f t="shared" si="1057"/>
        <v>5.7272244373430242E-6</v>
      </c>
      <c r="D2275" s="142">
        <f t="shared" si="1058"/>
        <v>0.98993725297952517</v>
      </c>
      <c r="E2275" s="142">
        <f t="shared" si="1059"/>
        <v>5.7272244373430242E-6</v>
      </c>
      <c r="F2275" s="142" t="str">
        <f t="shared" si="1060"/>
        <v/>
      </c>
      <c r="G2275" s="142" t="str">
        <f t="shared" si="1061"/>
        <v/>
      </c>
      <c r="H2275" s="142"/>
      <c r="I2275" s="142"/>
      <c r="J2275" s="142">
        <f t="shared" si="1062"/>
        <v>1.2927721435794876E-158</v>
      </c>
      <c r="K2275" s="142" t="str">
        <f t="shared" si="1063"/>
        <v/>
      </c>
      <c r="L2275" s="142" t="str">
        <f t="shared" si="1064"/>
        <v/>
      </c>
      <c r="M2275" s="142"/>
      <c r="N2275" s="142"/>
      <c r="O2275" s="142"/>
      <c r="P2275" s="142"/>
      <c r="Q2275" s="147">
        <v>1581</v>
      </c>
      <c r="R2275" s="142">
        <f t="shared" si="1065"/>
        <v>49.864069924169129</v>
      </c>
      <c r="S2275" s="142">
        <f t="shared" si="1066"/>
        <v>1.2489683405250494E-3</v>
      </c>
      <c r="T2275" s="142">
        <f t="shared" si="1067"/>
        <v>0.98993725297952517</v>
      </c>
      <c r="U2275" s="142">
        <f t="shared" si="1068"/>
        <v>1.2489683405250494E-3</v>
      </c>
      <c r="V2275" s="142" t="str">
        <f t="shared" si="1069"/>
        <v/>
      </c>
      <c r="W2275" s="142" t="str">
        <f t="shared" si="1070"/>
        <v/>
      </c>
      <c r="X2275" s="142">
        <f t="shared" si="1071"/>
        <v>4.235522185617931E-17</v>
      </c>
      <c r="Y2275" s="142" t="str">
        <f t="shared" si="1072"/>
        <v/>
      </c>
      <c r="Z2275" s="142" t="str">
        <f t="shared" si="1073"/>
        <v/>
      </c>
      <c r="AD2275" s="147">
        <v>1581</v>
      </c>
      <c r="AE2275" s="142">
        <f t="shared" si="1091"/>
        <v>127.8629082321259</v>
      </c>
      <c r="AF2275" s="142">
        <f t="shared" si="1074"/>
        <v>4.8707358158905743E-4</v>
      </c>
      <c r="AG2275" s="142">
        <f t="shared" si="1075"/>
        <v>0.98993725297952517</v>
      </c>
      <c r="AH2275" s="142">
        <f t="shared" si="1076"/>
        <v>4.8707358158905743E-4</v>
      </c>
      <c r="AI2275" s="142" t="str">
        <f t="shared" si="1077"/>
        <v/>
      </c>
      <c r="AJ2275" s="142" t="str">
        <f t="shared" si="1078"/>
        <v/>
      </c>
      <c r="AK2275" s="142">
        <f t="shared" si="1079"/>
        <v>6.3370796395770342E-65</v>
      </c>
      <c r="AL2275" s="142" t="str">
        <f t="shared" si="1080"/>
        <v/>
      </c>
      <c r="AM2275" s="142" t="str">
        <f t="shared" si="1081"/>
        <v/>
      </c>
      <c r="AQ2275" s="147">
        <v>1581</v>
      </c>
      <c r="AR2275" s="142">
        <f t="shared" si="1082"/>
        <v>6680.9016137068211</v>
      </c>
      <c r="AS2275" s="142">
        <f t="shared" si="1083"/>
        <v>9.3218922034775828E-6</v>
      </c>
      <c r="AT2275" s="142">
        <f t="shared" si="1084"/>
        <v>0.98993725297952517</v>
      </c>
      <c r="AU2275" s="142">
        <f t="shared" si="1085"/>
        <v>9.3218922034775828E-6</v>
      </c>
      <c r="AV2275" s="142" t="str">
        <f t="shared" si="1086"/>
        <v/>
      </c>
      <c r="AW2275" s="142" t="str">
        <f t="shared" si="1087"/>
        <v/>
      </c>
      <c r="AX2275" s="142">
        <f t="shared" si="1088"/>
        <v>6.9196177562068991E-5</v>
      </c>
      <c r="AY2275" s="142" t="str">
        <f t="shared" si="1089"/>
        <v/>
      </c>
      <c r="AZ2275" s="142" t="str">
        <f t="shared" si="1090"/>
        <v/>
      </c>
      <c r="BB2275" s="147"/>
      <c r="BC2275" s="147">
        <f t="shared" si="1053"/>
        <v>10.150399999999927</v>
      </c>
      <c r="BD2275" s="163">
        <f t="shared" si="1054"/>
        <v>0.18020945190401413</v>
      </c>
      <c r="BE2275" s="147">
        <f t="shared" si="1055"/>
        <v>3.48917466858778E-4</v>
      </c>
      <c r="BF2275" s="147" t="str">
        <f t="shared" si="1051"/>
        <v/>
      </c>
      <c r="BG2275" s="159" t="str">
        <f t="shared" si="1052"/>
        <v/>
      </c>
    </row>
    <row r="2276" spans="1:59" ht="20.100000000000001" customHeight="1" x14ac:dyDescent="0.25">
      <c r="A2276" s="142">
        <v>1582</v>
      </c>
      <c r="B2276" s="142">
        <f t="shared" si="1056"/>
        <v>10892.857003775618</v>
      </c>
      <c r="C2276" s="142">
        <f t="shared" si="1057"/>
        <v>5.6741854611022321E-6</v>
      </c>
      <c r="D2276" s="142">
        <f t="shared" si="1058"/>
        <v>0.9900439481662654</v>
      </c>
      <c r="E2276" s="142">
        <f t="shared" si="1059"/>
        <v>5.6741854611022321E-6</v>
      </c>
      <c r="F2276" s="142" t="str">
        <f t="shared" si="1060"/>
        <v/>
      </c>
      <c r="G2276" s="142" t="str">
        <f t="shared" si="1061"/>
        <v/>
      </c>
      <c r="H2276" s="142"/>
      <c r="I2276" s="142"/>
      <c r="J2276" s="142">
        <f t="shared" si="1062"/>
        <v>1.4379827663470733E-158</v>
      </c>
      <c r="K2276" s="142" t="str">
        <f t="shared" si="1063"/>
        <v/>
      </c>
      <c r="L2276" s="142" t="str">
        <f t="shared" si="1064"/>
        <v/>
      </c>
      <c r="M2276" s="142"/>
      <c r="N2276" s="142"/>
      <c r="O2276" s="142"/>
      <c r="P2276" s="142"/>
      <c r="Q2276" s="142">
        <v>1582</v>
      </c>
      <c r="R2276" s="142">
        <f t="shared" si="1065"/>
        <v>49.949894485140177</v>
      </c>
      <c r="S2276" s="142">
        <f t="shared" si="1066"/>
        <v>1.237401829929326E-3</v>
      </c>
      <c r="T2276" s="142">
        <f t="shared" si="1067"/>
        <v>0.9900439481662654</v>
      </c>
      <c r="U2276" s="142">
        <f t="shared" si="1068"/>
        <v>1.237401829929326E-3</v>
      </c>
      <c r="V2276" s="142" t="str">
        <f t="shared" si="1069"/>
        <v/>
      </c>
      <c r="W2276" s="142" t="str">
        <f t="shared" si="1070"/>
        <v/>
      </c>
      <c r="X2276" s="142">
        <f t="shared" si="1071"/>
        <v>4.3769195182864316E-17</v>
      </c>
      <c r="Y2276" s="142" t="str">
        <f t="shared" si="1072"/>
        <v/>
      </c>
      <c r="Z2276" s="142" t="str">
        <f t="shared" si="1073"/>
        <v/>
      </c>
      <c r="AD2276" s="142">
        <v>1582</v>
      </c>
      <c r="AE2276" s="142">
        <f t="shared" si="1091"/>
        <v>128.08298208450481</v>
      </c>
      <c r="AF2276" s="142">
        <f t="shared" si="1074"/>
        <v>4.8256286537668488E-4</v>
      </c>
      <c r="AG2276" s="142">
        <f t="shared" si="1075"/>
        <v>0.9900439481662654</v>
      </c>
      <c r="AH2276" s="142">
        <f t="shared" si="1076"/>
        <v>4.8256286537668488E-4</v>
      </c>
      <c r="AI2276" s="142" t="str">
        <f t="shared" si="1077"/>
        <v/>
      </c>
      <c r="AJ2276" s="142" t="str">
        <f t="shared" si="1078"/>
        <v/>
      </c>
      <c r="AK2276" s="142">
        <f t="shared" si="1079"/>
        <v>6.7803677264021558E-65</v>
      </c>
      <c r="AL2276" s="142" t="str">
        <f t="shared" si="1080"/>
        <v/>
      </c>
      <c r="AM2276" s="142" t="str">
        <f t="shared" si="1081"/>
        <v/>
      </c>
      <c r="AQ2276" s="142">
        <v>1582</v>
      </c>
      <c r="AR2276" s="142">
        <f t="shared" si="1082"/>
        <v>6692.4005837820478</v>
      </c>
      <c r="AS2276" s="142">
        <f t="shared" si="1083"/>
        <v>9.2355635420974531E-6</v>
      </c>
      <c r="AT2276" s="142">
        <f t="shared" si="1084"/>
        <v>0.9900439481662654</v>
      </c>
      <c r="AU2276" s="142">
        <f t="shared" si="1085"/>
        <v>9.2355635420974531E-6</v>
      </c>
      <c r="AV2276" s="142" t="str">
        <f t="shared" si="1086"/>
        <v/>
      </c>
      <c r="AW2276" s="142" t="str">
        <f t="shared" si="1087"/>
        <v/>
      </c>
      <c r="AX2276" s="142">
        <f t="shared" si="1088"/>
        <v>6.8869858396345128E-5</v>
      </c>
      <c r="AY2276" s="142" t="str">
        <f t="shared" si="1089"/>
        <v/>
      </c>
      <c r="AZ2276" s="142" t="str">
        <f t="shared" si="1090"/>
        <v/>
      </c>
      <c r="BB2276" s="147"/>
      <c r="BC2276" s="147">
        <f t="shared" si="1053"/>
        <v>10.156799999999926</v>
      </c>
      <c r="BD2276" s="163">
        <f t="shared" si="1054"/>
        <v>0.17986053443715536</v>
      </c>
      <c r="BE2276" s="147">
        <f t="shared" si="1055"/>
        <v>3.4835104075295331E-4</v>
      </c>
      <c r="BF2276" s="147" t="str">
        <f t="shared" si="1051"/>
        <v/>
      </c>
      <c r="BG2276" s="159" t="str">
        <f t="shared" si="1052"/>
        <v/>
      </c>
    </row>
    <row r="2277" spans="1:59" ht="20.100000000000001" customHeight="1" x14ac:dyDescent="0.25">
      <c r="A2277" s="142">
        <v>1583</v>
      </c>
      <c r="B2277" s="142">
        <f t="shared" si="1056"/>
        <v>10911.573252922997</v>
      </c>
      <c r="C2277" s="142">
        <f t="shared" si="1057"/>
        <v>5.6215477254722536E-6</v>
      </c>
      <c r="D2277" s="142">
        <f t="shared" si="1058"/>
        <v>0.99014965442036185</v>
      </c>
      <c r="E2277" s="142">
        <f t="shared" si="1059"/>
        <v>5.6215477254722536E-6</v>
      </c>
      <c r="F2277" s="142" t="str">
        <f t="shared" si="1060"/>
        <v/>
      </c>
      <c r="G2277" s="142" t="str">
        <f t="shared" si="1061"/>
        <v/>
      </c>
      <c r="H2277" s="142"/>
      <c r="I2277" s="142"/>
      <c r="J2277" s="142">
        <f t="shared" si="1062"/>
        <v>1.5994785795273749E-158</v>
      </c>
      <c r="K2277" s="142" t="str">
        <f t="shared" si="1063"/>
        <v/>
      </c>
      <c r="L2277" s="142" t="str">
        <f t="shared" si="1064"/>
        <v/>
      </c>
      <c r="M2277" s="142"/>
      <c r="N2277" s="142"/>
      <c r="O2277" s="142"/>
      <c r="P2277" s="142"/>
      <c r="Q2277" s="142">
        <v>1583</v>
      </c>
      <c r="R2277" s="142">
        <f t="shared" si="1065"/>
        <v>50.035719046111197</v>
      </c>
      <c r="S2277" s="142">
        <f t="shared" si="1066"/>
        <v>1.2259228201510269E-3</v>
      </c>
      <c r="T2277" s="142">
        <f t="shared" si="1067"/>
        <v>0.99014965442036185</v>
      </c>
      <c r="U2277" s="142">
        <f t="shared" si="1068"/>
        <v>1.2259228201510269E-3</v>
      </c>
      <c r="V2277" s="142" t="str">
        <f t="shared" si="1069"/>
        <v/>
      </c>
      <c r="W2277" s="142" t="str">
        <f t="shared" si="1070"/>
        <v/>
      </c>
      <c r="X2277" s="142">
        <f t="shared" si="1071"/>
        <v>4.5229648467587998E-17</v>
      </c>
      <c r="Y2277" s="142" t="str">
        <f t="shared" si="1072"/>
        <v/>
      </c>
      <c r="Z2277" s="142" t="str">
        <f t="shared" si="1073"/>
        <v/>
      </c>
      <c r="AD2277" s="142">
        <v>1583</v>
      </c>
      <c r="AE2277" s="142">
        <f t="shared" si="1091"/>
        <v>128.30305593688365</v>
      </c>
      <c r="AF2277" s="142">
        <f t="shared" si="1074"/>
        <v>4.7808627279671503E-4</v>
      </c>
      <c r="AG2277" s="142">
        <f t="shared" si="1075"/>
        <v>0.99014965442036185</v>
      </c>
      <c r="AH2277" s="142">
        <f t="shared" si="1076"/>
        <v>4.7808627279671503E-4</v>
      </c>
      <c r="AI2277" s="142" t="str">
        <f t="shared" si="1077"/>
        <v/>
      </c>
      <c r="AJ2277" s="142" t="str">
        <f t="shared" si="1078"/>
        <v/>
      </c>
      <c r="AK2277" s="142">
        <f t="shared" si="1079"/>
        <v>7.2545483963651393E-65</v>
      </c>
      <c r="AL2277" s="142" t="str">
        <f t="shared" si="1080"/>
        <v/>
      </c>
      <c r="AM2277" s="142" t="str">
        <f t="shared" si="1081"/>
        <v/>
      </c>
      <c r="AQ2277" s="142">
        <v>1583</v>
      </c>
      <c r="AR2277" s="142">
        <f t="shared" si="1082"/>
        <v>6703.8995538572744</v>
      </c>
      <c r="AS2277" s="142">
        <f t="shared" si="1083"/>
        <v>9.1498879582704161E-6</v>
      </c>
      <c r="AT2277" s="142">
        <f t="shared" si="1084"/>
        <v>0.99014965442036185</v>
      </c>
      <c r="AU2277" s="142">
        <f t="shared" si="1085"/>
        <v>9.1498879582704161E-6</v>
      </c>
      <c r="AV2277" s="142" t="str">
        <f t="shared" si="1086"/>
        <v/>
      </c>
      <c r="AW2277" s="142" t="str">
        <f t="shared" si="1087"/>
        <v/>
      </c>
      <c r="AX2277" s="142">
        <f t="shared" si="1088"/>
        <v>6.8543981392136201E-5</v>
      </c>
      <c r="AY2277" s="142" t="str">
        <f t="shared" si="1089"/>
        <v/>
      </c>
      <c r="AZ2277" s="142" t="str">
        <f t="shared" si="1090"/>
        <v/>
      </c>
      <c r="BB2277" s="147"/>
      <c r="BC2277" s="147">
        <f t="shared" si="1053"/>
        <v>10.163199999999925</v>
      </c>
      <c r="BD2277" s="163">
        <f t="shared" si="1054"/>
        <v>0.1795121833964024</v>
      </c>
      <c r="BE2277" s="147">
        <f t="shared" si="1055"/>
        <v>3.4778518916836476E-4</v>
      </c>
      <c r="BF2277" s="147" t="str">
        <f t="shared" si="1051"/>
        <v/>
      </c>
      <c r="BG2277" s="159" t="str">
        <f t="shared" si="1052"/>
        <v/>
      </c>
    </row>
    <row r="2278" spans="1:59" ht="20.100000000000001" customHeight="1" x14ac:dyDescent="0.25">
      <c r="A2278" s="142">
        <v>1584</v>
      </c>
      <c r="B2278" s="142">
        <f t="shared" si="1056"/>
        <v>10930.28950207038</v>
      </c>
      <c r="C2278" s="142">
        <f t="shared" si="1057"/>
        <v>5.569309184844173E-6</v>
      </c>
      <c r="D2278" s="142">
        <f t="shared" si="1058"/>
        <v>0.99025437923239079</v>
      </c>
      <c r="E2278" s="142">
        <f t="shared" si="1059"/>
        <v>5.569309184844173E-6</v>
      </c>
      <c r="F2278" s="142" t="str">
        <f t="shared" si="1060"/>
        <v/>
      </c>
      <c r="G2278" s="142" t="str">
        <f t="shared" si="1061"/>
        <v/>
      </c>
      <c r="H2278" s="142"/>
      <c r="I2278" s="142"/>
      <c r="J2278" s="142">
        <f t="shared" si="1062"/>
        <v>1.7790830691838766E-158</v>
      </c>
      <c r="K2278" s="142" t="str">
        <f t="shared" si="1063"/>
        <v/>
      </c>
      <c r="L2278" s="142" t="str">
        <f t="shared" si="1064"/>
        <v/>
      </c>
      <c r="M2278" s="142"/>
      <c r="N2278" s="142"/>
      <c r="O2278" s="142"/>
      <c r="P2278" s="142"/>
      <c r="Q2278" s="142">
        <v>1584</v>
      </c>
      <c r="R2278" s="142">
        <f t="shared" si="1065"/>
        <v>50.121543607082216</v>
      </c>
      <c r="S2278" s="142">
        <f t="shared" si="1066"/>
        <v>1.2145308650926081E-3</v>
      </c>
      <c r="T2278" s="142">
        <f t="shared" si="1067"/>
        <v>0.99025437923239079</v>
      </c>
      <c r="U2278" s="142">
        <f t="shared" si="1068"/>
        <v>1.2145308650926081E-3</v>
      </c>
      <c r="V2278" s="142" t="str">
        <f t="shared" si="1069"/>
        <v/>
      </c>
      <c r="W2278" s="142" t="str">
        <f t="shared" si="1070"/>
        <v/>
      </c>
      <c r="X2278" s="142">
        <f t="shared" si="1071"/>
        <v>4.6738085100243867E-17</v>
      </c>
      <c r="Y2278" s="142" t="str">
        <f t="shared" si="1072"/>
        <v/>
      </c>
      <c r="Z2278" s="142" t="str">
        <f t="shared" si="1073"/>
        <v/>
      </c>
      <c r="AD2278" s="142">
        <v>1584</v>
      </c>
      <c r="AE2278" s="142">
        <f t="shared" si="1091"/>
        <v>128.52312978926255</v>
      </c>
      <c r="AF2278" s="142">
        <f t="shared" si="1074"/>
        <v>4.7364362987970226E-4</v>
      </c>
      <c r="AG2278" s="142">
        <f t="shared" si="1075"/>
        <v>0.99025437923239079</v>
      </c>
      <c r="AH2278" s="142">
        <f t="shared" si="1076"/>
        <v>4.7364362987970226E-4</v>
      </c>
      <c r="AI2278" s="142" t="str">
        <f t="shared" si="1077"/>
        <v/>
      </c>
      <c r="AJ2278" s="142" t="str">
        <f t="shared" si="1078"/>
        <v/>
      </c>
      <c r="AK2278" s="142">
        <f t="shared" si="1079"/>
        <v>7.7617663982231696E-65</v>
      </c>
      <c r="AL2278" s="142" t="str">
        <f t="shared" si="1080"/>
        <v/>
      </c>
      <c r="AM2278" s="142" t="str">
        <f t="shared" si="1081"/>
        <v/>
      </c>
      <c r="AQ2278" s="142">
        <v>1584</v>
      </c>
      <c r="AR2278" s="142">
        <f t="shared" si="1082"/>
        <v>6715.3985239325011</v>
      </c>
      <c r="AS2278" s="142">
        <f t="shared" si="1083"/>
        <v>9.0648621224699608E-6</v>
      </c>
      <c r="AT2278" s="142">
        <f t="shared" si="1084"/>
        <v>0.99025437923239079</v>
      </c>
      <c r="AU2278" s="142">
        <f t="shared" si="1085"/>
        <v>9.0648621224699608E-6</v>
      </c>
      <c r="AV2278" s="142" t="str">
        <f t="shared" si="1086"/>
        <v/>
      </c>
      <c r="AW2278" s="142" t="str">
        <f t="shared" si="1087"/>
        <v/>
      </c>
      <c r="AX2278" s="142">
        <f t="shared" si="1088"/>
        <v>6.8218554860540519E-5</v>
      </c>
      <c r="AY2278" s="142" t="str">
        <f t="shared" si="1089"/>
        <v/>
      </c>
      <c r="AZ2278" s="142" t="str">
        <f t="shared" si="1090"/>
        <v/>
      </c>
      <c r="BB2278" s="147"/>
      <c r="BC2278" s="147">
        <f t="shared" si="1053"/>
        <v>10.169599999999924</v>
      </c>
      <c r="BD2278" s="163">
        <f t="shared" si="1054"/>
        <v>0.17916439820723404</v>
      </c>
      <c r="BE2278" s="147">
        <f t="shared" si="1055"/>
        <v>3.4721991272784747E-4</v>
      </c>
      <c r="BF2278" s="147" t="str">
        <f t="shared" si="1051"/>
        <v/>
      </c>
      <c r="BG2278" s="159" t="str">
        <f t="shared" si="1052"/>
        <v/>
      </c>
    </row>
    <row r="2279" spans="1:59" ht="20.100000000000001" customHeight="1" x14ac:dyDescent="0.25">
      <c r="A2279" s="142">
        <v>1585</v>
      </c>
      <c r="B2279" s="142">
        <f t="shared" si="1056"/>
        <v>10949.005751217759</v>
      </c>
      <c r="C2279" s="142">
        <f t="shared" si="1057"/>
        <v>5.5174677935296773E-6</v>
      </c>
      <c r="D2279" s="142">
        <f t="shared" si="1058"/>
        <v>0.99035813005464168</v>
      </c>
      <c r="E2279" s="142">
        <f t="shared" si="1059"/>
        <v>5.5174677935296773E-6</v>
      </c>
      <c r="F2279" s="142" t="str">
        <f t="shared" si="1060"/>
        <v/>
      </c>
      <c r="G2279" s="142" t="str">
        <f t="shared" si="1061"/>
        <v/>
      </c>
      <c r="H2279" s="142"/>
      <c r="I2279" s="142"/>
      <c r="J2279" s="142">
        <f t="shared" si="1062"/>
        <v>1.9788235777515163E-158</v>
      </c>
      <c r="K2279" s="142" t="str">
        <f t="shared" si="1063"/>
        <v/>
      </c>
      <c r="L2279" s="142" t="str">
        <f t="shared" si="1064"/>
        <v/>
      </c>
      <c r="M2279" s="142"/>
      <c r="N2279" s="142"/>
      <c r="O2279" s="142"/>
      <c r="P2279" s="142"/>
      <c r="Q2279" s="142">
        <v>1585</v>
      </c>
      <c r="R2279" s="142">
        <f t="shared" si="1065"/>
        <v>50.207368168053264</v>
      </c>
      <c r="S2279" s="142">
        <f t="shared" si="1066"/>
        <v>1.2032255186391998E-3</v>
      </c>
      <c r="T2279" s="142">
        <f t="shared" si="1067"/>
        <v>0.99035813005464168</v>
      </c>
      <c r="U2279" s="142">
        <f t="shared" si="1068"/>
        <v>1.2032255186391998E-3</v>
      </c>
      <c r="V2279" s="142" t="str">
        <f t="shared" si="1069"/>
        <v/>
      </c>
      <c r="W2279" s="142" t="str">
        <f t="shared" si="1070"/>
        <v/>
      </c>
      <c r="X2279" s="142">
        <f t="shared" si="1071"/>
        <v>4.8296056280540108E-17</v>
      </c>
      <c r="Y2279" s="142" t="str">
        <f t="shared" si="1072"/>
        <v/>
      </c>
      <c r="Z2279" s="142" t="str">
        <f t="shared" si="1073"/>
        <v/>
      </c>
      <c r="AD2279" s="142">
        <v>1585</v>
      </c>
      <c r="AE2279" s="142">
        <f t="shared" si="1091"/>
        <v>128.7432036416414</v>
      </c>
      <c r="AF2279" s="142">
        <f t="shared" si="1074"/>
        <v>4.6923476264944827E-4</v>
      </c>
      <c r="AG2279" s="142">
        <f t="shared" si="1075"/>
        <v>0.99035813005464168</v>
      </c>
      <c r="AH2279" s="142">
        <f t="shared" si="1076"/>
        <v>4.6923476264944827E-4</v>
      </c>
      <c r="AI2279" s="142" t="str">
        <f t="shared" si="1077"/>
        <v/>
      </c>
      <c r="AJ2279" s="142" t="str">
        <f t="shared" si="1078"/>
        <v/>
      </c>
      <c r="AK2279" s="142">
        <f t="shared" si="1079"/>
        <v>8.3043148127869273E-65</v>
      </c>
      <c r="AL2279" s="142" t="str">
        <f t="shared" si="1080"/>
        <v/>
      </c>
      <c r="AM2279" s="142" t="str">
        <f t="shared" si="1081"/>
        <v/>
      </c>
      <c r="AQ2279" s="142">
        <v>1585</v>
      </c>
      <c r="AR2279" s="142">
        <f t="shared" si="1082"/>
        <v>6726.8974940077278</v>
      </c>
      <c r="AS2279" s="142">
        <f t="shared" si="1083"/>
        <v>8.9804827050402697E-6</v>
      </c>
      <c r="AT2279" s="142">
        <f t="shared" si="1084"/>
        <v>0.99035813005464168</v>
      </c>
      <c r="AU2279" s="142">
        <f t="shared" si="1085"/>
        <v>8.9804827050402697E-6</v>
      </c>
      <c r="AV2279" s="142" t="str">
        <f t="shared" si="1086"/>
        <v/>
      </c>
      <c r="AW2279" s="142" t="str">
        <f t="shared" si="1087"/>
        <v/>
      </c>
      <c r="AX2279" s="142">
        <f t="shared" si="1088"/>
        <v>6.7893587051692938E-5</v>
      </c>
      <c r="AY2279" s="142" t="str">
        <f t="shared" si="1089"/>
        <v/>
      </c>
      <c r="AZ2279" s="142" t="str">
        <f t="shared" si="1090"/>
        <v/>
      </c>
      <c r="BB2279" s="147"/>
      <c r="BC2279" s="147">
        <f t="shared" si="1053"/>
        <v>10.175999999999924</v>
      </c>
      <c r="BD2279" s="163">
        <f t="shared" si="1054"/>
        <v>0.17881717829450619</v>
      </c>
      <c r="BE2279" s="147">
        <f t="shared" si="1055"/>
        <v>3.4665521204749195E-4</v>
      </c>
      <c r="BF2279" s="147" t="str">
        <f t="shared" si="1051"/>
        <v/>
      </c>
      <c r="BG2279" s="159" t="str">
        <f t="shared" si="1052"/>
        <v/>
      </c>
    </row>
    <row r="2280" spans="1:59" ht="20.100000000000001" customHeight="1" x14ac:dyDescent="0.25">
      <c r="A2280" s="142">
        <v>1586</v>
      </c>
      <c r="B2280" s="142">
        <f t="shared" si="1056"/>
        <v>10967.722000365142</v>
      </c>
      <c r="C2280" s="142">
        <f t="shared" si="1057"/>
        <v>5.4660215058920106E-6</v>
      </c>
      <c r="D2280" s="142">
        <f t="shared" si="1058"/>
        <v>0.99046091430111638</v>
      </c>
      <c r="E2280" s="142">
        <f t="shared" si="1059"/>
        <v>5.4660215058920106E-6</v>
      </c>
      <c r="F2280" s="142" t="str">
        <f t="shared" si="1060"/>
        <v/>
      </c>
      <c r="G2280" s="142" t="str">
        <f t="shared" si="1061"/>
        <v/>
      </c>
      <c r="H2280" s="142"/>
      <c r="I2280" s="142"/>
      <c r="J2280" s="142">
        <f t="shared" si="1062"/>
        <v>2.2009540579117981E-158</v>
      </c>
      <c r="K2280" s="142" t="str">
        <f t="shared" si="1063"/>
        <v/>
      </c>
      <c r="L2280" s="142" t="str">
        <f t="shared" si="1064"/>
        <v/>
      </c>
      <c r="M2280" s="142"/>
      <c r="N2280" s="142"/>
      <c r="O2280" s="142"/>
      <c r="P2280" s="142"/>
      <c r="Q2280" s="142">
        <v>1586</v>
      </c>
      <c r="R2280" s="142">
        <f t="shared" si="1065"/>
        <v>50.293192729024284</v>
      </c>
      <c r="S2280" s="142">
        <f t="shared" si="1066"/>
        <v>1.1920063346871936E-3</v>
      </c>
      <c r="T2280" s="142">
        <f t="shared" si="1067"/>
        <v>0.99046091430111638</v>
      </c>
      <c r="U2280" s="142">
        <f t="shared" si="1068"/>
        <v>1.1920063346871936E-3</v>
      </c>
      <c r="V2280" s="142" t="str">
        <f t="shared" si="1069"/>
        <v/>
      </c>
      <c r="W2280" s="142" t="str">
        <f t="shared" si="1070"/>
        <v/>
      </c>
      <c r="X2280" s="142">
        <f t="shared" si="1071"/>
        <v>4.9905162511558768E-17</v>
      </c>
      <c r="Y2280" s="142" t="str">
        <f t="shared" si="1072"/>
        <v/>
      </c>
      <c r="Z2280" s="142" t="str">
        <f t="shared" si="1073"/>
        <v/>
      </c>
      <c r="AD2280" s="142">
        <v>1586</v>
      </c>
      <c r="AE2280" s="142">
        <f t="shared" si="1091"/>
        <v>128.9632774940203</v>
      </c>
      <c r="AF2280" s="142">
        <f t="shared" si="1074"/>
        <v>4.6485949713413976E-4</v>
      </c>
      <c r="AG2280" s="142">
        <f t="shared" si="1075"/>
        <v>0.99046091430111638</v>
      </c>
      <c r="AH2280" s="142">
        <f t="shared" si="1076"/>
        <v>4.6485949713413976E-4</v>
      </c>
      <c r="AI2280" s="142" t="str">
        <f t="shared" si="1077"/>
        <v/>
      </c>
      <c r="AJ2280" s="142" t="str">
        <f t="shared" si="1078"/>
        <v/>
      </c>
      <c r="AK2280" s="142">
        <f t="shared" si="1079"/>
        <v>8.8846452720054365E-65</v>
      </c>
      <c r="AL2280" s="142" t="str">
        <f t="shared" si="1080"/>
        <v/>
      </c>
      <c r="AM2280" s="142" t="str">
        <f t="shared" si="1081"/>
        <v/>
      </c>
      <c r="AQ2280" s="142">
        <v>1586</v>
      </c>
      <c r="AR2280" s="142">
        <f t="shared" si="1082"/>
        <v>6738.3964640829545</v>
      </c>
      <c r="AS2280" s="142">
        <f t="shared" si="1083"/>
        <v>8.896746376409529E-6</v>
      </c>
      <c r="AT2280" s="142">
        <f t="shared" si="1084"/>
        <v>0.99046091430111638</v>
      </c>
      <c r="AU2280" s="142">
        <f t="shared" si="1085"/>
        <v>8.896746376409529E-6</v>
      </c>
      <c r="AV2280" s="142" t="str">
        <f t="shared" si="1086"/>
        <v/>
      </c>
      <c r="AW2280" s="142" t="str">
        <f t="shared" si="1087"/>
        <v/>
      </c>
      <c r="AX2280" s="142">
        <f t="shared" si="1088"/>
        <v>6.7569086154527499E-5</v>
      </c>
      <c r="AY2280" s="142" t="str">
        <f t="shared" si="1089"/>
        <v/>
      </c>
      <c r="AZ2280" s="142" t="str">
        <f t="shared" si="1090"/>
        <v/>
      </c>
      <c r="BB2280" s="147"/>
      <c r="BC2280" s="147">
        <f t="shared" si="1053"/>
        <v>10.182399999999923</v>
      </c>
      <c r="BD2280" s="163">
        <f t="shared" si="1054"/>
        <v>0.1784705230824587</v>
      </c>
      <c r="BE2280" s="147">
        <f t="shared" si="1055"/>
        <v>3.4609108773756003E-4</v>
      </c>
      <c r="BF2280" s="147" t="str">
        <f t="shared" si="1051"/>
        <v/>
      </c>
      <c r="BG2280" s="159" t="str">
        <f t="shared" si="1052"/>
        <v/>
      </c>
    </row>
    <row r="2281" spans="1:59" ht="20.100000000000001" customHeight="1" x14ac:dyDescent="0.25">
      <c r="A2281" s="147">
        <v>1587</v>
      </c>
      <c r="B2281" s="142">
        <f t="shared" si="1056"/>
        <v>10986.438249512521</v>
      </c>
      <c r="C2281" s="142">
        <f t="shared" si="1057"/>
        <v>5.4149682764758965E-6</v>
      </c>
      <c r="D2281" s="142">
        <f t="shared" si="1058"/>
        <v>0.99056273934753192</v>
      </c>
      <c r="E2281" s="142">
        <f t="shared" si="1059"/>
        <v>5.4149682764758965E-6</v>
      </c>
      <c r="F2281" s="142" t="str">
        <f t="shared" si="1060"/>
        <v/>
      </c>
      <c r="G2281" s="142" t="str">
        <f t="shared" si="1061"/>
        <v/>
      </c>
      <c r="H2281" s="142"/>
      <c r="I2281" s="142"/>
      <c r="J2281" s="142">
        <f t="shared" si="1062"/>
        <v>2.4479803621412844E-158</v>
      </c>
      <c r="K2281" s="142" t="str">
        <f t="shared" si="1063"/>
        <v/>
      </c>
      <c r="L2281" s="142" t="str">
        <f t="shared" si="1064"/>
        <v/>
      </c>
      <c r="M2281" s="142"/>
      <c r="N2281" s="142"/>
      <c r="O2281" s="142"/>
      <c r="P2281" s="142"/>
      <c r="Q2281" s="147">
        <v>1587</v>
      </c>
      <c r="R2281" s="142">
        <f t="shared" si="1065"/>
        <v>50.379017289995332</v>
      </c>
      <c r="S2281" s="142">
        <f t="shared" si="1066"/>
        <v>1.1808728671725366E-3</v>
      </c>
      <c r="T2281" s="142">
        <f t="shared" si="1067"/>
        <v>0.99056273934753192</v>
      </c>
      <c r="U2281" s="142">
        <f t="shared" si="1068"/>
        <v>1.1808728671725366E-3</v>
      </c>
      <c r="V2281" s="142" t="str">
        <f t="shared" si="1069"/>
        <v/>
      </c>
      <c r="W2281" s="142" t="str">
        <f t="shared" si="1070"/>
        <v/>
      </c>
      <c r="X2281" s="142">
        <f t="shared" si="1071"/>
        <v>5.1567055139107146E-17</v>
      </c>
      <c r="Y2281" s="142" t="str">
        <f t="shared" si="1072"/>
        <v/>
      </c>
      <c r="Z2281" s="142" t="str">
        <f t="shared" si="1073"/>
        <v/>
      </c>
      <c r="AD2281" s="147">
        <v>1587</v>
      </c>
      <c r="AE2281" s="142">
        <f t="shared" si="1091"/>
        <v>129.18335134639915</v>
      </c>
      <c r="AF2281" s="142">
        <f t="shared" si="1074"/>
        <v>4.6051765937739727E-4</v>
      </c>
      <c r="AG2281" s="142">
        <f t="shared" si="1075"/>
        <v>0.99056273934753192</v>
      </c>
      <c r="AH2281" s="142">
        <f t="shared" si="1076"/>
        <v>4.6051765937739727E-4</v>
      </c>
      <c r="AI2281" s="142" t="str">
        <f t="shared" si="1077"/>
        <v/>
      </c>
      <c r="AJ2281" s="142" t="str">
        <f t="shared" si="1078"/>
        <v/>
      </c>
      <c r="AK2281" s="142">
        <f t="shared" si="1079"/>
        <v>9.5053788793243739E-65</v>
      </c>
      <c r="AL2281" s="142" t="str">
        <f t="shared" si="1080"/>
        <v/>
      </c>
      <c r="AM2281" s="142" t="str">
        <f t="shared" si="1081"/>
        <v/>
      </c>
      <c r="AQ2281" s="147">
        <v>1587</v>
      </c>
      <c r="AR2281" s="142">
        <f t="shared" si="1082"/>
        <v>6749.8954341581812</v>
      </c>
      <c r="AS2281" s="142">
        <f t="shared" si="1083"/>
        <v>8.8136498073012207E-6</v>
      </c>
      <c r="AT2281" s="142">
        <f t="shared" si="1084"/>
        <v>0.99056273934753192</v>
      </c>
      <c r="AU2281" s="142">
        <f t="shared" si="1085"/>
        <v>8.8136498073012207E-6</v>
      </c>
      <c r="AV2281" s="142" t="str">
        <f t="shared" si="1086"/>
        <v/>
      </c>
      <c r="AW2281" s="142" t="str">
        <f t="shared" si="1087"/>
        <v/>
      </c>
      <c r="AX2281" s="142">
        <f t="shared" si="1088"/>
        <v>6.7245060296546033E-5</v>
      </c>
      <c r="AY2281" s="142" t="str">
        <f t="shared" si="1089"/>
        <v/>
      </c>
      <c r="AZ2281" s="142" t="str">
        <f t="shared" si="1090"/>
        <v/>
      </c>
      <c r="BB2281" s="147"/>
      <c r="BC2281" s="147">
        <f t="shared" si="1053"/>
        <v>10.188799999999922</v>
      </c>
      <c r="BD2281" s="163">
        <f t="shared" si="1054"/>
        <v>0.17812443199472114</v>
      </c>
      <c r="BE2281" s="147">
        <f t="shared" si="1055"/>
        <v>3.4552754040387268E-4</v>
      </c>
      <c r="BF2281" s="147" t="str">
        <f t="shared" si="1051"/>
        <v/>
      </c>
      <c r="BG2281" s="159" t="str">
        <f t="shared" si="1052"/>
        <v/>
      </c>
    </row>
    <row r="2282" spans="1:59" ht="20.100000000000001" customHeight="1" x14ac:dyDescent="0.25">
      <c r="A2282" s="142">
        <v>1588</v>
      </c>
      <c r="B2282" s="142">
        <f t="shared" si="1056"/>
        <v>11005.154498659904</v>
      </c>
      <c r="C2282" s="142">
        <f t="shared" si="1057"/>
        <v>5.3643060601360513E-6</v>
      </c>
      <c r="D2282" s="142">
        <f t="shared" si="1058"/>
        <v>0.9906636125313244</v>
      </c>
      <c r="E2282" s="142">
        <f t="shared" si="1059"/>
        <v>5.3643060601360513E-6</v>
      </c>
      <c r="F2282" s="142" t="str">
        <f t="shared" si="1060"/>
        <v/>
      </c>
      <c r="G2282" s="142" t="str">
        <f t="shared" si="1061"/>
        <v/>
      </c>
      <c r="H2282" s="142"/>
      <c r="I2282" s="142"/>
      <c r="J2282" s="142">
        <f t="shared" si="1062"/>
        <v>2.7226883500498303E-158</v>
      </c>
      <c r="K2282" s="142" t="str">
        <f t="shared" si="1063"/>
        <v/>
      </c>
      <c r="L2282" s="142" t="str">
        <f t="shared" si="1064"/>
        <v/>
      </c>
      <c r="M2282" s="142"/>
      <c r="N2282" s="142"/>
      <c r="O2282" s="142"/>
      <c r="P2282" s="142"/>
      <c r="Q2282" s="142">
        <v>1588</v>
      </c>
      <c r="R2282" s="142">
        <f t="shared" si="1065"/>
        <v>50.464841850966351</v>
      </c>
      <c r="S2282" s="142">
        <f t="shared" si="1066"/>
        <v>1.1698246700988003E-3</v>
      </c>
      <c r="T2282" s="142">
        <f t="shared" si="1067"/>
        <v>0.9906636125313244</v>
      </c>
      <c r="U2282" s="142">
        <f t="shared" si="1068"/>
        <v>1.1698246700988003E-3</v>
      </c>
      <c r="V2282" s="142" t="str">
        <f t="shared" si="1069"/>
        <v/>
      </c>
      <c r="W2282" s="142" t="str">
        <f t="shared" si="1070"/>
        <v/>
      </c>
      <c r="X2282" s="142">
        <f t="shared" si="1071"/>
        <v>5.3283437938216125E-17</v>
      </c>
      <c r="Y2282" s="142" t="str">
        <f t="shared" si="1072"/>
        <v/>
      </c>
      <c r="Z2282" s="142" t="str">
        <f t="shared" si="1073"/>
        <v/>
      </c>
      <c r="AD2282" s="142">
        <v>1588</v>
      </c>
      <c r="AE2282" s="142">
        <f t="shared" si="1091"/>
        <v>129.40342519877805</v>
      </c>
      <c r="AF2282" s="142">
        <f t="shared" si="1074"/>
        <v>4.5620907544920462E-4</v>
      </c>
      <c r="AG2282" s="142">
        <f t="shared" si="1075"/>
        <v>0.9906636125313244</v>
      </c>
      <c r="AH2282" s="142">
        <f t="shared" si="1076"/>
        <v>4.5620907544920462E-4</v>
      </c>
      <c r="AI2282" s="142" t="str">
        <f t="shared" si="1077"/>
        <v/>
      </c>
      <c r="AJ2282" s="142" t="str">
        <f t="shared" si="1078"/>
        <v/>
      </c>
      <c r="AK2282" s="142">
        <f t="shared" si="1079"/>
        <v>1.0169317879254056E-64</v>
      </c>
      <c r="AL2282" s="142" t="str">
        <f t="shared" si="1080"/>
        <v/>
      </c>
      <c r="AM2282" s="142" t="str">
        <f t="shared" si="1081"/>
        <v/>
      </c>
      <c r="AQ2282" s="142">
        <v>1588</v>
      </c>
      <c r="AR2282" s="142">
        <f t="shared" si="1082"/>
        <v>6761.3944042334078</v>
      </c>
      <c r="AS2282" s="142">
        <f t="shared" si="1083"/>
        <v>8.7311896689434589E-6</v>
      </c>
      <c r="AT2282" s="142">
        <f t="shared" si="1084"/>
        <v>0.9906636125313244</v>
      </c>
      <c r="AU2282" s="142">
        <f t="shared" si="1085"/>
        <v>8.7311896689434589E-6</v>
      </c>
      <c r="AV2282" s="142" t="str">
        <f t="shared" si="1086"/>
        <v/>
      </c>
      <c r="AW2282" s="142" t="str">
        <f t="shared" si="1087"/>
        <v/>
      </c>
      <c r="AX2282" s="142">
        <f t="shared" si="1088"/>
        <v>6.692151754359307E-5</v>
      </c>
      <c r="AY2282" s="142" t="str">
        <f t="shared" si="1089"/>
        <v/>
      </c>
      <c r="AZ2282" s="142" t="str">
        <f t="shared" si="1090"/>
        <v/>
      </c>
      <c r="BB2282" s="147"/>
      <c r="BC2282" s="147">
        <f t="shared" si="1053"/>
        <v>10.195199999999922</v>
      </c>
      <c r="BD2282" s="163">
        <f t="shared" si="1054"/>
        <v>0.17777890445431727</v>
      </c>
      <c r="BE2282" s="147">
        <f t="shared" si="1055"/>
        <v>3.4496457064578379E-4</v>
      </c>
      <c r="BF2282" s="147" t="str">
        <f t="shared" si="1051"/>
        <v/>
      </c>
      <c r="BG2282" s="159" t="str">
        <f t="shared" si="1052"/>
        <v/>
      </c>
    </row>
    <row r="2283" spans="1:59" ht="20.100000000000001" customHeight="1" x14ac:dyDescent="0.25">
      <c r="A2283" s="142">
        <v>1589</v>
      </c>
      <c r="B2283" s="142">
        <f t="shared" si="1056"/>
        <v>11023.870747807283</v>
      </c>
      <c r="C2283" s="142">
        <f t="shared" si="1057"/>
        <v>5.3140328121646542E-6</v>
      </c>
      <c r="D2283" s="142">
        <f t="shared" si="1058"/>
        <v>0.99076354115165666</v>
      </c>
      <c r="E2283" s="142">
        <f t="shared" si="1059"/>
        <v>5.3140328121646542E-6</v>
      </c>
      <c r="F2283" s="142" t="str">
        <f t="shared" si="1060"/>
        <v/>
      </c>
      <c r="G2283" s="142" t="str">
        <f t="shared" si="1061"/>
        <v/>
      </c>
      <c r="H2283" s="142"/>
      <c r="I2283" s="142"/>
      <c r="J2283" s="142">
        <f t="shared" si="1062"/>
        <v>3.0281751269654785E-158</v>
      </c>
      <c r="K2283" s="142" t="str">
        <f t="shared" si="1063"/>
        <v/>
      </c>
      <c r="L2283" s="142" t="str">
        <f t="shared" si="1064"/>
        <v/>
      </c>
      <c r="M2283" s="142"/>
      <c r="N2283" s="142"/>
      <c r="O2283" s="142"/>
      <c r="P2283" s="142"/>
      <c r="Q2283" s="142">
        <v>1589</v>
      </c>
      <c r="R2283" s="142">
        <f t="shared" si="1065"/>
        <v>50.550666411937399</v>
      </c>
      <c r="S2283" s="142">
        <f t="shared" si="1066"/>
        <v>1.1588612975649347E-3</v>
      </c>
      <c r="T2283" s="142">
        <f t="shared" si="1067"/>
        <v>0.99076354115165677</v>
      </c>
      <c r="U2283" s="142">
        <f t="shared" si="1068"/>
        <v>1.1588612975649347E-3</v>
      </c>
      <c r="V2283" s="142" t="str">
        <f t="shared" si="1069"/>
        <v/>
      </c>
      <c r="W2283" s="142" t="str">
        <f t="shared" si="1070"/>
        <v/>
      </c>
      <c r="X2283" s="142">
        <f t="shared" si="1071"/>
        <v>5.5056068748241722E-17</v>
      </c>
      <c r="Y2283" s="142" t="str">
        <f t="shared" si="1072"/>
        <v/>
      </c>
      <c r="Z2283" s="142" t="str">
        <f t="shared" si="1073"/>
        <v/>
      </c>
      <c r="AD2283" s="142">
        <v>1589</v>
      </c>
      <c r="AE2283" s="142">
        <f t="shared" si="1091"/>
        <v>129.6234990511569</v>
      </c>
      <c r="AF2283" s="142">
        <f t="shared" si="1074"/>
        <v>4.519335714567501E-4</v>
      </c>
      <c r="AG2283" s="142">
        <f t="shared" si="1075"/>
        <v>0.99076354115165666</v>
      </c>
      <c r="AH2283" s="142">
        <f t="shared" si="1076"/>
        <v>4.519335714567501E-4</v>
      </c>
      <c r="AI2283" s="142" t="str">
        <f t="shared" si="1077"/>
        <v/>
      </c>
      <c r="AJ2283" s="142" t="str">
        <f t="shared" si="1078"/>
        <v/>
      </c>
      <c r="AK2283" s="142">
        <f t="shared" si="1079"/>
        <v>1.0879458127341999E-64</v>
      </c>
      <c r="AL2283" s="142" t="str">
        <f t="shared" si="1080"/>
        <v/>
      </c>
      <c r="AM2283" s="142" t="str">
        <f t="shared" si="1081"/>
        <v/>
      </c>
      <c r="AQ2283" s="142">
        <v>1589</v>
      </c>
      <c r="AR2283" s="142">
        <f t="shared" si="1082"/>
        <v>6772.8933743086345</v>
      </c>
      <c r="AS2283" s="142">
        <f t="shared" si="1083"/>
        <v>8.6493626332763394E-6</v>
      </c>
      <c r="AT2283" s="142">
        <f t="shared" si="1084"/>
        <v>0.99076354115165666</v>
      </c>
      <c r="AU2283" s="142">
        <f t="shared" si="1085"/>
        <v>8.6493626332763394E-6</v>
      </c>
      <c r="AV2283" s="142" t="str">
        <f t="shared" si="1086"/>
        <v/>
      </c>
      <c r="AW2283" s="142" t="str">
        <f t="shared" si="1087"/>
        <v/>
      </c>
      <c r="AX2283" s="142">
        <f t="shared" si="1088"/>
        <v>6.6598465899636404E-5</v>
      </c>
      <c r="AY2283" s="142" t="str">
        <f t="shared" si="1089"/>
        <v/>
      </c>
      <c r="AZ2283" s="142" t="str">
        <f t="shared" si="1090"/>
        <v/>
      </c>
      <c r="BB2283" s="147"/>
      <c r="BC2283" s="147">
        <f t="shared" si="1053"/>
        <v>10.201599999999921</v>
      </c>
      <c r="BD2283" s="163">
        <f t="shared" si="1054"/>
        <v>0.17743393988367148</v>
      </c>
      <c r="BE2283" s="147">
        <f t="shared" si="1055"/>
        <v>3.4440217905698511E-4</v>
      </c>
      <c r="BF2283" s="147" t="str">
        <f t="shared" si="1051"/>
        <v/>
      </c>
      <c r="BG2283" s="159" t="str">
        <f t="shared" si="1052"/>
        <v/>
      </c>
    </row>
    <row r="2284" spans="1:59" ht="20.100000000000001" customHeight="1" x14ac:dyDescent="0.25">
      <c r="A2284" s="142">
        <v>1590</v>
      </c>
      <c r="B2284" s="142">
        <f t="shared" si="1056"/>
        <v>11042.586996954666</v>
      </c>
      <c r="C2284" s="142">
        <f t="shared" si="1057"/>
        <v>5.2641464884174113E-6</v>
      </c>
      <c r="D2284" s="142">
        <f t="shared" si="1058"/>
        <v>0.99086253246942735</v>
      </c>
      <c r="E2284" s="142">
        <f t="shared" si="1059"/>
        <v>5.2641464884174113E-6</v>
      </c>
      <c r="F2284" s="142" t="str">
        <f t="shared" si="1060"/>
        <v/>
      </c>
      <c r="G2284" s="142" t="str">
        <f t="shared" si="1061"/>
        <v/>
      </c>
      <c r="H2284" s="142"/>
      <c r="I2284" s="142"/>
      <c r="J2284" s="142">
        <f t="shared" si="1062"/>
        <v>3.3678837620411161E-158</v>
      </c>
      <c r="K2284" s="142" t="str">
        <f t="shared" si="1063"/>
        <v/>
      </c>
      <c r="L2284" s="142" t="str">
        <f t="shared" si="1064"/>
        <v/>
      </c>
      <c r="M2284" s="142"/>
      <c r="N2284" s="142"/>
      <c r="O2284" s="142"/>
      <c r="P2284" s="142"/>
      <c r="Q2284" s="142">
        <v>1590</v>
      </c>
      <c r="R2284" s="142">
        <f t="shared" si="1065"/>
        <v>50.636490972908419</v>
      </c>
      <c r="S2284" s="142">
        <f t="shared" si="1066"/>
        <v>1.1479823037927989E-3</v>
      </c>
      <c r="T2284" s="142">
        <f t="shared" si="1067"/>
        <v>0.99086253246942735</v>
      </c>
      <c r="U2284" s="142">
        <f t="shared" si="1068"/>
        <v>1.1479823037927989E-3</v>
      </c>
      <c r="V2284" s="142" t="str">
        <f t="shared" si="1069"/>
        <v/>
      </c>
      <c r="W2284" s="142" t="str">
        <f t="shared" si="1070"/>
        <v/>
      </c>
      <c r="X2284" s="142">
        <f t="shared" si="1071"/>
        <v>5.6886761157986465E-17</v>
      </c>
      <c r="Y2284" s="142" t="str">
        <f t="shared" si="1072"/>
        <v/>
      </c>
      <c r="Z2284" s="142" t="str">
        <f t="shared" si="1073"/>
        <v/>
      </c>
      <c r="AD2284" s="142">
        <v>1590</v>
      </c>
      <c r="AE2284" s="142">
        <f t="shared" si="1091"/>
        <v>129.8435729035358</v>
      </c>
      <c r="AF2284" s="142">
        <f t="shared" si="1074"/>
        <v>4.4769097355514713E-4</v>
      </c>
      <c r="AG2284" s="142">
        <f t="shared" si="1075"/>
        <v>0.99086253246942735</v>
      </c>
      <c r="AH2284" s="142">
        <f t="shared" si="1076"/>
        <v>4.4769097355514713E-4</v>
      </c>
      <c r="AI2284" s="142" t="str">
        <f t="shared" si="1077"/>
        <v/>
      </c>
      <c r="AJ2284" s="142" t="str">
        <f t="shared" si="1078"/>
        <v/>
      </c>
      <c r="AK2284" s="142">
        <f t="shared" si="1079"/>
        <v>1.1639002415242177E-64</v>
      </c>
      <c r="AL2284" s="142" t="str">
        <f t="shared" si="1080"/>
        <v/>
      </c>
      <c r="AM2284" s="142" t="str">
        <f t="shared" si="1081"/>
        <v/>
      </c>
      <c r="AQ2284" s="142">
        <v>1590</v>
      </c>
      <c r="AR2284" s="142">
        <f t="shared" si="1082"/>
        <v>6784.3923443838612</v>
      </c>
      <c r="AS2284" s="142">
        <f t="shared" si="1083"/>
        <v>8.5681653731572187E-6</v>
      </c>
      <c r="AT2284" s="142">
        <f t="shared" si="1084"/>
        <v>0.99086253246942735</v>
      </c>
      <c r="AU2284" s="142">
        <f t="shared" si="1085"/>
        <v>8.5681653731572187E-6</v>
      </c>
      <c r="AV2284" s="142" t="str">
        <f t="shared" si="1086"/>
        <v/>
      </c>
      <c r="AW2284" s="142" t="str">
        <f t="shared" si="1087"/>
        <v/>
      </c>
      <c r="AX2284" s="142">
        <f t="shared" si="1088"/>
        <v>6.6275913306553755E-5</v>
      </c>
      <c r="AY2284" s="142" t="str">
        <f t="shared" si="1089"/>
        <v/>
      </c>
      <c r="AZ2284" s="142" t="str">
        <f t="shared" si="1090"/>
        <v/>
      </c>
      <c r="BB2284" s="147"/>
      <c r="BC2284" s="147">
        <f t="shared" si="1053"/>
        <v>10.20799999999992</v>
      </c>
      <c r="BD2284" s="163">
        <f t="shared" si="1054"/>
        <v>0.1770895377046145</v>
      </c>
      <c r="BE2284" s="147">
        <f t="shared" si="1055"/>
        <v>3.4384036622617242E-4</v>
      </c>
      <c r="BF2284" s="147" t="str">
        <f t="shared" si="1051"/>
        <v/>
      </c>
      <c r="BG2284" s="159" t="str">
        <f t="shared" si="1052"/>
        <v/>
      </c>
    </row>
    <row r="2285" spans="1:59" ht="20.100000000000001" customHeight="1" x14ac:dyDescent="0.25">
      <c r="A2285" s="142">
        <v>1591</v>
      </c>
      <c r="B2285" s="142">
        <f t="shared" si="1056"/>
        <v>11061.303246102045</v>
      </c>
      <c r="C2285" s="142">
        <f t="shared" si="1057"/>
        <v>5.2146450454385715E-6</v>
      </c>
      <c r="D2285" s="142">
        <f t="shared" si="1058"/>
        <v>0.9909605937072824</v>
      </c>
      <c r="E2285" s="142">
        <f t="shared" si="1059"/>
        <v>5.2146450454385715E-6</v>
      </c>
      <c r="F2285" s="142" t="str">
        <f t="shared" si="1060"/>
        <v/>
      </c>
      <c r="G2285" s="142" t="str">
        <f t="shared" si="1061"/>
        <v/>
      </c>
      <c r="H2285" s="142"/>
      <c r="I2285" s="142"/>
      <c r="J2285" s="142">
        <f t="shared" si="1062"/>
        <v>3.7456418728277105E-158</v>
      </c>
      <c r="K2285" s="142" t="str">
        <f t="shared" si="1063"/>
        <v/>
      </c>
      <c r="L2285" s="142" t="str">
        <f t="shared" si="1064"/>
        <v/>
      </c>
      <c r="M2285" s="142"/>
      <c r="N2285" s="142"/>
      <c r="O2285" s="142"/>
      <c r="P2285" s="142"/>
      <c r="Q2285" s="142">
        <v>1591</v>
      </c>
      <c r="R2285" s="142">
        <f t="shared" si="1065"/>
        <v>50.722315533879438</v>
      </c>
      <c r="S2285" s="142">
        <f t="shared" si="1066"/>
        <v>1.1371872431543931E-3</v>
      </c>
      <c r="T2285" s="142">
        <f t="shared" si="1067"/>
        <v>0.9909605937072824</v>
      </c>
      <c r="U2285" s="142">
        <f t="shared" si="1068"/>
        <v>1.1371872431543931E-3</v>
      </c>
      <c r="V2285" s="142" t="str">
        <f t="shared" si="1069"/>
        <v/>
      </c>
      <c r="W2285" s="142" t="str">
        <f t="shared" si="1070"/>
        <v/>
      </c>
      <c r="X2285" s="142">
        <f t="shared" si="1071"/>
        <v>5.8777386242383553E-17</v>
      </c>
      <c r="Y2285" s="142" t="str">
        <f t="shared" si="1072"/>
        <v/>
      </c>
      <c r="Z2285" s="142" t="str">
        <f t="shared" si="1073"/>
        <v/>
      </c>
      <c r="AD2285" s="142">
        <v>1591</v>
      </c>
      <c r="AE2285" s="142">
        <f t="shared" si="1091"/>
        <v>130.06364675591465</v>
      </c>
      <c r="AF2285" s="142">
        <f t="shared" si="1074"/>
        <v>4.4348110795806644E-4</v>
      </c>
      <c r="AG2285" s="142">
        <f t="shared" si="1075"/>
        <v>0.9909605937072824</v>
      </c>
      <c r="AH2285" s="142">
        <f t="shared" si="1076"/>
        <v>4.4348110795806644E-4</v>
      </c>
      <c r="AI2285" s="142" t="str">
        <f t="shared" si="1077"/>
        <v/>
      </c>
      <c r="AJ2285" s="142" t="str">
        <f t="shared" si="1078"/>
        <v/>
      </c>
      <c r="AK2285" s="142">
        <f t="shared" si="1079"/>
        <v>1.24513747092659E-64</v>
      </c>
      <c r="AL2285" s="142" t="str">
        <f t="shared" si="1080"/>
        <v/>
      </c>
      <c r="AM2285" s="142" t="str">
        <f t="shared" si="1081"/>
        <v/>
      </c>
      <c r="AQ2285" s="142">
        <v>1591</v>
      </c>
      <c r="AR2285" s="142">
        <f t="shared" si="1082"/>
        <v>6795.8913144590879</v>
      </c>
      <c r="AS2285" s="142">
        <f t="shared" si="1083"/>
        <v>8.4875945625641081E-6</v>
      </c>
      <c r="AT2285" s="142">
        <f t="shared" si="1084"/>
        <v>0.9909605937072824</v>
      </c>
      <c r="AU2285" s="142">
        <f t="shared" si="1085"/>
        <v>8.4875945625641081E-6</v>
      </c>
      <c r="AV2285" s="142" t="str">
        <f t="shared" si="1086"/>
        <v/>
      </c>
      <c r="AW2285" s="142" t="str">
        <f t="shared" si="1087"/>
        <v/>
      </c>
      <c r="AX2285" s="142">
        <f t="shared" si="1088"/>
        <v>6.5953867643925616E-5</v>
      </c>
      <c r="AY2285" s="142" t="str">
        <f t="shared" si="1089"/>
        <v/>
      </c>
      <c r="AZ2285" s="142" t="str">
        <f t="shared" si="1090"/>
        <v/>
      </c>
      <c r="BB2285" s="147"/>
      <c r="BC2285" s="147">
        <f t="shared" si="1053"/>
        <v>10.21439999999992</v>
      </c>
      <c r="BD2285" s="163">
        <f t="shared" si="1054"/>
        <v>0.17674569733838832</v>
      </c>
      <c r="BE2285" s="147">
        <f t="shared" si="1055"/>
        <v>3.4327913273612953E-4</v>
      </c>
      <c r="BF2285" s="147" t="str">
        <f t="shared" si="1051"/>
        <v/>
      </c>
      <c r="BG2285" s="159" t="str">
        <f t="shared" si="1052"/>
        <v/>
      </c>
    </row>
    <row r="2286" spans="1:59" ht="20.100000000000001" customHeight="1" x14ac:dyDescent="0.25">
      <c r="A2286" s="142">
        <v>1592</v>
      </c>
      <c r="B2286" s="142">
        <f t="shared" si="1056"/>
        <v>11080.019495249424</v>
      </c>
      <c r="C2286" s="142">
        <f t="shared" si="1057"/>
        <v>5.1655264405845486E-6</v>
      </c>
      <c r="D2286" s="142">
        <f t="shared" si="1058"/>
        <v>0.99105773204962955</v>
      </c>
      <c r="E2286" s="142">
        <f t="shared" si="1059"/>
        <v>5.1655264405845486E-6</v>
      </c>
      <c r="F2286" s="142" t="str">
        <f t="shared" si="1060"/>
        <v/>
      </c>
      <c r="G2286" s="142" t="str">
        <f t="shared" si="1061"/>
        <v/>
      </c>
      <c r="H2286" s="142"/>
      <c r="I2286" s="142"/>
      <c r="J2286" s="142">
        <f t="shared" si="1062"/>
        <v>4.1657045062157794E-158</v>
      </c>
      <c r="K2286" s="142" t="str">
        <f t="shared" si="1063"/>
        <v/>
      </c>
      <c r="L2286" s="142" t="str">
        <f t="shared" si="1064"/>
        <v/>
      </c>
      <c r="M2286" s="142"/>
      <c r="N2286" s="142"/>
      <c r="O2286" s="142"/>
      <c r="P2286" s="142"/>
      <c r="Q2286" s="142">
        <v>1592</v>
      </c>
      <c r="R2286" s="142">
        <f t="shared" si="1065"/>
        <v>50.808140094850486</v>
      </c>
      <c r="S2286" s="142">
        <f t="shared" si="1066"/>
        <v>1.1264756701988359E-3</v>
      </c>
      <c r="T2286" s="142">
        <f t="shared" si="1067"/>
        <v>0.99105773204962955</v>
      </c>
      <c r="U2286" s="142">
        <f t="shared" si="1068"/>
        <v>1.1264756701988359E-3</v>
      </c>
      <c r="V2286" s="142" t="str">
        <f t="shared" si="1069"/>
        <v/>
      </c>
      <c r="W2286" s="142" t="str">
        <f t="shared" si="1070"/>
        <v/>
      </c>
      <c r="X2286" s="142">
        <f t="shared" si="1071"/>
        <v>6.0729874352239589E-17</v>
      </c>
      <c r="Y2286" s="142" t="str">
        <f t="shared" si="1072"/>
        <v/>
      </c>
      <c r="Z2286" s="142" t="str">
        <f t="shared" si="1073"/>
        <v/>
      </c>
      <c r="AD2286" s="142">
        <v>1592</v>
      </c>
      <c r="AE2286" s="142">
        <f t="shared" si="1091"/>
        <v>130.28372060829355</v>
      </c>
      <c r="AF2286" s="142">
        <f t="shared" si="1074"/>
        <v>4.3930380094824912E-4</v>
      </c>
      <c r="AG2286" s="142">
        <f t="shared" si="1075"/>
        <v>0.99105773204962955</v>
      </c>
      <c r="AH2286" s="142">
        <f t="shared" si="1076"/>
        <v>4.3930380094824912E-4</v>
      </c>
      <c r="AI2286" s="142" t="str">
        <f t="shared" si="1077"/>
        <v/>
      </c>
      <c r="AJ2286" s="142" t="str">
        <f t="shared" si="1078"/>
        <v/>
      </c>
      <c r="AK2286" s="142">
        <f t="shared" si="1079"/>
        <v>1.332023536481559E-64</v>
      </c>
      <c r="AL2286" s="142" t="str">
        <f t="shared" si="1080"/>
        <v/>
      </c>
      <c r="AM2286" s="142" t="str">
        <f t="shared" si="1081"/>
        <v/>
      </c>
      <c r="AQ2286" s="142">
        <v>1592</v>
      </c>
      <c r="AR2286" s="142">
        <f t="shared" si="1082"/>
        <v>6807.3902845343146</v>
      </c>
      <c r="AS2286" s="142">
        <f t="shared" si="1083"/>
        <v>8.4076468767969987E-6</v>
      </c>
      <c r="AT2286" s="142">
        <f t="shared" si="1084"/>
        <v>0.99105773204962955</v>
      </c>
      <c r="AU2286" s="142">
        <f t="shared" si="1085"/>
        <v>8.4076468767969987E-6</v>
      </c>
      <c r="AV2286" s="142" t="str">
        <f t="shared" si="1086"/>
        <v/>
      </c>
      <c r="AW2286" s="142" t="str">
        <f t="shared" si="1087"/>
        <v/>
      </c>
      <c r="AX2286" s="142">
        <f t="shared" si="1088"/>
        <v>6.5632336728833738E-5</v>
      </c>
      <c r="AY2286" s="142" t="str">
        <f t="shared" si="1089"/>
        <v/>
      </c>
      <c r="AZ2286" s="142" t="str">
        <f t="shared" si="1090"/>
        <v/>
      </c>
      <c r="BB2286" s="147"/>
      <c r="BC2286" s="147">
        <f t="shared" si="1053"/>
        <v>10.220799999999919</v>
      </c>
      <c r="BD2286" s="163">
        <f t="shared" si="1054"/>
        <v>0.17640241820565219</v>
      </c>
      <c r="BE2286" s="147">
        <f t="shared" si="1055"/>
        <v>3.427184791640614E-4</v>
      </c>
      <c r="BF2286" s="147" t="str">
        <f t="shared" si="1051"/>
        <v/>
      </c>
      <c r="BG2286" s="159" t="str">
        <f t="shared" si="1052"/>
        <v/>
      </c>
    </row>
    <row r="2287" spans="1:59" ht="20.100000000000001" customHeight="1" x14ac:dyDescent="0.25">
      <c r="A2287" s="142">
        <v>1593</v>
      </c>
      <c r="B2287" s="142">
        <f t="shared" si="1056"/>
        <v>11098.735744396807</v>
      </c>
      <c r="C2287" s="142">
        <f t="shared" si="1057"/>
        <v>5.1167886321464454E-6</v>
      </c>
      <c r="D2287" s="142">
        <f t="shared" si="1058"/>
        <v>0.99115395464265443</v>
      </c>
      <c r="E2287" s="142">
        <f t="shared" si="1059"/>
        <v>5.1167886321464454E-6</v>
      </c>
      <c r="F2287" s="142" t="str">
        <f t="shared" si="1060"/>
        <v/>
      </c>
      <c r="G2287" s="142" t="str">
        <f t="shared" si="1061"/>
        <v/>
      </c>
      <c r="H2287" s="142"/>
      <c r="I2287" s="142"/>
      <c r="J2287" s="142">
        <f t="shared" si="1062"/>
        <v>4.632801793387837E-158</v>
      </c>
      <c r="K2287" s="142" t="str">
        <f t="shared" si="1063"/>
        <v/>
      </c>
      <c r="L2287" s="142" t="str">
        <f t="shared" si="1064"/>
        <v/>
      </c>
      <c r="M2287" s="142"/>
      <c r="N2287" s="142"/>
      <c r="O2287" s="142"/>
      <c r="P2287" s="142"/>
      <c r="Q2287" s="142">
        <v>1593</v>
      </c>
      <c r="R2287" s="142">
        <f t="shared" si="1065"/>
        <v>50.893964655821506</v>
      </c>
      <c r="S2287" s="142">
        <f t="shared" si="1066"/>
        <v>1.1158471396790883E-3</v>
      </c>
      <c r="T2287" s="142">
        <f t="shared" si="1067"/>
        <v>0.99115395464265443</v>
      </c>
      <c r="U2287" s="142">
        <f t="shared" si="1068"/>
        <v>1.1158471396790883E-3</v>
      </c>
      <c r="V2287" s="142" t="str">
        <f t="shared" si="1069"/>
        <v/>
      </c>
      <c r="W2287" s="142" t="str">
        <f t="shared" si="1070"/>
        <v/>
      </c>
      <c r="X2287" s="142">
        <f t="shared" si="1071"/>
        <v>6.274621695867736E-17</v>
      </c>
      <c r="Y2287" s="142" t="str">
        <f t="shared" si="1072"/>
        <v/>
      </c>
      <c r="Z2287" s="142" t="str">
        <f t="shared" si="1073"/>
        <v/>
      </c>
      <c r="AD2287" s="142">
        <v>1593</v>
      </c>
      <c r="AE2287" s="142">
        <f t="shared" si="1091"/>
        <v>130.5037944606724</v>
      </c>
      <c r="AF2287" s="142">
        <f t="shared" si="1074"/>
        <v>4.3515887888792988E-4</v>
      </c>
      <c r="AG2287" s="142">
        <f t="shared" si="1075"/>
        <v>0.99115395464265443</v>
      </c>
      <c r="AH2287" s="142">
        <f t="shared" si="1076"/>
        <v>4.3515887888792988E-4</v>
      </c>
      <c r="AI2287" s="142" t="str">
        <f t="shared" si="1077"/>
        <v/>
      </c>
      <c r="AJ2287" s="142" t="str">
        <f t="shared" si="1078"/>
        <v/>
      </c>
      <c r="AK2287" s="142">
        <f t="shared" si="1079"/>
        <v>1.424949738329211E-64</v>
      </c>
      <c r="AL2287" s="142" t="str">
        <f t="shared" si="1080"/>
        <v/>
      </c>
      <c r="AM2287" s="142" t="str">
        <f t="shared" si="1081"/>
        <v/>
      </c>
      <c r="AQ2287" s="142">
        <v>1593</v>
      </c>
      <c r="AR2287" s="142">
        <f t="shared" si="1082"/>
        <v>6818.8892546095412</v>
      </c>
      <c r="AS2287" s="142">
        <f t="shared" si="1083"/>
        <v>8.3283189926771866E-6</v>
      </c>
      <c r="AT2287" s="142">
        <f t="shared" si="1084"/>
        <v>0.99115395464265443</v>
      </c>
      <c r="AU2287" s="142">
        <f t="shared" si="1085"/>
        <v>8.3283189926771866E-6</v>
      </c>
      <c r="AV2287" s="142" t="str">
        <f t="shared" si="1086"/>
        <v/>
      </c>
      <c r="AW2287" s="142" t="str">
        <f t="shared" si="1087"/>
        <v/>
      </c>
      <c r="AX2287" s="142">
        <f t="shared" si="1088"/>
        <v>6.5311328315665831E-5</v>
      </c>
      <c r="AY2287" s="142" t="str">
        <f t="shared" si="1089"/>
        <v/>
      </c>
      <c r="AZ2287" s="142" t="str">
        <f t="shared" si="1090"/>
        <v/>
      </c>
      <c r="BB2287" s="147"/>
      <c r="BC2287" s="147">
        <f t="shared" si="1053"/>
        <v>10.227199999999918</v>
      </c>
      <c r="BD2287" s="163">
        <f t="shared" si="1054"/>
        <v>0.17605969972648813</v>
      </c>
      <c r="BE2287" s="147">
        <f t="shared" si="1055"/>
        <v>3.4215840608184389E-4</v>
      </c>
      <c r="BF2287" s="147" t="str">
        <f t="shared" si="1051"/>
        <v/>
      </c>
      <c r="BG2287" s="159" t="str">
        <f t="shared" si="1052"/>
        <v/>
      </c>
    </row>
    <row r="2288" spans="1:59" ht="20.100000000000001" customHeight="1" x14ac:dyDescent="0.25">
      <c r="A2288" s="147">
        <v>1594</v>
      </c>
      <c r="B2288" s="142">
        <f t="shared" si="1056"/>
        <v>11117.451993544186</v>
      </c>
      <c r="C2288" s="142">
        <f t="shared" si="1057"/>
        <v>5.0684295794713089E-6</v>
      </c>
      <c r="D2288" s="142">
        <f t="shared" si="1058"/>
        <v>0.99124926859433915</v>
      </c>
      <c r="E2288" s="142">
        <f t="shared" si="1059"/>
        <v>5.0684295794713089E-6</v>
      </c>
      <c r="F2288" s="142" t="str">
        <f t="shared" si="1060"/>
        <v/>
      </c>
      <c r="G2288" s="142" t="str">
        <f t="shared" si="1061"/>
        <v/>
      </c>
      <c r="H2288" s="142"/>
      <c r="I2288" s="142"/>
      <c r="J2288" s="142">
        <f t="shared" si="1062"/>
        <v>5.1521919094114858E-158</v>
      </c>
      <c r="K2288" s="142" t="str">
        <f t="shared" si="1063"/>
        <v/>
      </c>
      <c r="L2288" s="142" t="str">
        <f t="shared" si="1064"/>
        <v/>
      </c>
      <c r="M2288" s="142"/>
      <c r="N2288" s="142"/>
      <c r="O2288" s="142"/>
      <c r="P2288" s="142"/>
      <c r="Q2288" s="147">
        <v>1594</v>
      </c>
      <c r="R2288" s="142">
        <f t="shared" si="1065"/>
        <v>50.979789216792554</v>
      </c>
      <c r="S2288" s="142">
        <f t="shared" si="1066"/>
        <v>1.1053012065783652E-3</v>
      </c>
      <c r="T2288" s="142">
        <f t="shared" si="1067"/>
        <v>0.99124926859433926</v>
      </c>
      <c r="U2288" s="142">
        <f t="shared" si="1068"/>
        <v>1.1053012065783652E-3</v>
      </c>
      <c r="V2288" s="142" t="str">
        <f t="shared" si="1069"/>
        <v/>
      </c>
      <c r="W2288" s="142" t="str">
        <f t="shared" si="1070"/>
        <v/>
      </c>
      <c r="X2288" s="142">
        <f t="shared" si="1071"/>
        <v>6.4828468553884485E-17</v>
      </c>
      <c r="Y2288" s="142" t="str">
        <f t="shared" si="1072"/>
        <v/>
      </c>
      <c r="Z2288" s="142" t="str">
        <f t="shared" si="1073"/>
        <v/>
      </c>
      <c r="AD2288" s="147">
        <v>1594</v>
      </c>
      <c r="AE2288" s="142">
        <f t="shared" si="1091"/>
        <v>130.7238683130513</v>
      </c>
      <c r="AF2288" s="142">
        <f t="shared" si="1074"/>
        <v>4.3104616822914094E-4</v>
      </c>
      <c r="AG2288" s="142">
        <f t="shared" si="1075"/>
        <v>0.99124926859433915</v>
      </c>
      <c r="AH2288" s="142">
        <f t="shared" si="1076"/>
        <v>4.3104616822914094E-4</v>
      </c>
      <c r="AI2288" s="142" t="str">
        <f t="shared" si="1077"/>
        <v/>
      </c>
      <c r="AJ2288" s="142" t="str">
        <f t="shared" si="1078"/>
        <v/>
      </c>
      <c r="AK2288" s="142">
        <f t="shared" si="1079"/>
        <v>1.5243343782643741E-64</v>
      </c>
      <c r="AL2288" s="142" t="str">
        <f t="shared" si="1080"/>
        <v/>
      </c>
      <c r="AM2288" s="142" t="str">
        <f t="shared" si="1081"/>
        <v/>
      </c>
      <c r="AQ2288" s="147">
        <v>1594</v>
      </c>
      <c r="AR2288" s="142">
        <f t="shared" si="1082"/>
        <v>6830.3882246847716</v>
      </c>
      <c r="AS2288" s="142">
        <f t="shared" si="1083"/>
        <v>8.2496075887446434E-6</v>
      </c>
      <c r="AT2288" s="142">
        <f t="shared" si="1084"/>
        <v>0.99124926859433926</v>
      </c>
      <c r="AU2288" s="142">
        <f t="shared" si="1085"/>
        <v>8.2496075887446434E-6</v>
      </c>
      <c r="AV2288" s="142" t="str">
        <f t="shared" si="1086"/>
        <v/>
      </c>
      <c r="AW2288" s="142" t="str">
        <f t="shared" si="1087"/>
        <v/>
      </c>
      <c r="AX2288" s="142">
        <f t="shared" si="1088"/>
        <v>6.4990850095926079E-5</v>
      </c>
      <c r="AY2288" s="142" t="str">
        <f t="shared" si="1089"/>
        <v/>
      </c>
      <c r="AZ2288" s="142" t="str">
        <f t="shared" si="1090"/>
        <v/>
      </c>
      <c r="BB2288" s="147"/>
      <c r="BC2288" s="147">
        <f t="shared" si="1053"/>
        <v>10.233599999999917</v>
      </c>
      <c r="BD2288" s="163">
        <f t="shared" si="1054"/>
        <v>0.17571754132040629</v>
      </c>
      <c r="BE2288" s="147">
        <f t="shared" si="1055"/>
        <v>3.4159891405599607E-4</v>
      </c>
      <c r="BF2288" s="147" t="str">
        <f t="shared" si="1051"/>
        <v/>
      </c>
      <c r="BG2288" s="159" t="str">
        <f t="shared" si="1052"/>
        <v/>
      </c>
    </row>
    <row r="2289" spans="1:59" ht="20.100000000000001" customHeight="1" x14ac:dyDescent="0.25">
      <c r="A2289" s="142">
        <v>1595</v>
      </c>
      <c r="B2289" s="142">
        <f t="shared" si="1056"/>
        <v>11136.168242691569</v>
      </c>
      <c r="C2289" s="142">
        <f t="shared" si="1057"/>
        <v>5.02044724308209E-6</v>
      </c>
      <c r="D2289" s="142">
        <f t="shared" si="1058"/>
        <v>0.99134368097448344</v>
      </c>
      <c r="E2289" s="142">
        <f t="shared" si="1059"/>
        <v>5.02044724308209E-6</v>
      </c>
      <c r="F2289" s="142" t="str">
        <f t="shared" si="1060"/>
        <v/>
      </c>
      <c r="G2289" s="142" t="str">
        <f t="shared" si="1061"/>
        <v/>
      </c>
      <c r="H2289" s="142"/>
      <c r="I2289" s="142"/>
      <c r="J2289" s="142">
        <f t="shared" si="1062"/>
        <v>5.7297199270183091E-158</v>
      </c>
      <c r="K2289" s="142" t="str">
        <f t="shared" si="1063"/>
        <v/>
      </c>
      <c r="L2289" s="142" t="str">
        <f t="shared" si="1064"/>
        <v/>
      </c>
      <c r="M2289" s="142"/>
      <c r="N2289" s="142"/>
      <c r="O2289" s="142"/>
      <c r="P2289" s="142"/>
      <c r="Q2289" s="142">
        <v>1595</v>
      </c>
      <c r="R2289" s="142">
        <f t="shared" si="1065"/>
        <v>51.065613777763573</v>
      </c>
      <c r="S2289" s="142">
        <f t="shared" si="1066"/>
        <v>1.0948374261363423E-3</v>
      </c>
      <c r="T2289" s="142">
        <f t="shared" si="1067"/>
        <v>0.99134368097448344</v>
      </c>
      <c r="U2289" s="142">
        <f t="shared" si="1068"/>
        <v>1.0948374261363423E-3</v>
      </c>
      <c r="V2289" s="142" t="str">
        <f t="shared" si="1069"/>
        <v/>
      </c>
      <c r="W2289" s="142" t="str">
        <f t="shared" si="1070"/>
        <v/>
      </c>
      <c r="X2289" s="142">
        <f t="shared" si="1071"/>
        <v>6.6978748609854272E-17</v>
      </c>
      <c r="Y2289" s="142" t="str">
        <f t="shared" si="1072"/>
        <v/>
      </c>
      <c r="Z2289" s="142" t="str">
        <f t="shared" si="1073"/>
        <v/>
      </c>
      <c r="AD2289" s="142">
        <v>1595</v>
      </c>
      <c r="AE2289" s="142">
        <f t="shared" si="1091"/>
        <v>130.94394216543014</v>
      </c>
      <c r="AF2289" s="142">
        <f t="shared" si="1074"/>
        <v>4.2696549552392632E-4</v>
      </c>
      <c r="AG2289" s="142">
        <f t="shared" si="1075"/>
        <v>0.99134368097448344</v>
      </c>
      <c r="AH2289" s="142">
        <f t="shared" si="1076"/>
        <v>4.2696549552392632E-4</v>
      </c>
      <c r="AI2289" s="142" t="str">
        <f t="shared" si="1077"/>
        <v/>
      </c>
      <c r="AJ2289" s="142" t="str">
        <f t="shared" si="1078"/>
        <v/>
      </c>
      <c r="AK2289" s="142">
        <f t="shared" si="1079"/>
        <v>1.6306246157536505E-64</v>
      </c>
      <c r="AL2289" s="142" t="str">
        <f t="shared" si="1080"/>
        <v/>
      </c>
      <c r="AM2289" s="142" t="str">
        <f t="shared" si="1081"/>
        <v/>
      </c>
      <c r="AQ2289" s="142">
        <v>1595</v>
      </c>
      <c r="AR2289" s="142">
        <f t="shared" si="1082"/>
        <v>6841.8871947599982</v>
      </c>
      <c r="AS2289" s="142">
        <f t="shared" si="1083"/>
        <v>8.1715093454533811E-6</v>
      </c>
      <c r="AT2289" s="142">
        <f t="shared" si="1084"/>
        <v>0.99134368097448344</v>
      </c>
      <c r="AU2289" s="142">
        <f t="shared" si="1085"/>
        <v>8.1715093454533811E-6</v>
      </c>
      <c r="AV2289" s="142" t="str">
        <f t="shared" si="1086"/>
        <v/>
      </c>
      <c r="AW2289" s="142" t="str">
        <f t="shared" si="1087"/>
        <v/>
      </c>
      <c r="AX2289" s="142">
        <f t="shared" si="1088"/>
        <v>6.4670909698051916E-5</v>
      </c>
      <c r="AY2289" s="142" t="str">
        <f t="shared" si="1089"/>
        <v/>
      </c>
      <c r="AZ2289" s="142" t="str">
        <f t="shared" si="1090"/>
        <v/>
      </c>
      <c r="BB2289" s="147"/>
      <c r="BC2289" s="147">
        <f t="shared" si="1053"/>
        <v>10.239999999999917</v>
      </c>
      <c r="BD2289" s="163">
        <f t="shared" si="1054"/>
        <v>0.17537594240635029</v>
      </c>
      <c r="BE2289" s="147">
        <f t="shared" si="1055"/>
        <v>3.4104000364729159E-4</v>
      </c>
      <c r="BF2289" s="147" t="str">
        <f t="shared" ref="BF2289:BF2352" si="1092">IF(BD2289&lt;(1-$BB$693),BE2289,"")</f>
        <v/>
      </c>
      <c r="BG2289" s="159" t="str">
        <f t="shared" ref="BG2289:BG2352" si="1093">IF(BD2289&lt;(1-$BB$699),BE2289,"")</f>
        <v/>
      </c>
    </row>
    <row r="2290" spans="1:59" ht="20.100000000000001" customHeight="1" x14ac:dyDescent="0.25">
      <c r="A2290" s="142">
        <v>1596</v>
      </c>
      <c r="B2290" s="142">
        <f t="shared" si="1056"/>
        <v>11154.884491838948</v>
      </c>
      <c r="C2290" s="142">
        <f t="shared" si="1057"/>
        <v>4.9728395847965156E-6</v>
      </c>
      <c r="D2290" s="142">
        <f t="shared" si="1058"/>
        <v>0.99143719881472747</v>
      </c>
      <c r="E2290" s="142">
        <f t="shared" si="1059"/>
        <v>4.9728395847965156E-6</v>
      </c>
      <c r="F2290" s="142" t="str">
        <f t="shared" si="1060"/>
        <v/>
      </c>
      <c r="G2290" s="142" t="str">
        <f t="shared" si="1061"/>
        <v/>
      </c>
      <c r="H2290" s="142"/>
      <c r="I2290" s="142"/>
      <c r="J2290" s="142">
        <f t="shared" si="1062"/>
        <v>6.3718832195008593E-158</v>
      </c>
      <c r="K2290" s="142" t="str">
        <f t="shared" si="1063"/>
        <v/>
      </c>
      <c r="L2290" s="142" t="str">
        <f t="shared" si="1064"/>
        <v/>
      </c>
      <c r="M2290" s="142"/>
      <c r="N2290" s="142"/>
      <c r="O2290" s="142"/>
      <c r="P2290" s="142"/>
      <c r="Q2290" s="142">
        <v>1596</v>
      </c>
      <c r="R2290" s="142">
        <f t="shared" si="1065"/>
        <v>51.151438338734593</v>
      </c>
      <c r="S2290" s="142">
        <f t="shared" si="1066"/>
        <v>1.0844553538750356E-3</v>
      </c>
      <c r="T2290" s="142">
        <f t="shared" si="1067"/>
        <v>0.99143719881472747</v>
      </c>
      <c r="U2290" s="142">
        <f t="shared" si="1068"/>
        <v>1.0844553538750356E-3</v>
      </c>
      <c r="V2290" s="142" t="str">
        <f t="shared" si="1069"/>
        <v/>
      </c>
      <c r="W2290" s="142" t="str">
        <f t="shared" si="1070"/>
        <v/>
      </c>
      <c r="X2290" s="142">
        <f t="shared" si="1071"/>
        <v>6.9199243596864604E-17</v>
      </c>
      <c r="Y2290" s="142" t="str">
        <f t="shared" si="1072"/>
        <v/>
      </c>
      <c r="Z2290" s="142" t="str">
        <f t="shared" si="1073"/>
        <v/>
      </c>
      <c r="AD2290" s="142">
        <v>1596</v>
      </c>
      <c r="AE2290" s="142">
        <f t="shared" si="1091"/>
        <v>131.16401601780905</v>
      </c>
      <c r="AF2290" s="142">
        <f t="shared" si="1074"/>
        <v>4.2291668743443854E-4</v>
      </c>
      <c r="AG2290" s="142">
        <f t="shared" si="1075"/>
        <v>0.99143719881472747</v>
      </c>
      <c r="AH2290" s="142">
        <f t="shared" si="1076"/>
        <v>4.2291668743443854E-4</v>
      </c>
      <c r="AI2290" s="142" t="str">
        <f t="shared" si="1077"/>
        <v/>
      </c>
      <c r="AJ2290" s="142" t="str">
        <f t="shared" si="1078"/>
        <v/>
      </c>
      <c r="AK2290" s="142">
        <f t="shared" si="1079"/>
        <v>1.7442984510285169E-64</v>
      </c>
      <c r="AL2290" s="142" t="str">
        <f t="shared" si="1080"/>
        <v/>
      </c>
      <c r="AM2290" s="142" t="str">
        <f t="shared" si="1081"/>
        <v/>
      </c>
      <c r="AQ2290" s="142">
        <v>1596</v>
      </c>
      <c r="AR2290" s="142">
        <f t="shared" si="1082"/>
        <v>6853.3861648352249</v>
      </c>
      <c r="AS2290" s="142">
        <f t="shared" si="1083"/>
        <v>8.0940209453647603E-6</v>
      </c>
      <c r="AT2290" s="142">
        <f t="shared" si="1084"/>
        <v>0.99143719881472747</v>
      </c>
      <c r="AU2290" s="142">
        <f t="shared" si="1085"/>
        <v>8.0940209453647603E-6</v>
      </c>
      <c r="AV2290" s="142" t="str">
        <f t="shared" si="1086"/>
        <v/>
      </c>
      <c r="AW2290" s="142" t="str">
        <f t="shared" si="1087"/>
        <v/>
      </c>
      <c r="AX2290" s="142">
        <f t="shared" si="1088"/>
        <v>6.4351514687236008E-5</v>
      </c>
      <c r="AY2290" s="142" t="str">
        <f t="shared" si="1089"/>
        <v/>
      </c>
      <c r="AZ2290" s="142" t="str">
        <f t="shared" si="1090"/>
        <v/>
      </c>
      <c r="BB2290" s="147"/>
      <c r="BC2290" s="147">
        <f t="shared" ref="BC2290:BC2353" si="1094">BC2289+$BF$686</f>
        <v>10.246399999999916</v>
      </c>
      <c r="BD2290" s="163">
        <f t="shared" ref="BD2290:BD2353" si="1095">_xlfn.CHISQ.DIST.RT(BC2290,7)</f>
        <v>0.175034902402703</v>
      </c>
      <c r="BE2290" s="147">
        <f t="shared" ref="BE2290:BE2353" si="1096">BD2290-BD2291</f>
        <v>3.4048167541100849E-4</v>
      </c>
      <c r="BF2290" s="147" t="str">
        <f t="shared" si="1092"/>
        <v/>
      </c>
      <c r="BG2290" s="159" t="str">
        <f t="shared" si="1093"/>
        <v/>
      </c>
    </row>
    <row r="2291" spans="1:59" ht="20.100000000000001" customHeight="1" x14ac:dyDescent="0.25">
      <c r="A2291" s="142">
        <v>1597</v>
      </c>
      <c r="B2291" s="142">
        <f t="shared" si="1056"/>
        <v>11173.60074098633</v>
      </c>
      <c r="C2291" s="142">
        <f t="shared" si="1057"/>
        <v>4.92560456784458E-6</v>
      </c>
      <c r="D2291" s="142">
        <f t="shared" si="1058"/>
        <v>0.99152982910857723</v>
      </c>
      <c r="E2291" s="142">
        <f t="shared" si="1059"/>
        <v>4.92560456784458E-6</v>
      </c>
      <c r="F2291" s="142" t="str">
        <f t="shared" si="1060"/>
        <v/>
      </c>
      <c r="G2291" s="142" t="str">
        <f t="shared" si="1061"/>
        <v/>
      </c>
      <c r="H2291" s="142"/>
      <c r="I2291" s="142"/>
      <c r="J2291" s="142">
        <f t="shared" si="1062"/>
        <v>7.0859041403348852E-158</v>
      </c>
      <c r="K2291" s="142" t="str">
        <f t="shared" si="1063"/>
        <v/>
      </c>
      <c r="L2291" s="142" t="str">
        <f t="shared" si="1064"/>
        <v/>
      </c>
      <c r="M2291" s="142"/>
      <c r="N2291" s="142"/>
      <c r="O2291" s="142"/>
      <c r="P2291" s="142"/>
      <c r="Q2291" s="142">
        <v>1597</v>
      </c>
      <c r="R2291" s="142">
        <f t="shared" si="1065"/>
        <v>51.237262899705641</v>
      </c>
      <c r="S2291" s="142">
        <f t="shared" si="1066"/>
        <v>1.0741545456244496E-3</v>
      </c>
      <c r="T2291" s="142">
        <f t="shared" si="1067"/>
        <v>0.99152982910857723</v>
      </c>
      <c r="U2291" s="142">
        <f t="shared" si="1068"/>
        <v>1.0741545456244496E-3</v>
      </c>
      <c r="V2291" s="142" t="str">
        <f t="shared" si="1069"/>
        <v/>
      </c>
      <c r="W2291" s="142" t="str">
        <f t="shared" si="1070"/>
        <v/>
      </c>
      <c r="X2291" s="142">
        <f t="shared" si="1071"/>
        <v>7.1492209063483846E-17</v>
      </c>
      <c r="Y2291" s="142" t="str">
        <f t="shared" si="1072"/>
        <v/>
      </c>
      <c r="Z2291" s="142" t="str">
        <f t="shared" si="1073"/>
        <v/>
      </c>
      <c r="AD2291" s="142">
        <v>1597</v>
      </c>
      <c r="AE2291" s="142">
        <f t="shared" si="1091"/>
        <v>131.38408987018789</v>
      </c>
      <c r="AF2291" s="142">
        <f t="shared" si="1074"/>
        <v>4.1889957074294252E-4</v>
      </c>
      <c r="AG2291" s="142">
        <f t="shared" si="1075"/>
        <v>0.99152982910857712</v>
      </c>
      <c r="AH2291" s="142">
        <f t="shared" si="1076"/>
        <v>4.1889957074294252E-4</v>
      </c>
      <c r="AI2291" s="142" t="str">
        <f t="shared" si="1077"/>
        <v/>
      </c>
      <c r="AJ2291" s="142" t="str">
        <f t="shared" si="1078"/>
        <v/>
      </c>
      <c r="AK2291" s="142">
        <f t="shared" si="1079"/>
        <v>1.8658668439211049E-64</v>
      </c>
      <c r="AL2291" s="142" t="str">
        <f t="shared" si="1080"/>
        <v/>
      </c>
      <c r="AM2291" s="142" t="str">
        <f t="shared" si="1081"/>
        <v/>
      </c>
      <c r="AQ2291" s="142">
        <v>1597</v>
      </c>
      <c r="AR2291" s="142">
        <f t="shared" si="1082"/>
        <v>6864.8851349104516</v>
      </c>
      <c r="AS2291" s="142">
        <f t="shared" si="1083"/>
        <v>8.0171390733388738E-6</v>
      </c>
      <c r="AT2291" s="142">
        <f t="shared" si="1084"/>
        <v>0.99152982910857723</v>
      </c>
      <c r="AU2291" s="142">
        <f t="shared" si="1085"/>
        <v>8.0171390733388738E-6</v>
      </c>
      <c r="AV2291" s="142" t="str">
        <f t="shared" si="1086"/>
        <v/>
      </c>
      <c r="AW2291" s="142" t="str">
        <f t="shared" si="1087"/>
        <v/>
      </c>
      <c r="AX2291" s="142">
        <f t="shared" si="1088"/>
        <v>6.4032672565255007E-5</v>
      </c>
      <c r="AY2291" s="142" t="str">
        <f t="shared" si="1089"/>
        <v/>
      </c>
      <c r="AZ2291" s="142" t="str">
        <f t="shared" si="1090"/>
        <v/>
      </c>
      <c r="BB2291" s="147"/>
      <c r="BC2291" s="147">
        <f t="shared" si="1094"/>
        <v>10.252799999999915</v>
      </c>
      <c r="BD2291" s="163">
        <f t="shared" si="1095"/>
        <v>0.17469442072729199</v>
      </c>
      <c r="BE2291" s="147">
        <f t="shared" si="1096"/>
        <v>3.399239298973733E-4</v>
      </c>
      <c r="BF2291" s="147" t="str">
        <f t="shared" si="1092"/>
        <v/>
      </c>
      <c r="BG2291" s="159" t="str">
        <f t="shared" si="1093"/>
        <v/>
      </c>
    </row>
    <row r="2292" spans="1:59" ht="20.100000000000001" customHeight="1" x14ac:dyDescent="0.25">
      <c r="A2292" s="142">
        <v>1598</v>
      </c>
      <c r="B2292" s="142">
        <f t="shared" si="1056"/>
        <v>11192.31699013371</v>
      </c>
      <c r="C2292" s="142">
        <f t="shared" si="1057"/>
        <v>4.878740156984957E-6</v>
      </c>
      <c r="D2292" s="142">
        <f t="shared" si="1058"/>
        <v>0.9916215788114322</v>
      </c>
      <c r="E2292" s="142">
        <f t="shared" si="1059"/>
        <v>4.878740156984957E-6</v>
      </c>
      <c r="F2292" s="142" t="str">
        <f t="shared" si="1060"/>
        <v/>
      </c>
      <c r="G2292" s="142" t="str">
        <f t="shared" si="1061"/>
        <v/>
      </c>
      <c r="H2292" s="142"/>
      <c r="I2292" s="142"/>
      <c r="J2292" s="142">
        <f t="shared" si="1062"/>
        <v>7.8798107878348986E-158</v>
      </c>
      <c r="K2292" s="142" t="str">
        <f t="shared" si="1063"/>
        <v/>
      </c>
      <c r="L2292" s="142" t="str">
        <f t="shared" si="1064"/>
        <v/>
      </c>
      <c r="M2292" s="142"/>
      <c r="N2292" s="142"/>
      <c r="O2292" s="142"/>
      <c r="P2292" s="142"/>
      <c r="Q2292" s="142">
        <v>1598</v>
      </c>
      <c r="R2292" s="142">
        <f t="shared" si="1065"/>
        <v>51.32308746067666</v>
      </c>
      <c r="S2292" s="142">
        <f t="shared" si="1066"/>
        <v>1.0639345575479612E-3</v>
      </c>
      <c r="T2292" s="142">
        <f t="shared" si="1067"/>
        <v>0.9916215788114322</v>
      </c>
      <c r="U2292" s="142">
        <f t="shared" si="1068"/>
        <v>1.0639345575479612E-3</v>
      </c>
      <c r="V2292" s="142" t="str">
        <f t="shared" si="1069"/>
        <v/>
      </c>
      <c r="W2292" s="142" t="str">
        <f t="shared" si="1070"/>
        <v/>
      </c>
      <c r="X2292" s="142">
        <f t="shared" si="1071"/>
        <v>7.3859971779913602E-17</v>
      </c>
      <c r="Y2292" s="142" t="str">
        <f t="shared" si="1072"/>
        <v/>
      </c>
      <c r="Z2292" s="142" t="str">
        <f t="shared" si="1073"/>
        <v/>
      </c>
      <c r="AD2292" s="142">
        <v>1598</v>
      </c>
      <c r="AE2292" s="142">
        <f t="shared" si="1091"/>
        <v>131.6041637225668</v>
      </c>
      <c r="AF2292" s="142">
        <f t="shared" si="1074"/>
        <v>4.1491397236170438E-4</v>
      </c>
      <c r="AG2292" s="142">
        <f t="shared" si="1075"/>
        <v>0.9916215788114322</v>
      </c>
      <c r="AH2292" s="142">
        <f t="shared" si="1076"/>
        <v>4.1491397236170438E-4</v>
      </c>
      <c r="AI2292" s="142" t="str">
        <f t="shared" si="1077"/>
        <v/>
      </c>
      <c r="AJ2292" s="142" t="str">
        <f t="shared" si="1078"/>
        <v/>
      </c>
      <c r="AK2292" s="142">
        <f t="shared" si="1079"/>
        <v>1.9958759776987167E-64</v>
      </c>
      <c r="AL2292" s="142" t="str">
        <f t="shared" si="1080"/>
        <v/>
      </c>
      <c r="AM2292" s="142" t="str">
        <f t="shared" si="1081"/>
        <v/>
      </c>
      <c r="AQ2292" s="142">
        <v>1598</v>
      </c>
      <c r="AR2292" s="142">
        <f t="shared" si="1082"/>
        <v>6876.3841049856783</v>
      </c>
      <c r="AS2292" s="142">
        <f t="shared" si="1083"/>
        <v>7.9408604167239091E-6</v>
      </c>
      <c r="AT2292" s="142">
        <f t="shared" si="1084"/>
        <v>0.99162157881143231</v>
      </c>
      <c r="AU2292" s="142">
        <f t="shared" si="1085"/>
        <v>7.9408604167239091E-6</v>
      </c>
      <c r="AV2292" s="142" t="str">
        <f t="shared" si="1086"/>
        <v/>
      </c>
      <c r="AW2292" s="142" t="str">
        <f t="shared" si="1087"/>
        <v/>
      </c>
      <c r="AX2292" s="142">
        <f t="shared" si="1088"/>
        <v>6.3714390770303628E-5</v>
      </c>
      <c r="AY2292" s="142" t="str">
        <f t="shared" si="1089"/>
        <v/>
      </c>
      <c r="AZ2292" s="142" t="str">
        <f t="shared" si="1090"/>
        <v/>
      </c>
      <c r="BB2292" s="147"/>
      <c r="BC2292" s="147">
        <f t="shared" si="1094"/>
        <v>10.259199999999915</v>
      </c>
      <c r="BD2292" s="163">
        <f t="shared" si="1095"/>
        <v>0.17435449679739462</v>
      </c>
      <c r="BE2292" s="147">
        <f t="shared" si="1096"/>
        <v>3.3936676765050633E-4</v>
      </c>
      <c r="BF2292" s="147" t="str">
        <f t="shared" si="1092"/>
        <v/>
      </c>
      <c r="BG2292" s="159" t="str">
        <f t="shared" si="1093"/>
        <v/>
      </c>
    </row>
    <row r="2293" spans="1:59" ht="20.100000000000001" customHeight="1" x14ac:dyDescent="0.25">
      <c r="A2293" s="142">
        <v>1599</v>
      </c>
      <c r="B2293" s="142">
        <f t="shared" si="1056"/>
        <v>11211.033239281092</v>
      </c>
      <c r="C2293" s="142">
        <f t="shared" si="1057"/>
        <v>4.8322443186200435E-6</v>
      </c>
      <c r="D2293" s="142">
        <f t="shared" si="1058"/>
        <v>0.99171245484061532</v>
      </c>
      <c r="E2293" s="142">
        <f t="shared" si="1059"/>
        <v>4.8322443186200435E-6</v>
      </c>
      <c r="F2293" s="142" t="str">
        <f t="shared" si="1060"/>
        <v/>
      </c>
      <c r="G2293" s="142" t="str">
        <f t="shared" si="1061"/>
        <v/>
      </c>
      <c r="H2293" s="142"/>
      <c r="I2293" s="142"/>
      <c r="J2293" s="142">
        <f t="shared" si="1062"/>
        <v>8.7625267527820475E-158</v>
      </c>
      <c r="K2293" s="142" t="str">
        <f t="shared" si="1063"/>
        <v/>
      </c>
      <c r="L2293" s="142" t="str">
        <f t="shared" si="1064"/>
        <v/>
      </c>
      <c r="M2293" s="142"/>
      <c r="N2293" s="142"/>
      <c r="O2293" s="142"/>
      <c r="P2293" s="142"/>
      <c r="Q2293" s="142">
        <v>1599</v>
      </c>
      <c r="R2293" s="142">
        <f t="shared" si="1065"/>
        <v>51.408912021647708</v>
      </c>
      <c r="S2293" s="142">
        <f t="shared" si="1066"/>
        <v>1.0537949461673923E-3</v>
      </c>
      <c r="T2293" s="142">
        <f t="shared" si="1067"/>
        <v>0.99171245484061532</v>
      </c>
      <c r="U2293" s="142">
        <f t="shared" si="1068"/>
        <v>1.0537949461673923E-3</v>
      </c>
      <c r="V2293" s="142" t="str">
        <f t="shared" si="1069"/>
        <v/>
      </c>
      <c r="W2293" s="142" t="str">
        <f t="shared" si="1070"/>
        <v/>
      </c>
      <c r="X2293" s="142">
        <f t="shared" si="1071"/>
        <v>7.6304931946596056E-17</v>
      </c>
      <c r="Y2293" s="142" t="str">
        <f t="shared" si="1072"/>
        <v/>
      </c>
      <c r="Z2293" s="142" t="str">
        <f t="shared" si="1073"/>
        <v/>
      </c>
      <c r="AD2293" s="142">
        <v>1599</v>
      </c>
      <c r="AE2293" s="142">
        <f t="shared" si="1091"/>
        <v>131.82423757494564</v>
      </c>
      <c r="AF2293" s="142">
        <f t="shared" si="1074"/>
        <v>4.1095971934278713E-4</v>
      </c>
      <c r="AG2293" s="142">
        <f t="shared" si="1075"/>
        <v>0.99171245484061532</v>
      </c>
      <c r="AH2293" s="142">
        <f t="shared" si="1076"/>
        <v>4.1095971934278713E-4</v>
      </c>
      <c r="AI2293" s="142" t="str">
        <f t="shared" si="1077"/>
        <v/>
      </c>
      <c r="AJ2293" s="142" t="str">
        <f t="shared" si="1078"/>
        <v/>
      </c>
      <c r="AK2293" s="142">
        <f t="shared" si="1079"/>
        <v>2.1349096777765128E-64</v>
      </c>
      <c r="AL2293" s="142" t="str">
        <f t="shared" si="1080"/>
        <v/>
      </c>
      <c r="AM2293" s="142" t="str">
        <f t="shared" si="1081"/>
        <v/>
      </c>
      <c r="AQ2293" s="142">
        <v>1599</v>
      </c>
      <c r="AR2293" s="142">
        <f t="shared" si="1082"/>
        <v>6887.883075060905</v>
      </c>
      <c r="AS2293" s="142">
        <f t="shared" si="1083"/>
        <v>7.8651816655435059E-6</v>
      </c>
      <c r="AT2293" s="142">
        <f t="shared" si="1084"/>
        <v>0.99171245484061532</v>
      </c>
      <c r="AU2293" s="142">
        <f t="shared" si="1085"/>
        <v>7.8651816655435059E-6</v>
      </c>
      <c r="AV2293" s="142" t="str">
        <f t="shared" si="1086"/>
        <v/>
      </c>
      <c r="AW2293" s="142" t="str">
        <f t="shared" si="1087"/>
        <v/>
      </c>
      <c r="AX2293" s="142">
        <f t="shared" si="1088"/>
        <v>6.3396676676834887E-5</v>
      </c>
      <c r="AY2293" s="142" t="str">
        <f t="shared" si="1089"/>
        <v/>
      </c>
      <c r="AZ2293" s="142" t="str">
        <f t="shared" si="1090"/>
        <v/>
      </c>
      <c r="BB2293" s="147"/>
      <c r="BC2293" s="147">
        <f t="shared" si="1094"/>
        <v>10.265599999999914</v>
      </c>
      <c r="BD2293" s="163">
        <f t="shared" si="1095"/>
        <v>0.17401513002974411</v>
      </c>
      <c r="BE2293" s="147">
        <f t="shared" si="1096"/>
        <v>3.3881018921036454E-4</v>
      </c>
      <c r="BF2293" s="147" t="str">
        <f t="shared" si="1092"/>
        <v/>
      </c>
      <c r="BG2293" s="159" t="str">
        <f t="shared" si="1093"/>
        <v/>
      </c>
    </row>
    <row r="2294" spans="1:59" ht="20.100000000000001" customHeight="1" x14ac:dyDescent="0.25">
      <c r="A2294" s="147">
        <v>1600</v>
      </c>
      <c r="B2294" s="142">
        <f t="shared" ref="B2294:B2357" si="1097">$B$688+(A2294*$B$691)</f>
        <v>11229.749488428472</v>
      </c>
      <c r="C2294" s="142">
        <f t="shared" ref="C2294:C2357" si="1098">_xlfn.NORM.DIST($B2294,$B$685,$B$686,0)</f>
        <v>4.7861150209099163E-6</v>
      </c>
      <c r="D2294" s="142">
        <f t="shared" ref="D2294:D2357" si="1099">_xlfn.NORM.DIST($B2294,$B$685,$B$686,1)</f>
        <v>0.99180246407540384</v>
      </c>
      <c r="E2294" s="142">
        <f t="shared" ref="E2294:E2357" si="1100">IF(OR(D2294&lt;$F$690,D2294&gt;$F$691),C2294,"")</f>
        <v>4.7861150209099163E-6</v>
      </c>
      <c r="F2294" s="142" t="str">
        <f t="shared" ref="F2294:F2357" si="1101">IF(AND(D2294&gt;$F$690,D2294&lt;$F$691),C2294,"")</f>
        <v/>
      </c>
      <c r="G2294" s="142" t="str">
        <f t="shared" ref="G2294:G2357" si="1102">IF(C2294=MAX($C$694:$C$2694),C2294,"")</f>
        <v/>
      </c>
      <c r="H2294" s="142"/>
      <c r="I2294" s="142"/>
      <c r="J2294" s="142">
        <f t="shared" ref="J2294:J2357" si="1103">_xlfn.NORM.DIST(B2294,$F$686,$F$687,0)</f>
        <v>9.7439708465567175E-158</v>
      </c>
      <c r="K2294" s="142" t="str">
        <f t="shared" ref="K2294:K2357" si="1104">IF(J2294=MAX($J$694:$J$2694),C2294,"")</f>
        <v/>
      </c>
      <c r="L2294" s="142" t="str">
        <f t="shared" ref="L2294:L2357" si="1105">IF(K2294=MIN($K$694:$K$2694),K2294,"")</f>
        <v/>
      </c>
      <c r="M2294" s="142"/>
      <c r="N2294" s="142"/>
      <c r="O2294" s="142"/>
      <c r="P2294" s="142"/>
      <c r="Q2294" s="147">
        <v>1600</v>
      </c>
      <c r="R2294" s="142">
        <f t="shared" ref="R2294:R2357" si="1106">$R$688+(Q2294*$R$691)</f>
        <v>51.494736582618728</v>
      </c>
      <c r="S2294" s="142">
        <f t="shared" ref="S2294:S2357" si="1107">_xlfn.NORM.DIST(R2294,R$685,R$686,0)</f>
        <v>1.0437352683878836E-3</v>
      </c>
      <c r="T2294" s="142">
        <f t="shared" ref="T2294:T2357" si="1108">_xlfn.NORM.DIST(R2294,R$685,R$686,1)</f>
        <v>0.99180246407540384</v>
      </c>
      <c r="U2294" s="142">
        <f t="shared" ref="U2294:U2357" si="1109">IF(OR(T2294&lt;$V$690,T2294&gt;$V$691),S2294,"")</f>
        <v>1.0437352683878836E-3</v>
      </c>
      <c r="V2294" s="142" t="str">
        <f t="shared" ref="V2294:V2357" si="1110">IF(AND(T2294&gt;$V$690,T2294&lt;$V$691),S2294,"")</f>
        <v/>
      </c>
      <c r="W2294" s="142" t="str">
        <f t="shared" ref="W2294:W2357" si="1111">IF(S2294=MAX($S$694:$S$2694),S2294,"")</f>
        <v/>
      </c>
      <c r="X2294" s="142">
        <f t="shared" ref="X2294:X2357" si="1112">_xlfn.NORM.DIST(R2294,$V$686,$V$687,0)</f>
        <v>7.8829565470008549E-17</v>
      </c>
      <c r="Y2294" s="142" t="str">
        <f t="shared" ref="Y2294:Y2357" si="1113">IF(X2294=MAX($X$694:$X$2694),S2294,"")</f>
        <v/>
      </c>
      <c r="Z2294" s="142" t="str">
        <f t="shared" ref="Z2294:Z2357" si="1114">IF(Y2294=MIN($Y$694:$Y$2694),Y2294,"")</f>
        <v/>
      </c>
      <c r="AD2294" s="147">
        <v>1600</v>
      </c>
      <c r="AE2294" s="142">
        <f t="shared" si="1091"/>
        <v>132.04431142732454</v>
      </c>
      <c r="AF2294" s="142">
        <f t="shared" ref="AF2294:AF2357" si="1115">_xlfn.NORM.DIST(AE2294,AE$685,AE$686,0)</f>
        <v>4.0703663888773037E-4</v>
      </c>
      <c r="AG2294" s="142">
        <f t="shared" ref="AG2294:AG2357" si="1116">_xlfn.NORM.DIST(AE2294,AE$685,AE$686,1)</f>
        <v>0.99180246407540384</v>
      </c>
      <c r="AH2294" s="142">
        <f t="shared" ref="AH2294:AH2357" si="1117">IF(OR(AG2294&lt;$V$690,AG2294&gt;$V$691),AF2294,"")</f>
        <v>4.0703663888773037E-4</v>
      </c>
      <c r="AI2294" s="142" t="str">
        <f t="shared" ref="AI2294:AI2357" si="1118">IF(AND(AG2294&gt;$AI$690,AG2294&lt;$AI$691),AF2294,"")</f>
        <v/>
      </c>
      <c r="AJ2294" s="142" t="str">
        <f t="shared" ref="AJ2294:AJ2357" si="1119">IF(AF2294=MAX($AF$694:$AF$2694),AF2294,"")</f>
        <v/>
      </c>
      <c r="AK2294" s="142">
        <f t="shared" ref="AK2294:AK2357" si="1120">_xlfn.NORM.DIST(AE2294,$AI$686,$AI$687,0)</f>
        <v>2.2835919958681014E-64</v>
      </c>
      <c r="AL2294" s="142" t="str">
        <f t="shared" ref="AL2294:AL2357" si="1121">IF(AK2294=MAX($AK$694:$AK$2694),AF2294,"")</f>
        <v/>
      </c>
      <c r="AM2294" s="142" t="str">
        <f t="shared" ref="AM2294:AM2357" si="1122">IF(AL2294=MIN($AL$694:$AL$2694),AL2294,"")</f>
        <v/>
      </c>
      <c r="AQ2294" s="147">
        <v>1600</v>
      </c>
      <c r="AR2294" s="142">
        <f t="shared" ref="AR2294:AR2357" si="1123">AR$688+(AQ2294*AR$691)</f>
        <v>6899.3820451361316</v>
      </c>
      <c r="AS2294" s="142">
        <f t="shared" ref="AS2294:AS2357" si="1124">_xlfn.NORM.DIST(AR2294,AR$685,AR$686,0)</f>
        <v>7.7900995126821454E-6</v>
      </c>
      <c r="AT2294" s="142">
        <f t="shared" ref="AT2294:AT2357" si="1125">_xlfn.NORM.DIST(AR2294,AR$685,AR$686,1)</f>
        <v>0.99180246407540384</v>
      </c>
      <c r="AU2294" s="142">
        <f t="shared" ref="AU2294:AU2357" si="1126">IF(OR(AT2294&lt;$V$690,AT2294&gt;$V$691),AS2294,"")</f>
        <v>7.7900995126821454E-6</v>
      </c>
      <c r="AV2294" s="142" t="str">
        <f t="shared" ref="AV2294:AV2357" si="1127">IF(AND(AT2294&gt;$AI$690,AT2294&lt;$AI$691),AS2294,"")</f>
        <v/>
      </c>
      <c r="AW2294" s="142" t="str">
        <f t="shared" ref="AW2294:AW2357" si="1128">IF(AS2294=MAX($AS$694:$AS$2694),AS2294,"")</f>
        <v/>
      </c>
      <c r="AX2294" s="142">
        <f t="shared" ref="AX2294:AX2357" si="1129">_xlfn.NORM.DIST(AR2294,$AV$686,$AV$687,0)</f>
        <v>6.3079537595406204E-5</v>
      </c>
      <c r="AY2294" s="142" t="str">
        <f t="shared" ref="AY2294:AY2357" si="1130">IF(AX2294=MAX($AX$694:$AX$2694),AS2294,"")</f>
        <v/>
      </c>
      <c r="AZ2294" s="142" t="str">
        <f t="shared" ref="AZ2294:AZ2357" si="1131">IF(AY2294=MIN($AY$694:$AY$2694),AY2294,"")</f>
        <v/>
      </c>
      <c r="BB2294" s="147"/>
      <c r="BC2294" s="147">
        <f t="shared" si="1094"/>
        <v>10.271999999999913</v>
      </c>
      <c r="BD2294" s="163">
        <f t="shared" si="1095"/>
        <v>0.17367631984053375</v>
      </c>
      <c r="BE2294" s="147">
        <f t="shared" si="1096"/>
        <v>3.3825419510988275E-4</v>
      </c>
      <c r="BF2294" s="147" t="str">
        <f t="shared" si="1092"/>
        <v/>
      </c>
      <c r="BG2294" s="159" t="str">
        <f t="shared" si="1093"/>
        <v/>
      </c>
    </row>
    <row r="2295" spans="1:59" ht="20.100000000000001" customHeight="1" x14ac:dyDescent="0.25">
      <c r="A2295" s="142">
        <v>1601</v>
      </c>
      <c r="B2295" s="142">
        <f t="shared" si="1097"/>
        <v>11248.465737575854</v>
      </c>
      <c r="C2295" s="142">
        <f t="shared" si="1098"/>
        <v>4.740350233884934E-6</v>
      </c>
      <c r="D2295" s="142">
        <f t="shared" si="1099"/>
        <v>0.99189161335706455</v>
      </c>
      <c r="E2295" s="142">
        <f t="shared" si="1100"/>
        <v>4.740350233884934E-6</v>
      </c>
      <c r="F2295" s="142" t="str">
        <f t="shared" si="1101"/>
        <v/>
      </c>
      <c r="G2295" s="142" t="str">
        <f t="shared" si="1102"/>
        <v/>
      </c>
      <c r="H2295" s="142"/>
      <c r="I2295" s="142"/>
      <c r="J2295" s="142">
        <f t="shared" si="1103"/>
        <v>1.083516791786961E-157</v>
      </c>
      <c r="K2295" s="142" t="str">
        <f t="shared" si="1104"/>
        <v/>
      </c>
      <c r="L2295" s="142" t="str">
        <f t="shared" si="1105"/>
        <v/>
      </c>
      <c r="M2295" s="142"/>
      <c r="N2295" s="142"/>
      <c r="O2295" s="142"/>
      <c r="P2295" s="142"/>
      <c r="Q2295" s="142">
        <v>1601</v>
      </c>
      <c r="R2295" s="142">
        <f t="shared" si="1106"/>
        <v>51.580561143589748</v>
      </c>
      <c r="S2295" s="142">
        <f t="shared" si="1107"/>
        <v>1.0337550815224317E-3</v>
      </c>
      <c r="T2295" s="142">
        <f t="shared" si="1108"/>
        <v>0.99189161335706455</v>
      </c>
      <c r="U2295" s="142">
        <f t="shared" si="1109"/>
        <v>1.0337550815224317E-3</v>
      </c>
      <c r="V2295" s="142" t="str">
        <f t="shared" si="1110"/>
        <v/>
      </c>
      <c r="W2295" s="142" t="str">
        <f t="shared" si="1111"/>
        <v/>
      </c>
      <c r="X2295" s="142">
        <f t="shared" si="1112"/>
        <v>8.1436426307653357E-17</v>
      </c>
      <c r="Y2295" s="142" t="str">
        <f t="shared" si="1113"/>
        <v/>
      </c>
      <c r="Z2295" s="142" t="str">
        <f t="shared" si="1114"/>
        <v/>
      </c>
      <c r="AD2295" s="142">
        <v>1601</v>
      </c>
      <c r="AE2295" s="142">
        <f t="shared" ref="AE2295:AE2358" si="1132">$AE$688+(AD2295*$AE$691)</f>
        <v>132.26438527970339</v>
      </c>
      <c r="AF2295" s="142">
        <f t="shared" si="1115"/>
        <v>4.0314455835713876E-4</v>
      </c>
      <c r="AG2295" s="142">
        <f t="shared" si="1116"/>
        <v>0.99189161335706455</v>
      </c>
      <c r="AH2295" s="142">
        <f t="shared" si="1117"/>
        <v>4.0314455835713876E-4</v>
      </c>
      <c r="AI2295" s="142" t="str">
        <f t="shared" si="1118"/>
        <v/>
      </c>
      <c r="AJ2295" s="142" t="str">
        <f t="shared" si="1119"/>
        <v/>
      </c>
      <c r="AK2295" s="142">
        <f t="shared" si="1120"/>
        <v>2.442589970838027E-64</v>
      </c>
      <c r="AL2295" s="142" t="str">
        <f t="shared" si="1121"/>
        <v/>
      </c>
      <c r="AM2295" s="142" t="str">
        <f t="shared" si="1122"/>
        <v/>
      </c>
      <c r="AQ2295" s="142">
        <v>1601</v>
      </c>
      <c r="AR2295" s="142">
        <f t="shared" si="1123"/>
        <v>6910.8810152113583</v>
      </c>
      <c r="AS2295" s="142">
        <f t="shared" si="1124"/>
        <v>7.7156106540684828E-6</v>
      </c>
      <c r="AT2295" s="142">
        <f t="shared" si="1125"/>
        <v>0.99189161335706455</v>
      </c>
      <c r="AU2295" s="142">
        <f t="shared" si="1126"/>
        <v>7.7156106540684828E-6</v>
      </c>
      <c r="AV2295" s="142" t="str">
        <f t="shared" si="1127"/>
        <v/>
      </c>
      <c r="AW2295" s="142" t="str">
        <f t="shared" si="1128"/>
        <v/>
      </c>
      <c r="AX2295" s="142">
        <f t="shared" si="1129"/>
        <v>6.2762980772531203E-5</v>
      </c>
      <c r="AY2295" s="142" t="str">
        <f t="shared" si="1130"/>
        <v/>
      </c>
      <c r="AZ2295" s="142" t="str">
        <f t="shared" si="1131"/>
        <v/>
      </c>
      <c r="BB2295" s="147"/>
      <c r="BC2295" s="147">
        <f t="shared" si="1094"/>
        <v>10.278399999999912</v>
      </c>
      <c r="BD2295" s="163">
        <f t="shared" si="1095"/>
        <v>0.17333806564542387</v>
      </c>
      <c r="BE2295" s="147">
        <f t="shared" si="1096"/>
        <v>3.3769878587824875E-4</v>
      </c>
      <c r="BF2295" s="147" t="str">
        <f t="shared" si="1092"/>
        <v/>
      </c>
      <c r="BG2295" s="159" t="str">
        <f t="shared" si="1093"/>
        <v/>
      </c>
    </row>
    <row r="2296" spans="1:59" ht="20.100000000000001" customHeight="1" x14ac:dyDescent="0.25">
      <c r="A2296" s="142">
        <v>1602</v>
      </c>
      <c r="B2296" s="142">
        <f t="shared" si="1097"/>
        <v>11267.181986723233</v>
      </c>
      <c r="C2296" s="142">
        <f t="shared" si="1098"/>
        <v>4.6949479295572404E-6</v>
      </c>
      <c r="D2296" s="142">
        <f t="shared" si="1099"/>
        <v>0.9919799094888887</v>
      </c>
      <c r="E2296" s="142">
        <f t="shared" si="1100"/>
        <v>4.6949479295572404E-6</v>
      </c>
      <c r="F2296" s="142" t="str">
        <f t="shared" si="1101"/>
        <v/>
      </c>
      <c r="G2296" s="142" t="str">
        <f t="shared" si="1102"/>
        <v/>
      </c>
      <c r="H2296" s="142"/>
      <c r="I2296" s="142"/>
      <c r="J2296" s="142">
        <f t="shared" si="1103"/>
        <v>1.2048371989036465E-157</v>
      </c>
      <c r="K2296" s="142" t="str">
        <f t="shared" si="1104"/>
        <v/>
      </c>
      <c r="L2296" s="142" t="str">
        <f t="shared" si="1105"/>
        <v/>
      </c>
      <c r="M2296" s="142"/>
      <c r="N2296" s="142"/>
      <c r="O2296" s="142"/>
      <c r="P2296" s="142"/>
      <c r="Q2296" s="142">
        <v>1602</v>
      </c>
      <c r="R2296" s="142">
        <f t="shared" si="1106"/>
        <v>51.666385704560795</v>
      </c>
      <c r="S2296" s="142">
        <f t="shared" si="1107"/>
        <v>1.0238539433162098E-3</v>
      </c>
      <c r="T2296" s="142">
        <f t="shared" si="1108"/>
        <v>0.9919799094888887</v>
      </c>
      <c r="U2296" s="142">
        <f t="shared" si="1109"/>
        <v>1.0238539433162098E-3</v>
      </c>
      <c r="V2296" s="142" t="str">
        <f t="shared" si="1110"/>
        <v/>
      </c>
      <c r="W2296" s="142" t="str">
        <f t="shared" si="1111"/>
        <v/>
      </c>
      <c r="X2296" s="142">
        <f t="shared" si="1112"/>
        <v>8.4128148884310557E-17</v>
      </c>
      <c r="Y2296" s="142" t="str">
        <f t="shared" si="1113"/>
        <v/>
      </c>
      <c r="Z2296" s="142" t="str">
        <f t="shared" si="1114"/>
        <v/>
      </c>
      <c r="AD2296" s="142">
        <v>1602</v>
      </c>
      <c r="AE2296" s="142">
        <f t="shared" si="1132"/>
        <v>132.48445913208229</v>
      </c>
      <c r="AF2296" s="142">
        <f t="shared" si="1115"/>
        <v>3.9928330528015029E-4</v>
      </c>
      <c r="AG2296" s="142">
        <f t="shared" si="1116"/>
        <v>0.9919799094888887</v>
      </c>
      <c r="AH2296" s="142">
        <f t="shared" si="1117"/>
        <v>3.9928330528015029E-4</v>
      </c>
      <c r="AI2296" s="142" t="str">
        <f t="shared" si="1118"/>
        <v/>
      </c>
      <c r="AJ2296" s="142" t="str">
        <f t="shared" si="1119"/>
        <v/>
      </c>
      <c r="AK2296" s="142">
        <f t="shared" si="1120"/>
        <v>2.6126165782961969E-64</v>
      </c>
      <c r="AL2296" s="142" t="str">
        <f t="shared" si="1121"/>
        <v/>
      </c>
      <c r="AM2296" s="142" t="str">
        <f t="shared" si="1122"/>
        <v/>
      </c>
      <c r="AQ2296" s="142">
        <v>1602</v>
      </c>
      <c r="AR2296" s="142">
        <f t="shared" si="1123"/>
        <v>6922.379985286585</v>
      </c>
      <c r="AS2296" s="142">
        <f t="shared" si="1124"/>
        <v>7.6417117888567933E-6</v>
      </c>
      <c r="AT2296" s="142">
        <f t="shared" si="1125"/>
        <v>0.9919799094888887</v>
      </c>
      <c r="AU2296" s="142">
        <f t="shared" si="1126"/>
        <v>7.6417117888567933E-6</v>
      </c>
      <c r="AV2296" s="142" t="str">
        <f t="shared" si="1127"/>
        <v/>
      </c>
      <c r="AW2296" s="142" t="str">
        <f t="shared" si="1128"/>
        <v/>
      </c>
      <c r="AX2296" s="142">
        <f t="shared" si="1129"/>
        <v>6.2447013390537547E-5</v>
      </c>
      <c r="AY2296" s="142" t="str">
        <f t="shared" si="1130"/>
        <v/>
      </c>
      <c r="AZ2296" s="142" t="str">
        <f t="shared" si="1131"/>
        <v/>
      </c>
      <c r="BB2296" s="147"/>
      <c r="BC2296" s="147">
        <f t="shared" si="1094"/>
        <v>10.284799999999912</v>
      </c>
      <c r="BD2296" s="163">
        <f t="shared" si="1095"/>
        <v>0.17300036685954562</v>
      </c>
      <c r="BE2296" s="147">
        <f t="shared" si="1096"/>
        <v>3.3714396203779473E-4</v>
      </c>
      <c r="BF2296" s="147" t="str">
        <f t="shared" si="1092"/>
        <v/>
      </c>
      <c r="BG2296" s="159" t="str">
        <f t="shared" si="1093"/>
        <v/>
      </c>
    </row>
    <row r="2297" spans="1:59" ht="20.100000000000001" customHeight="1" x14ac:dyDescent="0.25">
      <c r="A2297" s="142">
        <v>1603</v>
      </c>
      <c r="B2297" s="142">
        <f t="shared" si="1097"/>
        <v>11285.898235870613</v>
      </c>
      <c r="C2297" s="142">
        <f t="shared" si="1098"/>
        <v>4.6499060820309175E-6</v>
      </c>
      <c r="D2297" s="142">
        <f t="shared" si="1099"/>
        <v>0.99206735923623102</v>
      </c>
      <c r="E2297" s="142">
        <f t="shared" si="1100"/>
        <v>4.6499060820309175E-6</v>
      </c>
      <c r="F2297" s="142" t="str">
        <f t="shared" si="1101"/>
        <v/>
      </c>
      <c r="G2297" s="142" t="str">
        <f t="shared" si="1102"/>
        <v/>
      </c>
      <c r="H2297" s="142"/>
      <c r="I2297" s="142"/>
      <c r="J2297" s="142">
        <f t="shared" si="1103"/>
        <v>1.3397203079159743E-157</v>
      </c>
      <c r="K2297" s="142" t="str">
        <f t="shared" si="1104"/>
        <v/>
      </c>
      <c r="L2297" s="142" t="str">
        <f t="shared" si="1105"/>
        <v/>
      </c>
      <c r="M2297" s="142"/>
      <c r="N2297" s="142"/>
      <c r="O2297" s="142"/>
      <c r="P2297" s="142"/>
      <c r="Q2297" s="142">
        <v>1603</v>
      </c>
      <c r="R2297" s="142">
        <f t="shared" si="1106"/>
        <v>51.752210265531815</v>
      </c>
      <c r="S2297" s="142">
        <f t="shared" si="1107"/>
        <v>1.0140314119706031E-3</v>
      </c>
      <c r="T2297" s="142">
        <f t="shared" si="1108"/>
        <v>0.99206735923623102</v>
      </c>
      <c r="U2297" s="142">
        <f t="shared" si="1109"/>
        <v>1.0140314119706031E-3</v>
      </c>
      <c r="V2297" s="142" t="str">
        <f t="shared" si="1110"/>
        <v/>
      </c>
      <c r="W2297" s="142" t="str">
        <f t="shared" si="1111"/>
        <v/>
      </c>
      <c r="X2297" s="142">
        <f t="shared" si="1112"/>
        <v>8.6907450581661122E-17</v>
      </c>
      <c r="Y2297" s="142" t="str">
        <f t="shared" si="1113"/>
        <v/>
      </c>
      <c r="Z2297" s="142" t="str">
        <f t="shared" si="1114"/>
        <v/>
      </c>
      <c r="AD2297" s="142">
        <v>1603</v>
      </c>
      <c r="AE2297" s="142">
        <f t="shared" si="1132"/>
        <v>132.70453298446114</v>
      </c>
      <c r="AF2297" s="142">
        <f t="shared" si="1115"/>
        <v>3.9545270736382227E-4</v>
      </c>
      <c r="AG2297" s="142">
        <f t="shared" si="1116"/>
        <v>0.99206735923623102</v>
      </c>
      <c r="AH2297" s="142">
        <f t="shared" si="1117"/>
        <v>3.9545270736382227E-4</v>
      </c>
      <c r="AI2297" s="142" t="str">
        <f t="shared" si="1118"/>
        <v/>
      </c>
      <c r="AJ2297" s="142" t="str">
        <f t="shared" si="1119"/>
        <v/>
      </c>
      <c r="AK2297" s="142">
        <f t="shared" si="1120"/>
        <v>2.7944338817839874E-64</v>
      </c>
      <c r="AL2297" s="142" t="str">
        <f t="shared" si="1121"/>
        <v/>
      </c>
      <c r="AM2297" s="142" t="str">
        <f t="shared" si="1122"/>
        <v/>
      </c>
      <c r="AQ2297" s="142">
        <v>1603</v>
      </c>
      <c r="AR2297" s="142">
        <f t="shared" si="1123"/>
        <v>6933.8789553618117</v>
      </c>
      <c r="AS2297" s="142">
        <f t="shared" si="1124"/>
        <v>7.5683996196063348E-6</v>
      </c>
      <c r="AT2297" s="142">
        <f t="shared" si="1125"/>
        <v>0.99206735923623102</v>
      </c>
      <c r="AU2297" s="142">
        <f t="shared" si="1126"/>
        <v>7.5683996196063348E-6</v>
      </c>
      <c r="AV2297" s="142" t="str">
        <f t="shared" si="1127"/>
        <v/>
      </c>
      <c r="AW2297" s="142" t="str">
        <f t="shared" si="1128"/>
        <v/>
      </c>
      <c r="AX2297" s="142">
        <f t="shared" si="1129"/>
        <v>6.2131642567430531E-5</v>
      </c>
      <c r="AY2297" s="142" t="str">
        <f t="shared" si="1130"/>
        <v/>
      </c>
      <c r="AZ2297" s="142" t="str">
        <f t="shared" si="1131"/>
        <v/>
      </c>
      <c r="BB2297" s="147"/>
      <c r="BC2297" s="147">
        <f t="shared" si="1094"/>
        <v>10.291199999999911</v>
      </c>
      <c r="BD2297" s="163">
        <f t="shared" si="1095"/>
        <v>0.17266322289750782</v>
      </c>
      <c r="BE2297" s="147">
        <f t="shared" si="1096"/>
        <v>3.3658972410685606E-4</v>
      </c>
      <c r="BF2297" s="147" t="str">
        <f t="shared" si="1092"/>
        <v/>
      </c>
      <c r="BG2297" s="159" t="str">
        <f t="shared" si="1093"/>
        <v/>
      </c>
    </row>
    <row r="2298" spans="1:59" ht="20.100000000000001" customHeight="1" x14ac:dyDescent="0.25">
      <c r="A2298" s="142">
        <v>1604</v>
      </c>
      <c r="B2298" s="142">
        <f t="shared" si="1097"/>
        <v>11304.614485017995</v>
      </c>
      <c r="C2298" s="142">
        <f t="shared" si="1098"/>
        <v>4.6052226676110391E-6</v>
      </c>
      <c r="D2298" s="142">
        <f t="shared" si="1099"/>
        <v>0.99215396932654909</v>
      </c>
      <c r="E2298" s="142">
        <f t="shared" si="1100"/>
        <v>4.6052226676110391E-6</v>
      </c>
      <c r="F2298" s="142" t="str">
        <f t="shared" si="1101"/>
        <v/>
      </c>
      <c r="G2298" s="142" t="str">
        <f t="shared" si="1102"/>
        <v/>
      </c>
      <c r="H2298" s="142"/>
      <c r="I2298" s="142"/>
      <c r="J2298" s="142">
        <f t="shared" si="1103"/>
        <v>1.489679923310171E-157</v>
      </c>
      <c r="K2298" s="142" t="str">
        <f t="shared" si="1104"/>
        <v/>
      </c>
      <c r="L2298" s="142" t="str">
        <f t="shared" si="1105"/>
        <v/>
      </c>
      <c r="M2298" s="142"/>
      <c r="N2298" s="142"/>
      <c r="O2298" s="142"/>
      <c r="P2298" s="142"/>
      <c r="Q2298" s="142">
        <v>1604</v>
      </c>
      <c r="R2298" s="142">
        <f t="shared" si="1106"/>
        <v>51.838034826502863</v>
      </c>
      <c r="S2298" s="142">
        <f t="shared" si="1107"/>
        <v>1.0042870461669661E-3</v>
      </c>
      <c r="T2298" s="142">
        <f t="shared" si="1108"/>
        <v>0.99215396932654909</v>
      </c>
      <c r="U2298" s="142">
        <f t="shared" si="1109"/>
        <v>1.0042870461669661E-3</v>
      </c>
      <c r="V2298" s="142" t="str">
        <f t="shared" si="1110"/>
        <v/>
      </c>
      <c r="W2298" s="142" t="str">
        <f t="shared" si="1111"/>
        <v/>
      </c>
      <c r="X2298" s="142">
        <f t="shared" si="1112"/>
        <v>8.9777134303497327E-17</v>
      </c>
      <c r="Y2298" s="142" t="str">
        <f t="shared" si="1113"/>
        <v/>
      </c>
      <c r="Z2298" s="142" t="str">
        <f t="shared" si="1114"/>
        <v/>
      </c>
      <c r="AD2298" s="142">
        <v>1604</v>
      </c>
      <c r="AE2298" s="142">
        <f t="shared" si="1132"/>
        <v>132.92460683684004</v>
      </c>
      <c r="AF2298" s="142">
        <f t="shared" si="1115"/>
        <v>3.9165259250238709E-4</v>
      </c>
      <c r="AG2298" s="142">
        <f t="shared" si="1116"/>
        <v>0.99215396932654909</v>
      </c>
      <c r="AH2298" s="142">
        <f t="shared" si="1117"/>
        <v>3.9165259250238709E-4</v>
      </c>
      <c r="AI2298" s="142" t="str">
        <f t="shared" si="1118"/>
        <v/>
      </c>
      <c r="AJ2298" s="142" t="str">
        <f t="shared" si="1119"/>
        <v/>
      </c>
      <c r="AK2298" s="142">
        <f t="shared" si="1120"/>
        <v>2.9888563992743628E-64</v>
      </c>
      <c r="AL2298" s="142" t="str">
        <f t="shared" si="1121"/>
        <v/>
      </c>
      <c r="AM2298" s="142" t="str">
        <f t="shared" si="1122"/>
        <v/>
      </c>
      <c r="AQ2298" s="142">
        <v>1604</v>
      </c>
      <c r="AR2298" s="142">
        <f t="shared" si="1123"/>
        <v>6945.3779254370384</v>
      </c>
      <c r="AS2298" s="142">
        <f t="shared" si="1124"/>
        <v>7.4956708524587647E-6</v>
      </c>
      <c r="AT2298" s="142">
        <f t="shared" si="1125"/>
        <v>0.99215396932654909</v>
      </c>
      <c r="AU2298" s="142">
        <f t="shared" si="1126"/>
        <v>7.4956708524587647E-6</v>
      </c>
      <c r="AV2298" s="142" t="str">
        <f t="shared" si="1127"/>
        <v/>
      </c>
      <c r="AW2298" s="142" t="str">
        <f t="shared" si="1128"/>
        <v/>
      </c>
      <c r="AX2298" s="142">
        <f t="shared" si="1129"/>
        <v>6.1816875356762464E-5</v>
      </c>
      <c r="AY2298" s="142" t="str">
        <f t="shared" si="1130"/>
        <v/>
      </c>
      <c r="AZ2298" s="142" t="str">
        <f t="shared" si="1131"/>
        <v/>
      </c>
      <c r="BB2298" s="147"/>
      <c r="BC2298" s="147">
        <f t="shared" si="1094"/>
        <v>10.29759999999991</v>
      </c>
      <c r="BD2298" s="163">
        <f t="shared" si="1095"/>
        <v>0.17232663317340097</v>
      </c>
      <c r="BE2298" s="147">
        <f t="shared" si="1096"/>
        <v>3.3603607259796719E-4</v>
      </c>
      <c r="BF2298" s="147" t="str">
        <f t="shared" si="1092"/>
        <v/>
      </c>
      <c r="BG2298" s="159" t="str">
        <f t="shared" si="1093"/>
        <v/>
      </c>
    </row>
    <row r="2299" spans="1:59" ht="20.100000000000001" customHeight="1" x14ac:dyDescent="0.25">
      <c r="A2299" s="142">
        <v>1605</v>
      </c>
      <c r="B2299" s="142">
        <f t="shared" si="1097"/>
        <v>11323.330734165374</v>
      </c>
      <c r="C2299" s="142">
        <f t="shared" si="1098"/>
        <v>4.5608956649114229E-6</v>
      </c>
      <c r="D2299" s="142">
        <f t="shared" si="1099"/>
        <v>0.99223974644944635</v>
      </c>
      <c r="E2299" s="142">
        <f t="shared" si="1100"/>
        <v>4.5608956649114229E-6</v>
      </c>
      <c r="F2299" s="142" t="str">
        <f t="shared" si="1101"/>
        <v/>
      </c>
      <c r="G2299" s="142" t="str">
        <f t="shared" si="1102"/>
        <v/>
      </c>
      <c r="H2299" s="142"/>
      <c r="I2299" s="142"/>
      <c r="J2299" s="142">
        <f t="shared" si="1103"/>
        <v>1.6563985443417894E-157</v>
      </c>
      <c r="K2299" s="142" t="str">
        <f t="shared" si="1104"/>
        <v/>
      </c>
      <c r="L2299" s="142" t="str">
        <f t="shared" si="1105"/>
        <v/>
      </c>
      <c r="M2299" s="142"/>
      <c r="N2299" s="142"/>
      <c r="O2299" s="142"/>
      <c r="P2299" s="142"/>
      <c r="Q2299" s="142">
        <v>1605</v>
      </c>
      <c r="R2299" s="142">
        <f t="shared" si="1106"/>
        <v>51.923859387473883</v>
      </c>
      <c r="S2299" s="142">
        <f t="shared" si="1107"/>
        <v>9.9462040509014685E-4</v>
      </c>
      <c r="T2299" s="142">
        <f t="shared" si="1108"/>
        <v>0.99223974644944635</v>
      </c>
      <c r="U2299" s="142">
        <f t="shared" si="1109"/>
        <v>9.9462040509014685E-4</v>
      </c>
      <c r="V2299" s="142" t="str">
        <f t="shared" si="1110"/>
        <v/>
      </c>
      <c r="W2299" s="142" t="str">
        <f t="shared" si="1111"/>
        <v/>
      </c>
      <c r="X2299" s="142">
        <f t="shared" si="1112"/>
        <v>9.2740091118713516E-17</v>
      </c>
      <c r="Y2299" s="142" t="str">
        <f t="shared" si="1113"/>
        <v/>
      </c>
      <c r="Z2299" s="142" t="str">
        <f t="shared" si="1114"/>
        <v/>
      </c>
      <c r="AD2299" s="142">
        <v>1605</v>
      </c>
      <c r="AE2299" s="142">
        <f t="shared" si="1132"/>
        <v>133.14468068921889</v>
      </c>
      <c r="AF2299" s="142">
        <f t="shared" si="1115"/>
        <v>3.8788278878643188E-4</v>
      </c>
      <c r="AG2299" s="142">
        <f t="shared" si="1116"/>
        <v>0.99223974644944635</v>
      </c>
      <c r="AH2299" s="142">
        <f t="shared" si="1117"/>
        <v>3.8788278878643188E-4</v>
      </c>
      <c r="AI2299" s="142" t="str">
        <f t="shared" si="1118"/>
        <v/>
      </c>
      <c r="AJ2299" s="142" t="str">
        <f t="shared" si="1119"/>
        <v/>
      </c>
      <c r="AK2299" s="142">
        <f t="shared" si="1120"/>
        <v>3.1967546996396211E-64</v>
      </c>
      <c r="AL2299" s="142" t="str">
        <f t="shared" si="1121"/>
        <v/>
      </c>
      <c r="AM2299" s="142" t="str">
        <f t="shared" si="1122"/>
        <v/>
      </c>
      <c r="AQ2299" s="142">
        <v>1605</v>
      </c>
      <c r="AR2299" s="142">
        <f t="shared" si="1123"/>
        <v>6956.876895512265</v>
      </c>
      <c r="AS2299" s="142">
        <f t="shared" si="1124"/>
        <v>7.4235221973135514E-6</v>
      </c>
      <c r="AT2299" s="142">
        <f t="shared" si="1125"/>
        <v>0.99223974644944635</v>
      </c>
      <c r="AU2299" s="142">
        <f t="shared" si="1126"/>
        <v>7.4235221973135514E-6</v>
      </c>
      <c r="AV2299" s="142" t="str">
        <f t="shared" si="1127"/>
        <v/>
      </c>
      <c r="AW2299" s="142" t="str">
        <f t="shared" si="1128"/>
        <v/>
      </c>
      <c r="AX2299" s="142">
        <f t="shared" si="1129"/>
        <v>6.1502718747507944E-5</v>
      </c>
      <c r="AY2299" s="142" t="str">
        <f t="shared" si="1130"/>
        <v/>
      </c>
      <c r="AZ2299" s="142" t="str">
        <f t="shared" si="1131"/>
        <v/>
      </c>
      <c r="BB2299" s="147"/>
      <c r="BC2299" s="147">
        <f t="shared" si="1094"/>
        <v>10.30399999999991</v>
      </c>
      <c r="BD2299" s="163">
        <f t="shared" si="1095"/>
        <v>0.171990597100803</v>
      </c>
      <c r="BE2299" s="147">
        <f t="shared" si="1096"/>
        <v>3.3548300801763964E-4</v>
      </c>
      <c r="BF2299" s="147" t="str">
        <f t="shared" si="1092"/>
        <v/>
      </c>
      <c r="BG2299" s="159" t="str">
        <f t="shared" si="1093"/>
        <v/>
      </c>
    </row>
    <row r="2300" spans="1:59" ht="20.100000000000001" customHeight="1" x14ac:dyDescent="0.25">
      <c r="A2300" s="142">
        <v>1606</v>
      </c>
      <c r="B2300" s="142">
        <f t="shared" si="1097"/>
        <v>11342.046983312757</v>
      </c>
      <c r="C2300" s="142">
        <f t="shared" si="1098"/>
        <v>4.5169230549611815E-6</v>
      </c>
      <c r="D2300" s="142">
        <f t="shared" si="1099"/>
        <v>0.99232469725671568</v>
      </c>
      <c r="E2300" s="142">
        <f t="shared" si="1100"/>
        <v>4.5169230549611815E-6</v>
      </c>
      <c r="F2300" s="142" t="str">
        <f t="shared" si="1101"/>
        <v/>
      </c>
      <c r="G2300" s="142" t="str">
        <f t="shared" si="1102"/>
        <v/>
      </c>
      <c r="H2300" s="142"/>
      <c r="I2300" s="142"/>
      <c r="J2300" s="142">
        <f t="shared" si="1103"/>
        <v>1.8417461339307022E-157</v>
      </c>
      <c r="K2300" s="142" t="str">
        <f t="shared" si="1104"/>
        <v/>
      </c>
      <c r="L2300" s="142" t="str">
        <f t="shared" si="1105"/>
        <v/>
      </c>
      <c r="M2300" s="142"/>
      <c r="N2300" s="142"/>
      <c r="O2300" s="142"/>
      <c r="P2300" s="142"/>
      <c r="Q2300" s="142">
        <v>1606</v>
      </c>
      <c r="R2300" s="142">
        <f t="shared" si="1106"/>
        <v>52.009683948444902</v>
      </c>
      <c r="S2300" s="142">
        <f t="shared" si="1107"/>
        <v>9.8503104845170351E-4</v>
      </c>
      <c r="T2300" s="142">
        <f t="shared" si="1108"/>
        <v>0.99232469725671568</v>
      </c>
      <c r="U2300" s="142">
        <f t="shared" si="1109"/>
        <v>9.8503104845170351E-4</v>
      </c>
      <c r="V2300" s="142" t="str">
        <f t="shared" si="1110"/>
        <v/>
      </c>
      <c r="W2300" s="142" t="str">
        <f t="shared" si="1111"/>
        <v/>
      </c>
      <c r="X2300" s="142">
        <f t="shared" si="1112"/>
        <v>9.5799302984445104E-17</v>
      </c>
      <c r="Y2300" s="142" t="str">
        <f t="shared" si="1113"/>
        <v/>
      </c>
      <c r="Z2300" s="142" t="str">
        <f t="shared" si="1114"/>
        <v/>
      </c>
      <c r="AD2300" s="142">
        <v>1606</v>
      </c>
      <c r="AE2300" s="142">
        <f t="shared" si="1132"/>
        <v>133.36475454159779</v>
      </c>
      <c r="AF2300" s="142">
        <f t="shared" si="1115"/>
        <v>3.841431245119475E-4</v>
      </c>
      <c r="AG2300" s="142">
        <f t="shared" si="1116"/>
        <v>0.99232469725671568</v>
      </c>
      <c r="AH2300" s="142">
        <f t="shared" si="1117"/>
        <v>3.841431245119475E-4</v>
      </c>
      <c r="AI2300" s="142" t="str">
        <f t="shared" si="1118"/>
        <v/>
      </c>
      <c r="AJ2300" s="142" t="str">
        <f t="shared" si="1119"/>
        <v/>
      </c>
      <c r="AK2300" s="142">
        <f t="shared" si="1120"/>
        <v>3.4190592447358817E-64</v>
      </c>
      <c r="AL2300" s="142" t="str">
        <f t="shared" si="1121"/>
        <v/>
      </c>
      <c r="AM2300" s="142" t="str">
        <f t="shared" si="1122"/>
        <v/>
      </c>
      <c r="AQ2300" s="142">
        <v>1606</v>
      </c>
      <c r="AR2300" s="142">
        <f t="shared" si="1123"/>
        <v>6968.3758655874917</v>
      </c>
      <c r="AS2300" s="142">
        <f t="shared" si="1124"/>
        <v>7.3519503680014472E-6</v>
      </c>
      <c r="AT2300" s="142">
        <f t="shared" si="1125"/>
        <v>0.99232469725671568</v>
      </c>
      <c r="AU2300" s="142">
        <f t="shared" si="1126"/>
        <v>7.3519503680014472E-6</v>
      </c>
      <c r="AV2300" s="142" t="str">
        <f t="shared" si="1127"/>
        <v/>
      </c>
      <c r="AW2300" s="142" t="str">
        <f t="shared" si="1128"/>
        <v/>
      </c>
      <c r="AX2300" s="142">
        <f t="shared" si="1129"/>
        <v>6.1189179663944786E-5</v>
      </c>
      <c r="AY2300" s="142" t="str">
        <f t="shared" si="1130"/>
        <v/>
      </c>
      <c r="AZ2300" s="142" t="str">
        <f t="shared" si="1131"/>
        <v/>
      </c>
      <c r="BB2300" s="147"/>
      <c r="BC2300" s="147">
        <f t="shared" si="1094"/>
        <v>10.310399999999909</v>
      </c>
      <c r="BD2300" s="163">
        <f t="shared" si="1095"/>
        <v>0.17165511409278536</v>
      </c>
      <c r="BE2300" s="147">
        <f t="shared" si="1096"/>
        <v>3.349305308684436E-4</v>
      </c>
      <c r="BF2300" s="147" t="str">
        <f t="shared" si="1092"/>
        <v/>
      </c>
      <c r="BG2300" s="159" t="str">
        <f t="shared" si="1093"/>
        <v/>
      </c>
    </row>
    <row r="2301" spans="1:59" ht="20.100000000000001" customHeight="1" x14ac:dyDescent="0.25">
      <c r="A2301" s="147">
        <v>1607</v>
      </c>
      <c r="B2301" s="142">
        <f t="shared" si="1097"/>
        <v>11360.763232460136</v>
      </c>
      <c r="C2301" s="142">
        <f t="shared" si="1098"/>
        <v>4.4733028213100996E-6</v>
      </c>
      <c r="D2301" s="142">
        <f t="shared" si="1099"/>
        <v>0.99240882836238575</v>
      </c>
      <c r="E2301" s="142">
        <f t="shared" si="1100"/>
        <v>4.4733028213100996E-6</v>
      </c>
      <c r="F2301" s="142" t="str">
        <f t="shared" si="1101"/>
        <v/>
      </c>
      <c r="G2301" s="142" t="str">
        <f t="shared" si="1102"/>
        <v/>
      </c>
      <c r="H2301" s="142"/>
      <c r="I2301" s="142"/>
      <c r="J2301" s="142">
        <f t="shared" si="1103"/>
        <v>2.047800972421979E-157</v>
      </c>
      <c r="K2301" s="142" t="str">
        <f t="shared" si="1104"/>
        <v/>
      </c>
      <c r="L2301" s="142" t="str">
        <f t="shared" si="1105"/>
        <v/>
      </c>
      <c r="M2301" s="142"/>
      <c r="N2301" s="142"/>
      <c r="O2301" s="142"/>
      <c r="P2301" s="142"/>
      <c r="Q2301" s="147">
        <v>1607</v>
      </c>
      <c r="R2301" s="142">
        <f t="shared" si="1106"/>
        <v>52.09550850941595</v>
      </c>
      <c r="S2301" s="142">
        <f t="shared" si="1107"/>
        <v>9.7551853651288358E-4</v>
      </c>
      <c r="T2301" s="142">
        <f t="shared" si="1108"/>
        <v>0.99240882836238575</v>
      </c>
      <c r="U2301" s="142">
        <f t="shared" si="1109"/>
        <v>9.7551853651288358E-4</v>
      </c>
      <c r="V2301" s="142" t="str">
        <f t="shared" si="1110"/>
        <v/>
      </c>
      <c r="W2301" s="142" t="str">
        <f t="shared" si="1111"/>
        <v/>
      </c>
      <c r="X2301" s="142">
        <f t="shared" si="1112"/>
        <v>9.8957845551709278E-17</v>
      </c>
      <c r="Y2301" s="142" t="str">
        <f t="shared" si="1113"/>
        <v/>
      </c>
      <c r="Z2301" s="142" t="str">
        <f t="shared" si="1114"/>
        <v/>
      </c>
      <c r="AD2301" s="147">
        <v>1607</v>
      </c>
      <c r="AE2301" s="142">
        <f t="shared" si="1132"/>
        <v>133.58482839397664</v>
      </c>
      <c r="AF2301" s="142">
        <f t="shared" si="1115"/>
        <v>3.8043342818930108E-4</v>
      </c>
      <c r="AG2301" s="142">
        <f t="shared" si="1116"/>
        <v>0.99240882836238575</v>
      </c>
      <c r="AH2301" s="142">
        <f t="shared" si="1117"/>
        <v>3.8043342818930108E-4</v>
      </c>
      <c r="AI2301" s="142" t="str">
        <f t="shared" si="1118"/>
        <v/>
      </c>
      <c r="AJ2301" s="142" t="str">
        <f t="shared" si="1119"/>
        <v/>
      </c>
      <c r="AK2301" s="142">
        <f t="shared" si="1120"/>
        <v>3.6567644938066708E-64</v>
      </c>
      <c r="AL2301" s="142" t="str">
        <f t="shared" si="1121"/>
        <v/>
      </c>
      <c r="AM2301" s="142" t="str">
        <f t="shared" si="1122"/>
        <v/>
      </c>
      <c r="AQ2301" s="147">
        <v>1607</v>
      </c>
      <c r="AR2301" s="142">
        <f t="shared" si="1123"/>
        <v>6979.8748356627184</v>
      </c>
      <c r="AS2301" s="142">
        <f t="shared" si="1124"/>
        <v>7.2809520824558959E-6</v>
      </c>
      <c r="AT2301" s="142">
        <f t="shared" si="1125"/>
        <v>0.99240882836238575</v>
      </c>
      <c r="AU2301" s="142">
        <f t="shared" si="1126"/>
        <v>7.2809520824558959E-6</v>
      </c>
      <c r="AV2301" s="142" t="str">
        <f t="shared" si="1127"/>
        <v/>
      </c>
      <c r="AW2301" s="142" t="str">
        <f t="shared" si="1128"/>
        <v/>
      </c>
      <c r="AX2301" s="142">
        <f t="shared" si="1129"/>
        <v>6.087626496554088E-5</v>
      </c>
      <c r="AY2301" s="142" t="str">
        <f t="shared" si="1130"/>
        <v/>
      </c>
      <c r="AZ2301" s="142" t="str">
        <f t="shared" si="1131"/>
        <v/>
      </c>
      <c r="BB2301" s="147"/>
      <c r="BC2301" s="147">
        <f t="shared" si="1094"/>
        <v>10.316799999999908</v>
      </c>
      <c r="BD2301" s="163">
        <f t="shared" si="1095"/>
        <v>0.17132018356191692</v>
      </c>
      <c r="BE2301" s="147">
        <f t="shared" si="1096"/>
        <v>3.3437864164670428E-4</v>
      </c>
      <c r="BF2301" s="147" t="str">
        <f t="shared" si="1092"/>
        <v/>
      </c>
      <c r="BG2301" s="159" t="str">
        <f t="shared" si="1093"/>
        <v/>
      </c>
    </row>
    <row r="2302" spans="1:59" ht="20.100000000000001" customHeight="1" x14ac:dyDescent="0.25">
      <c r="A2302" s="142">
        <v>1608</v>
      </c>
      <c r="B2302" s="142">
        <f t="shared" si="1097"/>
        <v>11379.479481607519</v>
      </c>
      <c r="C2302" s="142">
        <f t="shared" si="1098"/>
        <v>4.4300329501326964E-6</v>
      </c>
      <c r="D2302" s="142">
        <f t="shared" si="1099"/>
        <v>0.9924921463427695</v>
      </c>
      <c r="E2302" s="142">
        <f t="shared" si="1100"/>
        <v>4.4300329501326964E-6</v>
      </c>
      <c r="F2302" s="142" t="str">
        <f t="shared" si="1101"/>
        <v/>
      </c>
      <c r="G2302" s="142" t="str">
        <f t="shared" si="1102"/>
        <v/>
      </c>
      <c r="H2302" s="142"/>
      <c r="I2302" s="142"/>
      <c r="J2302" s="142">
        <f t="shared" si="1103"/>
        <v>2.276872827428428E-157</v>
      </c>
      <c r="K2302" s="142" t="str">
        <f t="shared" si="1104"/>
        <v/>
      </c>
      <c r="L2302" s="142" t="str">
        <f t="shared" si="1105"/>
        <v/>
      </c>
      <c r="M2302" s="142"/>
      <c r="N2302" s="142"/>
      <c r="O2302" s="142"/>
      <c r="P2302" s="142"/>
      <c r="Q2302" s="142">
        <v>1608</v>
      </c>
      <c r="R2302" s="142">
        <f t="shared" si="1106"/>
        <v>52.18133307038697</v>
      </c>
      <c r="S2302" s="142">
        <f t="shared" si="1107"/>
        <v>9.6608243010734627E-4</v>
      </c>
      <c r="T2302" s="142">
        <f t="shared" si="1108"/>
        <v>0.9924921463427695</v>
      </c>
      <c r="U2302" s="142">
        <f t="shared" si="1109"/>
        <v>9.6608243010734627E-4</v>
      </c>
      <c r="V2302" s="142" t="str">
        <f t="shared" si="1110"/>
        <v/>
      </c>
      <c r="W2302" s="142" t="str">
        <f t="shared" si="1111"/>
        <v/>
      </c>
      <c r="X2302" s="142">
        <f t="shared" si="1112"/>
        <v>1.0221889105598664E-16</v>
      </c>
      <c r="Y2302" s="142" t="str">
        <f t="shared" si="1113"/>
        <v/>
      </c>
      <c r="Z2302" s="142" t="str">
        <f t="shared" si="1114"/>
        <v/>
      </c>
      <c r="AD2302" s="142">
        <v>1608</v>
      </c>
      <c r="AE2302" s="142">
        <f t="shared" si="1132"/>
        <v>133.80490224635554</v>
      </c>
      <c r="AF2302" s="142">
        <f t="shared" si="1115"/>
        <v>3.7675352855207745E-4</v>
      </c>
      <c r="AG2302" s="142">
        <f t="shared" si="1116"/>
        <v>0.9924921463427695</v>
      </c>
      <c r="AH2302" s="142">
        <f t="shared" si="1117"/>
        <v>3.7675352855207745E-4</v>
      </c>
      <c r="AI2302" s="142" t="str">
        <f t="shared" si="1118"/>
        <v/>
      </c>
      <c r="AJ2302" s="142" t="str">
        <f t="shared" si="1119"/>
        <v/>
      </c>
      <c r="AK2302" s="142">
        <f t="shared" si="1120"/>
        <v>3.9109332880498925E-64</v>
      </c>
      <c r="AL2302" s="142" t="str">
        <f t="shared" si="1121"/>
        <v/>
      </c>
      <c r="AM2302" s="142" t="str">
        <f t="shared" si="1122"/>
        <v/>
      </c>
      <c r="AQ2302" s="142">
        <v>1608</v>
      </c>
      <c r="AR2302" s="142">
        <f t="shared" si="1123"/>
        <v>6991.3738057379451</v>
      </c>
      <c r="AS2302" s="142">
        <f t="shared" si="1124"/>
        <v>7.2105240628825601E-6</v>
      </c>
      <c r="AT2302" s="142">
        <f t="shared" si="1125"/>
        <v>0.9924921463427695</v>
      </c>
      <c r="AU2302" s="142">
        <f t="shared" si="1126"/>
        <v>7.2105240628825601E-6</v>
      </c>
      <c r="AV2302" s="142" t="str">
        <f t="shared" si="1127"/>
        <v/>
      </c>
      <c r="AW2302" s="142" t="str">
        <f t="shared" si="1128"/>
        <v/>
      </c>
      <c r="AX2302" s="142">
        <f t="shared" si="1129"/>
        <v>6.0563981446846607E-5</v>
      </c>
      <c r="AY2302" s="142" t="str">
        <f t="shared" si="1130"/>
        <v/>
      </c>
      <c r="AZ2302" s="142" t="str">
        <f t="shared" si="1131"/>
        <v/>
      </c>
      <c r="BB2302" s="147"/>
      <c r="BC2302" s="147">
        <f t="shared" si="1094"/>
        <v>10.323199999999908</v>
      </c>
      <c r="BD2302" s="163">
        <f t="shared" si="1095"/>
        <v>0.17098580492027021</v>
      </c>
      <c r="BE2302" s="147">
        <f t="shared" si="1096"/>
        <v>3.3382734084372312E-4</v>
      </c>
      <c r="BF2302" s="147" t="str">
        <f t="shared" si="1092"/>
        <v/>
      </c>
      <c r="BG2302" s="159" t="str">
        <f t="shared" si="1093"/>
        <v/>
      </c>
    </row>
    <row r="2303" spans="1:59" ht="20.100000000000001" customHeight="1" x14ac:dyDescent="0.25">
      <c r="A2303" s="142">
        <v>1609</v>
      </c>
      <c r="B2303" s="142">
        <f t="shared" si="1097"/>
        <v>11398.195730754898</v>
      </c>
      <c r="C2303" s="142">
        <f t="shared" si="1098"/>
        <v>4.3871114303312179E-6</v>
      </c>
      <c r="D2303" s="142">
        <f t="shared" si="1099"/>
        <v>0.99257465773651377</v>
      </c>
      <c r="E2303" s="142">
        <f t="shared" si="1100"/>
        <v>4.3871114303312179E-6</v>
      </c>
      <c r="F2303" s="142" t="str">
        <f t="shared" si="1101"/>
        <v/>
      </c>
      <c r="G2303" s="142" t="str">
        <f t="shared" si="1102"/>
        <v/>
      </c>
      <c r="H2303" s="142"/>
      <c r="I2303" s="142"/>
      <c r="J2303" s="142">
        <f t="shared" si="1103"/>
        <v>2.5315286965688051E-157</v>
      </c>
      <c r="K2303" s="142" t="str">
        <f t="shared" si="1104"/>
        <v/>
      </c>
      <c r="L2303" s="142" t="str">
        <f t="shared" si="1105"/>
        <v/>
      </c>
      <c r="M2303" s="142"/>
      <c r="N2303" s="142"/>
      <c r="O2303" s="142"/>
      <c r="P2303" s="142"/>
      <c r="Q2303" s="142">
        <v>1609</v>
      </c>
      <c r="R2303" s="142">
        <f t="shared" si="1106"/>
        <v>52.267157631358018</v>
      </c>
      <c r="S2303" s="142">
        <f t="shared" si="1107"/>
        <v>9.5672229066357905E-4</v>
      </c>
      <c r="T2303" s="142">
        <f t="shared" si="1108"/>
        <v>0.99257465773651377</v>
      </c>
      <c r="U2303" s="142">
        <f t="shared" si="1109"/>
        <v>9.5672229066357905E-4</v>
      </c>
      <c r="V2303" s="142" t="str">
        <f t="shared" si="1110"/>
        <v/>
      </c>
      <c r="W2303" s="142" t="str">
        <f t="shared" si="1111"/>
        <v/>
      </c>
      <c r="X2303" s="142">
        <f t="shared" si="1112"/>
        <v>1.0558571129528369E-16</v>
      </c>
      <c r="Y2303" s="142" t="str">
        <f t="shared" si="1113"/>
        <v/>
      </c>
      <c r="Z2303" s="142" t="str">
        <f t="shared" si="1114"/>
        <v/>
      </c>
      <c r="AD2303" s="142">
        <v>1609</v>
      </c>
      <c r="AE2303" s="142">
        <f t="shared" si="1132"/>
        <v>134.02497609873438</v>
      </c>
      <c r="AF2303" s="142">
        <f t="shared" si="1115"/>
        <v>3.731032545658447E-4</v>
      </c>
      <c r="AG2303" s="142">
        <f t="shared" si="1116"/>
        <v>0.99257465773651377</v>
      </c>
      <c r="AH2303" s="142">
        <f t="shared" si="1117"/>
        <v>3.731032545658447E-4</v>
      </c>
      <c r="AI2303" s="142" t="str">
        <f t="shared" si="1118"/>
        <v/>
      </c>
      <c r="AJ2303" s="142" t="str">
        <f t="shared" si="1119"/>
        <v/>
      </c>
      <c r="AK2303" s="142">
        <f t="shared" si="1120"/>
        <v>4.1827015343898151E-64</v>
      </c>
      <c r="AL2303" s="142" t="str">
        <f t="shared" si="1121"/>
        <v/>
      </c>
      <c r="AM2303" s="142" t="str">
        <f t="shared" si="1122"/>
        <v/>
      </c>
      <c r="AQ2303" s="142">
        <v>1609</v>
      </c>
      <c r="AR2303" s="142">
        <f t="shared" si="1123"/>
        <v>7002.8727758131718</v>
      </c>
      <c r="AS2303" s="142">
        <f t="shared" si="1124"/>
        <v>7.1406630359268124E-6</v>
      </c>
      <c r="AT2303" s="142">
        <f t="shared" si="1125"/>
        <v>0.99257465773651377</v>
      </c>
      <c r="AU2303" s="142">
        <f t="shared" si="1126"/>
        <v>7.1406630359268124E-6</v>
      </c>
      <c r="AV2303" s="142" t="str">
        <f t="shared" si="1127"/>
        <v/>
      </c>
      <c r="AW2303" s="142" t="str">
        <f t="shared" si="1128"/>
        <v/>
      </c>
      <c r="AX2303" s="142">
        <f t="shared" si="1129"/>
        <v>6.0252335837393199E-5</v>
      </c>
      <c r="AY2303" s="142" t="str">
        <f t="shared" si="1130"/>
        <v/>
      </c>
      <c r="AZ2303" s="142" t="str">
        <f t="shared" si="1131"/>
        <v/>
      </c>
      <c r="BB2303" s="147"/>
      <c r="BC2303" s="147">
        <f t="shared" si="1094"/>
        <v>10.329599999999907</v>
      </c>
      <c r="BD2303" s="163">
        <f t="shared" si="1095"/>
        <v>0.17065197757942649</v>
      </c>
      <c r="BE2303" s="147">
        <f t="shared" si="1096"/>
        <v>3.3327662894599985E-4</v>
      </c>
      <c r="BF2303" s="147" t="str">
        <f t="shared" si="1092"/>
        <v/>
      </c>
      <c r="BG2303" s="159" t="str">
        <f t="shared" si="1093"/>
        <v/>
      </c>
    </row>
    <row r="2304" spans="1:59" ht="20.100000000000001" customHeight="1" x14ac:dyDescent="0.25">
      <c r="A2304" s="142">
        <v>1610</v>
      </c>
      <c r="B2304" s="142">
        <f t="shared" si="1097"/>
        <v>11416.911979902281</v>
      </c>
      <c r="C2304" s="142">
        <f t="shared" si="1098"/>
        <v>4.3445362536372599E-6</v>
      </c>
      <c r="D2304" s="142">
        <f t="shared" si="1099"/>
        <v>0.99265636904465171</v>
      </c>
      <c r="E2304" s="142">
        <f t="shared" si="1100"/>
        <v>4.3445362536372599E-6</v>
      </c>
      <c r="F2304" s="142" t="str">
        <f t="shared" si="1101"/>
        <v/>
      </c>
      <c r="G2304" s="142" t="str">
        <f t="shared" si="1102"/>
        <v/>
      </c>
      <c r="H2304" s="142"/>
      <c r="I2304" s="142"/>
      <c r="J2304" s="142">
        <f t="shared" si="1103"/>
        <v>2.8146214083498719E-157</v>
      </c>
      <c r="K2304" s="142" t="str">
        <f t="shared" si="1104"/>
        <v/>
      </c>
      <c r="L2304" s="142" t="str">
        <f t="shared" si="1105"/>
        <v/>
      </c>
      <c r="M2304" s="142"/>
      <c r="N2304" s="142"/>
      <c r="O2304" s="142"/>
      <c r="P2304" s="142"/>
      <c r="Q2304" s="142">
        <v>1610</v>
      </c>
      <c r="R2304" s="142">
        <f t="shared" si="1106"/>
        <v>52.352982192329037</v>
      </c>
      <c r="S2304" s="142">
        <f t="shared" si="1107"/>
        <v>9.4743768022710292E-4</v>
      </c>
      <c r="T2304" s="142">
        <f t="shared" si="1108"/>
        <v>0.99265636904465171</v>
      </c>
      <c r="U2304" s="142">
        <f t="shared" si="1109"/>
        <v>9.4743768022710292E-4</v>
      </c>
      <c r="V2304" s="142" t="str">
        <f t="shared" si="1110"/>
        <v/>
      </c>
      <c r="W2304" s="142" t="str">
        <f t="shared" si="1111"/>
        <v/>
      </c>
      <c r="X2304" s="142">
        <f t="shared" si="1112"/>
        <v>1.0906168069826511E-16</v>
      </c>
      <c r="Y2304" s="142" t="str">
        <f t="shared" si="1113"/>
        <v/>
      </c>
      <c r="Z2304" s="142" t="str">
        <f t="shared" si="1114"/>
        <v/>
      </c>
      <c r="AD2304" s="142">
        <v>1610</v>
      </c>
      <c r="AE2304" s="142">
        <f t="shared" si="1132"/>
        <v>134.24504995111329</v>
      </c>
      <c r="AF2304" s="142">
        <f t="shared" si="1115"/>
        <v>3.6948243543679109E-4</v>
      </c>
      <c r="AG2304" s="142">
        <f t="shared" si="1116"/>
        <v>0.99265636904465171</v>
      </c>
      <c r="AH2304" s="142">
        <f t="shared" si="1117"/>
        <v>3.6948243543679109E-4</v>
      </c>
      <c r="AI2304" s="142" t="str">
        <f t="shared" si="1118"/>
        <v/>
      </c>
      <c r="AJ2304" s="142" t="str">
        <f t="shared" si="1119"/>
        <v/>
      </c>
      <c r="AK2304" s="142">
        <f t="shared" si="1120"/>
        <v>4.4732832087951172E-64</v>
      </c>
      <c r="AL2304" s="142" t="str">
        <f t="shared" si="1121"/>
        <v/>
      </c>
      <c r="AM2304" s="142" t="str">
        <f t="shared" si="1122"/>
        <v/>
      </c>
      <c r="AQ2304" s="142">
        <v>1610</v>
      </c>
      <c r="AR2304" s="142">
        <f t="shared" si="1123"/>
        <v>7014.3717458883984</v>
      </c>
      <c r="AS2304" s="142">
        <f t="shared" si="1124"/>
        <v>7.0713657328392491E-6</v>
      </c>
      <c r="AT2304" s="142">
        <f t="shared" si="1125"/>
        <v>0.99265636904465171</v>
      </c>
      <c r="AU2304" s="142">
        <f t="shared" si="1126"/>
        <v>7.0713657328392491E-6</v>
      </c>
      <c r="AV2304" s="142" t="str">
        <f t="shared" si="1127"/>
        <v/>
      </c>
      <c r="AW2304" s="142" t="str">
        <f t="shared" si="1128"/>
        <v/>
      </c>
      <c r="AX2304" s="142">
        <f t="shared" si="1129"/>
        <v>5.9941334801596563E-5</v>
      </c>
      <c r="AY2304" s="142" t="str">
        <f t="shared" si="1130"/>
        <v/>
      </c>
      <c r="AZ2304" s="142" t="str">
        <f t="shared" si="1131"/>
        <v/>
      </c>
      <c r="BB2304" s="147"/>
      <c r="BC2304" s="147">
        <f t="shared" si="1094"/>
        <v>10.335999999999906</v>
      </c>
      <c r="BD2304" s="163">
        <f t="shared" si="1095"/>
        <v>0.17031870095048049</v>
      </c>
      <c r="BE2304" s="147">
        <f t="shared" si="1096"/>
        <v>3.3272650643431656E-4</v>
      </c>
      <c r="BF2304" s="147" t="str">
        <f t="shared" si="1092"/>
        <v/>
      </c>
      <c r="BG2304" s="159" t="str">
        <f t="shared" si="1093"/>
        <v/>
      </c>
    </row>
    <row r="2305" spans="1:59" ht="20.100000000000001" customHeight="1" x14ac:dyDescent="0.25">
      <c r="A2305" s="142">
        <v>1611</v>
      </c>
      <c r="B2305" s="142">
        <f t="shared" si="1097"/>
        <v>11435.62822904966</v>
      </c>
      <c r="C2305" s="142">
        <f t="shared" si="1098"/>
        <v>4.3023054147123308E-6</v>
      </c>
      <c r="D2305" s="142">
        <f t="shared" si="1099"/>
        <v>0.99273728673065609</v>
      </c>
      <c r="E2305" s="142">
        <f t="shared" si="1100"/>
        <v>4.3023054147123308E-6</v>
      </c>
      <c r="F2305" s="142" t="str">
        <f t="shared" si="1101"/>
        <v/>
      </c>
      <c r="G2305" s="142" t="str">
        <f t="shared" si="1102"/>
        <v/>
      </c>
      <c r="H2305" s="142"/>
      <c r="I2305" s="142"/>
      <c r="J2305" s="142">
        <f t="shared" si="1103"/>
        <v>3.1293213980134663E-157</v>
      </c>
      <c r="K2305" s="142" t="str">
        <f t="shared" si="1104"/>
        <v/>
      </c>
      <c r="L2305" s="142" t="str">
        <f t="shared" si="1105"/>
        <v/>
      </c>
      <c r="M2305" s="142"/>
      <c r="N2305" s="142"/>
      <c r="O2305" s="142"/>
      <c r="P2305" s="142"/>
      <c r="Q2305" s="142">
        <v>1611</v>
      </c>
      <c r="R2305" s="142">
        <f t="shared" si="1106"/>
        <v>52.438806753300085</v>
      </c>
      <c r="S2305" s="142">
        <f t="shared" si="1107"/>
        <v>9.3822816148235889E-4</v>
      </c>
      <c r="T2305" s="142">
        <f t="shared" si="1108"/>
        <v>0.9927372867306562</v>
      </c>
      <c r="U2305" s="142">
        <f t="shared" si="1109"/>
        <v>9.3822816148235889E-4</v>
      </c>
      <c r="V2305" s="142" t="str">
        <f t="shared" si="1110"/>
        <v/>
      </c>
      <c r="W2305" s="142" t="str">
        <f t="shared" si="1111"/>
        <v/>
      </c>
      <c r="X2305" s="142">
        <f t="shared" si="1112"/>
        <v>1.1265027948513017E-16</v>
      </c>
      <c r="Y2305" s="142" t="str">
        <f t="shared" si="1113"/>
        <v/>
      </c>
      <c r="Z2305" s="142" t="str">
        <f t="shared" si="1114"/>
        <v/>
      </c>
      <c r="AD2305" s="142">
        <v>1611</v>
      </c>
      <c r="AE2305" s="142">
        <f t="shared" si="1132"/>
        <v>134.46512380349213</v>
      </c>
      <c r="AF2305" s="142">
        <f t="shared" si="1115"/>
        <v>3.658909006202829E-4</v>
      </c>
      <c r="AG2305" s="142">
        <f t="shared" si="1116"/>
        <v>0.99273728673065609</v>
      </c>
      <c r="AH2305" s="142">
        <f t="shared" si="1117"/>
        <v>3.658909006202829E-4</v>
      </c>
      <c r="AI2305" s="142" t="str">
        <f t="shared" si="1118"/>
        <v/>
      </c>
      <c r="AJ2305" s="142" t="str">
        <f t="shared" si="1119"/>
        <v/>
      </c>
      <c r="AK2305" s="142">
        <f t="shared" si="1120"/>
        <v>4.7839757008542484E-64</v>
      </c>
      <c r="AL2305" s="142" t="str">
        <f t="shared" si="1121"/>
        <v/>
      </c>
      <c r="AM2305" s="142" t="str">
        <f t="shared" si="1122"/>
        <v/>
      </c>
      <c r="AQ2305" s="142">
        <v>1611</v>
      </c>
      <c r="AR2305" s="142">
        <f t="shared" si="1123"/>
        <v>7025.8707159636251</v>
      </c>
      <c r="AS2305" s="142">
        <f t="shared" si="1124"/>
        <v>7.0026288896392911E-6</v>
      </c>
      <c r="AT2305" s="142">
        <f t="shared" si="1125"/>
        <v>0.99273728673065609</v>
      </c>
      <c r="AU2305" s="142">
        <f t="shared" si="1126"/>
        <v>7.0026288896392911E-6</v>
      </c>
      <c r="AV2305" s="142" t="str">
        <f t="shared" si="1127"/>
        <v/>
      </c>
      <c r="AW2305" s="142" t="str">
        <f t="shared" si="1128"/>
        <v/>
      </c>
      <c r="AX2305" s="142">
        <f t="shared" si="1129"/>
        <v>5.9630984938667074E-5</v>
      </c>
      <c r="AY2305" s="142" t="str">
        <f t="shared" si="1130"/>
        <v/>
      </c>
      <c r="AZ2305" s="142" t="str">
        <f t="shared" si="1131"/>
        <v/>
      </c>
      <c r="BB2305" s="147"/>
      <c r="BC2305" s="147">
        <f t="shared" si="1094"/>
        <v>10.342399999999905</v>
      </c>
      <c r="BD2305" s="163">
        <f t="shared" si="1095"/>
        <v>0.16998597444404617</v>
      </c>
      <c r="BE2305" s="147">
        <f t="shared" si="1096"/>
        <v>3.3217697378454258E-4</v>
      </c>
      <c r="BF2305" s="147" t="str">
        <f t="shared" si="1092"/>
        <v/>
      </c>
      <c r="BG2305" s="159" t="str">
        <f t="shared" si="1093"/>
        <v/>
      </c>
    </row>
    <row r="2306" spans="1:59" ht="20.100000000000001" customHeight="1" x14ac:dyDescent="0.25">
      <c r="A2306" s="142">
        <v>1612</v>
      </c>
      <c r="B2306" s="142">
        <f t="shared" si="1097"/>
        <v>11454.344478197043</v>
      </c>
      <c r="C2306" s="142">
        <f t="shared" si="1098"/>
        <v>4.2604169112470625E-6</v>
      </c>
      <c r="D2306" s="142">
        <f t="shared" si="1099"/>
        <v>0.99281741722049599</v>
      </c>
      <c r="E2306" s="142">
        <f t="shared" si="1100"/>
        <v>4.2604169112470625E-6</v>
      </c>
      <c r="F2306" s="142" t="str">
        <f t="shared" si="1101"/>
        <v/>
      </c>
      <c r="G2306" s="142" t="str">
        <f t="shared" si="1102"/>
        <v/>
      </c>
      <c r="H2306" s="142"/>
      <c r="I2306" s="142"/>
      <c r="J2306" s="142">
        <f t="shared" si="1103"/>
        <v>3.4791520102236922E-157</v>
      </c>
      <c r="K2306" s="142" t="str">
        <f t="shared" si="1104"/>
        <v/>
      </c>
      <c r="L2306" s="142" t="str">
        <f t="shared" si="1105"/>
        <v/>
      </c>
      <c r="M2306" s="142"/>
      <c r="N2306" s="142"/>
      <c r="O2306" s="142"/>
      <c r="P2306" s="142"/>
      <c r="Q2306" s="142">
        <v>1612</v>
      </c>
      <c r="R2306" s="142">
        <f t="shared" si="1106"/>
        <v>52.524631314271105</v>
      </c>
      <c r="S2306" s="142">
        <f t="shared" si="1107"/>
        <v>9.2909329777438922E-4</v>
      </c>
      <c r="T2306" s="142">
        <f t="shared" si="1108"/>
        <v>0.99281741722049599</v>
      </c>
      <c r="U2306" s="142">
        <f t="shared" si="1109"/>
        <v>9.2909329777438922E-4</v>
      </c>
      <c r="V2306" s="142" t="str">
        <f t="shared" si="1110"/>
        <v/>
      </c>
      <c r="W2306" s="142" t="str">
        <f t="shared" si="1111"/>
        <v/>
      </c>
      <c r="X2306" s="142">
        <f t="shared" si="1112"/>
        <v>1.1635509692394207E-16</v>
      </c>
      <c r="Y2306" s="142" t="str">
        <f t="shared" si="1113"/>
        <v/>
      </c>
      <c r="Z2306" s="142" t="str">
        <f t="shared" si="1114"/>
        <v/>
      </c>
      <c r="AD2306" s="142">
        <v>1612</v>
      </c>
      <c r="AE2306" s="142">
        <f t="shared" si="1132"/>
        <v>134.68519765587104</v>
      </c>
      <c r="AF2306" s="142">
        <f t="shared" si="1115"/>
        <v>3.6232847982929655E-4</v>
      </c>
      <c r="AG2306" s="142">
        <f t="shared" si="1116"/>
        <v>0.99281741722049599</v>
      </c>
      <c r="AH2306" s="142">
        <f t="shared" si="1117"/>
        <v>3.6232847982929655E-4</v>
      </c>
      <c r="AI2306" s="142" t="str">
        <f t="shared" si="1118"/>
        <v/>
      </c>
      <c r="AJ2306" s="142" t="str">
        <f t="shared" si="1119"/>
        <v/>
      </c>
      <c r="AK2306" s="142">
        <f t="shared" si="1120"/>
        <v>5.1161655227913002E-64</v>
      </c>
      <c r="AL2306" s="142" t="str">
        <f t="shared" si="1121"/>
        <v/>
      </c>
      <c r="AM2306" s="142" t="str">
        <f t="shared" si="1122"/>
        <v/>
      </c>
      <c r="AQ2306" s="142">
        <v>1612</v>
      </c>
      <c r="AR2306" s="142">
        <f t="shared" si="1123"/>
        <v>7037.3696860388554</v>
      </c>
      <c r="AS2306" s="142">
        <f t="shared" si="1124"/>
        <v>6.9344492472767058E-6</v>
      </c>
      <c r="AT2306" s="142">
        <f t="shared" si="1125"/>
        <v>0.99281741722049599</v>
      </c>
      <c r="AU2306" s="142">
        <f t="shared" si="1126"/>
        <v>6.9344492472767058E-6</v>
      </c>
      <c r="AV2306" s="142" t="str">
        <f t="shared" si="1127"/>
        <v/>
      </c>
      <c r="AW2306" s="142" t="str">
        <f t="shared" si="1128"/>
        <v/>
      </c>
      <c r="AX2306" s="142">
        <f t="shared" si="1129"/>
        <v>5.9321292782524668E-5</v>
      </c>
      <c r="AY2306" s="142" t="str">
        <f t="shared" si="1130"/>
        <v/>
      </c>
      <c r="AZ2306" s="142" t="str">
        <f t="shared" si="1131"/>
        <v/>
      </c>
      <c r="BB2306" s="147"/>
      <c r="BC2306" s="147">
        <f t="shared" si="1094"/>
        <v>10.348799999999905</v>
      </c>
      <c r="BD2306" s="163">
        <f t="shared" si="1095"/>
        <v>0.16965379747026163</v>
      </c>
      <c r="BE2306" s="147">
        <f t="shared" si="1096"/>
        <v>3.3162803146727371E-4</v>
      </c>
      <c r="BF2306" s="147" t="str">
        <f t="shared" si="1092"/>
        <v/>
      </c>
      <c r="BG2306" s="159" t="str">
        <f t="shared" si="1093"/>
        <v/>
      </c>
    </row>
    <row r="2307" spans="1:59" ht="20.100000000000001" customHeight="1" x14ac:dyDescent="0.25">
      <c r="A2307" s="147">
        <v>1613</v>
      </c>
      <c r="B2307" s="142">
        <f t="shared" si="1097"/>
        <v>11473.060727344422</v>
      </c>
      <c r="C2307" s="142">
        <f t="shared" si="1098"/>
        <v>4.2188687440593648E-6</v>
      </c>
      <c r="D2307" s="142">
        <f t="shared" si="1099"/>
        <v>0.99289676690269357</v>
      </c>
      <c r="E2307" s="142">
        <f t="shared" si="1100"/>
        <v>4.2188687440593648E-6</v>
      </c>
      <c r="F2307" s="142" t="str">
        <f t="shared" si="1101"/>
        <v/>
      </c>
      <c r="G2307" s="142" t="str">
        <f t="shared" si="1102"/>
        <v/>
      </c>
      <c r="H2307" s="142"/>
      <c r="I2307" s="142"/>
      <c r="J2307" s="142">
        <f t="shared" si="1103"/>
        <v>3.8680287194203333E-157</v>
      </c>
      <c r="K2307" s="142" t="str">
        <f t="shared" si="1104"/>
        <v/>
      </c>
      <c r="L2307" s="142" t="str">
        <f t="shared" si="1105"/>
        <v/>
      </c>
      <c r="M2307" s="142"/>
      <c r="N2307" s="142"/>
      <c r="O2307" s="142"/>
      <c r="P2307" s="142"/>
      <c r="Q2307" s="147">
        <v>1613</v>
      </c>
      <c r="R2307" s="142">
        <f t="shared" si="1106"/>
        <v>52.610455875242124</v>
      </c>
      <c r="S2307" s="142">
        <f t="shared" si="1107"/>
        <v>9.2003265313020106E-4</v>
      </c>
      <c r="T2307" s="142">
        <f t="shared" si="1108"/>
        <v>0.99289676690269357</v>
      </c>
      <c r="U2307" s="142">
        <f t="shared" si="1109"/>
        <v>9.2003265313020106E-4</v>
      </c>
      <c r="V2307" s="142" t="str">
        <f t="shared" si="1110"/>
        <v/>
      </c>
      <c r="W2307" s="142" t="str">
        <f t="shared" si="1111"/>
        <v/>
      </c>
      <c r="X2307" s="142">
        <f t="shared" si="1112"/>
        <v>1.2017983468529799E-16</v>
      </c>
      <c r="Y2307" s="142" t="str">
        <f t="shared" si="1113"/>
        <v/>
      </c>
      <c r="Z2307" s="142" t="str">
        <f t="shared" si="1114"/>
        <v/>
      </c>
      <c r="AD2307" s="147">
        <v>1613</v>
      </c>
      <c r="AE2307" s="142">
        <f t="shared" si="1132"/>
        <v>134.90527150824988</v>
      </c>
      <c r="AF2307" s="142">
        <f t="shared" si="1115"/>
        <v>3.5879500304277146E-4</v>
      </c>
      <c r="AG2307" s="142">
        <f t="shared" si="1116"/>
        <v>0.99289676690269357</v>
      </c>
      <c r="AH2307" s="142">
        <f t="shared" si="1117"/>
        <v>3.5879500304277146E-4</v>
      </c>
      <c r="AI2307" s="142" t="str">
        <f t="shared" si="1118"/>
        <v/>
      </c>
      <c r="AJ2307" s="142" t="str">
        <f t="shared" si="1119"/>
        <v/>
      </c>
      <c r="AK2307" s="142">
        <f t="shared" si="1120"/>
        <v>5.4713344076723623E-64</v>
      </c>
      <c r="AL2307" s="142" t="str">
        <f t="shared" si="1121"/>
        <v/>
      </c>
      <c r="AM2307" s="142" t="str">
        <f t="shared" si="1122"/>
        <v/>
      </c>
      <c r="AQ2307" s="147">
        <v>1613</v>
      </c>
      <c r="AR2307" s="142">
        <f t="shared" si="1123"/>
        <v>7048.8686561140821</v>
      </c>
      <c r="AS2307" s="142">
        <f t="shared" si="1124"/>
        <v>6.8668235517913893E-6</v>
      </c>
      <c r="AT2307" s="142">
        <f t="shared" si="1125"/>
        <v>0.99289676690269357</v>
      </c>
      <c r="AU2307" s="142">
        <f t="shared" si="1126"/>
        <v>6.8668235517913893E-6</v>
      </c>
      <c r="AV2307" s="142" t="str">
        <f t="shared" si="1127"/>
        <v/>
      </c>
      <c r="AW2307" s="142" t="str">
        <f t="shared" si="1128"/>
        <v/>
      </c>
      <c r="AX2307" s="142">
        <f t="shared" si="1129"/>
        <v>5.9012264801720221E-5</v>
      </c>
      <c r="AY2307" s="142" t="str">
        <f t="shared" si="1130"/>
        <v/>
      </c>
      <c r="AZ2307" s="142" t="str">
        <f t="shared" si="1131"/>
        <v/>
      </c>
      <c r="BB2307" s="147"/>
      <c r="BC2307" s="147">
        <f t="shared" si="1094"/>
        <v>10.355199999999904</v>
      </c>
      <c r="BD2307" s="163">
        <f t="shared" si="1095"/>
        <v>0.16932216943879436</v>
      </c>
      <c r="BE2307" s="147">
        <f t="shared" si="1096"/>
        <v>3.3107967994797094E-4</v>
      </c>
      <c r="BF2307" s="147" t="str">
        <f t="shared" si="1092"/>
        <v/>
      </c>
      <c r="BG2307" s="159" t="str">
        <f t="shared" si="1093"/>
        <v/>
      </c>
    </row>
    <row r="2308" spans="1:59" ht="20.100000000000001" customHeight="1" x14ac:dyDescent="0.25">
      <c r="A2308" s="142">
        <v>1614</v>
      </c>
      <c r="B2308" s="142">
        <f t="shared" si="1097"/>
        <v>11491.776976491801</v>
      </c>
      <c r="C2308" s="142">
        <f t="shared" si="1098"/>
        <v>4.177658917191231E-6</v>
      </c>
      <c r="D2308" s="142">
        <f t="shared" si="1099"/>
        <v>0.99297534212838368</v>
      </c>
      <c r="E2308" s="142">
        <f t="shared" si="1100"/>
        <v>4.177658917191231E-6</v>
      </c>
      <c r="F2308" s="142" t="str">
        <f t="shared" si="1101"/>
        <v/>
      </c>
      <c r="G2308" s="142" t="str">
        <f t="shared" si="1102"/>
        <v/>
      </c>
      <c r="H2308" s="142"/>
      <c r="I2308" s="142"/>
      <c r="J2308" s="142">
        <f t="shared" si="1103"/>
        <v>4.3003027018865884E-157</v>
      </c>
      <c r="K2308" s="142" t="str">
        <f t="shared" si="1104"/>
        <v/>
      </c>
      <c r="L2308" s="142" t="str">
        <f t="shared" si="1105"/>
        <v/>
      </c>
      <c r="M2308" s="142"/>
      <c r="N2308" s="142"/>
      <c r="O2308" s="142"/>
      <c r="P2308" s="142"/>
      <c r="Q2308" s="142">
        <v>1614</v>
      </c>
      <c r="R2308" s="142">
        <f t="shared" si="1106"/>
        <v>52.696280436213172</v>
      </c>
      <c r="S2308" s="142">
        <f t="shared" si="1107"/>
        <v>9.1104579227990258E-4</v>
      </c>
      <c r="T2308" s="142">
        <f t="shared" si="1108"/>
        <v>0.99297534212838379</v>
      </c>
      <c r="U2308" s="142">
        <f t="shared" si="1109"/>
        <v>9.1104579227990258E-4</v>
      </c>
      <c r="V2308" s="142" t="str">
        <f t="shared" si="1110"/>
        <v/>
      </c>
      <c r="W2308" s="142" t="str">
        <f t="shared" si="1111"/>
        <v/>
      </c>
      <c r="X2308" s="142">
        <f t="shared" si="1112"/>
        <v>1.2412831029819466E-16</v>
      </c>
      <c r="Y2308" s="142" t="str">
        <f t="shared" si="1113"/>
        <v/>
      </c>
      <c r="Z2308" s="142" t="str">
        <f t="shared" si="1114"/>
        <v/>
      </c>
      <c r="AD2308" s="142">
        <v>1614</v>
      </c>
      <c r="AE2308" s="142">
        <f t="shared" si="1132"/>
        <v>135.12534536062878</v>
      </c>
      <c r="AF2308" s="142">
        <f t="shared" si="1115"/>
        <v>3.5529030051383655E-4</v>
      </c>
      <c r="AG2308" s="142">
        <f t="shared" si="1116"/>
        <v>0.99297534212838379</v>
      </c>
      <c r="AH2308" s="142">
        <f t="shared" si="1117"/>
        <v>3.5529030051383655E-4</v>
      </c>
      <c r="AI2308" s="142" t="str">
        <f t="shared" si="1118"/>
        <v/>
      </c>
      <c r="AJ2308" s="142" t="str">
        <f t="shared" si="1119"/>
        <v/>
      </c>
      <c r="AK2308" s="142">
        <f t="shared" si="1120"/>
        <v>5.8510658232335634E-64</v>
      </c>
      <c r="AL2308" s="142" t="str">
        <f t="shared" si="1121"/>
        <v/>
      </c>
      <c r="AM2308" s="142" t="str">
        <f t="shared" si="1122"/>
        <v/>
      </c>
      <c r="AQ2308" s="142">
        <v>1614</v>
      </c>
      <c r="AR2308" s="142">
        <f t="shared" si="1123"/>
        <v>7060.3676261893088</v>
      </c>
      <c r="AS2308" s="142">
        <f t="shared" si="1124"/>
        <v>6.7997485544708733E-6</v>
      </c>
      <c r="AT2308" s="142">
        <f t="shared" si="1125"/>
        <v>0.99297534212838379</v>
      </c>
      <c r="AU2308" s="142">
        <f t="shared" si="1126"/>
        <v>6.7997485544708733E-6</v>
      </c>
      <c r="AV2308" s="142" t="str">
        <f t="shared" si="1127"/>
        <v/>
      </c>
      <c r="AW2308" s="142" t="str">
        <f t="shared" si="1128"/>
        <v/>
      </c>
      <c r="AX2308" s="142">
        <f t="shared" si="1129"/>
        <v>5.8703907399361619E-5</v>
      </c>
      <c r="AY2308" s="142" t="str">
        <f t="shared" si="1130"/>
        <v/>
      </c>
      <c r="AZ2308" s="142" t="str">
        <f t="shared" si="1131"/>
        <v/>
      </c>
      <c r="BB2308" s="147"/>
      <c r="BC2308" s="147">
        <f t="shared" si="1094"/>
        <v>10.361599999999903</v>
      </c>
      <c r="BD2308" s="163">
        <f t="shared" si="1095"/>
        <v>0.16899108975884639</v>
      </c>
      <c r="BE2308" s="147">
        <f t="shared" si="1096"/>
        <v>3.3053191968701601E-4</v>
      </c>
      <c r="BF2308" s="147" t="str">
        <f t="shared" si="1092"/>
        <v/>
      </c>
      <c r="BG2308" s="159" t="str">
        <f t="shared" si="1093"/>
        <v/>
      </c>
    </row>
    <row r="2309" spans="1:59" ht="20.100000000000001" customHeight="1" x14ac:dyDescent="0.25">
      <c r="A2309" s="142">
        <v>1615</v>
      </c>
      <c r="B2309" s="142">
        <f t="shared" si="1097"/>
        <v>11510.493225639184</v>
      </c>
      <c r="C2309" s="142">
        <f t="shared" si="1098"/>
        <v>4.13678543800444E-6</v>
      </c>
      <c r="D2309" s="142">
        <f t="shared" si="1099"/>
        <v>0.99305314921137566</v>
      </c>
      <c r="E2309" s="142">
        <f t="shared" si="1100"/>
        <v>4.13678543800444E-6</v>
      </c>
      <c r="F2309" s="142" t="str">
        <f t="shared" si="1101"/>
        <v/>
      </c>
      <c r="G2309" s="142" t="str">
        <f t="shared" si="1102"/>
        <v/>
      </c>
      <c r="H2309" s="142"/>
      <c r="I2309" s="142"/>
      <c r="J2309" s="142">
        <f t="shared" si="1103"/>
        <v>4.7808092415965341E-157</v>
      </c>
      <c r="K2309" s="142" t="str">
        <f t="shared" si="1104"/>
        <v/>
      </c>
      <c r="L2309" s="142" t="str">
        <f t="shared" si="1105"/>
        <v/>
      </c>
      <c r="M2309" s="142"/>
      <c r="N2309" s="142"/>
      <c r="O2309" s="142"/>
      <c r="P2309" s="142"/>
      <c r="Q2309" s="142">
        <v>1615</v>
      </c>
      <c r="R2309" s="142">
        <f t="shared" si="1106"/>
        <v>52.782104997184192</v>
      </c>
      <c r="S2309" s="142">
        <f t="shared" si="1107"/>
        <v>9.0213228067757356E-4</v>
      </c>
      <c r="T2309" s="142">
        <f t="shared" si="1108"/>
        <v>0.99305314921137566</v>
      </c>
      <c r="U2309" s="142">
        <f t="shared" si="1109"/>
        <v>9.0213228067757356E-4</v>
      </c>
      <c r="V2309" s="142" t="str">
        <f t="shared" si="1110"/>
        <v/>
      </c>
      <c r="W2309" s="142" t="str">
        <f t="shared" si="1111"/>
        <v/>
      </c>
      <c r="X2309" s="142">
        <f t="shared" si="1112"/>
        <v>1.2820446071010922E-16</v>
      </c>
      <c r="Y2309" s="142" t="str">
        <f t="shared" si="1113"/>
        <v/>
      </c>
      <c r="Z2309" s="142" t="str">
        <f t="shared" si="1114"/>
        <v/>
      </c>
      <c r="AD2309" s="142">
        <v>1615</v>
      </c>
      <c r="AE2309" s="142">
        <f t="shared" si="1132"/>
        <v>135.34541921300763</v>
      </c>
      <c r="AF2309" s="142">
        <f t="shared" si="1115"/>
        <v>3.5181420277795924E-4</v>
      </c>
      <c r="AG2309" s="142">
        <f t="shared" si="1116"/>
        <v>0.99305314921137566</v>
      </c>
      <c r="AH2309" s="142">
        <f t="shared" si="1117"/>
        <v>3.5181420277795924E-4</v>
      </c>
      <c r="AI2309" s="142" t="str">
        <f t="shared" si="1118"/>
        <v/>
      </c>
      <c r="AJ2309" s="142" t="str">
        <f t="shared" si="1119"/>
        <v/>
      </c>
      <c r="AK2309" s="142">
        <f t="shared" si="1120"/>
        <v>6.2570519295343516E-64</v>
      </c>
      <c r="AL2309" s="142" t="str">
        <f t="shared" si="1121"/>
        <v/>
      </c>
      <c r="AM2309" s="142" t="str">
        <f t="shared" si="1122"/>
        <v/>
      </c>
      <c r="AQ2309" s="142">
        <v>1615</v>
      </c>
      <c r="AR2309" s="142">
        <f t="shared" si="1123"/>
        <v>7071.8665962645355</v>
      </c>
      <c r="AS2309" s="142">
        <f t="shared" si="1124"/>
        <v>6.7332210120061577E-6</v>
      </c>
      <c r="AT2309" s="142">
        <f t="shared" si="1125"/>
        <v>0.99305314921137566</v>
      </c>
      <c r="AU2309" s="142">
        <f t="shared" si="1126"/>
        <v>6.7332210120061577E-6</v>
      </c>
      <c r="AV2309" s="142" t="str">
        <f t="shared" si="1127"/>
        <v/>
      </c>
      <c r="AW2309" s="142" t="str">
        <f t="shared" si="1128"/>
        <v/>
      </c>
      <c r="AX2309" s="142">
        <f t="shared" si="1129"/>
        <v>5.8396226913046216E-5</v>
      </c>
      <c r="AY2309" s="142" t="str">
        <f t="shared" si="1130"/>
        <v/>
      </c>
      <c r="AZ2309" s="142" t="str">
        <f t="shared" si="1131"/>
        <v/>
      </c>
      <c r="BB2309" s="147"/>
      <c r="BC2309" s="147">
        <f t="shared" si="1094"/>
        <v>10.367999999999903</v>
      </c>
      <c r="BD2309" s="163">
        <f t="shared" si="1095"/>
        <v>0.16866055783915937</v>
      </c>
      <c r="BE2309" s="147">
        <f t="shared" si="1096"/>
        <v>3.2998475113954484E-4</v>
      </c>
      <c r="BF2309" s="147" t="str">
        <f t="shared" si="1092"/>
        <v/>
      </c>
      <c r="BG2309" s="159" t="str">
        <f t="shared" si="1093"/>
        <v/>
      </c>
    </row>
    <row r="2310" spans="1:59" ht="20.100000000000001" customHeight="1" x14ac:dyDescent="0.25">
      <c r="A2310" s="142">
        <v>1616</v>
      </c>
      <c r="B2310" s="142">
        <f t="shared" si="1097"/>
        <v>11529.209474786563</v>
      </c>
      <c r="C2310" s="142">
        <f t="shared" si="1098"/>
        <v>4.0962463172750596E-6</v>
      </c>
      <c r="D2310" s="142">
        <f t="shared" si="1099"/>
        <v>0.9931301944282156</v>
      </c>
      <c r="E2310" s="142">
        <f t="shared" si="1100"/>
        <v>4.0962463172750596E-6</v>
      </c>
      <c r="F2310" s="142" t="str">
        <f t="shared" si="1101"/>
        <v/>
      </c>
      <c r="G2310" s="142" t="str">
        <f t="shared" si="1102"/>
        <v/>
      </c>
      <c r="H2310" s="142"/>
      <c r="I2310" s="142"/>
      <c r="J2310" s="142">
        <f t="shared" si="1103"/>
        <v>5.3149215052325456E-157</v>
      </c>
      <c r="K2310" s="142" t="str">
        <f t="shared" si="1104"/>
        <v/>
      </c>
      <c r="L2310" s="142" t="str">
        <f t="shared" si="1105"/>
        <v/>
      </c>
      <c r="M2310" s="142"/>
      <c r="N2310" s="142"/>
      <c r="O2310" s="142"/>
      <c r="P2310" s="142"/>
      <c r="Q2310" s="142">
        <v>1616</v>
      </c>
      <c r="R2310" s="142">
        <f t="shared" si="1106"/>
        <v>52.86792955815524</v>
      </c>
      <c r="S2310" s="142">
        <f t="shared" si="1107"/>
        <v>8.9329168452185245E-4</v>
      </c>
      <c r="T2310" s="142">
        <f t="shared" si="1108"/>
        <v>0.9931301944282156</v>
      </c>
      <c r="U2310" s="142">
        <f t="shared" si="1109"/>
        <v>8.9329168452185245E-4</v>
      </c>
      <c r="V2310" s="142" t="str">
        <f t="shared" si="1110"/>
        <v/>
      </c>
      <c r="W2310" s="142" t="str">
        <f t="shared" si="1111"/>
        <v/>
      </c>
      <c r="X2310" s="142">
        <f t="shared" si="1112"/>
        <v>1.3241234595435287E-16</v>
      </c>
      <c r="Y2310" s="142" t="str">
        <f t="shared" si="1113"/>
        <v/>
      </c>
      <c r="Z2310" s="142" t="str">
        <f t="shared" si="1114"/>
        <v/>
      </c>
      <c r="AD2310" s="142">
        <v>1616</v>
      </c>
      <c r="AE2310" s="142">
        <f t="shared" si="1132"/>
        <v>135.56549306538653</v>
      </c>
      <c r="AF2310" s="142">
        <f t="shared" si="1115"/>
        <v>3.48366540660968E-4</v>
      </c>
      <c r="AG2310" s="142">
        <f t="shared" si="1116"/>
        <v>0.9931301944282156</v>
      </c>
      <c r="AH2310" s="142">
        <f t="shared" si="1117"/>
        <v>3.48366540660968E-4</v>
      </c>
      <c r="AI2310" s="142" t="str">
        <f t="shared" si="1118"/>
        <v/>
      </c>
      <c r="AJ2310" s="142" t="str">
        <f t="shared" si="1119"/>
        <v/>
      </c>
      <c r="AK2310" s="142">
        <f t="shared" si="1120"/>
        <v>6.691101010564683E-64</v>
      </c>
      <c r="AL2310" s="142" t="str">
        <f t="shared" si="1121"/>
        <v/>
      </c>
      <c r="AM2310" s="142" t="str">
        <f t="shared" si="1122"/>
        <v/>
      </c>
      <c r="AQ2310" s="142">
        <v>1616</v>
      </c>
      <c r="AR2310" s="142">
        <f t="shared" si="1123"/>
        <v>7083.3655663397622</v>
      </c>
      <c r="AS2310" s="142">
        <f t="shared" si="1124"/>
        <v>6.667237686645445E-6</v>
      </c>
      <c r="AT2310" s="142">
        <f t="shared" si="1125"/>
        <v>0.9931301944282156</v>
      </c>
      <c r="AU2310" s="142">
        <f t="shared" si="1126"/>
        <v>6.667237686645445E-6</v>
      </c>
      <c r="AV2310" s="142" t="str">
        <f t="shared" si="1127"/>
        <v/>
      </c>
      <c r="AW2310" s="142" t="str">
        <f t="shared" si="1128"/>
        <v/>
      </c>
      <c r="AX2310" s="142">
        <f t="shared" si="1129"/>
        <v>5.808922961479863E-5</v>
      </c>
      <c r="AY2310" s="142" t="str">
        <f t="shared" si="1130"/>
        <v/>
      </c>
      <c r="AZ2310" s="142" t="str">
        <f t="shared" si="1131"/>
        <v/>
      </c>
      <c r="BB2310" s="147"/>
      <c r="BC2310" s="147">
        <f t="shared" si="1094"/>
        <v>10.374399999999902</v>
      </c>
      <c r="BD2310" s="163">
        <f t="shared" si="1095"/>
        <v>0.16833057308801982</v>
      </c>
      <c r="BE2310" s="147">
        <f t="shared" si="1096"/>
        <v>3.2943817475622472E-4</v>
      </c>
      <c r="BF2310" s="147" t="str">
        <f t="shared" si="1092"/>
        <v/>
      </c>
      <c r="BG2310" s="159" t="str">
        <f t="shared" si="1093"/>
        <v/>
      </c>
    </row>
    <row r="2311" spans="1:59" ht="20.100000000000001" customHeight="1" x14ac:dyDescent="0.25">
      <c r="A2311" s="142">
        <v>1617</v>
      </c>
      <c r="B2311" s="142">
        <f t="shared" si="1097"/>
        <v>11547.925723933946</v>
      </c>
      <c r="C2311" s="142">
        <f t="shared" si="1098"/>
        <v>4.0560395692866813E-6</v>
      </c>
      <c r="D2311" s="142">
        <f t="shared" si="1099"/>
        <v>0.99320648401825162</v>
      </c>
      <c r="E2311" s="142">
        <f t="shared" si="1100"/>
        <v>4.0560395692866813E-6</v>
      </c>
      <c r="F2311" s="142" t="str">
        <f t="shared" si="1101"/>
        <v/>
      </c>
      <c r="G2311" s="142" t="str">
        <f t="shared" si="1102"/>
        <v/>
      </c>
      <c r="H2311" s="142"/>
      <c r="I2311" s="142"/>
      <c r="J2311" s="142">
        <f t="shared" si="1103"/>
        <v>5.9086102809487748E-157</v>
      </c>
      <c r="K2311" s="142" t="str">
        <f t="shared" si="1104"/>
        <v/>
      </c>
      <c r="L2311" s="142" t="str">
        <f t="shared" si="1105"/>
        <v/>
      </c>
      <c r="M2311" s="142"/>
      <c r="N2311" s="142"/>
      <c r="O2311" s="142"/>
      <c r="P2311" s="142"/>
      <c r="Q2311" s="142">
        <v>1617</v>
      </c>
      <c r="R2311" s="142">
        <f t="shared" si="1106"/>
        <v>52.953754119126259</v>
      </c>
      <c r="S2311" s="142">
        <f t="shared" si="1107"/>
        <v>8.8452357077629744E-4</v>
      </c>
      <c r="T2311" s="142">
        <f t="shared" si="1108"/>
        <v>0.99320648401825162</v>
      </c>
      <c r="U2311" s="142">
        <f t="shared" si="1109"/>
        <v>8.8452357077629744E-4</v>
      </c>
      <c r="V2311" s="142" t="str">
        <f t="shared" si="1110"/>
        <v/>
      </c>
      <c r="W2311" s="142" t="str">
        <f t="shared" si="1111"/>
        <v/>
      </c>
      <c r="X2311" s="142">
        <f t="shared" si="1112"/>
        <v>1.3675615292788817E-16</v>
      </c>
      <c r="Y2311" s="142" t="str">
        <f t="shared" si="1113"/>
        <v/>
      </c>
      <c r="Z2311" s="142" t="str">
        <f t="shared" si="1114"/>
        <v/>
      </c>
      <c r="AD2311" s="142">
        <v>1617</v>
      </c>
      <c r="AE2311" s="142">
        <f t="shared" si="1132"/>
        <v>135.78556691776538</v>
      </c>
      <c r="AF2311" s="142">
        <f t="shared" si="1115"/>
        <v>3.4494714528699735E-4</v>
      </c>
      <c r="AG2311" s="142">
        <f t="shared" si="1116"/>
        <v>0.99320648401825162</v>
      </c>
      <c r="AH2311" s="142">
        <f t="shared" si="1117"/>
        <v>3.4494714528699735E-4</v>
      </c>
      <c r="AI2311" s="142" t="str">
        <f t="shared" si="1118"/>
        <v/>
      </c>
      <c r="AJ2311" s="142" t="str">
        <f t="shared" si="1119"/>
        <v/>
      </c>
      <c r="AK2311" s="142">
        <f t="shared" si="1120"/>
        <v>7.1551454119574421E-64</v>
      </c>
      <c r="AL2311" s="142" t="str">
        <f t="shared" si="1121"/>
        <v/>
      </c>
      <c r="AM2311" s="142" t="str">
        <f t="shared" si="1122"/>
        <v/>
      </c>
      <c r="AQ2311" s="142">
        <v>1617</v>
      </c>
      <c r="AR2311" s="142">
        <f t="shared" si="1123"/>
        <v>7094.8645364149888</v>
      </c>
      <c r="AS2311" s="142">
        <f t="shared" si="1124"/>
        <v>6.6017953463459849E-6</v>
      </c>
      <c r="AT2311" s="142">
        <f t="shared" si="1125"/>
        <v>0.99320648401825162</v>
      </c>
      <c r="AU2311" s="142">
        <f t="shared" si="1126"/>
        <v>6.6017953463459849E-6</v>
      </c>
      <c r="AV2311" s="142" t="str">
        <f t="shared" si="1127"/>
        <v/>
      </c>
      <c r="AW2311" s="142" t="str">
        <f t="shared" si="1128"/>
        <v/>
      </c>
      <c r="AX2311" s="142">
        <f t="shared" si="1129"/>
        <v>5.7782921711014007E-5</v>
      </c>
      <c r="AY2311" s="142" t="str">
        <f t="shared" si="1130"/>
        <v/>
      </c>
      <c r="AZ2311" s="142" t="str">
        <f t="shared" si="1131"/>
        <v/>
      </c>
      <c r="BB2311" s="147"/>
      <c r="BC2311" s="147">
        <f t="shared" si="1094"/>
        <v>10.380799999999901</v>
      </c>
      <c r="BD2311" s="163">
        <f t="shared" si="1095"/>
        <v>0.1680011349132636</v>
      </c>
      <c r="BE2311" s="147">
        <f t="shared" si="1096"/>
        <v>3.2889219098125588E-4</v>
      </c>
      <c r="BF2311" s="147" t="str">
        <f t="shared" si="1092"/>
        <v/>
      </c>
      <c r="BG2311" s="159" t="str">
        <f t="shared" si="1093"/>
        <v/>
      </c>
    </row>
    <row r="2312" spans="1:59" ht="20.100000000000001" customHeight="1" x14ac:dyDescent="0.25">
      <c r="A2312" s="142">
        <v>1618</v>
      </c>
      <c r="B2312" s="142">
        <f t="shared" si="1097"/>
        <v>11566.641973081325</v>
      </c>
      <c r="C2312" s="142">
        <f t="shared" si="1098"/>
        <v>4.016163211922542E-6</v>
      </c>
      <c r="D2312" s="142">
        <f t="shared" si="1099"/>
        <v>0.99328202418370004</v>
      </c>
      <c r="E2312" s="142">
        <f t="shared" si="1100"/>
        <v>4.016163211922542E-6</v>
      </c>
      <c r="F2312" s="142" t="str">
        <f t="shared" si="1101"/>
        <v/>
      </c>
      <c r="G2312" s="142" t="str">
        <f t="shared" si="1102"/>
        <v/>
      </c>
      <c r="H2312" s="142"/>
      <c r="I2312" s="142"/>
      <c r="J2312" s="142">
        <f t="shared" si="1103"/>
        <v>6.5685103412011659E-157</v>
      </c>
      <c r="K2312" s="142" t="str">
        <f t="shared" si="1104"/>
        <v/>
      </c>
      <c r="L2312" s="142" t="str">
        <f t="shared" si="1105"/>
        <v/>
      </c>
      <c r="M2312" s="142"/>
      <c r="N2312" s="142"/>
      <c r="O2312" s="142"/>
      <c r="P2312" s="142"/>
      <c r="Q2312" s="142">
        <v>1618</v>
      </c>
      <c r="R2312" s="142">
        <f t="shared" si="1106"/>
        <v>53.039578680097279</v>
      </c>
      <c r="S2312" s="142">
        <f t="shared" si="1107"/>
        <v>8.7582750718945225E-4</v>
      </c>
      <c r="T2312" s="142">
        <f t="shared" si="1108"/>
        <v>0.99328202418370004</v>
      </c>
      <c r="U2312" s="142">
        <f t="shared" si="1109"/>
        <v>8.7582750718945225E-4</v>
      </c>
      <c r="V2312" s="142" t="str">
        <f t="shared" si="1110"/>
        <v/>
      </c>
      <c r="W2312" s="142" t="str">
        <f t="shared" si="1111"/>
        <v/>
      </c>
      <c r="X2312" s="142">
        <f t="shared" si="1112"/>
        <v>1.4124019928286617E-16</v>
      </c>
      <c r="Y2312" s="142" t="str">
        <f t="shared" si="1113"/>
        <v/>
      </c>
      <c r="Z2312" s="142" t="str">
        <f t="shared" si="1114"/>
        <v/>
      </c>
      <c r="AD2312" s="142">
        <v>1618</v>
      </c>
      <c r="AE2312" s="142">
        <f t="shared" si="1132"/>
        <v>136.00564077014428</v>
      </c>
      <c r="AF2312" s="142">
        <f t="shared" si="1115"/>
        <v>3.4155584808630762E-4</v>
      </c>
      <c r="AG2312" s="142">
        <f t="shared" si="1116"/>
        <v>0.99328202418370004</v>
      </c>
      <c r="AH2312" s="142">
        <f t="shared" si="1117"/>
        <v>3.4155584808630762E-4</v>
      </c>
      <c r="AI2312" s="142" t="str">
        <f t="shared" si="1118"/>
        <v/>
      </c>
      <c r="AJ2312" s="142" t="str">
        <f t="shared" si="1119"/>
        <v/>
      </c>
      <c r="AK2312" s="142">
        <f t="shared" si="1120"/>
        <v>7.6512500191340772E-64</v>
      </c>
      <c r="AL2312" s="142" t="str">
        <f t="shared" si="1121"/>
        <v/>
      </c>
      <c r="AM2312" s="142" t="str">
        <f t="shared" si="1122"/>
        <v/>
      </c>
      <c r="AQ2312" s="142">
        <v>1618</v>
      </c>
      <c r="AR2312" s="142">
        <f t="shared" si="1123"/>
        <v>7106.3635064902155</v>
      </c>
      <c r="AS2312" s="142">
        <f t="shared" si="1124"/>
        <v>6.53689076492393E-6</v>
      </c>
      <c r="AT2312" s="142">
        <f t="shared" si="1125"/>
        <v>0.99328202418370004</v>
      </c>
      <c r="AU2312" s="142">
        <f t="shared" si="1126"/>
        <v>6.53689076492393E-6</v>
      </c>
      <c r="AV2312" s="142" t="str">
        <f t="shared" si="1127"/>
        <v/>
      </c>
      <c r="AW2312" s="142" t="str">
        <f t="shared" si="1128"/>
        <v/>
      </c>
      <c r="AX2312" s="142">
        <f t="shared" si="1129"/>
        <v>5.7477309342406846E-5</v>
      </c>
      <c r="AY2312" s="142" t="str">
        <f t="shared" si="1130"/>
        <v/>
      </c>
      <c r="AZ2312" s="142" t="str">
        <f t="shared" si="1131"/>
        <v/>
      </c>
      <c r="BB2312" s="147"/>
      <c r="BC2312" s="147">
        <f t="shared" si="1094"/>
        <v>10.387199999999901</v>
      </c>
      <c r="BD2312" s="163">
        <f t="shared" si="1095"/>
        <v>0.16767224272228234</v>
      </c>
      <c r="BE2312" s="147">
        <f t="shared" si="1096"/>
        <v>3.2834680025525809E-4</v>
      </c>
      <c r="BF2312" s="147" t="str">
        <f t="shared" si="1092"/>
        <v/>
      </c>
      <c r="BG2312" s="159" t="str">
        <f t="shared" si="1093"/>
        <v/>
      </c>
    </row>
    <row r="2313" spans="1:59" ht="20.100000000000001" customHeight="1" x14ac:dyDescent="0.25">
      <c r="A2313" s="142">
        <v>1619</v>
      </c>
      <c r="B2313" s="142">
        <f t="shared" si="1097"/>
        <v>11585.358222228708</v>
      </c>
      <c r="C2313" s="142">
        <f t="shared" si="1098"/>
        <v>3.9766152667563855E-6</v>
      </c>
      <c r="D2313" s="142">
        <f t="shared" si="1099"/>
        <v>0.99335682108971413</v>
      </c>
      <c r="E2313" s="142">
        <f t="shared" si="1100"/>
        <v>3.9766152667563855E-6</v>
      </c>
      <c r="F2313" s="142" t="str">
        <f t="shared" si="1101"/>
        <v/>
      </c>
      <c r="G2313" s="142" t="str">
        <f t="shared" si="1102"/>
        <v/>
      </c>
      <c r="H2313" s="142"/>
      <c r="I2313" s="142"/>
      <c r="J2313" s="142">
        <f t="shared" si="1103"/>
        <v>7.3019941629681117E-157</v>
      </c>
      <c r="K2313" s="142" t="str">
        <f t="shared" si="1104"/>
        <v/>
      </c>
      <c r="L2313" s="142" t="str">
        <f t="shared" si="1105"/>
        <v/>
      </c>
      <c r="M2313" s="142"/>
      <c r="N2313" s="142"/>
      <c r="O2313" s="142"/>
      <c r="P2313" s="142"/>
      <c r="Q2313" s="142">
        <v>1619</v>
      </c>
      <c r="R2313" s="142">
        <f t="shared" si="1106"/>
        <v>53.125403241068327</v>
      </c>
      <c r="S2313" s="142">
        <f t="shared" si="1107"/>
        <v>8.6720306231467294E-4</v>
      </c>
      <c r="T2313" s="142">
        <f t="shared" si="1108"/>
        <v>0.99335682108971413</v>
      </c>
      <c r="U2313" s="142">
        <f t="shared" si="1109"/>
        <v>8.6720306231467294E-4</v>
      </c>
      <c r="V2313" s="142" t="str">
        <f t="shared" si="1110"/>
        <v/>
      </c>
      <c r="W2313" s="142" t="str">
        <f t="shared" si="1111"/>
        <v/>
      </c>
      <c r="X2313" s="142">
        <f t="shared" si="1112"/>
        <v>1.4586893743518387E-16</v>
      </c>
      <c r="Y2313" s="142" t="str">
        <f t="shared" si="1113"/>
        <v/>
      </c>
      <c r="Z2313" s="142" t="str">
        <f t="shared" si="1114"/>
        <v/>
      </c>
      <c r="AD2313" s="142">
        <v>1619</v>
      </c>
      <c r="AE2313" s="142">
        <f t="shared" si="1132"/>
        <v>136.22571462252313</v>
      </c>
      <c r="AF2313" s="142">
        <f t="shared" si="1115"/>
        <v>3.3819248080302778E-4</v>
      </c>
      <c r="AG2313" s="142">
        <f t="shared" si="1116"/>
        <v>0.99335682108971413</v>
      </c>
      <c r="AH2313" s="142">
        <f t="shared" si="1117"/>
        <v>3.3819248080302778E-4</v>
      </c>
      <c r="AI2313" s="142" t="str">
        <f t="shared" si="1118"/>
        <v/>
      </c>
      <c r="AJ2313" s="142" t="str">
        <f t="shared" si="1119"/>
        <v/>
      </c>
      <c r="AK2313" s="142">
        <f t="shared" si="1120"/>
        <v>8.1816213125357665E-64</v>
      </c>
      <c r="AL2313" s="142" t="str">
        <f t="shared" si="1121"/>
        <v/>
      </c>
      <c r="AM2313" s="142" t="str">
        <f t="shared" si="1122"/>
        <v/>
      </c>
      <c r="AQ2313" s="142">
        <v>1619</v>
      </c>
      <c r="AR2313" s="142">
        <f t="shared" si="1123"/>
        <v>7117.8624765654422</v>
      </c>
      <c r="AS2313" s="142">
        <f t="shared" si="1124"/>
        <v>6.4725207222023408E-6</v>
      </c>
      <c r="AT2313" s="142">
        <f t="shared" si="1125"/>
        <v>0.99335682108971413</v>
      </c>
      <c r="AU2313" s="142">
        <f t="shared" si="1126"/>
        <v>6.4725207222023408E-6</v>
      </c>
      <c r="AV2313" s="142" t="str">
        <f t="shared" si="1127"/>
        <v/>
      </c>
      <c r="AW2313" s="142" t="str">
        <f t="shared" si="1128"/>
        <v/>
      </c>
      <c r="AX2313" s="142">
        <f t="shared" si="1129"/>
        <v>5.7172398583965496E-5</v>
      </c>
      <c r="AY2313" s="142" t="str">
        <f t="shared" si="1130"/>
        <v/>
      </c>
      <c r="AZ2313" s="142" t="str">
        <f t="shared" si="1131"/>
        <v/>
      </c>
      <c r="BB2313" s="147"/>
      <c r="BC2313" s="147">
        <f t="shared" si="1094"/>
        <v>10.3935999999999</v>
      </c>
      <c r="BD2313" s="163">
        <f t="shared" si="1095"/>
        <v>0.16734389592202709</v>
      </c>
      <c r="BE2313" s="147">
        <f t="shared" si="1096"/>
        <v>3.278020030131612E-4</v>
      </c>
      <c r="BF2313" s="147" t="str">
        <f t="shared" si="1092"/>
        <v/>
      </c>
      <c r="BG2313" s="159" t="str">
        <f t="shared" si="1093"/>
        <v/>
      </c>
    </row>
    <row r="2314" spans="1:59" ht="20.100000000000001" customHeight="1" x14ac:dyDescent="0.25">
      <c r="A2314" s="147">
        <v>1620</v>
      </c>
      <c r="B2314" s="142">
        <f t="shared" si="1097"/>
        <v>11604.074471376087</v>
      </c>
      <c r="C2314" s="142">
        <f t="shared" si="1098"/>
        <v>3.9373937591422301E-6</v>
      </c>
      <c r="D2314" s="142">
        <f t="shared" si="1099"/>
        <v>0.99343088086445319</v>
      </c>
      <c r="E2314" s="142">
        <f t="shared" si="1100"/>
        <v>3.9373937591422301E-6</v>
      </c>
      <c r="F2314" s="142" t="str">
        <f t="shared" si="1101"/>
        <v/>
      </c>
      <c r="G2314" s="142" t="str">
        <f t="shared" si="1102"/>
        <v/>
      </c>
      <c r="H2314" s="142"/>
      <c r="I2314" s="142"/>
      <c r="J2314" s="142">
        <f t="shared" si="1103"/>
        <v>8.1172538197137191E-157</v>
      </c>
      <c r="K2314" s="142" t="str">
        <f t="shared" si="1104"/>
        <v/>
      </c>
      <c r="L2314" s="142" t="str">
        <f t="shared" si="1105"/>
        <v/>
      </c>
      <c r="M2314" s="142"/>
      <c r="N2314" s="142"/>
      <c r="O2314" s="142"/>
      <c r="P2314" s="142"/>
      <c r="Q2314" s="147">
        <v>1620</v>
      </c>
      <c r="R2314" s="142">
        <f t="shared" si="1106"/>
        <v>53.211227802039346</v>
      </c>
      <c r="S2314" s="142">
        <f t="shared" si="1107"/>
        <v>8.586498055297042E-4</v>
      </c>
      <c r="T2314" s="142">
        <f t="shared" si="1108"/>
        <v>0.99343088086445319</v>
      </c>
      <c r="U2314" s="142">
        <f t="shared" si="1109"/>
        <v>8.586498055297042E-4</v>
      </c>
      <c r="V2314" s="142" t="str">
        <f t="shared" si="1110"/>
        <v/>
      </c>
      <c r="W2314" s="142" t="str">
        <f t="shared" si="1111"/>
        <v/>
      </c>
      <c r="X2314" s="142">
        <f t="shared" si="1112"/>
        <v>1.5064695869360332E-16</v>
      </c>
      <c r="Y2314" s="142" t="str">
        <f t="shared" si="1113"/>
        <v/>
      </c>
      <c r="Z2314" s="142" t="str">
        <f t="shared" si="1114"/>
        <v/>
      </c>
      <c r="AD2314" s="147">
        <v>1620</v>
      </c>
      <c r="AE2314" s="142">
        <f t="shared" si="1132"/>
        <v>136.44578847490203</v>
      </c>
      <c r="AF2314" s="142">
        <f t="shared" si="1115"/>
        <v>3.3485687550277208E-4</v>
      </c>
      <c r="AG2314" s="142">
        <f t="shared" si="1116"/>
        <v>0.9934308808644533</v>
      </c>
      <c r="AH2314" s="142">
        <f t="shared" si="1117"/>
        <v>3.3485687550277208E-4</v>
      </c>
      <c r="AI2314" s="142" t="str">
        <f t="shared" si="1118"/>
        <v/>
      </c>
      <c r="AJ2314" s="142" t="str">
        <f t="shared" si="1119"/>
        <v/>
      </c>
      <c r="AK2314" s="142">
        <f t="shared" si="1120"/>
        <v>8.7486170390559447E-64</v>
      </c>
      <c r="AL2314" s="142" t="str">
        <f t="shared" si="1121"/>
        <v/>
      </c>
      <c r="AM2314" s="142" t="str">
        <f t="shared" si="1122"/>
        <v/>
      </c>
      <c r="AQ2314" s="147">
        <v>1620</v>
      </c>
      <c r="AR2314" s="142">
        <f t="shared" si="1123"/>
        <v>7129.3614466406689</v>
      </c>
      <c r="AS2314" s="142">
        <f t="shared" si="1124"/>
        <v>6.4086820041571505E-6</v>
      </c>
      <c r="AT2314" s="142">
        <f t="shared" si="1125"/>
        <v>0.9934308808644533</v>
      </c>
      <c r="AU2314" s="142">
        <f t="shared" si="1126"/>
        <v>6.4086820041571505E-6</v>
      </c>
      <c r="AV2314" s="142" t="str">
        <f t="shared" si="1127"/>
        <v/>
      </c>
      <c r="AW2314" s="142" t="str">
        <f t="shared" si="1128"/>
        <v/>
      </c>
      <c r="AX2314" s="142">
        <f t="shared" si="1129"/>
        <v>5.6868195444911881E-5</v>
      </c>
      <c r="AY2314" s="142" t="str">
        <f t="shared" si="1130"/>
        <v/>
      </c>
      <c r="AZ2314" s="142" t="str">
        <f t="shared" si="1131"/>
        <v/>
      </c>
      <c r="BB2314" s="147"/>
      <c r="BC2314" s="147">
        <f t="shared" si="1094"/>
        <v>10.399999999999899</v>
      </c>
      <c r="BD2314" s="163">
        <f t="shared" si="1095"/>
        <v>0.16701609391901392</v>
      </c>
      <c r="BE2314" s="147">
        <f t="shared" si="1096"/>
        <v>3.2725779968476032E-4</v>
      </c>
      <c r="BF2314" s="147" t="str">
        <f t="shared" si="1092"/>
        <v/>
      </c>
      <c r="BG2314" s="159" t="str">
        <f t="shared" si="1093"/>
        <v/>
      </c>
    </row>
    <row r="2315" spans="1:59" ht="20.100000000000001" customHeight="1" x14ac:dyDescent="0.25">
      <c r="A2315" s="142">
        <v>1621</v>
      </c>
      <c r="B2315" s="142">
        <f t="shared" si="1097"/>
        <v>11622.79072052347</v>
      </c>
      <c r="C2315" s="142">
        <f t="shared" si="1098"/>
        <v>3.8984967183028306E-6</v>
      </c>
      <c r="D2315" s="142">
        <f t="shared" si="1099"/>
        <v>0.9935042095991552</v>
      </c>
      <c r="E2315" s="142">
        <f t="shared" si="1100"/>
        <v>3.8984967183028306E-6</v>
      </c>
      <c r="F2315" s="142" t="str">
        <f t="shared" si="1101"/>
        <v/>
      </c>
      <c r="G2315" s="142" t="str">
        <f t="shared" si="1102"/>
        <v/>
      </c>
      <c r="H2315" s="142"/>
      <c r="I2315" s="142"/>
      <c r="J2315" s="142">
        <f t="shared" si="1103"/>
        <v>9.0233919494613576E-157</v>
      </c>
      <c r="K2315" s="142" t="str">
        <f t="shared" si="1104"/>
        <v/>
      </c>
      <c r="L2315" s="142" t="str">
        <f t="shared" si="1105"/>
        <v/>
      </c>
      <c r="M2315" s="142"/>
      <c r="N2315" s="142"/>
      <c r="O2315" s="142"/>
      <c r="P2315" s="142"/>
      <c r="Q2315" s="142">
        <v>1621</v>
      </c>
      <c r="R2315" s="142">
        <f t="shared" si="1106"/>
        <v>53.297052363010394</v>
      </c>
      <c r="S2315" s="142">
        <f t="shared" si="1107"/>
        <v>8.5016730705596451E-4</v>
      </c>
      <c r="T2315" s="142">
        <f t="shared" si="1108"/>
        <v>0.9935042095991552</v>
      </c>
      <c r="U2315" s="142">
        <f t="shared" si="1109"/>
        <v>8.5016730705596451E-4</v>
      </c>
      <c r="V2315" s="142" t="str">
        <f t="shared" si="1110"/>
        <v/>
      </c>
      <c r="W2315" s="142" t="str">
        <f t="shared" si="1111"/>
        <v/>
      </c>
      <c r="X2315" s="142">
        <f t="shared" si="1112"/>
        <v>1.5557899751290962E-16</v>
      </c>
      <c r="Y2315" s="142" t="str">
        <f t="shared" si="1113"/>
        <v/>
      </c>
      <c r="Z2315" s="142" t="str">
        <f t="shared" si="1114"/>
        <v/>
      </c>
      <c r="AD2315" s="142">
        <v>1621</v>
      </c>
      <c r="AE2315" s="142">
        <f t="shared" si="1132"/>
        <v>136.66586232728088</v>
      </c>
      <c r="AF2315" s="142">
        <f t="shared" si="1115"/>
        <v>3.3154886458018184E-4</v>
      </c>
      <c r="AG2315" s="142">
        <f t="shared" si="1116"/>
        <v>0.9935042095991552</v>
      </c>
      <c r="AH2315" s="142">
        <f t="shared" si="1117"/>
        <v>3.3154886458018184E-4</v>
      </c>
      <c r="AI2315" s="142" t="str">
        <f t="shared" si="1118"/>
        <v/>
      </c>
      <c r="AJ2315" s="142" t="str">
        <f t="shared" si="1119"/>
        <v/>
      </c>
      <c r="AK2315" s="142">
        <f t="shared" si="1120"/>
        <v>9.3547565414428101E-64</v>
      </c>
      <c r="AL2315" s="142" t="str">
        <f t="shared" si="1121"/>
        <v/>
      </c>
      <c r="AM2315" s="142" t="str">
        <f t="shared" si="1122"/>
        <v/>
      </c>
      <c r="AQ2315" s="142">
        <v>1621</v>
      </c>
      <c r="AR2315" s="142">
        <f t="shared" si="1123"/>
        <v>7140.8604167158956</v>
      </c>
      <c r="AS2315" s="142">
        <f t="shared" si="1124"/>
        <v>6.3453714030612837E-6</v>
      </c>
      <c r="AT2315" s="142">
        <f t="shared" si="1125"/>
        <v>0.9935042095991552</v>
      </c>
      <c r="AU2315" s="142">
        <f t="shared" si="1126"/>
        <v>6.3453714030612837E-6</v>
      </c>
      <c r="AV2315" s="142" t="str">
        <f t="shared" si="1127"/>
        <v/>
      </c>
      <c r="AW2315" s="142" t="str">
        <f t="shared" si="1128"/>
        <v/>
      </c>
      <c r="AX2315" s="142">
        <f t="shared" si="1129"/>
        <v>5.6564705868666844E-5</v>
      </c>
      <c r="AY2315" s="142" t="str">
        <f t="shared" si="1130"/>
        <v/>
      </c>
      <c r="AZ2315" s="142" t="str">
        <f t="shared" si="1131"/>
        <v/>
      </c>
      <c r="BB2315" s="147"/>
      <c r="BC2315" s="147">
        <f t="shared" si="1094"/>
        <v>10.406399999999898</v>
      </c>
      <c r="BD2315" s="163">
        <f t="shared" si="1095"/>
        <v>0.16668883611932916</v>
      </c>
      <c r="BE2315" s="147">
        <f t="shared" si="1096"/>
        <v>3.2671419069493779E-4</v>
      </c>
      <c r="BF2315" s="147" t="str">
        <f t="shared" si="1092"/>
        <v/>
      </c>
      <c r="BG2315" s="159" t="str">
        <f t="shared" si="1093"/>
        <v/>
      </c>
    </row>
    <row r="2316" spans="1:59" ht="20.100000000000001" customHeight="1" x14ac:dyDescent="0.25">
      <c r="A2316" s="142">
        <v>1622</v>
      </c>
      <c r="B2316" s="142">
        <f t="shared" si="1097"/>
        <v>11641.506969670849</v>
      </c>
      <c r="C2316" s="142">
        <f t="shared" si="1098"/>
        <v>3.8599221774170887E-6</v>
      </c>
      <c r="D2316" s="142">
        <f t="shared" si="1099"/>
        <v>0.99357681334820891</v>
      </c>
      <c r="E2316" s="142">
        <f t="shared" si="1100"/>
        <v>3.8599221774170887E-6</v>
      </c>
      <c r="F2316" s="142" t="str">
        <f t="shared" si="1101"/>
        <v/>
      </c>
      <c r="G2316" s="142" t="str">
        <f t="shared" si="1102"/>
        <v/>
      </c>
      <c r="H2316" s="142"/>
      <c r="I2316" s="142"/>
      <c r="J2316" s="142">
        <f t="shared" si="1103"/>
        <v>1.0030522803247733E-156</v>
      </c>
      <c r="K2316" s="142" t="str">
        <f t="shared" si="1104"/>
        <v/>
      </c>
      <c r="L2316" s="142" t="str">
        <f t="shared" si="1105"/>
        <v/>
      </c>
      <c r="M2316" s="142"/>
      <c r="N2316" s="142"/>
      <c r="O2316" s="142"/>
      <c r="P2316" s="142"/>
      <c r="Q2316" s="142">
        <v>1622</v>
      </c>
      <c r="R2316" s="142">
        <f t="shared" si="1106"/>
        <v>53.382876923981414</v>
      </c>
      <c r="S2316" s="142">
        <f t="shared" si="1107"/>
        <v>8.4175513797761622E-4</v>
      </c>
      <c r="T2316" s="142">
        <f t="shared" si="1108"/>
        <v>0.99357681334820891</v>
      </c>
      <c r="U2316" s="142">
        <f t="shared" si="1109"/>
        <v>8.4175513797761622E-4</v>
      </c>
      <c r="V2316" s="142" t="str">
        <f t="shared" si="1110"/>
        <v/>
      </c>
      <c r="W2316" s="142" t="str">
        <f t="shared" si="1111"/>
        <v/>
      </c>
      <c r="X2316" s="142">
        <f t="shared" si="1112"/>
        <v>1.6066993587475833E-16</v>
      </c>
      <c r="Y2316" s="142" t="str">
        <f t="shared" si="1113"/>
        <v/>
      </c>
      <c r="Z2316" s="142" t="str">
        <f t="shared" si="1114"/>
        <v/>
      </c>
      <c r="AD2316" s="142">
        <v>1622</v>
      </c>
      <c r="AE2316" s="142">
        <f t="shared" si="1132"/>
        <v>136.88593617965978</v>
      </c>
      <c r="AF2316" s="142">
        <f t="shared" si="1115"/>
        <v>3.2826828076634165E-4</v>
      </c>
      <c r="AG2316" s="142">
        <f t="shared" si="1116"/>
        <v>0.99357681334820891</v>
      </c>
      <c r="AH2316" s="142">
        <f t="shared" si="1117"/>
        <v>3.2826828076634165E-4</v>
      </c>
      <c r="AI2316" s="142" t="str">
        <f t="shared" si="1118"/>
        <v/>
      </c>
      <c r="AJ2316" s="142" t="str">
        <f t="shared" si="1119"/>
        <v/>
      </c>
      <c r="AK2316" s="142">
        <f t="shared" si="1120"/>
        <v>1.0002731790257722E-63</v>
      </c>
      <c r="AL2316" s="142" t="str">
        <f t="shared" si="1121"/>
        <v/>
      </c>
      <c r="AM2316" s="142" t="str">
        <f t="shared" si="1122"/>
        <v/>
      </c>
      <c r="AQ2316" s="142">
        <v>1622</v>
      </c>
      <c r="AR2316" s="142">
        <f t="shared" si="1123"/>
        <v>7152.3593867911222</v>
      </c>
      <c r="AS2316" s="142">
        <f t="shared" si="1124"/>
        <v>6.2825857176268268E-6</v>
      </c>
      <c r="AT2316" s="142">
        <f t="shared" si="1125"/>
        <v>0.99357681334820891</v>
      </c>
      <c r="AU2316" s="142">
        <f t="shared" si="1126"/>
        <v>6.2825857176268268E-6</v>
      </c>
      <c r="AV2316" s="142" t="str">
        <f t="shared" si="1127"/>
        <v/>
      </c>
      <c r="AW2316" s="142" t="str">
        <f t="shared" si="1128"/>
        <v/>
      </c>
      <c r="AX2316" s="142">
        <f t="shared" si="1129"/>
        <v>5.6261935732820996E-5</v>
      </c>
      <c r="AY2316" s="142" t="str">
        <f t="shared" si="1130"/>
        <v/>
      </c>
      <c r="AZ2316" s="142" t="str">
        <f t="shared" si="1131"/>
        <v/>
      </c>
      <c r="BB2316" s="147"/>
      <c r="BC2316" s="147">
        <f t="shared" si="1094"/>
        <v>10.412799999999898</v>
      </c>
      <c r="BD2316" s="163">
        <f t="shared" si="1095"/>
        <v>0.16636212192863423</v>
      </c>
      <c r="BE2316" s="147">
        <f t="shared" si="1096"/>
        <v>3.2617117646366323E-4</v>
      </c>
      <c r="BF2316" s="147" t="str">
        <f t="shared" si="1092"/>
        <v/>
      </c>
      <c r="BG2316" s="159" t="str">
        <f t="shared" si="1093"/>
        <v/>
      </c>
    </row>
    <row r="2317" spans="1:59" ht="20.100000000000001" customHeight="1" x14ac:dyDescent="0.25">
      <c r="A2317" s="142">
        <v>1623</v>
      </c>
      <c r="B2317" s="142">
        <f t="shared" si="1097"/>
        <v>11660.223218818232</v>
      </c>
      <c r="C2317" s="142">
        <f t="shared" si="1098"/>
        <v>3.8216681737061661E-6</v>
      </c>
      <c r="D2317" s="142">
        <f t="shared" si="1099"/>
        <v>0.99364869812922962</v>
      </c>
      <c r="E2317" s="142">
        <f t="shared" si="1100"/>
        <v>3.8216681737061661E-6</v>
      </c>
      <c r="F2317" s="142" t="str">
        <f t="shared" si="1101"/>
        <v/>
      </c>
      <c r="G2317" s="142" t="str">
        <f t="shared" si="1102"/>
        <v/>
      </c>
      <c r="H2317" s="142"/>
      <c r="I2317" s="142"/>
      <c r="J2317" s="142">
        <f t="shared" si="1103"/>
        <v>1.1149884489186109E-156</v>
      </c>
      <c r="K2317" s="142" t="str">
        <f t="shared" si="1104"/>
        <v/>
      </c>
      <c r="L2317" s="142" t="str">
        <f t="shared" si="1105"/>
        <v/>
      </c>
      <c r="M2317" s="142"/>
      <c r="N2317" s="142"/>
      <c r="O2317" s="142"/>
      <c r="P2317" s="142"/>
      <c r="Q2317" s="142">
        <v>1623</v>
      </c>
      <c r="R2317" s="142">
        <f t="shared" si="1106"/>
        <v>53.468701484952433</v>
      </c>
      <c r="S2317" s="142">
        <f t="shared" si="1107"/>
        <v>8.3341287026033781E-4</v>
      </c>
      <c r="T2317" s="142">
        <f t="shared" si="1108"/>
        <v>0.99364869812922962</v>
      </c>
      <c r="U2317" s="142">
        <f t="shared" si="1109"/>
        <v>8.3341287026033781E-4</v>
      </c>
      <c r="V2317" s="142" t="str">
        <f t="shared" si="1110"/>
        <v/>
      </c>
      <c r="W2317" s="142" t="str">
        <f t="shared" si="1111"/>
        <v/>
      </c>
      <c r="X2317" s="142">
        <f t="shared" si="1112"/>
        <v>1.6592480780002268E-16</v>
      </c>
      <c r="Y2317" s="142" t="str">
        <f t="shared" si="1113"/>
        <v/>
      </c>
      <c r="Z2317" s="142" t="str">
        <f t="shared" si="1114"/>
        <v/>
      </c>
      <c r="AD2317" s="142">
        <v>1623</v>
      </c>
      <c r="AE2317" s="142">
        <f t="shared" si="1132"/>
        <v>137.10601003203863</v>
      </c>
      <c r="AF2317" s="142">
        <f t="shared" si="1115"/>
        <v>3.2501495713611943E-4</v>
      </c>
      <c r="AG2317" s="142">
        <f t="shared" si="1116"/>
        <v>0.99364869812922962</v>
      </c>
      <c r="AH2317" s="142">
        <f t="shared" si="1117"/>
        <v>3.2501495713611943E-4</v>
      </c>
      <c r="AI2317" s="142" t="str">
        <f t="shared" si="1118"/>
        <v/>
      </c>
      <c r="AJ2317" s="142" t="str">
        <f t="shared" si="1119"/>
        <v/>
      </c>
      <c r="AK2317" s="142">
        <f t="shared" si="1120"/>
        <v>1.0695419165971583E-63</v>
      </c>
      <c r="AL2317" s="142" t="str">
        <f t="shared" si="1121"/>
        <v/>
      </c>
      <c r="AM2317" s="142" t="str">
        <f t="shared" si="1122"/>
        <v/>
      </c>
      <c r="AQ2317" s="142">
        <v>1623</v>
      </c>
      <c r="AR2317" s="142">
        <f t="shared" si="1123"/>
        <v>7163.8583568663489</v>
      </c>
      <c r="AS2317" s="142">
        <f t="shared" si="1124"/>
        <v>6.220321753145278E-6</v>
      </c>
      <c r="AT2317" s="142">
        <f t="shared" si="1125"/>
        <v>0.99364869812922962</v>
      </c>
      <c r="AU2317" s="142">
        <f t="shared" si="1126"/>
        <v>6.220321753145278E-6</v>
      </c>
      <c r="AV2317" s="142" t="str">
        <f t="shared" si="1127"/>
        <v/>
      </c>
      <c r="AW2317" s="142" t="str">
        <f t="shared" si="1128"/>
        <v/>
      </c>
      <c r="AX2317" s="142">
        <f t="shared" si="1129"/>
        <v>5.5959890849110772E-5</v>
      </c>
      <c r="AY2317" s="142" t="str">
        <f t="shared" si="1130"/>
        <v/>
      </c>
      <c r="AZ2317" s="142" t="str">
        <f t="shared" si="1131"/>
        <v/>
      </c>
      <c r="BB2317" s="147"/>
      <c r="BC2317" s="147">
        <f t="shared" si="1094"/>
        <v>10.419199999999897</v>
      </c>
      <c r="BD2317" s="163">
        <f t="shared" si="1095"/>
        <v>0.16603595075217056</v>
      </c>
      <c r="BE2317" s="147">
        <f t="shared" si="1096"/>
        <v>3.2562875740599351E-4</v>
      </c>
      <c r="BF2317" s="147" t="str">
        <f t="shared" si="1092"/>
        <v/>
      </c>
      <c r="BG2317" s="159" t="str">
        <f t="shared" si="1093"/>
        <v/>
      </c>
    </row>
    <row r="2318" spans="1:59" ht="20.100000000000001" customHeight="1" x14ac:dyDescent="0.25">
      <c r="A2318" s="142">
        <v>1624</v>
      </c>
      <c r="B2318" s="142">
        <f t="shared" si="1097"/>
        <v>11678.939467965611</v>
      </c>
      <c r="C2318" s="142">
        <f t="shared" si="1098"/>
        <v>3.7837327485185376E-6</v>
      </c>
      <c r="D2318" s="142">
        <f t="shared" si="1099"/>
        <v>0.9937198699231351</v>
      </c>
      <c r="E2318" s="142">
        <f t="shared" si="1100"/>
        <v>3.7837327485185376E-6</v>
      </c>
      <c r="F2318" s="142" t="str">
        <f t="shared" si="1101"/>
        <v/>
      </c>
      <c r="G2318" s="142" t="str">
        <f t="shared" si="1102"/>
        <v/>
      </c>
      <c r="H2318" s="142"/>
      <c r="I2318" s="142"/>
      <c r="J2318" s="142">
        <f t="shared" si="1103"/>
        <v>1.2393963650536005E-156</v>
      </c>
      <c r="K2318" s="142" t="str">
        <f t="shared" si="1104"/>
        <v/>
      </c>
      <c r="L2318" s="142" t="str">
        <f t="shared" si="1105"/>
        <v/>
      </c>
      <c r="M2318" s="142"/>
      <c r="N2318" s="142"/>
      <c r="O2318" s="142"/>
      <c r="P2318" s="142"/>
      <c r="Q2318" s="142">
        <v>1624</v>
      </c>
      <c r="R2318" s="142">
        <f t="shared" si="1106"/>
        <v>53.554526045923481</v>
      </c>
      <c r="S2318" s="142">
        <f t="shared" si="1107"/>
        <v>8.2514007676986665E-4</v>
      </c>
      <c r="T2318" s="142">
        <f t="shared" si="1108"/>
        <v>0.9937198699231351</v>
      </c>
      <c r="U2318" s="142">
        <f t="shared" si="1109"/>
        <v>8.2514007676986665E-4</v>
      </c>
      <c r="V2318" s="142" t="str">
        <f t="shared" si="1110"/>
        <v/>
      </c>
      <c r="W2318" s="142" t="str">
        <f t="shared" si="1111"/>
        <v/>
      </c>
      <c r="X2318" s="142">
        <f t="shared" si="1112"/>
        <v>1.7134880399647173E-16</v>
      </c>
      <c r="Y2318" s="142" t="str">
        <f t="shared" si="1113"/>
        <v/>
      </c>
      <c r="Z2318" s="142" t="str">
        <f t="shared" si="1114"/>
        <v/>
      </c>
      <c r="AD2318" s="142">
        <v>1624</v>
      </c>
      <c r="AE2318" s="142">
        <f t="shared" si="1132"/>
        <v>137.32608388441753</v>
      </c>
      <c r="AF2318" s="142">
        <f t="shared" si="1115"/>
        <v>3.2178872711538368E-4</v>
      </c>
      <c r="AG2318" s="142">
        <f t="shared" si="1116"/>
        <v>0.9937198699231351</v>
      </c>
      <c r="AH2318" s="142">
        <f t="shared" si="1117"/>
        <v>3.2178872711538368E-4</v>
      </c>
      <c r="AI2318" s="142" t="str">
        <f t="shared" si="1118"/>
        <v/>
      </c>
      <c r="AJ2318" s="142" t="str">
        <f t="shared" si="1119"/>
        <v/>
      </c>
      <c r="AK2318" s="142">
        <f t="shared" si="1120"/>
        <v>1.143589204201488E-63</v>
      </c>
      <c r="AL2318" s="142" t="str">
        <f t="shared" si="1121"/>
        <v/>
      </c>
      <c r="AM2318" s="142" t="str">
        <f t="shared" si="1122"/>
        <v/>
      </c>
      <c r="AQ2318" s="142">
        <v>1624</v>
      </c>
      <c r="AR2318" s="142">
        <f t="shared" si="1123"/>
        <v>7175.3573269415756</v>
      </c>
      <c r="AS2318" s="142">
        <f t="shared" si="1124"/>
        <v>6.1585763216258792E-6</v>
      </c>
      <c r="AT2318" s="142">
        <f t="shared" si="1125"/>
        <v>0.9937198699231351</v>
      </c>
      <c r="AU2318" s="142">
        <f t="shared" si="1126"/>
        <v>6.1585763216258792E-6</v>
      </c>
      <c r="AV2318" s="142" t="str">
        <f t="shared" si="1127"/>
        <v/>
      </c>
      <c r="AW2318" s="142" t="str">
        <f t="shared" si="1128"/>
        <v/>
      </c>
      <c r="AX2318" s="142">
        <f t="shared" si="1129"/>
        <v>5.5658576963399964E-5</v>
      </c>
      <c r="AY2318" s="142" t="str">
        <f t="shared" si="1130"/>
        <v/>
      </c>
      <c r="AZ2318" s="142" t="str">
        <f t="shared" si="1131"/>
        <v/>
      </c>
      <c r="BB2318" s="147"/>
      <c r="BC2318" s="147">
        <f t="shared" si="1094"/>
        <v>10.425599999999896</v>
      </c>
      <c r="BD2318" s="163">
        <f t="shared" si="1095"/>
        <v>0.16571032199476457</v>
      </c>
      <c r="BE2318" s="147">
        <f t="shared" si="1096"/>
        <v>3.2508693393171195E-4</v>
      </c>
      <c r="BF2318" s="147" t="str">
        <f t="shared" si="1092"/>
        <v/>
      </c>
      <c r="BG2318" s="159" t="str">
        <f t="shared" si="1093"/>
        <v/>
      </c>
    </row>
    <row r="2319" spans="1:59" ht="20.100000000000001" customHeight="1" x14ac:dyDescent="0.25">
      <c r="A2319" s="142">
        <v>1625</v>
      </c>
      <c r="B2319" s="142">
        <f t="shared" si="1097"/>
        <v>11697.655717112993</v>
      </c>
      <c r="C2319" s="142">
        <f t="shared" si="1098"/>
        <v>3.7461139474137619E-6</v>
      </c>
      <c r="D2319" s="142">
        <f t="shared" si="1099"/>
        <v>0.99379033467422384</v>
      </c>
      <c r="E2319" s="142">
        <f t="shared" si="1100"/>
        <v>3.7461139474137619E-6</v>
      </c>
      <c r="F2319" s="142" t="str">
        <f t="shared" si="1101"/>
        <v/>
      </c>
      <c r="G2319" s="142" t="str">
        <f t="shared" si="1102"/>
        <v/>
      </c>
      <c r="H2319" s="142"/>
      <c r="I2319" s="142"/>
      <c r="J2319" s="142">
        <f t="shared" si="1103"/>
        <v>1.3776633952942451E-156</v>
      </c>
      <c r="K2319" s="142" t="str">
        <f t="shared" si="1104"/>
        <v/>
      </c>
      <c r="L2319" s="142" t="str">
        <f t="shared" si="1105"/>
        <v/>
      </c>
      <c r="M2319" s="142"/>
      <c r="N2319" s="142"/>
      <c r="O2319" s="142"/>
      <c r="P2319" s="142"/>
      <c r="Q2319" s="142">
        <v>1625</v>
      </c>
      <c r="R2319" s="142">
        <f t="shared" si="1106"/>
        <v>53.640350606894501</v>
      </c>
      <c r="S2319" s="142">
        <f t="shared" si="1107"/>
        <v>8.169363312902913E-4</v>
      </c>
      <c r="T2319" s="142">
        <f t="shared" si="1108"/>
        <v>0.99379033467422384</v>
      </c>
      <c r="U2319" s="142">
        <f t="shared" si="1109"/>
        <v>8.169363312902913E-4</v>
      </c>
      <c r="V2319" s="142" t="str">
        <f t="shared" si="1110"/>
        <v/>
      </c>
      <c r="W2319" s="142" t="str">
        <f t="shared" si="1111"/>
        <v/>
      </c>
      <c r="X2319" s="142">
        <f t="shared" si="1112"/>
        <v>1.7694727664571096E-16</v>
      </c>
      <c r="Y2319" s="142" t="str">
        <f t="shared" si="1113"/>
        <v/>
      </c>
      <c r="Z2319" s="142" t="str">
        <f t="shared" si="1114"/>
        <v/>
      </c>
      <c r="AD2319" s="142">
        <v>1625</v>
      </c>
      <c r="AE2319" s="142">
        <f t="shared" si="1132"/>
        <v>137.54615773679637</v>
      </c>
      <c r="AF2319" s="142">
        <f t="shared" si="1115"/>
        <v>3.1858942448814362E-4</v>
      </c>
      <c r="AG2319" s="142">
        <f t="shared" si="1116"/>
        <v>0.99379033467422384</v>
      </c>
      <c r="AH2319" s="142">
        <f t="shared" si="1117"/>
        <v>3.1858942448814362E-4</v>
      </c>
      <c r="AI2319" s="142" t="str">
        <f t="shared" si="1118"/>
        <v/>
      </c>
      <c r="AJ2319" s="142" t="str">
        <f t="shared" si="1119"/>
        <v/>
      </c>
      <c r="AK2319" s="142">
        <f t="shared" si="1120"/>
        <v>1.2227434223000067E-63</v>
      </c>
      <c r="AL2319" s="142" t="str">
        <f t="shared" si="1121"/>
        <v/>
      </c>
      <c r="AM2319" s="142" t="str">
        <f t="shared" si="1122"/>
        <v/>
      </c>
      <c r="AQ2319" s="142">
        <v>1625</v>
      </c>
      <c r="AR2319" s="142">
        <f t="shared" si="1123"/>
        <v>7186.8562970168023</v>
      </c>
      <c r="AS2319" s="142">
        <f t="shared" si="1124"/>
        <v>6.0973462419320865E-6</v>
      </c>
      <c r="AT2319" s="142">
        <f t="shared" si="1125"/>
        <v>0.99379033467422384</v>
      </c>
      <c r="AU2319" s="142">
        <f t="shared" si="1126"/>
        <v>6.0973462419320865E-6</v>
      </c>
      <c r="AV2319" s="142" t="str">
        <f t="shared" si="1127"/>
        <v/>
      </c>
      <c r="AW2319" s="142" t="str">
        <f t="shared" si="1128"/>
        <v/>
      </c>
      <c r="AX2319" s="142">
        <f t="shared" si="1129"/>
        <v>5.5357999755666707E-5</v>
      </c>
      <c r="AY2319" s="142" t="str">
        <f t="shared" si="1130"/>
        <v/>
      </c>
      <c r="AZ2319" s="142" t="str">
        <f t="shared" si="1131"/>
        <v/>
      </c>
      <c r="BB2319" s="147"/>
      <c r="BC2319" s="147">
        <f t="shared" si="1094"/>
        <v>10.431999999999896</v>
      </c>
      <c r="BD2319" s="163">
        <f t="shared" si="1095"/>
        <v>0.16538523506083286</v>
      </c>
      <c r="BE2319" s="147">
        <f t="shared" si="1096"/>
        <v>3.2454570644638303E-4</v>
      </c>
      <c r="BF2319" s="147" t="str">
        <f t="shared" si="1092"/>
        <v/>
      </c>
      <c r="BG2319" s="159" t="str">
        <f t="shared" si="1093"/>
        <v/>
      </c>
    </row>
    <row r="2320" spans="1:59" ht="20.100000000000001" customHeight="1" x14ac:dyDescent="0.25">
      <c r="A2320" s="147">
        <v>1626</v>
      </c>
      <c r="B2320" s="142">
        <f t="shared" si="1097"/>
        <v>11716.371966260373</v>
      </c>
      <c r="C2320" s="142">
        <f t="shared" si="1098"/>
        <v>3.7088098202451936E-6</v>
      </c>
      <c r="D2320" s="142">
        <f t="shared" si="1099"/>
        <v>0.99386009829025468</v>
      </c>
      <c r="E2320" s="142">
        <f t="shared" si="1100"/>
        <v>3.7088098202451936E-6</v>
      </c>
      <c r="F2320" s="142" t="str">
        <f t="shared" si="1101"/>
        <v/>
      </c>
      <c r="G2320" s="142" t="str">
        <f t="shared" si="1102"/>
        <v/>
      </c>
      <c r="H2320" s="142"/>
      <c r="I2320" s="142"/>
      <c r="J2320" s="142">
        <f t="shared" si="1103"/>
        <v>1.5313309907855776E-156</v>
      </c>
      <c r="K2320" s="142" t="str">
        <f t="shared" si="1104"/>
        <v/>
      </c>
      <c r="L2320" s="142" t="str">
        <f t="shared" si="1105"/>
        <v/>
      </c>
      <c r="M2320" s="142"/>
      <c r="N2320" s="142"/>
      <c r="O2320" s="142"/>
      <c r="P2320" s="142"/>
      <c r="Q2320" s="147">
        <v>1626</v>
      </c>
      <c r="R2320" s="142">
        <f t="shared" si="1106"/>
        <v>53.726175167865549</v>
      </c>
      <c r="S2320" s="142">
        <f t="shared" si="1107"/>
        <v>8.088012085420565E-4</v>
      </c>
      <c r="T2320" s="142">
        <f t="shared" si="1108"/>
        <v>0.99386009829025468</v>
      </c>
      <c r="U2320" s="142">
        <f t="shared" si="1109"/>
        <v>8.088012085420565E-4</v>
      </c>
      <c r="V2320" s="142" t="str">
        <f t="shared" si="1110"/>
        <v/>
      </c>
      <c r="W2320" s="142" t="str">
        <f t="shared" si="1111"/>
        <v/>
      </c>
      <c r="X2320" s="142">
        <f t="shared" si="1112"/>
        <v>1.8272574433357091E-16</v>
      </c>
      <c r="Y2320" s="142" t="str">
        <f t="shared" si="1113"/>
        <v/>
      </c>
      <c r="Z2320" s="142" t="str">
        <f t="shared" si="1114"/>
        <v/>
      </c>
      <c r="AD2320" s="147">
        <v>1626</v>
      </c>
      <c r="AE2320" s="142">
        <f t="shared" si="1132"/>
        <v>137.76623158917528</v>
      </c>
      <c r="AF2320" s="142">
        <f t="shared" si="1115"/>
        <v>3.1541688340356856E-4</v>
      </c>
      <c r="AG2320" s="142">
        <f t="shared" si="1116"/>
        <v>0.99386009829025468</v>
      </c>
      <c r="AH2320" s="142">
        <f t="shared" si="1117"/>
        <v>3.1541688340356856E-4</v>
      </c>
      <c r="AI2320" s="142" t="str">
        <f t="shared" si="1118"/>
        <v/>
      </c>
      <c r="AJ2320" s="142" t="str">
        <f t="shared" si="1119"/>
        <v/>
      </c>
      <c r="AK2320" s="142">
        <f t="shared" si="1120"/>
        <v>1.3073554296006699E-63</v>
      </c>
      <c r="AL2320" s="142" t="str">
        <f t="shared" si="1121"/>
        <v/>
      </c>
      <c r="AM2320" s="142" t="str">
        <f t="shared" si="1122"/>
        <v/>
      </c>
      <c r="AQ2320" s="147">
        <v>1626</v>
      </c>
      <c r="AR2320" s="142">
        <f t="shared" si="1123"/>
        <v>7198.355267092029</v>
      </c>
      <c r="AS2320" s="142">
        <f t="shared" si="1124"/>
        <v>6.0366283399160834E-6</v>
      </c>
      <c r="AT2320" s="142">
        <f t="shared" si="1125"/>
        <v>0.99386009829025468</v>
      </c>
      <c r="AU2320" s="142">
        <f t="shared" si="1126"/>
        <v>6.0366283399160834E-6</v>
      </c>
      <c r="AV2320" s="142" t="str">
        <f t="shared" si="1127"/>
        <v/>
      </c>
      <c r="AW2320" s="142" t="str">
        <f t="shared" si="1128"/>
        <v/>
      </c>
      <c r="AX2320" s="142">
        <f t="shared" si="1129"/>
        <v>5.5058164839995664E-5</v>
      </c>
      <c r="AY2320" s="142" t="str">
        <f t="shared" si="1130"/>
        <v/>
      </c>
      <c r="AZ2320" s="142" t="str">
        <f t="shared" si="1131"/>
        <v/>
      </c>
      <c r="BB2320" s="147"/>
      <c r="BC2320" s="147">
        <f t="shared" si="1094"/>
        <v>10.438399999999895</v>
      </c>
      <c r="BD2320" s="163">
        <f t="shared" si="1095"/>
        <v>0.16506068935438648</v>
      </c>
      <c r="BE2320" s="147">
        <f t="shared" si="1096"/>
        <v>3.2400507534957601E-4</v>
      </c>
      <c r="BF2320" s="147" t="str">
        <f t="shared" si="1092"/>
        <v/>
      </c>
      <c r="BG2320" s="159" t="str">
        <f t="shared" si="1093"/>
        <v/>
      </c>
    </row>
    <row r="2321" spans="1:59" ht="20.100000000000001" customHeight="1" x14ac:dyDescent="0.25">
      <c r="A2321" s="142">
        <v>1627</v>
      </c>
      <c r="B2321" s="142">
        <f t="shared" si="1097"/>
        <v>11735.088215407752</v>
      </c>
      <c r="C2321" s="142">
        <f t="shared" si="1098"/>
        <v>3.6718184212414391E-6</v>
      </c>
      <c r="D2321" s="142">
        <f t="shared" si="1099"/>
        <v>0.99392916664252762</v>
      </c>
      <c r="E2321" s="142">
        <f t="shared" si="1100"/>
        <v>3.6718184212414391E-6</v>
      </c>
      <c r="F2321" s="142" t="str">
        <f t="shared" si="1101"/>
        <v/>
      </c>
      <c r="G2321" s="142" t="str">
        <f t="shared" si="1102"/>
        <v/>
      </c>
      <c r="H2321" s="142"/>
      <c r="I2321" s="142"/>
      <c r="J2321" s="142">
        <f t="shared" si="1103"/>
        <v>1.7021117727717737E-156</v>
      </c>
      <c r="K2321" s="142" t="str">
        <f t="shared" si="1104"/>
        <v/>
      </c>
      <c r="L2321" s="142" t="str">
        <f t="shared" si="1105"/>
        <v/>
      </c>
      <c r="M2321" s="142"/>
      <c r="N2321" s="142"/>
      <c r="O2321" s="142"/>
      <c r="P2321" s="142"/>
      <c r="Q2321" s="142">
        <v>1627</v>
      </c>
      <c r="R2321" s="142">
        <f t="shared" si="1106"/>
        <v>53.811999728836568</v>
      </c>
      <c r="S2321" s="142">
        <f t="shared" si="1107"/>
        <v>8.007342841997566E-4</v>
      </c>
      <c r="T2321" s="142">
        <f t="shared" si="1108"/>
        <v>0.99392916664252762</v>
      </c>
      <c r="U2321" s="142">
        <f t="shared" si="1109"/>
        <v>8.007342841997566E-4</v>
      </c>
      <c r="V2321" s="142" t="str">
        <f t="shared" si="1110"/>
        <v/>
      </c>
      <c r="W2321" s="142" t="str">
        <f t="shared" si="1111"/>
        <v/>
      </c>
      <c r="X2321" s="142">
        <f t="shared" si="1112"/>
        <v>1.8868989712805214E-16</v>
      </c>
      <c r="Y2321" s="142" t="str">
        <f t="shared" si="1113"/>
        <v/>
      </c>
      <c r="Z2321" s="142" t="str">
        <f t="shared" si="1114"/>
        <v/>
      </c>
      <c r="AD2321" s="142">
        <v>1627</v>
      </c>
      <c r="AE2321" s="142">
        <f t="shared" si="1132"/>
        <v>137.98630544155412</v>
      </c>
      <c r="AF2321" s="142">
        <f t="shared" si="1115"/>
        <v>3.1227093838292856E-4</v>
      </c>
      <c r="AG2321" s="142">
        <f t="shared" si="1116"/>
        <v>0.99392916664252762</v>
      </c>
      <c r="AH2321" s="142">
        <f t="shared" si="1117"/>
        <v>3.1227093838292856E-4</v>
      </c>
      <c r="AI2321" s="142" t="str">
        <f t="shared" si="1118"/>
        <v/>
      </c>
      <c r="AJ2321" s="142" t="str">
        <f t="shared" si="1119"/>
        <v/>
      </c>
      <c r="AK2321" s="142">
        <f t="shared" si="1120"/>
        <v>1.3978000956723495E-63</v>
      </c>
      <c r="AL2321" s="142" t="str">
        <f t="shared" si="1121"/>
        <v/>
      </c>
      <c r="AM2321" s="142" t="str">
        <f t="shared" si="1122"/>
        <v/>
      </c>
      <c r="AQ2321" s="142">
        <v>1627</v>
      </c>
      <c r="AR2321" s="142">
        <f t="shared" si="1123"/>
        <v>7209.8542371672556</v>
      </c>
      <c r="AS2321" s="142">
        <f t="shared" si="1124"/>
        <v>5.9764194485514476E-6</v>
      </c>
      <c r="AT2321" s="142">
        <f t="shared" si="1125"/>
        <v>0.99392916664252762</v>
      </c>
      <c r="AU2321" s="142">
        <f t="shared" si="1126"/>
        <v>5.9764194485514476E-6</v>
      </c>
      <c r="AV2321" s="142" t="str">
        <f t="shared" si="1127"/>
        <v/>
      </c>
      <c r="AW2321" s="142" t="str">
        <f t="shared" si="1128"/>
        <v/>
      </c>
      <c r="AX2321" s="142">
        <f t="shared" si="1129"/>
        <v>5.4759077764575455E-5</v>
      </c>
      <c r="AY2321" s="142" t="str">
        <f t="shared" si="1130"/>
        <v/>
      </c>
      <c r="AZ2321" s="142" t="str">
        <f t="shared" si="1131"/>
        <v/>
      </c>
      <c r="BB2321" s="147"/>
      <c r="BC2321" s="147">
        <f t="shared" si="1094"/>
        <v>10.444799999999894</v>
      </c>
      <c r="BD2321" s="163">
        <f t="shared" si="1095"/>
        <v>0.1647366842790369</v>
      </c>
      <c r="BE2321" s="147">
        <f t="shared" si="1096"/>
        <v>3.2346504103678009E-4</v>
      </c>
      <c r="BF2321" s="147" t="str">
        <f t="shared" si="1092"/>
        <v/>
      </c>
      <c r="BG2321" s="159" t="str">
        <f t="shared" si="1093"/>
        <v/>
      </c>
    </row>
    <row r="2322" spans="1:59" ht="20.100000000000001" customHeight="1" x14ac:dyDescent="0.25">
      <c r="A2322" s="142">
        <v>1628</v>
      </c>
      <c r="B2322" s="142">
        <f t="shared" si="1097"/>
        <v>11753.804464555134</v>
      </c>
      <c r="C2322" s="142">
        <f t="shared" si="1098"/>
        <v>3.6351378090867018E-6</v>
      </c>
      <c r="D2322" s="142">
        <f t="shared" si="1099"/>
        <v>0.99399754556596687</v>
      </c>
      <c r="E2322" s="142">
        <f t="shared" si="1100"/>
        <v>3.6351378090867018E-6</v>
      </c>
      <c r="F2322" s="142" t="str">
        <f t="shared" si="1101"/>
        <v/>
      </c>
      <c r="G2322" s="142" t="str">
        <f t="shared" si="1102"/>
        <v/>
      </c>
      <c r="H2322" s="142"/>
      <c r="I2322" s="142"/>
      <c r="J2322" s="142">
        <f t="shared" si="1103"/>
        <v>1.8919085095646289E-156</v>
      </c>
      <c r="K2322" s="142" t="str">
        <f t="shared" si="1104"/>
        <v/>
      </c>
      <c r="L2322" s="142" t="str">
        <f t="shared" si="1105"/>
        <v/>
      </c>
      <c r="M2322" s="142"/>
      <c r="N2322" s="142"/>
      <c r="O2322" s="142"/>
      <c r="P2322" s="142"/>
      <c r="Q2322" s="142">
        <v>1628</v>
      </c>
      <c r="R2322" s="142">
        <f t="shared" si="1106"/>
        <v>53.897824289807616</v>
      </c>
      <c r="S2322" s="142">
        <f t="shared" si="1107"/>
        <v>7.9273513490963352E-4</v>
      </c>
      <c r="T2322" s="142">
        <f t="shared" si="1108"/>
        <v>0.99399754556596687</v>
      </c>
      <c r="U2322" s="142">
        <f t="shared" si="1109"/>
        <v>7.9273513490963352E-4</v>
      </c>
      <c r="V2322" s="142" t="str">
        <f t="shared" si="1110"/>
        <v/>
      </c>
      <c r="W2322" s="142" t="str">
        <f t="shared" si="1111"/>
        <v/>
      </c>
      <c r="X2322" s="142">
        <f t="shared" si="1112"/>
        <v>1.9484560180924389E-16</v>
      </c>
      <c r="Y2322" s="142" t="str">
        <f t="shared" si="1113"/>
        <v/>
      </c>
      <c r="Z2322" s="142" t="str">
        <f t="shared" si="1114"/>
        <v/>
      </c>
      <c r="AD2322" s="142">
        <v>1628</v>
      </c>
      <c r="AE2322" s="142">
        <f t="shared" si="1132"/>
        <v>138.20637929393303</v>
      </c>
      <c r="AF2322" s="142">
        <f t="shared" si="1115"/>
        <v>3.0915142432641685E-4</v>
      </c>
      <c r="AG2322" s="142">
        <f t="shared" si="1116"/>
        <v>0.99399754556596687</v>
      </c>
      <c r="AH2322" s="142">
        <f t="shared" si="1117"/>
        <v>3.0915142432641685E-4</v>
      </c>
      <c r="AI2322" s="142" t="str">
        <f t="shared" si="1118"/>
        <v/>
      </c>
      <c r="AJ2322" s="142" t="str">
        <f t="shared" si="1119"/>
        <v/>
      </c>
      <c r="AK2322" s="142">
        <f t="shared" si="1120"/>
        <v>1.4944779376384815E-63</v>
      </c>
      <c r="AL2322" s="142" t="str">
        <f t="shared" si="1121"/>
        <v/>
      </c>
      <c r="AM2322" s="142" t="str">
        <f t="shared" si="1122"/>
        <v/>
      </c>
      <c r="AQ2322" s="142">
        <v>1628</v>
      </c>
      <c r="AR2322" s="142">
        <f t="shared" si="1123"/>
        <v>7221.3532072424823</v>
      </c>
      <c r="AS2322" s="142">
        <f t="shared" si="1124"/>
        <v>5.9167164080639034E-6</v>
      </c>
      <c r="AT2322" s="142">
        <f t="shared" si="1125"/>
        <v>0.99399754556596687</v>
      </c>
      <c r="AU2322" s="142">
        <f t="shared" si="1126"/>
        <v>5.9167164080639034E-6</v>
      </c>
      <c r="AV2322" s="142" t="str">
        <f t="shared" si="1127"/>
        <v/>
      </c>
      <c r="AW2322" s="142" t="str">
        <f t="shared" si="1128"/>
        <v/>
      </c>
      <c r="AX2322" s="142">
        <f t="shared" si="1129"/>
        <v>5.4460744011701583E-5</v>
      </c>
      <c r="AY2322" s="142" t="str">
        <f t="shared" si="1130"/>
        <v/>
      </c>
      <c r="AZ2322" s="142" t="str">
        <f t="shared" si="1131"/>
        <v/>
      </c>
      <c r="BB2322" s="147"/>
      <c r="BC2322" s="147">
        <f t="shared" si="1094"/>
        <v>10.451199999999893</v>
      </c>
      <c r="BD2322" s="163">
        <f t="shared" si="1095"/>
        <v>0.16441321923800012</v>
      </c>
      <c r="BE2322" s="147">
        <f t="shared" si="1096"/>
        <v>3.2292560389829417E-4</v>
      </c>
      <c r="BF2322" s="147" t="str">
        <f t="shared" si="1092"/>
        <v/>
      </c>
      <c r="BG2322" s="159" t="str">
        <f t="shared" si="1093"/>
        <v/>
      </c>
    </row>
    <row r="2323" spans="1:59" ht="20.100000000000001" customHeight="1" x14ac:dyDescent="0.25">
      <c r="A2323" s="142">
        <v>1629</v>
      </c>
      <c r="B2323" s="142">
        <f t="shared" si="1097"/>
        <v>11772.520713702514</v>
      </c>
      <c r="C2323" s="142">
        <f t="shared" si="1098"/>
        <v>3.5987660470000012E-6</v>
      </c>
      <c r="D2323" s="142">
        <f t="shared" si="1099"/>
        <v>0.99406524085920478</v>
      </c>
      <c r="E2323" s="142">
        <f t="shared" si="1100"/>
        <v>3.5987660470000012E-6</v>
      </c>
      <c r="F2323" s="142" t="str">
        <f t="shared" si="1101"/>
        <v/>
      </c>
      <c r="G2323" s="142" t="str">
        <f t="shared" si="1102"/>
        <v/>
      </c>
      <c r="H2323" s="142"/>
      <c r="I2323" s="142"/>
      <c r="J2323" s="142">
        <f t="shared" si="1103"/>
        <v>2.1028351940175015E-156</v>
      </c>
      <c r="K2323" s="142" t="str">
        <f t="shared" si="1104"/>
        <v/>
      </c>
      <c r="L2323" s="142" t="str">
        <f t="shared" si="1105"/>
        <v/>
      </c>
      <c r="M2323" s="142"/>
      <c r="N2323" s="142"/>
      <c r="O2323" s="142"/>
      <c r="P2323" s="142"/>
      <c r="Q2323" s="142">
        <v>1629</v>
      </c>
      <c r="R2323" s="142">
        <f t="shared" si="1106"/>
        <v>53.983648850778636</v>
      </c>
      <c r="S2323" s="142">
        <f t="shared" si="1107"/>
        <v>7.8480333830686813E-4</v>
      </c>
      <c r="T2323" s="142">
        <f t="shared" si="1108"/>
        <v>0.99406524085920478</v>
      </c>
      <c r="U2323" s="142">
        <f t="shared" si="1109"/>
        <v>7.8480333830686813E-4</v>
      </c>
      <c r="V2323" s="142" t="str">
        <f t="shared" si="1110"/>
        <v/>
      </c>
      <c r="W2323" s="142" t="str">
        <f t="shared" si="1111"/>
        <v/>
      </c>
      <c r="X2323" s="142">
        <f t="shared" si="1112"/>
        <v>2.0119890725556516E-16</v>
      </c>
      <c r="Y2323" s="142" t="str">
        <f t="shared" si="1113"/>
        <v/>
      </c>
      <c r="Z2323" s="142" t="str">
        <f t="shared" si="1114"/>
        <v/>
      </c>
      <c r="AD2323" s="142">
        <v>1629</v>
      </c>
      <c r="AE2323" s="142">
        <f t="shared" si="1132"/>
        <v>138.42645314631187</v>
      </c>
      <c r="AF2323" s="142">
        <f t="shared" si="1115"/>
        <v>3.060581765198949E-4</v>
      </c>
      <c r="AG2323" s="142">
        <f t="shared" si="1116"/>
        <v>0.99406524085920478</v>
      </c>
      <c r="AH2323" s="142">
        <f t="shared" si="1117"/>
        <v>3.060581765198949E-4</v>
      </c>
      <c r="AI2323" s="142" t="str">
        <f t="shared" si="1118"/>
        <v/>
      </c>
      <c r="AJ2323" s="142" t="str">
        <f t="shared" si="1119"/>
        <v/>
      </c>
      <c r="AK2323" s="142">
        <f t="shared" si="1120"/>
        <v>1.5978168679912426E-63</v>
      </c>
      <c r="AL2323" s="142" t="str">
        <f t="shared" si="1121"/>
        <v/>
      </c>
      <c r="AM2323" s="142" t="str">
        <f t="shared" si="1122"/>
        <v/>
      </c>
      <c r="AQ2323" s="142">
        <v>1629</v>
      </c>
      <c r="AR2323" s="142">
        <f t="shared" si="1123"/>
        <v>7232.852177317709</v>
      </c>
      <c r="AS2323" s="142">
        <f t="shared" si="1124"/>
        <v>5.8575160660601866E-6</v>
      </c>
      <c r="AT2323" s="142">
        <f t="shared" si="1125"/>
        <v>0.99406524085920478</v>
      </c>
      <c r="AU2323" s="142">
        <f t="shared" si="1126"/>
        <v>5.8575160660601866E-6</v>
      </c>
      <c r="AV2323" s="142" t="str">
        <f t="shared" si="1127"/>
        <v/>
      </c>
      <c r="AW2323" s="142" t="str">
        <f t="shared" si="1128"/>
        <v/>
      </c>
      <c r="AX2323" s="142">
        <f t="shared" si="1129"/>
        <v>5.4163168997784452E-5</v>
      </c>
      <c r="AY2323" s="142" t="str">
        <f t="shared" si="1130"/>
        <v/>
      </c>
      <c r="AZ2323" s="142" t="str">
        <f t="shared" si="1131"/>
        <v/>
      </c>
      <c r="BB2323" s="147"/>
      <c r="BC2323" s="147">
        <f t="shared" si="1094"/>
        <v>10.457599999999893</v>
      </c>
      <c r="BD2323" s="163">
        <f t="shared" si="1095"/>
        <v>0.16409029363410182</v>
      </c>
      <c r="BE2323" s="147">
        <f t="shared" si="1096"/>
        <v>3.2238676431958768E-4</v>
      </c>
      <c r="BF2323" s="147" t="str">
        <f t="shared" si="1092"/>
        <v/>
      </c>
      <c r="BG2323" s="159" t="str">
        <f t="shared" si="1093"/>
        <v/>
      </c>
    </row>
    <row r="2324" spans="1:59" ht="20.100000000000001" customHeight="1" x14ac:dyDescent="0.25">
      <c r="A2324" s="142">
        <v>1630</v>
      </c>
      <c r="B2324" s="142">
        <f t="shared" si="1097"/>
        <v>11791.236962849896</v>
      </c>
      <c r="C2324" s="142">
        <f t="shared" si="1098"/>
        <v>3.5627012028131526E-6</v>
      </c>
      <c r="D2324" s="142">
        <f t="shared" si="1099"/>
        <v>0.99413225828466745</v>
      </c>
      <c r="E2324" s="142">
        <f t="shared" si="1100"/>
        <v>3.5627012028131526E-6</v>
      </c>
      <c r="F2324" s="142" t="str">
        <f t="shared" si="1101"/>
        <v/>
      </c>
      <c r="G2324" s="142" t="str">
        <f t="shared" si="1102"/>
        <v/>
      </c>
      <c r="H2324" s="142"/>
      <c r="I2324" s="142"/>
      <c r="J2324" s="142">
        <f t="shared" si="1103"/>
        <v>2.3372404536247736E-156</v>
      </c>
      <c r="K2324" s="142" t="str">
        <f t="shared" si="1104"/>
        <v/>
      </c>
      <c r="L2324" s="142" t="str">
        <f t="shared" si="1105"/>
        <v/>
      </c>
      <c r="M2324" s="142"/>
      <c r="N2324" s="142"/>
      <c r="O2324" s="142"/>
      <c r="P2324" s="142"/>
      <c r="Q2324" s="142">
        <v>1630</v>
      </c>
      <c r="R2324" s="142">
        <f t="shared" si="1106"/>
        <v>54.069473411749655</v>
      </c>
      <c r="S2324" s="142">
        <f t="shared" si="1107"/>
        <v>7.7693847303257635E-4</v>
      </c>
      <c r="T2324" s="142">
        <f t="shared" si="1108"/>
        <v>0.99413225828466745</v>
      </c>
      <c r="U2324" s="142">
        <f t="shared" si="1109"/>
        <v>7.7693847303257635E-4</v>
      </c>
      <c r="V2324" s="142" t="str">
        <f t="shared" si="1110"/>
        <v/>
      </c>
      <c r="W2324" s="142" t="str">
        <f t="shared" si="1111"/>
        <v/>
      </c>
      <c r="X2324" s="142">
        <f t="shared" si="1112"/>
        <v>2.0775604999100804E-16</v>
      </c>
      <c r="Y2324" s="142" t="str">
        <f t="shared" si="1113"/>
        <v/>
      </c>
      <c r="Z2324" s="142" t="str">
        <f t="shared" si="1114"/>
        <v/>
      </c>
      <c r="AD2324" s="142">
        <v>1630</v>
      </c>
      <c r="AE2324" s="142">
        <f t="shared" si="1132"/>
        <v>138.64652699869077</v>
      </c>
      <c r="AF2324" s="142">
        <f t="shared" si="1115"/>
        <v>3.0299103064151701E-4</v>
      </c>
      <c r="AG2324" s="142">
        <f t="shared" si="1116"/>
        <v>0.99413225828466745</v>
      </c>
      <c r="AH2324" s="142">
        <f t="shared" si="1117"/>
        <v>3.0299103064151701E-4</v>
      </c>
      <c r="AI2324" s="142" t="str">
        <f t="shared" si="1118"/>
        <v/>
      </c>
      <c r="AJ2324" s="142" t="str">
        <f t="shared" si="1119"/>
        <v/>
      </c>
      <c r="AK2324" s="142">
        <f t="shared" si="1120"/>
        <v>1.7082740610399741E-63</v>
      </c>
      <c r="AL2324" s="142" t="str">
        <f t="shared" si="1121"/>
        <v/>
      </c>
      <c r="AM2324" s="142" t="str">
        <f t="shared" si="1122"/>
        <v/>
      </c>
      <c r="AQ2324" s="142">
        <v>1630</v>
      </c>
      <c r="AR2324" s="142">
        <f t="shared" si="1123"/>
        <v>7244.3511473929393</v>
      </c>
      <c r="AS2324" s="142">
        <f t="shared" si="1124"/>
        <v>5.7988152776550662E-6</v>
      </c>
      <c r="AT2324" s="142">
        <f t="shared" si="1125"/>
        <v>0.99413225828466745</v>
      </c>
      <c r="AU2324" s="142">
        <f t="shared" si="1126"/>
        <v>5.7988152776550662E-6</v>
      </c>
      <c r="AV2324" s="142" t="str">
        <f t="shared" si="1127"/>
        <v/>
      </c>
      <c r="AW2324" s="142" t="str">
        <f t="shared" si="1128"/>
        <v/>
      </c>
      <c r="AX2324" s="142">
        <f t="shared" si="1129"/>
        <v>5.3866358073362379E-5</v>
      </c>
      <c r="AY2324" s="142" t="str">
        <f t="shared" si="1130"/>
        <v/>
      </c>
      <c r="AZ2324" s="142" t="str">
        <f t="shared" si="1131"/>
        <v/>
      </c>
      <c r="BB2324" s="147"/>
      <c r="BC2324" s="147">
        <f t="shared" si="1094"/>
        <v>10.463999999999892</v>
      </c>
      <c r="BD2324" s="163">
        <f t="shared" si="1095"/>
        <v>0.16376790686978224</v>
      </c>
      <c r="BE2324" s="147">
        <f t="shared" si="1096"/>
        <v>3.2184852268157815E-4</v>
      </c>
      <c r="BF2324" s="147" t="str">
        <f t="shared" si="1092"/>
        <v/>
      </c>
      <c r="BG2324" s="159" t="str">
        <f t="shared" si="1093"/>
        <v/>
      </c>
    </row>
    <row r="2325" spans="1:59" ht="20.100000000000001" customHeight="1" x14ac:dyDescent="0.25">
      <c r="A2325" s="142">
        <v>1631</v>
      </c>
      <c r="B2325" s="142">
        <f t="shared" si="1097"/>
        <v>11809.953211997276</v>
      </c>
      <c r="C2325" s="142">
        <f t="shared" si="1098"/>
        <v>3.5269413490476935E-6</v>
      </c>
      <c r="D2325" s="142">
        <f t="shared" si="1099"/>
        <v>0.99419860356866174</v>
      </c>
      <c r="E2325" s="142">
        <f t="shared" si="1100"/>
        <v>3.5269413490476935E-6</v>
      </c>
      <c r="F2325" s="142" t="str">
        <f t="shared" si="1101"/>
        <v/>
      </c>
      <c r="G2325" s="142" t="str">
        <f t="shared" si="1102"/>
        <v/>
      </c>
      <c r="H2325" s="142"/>
      <c r="I2325" s="142"/>
      <c r="J2325" s="142">
        <f t="shared" si="1103"/>
        <v>2.597733550975644E-156</v>
      </c>
      <c r="K2325" s="142" t="str">
        <f t="shared" si="1104"/>
        <v/>
      </c>
      <c r="L2325" s="142" t="str">
        <f t="shared" si="1105"/>
        <v/>
      </c>
      <c r="M2325" s="142"/>
      <c r="N2325" s="142"/>
      <c r="O2325" s="142"/>
      <c r="P2325" s="142"/>
      <c r="Q2325" s="142">
        <v>1631</v>
      </c>
      <c r="R2325" s="142">
        <f t="shared" si="1106"/>
        <v>54.155297972720703</v>
      </c>
      <c r="S2325" s="142">
        <f t="shared" si="1107"/>
        <v>7.6914011875058594E-4</v>
      </c>
      <c r="T2325" s="142">
        <f t="shared" si="1108"/>
        <v>0.99419860356866174</v>
      </c>
      <c r="U2325" s="142">
        <f t="shared" si="1109"/>
        <v>7.6914011875058594E-4</v>
      </c>
      <c r="V2325" s="142" t="str">
        <f t="shared" si="1110"/>
        <v/>
      </c>
      <c r="W2325" s="142" t="str">
        <f t="shared" si="1111"/>
        <v/>
      </c>
      <c r="X2325" s="142">
        <f t="shared" si="1112"/>
        <v>2.1452345989805403E-16</v>
      </c>
      <c r="Y2325" s="142" t="str">
        <f t="shared" si="1113"/>
        <v/>
      </c>
      <c r="Z2325" s="142" t="str">
        <f t="shared" si="1114"/>
        <v/>
      </c>
      <c r="AD2325" s="142">
        <v>1631</v>
      </c>
      <c r="AE2325" s="142">
        <f t="shared" si="1132"/>
        <v>138.86660085106962</v>
      </c>
      <c r="AF2325" s="142">
        <f t="shared" si="1115"/>
        <v>2.9994982276828025E-4</v>
      </c>
      <c r="AG2325" s="142">
        <f t="shared" si="1116"/>
        <v>0.99419860356866174</v>
      </c>
      <c r="AH2325" s="142">
        <f t="shared" si="1117"/>
        <v>2.9994982276828025E-4</v>
      </c>
      <c r="AI2325" s="142" t="str">
        <f t="shared" si="1118"/>
        <v/>
      </c>
      <c r="AJ2325" s="142" t="str">
        <f t="shared" si="1119"/>
        <v/>
      </c>
      <c r="AK2325" s="142">
        <f t="shared" si="1120"/>
        <v>1.8263379460125215E-63</v>
      </c>
      <c r="AL2325" s="142" t="str">
        <f t="shared" si="1121"/>
        <v/>
      </c>
      <c r="AM2325" s="142" t="str">
        <f t="shared" si="1122"/>
        <v/>
      </c>
      <c r="AQ2325" s="142">
        <v>1631</v>
      </c>
      <c r="AR2325" s="142">
        <f t="shared" si="1123"/>
        <v>7255.850117468166</v>
      </c>
      <c r="AS2325" s="142">
        <f t="shared" si="1124"/>
        <v>5.7406109055965465E-6</v>
      </c>
      <c r="AT2325" s="142">
        <f t="shared" si="1125"/>
        <v>0.99419860356866174</v>
      </c>
      <c r="AU2325" s="142">
        <f t="shared" si="1126"/>
        <v>5.7406109055965465E-6</v>
      </c>
      <c r="AV2325" s="142" t="str">
        <f t="shared" si="1127"/>
        <v/>
      </c>
      <c r="AW2325" s="142" t="str">
        <f t="shared" si="1128"/>
        <v/>
      </c>
      <c r="AX2325" s="142">
        <f t="shared" si="1129"/>
        <v>5.3570316523120584E-5</v>
      </c>
      <c r="AY2325" s="142" t="str">
        <f t="shared" si="1130"/>
        <v/>
      </c>
      <c r="AZ2325" s="142" t="str">
        <f t="shared" si="1131"/>
        <v/>
      </c>
      <c r="BB2325" s="147"/>
      <c r="BC2325" s="147">
        <f t="shared" si="1094"/>
        <v>10.470399999999891</v>
      </c>
      <c r="BD2325" s="163">
        <f t="shared" si="1095"/>
        <v>0.16344605834710066</v>
      </c>
      <c r="BE2325" s="147">
        <f t="shared" si="1096"/>
        <v>3.2131087935938218E-4</v>
      </c>
      <c r="BF2325" s="147" t="str">
        <f t="shared" si="1092"/>
        <v/>
      </c>
      <c r="BG2325" s="159" t="str">
        <f t="shared" si="1093"/>
        <v/>
      </c>
    </row>
    <row r="2326" spans="1:59" ht="20.100000000000001" customHeight="1" x14ac:dyDescent="0.25">
      <c r="A2326" s="142">
        <v>1632</v>
      </c>
      <c r="B2326" s="142">
        <f t="shared" si="1097"/>
        <v>11828.669461144658</v>
      </c>
      <c r="C2326" s="142">
        <f t="shared" si="1098"/>
        <v>3.4914845629905763E-6</v>
      </c>
      <c r="D2326" s="142">
        <f t="shared" si="1099"/>
        <v>0.99426428240146403</v>
      </c>
      <c r="E2326" s="142">
        <f t="shared" si="1100"/>
        <v>3.4914845629905763E-6</v>
      </c>
      <c r="F2326" s="142" t="str">
        <f t="shared" si="1101"/>
        <v/>
      </c>
      <c r="G2326" s="142" t="str">
        <f t="shared" si="1102"/>
        <v/>
      </c>
      <c r="H2326" s="142"/>
      <c r="I2326" s="142"/>
      <c r="J2326" s="142">
        <f t="shared" si="1103"/>
        <v>2.8872132607281426E-156</v>
      </c>
      <c r="K2326" s="142" t="str">
        <f t="shared" si="1104"/>
        <v/>
      </c>
      <c r="L2326" s="142" t="str">
        <f t="shared" si="1105"/>
        <v/>
      </c>
      <c r="M2326" s="142"/>
      <c r="N2326" s="142"/>
      <c r="O2326" s="142"/>
      <c r="P2326" s="142"/>
      <c r="Q2326" s="142">
        <v>1632</v>
      </c>
      <c r="R2326" s="142">
        <f t="shared" si="1106"/>
        <v>54.241122533691723</v>
      </c>
      <c r="S2326" s="142">
        <f t="shared" si="1107"/>
        <v>7.6140785616395643E-4</v>
      </c>
      <c r="T2326" s="142">
        <f t="shared" si="1108"/>
        <v>0.99426428240146392</v>
      </c>
      <c r="U2326" s="142">
        <f t="shared" si="1109"/>
        <v>7.6140785616395643E-4</v>
      </c>
      <c r="V2326" s="142" t="str">
        <f t="shared" si="1110"/>
        <v/>
      </c>
      <c r="W2326" s="142" t="str">
        <f t="shared" si="1111"/>
        <v/>
      </c>
      <c r="X2326" s="142">
        <f t="shared" si="1112"/>
        <v>2.2150776610104036E-16</v>
      </c>
      <c r="Y2326" s="142" t="str">
        <f t="shared" si="1113"/>
        <v/>
      </c>
      <c r="Z2326" s="142" t="str">
        <f t="shared" si="1114"/>
        <v/>
      </c>
      <c r="AD2326" s="142">
        <v>1632</v>
      </c>
      <c r="AE2326" s="142">
        <f t="shared" si="1132"/>
        <v>139.08667470344852</v>
      </c>
      <c r="AF2326" s="142">
        <f t="shared" si="1115"/>
        <v>2.9693438938245499E-4</v>
      </c>
      <c r="AG2326" s="142">
        <f t="shared" si="1116"/>
        <v>0.99426428240146403</v>
      </c>
      <c r="AH2326" s="142">
        <f t="shared" si="1117"/>
        <v>2.9693438938245499E-4</v>
      </c>
      <c r="AI2326" s="142" t="str">
        <f t="shared" si="1118"/>
        <v/>
      </c>
      <c r="AJ2326" s="142" t="str">
        <f t="shared" si="1119"/>
        <v/>
      </c>
      <c r="AK2326" s="142">
        <f t="shared" si="1120"/>
        <v>1.9525303353706921E-63</v>
      </c>
      <c r="AL2326" s="142" t="str">
        <f t="shared" si="1121"/>
        <v/>
      </c>
      <c r="AM2326" s="142" t="str">
        <f t="shared" si="1122"/>
        <v/>
      </c>
      <c r="AQ2326" s="142">
        <v>1632</v>
      </c>
      <c r="AR2326" s="142">
        <f t="shared" si="1123"/>
        <v>7267.3490875433927</v>
      </c>
      <c r="AS2326" s="142">
        <f t="shared" si="1124"/>
        <v>5.6828998203890135E-6</v>
      </c>
      <c r="AT2326" s="142">
        <f t="shared" si="1125"/>
        <v>0.99426428240146403</v>
      </c>
      <c r="AU2326" s="142">
        <f t="shared" si="1126"/>
        <v>5.6828998203890135E-6</v>
      </c>
      <c r="AV2326" s="142" t="str">
        <f t="shared" si="1127"/>
        <v/>
      </c>
      <c r="AW2326" s="142" t="str">
        <f t="shared" si="1128"/>
        <v/>
      </c>
      <c r="AX2326" s="142">
        <f t="shared" si="1129"/>
        <v>5.3275049565914091E-5</v>
      </c>
      <c r="AY2326" s="142" t="str">
        <f t="shared" si="1130"/>
        <v/>
      </c>
      <c r="AZ2326" s="142" t="str">
        <f t="shared" si="1131"/>
        <v/>
      </c>
      <c r="BB2326" s="147"/>
      <c r="BC2326" s="147">
        <f t="shared" si="1094"/>
        <v>10.476799999999891</v>
      </c>
      <c r="BD2326" s="163">
        <f t="shared" si="1095"/>
        <v>0.16312474746774128</v>
      </c>
      <c r="BE2326" s="147">
        <f t="shared" si="1096"/>
        <v>3.2077383472453591E-4</v>
      </c>
      <c r="BF2326" s="147" t="str">
        <f t="shared" si="1092"/>
        <v/>
      </c>
      <c r="BG2326" s="159" t="str">
        <f t="shared" si="1093"/>
        <v/>
      </c>
    </row>
    <row r="2327" spans="1:59" ht="20.100000000000001" customHeight="1" x14ac:dyDescent="0.25">
      <c r="A2327" s="147">
        <v>1633</v>
      </c>
      <c r="B2327" s="142">
        <f t="shared" si="1097"/>
        <v>11847.385710292037</v>
      </c>
      <c r="C2327" s="142">
        <f t="shared" si="1098"/>
        <v>3.4563289267688348E-6</v>
      </c>
      <c r="D2327" s="142">
        <f t="shared" si="1099"/>
        <v>0.99432930043740952</v>
      </c>
      <c r="E2327" s="142">
        <f t="shared" si="1100"/>
        <v>3.4563289267688348E-6</v>
      </c>
      <c r="F2327" s="142" t="str">
        <f t="shared" si="1101"/>
        <v/>
      </c>
      <c r="G2327" s="142" t="str">
        <f t="shared" si="1102"/>
        <v/>
      </c>
      <c r="H2327" s="142"/>
      <c r="I2327" s="142"/>
      <c r="J2327" s="142">
        <f t="shared" si="1103"/>
        <v>3.2088999408168706E-156</v>
      </c>
      <c r="K2327" s="142" t="str">
        <f t="shared" si="1104"/>
        <v/>
      </c>
      <c r="L2327" s="142" t="str">
        <f t="shared" si="1105"/>
        <v/>
      </c>
      <c r="M2327" s="142"/>
      <c r="N2327" s="142"/>
      <c r="O2327" s="142"/>
      <c r="P2327" s="142"/>
      <c r="Q2327" s="147">
        <v>1633</v>
      </c>
      <c r="R2327" s="142">
        <f t="shared" si="1106"/>
        <v>54.326947094662771</v>
      </c>
      <c r="S2327" s="142">
        <f t="shared" si="1107"/>
        <v>7.5374126703123571E-4</v>
      </c>
      <c r="T2327" s="142">
        <f t="shared" si="1108"/>
        <v>0.99432930043740952</v>
      </c>
      <c r="U2327" s="142">
        <f t="shared" si="1109"/>
        <v>7.5374126703123571E-4</v>
      </c>
      <c r="V2327" s="142" t="str">
        <f t="shared" si="1110"/>
        <v/>
      </c>
      <c r="W2327" s="142" t="str">
        <f t="shared" si="1111"/>
        <v/>
      </c>
      <c r="X2327" s="142">
        <f t="shared" si="1112"/>
        <v>2.287158030251038E-16</v>
      </c>
      <c r="Y2327" s="142" t="str">
        <f t="shared" si="1113"/>
        <v/>
      </c>
      <c r="Z2327" s="142" t="str">
        <f t="shared" si="1114"/>
        <v/>
      </c>
      <c r="AD2327" s="147">
        <v>1633</v>
      </c>
      <c r="AE2327" s="142">
        <f t="shared" si="1132"/>
        <v>139.30674855582737</v>
      </c>
      <c r="AF2327" s="142">
        <f t="shared" si="1115"/>
        <v>2.9394456737794007E-4</v>
      </c>
      <c r="AG2327" s="142">
        <f t="shared" si="1116"/>
        <v>0.99432930043740952</v>
      </c>
      <c r="AH2327" s="142">
        <f t="shared" si="1117"/>
        <v>2.9394456737794007E-4</v>
      </c>
      <c r="AI2327" s="142" t="str">
        <f t="shared" si="1118"/>
        <v/>
      </c>
      <c r="AJ2327" s="142" t="str">
        <f t="shared" si="1119"/>
        <v/>
      </c>
      <c r="AK2327" s="142">
        <f t="shared" si="1120"/>
        <v>2.0874086974751543E-63</v>
      </c>
      <c r="AL2327" s="142" t="str">
        <f t="shared" si="1121"/>
        <v/>
      </c>
      <c r="AM2327" s="142" t="str">
        <f t="shared" si="1122"/>
        <v/>
      </c>
      <c r="AQ2327" s="147">
        <v>1633</v>
      </c>
      <c r="AR2327" s="142">
        <f t="shared" si="1123"/>
        <v>7278.8480576186194</v>
      </c>
      <c r="AS2327" s="142">
        <f t="shared" si="1124"/>
        <v>5.6256789004147602E-6</v>
      </c>
      <c r="AT2327" s="142">
        <f t="shared" si="1125"/>
        <v>0.99432930043740952</v>
      </c>
      <c r="AU2327" s="142">
        <f t="shared" si="1126"/>
        <v>5.6256789004147602E-6</v>
      </c>
      <c r="AV2327" s="142" t="str">
        <f t="shared" si="1127"/>
        <v/>
      </c>
      <c r="AW2327" s="142" t="str">
        <f t="shared" si="1128"/>
        <v/>
      </c>
      <c r="AX2327" s="142">
        <f t="shared" si="1129"/>
        <v>5.2980562354796868E-5</v>
      </c>
      <c r="AY2327" s="142" t="str">
        <f t="shared" si="1130"/>
        <v/>
      </c>
      <c r="AZ2327" s="142" t="str">
        <f t="shared" si="1131"/>
        <v/>
      </c>
      <c r="BB2327" s="147"/>
      <c r="BC2327" s="147">
        <f t="shared" si="1094"/>
        <v>10.48319999999989</v>
      </c>
      <c r="BD2327" s="163">
        <f t="shared" si="1095"/>
        <v>0.16280397363301674</v>
      </c>
      <c r="BE2327" s="147">
        <f t="shared" si="1096"/>
        <v>3.2023738914305211E-4</v>
      </c>
      <c r="BF2327" s="147" t="str">
        <f t="shared" si="1092"/>
        <v/>
      </c>
      <c r="BG2327" s="159" t="str">
        <f t="shared" si="1093"/>
        <v/>
      </c>
    </row>
    <row r="2328" spans="1:59" ht="20.100000000000001" customHeight="1" x14ac:dyDescent="0.25">
      <c r="A2328" s="142">
        <v>1634</v>
      </c>
      <c r="B2328" s="142">
        <f t="shared" si="1097"/>
        <v>11866.10195943942</v>
      </c>
      <c r="C2328" s="142">
        <f t="shared" si="1098"/>
        <v>3.42147252742298E-6</v>
      </c>
      <c r="D2328" s="142">
        <f t="shared" si="1099"/>
        <v>0.99439366329498435</v>
      </c>
      <c r="E2328" s="142">
        <f t="shared" si="1100"/>
        <v>3.42147252742298E-6</v>
      </c>
      <c r="F2328" s="142" t="str">
        <f t="shared" si="1101"/>
        <v/>
      </c>
      <c r="G2328" s="142" t="str">
        <f t="shared" si="1102"/>
        <v/>
      </c>
      <c r="H2328" s="142"/>
      <c r="I2328" s="142"/>
      <c r="J2328" s="142">
        <f t="shared" si="1103"/>
        <v>3.5663711506629137E-156</v>
      </c>
      <c r="K2328" s="142" t="str">
        <f t="shared" si="1104"/>
        <v/>
      </c>
      <c r="L2328" s="142" t="str">
        <f t="shared" si="1105"/>
        <v/>
      </c>
      <c r="M2328" s="142"/>
      <c r="N2328" s="142"/>
      <c r="O2328" s="142"/>
      <c r="P2328" s="142"/>
      <c r="Q2328" s="142">
        <v>1634</v>
      </c>
      <c r="R2328" s="142">
        <f t="shared" si="1106"/>
        <v>54.41277165563379</v>
      </c>
      <c r="S2328" s="142">
        <f t="shared" si="1107"/>
        <v>7.4613993418249942E-4</v>
      </c>
      <c r="T2328" s="142">
        <f t="shared" si="1108"/>
        <v>0.99439366329498435</v>
      </c>
      <c r="U2328" s="142">
        <f t="shared" si="1109"/>
        <v>7.4613993418249942E-4</v>
      </c>
      <c r="V2328" s="142" t="str">
        <f t="shared" si="1110"/>
        <v/>
      </c>
      <c r="W2328" s="142" t="str">
        <f t="shared" si="1111"/>
        <v/>
      </c>
      <c r="X2328" s="142">
        <f t="shared" si="1112"/>
        <v>2.3615461663567411E-16</v>
      </c>
      <c r="Y2328" s="142" t="str">
        <f t="shared" si="1113"/>
        <v/>
      </c>
      <c r="Z2328" s="142" t="str">
        <f t="shared" si="1114"/>
        <v/>
      </c>
      <c r="AD2328" s="142">
        <v>1634</v>
      </c>
      <c r="AE2328" s="142">
        <f t="shared" si="1132"/>
        <v>139.52682240820627</v>
      </c>
      <c r="AF2328" s="142">
        <f t="shared" si="1115"/>
        <v>2.9098019406650021E-4</v>
      </c>
      <c r="AG2328" s="142">
        <f t="shared" si="1116"/>
        <v>0.99439366329498435</v>
      </c>
      <c r="AH2328" s="142">
        <f t="shared" si="1117"/>
        <v>2.9098019406650021E-4</v>
      </c>
      <c r="AI2328" s="142" t="str">
        <f t="shared" si="1118"/>
        <v/>
      </c>
      <c r="AJ2328" s="142" t="str">
        <f t="shared" si="1119"/>
        <v/>
      </c>
      <c r="AK2328" s="142">
        <f t="shared" si="1120"/>
        <v>2.2315685833501291E-63</v>
      </c>
      <c r="AL2328" s="142" t="str">
        <f t="shared" si="1121"/>
        <v/>
      </c>
      <c r="AM2328" s="142" t="str">
        <f t="shared" si="1122"/>
        <v/>
      </c>
      <c r="AQ2328" s="142">
        <v>1634</v>
      </c>
      <c r="AR2328" s="142">
        <f t="shared" si="1123"/>
        <v>7290.347027693846</v>
      </c>
      <c r="AS2328" s="142">
        <f t="shared" si="1124"/>
        <v>5.5689450320535452E-6</v>
      </c>
      <c r="AT2328" s="142">
        <f t="shared" si="1125"/>
        <v>0.99439366329498435</v>
      </c>
      <c r="AU2328" s="142">
        <f t="shared" si="1126"/>
        <v>5.5689450320535452E-6</v>
      </c>
      <c r="AV2328" s="142" t="str">
        <f t="shared" si="1127"/>
        <v/>
      </c>
      <c r="AW2328" s="142" t="str">
        <f t="shared" si="1128"/>
        <v/>
      </c>
      <c r="AX2328" s="142">
        <f t="shared" si="1129"/>
        <v>5.26868599770555E-5</v>
      </c>
      <c r="AY2328" s="142" t="str">
        <f t="shared" si="1130"/>
        <v/>
      </c>
      <c r="AZ2328" s="142" t="str">
        <f t="shared" si="1131"/>
        <v/>
      </c>
      <c r="BB2328" s="147"/>
      <c r="BC2328" s="147">
        <f t="shared" si="1094"/>
        <v>10.489599999999889</v>
      </c>
      <c r="BD2328" s="163">
        <f t="shared" si="1095"/>
        <v>0.16248373624387369</v>
      </c>
      <c r="BE2328" s="147">
        <f t="shared" si="1096"/>
        <v>3.1970154297619735E-4</v>
      </c>
      <c r="BF2328" s="147" t="str">
        <f t="shared" si="1092"/>
        <v/>
      </c>
      <c r="BG2328" s="159" t="str">
        <f t="shared" si="1093"/>
        <v/>
      </c>
    </row>
    <row r="2329" spans="1:59" ht="20.100000000000001" customHeight="1" x14ac:dyDescent="0.25">
      <c r="A2329" s="142">
        <v>1635</v>
      </c>
      <c r="B2329" s="142">
        <f t="shared" si="1097"/>
        <v>11884.818208586799</v>
      </c>
      <c r="C2329" s="142">
        <f t="shared" si="1098"/>
        <v>3.3869134569794037E-6</v>
      </c>
      <c r="D2329" s="142">
        <f t="shared" si="1099"/>
        <v>0.99445737655691735</v>
      </c>
      <c r="E2329" s="142">
        <f t="shared" si="1100"/>
        <v>3.3869134569794037E-6</v>
      </c>
      <c r="F2329" s="142" t="str">
        <f t="shared" si="1101"/>
        <v/>
      </c>
      <c r="G2329" s="142" t="str">
        <f t="shared" si="1102"/>
        <v/>
      </c>
      <c r="H2329" s="142"/>
      <c r="I2329" s="142"/>
      <c r="J2329" s="142">
        <f t="shared" si="1103"/>
        <v>3.9636012080263957E-156</v>
      </c>
      <c r="K2329" s="142" t="str">
        <f t="shared" si="1104"/>
        <v/>
      </c>
      <c r="L2329" s="142" t="str">
        <f t="shared" si="1105"/>
        <v/>
      </c>
      <c r="M2329" s="142"/>
      <c r="N2329" s="142"/>
      <c r="O2329" s="142"/>
      <c r="P2329" s="142"/>
      <c r="Q2329" s="142">
        <v>1635</v>
      </c>
      <c r="R2329" s="142">
        <f t="shared" si="1106"/>
        <v>54.49859621660481</v>
      </c>
      <c r="S2329" s="142">
        <f t="shared" si="1107"/>
        <v>7.3860344153510763E-4</v>
      </c>
      <c r="T2329" s="142">
        <f t="shared" si="1108"/>
        <v>0.99445737655691735</v>
      </c>
      <c r="U2329" s="142">
        <f t="shared" si="1109"/>
        <v>7.3860344153510763E-4</v>
      </c>
      <c r="V2329" s="142" t="str">
        <f t="shared" si="1110"/>
        <v/>
      </c>
      <c r="W2329" s="142" t="str">
        <f t="shared" si="1111"/>
        <v/>
      </c>
      <c r="X2329" s="142">
        <f t="shared" si="1112"/>
        <v>2.4383147086392461E-16</v>
      </c>
      <c r="Y2329" s="142" t="str">
        <f t="shared" si="1113"/>
        <v/>
      </c>
      <c r="Z2329" s="142" t="str">
        <f t="shared" si="1114"/>
        <v/>
      </c>
      <c r="AD2329" s="142">
        <v>1635</v>
      </c>
      <c r="AE2329" s="142">
        <f t="shared" si="1132"/>
        <v>139.74689626058512</v>
      </c>
      <c r="AF2329" s="142">
        <f t="shared" si="1115"/>
        <v>2.8804110718392835E-4</v>
      </c>
      <c r="AG2329" s="142">
        <f t="shared" si="1116"/>
        <v>0.99445737655691735</v>
      </c>
      <c r="AH2329" s="142">
        <f t="shared" si="1117"/>
        <v>2.8804110718392835E-4</v>
      </c>
      <c r="AI2329" s="142" t="str">
        <f t="shared" si="1118"/>
        <v/>
      </c>
      <c r="AJ2329" s="142" t="str">
        <f t="shared" si="1119"/>
        <v/>
      </c>
      <c r="AK2329" s="142">
        <f t="shared" si="1120"/>
        <v>2.3856462179555719E-63</v>
      </c>
      <c r="AL2329" s="142" t="str">
        <f t="shared" si="1121"/>
        <v/>
      </c>
      <c r="AM2329" s="142" t="str">
        <f t="shared" si="1122"/>
        <v/>
      </c>
      <c r="AQ2329" s="142">
        <v>1635</v>
      </c>
      <c r="AR2329" s="142">
        <f t="shared" si="1123"/>
        <v>7301.8459977690727</v>
      </c>
      <c r="AS2329" s="142">
        <f t="shared" si="1124"/>
        <v>5.5126951098002959E-6</v>
      </c>
      <c r="AT2329" s="142">
        <f t="shared" si="1125"/>
        <v>0.99445737655691735</v>
      </c>
      <c r="AU2329" s="142">
        <f t="shared" si="1126"/>
        <v>5.5126951098002959E-6</v>
      </c>
      <c r="AV2329" s="142" t="str">
        <f t="shared" si="1127"/>
        <v/>
      </c>
      <c r="AW2329" s="142" t="str">
        <f t="shared" si="1128"/>
        <v/>
      </c>
      <c r="AX2329" s="142">
        <f t="shared" si="1129"/>
        <v>5.2393947454248023E-5</v>
      </c>
      <c r="AY2329" s="142" t="str">
        <f t="shared" si="1130"/>
        <v/>
      </c>
      <c r="AZ2329" s="142" t="str">
        <f t="shared" si="1131"/>
        <v/>
      </c>
      <c r="BB2329" s="147"/>
      <c r="BC2329" s="147">
        <f t="shared" si="1094"/>
        <v>10.495999999999889</v>
      </c>
      <c r="BD2329" s="163">
        <f t="shared" si="1095"/>
        <v>0.16216403470089749</v>
      </c>
      <c r="BE2329" s="147">
        <f t="shared" si="1096"/>
        <v>3.1916629658065854E-4</v>
      </c>
      <c r="BF2329" s="147" t="str">
        <f t="shared" si="1092"/>
        <v/>
      </c>
      <c r="BG2329" s="159" t="str">
        <f t="shared" si="1093"/>
        <v/>
      </c>
    </row>
    <row r="2330" spans="1:59" ht="20.100000000000001" customHeight="1" x14ac:dyDescent="0.25">
      <c r="A2330" s="142">
        <v>1636</v>
      </c>
      <c r="B2330" s="142">
        <f t="shared" si="1097"/>
        <v>11903.534457734182</v>
      </c>
      <c r="C2330" s="142">
        <f t="shared" si="1098"/>
        <v>3.3526498125215281E-6</v>
      </c>
      <c r="D2330" s="142">
        <f t="shared" si="1099"/>
        <v>0.99452044577027487</v>
      </c>
      <c r="E2330" s="142">
        <f t="shared" si="1100"/>
        <v>3.3526498125215281E-6</v>
      </c>
      <c r="F2330" s="142" t="str">
        <f t="shared" si="1101"/>
        <v/>
      </c>
      <c r="G2330" s="142" t="str">
        <f t="shared" si="1102"/>
        <v/>
      </c>
      <c r="H2330" s="142"/>
      <c r="I2330" s="142"/>
      <c r="J2330" s="142">
        <f t="shared" si="1103"/>
        <v>4.4050051193368705E-156</v>
      </c>
      <c r="K2330" s="142" t="str">
        <f t="shared" si="1104"/>
        <v/>
      </c>
      <c r="L2330" s="142" t="str">
        <f t="shared" si="1105"/>
        <v/>
      </c>
      <c r="M2330" s="142"/>
      <c r="N2330" s="142"/>
      <c r="O2330" s="142"/>
      <c r="P2330" s="142"/>
      <c r="Q2330" s="142">
        <v>1636</v>
      </c>
      <c r="R2330" s="142">
        <f t="shared" si="1106"/>
        <v>54.584420777575858</v>
      </c>
      <c r="S2330" s="142">
        <f t="shared" si="1107"/>
        <v>7.3113137410924119E-4</v>
      </c>
      <c r="T2330" s="142">
        <f t="shared" si="1108"/>
        <v>0.99452044577027487</v>
      </c>
      <c r="U2330" s="142">
        <f t="shared" si="1109"/>
        <v>7.3113137410924119E-4</v>
      </c>
      <c r="V2330" s="142" t="str">
        <f t="shared" si="1110"/>
        <v/>
      </c>
      <c r="W2330" s="142" t="str">
        <f t="shared" si="1111"/>
        <v/>
      </c>
      <c r="X2330" s="142">
        <f t="shared" si="1112"/>
        <v>2.5175385422346386E-16</v>
      </c>
      <c r="Y2330" s="142" t="str">
        <f t="shared" si="1113"/>
        <v/>
      </c>
      <c r="Z2330" s="142" t="str">
        <f t="shared" si="1114"/>
        <v/>
      </c>
      <c r="AD2330" s="142">
        <v>1636</v>
      </c>
      <c r="AE2330" s="142">
        <f t="shared" si="1132"/>
        <v>139.96697011296402</v>
      </c>
      <c r="AF2330" s="142">
        <f t="shared" si="1115"/>
        <v>2.8512714489609185E-4</v>
      </c>
      <c r="AG2330" s="142">
        <f t="shared" si="1116"/>
        <v>0.99452044577027487</v>
      </c>
      <c r="AH2330" s="142">
        <f t="shared" si="1117"/>
        <v>2.8512714489609185E-4</v>
      </c>
      <c r="AI2330" s="142" t="str">
        <f t="shared" si="1118"/>
        <v/>
      </c>
      <c r="AJ2330" s="142" t="str">
        <f t="shared" si="1119"/>
        <v/>
      </c>
      <c r="AK2330" s="142">
        <f t="shared" si="1120"/>
        <v>2.5503212670724457E-63</v>
      </c>
      <c r="AL2330" s="142" t="str">
        <f t="shared" si="1121"/>
        <v/>
      </c>
      <c r="AM2330" s="142" t="str">
        <f t="shared" si="1122"/>
        <v/>
      </c>
      <c r="AQ2330" s="142">
        <v>1636</v>
      </c>
      <c r="AR2330" s="142">
        <f t="shared" si="1123"/>
        <v>7313.3449678442994</v>
      </c>
      <c r="AS2330" s="142">
        <f t="shared" si="1124"/>
        <v>5.4569260363810727E-6</v>
      </c>
      <c r="AT2330" s="142">
        <f t="shared" si="1125"/>
        <v>0.99452044577027487</v>
      </c>
      <c r="AU2330" s="142">
        <f t="shared" si="1126"/>
        <v>5.4569260363810727E-6</v>
      </c>
      <c r="AV2330" s="142" t="str">
        <f t="shared" si="1127"/>
        <v/>
      </c>
      <c r="AW2330" s="142" t="str">
        <f t="shared" si="1128"/>
        <v/>
      </c>
      <c r="AX2330" s="142">
        <f t="shared" si="1129"/>
        <v>5.2101829742247886E-5</v>
      </c>
      <c r="AY2330" s="142" t="str">
        <f t="shared" si="1130"/>
        <v/>
      </c>
      <c r="AZ2330" s="142" t="str">
        <f t="shared" si="1131"/>
        <v/>
      </c>
      <c r="BB2330" s="147"/>
      <c r="BC2330" s="147">
        <f t="shared" si="1094"/>
        <v>10.502399999999888</v>
      </c>
      <c r="BD2330" s="163">
        <f t="shared" si="1095"/>
        <v>0.16184486840431683</v>
      </c>
      <c r="BE2330" s="147">
        <f t="shared" si="1096"/>
        <v>3.1863165030818208E-4</v>
      </c>
      <c r="BF2330" s="147" t="str">
        <f t="shared" si="1092"/>
        <v/>
      </c>
      <c r="BG2330" s="159" t="str">
        <f t="shared" si="1093"/>
        <v/>
      </c>
    </row>
    <row r="2331" spans="1:59" ht="20.100000000000001" customHeight="1" x14ac:dyDescent="0.25">
      <c r="A2331" s="142">
        <v>1637</v>
      </c>
      <c r="B2331" s="142">
        <f t="shared" si="1097"/>
        <v>11922.250706881561</v>
      </c>
      <c r="C2331" s="142">
        <f t="shared" si="1098"/>
        <v>3.3186796962599537E-6</v>
      </c>
      <c r="D2331" s="142">
        <f t="shared" si="1099"/>
        <v>0.99458287644655541</v>
      </c>
      <c r="E2331" s="142">
        <f t="shared" si="1100"/>
        <v>3.3186796962599537E-6</v>
      </c>
      <c r="F2331" s="142" t="str">
        <f t="shared" si="1101"/>
        <v/>
      </c>
      <c r="G2331" s="142" t="str">
        <f t="shared" si="1102"/>
        <v/>
      </c>
      <c r="H2331" s="142"/>
      <c r="I2331" s="142"/>
      <c r="J2331" s="142">
        <f t="shared" si="1103"/>
        <v>4.8954873662503921E-156</v>
      </c>
      <c r="K2331" s="142" t="str">
        <f t="shared" si="1104"/>
        <v/>
      </c>
      <c r="L2331" s="142" t="str">
        <f t="shared" si="1105"/>
        <v/>
      </c>
      <c r="M2331" s="142"/>
      <c r="N2331" s="142"/>
      <c r="O2331" s="142"/>
      <c r="P2331" s="142"/>
      <c r="Q2331" s="142">
        <v>1637</v>
      </c>
      <c r="R2331" s="142">
        <f t="shared" si="1106"/>
        <v>54.670245338546877</v>
      </c>
      <c r="S2331" s="142">
        <f t="shared" si="1107"/>
        <v>7.2372331804319606E-4</v>
      </c>
      <c r="T2331" s="142">
        <f t="shared" si="1108"/>
        <v>0.99458287644655541</v>
      </c>
      <c r="U2331" s="142">
        <f t="shared" si="1109"/>
        <v>7.2372331804319606E-4</v>
      </c>
      <c r="V2331" s="142" t="str">
        <f t="shared" si="1110"/>
        <v/>
      </c>
      <c r="W2331" s="142" t="str">
        <f t="shared" si="1111"/>
        <v/>
      </c>
      <c r="X2331" s="142">
        <f t="shared" si="1112"/>
        <v>2.5992948662398368E-16</v>
      </c>
      <c r="Y2331" s="142" t="str">
        <f t="shared" si="1113"/>
        <v/>
      </c>
      <c r="Z2331" s="142" t="str">
        <f t="shared" si="1114"/>
        <v/>
      </c>
      <c r="AD2331" s="142">
        <v>1637</v>
      </c>
      <c r="AE2331" s="142">
        <f t="shared" si="1132"/>
        <v>140.18704396534287</v>
      </c>
      <c r="AF2331" s="142">
        <f t="shared" si="1115"/>
        <v>2.8223814580490274E-4</v>
      </c>
      <c r="AG2331" s="142">
        <f t="shared" si="1116"/>
        <v>0.99458287644655541</v>
      </c>
      <c r="AH2331" s="142">
        <f t="shared" si="1117"/>
        <v>2.8223814580490274E-4</v>
      </c>
      <c r="AI2331" s="142" t="str">
        <f t="shared" si="1118"/>
        <v/>
      </c>
      <c r="AJ2331" s="142" t="str">
        <f t="shared" si="1119"/>
        <v/>
      </c>
      <c r="AK2331" s="142">
        <f t="shared" si="1120"/>
        <v>2.7263197916540927E-63</v>
      </c>
      <c r="AL2331" s="142" t="str">
        <f t="shared" si="1121"/>
        <v/>
      </c>
      <c r="AM2331" s="142" t="str">
        <f t="shared" si="1122"/>
        <v/>
      </c>
      <c r="AQ2331" s="142">
        <v>1637</v>
      </c>
      <c r="AR2331" s="142">
        <f t="shared" si="1123"/>
        <v>7324.8439379195261</v>
      </c>
      <c r="AS2331" s="142">
        <f t="shared" si="1124"/>
        <v>5.4016347228670971E-6</v>
      </c>
      <c r="AT2331" s="142">
        <f t="shared" si="1125"/>
        <v>0.99458287644655541</v>
      </c>
      <c r="AU2331" s="142">
        <f t="shared" si="1126"/>
        <v>5.4016347228670971E-6</v>
      </c>
      <c r="AV2331" s="142" t="str">
        <f t="shared" si="1127"/>
        <v/>
      </c>
      <c r="AW2331" s="142" t="str">
        <f t="shared" si="1128"/>
        <v/>
      </c>
      <c r="AX2331" s="142">
        <f t="shared" si="1129"/>
        <v>5.1810511731292778E-5</v>
      </c>
      <c r="AY2331" s="142" t="str">
        <f t="shared" si="1130"/>
        <v/>
      </c>
      <c r="AZ2331" s="142" t="str">
        <f t="shared" si="1131"/>
        <v/>
      </c>
      <c r="BB2331" s="147"/>
      <c r="BC2331" s="147">
        <f t="shared" si="1094"/>
        <v>10.508799999999887</v>
      </c>
      <c r="BD2331" s="163">
        <f t="shared" si="1095"/>
        <v>0.16152623675400865</v>
      </c>
      <c r="BE2331" s="147">
        <f t="shared" si="1096"/>
        <v>3.1809760450615676E-4</v>
      </c>
      <c r="BF2331" s="147" t="str">
        <f t="shared" si="1092"/>
        <v/>
      </c>
      <c r="BG2331" s="159" t="str">
        <f t="shared" si="1093"/>
        <v/>
      </c>
    </row>
    <row r="2332" spans="1:59" ht="20.100000000000001" customHeight="1" x14ac:dyDescent="0.25">
      <c r="A2332" s="142">
        <v>1638</v>
      </c>
      <c r="B2332" s="142">
        <f t="shared" si="1097"/>
        <v>11940.96695602894</v>
      </c>
      <c r="C2332" s="142">
        <f t="shared" si="1098"/>
        <v>3.2850012156013855E-6</v>
      </c>
      <c r="D2332" s="142">
        <f t="shared" si="1099"/>
        <v>0.99464467406178647</v>
      </c>
      <c r="E2332" s="142">
        <f t="shared" si="1100"/>
        <v>3.2850012156013855E-6</v>
      </c>
      <c r="F2332" s="142" t="str">
        <f t="shared" si="1101"/>
        <v/>
      </c>
      <c r="G2332" s="142" t="str">
        <f t="shared" si="1102"/>
        <v/>
      </c>
      <c r="H2332" s="142"/>
      <c r="I2332" s="142"/>
      <c r="J2332" s="142">
        <f t="shared" si="1103"/>
        <v>5.440496084383056E-156</v>
      </c>
      <c r="K2332" s="142" t="str">
        <f t="shared" si="1104"/>
        <v/>
      </c>
      <c r="L2332" s="142" t="str">
        <f t="shared" si="1105"/>
        <v/>
      </c>
      <c r="M2332" s="142"/>
      <c r="N2332" s="142"/>
      <c r="O2332" s="142"/>
      <c r="P2332" s="142"/>
      <c r="Q2332" s="142">
        <v>1638</v>
      </c>
      <c r="R2332" s="142">
        <f t="shared" si="1106"/>
        <v>54.756069899517925</v>
      </c>
      <c r="S2332" s="142">
        <f t="shared" si="1107"/>
        <v>7.1637886060840685E-4</v>
      </c>
      <c r="T2332" s="142">
        <f t="shared" si="1108"/>
        <v>0.99464467406178647</v>
      </c>
      <c r="U2332" s="142">
        <f t="shared" si="1109"/>
        <v>7.1637886060840685E-4</v>
      </c>
      <c r="V2332" s="142" t="str">
        <f t="shared" si="1110"/>
        <v/>
      </c>
      <c r="W2332" s="142" t="str">
        <f t="shared" si="1111"/>
        <v/>
      </c>
      <c r="X2332" s="142">
        <f t="shared" si="1112"/>
        <v>2.6836632638751624E-16</v>
      </c>
      <c r="Y2332" s="142" t="str">
        <f t="shared" si="1113"/>
        <v/>
      </c>
      <c r="Z2332" s="142" t="str">
        <f t="shared" si="1114"/>
        <v/>
      </c>
      <c r="AD2332" s="142">
        <v>1638</v>
      </c>
      <c r="AE2332" s="142">
        <f t="shared" si="1132"/>
        <v>140.40711781772177</v>
      </c>
      <c r="AF2332" s="142">
        <f t="shared" si="1115"/>
        <v>2.7937394895417438E-4</v>
      </c>
      <c r="AG2332" s="142">
        <f t="shared" si="1116"/>
        <v>0.99464467406178647</v>
      </c>
      <c r="AH2332" s="142">
        <f t="shared" si="1117"/>
        <v>2.7937394895417438E-4</v>
      </c>
      <c r="AI2332" s="142" t="str">
        <f t="shared" si="1118"/>
        <v/>
      </c>
      <c r="AJ2332" s="142" t="str">
        <f t="shared" si="1119"/>
        <v/>
      </c>
      <c r="AK2332" s="142">
        <f t="shared" si="1120"/>
        <v>2.9144174022965889E-63</v>
      </c>
      <c r="AL2332" s="142" t="str">
        <f t="shared" si="1121"/>
        <v/>
      </c>
      <c r="AM2332" s="142" t="str">
        <f t="shared" si="1122"/>
        <v/>
      </c>
      <c r="AQ2332" s="142">
        <v>1638</v>
      </c>
      <c r="AR2332" s="142">
        <f t="shared" si="1123"/>
        <v>7336.3429079947527</v>
      </c>
      <c r="AS2332" s="142">
        <f t="shared" si="1124"/>
        <v>5.3468180887870526E-6</v>
      </c>
      <c r="AT2332" s="142">
        <f t="shared" si="1125"/>
        <v>0.99464467406178647</v>
      </c>
      <c r="AU2332" s="142">
        <f t="shared" si="1126"/>
        <v>5.3468180887870526E-6</v>
      </c>
      <c r="AV2332" s="142" t="str">
        <f t="shared" si="1127"/>
        <v/>
      </c>
      <c r="AW2332" s="142" t="str">
        <f t="shared" si="1128"/>
        <v/>
      </c>
      <c r="AX2332" s="142">
        <f t="shared" si="1129"/>
        <v>5.1519998246038422E-5</v>
      </c>
      <c r="AY2332" s="142" t="str">
        <f t="shared" si="1130"/>
        <v/>
      </c>
      <c r="AZ2332" s="142" t="str">
        <f t="shared" si="1131"/>
        <v/>
      </c>
      <c r="BB2332" s="147"/>
      <c r="BC2332" s="147">
        <f t="shared" si="1094"/>
        <v>10.515199999999886</v>
      </c>
      <c r="BD2332" s="163">
        <f t="shared" si="1095"/>
        <v>0.16120813914950249</v>
      </c>
      <c r="BE2332" s="147">
        <f t="shared" si="1096"/>
        <v>3.1756415951661454E-4</v>
      </c>
      <c r="BF2332" s="147" t="str">
        <f t="shared" si="1092"/>
        <v/>
      </c>
      <c r="BG2332" s="159" t="str">
        <f t="shared" si="1093"/>
        <v/>
      </c>
    </row>
    <row r="2333" spans="1:59" ht="20.100000000000001" customHeight="1" x14ac:dyDescent="0.25">
      <c r="A2333" s="147">
        <v>1639</v>
      </c>
      <c r="B2333" s="142">
        <f t="shared" si="1097"/>
        <v>11959.683205176323</v>
      </c>
      <c r="C2333" s="142">
        <f t="shared" si="1098"/>
        <v>3.2516124832165114E-6</v>
      </c>
      <c r="D2333" s="142">
        <f t="shared" si="1099"/>
        <v>0.99470584405662255</v>
      </c>
      <c r="E2333" s="142">
        <f t="shared" si="1100"/>
        <v>3.2516124832165114E-6</v>
      </c>
      <c r="F2333" s="142" t="str">
        <f t="shared" si="1101"/>
        <v/>
      </c>
      <c r="G2333" s="142" t="str">
        <f t="shared" si="1102"/>
        <v/>
      </c>
      <c r="H2333" s="142"/>
      <c r="I2333" s="142"/>
      <c r="J2333" s="142">
        <f t="shared" si="1103"/>
        <v>6.0460832292336158E-156</v>
      </c>
      <c r="K2333" s="142" t="str">
        <f t="shared" si="1104"/>
        <v/>
      </c>
      <c r="L2333" s="142" t="str">
        <f t="shared" si="1105"/>
        <v/>
      </c>
      <c r="M2333" s="142"/>
      <c r="N2333" s="142"/>
      <c r="O2333" s="142"/>
      <c r="P2333" s="142"/>
      <c r="Q2333" s="147">
        <v>1639</v>
      </c>
      <c r="R2333" s="142">
        <f t="shared" si="1106"/>
        <v>54.841894460488945</v>
      </c>
      <c r="S2333" s="142">
        <f t="shared" si="1107"/>
        <v>7.0909759022426519E-4</v>
      </c>
      <c r="T2333" s="142">
        <f t="shared" si="1108"/>
        <v>0.99470584405662255</v>
      </c>
      <c r="U2333" s="142">
        <f t="shared" si="1109"/>
        <v>7.0909759022426519E-4</v>
      </c>
      <c r="V2333" s="142" t="str">
        <f t="shared" si="1110"/>
        <v/>
      </c>
      <c r="W2333" s="142" t="str">
        <f t="shared" si="1111"/>
        <v/>
      </c>
      <c r="X2333" s="142">
        <f t="shared" si="1112"/>
        <v>2.7707257747317598E-16</v>
      </c>
      <c r="Y2333" s="142" t="str">
        <f t="shared" si="1113"/>
        <v/>
      </c>
      <c r="Z2333" s="142" t="str">
        <f t="shared" si="1114"/>
        <v/>
      </c>
      <c r="AD2333" s="147">
        <v>1639</v>
      </c>
      <c r="AE2333" s="142">
        <f t="shared" si="1132"/>
        <v>140.62719167010061</v>
      </c>
      <c r="AF2333" s="142">
        <f t="shared" si="1115"/>
        <v>2.7653439383540232E-4</v>
      </c>
      <c r="AG2333" s="142">
        <f t="shared" si="1116"/>
        <v>0.99470584405662255</v>
      </c>
      <c r="AH2333" s="142">
        <f t="shared" si="1117"/>
        <v>2.7653439383540232E-4</v>
      </c>
      <c r="AI2333" s="142" t="str">
        <f t="shared" si="1118"/>
        <v/>
      </c>
      <c r="AJ2333" s="142" t="str">
        <f t="shared" si="1119"/>
        <v/>
      </c>
      <c r="AK2333" s="142">
        <f t="shared" si="1120"/>
        <v>3.1154426273237415E-63</v>
      </c>
      <c r="AL2333" s="142" t="str">
        <f t="shared" si="1121"/>
        <v/>
      </c>
      <c r="AM2333" s="142" t="str">
        <f t="shared" si="1122"/>
        <v/>
      </c>
      <c r="AQ2333" s="147">
        <v>1639</v>
      </c>
      <c r="AR2333" s="142">
        <f t="shared" si="1123"/>
        <v>7347.8418780699794</v>
      </c>
      <c r="AS2333" s="142">
        <f t="shared" si="1124"/>
        <v>5.2924730622375229E-6</v>
      </c>
      <c r="AT2333" s="142">
        <f t="shared" si="1125"/>
        <v>0.99470584405662255</v>
      </c>
      <c r="AU2333" s="142">
        <f t="shared" si="1126"/>
        <v>5.2924730622375229E-6</v>
      </c>
      <c r="AV2333" s="142" t="str">
        <f t="shared" si="1127"/>
        <v/>
      </c>
      <c r="AW2333" s="142" t="str">
        <f t="shared" si="1128"/>
        <v/>
      </c>
      <c r="AX2333" s="142">
        <f t="shared" si="1129"/>
        <v>5.1230294045617501E-5</v>
      </c>
      <c r="AY2333" s="142" t="str">
        <f t="shared" si="1130"/>
        <v/>
      </c>
      <c r="AZ2333" s="142" t="str">
        <f t="shared" si="1131"/>
        <v/>
      </c>
      <c r="BB2333" s="147"/>
      <c r="BC2333" s="147">
        <f t="shared" si="1094"/>
        <v>10.521599999999886</v>
      </c>
      <c r="BD2333" s="163">
        <f t="shared" si="1095"/>
        <v>0.16089057498998588</v>
      </c>
      <c r="BE2333" s="147">
        <f t="shared" si="1096"/>
        <v>3.1703131567736853E-4</v>
      </c>
      <c r="BF2333" s="147" t="str">
        <f t="shared" si="1092"/>
        <v/>
      </c>
      <c r="BG2333" s="159" t="str">
        <f t="shared" si="1093"/>
        <v/>
      </c>
    </row>
    <row r="2334" spans="1:59" ht="20.100000000000001" customHeight="1" x14ac:dyDescent="0.25">
      <c r="A2334" s="142">
        <v>1640</v>
      </c>
      <c r="B2334" s="142">
        <f t="shared" si="1097"/>
        <v>11978.399454323702</v>
      </c>
      <c r="C2334" s="142">
        <f t="shared" si="1098"/>
        <v>3.218511617106773E-6</v>
      </c>
      <c r="D2334" s="142">
        <f t="shared" si="1099"/>
        <v>0.99476639183644422</v>
      </c>
      <c r="E2334" s="142">
        <f t="shared" si="1100"/>
        <v>3.218511617106773E-6</v>
      </c>
      <c r="F2334" s="142" t="str">
        <f t="shared" si="1101"/>
        <v/>
      </c>
      <c r="G2334" s="142" t="str">
        <f t="shared" si="1102"/>
        <v/>
      </c>
      <c r="H2334" s="142"/>
      <c r="I2334" s="142"/>
      <c r="J2334" s="142">
        <f t="shared" si="1103"/>
        <v>6.7189713898465355E-156</v>
      </c>
      <c r="K2334" s="142" t="str">
        <f t="shared" si="1104"/>
        <v/>
      </c>
      <c r="L2334" s="142" t="str">
        <f t="shared" si="1105"/>
        <v/>
      </c>
      <c r="M2334" s="142"/>
      <c r="N2334" s="142"/>
      <c r="O2334" s="142"/>
      <c r="P2334" s="142"/>
      <c r="Q2334" s="142">
        <v>1640</v>
      </c>
      <c r="R2334" s="142">
        <f t="shared" si="1106"/>
        <v>54.927719021459964</v>
      </c>
      <c r="S2334" s="142">
        <f t="shared" si="1107"/>
        <v>7.0187909647265742E-4</v>
      </c>
      <c r="T2334" s="142">
        <f t="shared" si="1108"/>
        <v>0.99476639183644422</v>
      </c>
      <c r="U2334" s="142">
        <f t="shared" si="1109"/>
        <v>7.0187909647265742E-4</v>
      </c>
      <c r="V2334" s="142" t="str">
        <f t="shared" si="1110"/>
        <v/>
      </c>
      <c r="W2334" s="142" t="str">
        <f t="shared" si="1111"/>
        <v/>
      </c>
      <c r="X2334" s="142">
        <f t="shared" si="1112"/>
        <v>2.8605669691655489E-16</v>
      </c>
      <c r="Y2334" s="142" t="str">
        <f t="shared" si="1113"/>
        <v/>
      </c>
      <c r="Z2334" s="142" t="str">
        <f t="shared" si="1114"/>
        <v/>
      </c>
      <c r="AD2334" s="142">
        <v>1640</v>
      </c>
      <c r="AE2334" s="142">
        <f t="shared" si="1132"/>
        <v>140.84726552247952</v>
      </c>
      <c r="AF2334" s="142">
        <f t="shared" si="1115"/>
        <v>2.7371932039343104E-4</v>
      </c>
      <c r="AG2334" s="142">
        <f t="shared" si="1116"/>
        <v>0.99476639183644422</v>
      </c>
      <c r="AH2334" s="142">
        <f t="shared" si="1117"/>
        <v>2.7371932039343104E-4</v>
      </c>
      <c r="AI2334" s="142" t="str">
        <f t="shared" si="1118"/>
        <v/>
      </c>
      <c r="AJ2334" s="142" t="str">
        <f t="shared" si="1119"/>
        <v/>
      </c>
      <c r="AK2334" s="142">
        <f t="shared" si="1120"/>
        <v>3.330280508898904E-63</v>
      </c>
      <c r="AL2334" s="142" t="str">
        <f t="shared" si="1121"/>
        <v/>
      </c>
      <c r="AM2334" s="142" t="str">
        <f t="shared" si="1122"/>
        <v/>
      </c>
      <c r="AQ2334" s="142">
        <v>1640</v>
      </c>
      <c r="AR2334" s="142">
        <f t="shared" si="1123"/>
        <v>7359.3408481452061</v>
      </c>
      <c r="AS2334" s="142">
        <f t="shared" si="1124"/>
        <v>5.2385965799916423E-6</v>
      </c>
      <c r="AT2334" s="142">
        <f t="shared" si="1125"/>
        <v>0.99476639183644422</v>
      </c>
      <c r="AU2334" s="142">
        <f t="shared" si="1126"/>
        <v>5.2385965799916423E-6</v>
      </c>
      <c r="AV2334" s="142" t="str">
        <f t="shared" si="1127"/>
        <v/>
      </c>
      <c r="AW2334" s="142" t="str">
        <f t="shared" si="1128"/>
        <v/>
      </c>
      <c r="AX2334" s="142">
        <f t="shared" si="1129"/>
        <v>5.0941403823703215E-5</v>
      </c>
      <c r="AY2334" s="142" t="str">
        <f t="shared" si="1130"/>
        <v/>
      </c>
      <c r="AZ2334" s="142" t="str">
        <f t="shared" si="1131"/>
        <v/>
      </c>
      <c r="BB2334" s="147"/>
      <c r="BC2334" s="147">
        <f t="shared" si="1094"/>
        <v>10.527999999999885</v>
      </c>
      <c r="BD2334" s="163">
        <f t="shared" si="1095"/>
        <v>0.16057354367430851</v>
      </c>
      <c r="BE2334" s="147">
        <f t="shared" si="1096"/>
        <v>3.1649907332148564E-4</v>
      </c>
      <c r="BF2334" s="147" t="str">
        <f t="shared" si="1092"/>
        <v/>
      </c>
      <c r="BG2334" s="159" t="str">
        <f t="shared" si="1093"/>
        <v/>
      </c>
    </row>
    <row r="2335" spans="1:59" ht="20.100000000000001" customHeight="1" x14ac:dyDescent="0.25">
      <c r="A2335" s="142">
        <v>1641</v>
      </c>
      <c r="B2335" s="142">
        <f t="shared" si="1097"/>
        <v>11997.115703471085</v>
      </c>
      <c r="C2335" s="142">
        <f t="shared" si="1098"/>
        <v>3.1856967406699962E-6</v>
      </c>
      <c r="D2335" s="142">
        <f t="shared" si="1099"/>
        <v>0.99482632277145844</v>
      </c>
      <c r="E2335" s="142">
        <f t="shared" si="1100"/>
        <v>3.1856967406699962E-6</v>
      </c>
      <c r="F2335" s="142" t="str">
        <f t="shared" si="1101"/>
        <v/>
      </c>
      <c r="G2335" s="142" t="str">
        <f t="shared" si="1102"/>
        <v/>
      </c>
      <c r="H2335" s="142"/>
      <c r="I2335" s="142"/>
      <c r="J2335" s="142">
        <f t="shared" si="1103"/>
        <v>7.4666279835274929E-156</v>
      </c>
      <c r="K2335" s="142" t="str">
        <f t="shared" si="1104"/>
        <v/>
      </c>
      <c r="L2335" s="142" t="str">
        <f t="shared" si="1105"/>
        <v/>
      </c>
      <c r="M2335" s="142"/>
      <c r="N2335" s="142"/>
      <c r="O2335" s="142"/>
      <c r="P2335" s="142"/>
      <c r="Q2335" s="142">
        <v>1641</v>
      </c>
      <c r="R2335" s="142">
        <f t="shared" si="1106"/>
        <v>55.013543582431012</v>
      </c>
      <c r="S2335" s="142">
        <f t="shared" si="1107"/>
        <v>6.9472297011229415E-4</v>
      </c>
      <c r="T2335" s="142">
        <f t="shared" si="1108"/>
        <v>0.99482632277145844</v>
      </c>
      <c r="U2335" s="142">
        <f t="shared" si="1109"/>
        <v>6.9472297011229415E-4</v>
      </c>
      <c r="V2335" s="142" t="str">
        <f t="shared" si="1110"/>
        <v/>
      </c>
      <c r="W2335" s="142" t="str">
        <f t="shared" si="1111"/>
        <v/>
      </c>
      <c r="X2335" s="142">
        <f t="shared" si="1112"/>
        <v>2.9532740248993575E-16</v>
      </c>
      <c r="Y2335" s="142" t="str">
        <f t="shared" si="1113"/>
        <v/>
      </c>
      <c r="Z2335" s="142" t="str">
        <f t="shared" si="1114"/>
        <v/>
      </c>
      <c r="AD2335" s="142">
        <v>1641</v>
      </c>
      <c r="AE2335" s="142">
        <f t="shared" si="1132"/>
        <v>141.06733937485836</v>
      </c>
      <c r="AF2335" s="142">
        <f t="shared" si="1115"/>
        <v>2.7092856903204824E-4</v>
      </c>
      <c r="AG2335" s="142">
        <f t="shared" si="1116"/>
        <v>0.99482632277145844</v>
      </c>
      <c r="AH2335" s="142">
        <f t="shared" si="1117"/>
        <v>2.7092856903204824E-4</v>
      </c>
      <c r="AI2335" s="142" t="str">
        <f t="shared" si="1118"/>
        <v/>
      </c>
      <c r="AJ2335" s="142" t="str">
        <f t="shared" si="1119"/>
        <v/>
      </c>
      <c r="AK2335" s="142">
        <f t="shared" si="1120"/>
        <v>3.5598764425350858E-63</v>
      </c>
      <c r="AL2335" s="142" t="str">
        <f t="shared" si="1121"/>
        <v/>
      </c>
      <c r="AM2335" s="142" t="str">
        <f t="shared" si="1122"/>
        <v/>
      </c>
      <c r="AQ2335" s="142">
        <v>1641</v>
      </c>
      <c r="AR2335" s="142">
        <f t="shared" si="1123"/>
        <v>7370.8398182204328</v>
      </c>
      <c r="AS2335" s="142">
        <f t="shared" si="1124"/>
        <v>5.1851855876059507E-6</v>
      </c>
      <c r="AT2335" s="142">
        <f t="shared" si="1125"/>
        <v>0.99482632277145844</v>
      </c>
      <c r="AU2335" s="142">
        <f t="shared" si="1126"/>
        <v>5.1851855876059507E-6</v>
      </c>
      <c r="AV2335" s="142" t="str">
        <f t="shared" si="1127"/>
        <v/>
      </c>
      <c r="AW2335" s="142" t="str">
        <f t="shared" si="1128"/>
        <v/>
      </c>
      <c r="AX2335" s="142">
        <f t="shared" si="1129"/>
        <v>5.065333220857779E-5</v>
      </c>
      <c r="AY2335" s="142" t="str">
        <f t="shared" si="1130"/>
        <v/>
      </c>
      <c r="AZ2335" s="142" t="str">
        <f t="shared" si="1131"/>
        <v/>
      </c>
      <c r="BB2335" s="147"/>
      <c r="BC2335" s="147">
        <f t="shared" si="1094"/>
        <v>10.534399999999884</v>
      </c>
      <c r="BD2335" s="163">
        <f t="shared" si="1095"/>
        <v>0.16025704460098703</v>
      </c>
      <c r="BE2335" s="147">
        <f t="shared" si="1096"/>
        <v>3.1596743277717554E-4</v>
      </c>
      <c r="BF2335" s="147" t="str">
        <f t="shared" si="1092"/>
        <v/>
      </c>
      <c r="BG2335" s="159" t="str">
        <f t="shared" si="1093"/>
        <v/>
      </c>
    </row>
    <row r="2336" spans="1:59" ht="20.100000000000001" customHeight="1" x14ac:dyDescent="0.25">
      <c r="A2336" s="142">
        <v>1642</v>
      </c>
      <c r="B2336" s="142">
        <f t="shared" si="1097"/>
        <v>12015.831952618464</v>
      </c>
      <c r="C2336" s="142">
        <f t="shared" si="1098"/>
        <v>3.1531659827649468E-6</v>
      </c>
      <c r="D2336" s="142">
        <f t="shared" si="1099"/>
        <v>0.9948856421968002</v>
      </c>
      <c r="E2336" s="142">
        <f t="shared" si="1100"/>
        <v>3.1531659827649468E-6</v>
      </c>
      <c r="F2336" s="142" t="str">
        <f t="shared" si="1101"/>
        <v/>
      </c>
      <c r="G2336" s="142" t="str">
        <f t="shared" si="1102"/>
        <v/>
      </c>
      <c r="H2336" s="142"/>
      <c r="I2336" s="142"/>
      <c r="J2336" s="142">
        <f t="shared" si="1103"/>
        <v>8.2973476456886667E-156</v>
      </c>
      <c r="K2336" s="142" t="str">
        <f t="shared" si="1104"/>
        <v/>
      </c>
      <c r="L2336" s="142" t="str">
        <f t="shared" si="1105"/>
        <v/>
      </c>
      <c r="M2336" s="142"/>
      <c r="N2336" s="142"/>
      <c r="O2336" s="142"/>
      <c r="P2336" s="142"/>
      <c r="Q2336" s="142">
        <v>1642</v>
      </c>
      <c r="R2336" s="142">
        <f t="shared" si="1106"/>
        <v>55.099368143402032</v>
      </c>
      <c r="S2336" s="142">
        <f t="shared" si="1107"/>
        <v>6.8762880309279194E-4</v>
      </c>
      <c r="T2336" s="142">
        <f t="shared" si="1108"/>
        <v>0.9948856421968002</v>
      </c>
      <c r="U2336" s="142">
        <f t="shared" si="1109"/>
        <v>6.8762880309279194E-4</v>
      </c>
      <c r="V2336" s="142" t="str">
        <f t="shared" si="1110"/>
        <v/>
      </c>
      <c r="W2336" s="142" t="str">
        <f t="shared" si="1111"/>
        <v/>
      </c>
      <c r="X2336" s="142">
        <f t="shared" si="1112"/>
        <v>3.0489368058970093E-16</v>
      </c>
      <c r="Y2336" s="142" t="str">
        <f t="shared" si="1113"/>
        <v/>
      </c>
      <c r="Z2336" s="142" t="str">
        <f t="shared" si="1114"/>
        <v/>
      </c>
      <c r="AD2336" s="142">
        <v>1642</v>
      </c>
      <c r="AE2336" s="142">
        <f t="shared" si="1132"/>
        <v>141.28741322723727</v>
      </c>
      <c r="AF2336" s="142">
        <f t="shared" si="1115"/>
        <v>2.6816198061946415E-4</v>
      </c>
      <c r="AG2336" s="142">
        <f t="shared" si="1116"/>
        <v>0.9948856421968002</v>
      </c>
      <c r="AH2336" s="142">
        <f t="shared" si="1117"/>
        <v>2.6816198061946415E-4</v>
      </c>
      <c r="AI2336" s="142" t="str">
        <f t="shared" si="1118"/>
        <v/>
      </c>
      <c r="AJ2336" s="142" t="str">
        <f t="shared" si="1119"/>
        <v/>
      </c>
      <c r="AK2336" s="142">
        <f t="shared" si="1120"/>
        <v>3.8052402764122668E-63</v>
      </c>
      <c r="AL2336" s="142" t="str">
        <f t="shared" si="1121"/>
        <v/>
      </c>
      <c r="AM2336" s="142" t="str">
        <f t="shared" si="1122"/>
        <v/>
      </c>
      <c r="AQ2336" s="142">
        <v>1642</v>
      </c>
      <c r="AR2336" s="142">
        <f t="shared" si="1123"/>
        <v>7382.3387882956595</v>
      </c>
      <c r="AS2336" s="142">
        <f t="shared" si="1124"/>
        <v>5.1322370395254823E-6</v>
      </c>
      <c r="AT2336" s="142">
        <f t="shared" si="1125"/>
        <v>0.9948856421968002</v>
      </c>
      <c r="AU2336" s="142">
        <f t="shared" si="1126"/>
        <v>5.1322370395254823E-6</v>
      </c>
      <c r="AV2336" s="142" t="str">
        <f t="shared" si="1127"/>
        <v/>
      </c>
      <c r="AW2336" s="142" t="str">
        <f t="shared" si="1128"/>
        <v/>
      </c>
      <c r="AX2336" s="142">
        <f t="shared" si="1129"/>
        <v>5.0366083763206019E-5</v>
      </c>
      <c r="AY2336" s="142" t="str">
        <f t="shared" si="1130"/>
        <v/>
      </c>
      <c r="AZ2336" s="142" t="str">
        <f t="shared" si="1131"/>
        <v/>
      </c>
      <c r="BB2336" s="147"/>
      <c r="BC2336" s="147">
        <f t="shared" si="1094"/>
        <v>10.540799999999884</v>
      </c>
      <c r="BD2336" s="163">
        <f t="shared" si="1095"/>
        <v>0.15994107716820985</v>
      </c>
      <c r="BE2336" s="147">
        <f t="shared" si="1096"/>
        <v>3.1543639436845683E-4</v>
      </c>
      <c r="BF2336" s="147" t="str">
        <f t="shared" si="1092"/>
        <v/>
      </c>
      <c r="BG2336" s="159" t="str">
        <f t="shared" si="1093"/>
        <v/>
      </c>
    </row>
    <row r="2337" spans="1:59" ht="20.100000000000001" customHeight="1" x14ac:dyDescent="0.25">
      <c r="A2337" s="142">
        <v>1643</v>
      </c>
      <c r="B2337" s="142">
        <f t="shared" si="1097"/>
        <v>12034.548201765847</v>
      </c>
      <c r="C2337" s="142">
        <f t="shared" si="1098"/>
        <v>3.1209174777748029E-6</v>
      </c>
      <c r="D2337" s="142">
        <f t="shared" si="1099"/>
        <v>0.99494435541263548</v>
      </c>
      <c r="E2337" s="142">
        <f t="shared" si="1100"/>
        <v>3.1209174777748029E-6</v>
      </c>
      <c r="F2337" s="142" t="str">
        <f t="shared" si="1101"/>
        <v/>
      </c>
      <c r="G2337" s="142" t="str">
        <f t="shared" si="1102"/>
        <v/>
      </c>
      <c r="H2337" s="142"/>
      <c r="I2337" s="142"/>
      <c r="J2337" s="142">
        <f t="shared" si="1103"/>
        <v>9.2203437185387039E-156</v>
      </c>
      <c r="K2337" s="142" t="str">
        <f t="shared" si="1104"/>
        <v/>
      </c>
      <c r="L2337" s="142" t="str">
        <f t="shared" si="1105"/>
        <v/>
      </c>
      <c r="M2337" s="142"/>
      <c r="N2337" s="142"/>
      <c r="O2337" s="142"/>
      <c r="P2337" s="142"/>
      <c r="Q2337" s="142">
        <v>1643</v>
      </c>
      <c r="R2337" s="142">
        <f t="shared" si="1106"/>
        <v>55.18519270437308</v>
      </c>
      <c r="S2337" s="142">
        <f t="shared" si="1107"/>
        <v>6.805961885684973E-4</v>
      </c>
      <c r="T2337" s="142">
        <f t="shared" si="1108"/>
        <v>0.99494435541263548</v>
      </c>
      <c r="U2337" s="142">
        <f t="shared" si="1109"/>
        <v>6.805961885684973E-4</v>
      </c>
      <c r="V2337" s="142" t="str">
        <f t="shared" si="1110"/>
        <v/>
      </c>
      <c r="W2337" s="142" t="str">
        <f t="shared" si="1111"/>
        <v/>
      </c>
      <c r="X2337" s="142">
        <f t="shared" si="1112"/>
        <v>3.1476479435767448E-16</v>
      </c>
      <c r="Y2337" s="142" t="str">
        <f t="shared" si="1113"/>
        <v/>
      </c>
      <c r="Z2337" s="142" t="str">
        <f t="shared" si="1114"/>
        <v/>
      </c>
      <c r="AD2337" s="142">
        <v>1643</v>
      </c>
      <c r="AE2337" s="142">
        <f t="shared" si="1132"/>
        <v>141.50748707961611</v>
      </c>
      <c r="AF2337" s="142">
        <f t="shared" si="1115"/>
        <v>2.6541939649371891E-4</v>
      </c>
      <c r="AG2337" s="142">
        <f t="shared" si="1116"/>
        <v>0.99494435541263548</v>
      </c>
      <c r="AH2337" s="142">
        <f t="shared" si="1117"/>
        <v>2.6541939649371891E-4</v>
      </c>
      <c r="AI2337" s="142" t="str">
        <f t="shared" si="1118"/>
        <v/>
      </c>
      <c r="AJ2337" s="142" t="str">
        <f t="shared" si="1119"/>
        <v/>
      </c>
      <c r="AK2337" s="142">
        <f t="shared" si="1120"/>
        <v>4.0674506880119052E-63</v>
      </c>
      <c r="AL2337" s="142" t="str">
        <f t="shared" si="1121"/>
        <v/>
      </c>
      <c r="AM2337" s="142" t="str">
        <f t="shared" si="1122"/>
        <v/>
      </c>
      <c r="AQ2337" s="142">
        <v>1643</v>
      </c>
      <c r="AR2337" s="142">
        <f t="shared" si="1123"/>
        <v>7393.8377583708861</v>
      </c>
      <c r="AS2337" s="142">
        <f t="shared" si="1124"/>
        <v>5.0797478991870503E-6</v>
      </c>
      <c r="AT2337" s="142">
        <f t="shared" si="1125"/>
        <v>0.99494435541263548</v>
      </c>
      <c r="AU2337" s="142">
        <f t="shared" si="1126"/>
        <v>5.0797478991870503E-6</v>
      </c>
      <c r="AV2337" s="142" t="str">
        <f t="shared" si="1127"/>
        <v/>
      </c>
      <c r="AW2337" s="142" t="str">
        <f t="shared" si="1128"/>
        <v/>
      </c>
      <c r="AX2337" s="142">
        <f t="shared" si="1129"/>
        <v>5.0079662985313248E-5</v>
      </c>
      <c r="AY2337" s="142" t="str">
        <f t="shared" si="1130"/>
        <v/>
      </c>
      <c r="AZ2337" s="142" t="str">
        <f t="shared" si="1131"/>
        <v/>
      </c>
      <c r="BB2337" s="147"/>
      <c r="BC2337" s="147">
        <f t="shared" si="1094"/>
        <v>10.547199999999883</v>
      </c>
      <c r="BD2337" s="163">
        <f t="shared" si="1095"/>
        <v>0.15962564077384139</v>
      </c>
      <c r="BE2337" s="147">
        <f t="shared" si="1096"/>
        <v>3.1490595841368596E-4</v>
      </c>
      <c r="BF2337" s="147" t="str">
        <f t="shared" si="1092"/>
        <v/>
      </c>
      <c r="BG2337" s="159" t="str">
        <f t="shared" si="1093"/>
        <v/>
      </c>
    </row>
    <row r="2338" spans="1:59" ht="20.100000000000001" customHeight="1" x14ac:dyDescent="0.25">
      <c r="A2338" s="142">
        <v>1644</v>
      </c>
      <c r="B2338" s="142">
        <f t="shared" si="1097"/>
        <v>12053.264450913226</v>
      </c>
      <c r="C2338" s="142">
        <f t="shared" si="1098"/>
        <v>3.0889493656695347E-6</v>
      </c>
      <c r="D2338" s="142">
        <f t="shared" si="1099"/>
        <v>0.99500246768426504</v>
      </c>
      <c r="E2338" s="142">
        <f t="shared" si="1100"/>
        <v>3.0889493656695347E-6</v>
      </c>
      <c r="F2338" s="142" t="str">
        <f t="shared" si="1101"/>
        <v/>
      </c>
      <c r="G2338" s="142" t="str">
        <f t="shared" si="1102"/>
        <v/>
      </c>
      <c r="H2338" s="142"/>
      <c r="I2338" s="142"/>
      <c r="J2338" s="142">
        <f t="shared" si="1103"/>
        <v>1.0245849841815082E-155</v>
      </c>
      <c r="K2338" s="142" t="str">
        <f t="shared" si="1104"/>
        <v/>
      </c>
      <c r="L2338" s="142" t="str">
        <f t="shared" si="1105"/>
        <v/>
      </c>
      <c r="M2338" s="142"/>
      <c r="N2338" s="142"/>
      <c r="O2338" s="142"/>
      <c r="P2338" s="142"/>
      <c r="Q2338" s="142">
        <v>1644</v>
      </c>
      <c r="R2338" s="142">
        <f t="shared" si="1106"/>
        <v>55.271017265344099</v>
      </c>
      <c r="S2338" s="142">
        <f t="shared" si="1107"/>
        <v>6.7362472091210524E-4</v>
      </c>
      <c r="T2338" s="142">
        <f t="shared" si="1108"/>
        <v>0.99500246768426504</v>
      </c>
      <c r="U2338" s="142">
        <f t="shared" si="1109"/>
        <v>6.7362472091210524E-4</v>
      </c>
      <c r="V2338" s="142" t="str">
        <f t="shared" si="1110"/>
        <v/>
      </c>
      <c r="W2338" s="142" t="str">
        <f t="shared" si="1111"/>
        <v/>
      </c>
      <c r="X2338" s="142">
        <f t="shared" si="1112"/>
        <v>3.249502920430244E-16</v>
      </c>
      <c r="Y2338" s="142" t="str">
        <f t="shared" si="1113"/>
        <v/>
      </c>
      <c r="Z2338" s="142" t="str">
        <f t="shared" si="1114"/>
        <v/>
      </c>
      <c r="AD2338" s="142">
        <v>1644</v>
      </c>
      <c r="AE2338" s="142">
        <f t="shared" si="1132"/>
        <v>141.72756093199501</v>
      </c>
      <c r="AF2338" s="142">
        <f t="shared" si="1115"/>
        <v>2.6270065846797783E-4</v>
      </c>
      <c r="AG2338" s="142">
        <f t="shared" si="1116"/>
        <v>0.99500246768426504</v>
      </c>
      <c r="AH2338" s="142">
        <f t="shared" si="1117"/>
        <v>2.6270065846797783E-4</v>
      </c>
      <c r="AI2338" s="142" t="str">
        <f t="shared" si="1118"/>
        <v/>
      </c>
      <c r="AJ2338" s="142" t="str">
        <f t="shared" si="1119"/>
        <v/>
      </c>
      <c r="AK2338" s="142">
        <f t="shared" si="1120"/>
        <v>4.3476598567498308E-63</v>
      </c>
      <c r="AL2338" s="142" t="str">
        <f t="shared" si="1121"/>
        <v/>
      </c>
      <c r="AM2338" s="142" t="str">
        <f t="shared" si="1122"/>
        <v/>
      </c>
      <c r="AQ2338" s="142">
        <v>1644</v>
      </c>
      <c r="AR2338" s="142">
        <f t="shared" si="1123"/>
        <v>7405.3367284461128</v>
      </c>
      <c r="AS2338" s="142">
        <f t="shared" si="1124"/>
        <v>5.0277151391207658E-6</v>
      </c>
      <c r="AT2338" s="142">
        <f t="shared" si="1125"/>
        <v>0.99500246768426504</v>
      </c>
      <c r="AU2338" s="142">
        <f t="shared" si="1126"/>
        <v>5.0277151391207658E-6</v>
      </c>
      <c r="AV2338" s="142" t="str">
        <f t="shared" si="1127"/>
        <v/>
      </c>
      <c r="AW2338" s="142" t="str">
        <f t="shared" si="1128"/>
        <v/>
      </c>
      <c r="AX2338" s="142">
        <f t="shared" si="1129"/>
        <v>4.9794074307468359E-5</v>
      </c>
      <c r="AY2338" s="142" t="str">
        <f t="shared" si="1130"/>
        <v/>
      </c>
      <c r="AZ2338" s="142" t="str">
        <f t="shared" si="1131"/>
        <v/>
      </c>
      <c r="BB2338" s="147"/>
      <c r="BC2338" s="147">
        <f t="shared" si="1094"/>
        <v>10.553599999999882</v>
      </c>
      <c r="BD2338" s="163">
        <f t="shared" si="1095"/>
        <v>0.15931073481542771</v>
      </c>
      <c r="BE2338" s="147">
        <f t="shared" si="1096"/>
        <v>3.14376125228083E-4</v>
      </c>
      <c r="BF2338" s="147" t="str">
        <f t="shared" si="1092"/>
        <v/>
      </c>
      <c r="BG2338" s="159" t="str">
        <f t="shared" si="1093"/>
        <v/>
      </c>
    </row>
    <row r="2339" spans="1:59" ht="20.100000000000001" customHeight="1" x14ac:dyDescent="0.25">
      <c r="A2339" s="142">
        <v>1645</v>
      </c>
      <c r="B2339" s="142">
        <f t="shared" si="1097"/>
        <v>12071.980700060609</v>
      </c>
      <c r="C2339" s="142">
        <f t="shared" si="1098"/>
        <v>3.0572597920671691E-6</v>
      </c>
      <c r="D2339" s="142">
        <f t="shared" si="1099"/>
        <v>0.99505998424222941</v>
      </c>
      <c r="E2339" s="142">
        <f t="shared" si="1100"/>
        <v>3.0572597920671691E-6</v>
      </c>
      <c r="F2339" s="142" t="str">
        <f t="shared" si="1101"/>
        <v/>
      </c>
      <c r="G2339" s="142" t="str">
        <f t="shared" si="1102"/>
        <v/>
      </c>
      <c r="H2339" s="142"/>
      <c r="I2339" s="142"/>
      <c r="J2339" s="142">
        <f t="shared" si="1103"/>
        <v>1.1385232759205305E-155</v>
      </c>
      <c r="K2339" s="142" t="str">
        <f t="shared" si="1104"/>
        <v/>
      </c>
      <c r="L2339" s="142" t="str">
        <f t="shared" si="1105"/>
        <v/>
      </c>
      <c r="M2339" s="142"/>
      <c r="N2339" s="142"/>
      <c r="O2339" s="142"/>
      <c r="P2339" s="142"/>
      <c r="Q2339" s="142">
        <v>1645</v>
      </c>
      <c r="R2339" s="142">
        <f t="shared" si="1106"/>
        <v>55.356841826315147</v>
      </c>
      <c r="S2339" s="142">
        <f t="shared" si="1107"/>
        <v>6.6671399572801229E-4</v>
      </c>
      <c r="T2339" s="142">
        <f t="shared" si="1108"/>
        <v>0.99505998424222941</v>
      </c>
      <c r="U2339" s="142">
        <f t="shared" si="1109"/>
        <v>6.6671399572801229E-4</v>
      </c>
      <c r="V2339" s="142" t="str">
        <f t="shared" si="1110"/>
        <v/>
      </c>
      <c r="W2339" s="142" t="str">
        <f t="shared" si="1111"/>
        <v/>
      </c>
      <c r="X2339" s="142">
        <f t="shared" si="1112"/>
        <v>3.3546001561185514E-16</v>
      </c>
      <c r="Y2339" s="142" t="str">
        <f t="shared" si="1113"/>
        <v/>
      </c>
      <c r="Z2339" s="142" t="str">
        <f t="shared" si="1114"/>
        <v/>
      </c>
      <c r="AD2339" s="142">
        <v>1645</v>
      </c>
      <c r="AE2339" s="142">
        <f t="shared" si="1132"/>
        <v>141.94763478437386</v>
      </c>
      <c r="AF2339" s="142">
        <f t="shared" si="1115"/>
        <v>2.6000560883575303E-4</v>
      </c>
      <c r="AG2339" s="142">
        <f t="shared" si="1116"/>
        <v>0.9950599842422293</v>
      </c>
      <c r="AH2339" s="142">
        <f t="shared" si="1117"/>
        <v>2.6000560883575303E-4</v>
      </c>
      <c r="AI2339" s="142" t="str">
        <f t="shared" si="1118"/>
        <v/>
      </c>
      <c r="AJ2339" s="142" t="str">
        <f t="shared" si="1119"/>
        <v/>
      </c>
      <c r="AK2339" s="142">
        <f t="shared" si="1120"/>
        <v>4.647098452547378E-63</v>
      </c>
      <c r="AL2339" s="142" t="str">
        <f t="shared" si="1121"/>
        <v/>
      </c>
      <c r="AM2339" s="142" t="str">
        <f t="shared" si="1122"/>
        <v/>
      </c>
      <c r="AQ2339" s="142">
        <v>1645</v>
      </c>
      <c r="AR2339" s="142">
        <f t="shared" si="1123"/>
        <v>7416.8356985213395</v>
      </c>
      <c r="AS2339" s="142">
        <f t="shared" si="1124"/>
        <v>4.9761357410498196E-6</v>
      </c>
      <c r="AT2339" s="142">
        <f t="shared" si="1125"/>
        <v>0.9950599842422293</v>
      </c>
      <c r="AU2339" s="142">
        <f t="shared" si="1126"/>
        <v>4.9761357410498196E-6</v>
      </c>
      <c r="AV2339" s="142" t="str">
        <f t="shared" si="1127"/>
        <v/>
      </c>
      <c r="AW2339" s="142" t="str">
        <f t="shared" si="1128"/>
        <v/>
      </c>
      <c r="AX2339" s="142">
        <f t="shared" si="1129"/>
        <v>4.9509322097171488E-5</v>
      </c>
      <c r="AY2339" s="142" t="str">
        <f t="shared" si="1130"/>
        <v/>
      </c>
      <c r="AZ2339" s="142" t="str">
        <f t="shared" si="1131"/>
        <v/>
      </c>
      <c r="BB2339" s="147"/>
      <c r="BC2339" s="147">
        <f t="shared" si="1094"/>
        <v>10.559999999999881</v>
      </c>
      <c r="BD2339" s="163">
        <f t="shared" si="1095"/>
        <v>0.15899635869019962</v>
      </c>
      <c r="BE2339" s="147">
        <f t="shared" si="1096"/>
        <v>3.1384689512090058E-4</v>
      </c>
      <c r="BF2339" s="147" t="str">
        <f t="shared" si="1092"/>
        <v/>
      </c>
      <c r="BG2339" s="159" t="str">
        <f t="shared" si="1093"/>
        <v/>
      </c>
    </row>
    <row r="2340" spans="1:59" ht="20.100000000000001" customHeight="1" x14ac:dyDescent="0.25">
      <c r="A2340" s="147">
        <v>1646</v>
      </c>
      <c r="B2340" s="142">
        <f t="shared" si="1097"/>
        <v>12090.696949207988</v>
      </c>
      <c r="C2340" s="142">
        <f t="shared" si="1098"/>
        <v>3.0258469082940452E-6</v>
      </c>
      <c r="D2340" s="142">
        <f t="shared" si="1099"/>
        <v>0.99511691028241556</v>
      </c>
      <c r="E2340" s="142">
        <f t="shared" si="1100"/>
        <v>3.0258469082940452E-6</v>
      </c>
      <c r="F2340" s="142" t="str">
        <f t="shared" si="1101"/>
        <v/>
      </c>
      <c r="G2340" s="142" t="str">
        <f t="shared" si="1102"/>
        <v/>
      </c>
      <c r="H2340" s="142"/>
      <c r="I2340" s="142"/>
      <c r="J2340" s="142">
        <f t="shared" si="1103"/>
        <v>1.2651117576646172E-155</v>
      </c>
      <c r="K2340" s="142" t="str">
        <f t="shared" si="1104"/>
        <v/>
      </c>
      <c r="L2340" s="142" t="str">
        <f t="shared" si="1105"/>
        <v/>
      </c>
      <c r="M2340" s="142"/>
      <c r="N2340" s="142"/>
      <c r="O2340" s="142"/>
      <c r="P2340" s="142"/>
      <c r="Q2340" s="147">
        <v>1646</v>
      </c>
      <c r="R2340" s="142">
        <f t="shared" si="1106"/>
        <v>55.442666387286167</v>
      </c>
      <c r="S2340" s="142">
        <f t="shared" si="1107"/>
        <v>6.5986360986546239E-4</v>
      </c>
      <c r="T2340" s="142">
        <f t="shared" si="1108"/>
        <v>0.99511691028241556</v>
      </c>
      <c r="U2340" s="142">
        <f t="shared" si="1109"/>
        <v>6.5986360986546239E-4</v>
      </c>
      <c r="V2340" s="142" t="str">
        <f t="shared" si="1110"/>
        <v/>
      </c>
      <c r="W2340" s="142" t="str">
        <f t="shared" si="1111"/>
        <v/>
      </c>
      <c r="X2340" s="142">
        <f t="shared" si="1112"/>
        <v>3.4630410961150501E-16</v>
      </c>
      <c r="Y2340" s="142" t="str">
        <f t="shared" si="1113"/>
        <v/>
      </c>
      <c r="Z2340" s="142" t="str">
        <f t="shared" si="1114"/>
        <v/>
      </c>
      <c r="AD2340" s="147">
        <v>1646</v>
      </c>
      <c r="AE2340" s="142">
        <f t="shared" si="1132"/>
        <v>142.16770863675276</v>
      </c>
      <c r="AF2340" s="142">
        <f t="shared" si="1115"/>
        <v>2.5733409037601555E-4</v>
      </c>
      <c r="AG2340" s="142">
        <f t="shared" si="1116"/>
        <v>0.99511691028241556</v>
      </c>
      <c r="AH2340" s="142">
        <f t="shared" si="1117"/>
        <v>2.5733409037601555E-4</v>
      </c>
      <c r="AI2340" s="142" t="str">
        <f t="shared" si="1118"/>
        <v/>
      </c>
      <c r="AJ2340" s="142" t="str">
        <f t="shared" si="1119"/>
        <v/>
      </c>
      <c r="AK2340" s="142">
        <f t="shared" si="1120"/>
        <v>4.9670809616172094E-63</v>
      </c>
      <c r="AL2340" s="142" t="str">
        <f t="shared" si="1121"/>
        <v/>
      </c>
      <c r="AM2340" s="142" t="str">
        <f t="shared" si="1122"/>
        <v/>
      </c>
      <c r="AQ2340" s="147">
        <v>1646</v>
      </c>
      <c r="AR2340" s="142">
        <f t="shared" si="1123"/>
        <v>7428.3346685965662</v>
      </c>
      <c r="AS2340" s="142">
        <f t="shared" si="1124"/>
        <v>4.9250066959884566E-6</v>
      </c>
      <c r="AT2340" s="142">
        <f t="shared" si="1125"/>
        <v>0.99511691028241556</v>
      </c>
      <c r="AU2340" s="142">
        <f t="shared" si="1126"/>
        <v>4.9250066959884566E-6</v>
      </c>
      <c r="AV2340" s="142" t="str">
        <f t="shared" si="1127"/>
        <v/>
      </c>
      <c r="AW2340" s="142" t="str">
        <f t="shared" si="1128"/>
        <v/>
      </c>
      <c r="AX2340" s="142">
        <f t="shared" si="1129"/>
        <v>4.9225410656946318E-5</v>
      </c>
      <c r="AY2340" s="142" t="str">
        <f t="shared" si="1130"/>
        <v/>
      </c>
      <c r="AZ2340" s="142" t="str">
        <f t="shared" si="1131"/>
        <v/>
      </c>
      <c r="BB2340" s="147"/>
      <c r="BC2340" s="147">
        <f t="shared" si="1094"/>
        <v>10.566399999999881</v>
      </c>
      <c r="BD2340" s="163">
        <f t="shared" si="1095"/>
        <v>0.15868251179507872</v>
      </c>
      <c r="BE2340" s="147">
        <f t="shared" si="1096"/>
        <v>3.1331826839756105E-4</v>
      </c>
      <c r="BF2340" s="147" t="str">
        <f t="shared" si="1092"/>
        <v/>
      </c>
      <c r="BG2340" s="159" t="str">
        <f t="shared" si="1093"/>
        <v/>
      </c>
    </row>
    <row r="2341" spans="1:59" ht="20.100000000000001" customHeight="1" x14ac:dyDescent="0.25">
      <c r="A2341" s="142">
        <v>1647</v>
      </c>
      <c r="B2341" s="142">
        <f t="shared" si="1097"/>
        <v>12109.413198355371</v>
      </c>
      <c r="C2341" s="142">
        <f t="shared" si="1098"/>
        <v>2.9947088714439185E-6</v>
      </c>
      <c r="D2341" s="142">
        <f t="shared" si="1099"/>
        <v>0.99517325096616427</v>
      </c>
      <c r="E2341" s="142">
        <f t="shared" si="1100"/>
        <v>2.9947088714439185E-6</v>
      </c>
      <c r="F2341" s="142" t="str">
        <f t="shared" si="1101"/>
        <v/>
      </c>
      <c r="G2341" s="142" t="str">
        <f t="shared" si="1102"/>
        <v/>
      </c>
      <c r="H2341" s="142"/>
      <c r="I2341" s="142"/>
      <c r="J2341" s="142">
        <f t="shared" si="1103"/>
        <v>1.4057526844745416E-155</v>
      </c>
      <c r="K2341" s="142" t="str">
        <f t="shared" si="1104"/>
        <v/>
      </c>
      <c r="L2341" s="142" t="str">
        <f t="shared" si="1105"/>
        <v/>
      </c>
      <c r="M2341" s="142"/>
      <c r="N2341" s="142"/>
      <c r="O2341" s="142"/>
      <c r="P2341" s="142"/>
      <c r="Q2341" s="142">
        <v>1647</v>
      </c>
      <c r="R2341" s="142">
        <f t="shared" si="1106"/>
        <v>55.528490948257186</v>
      </c>
      <c r="S2341" s="142">
        <f t="shared" si="1107"/>
        <v>6.5307316143143148E-4</v>
      </c>
      <c r="T2341" s="142">
        <f t="shared" si="1108"/>
        <v>0.99517325096616427</v>
      </c>
      <c r="U2341" s="142">
        <f t="shared" si="1109"/>
        <v>6.5307316143143148E-4</v>
      </c>
      <c r="V2341" s="142" t="str">
        <f t="shared" si="1110"/>
        <v/>
      </c>
      <c r="W2341" s="142" t="str">
        <f t="shared" si="1111"/>
        <v/>
      </c>
      <c r="X2341" s="142">
        <f t="shared" si="1112"/>
        <v>3.574930302970661E-16</v>
      </c>
      <c r="Y2341" s="142" t="str">
        <f t="shared" si="1113"/>
        <v/>
      </c>
      <c r="Z2341" s="142" t="str">
        <f t="shared" si="1114"/>
        <v/>
      </c>
      <c r="AD2341" s="142">
        <v>1647</v>
      </c>
      <c r="AE2341" s="142">
        <f t="shared" si="1132"/>
        <v>142.38778248913161</v>
      </c>
      <c r="AF2341" s="142">
        <f t="shared" si="1115"/>
        <v>2.5468594635823477E-4</v>
      </c>
      <c r="AG2341" s="142">
        <f t="shared" si="1116"/>
        <v>0.99517325096616427</v>
      </c>
      <c r="AH2341" s="142">
        <f t="shared" si="1117"/>
        <v>2.5468594635823477E-4</v>
      </c>
      <c r="AI2341" s="142" t="str">
        <f t="shared" si="1118"/>
        <v/>
      </c>
      <c r="AJ2341" s="142" t="str">
        <f t="shared" si="1119"/>
        <v/>
      </c>
      <c r="AK2341" s="142">
        <f t="shared" si="1120"/>
        <v>5.309011372160879E-63</v>
      </c>
      <c r="AL2341" s="142" t="str">
        <f t="shared" si="1121"/>
        <v/>
      </c>
      <c r="AM2341" s="142" t="str">
        <f t="shared" si="1122"/>
        <v/>
      </c>
      <c r="AQ2341" s="142">
        <v>1647</v>
      </c>
      <c r="AR2341" s="142">
        <f t="shared" si="1123"/>
        <v>7439.8336386717929</v>
      </c>
      <c r="AS2341" s="142">
        <f t="shared" si="1124"/>
        <v>4.8743250043382801E-6</v>
      </c>
      <c r="AT2341" s="142">
        <f t="shared" si="1125"/>
        <v>0.99517325096616427</v>
      </c>
      <c r="AU2341" s="142">
        <f t="shared" si="1126"/>
        <v>4.8743250043382801E-6</v>
      </c>
      <c r="AV2341" s="142" t="str">
        <f t="shared" si="1127"/>
        <v/>
      </c>
      <c r="AW2341" s="142" t="str">
        <f t="shared" si="1128"/>
        <v/>
      </c>
      <c r="AX2341" s="142">
        <f t="shared" si="1129"/>
        <v>4.8942344224437054E-5</v>
      </c>
      <c r="AY2341" s="142" t="str">
        <f t="shared" si="1130"/>
        <v/>
      </c>
      <c r="AZ2341" s="142" t="str">
        <f t="shared" si="1131"/>
        <v/>
      </c>
      <c r="BB2341" s="147"/>
      <c r="BC2341" s="147">
        <f t="shared" si="1094"/>
        <v>10.57279999999988</v>
      </c>
      <c r="BD2341" s="163">
        <f t="shared" si="1095"/>
        <v>0.15836919352668116</v>
      </c>
      <c r="BE2341" s="147">
        <f t="shared" si="1096"/>
        <v>3.1279024535868505E-4</v>
      </c>
      <c r="BF2341" s="147" t="str">
        <f t="shared" si="1092"/>
        <v/>
      </c>
      <c r="BG2341" s="159" t="str">
        <f t="shared" si="1093"/>
        <v/>
      </c>
    </row>
    <row r="2342" spans="1:59" ht="20.100000000000001" customHeight="1" x14ac:dyDescent="0.25">
      <c r="A2342" s="142">
        <v>1648</v>
      </c>
      <c r="B2342" s="142">
        <f t="shared" si="1097"/>
        <v>12128.12944750275</v>
      </c>
      <c r="C2342" s="142">
        <f t="shared" si="1098"/>
        <v>2.9638438444360878E-6</v>
      </c>
      <c r="D2342" s="142">
        <f t="shared" si="1099"/>
        <v>0.99522901142037801</v>
      </c>
      <c r="E2342" s="142">
        <f t="shared" si="1100"/>
        <v>2.9638438444360878E-6</v>
      </c>
      <c r="F2342" s="142" t="str">
        <f t="shared" si="1101"/>
        <v/>
      </c>
      <c r="G2342" s="142" t="str">
        <f t="shared" si="1102"/>
        <v/>
      </c>
      <c r="H2342" s="142"/>
      <c r="I2342" s="142"/>
      <c r="J2342" s="142">
        <f t="shared" si="1103"/>
        <v>1.5620034988517719E-155</v>
      </c>
      <c r="K2342" s="142" t="str">
        <f t="shared" si="1104"/>
        <v/>
      </c>
      <c r="L2342" s="142" t="str">
        <f t="shared" si="1105"/>
        <v/>
      </c>
      <c r="M2342" s="142"/>
      <c r="N2342" s="142"/>
      <c r="O2342" s="142"/>
      <c r="P2342" s="142"/>
      <c r="Q2342" s="142">
        <v>1648</v>
      </c>
      <c r="R2342" s="142">
        <f t="shared" si="1106"/>
        <v>55.614315509228234</v>
      </c>
      <c r="S2342" s="142">
        <f t="shared" si="1107"/>
        <v>6.4634224980329822E-4</v>
      </c>
      <c r="T2342" s="142">
        <f t="shared" si="1108"/>
        <v>0.99522901142037812</v>
      </c>
      <c r="U2342" s="142">
        <f t="shared" si="1109"/>
        <v>6.4634224980329822E-4</v>
      </c>
      <c r="V2342" s="142" t="str">
        <f t="shared" si="1110"/>
        <v/>
      </c>
      <c r="W2342" s="142" t="str">
        <f t="shared" si="1111"/>
        <v/>
      </c>
      <c r="X2342" s="142">
        <f t="shared" si="1112"/>
        <v>3.6903755502769718E-16</v>
      </c>
      <c r="Y2342" s="142" t="str">
        <f t="shared" si="1113"/>
        <v/>
      </c>
      <c r="Z2342" s="142" t="str">
        <f t="shared" si="1114"/>
        <v/>
      </c>
      <c r="AD2342" s="142">
        <v>1648</v>
      </c>
      <c r="AE2342" s="142">
        <f t="shared" si="1132"/>
        <v>142.60785634151051</v>
      </c>
      <c r="AF2342" s="142">
        <f t="shared" si="1115"/>
        <v>2.5206102054730803E-4</v>
      </c>
      <c r="AG2342" s="142">
        <f t="shared" si="1116"/>
        <v>0.99522901142037812</v>
      </c>
      <c r="AH2342" s="142">
        <f t="shared" si="1117"/>
        <v>2.5206102054730803E-4</v>
      </c>
      <c r="AI2342" s="142" t="str">
        <f t="shared" si="1118"/>
        <v/>
      </c>
      <c r="AJ2342" s="142" t="str">
        <f t="shared" si="1119"/>
        <v/>
      </c>
      <c r="AK2342" s="142">
        <f t="shared" si="1120"/>
        <v>5.674389244208523E-63</v>
      </c>
      <c r="AL2342" s="142" t="str">
        <f t="shared" si="1121"/>
        <v/>
      </c>
      <c r="AM2342" s="142" t="str">
        <f t="shared" si="1122"/>
        <v/>
      </c>
      <c r="AQ2342" s="142">
        <v>1648</v>
      </c>
      <c r="AR2342" s="142">
        <f t="shared" si="1123"/>
        <v>7451.3326087470232</v>
      </c>
      <c r="AS2342" s="142">
        <f t="shared" si="1124"/>
        <v>4.8240876759827602E-6</v>
      </c>
      <c r="AT2342" s="142">
        <f t="shared" si="1125"/>
        <v>0.99522901142037812</v>
      </c>
      <c r="AU2342" s="142">
        <f t="shared" si="1126"/>
        <v>4.8240876759827602E-6</v>
      </c>
      <c r="AV2342" s="142" t="str">
        <f t="shared" si="1127"/>
        <v/>
      </c>
      <c r="AW2342" s="142" t="str">
        <f t="shared" si="1128"/>
        <v/>
      </c>
      <c r="AX2342" s="142">
        <f t="shared" si="1129"/>
        <v>4.8660126972510012E-5</v>
      </c>
      <c r="AY2342" s="142" t="str">
        <f t="shared" si="1130"/>
        <v/>
      </c>
      <c r="AZ2342" s="142" t="str">
        <f t="shared" si="1131"/>
        <v/>
      </c>
      <c r="BB2342" s="147"/>
      <c r="BC2342" s="147">
        <f t="shared" si="1094"/>
        <v>10.579199999999879</v>
      </c>
      <c r="BD2342" s="163">
        <f t="shared" si="1095"/>
        <v>0.15805640328132248</v>
      </c>
      <c r="BE2342" s="147">
        <f t="shared" si="1096"/>
        <v>3.1226282630039681E-4</v>
      </c>
      <c r="BF2342" s="147" t="str">
        <f t="shared" si="1092"/>
        <v/>
      </c>
      <c r="BG2342" s="159" t="str">
        <f t="shared" si="1093"/>
        <v/>
      </c>
    </row>
    <row r="2343" spans="1:59" ht="20.100000000000001" customHeight="1" x14ac:dyDescent="0.25">
      <c r="A2343" s="142">
        <v>1649</v>
      </c>
      <c r="B2343" s="142">
        <f t="shared" si="1097"/>
        <v>12146.845696650129</v>
      </c>
      <c r="C2343" s="142">
        <f t="shared" si="1098"/>
        <v>2.9332499960723576E-6</v>
      </c>
      <c r="D2343" s="142">
        <f t="shared" si="1099"/>
        <v>0.99528419673763147</v>
      </c>
      <c r="E2343" s="142">
        <f t="shared" si="1100"/>
        <v>2.9332499960723576E-6</v>
      </c>
      <c r="F2343" s="142" t="str">
        <f t="shared" si="1101"/>
        <v/>
      </c>
      <c r="G2343" s="142" t="str">
        <f t="shared" si="1102"/>
        <v/>
      </c>
      <c r="H2343" s="142"/>
      <c r="I2343" s="142"/>
      <c r="J2343" s="142">
        <f t="shared" si="1103"/>
        <v>1.7355939775212973E-155</v>
      </c>
      <c r="K2343" s="142" t="str">
        <f t="shared" si="1104"/>
        <v/>
      </c>
      <c r="L2343" s="142" t="str">
        <f t="shared" si="1105"/>
        <v/>
      </c>
      <c r="M2343" s="142"/>
      <c r="N2343" s="142"/>
      <c r="O2343" s="142"/>
      <c r="P2343" s="142"/>
      <c r="Q2343" s="142">
        <v>1649</v>
      </c>
      <c r="R2343" s="142">
        <f t="shared" si="1106"/>
        <v>55.700140070199254</v>
      </c>
      <c r="S2343" s="142">
        <f t="shared" si="1107"/>
        <v>6.3967047564128369E-4</v>
      </c>
      <c r="T2343" s="142">
        <f t="shared" si="1108"/>
        <v>0.99528419673763147</v>
      </c>
      <c r="U2343" s="142">
        <f t="shared" si="1109"/>
        <v>6.3967047564128369E-4</v>
      </c>
      <c r="V2343" s="142" t="str">
        <f t="shared" si="1110"/>
        <v/>
      </c>
      <c r="W2343" s="142" t="str">
        <f t="shared" si="1111"/>
        <v/>
      </c>
      <c r="X2343" s="142">
        <f t="shared" si="1112"/>
        <v>3.8094879194039699E-16</v>
      </c>
      <c r="Y2343" s="142" t="str">
        <f t="shared" si="1113"/>
        <v/>
      </c>
      <c r="Z2343" s="142" t="str">
        <f t="shared" si="1114"/>
        <v/>
      </c>
      <c r="AD2343" s="142">
        <v>1649</v>
      </c>
      <c r="AE2343" s="142">
        <f t="shared" si="1132"/>
        <v>142.82793019388936</v>
      </c>
      <c r="AF2343" s="142">
        <f t="shared" si="1115"/>
        <v>2.4945915720841892E-4</v>
      </c>
      <c r="AG2343" s="142">
        <f t="shared" si="1116"/>
        <v>0.99528419673763147</v>
      </c>
      <c r="AH2343" s="142">
        <f t="shared" si="1117"/>
        <v>2.4945915720841892E-4</v>
      </c>
      <c r="AI2343" s="142" t="str">
        <f t="shared" si="1118"/>
        <v/>
      </c>
      <c r="AJ2343" s="142" t="str">
        <f t="shared" si="1119"/>
        <v/>
      </c>
      <c r="AK2343" s="142">
        <f t="shared" si="1120"/>
        <v>6.064816189442858E-63</v>
      </c>
      <c r="AL2343" s="142" t="str">
        <f t="shared" si="1121"/>
        <v/>
      </c>
      <c r="AM2343" s="142" t="str">
        <f t="shared" si="1122"/>
        <v/>
      </c>
      <c r="AQ2343" s="142">
        <v>1649</v>
      </c>
      <c r="AR2343" s="142">
        <f t="shared" si="1123"/>
        <v>7462.8315788222499</v>
      </c>
      <c r="AS2343" s="142">
        <f t="shared" si="1124"/>
        <v>4.7742917303800836E-6</v>
      </c>
      <c r="AT2343" s="142">
        <f t="shared" si="1125"/>
        <v>0.99528419673763147</v>
      </c>
      <c r="AU2343" s="142">
        <f t="shared" si="1126"/>
        <v>4.7742917303800836E-6</v>
      </c>
      <c r="AV2343" s="142" t="str">
        <f t="shared" si="1127"/>
        <v/>
      </c>
      <c r="AW2343" s="142" t="str">
        <f t="shared" si="1128"/>
        <v/>
      </c>
      <c r="AX2343" s="142">
        <f t="shared" si="1129"/>
        <v>4.8378763009360131E-5</v>
      </c>
      <c r="AY2343" s="142" t="str">
        <f t="shared" si="1130"/>
        <v/>
      </c>
      <c r="AZ2343" s="142" t="str">
        <f t="shared" si="1131"/>
        <v/>
      </c>
      <c r="BB2343" s="147"/>
      <c r="BC2343" s="147">
        <f t="shared" si="1094"/>
        <v>10.585599999999879</v>
      </c>
      <c r="BD2343" s="163">
        <f t="shared" si="1095"/>
        <v>0.15774414045502208</v>
      </c>
      <c r="BE2343" s="147">
        <f t="shared" si="1096"/>
        <v>3.1173601151429642E-4</v>
      </c>
      <c r="BF2343" s="147" t="str">
        <f t="shared" si="1092"/>
        <v/>
      </c>
      <c r="BG2343" s="159" t="str">
        <f t="shared" si="1093"/>
        <v/>
      </c>
    </row>
    <row r="2344" spans="1:59" ht="20.100000000000001" customHeight="1" x14ac:dyDescent="0.25">
      <c r="A2344" s="142">
        <v>1650</v>
      </c>
      <c r="B2344" s="142">
        <f t="shared" si="1097"/>
        <v>12165.561945797512</v>
      </c>
      <c r="C2344" s="142">
        <f t="shared" si="1098"/>
        <v>2.9029255010930346E-6</v>
      </c>
      <c r="D2344" s="142">
        <f t="shared" si="1099"/>
        <v>0.99533881197628127</v>
      </c>
      <c r="E2344" s="142">
        <f t="shared" si="1100"/>
        <v>2.9029255010930346E-6</v>
      </c>
      <c r="F2344" s="142" t="str">
        <f t="shared" si="1101"/>
        <v/>
      </c>
      <c r="G2344" s="142" t="str">
        <f t="shared" si="1102"/>
        <v/>
      </c>
      <c r="H2344" s="142"/>
      <c r="I2344" s="142"/>
      <c r="J2344" s="142">
        <f t="shared" si="1103"/>
        <v>1.9284452696969492E-155</v>
      </c>
      <c r="K2344" s="142" t="str">
        <f t="shared" si="1104"/>
        <v/>
      </c>
      <c r="L2344" s="142" t="str">
        <f t="shared" si="1105"/>
        <v/>
      </c>
      <c r="M2344" s="142"/>
      <c r="N2344" s="142"/>
      <c r="O2344" s="142"/>
      <c r="P2344" s="142"/>
      <c r="Q2344" s="142">
        <v>1650</v>
      </c>
      <c r="R2344" s="142">
        <f t="shared" si="1106"/>
        <v>55.785964631170302</v>
      </c>
      <c r="S2344" s="142">
        <f t="shared" si="1107"/>
        <v>6.3305744090064436E-4</v>
      </c>
      <c r="T2344" s="142">
        <f t="shared" si="1108"/>
        <v>0.99533881197628127</v>
      </c>
      <c r="U2344" s="142">
        <f t="shared" si="1109"/>
        <v>6.3305744090064436E-4</v>
      </c>
      <c r="V2344" s="142" t="str">
        <f t="shared" si="1110"/>
        <v/>
      </c>
      <c r="W2344" s="142" t="str">
        <f t="shared" si="1111"/>
        <v/>
      </c>
      <c r="X2344" s="142">
        <f t="shared" si="1112"/>
        <v>3.9323818990947741E-16</v>
      </c>
      <c r="Y2344" s="142" t="str">
        <f t="shared" si="1113"/>
        <v/>
      </c>
      <c r="Z2344" s="142" t="str">
        <f t="shared" si="1114"/>
        <v/>
      </c>
      <c r="AD2344" s="142">
        <v>1650</v>
      </c>
      <c r="AE2344" s="142">
        <f t="shared" si="1132"/>
        <v>143.04800404626826</v>
      </c>
      <c r="AF2344" s="142">
        <f t="shared" si="1115"/>
        <v>2.4688020111178819E-4</v>
      </c>
      <c r="AG2344" s="142">
        <f t="shared" si="1116"/>
        <v>0.99533881197628127</v>
      </c>
      <c r="AH2344" s="142">
        <f t="shared" si="1117"/>
        <v>2.4688020111178819E-4</v>
      </c>
      <c r="AI2344" s="142" t="str">
        <f t="shared" si="1118"/>
        <v/>
      </c>
      <c r="AJ2344" s="142" t="str">
        <f t="shared" si="1119"/>
        <v/>
      </c>
      <c r="AK2344" s="142">
        <f t="shared" si="1120"/>
        <v>6.4820027885905758E-63</v>
      </c>
      <c r="AL2344" s="142" t="str">
        <f t="shared" si="1121"/>
        <v/>
      </c>
      <c r="AM2344" s="142" t="str">
        <f t="shared" si="1122"/>
        <v/>
      </c>
      <c r="AQ2344" s="142">
        <v>1650</v>
      </c>
      <c r="AR2344" s="142">
        <f t="shared" si="1123"/>
        <v>7474.3305488974765</v>
      </c>
      <c r="AS2344" s="142">
        <f t="shared" si="1124"/>
        <v>4.7249341966541579E-6</v>
      </c>
      <c r="AT2344" s="142">
        <f t="shared" si="1125"/>
        <v>0.99533881197628127</v>
      </c>
      <c r="AU2344" s="142">
        <f t="shared" si="1126"/>
        <v>4.7249341966541579E-6</v>
      </c>
      <c r="AV2344" s="142" t="str">
        <f t="shared" si="1127"/>
        <v/>
      </c>
      <c r="AW2344" s="142" t="str">
        <f t="shared" si="1128"/>
        <v/>
      </c>
      <c r="AX2344" s="142">
        <f t="shared" si="1129"/>
        <v>4.8098256378621281E-5</v>
      </c>
      <c r="AY2344" s="142" t="str">
        <f t="shared" si="1130"/>
        <v/>
      </c>
      <c r="AZ2344" s="142" t="str">
        <f t="shared" si="1131"/>
        <v/>
      </c>
      <c r="BB2344" s="147"/>
      <c r="BC2344" s="147">
        <f t="shared" si="1094"/>
        <v>10.591999999999878</v>
      </c>
      <c r="BD2344" s="163">
        <f t="shared" si="1095"/>
        <v>0.15743240444350778</v>
      </c>
      <c r="BE2344" s="147">
        <f t="shared" si="1096"/>
        <v>3.1120980128740428E-4</v>
      </c>
      <c r="BF2344" s="147" t="str">
        <f t="shared" si="1092"/>
        <v/>
      </c>
      <c r="BG2344" s="159" t="str">
        <f t="shared" si="1093"/>
        <v/>
      </c>
    </row>
    <row r="2345" spans="1:59" ht="20.100000000000001" customHeight="1" x14ac:dyDescent="0.25">
      <c r="A2345" s="142">
        <v>1651</v>
      </c>
      <c r="B2345" s="142">
        <f t="shared" si="1097"/>
        <v>12184.278194944891</v>
      </c>
      <c r="C2345" s="142">
        <f t="shared" si="1098"/>
        <v>2.8728685402318518E-6</v>
      </c>
      <c r="D2345" s="142">
        <f t="shared" si="1099"/>
        <v>0.9953928621605781</v>
      </c>
      <c r="E2345" s="142">
        <f t="shared" si="1100"/>
        <v>2.8728685402318518E-6</v>
      </c>
      <c r="F2345" s="142" t="str">
        <f t="shared" si="1101"/>
        <v/>
      </c>
      <c r="G2345" s="142" t="str">
        <f t="shared" si="1102"/>
        <v/>
      </c>
      <c r="H2345" s="142"/>
      <c r="I2345" s="142"/>
      <c r="J2345" s="142">
        <f t="shared" si="1103"/>
        <v>2.1426910351376351E-155</v>
      </c>
      <c r="K2345" s="142" t="str">
        <f t="shared" si="1104"/>
        <v/>
      </c>
      <c r="L2345" s="142" t="str">
        <f t="shared" si="1105"/>
        <v/>
      </c>
      <c r="M2345" s="142"/>
      <c r="N2345" s="142"/>
      <c r="O2345" s="142"/>
      <c r="P2345" s="142"/>
      <c r="Q2345" s="142">
        <v>1651</v>
      </c>
      <c r="R2345" s="142">
        <f t="shared" si="1106"/>
        <v>55.871789192141321</v>
      </c>
      <c r="S2345" s="142">
        <f t="shared" si="1107"/>
        <v>6.2650274884366007E-4</v>
      </c>
      <c r="T2345" s="142">
        <f t="shared" si="1108"/>
        <v>0.9953928621605781</v>
      </c>
      <c r="U2345" s="142">
        <f t="shared" si="1109"/>
        <v>6.2650274884366007E-4</v>
      </c>
      <c r="V2345" s="142" t="str">
        <f t="shared" si="1110"/>
        <v/>
      </c>
      <c r="W2345" s="142" t="str">
        <f t="shared" si="1111"/>
        <v/>
      </c>
      <c r="X2345" s="142">
        <f t="shared" si="1112"/>
        <v>4.0591754879979477E-16</v>
      </c>
      <c r="Y2345" s="142" t="str">
        <f t="shared" si="1113"/>
        <v/>
      </c>
      <c r="Z2345" s="142" t="str">
        <f t="shared" si="1114"/>
        <v/>
      </c>
      <c r="AD2345" s="142">
        <v>1651</v>
      </c>
      <c r="AE2345" s="142">
        <f t="shared" si="1132"/>
        <v>143.26807789864711</v>
      </c>
      <c r="AF2345" s="142">
        <f t="shared" si="1115"/>
        <v>2.4432399753735129E-4</v>
      </c>
      <c r="AG2345" s="142">
        <f t="shared" si="1116"/>
        <v>0.9953928621605781</v>
      </c>
      <c r="AH2345" s="142">
        <f t="shared" si="1117"/>
        <v>2.4432399753735129E-4</v>
      </c>
      <c r="AI2345" s="142" t="str">
        <f t="shared" si="1118"/>
        <v/>
      </c>
      <c r="AJ2345" s="142" t="str">
        <f t="shared" si="1119"/>
        <v/>
      </c>
      <c r="AK2345" s="142">
        <f t="shared" si="1120"/>
        <v>6.9277759758075555E-63</v>
      </c>
      <c r="AL2345" s="142" t="str">
        <f t="shared" si="1121"/>
        <v/>
      </c>
      <c r="AM2345" s="142" t="str">
        <f t="shared" si="1122"/>
        <v/>
      </c>
      <c r="AQ2345" s="142">
        <v>1651</v>
      </c>
      <c r="AR2345" s="142">
        <f t="shared" si="1123"/>
        <v>7485.8295189727032</v>
      </c>
      <c r="AS2345" s="142">
        <f t="shared" si="1124"/>
        <v>4.6760121136840545E-6</v>
      </c>
      <c r="AT2345" s="142">
        <f t="shared" si="1125"/>
        <v>0.9953928621605781</v>
      </c>
      <c r="AU2345" s="142">
        <f t="shared" si="1126"/>
        <v>4.6760121136840545E-6</v>
      </c>
      <c r="AV2345" s="142" t="str">
        <f t="shared" si="1127"/>
        <v/>
      </c>
      <c r="AW2345" s="142" t="str">
        <f t="shared" si="1128"/>
        <v/>
      </c>
      <c r="AX2345" s="142">
        <f t="shared" si="1129"/>
        <v>4.7818611059481757E-5</v>
      </c>
      <c r="AY2345" s="142" t="str">
        <f t="shared" si="1130"/>
        <v/>
      </c>
      <c r="AZ2345" s="142" t="str">
        <f t="shared" si="1131"/>
        <v/>
      </c>
      <c r="BB2345" s="147"/>
      <c r="BC2345" s="147">
        <f t="shared" si="1094"/>
        <v>10.598399999999877</v>
      </c>
      <c r="BD2345" s="163">
        <f t="shared" si="1095"/>
        <v>0.15712119464222038</v>
      </c>
      <c r="BE2345" s="147">
        <f t="shared" si="1096"/>
        <v>3.1068419590227214E-4</v>
      </c>
      <c r="BF2345" s="147" t="str">
        <f t="shared" si="1092"/>
        <v/>
      </c>
      <c r="BG2345" s="159" t="str">
        <f t="shared" si="1093"/>
        <v/>
      </c>
    </row>
    <row r="2346" spans="1:59" ht="20.100000000000001" customHeight="1" x14ac:dyDescent="0.25">
      <c r="A2346" s="147">
        <v>1652</v>
      </c>
      <c r="B2346" s="142">
        <f t="shared" si="1097"/>
        <v>12202.994444092274</v>
      </c>
      <c r="C2346" s="142">
        <f t="shared" si="1098"/>
        <v>2.8430773002697865E-6</v>
      </c>
      <c r="D2346" s="142">
        <f t="shared" si="1099"/>
        <v>0.99544635228077949</v>
      </c>
      <c r="E2346" s="142">
        <f t="shared" si="1100"/>
        <v>2.8430773002697865E-6</v>
      </c>
      <c r="F2346" s="142" t="str">
        <f t="shared" si="1101"/>
        <v/>
      </c>
      <c r="G2346" s="142" t="str">
        <f t="shared" si="1102"/>
        <v/>
      </c>
      <c r="H2346" s="142"/>
      <c r="I2346" s="142"/>
      <c r="J2346" s="142">
        <f t="shared" si="1103"/>
        <v>2.3807009132130019E-155</v>
      </c>
      <c r="K2346" s="142" t="str">
        <f t="shared" si="1104"/>
        <v/>
      </c>
      <c r="L2346" s="142" t="str">
        <f t="shared" si="1105"/>
        <v/>
      </c>
      <c r="M2346" s="142"/>
      <c r="N2346" s="142"/>
      <c r="O2346" s="142"/>
      <c r="P2346" s="142"/>
      <c r="Q2346" s="147">
        <v>1652</v>
      </c>
      <c r="R2346" s="142">
        <f t="shared" si="1106"/>
        <v>55.957613753112341</v>
      </c>
      <c r="S2346" s="142">
        <f t="shared" si="1107"/>
        <v>6.2000600405136893E-4</v>
      </c>
      <c r="T2346" s="142">
        <f t="shared" si="1108"/>
        <v>0.99544635228077949</v>
      </c>
      <c r="U2346" s="142">
        <f t="shared" si="1109"/>
        <v>6.2000600405136893E-4</v>
      </c>
      <c r="V2346" s="142" t="str">
        <f t="shared" si="1110"/>
        <v/>
      </c>
      <c r="W2346" s="142" t="str">
        <f t="shared" si="1111"/>
        <v/>
      </c>
      <c r="X2346" s="142">
        <f t="shared" si="1112"/>
        <v>4.1899903002237089E-16</v>
      </c>
      <c r="Y2346" s="142" t="str">
        <f t="shared" si="1113"/>
        <v/>
      </c>
      <c r="Z2346" s="142" t="str">
        <f t="shared" si="1114"/>
        <v/>
      </c>
      <c r="AD2346" s="147">
        <v>1652</v>
      </c>
      <c r="AE2346" s="142">
        <f t="shared" si="1132"/>
        <v>143.48815175102601</v>
      </c>
      <c r="AF2346" s="142">
        <f t="shared" si="1115"/>
        <v>2.4179039227933315E-4</v>
      </c>
      <c r="AG2346" s="142">
        <f t="shared" si="1116"/>
        <v>0.99544635228077949</v>
      </c>
      <c r="AH2346" s="142">
        <f t="shared" si="1117"/>
        <v>2.4179039227933315E-4</v>
      </c>
      <c r="AI2346" s="142" t="str">
        <f t="shared" si="1118"/>
        <v/>
      </c>
      <c r="AJ2346" s="142" t="str">
        <f t="shared" si="1119"/>
        <v/>
      </c>
      <c r="AK2346" s="142">
        <f t="shared" si="1120"/>
        <v>7.4040869214557677E-63</v>
      </c>
      <c r="AL2346" s="142" t="str">
        <f t="shared" si="1121"/>
        <v/>
      </c>
      <c r="AM2346" s="142" t="str">
        <f t="shared" si="1122"/>
        <v/>
      </c>
      <c r="AQ2346" s="147">
        <v>1652</v>
      </c>
      <c r="AR2346" s="142">
        <f t="shared" si="1123"/>
        <v>7497.3284890479299</v>
      </c>
      <c r="AS2346" s="142">
        <f t="shared" si="1124"/>
        <v>4.6275225301916534E-6</v>
      </c>
      <c r="AT2346" s="142">
        <f t="shared" si="1125"/>
        <v>0.99544635228077949</v>
      </c>
      <c r="AU2346" s="142">
        <f t="shared" si="1126"/>
        <v>4.6275225301916534E-6</v>
      </c>
      <c r="AV2346" s="142" t="str">
        <f t="shared" si="1127"/>
        <v/>
      </c>
      <c r="AW2346" s="142" t="str">
        <f t="shared" si="1128"/>
        <v/>
      </c>
      <c r="AX2346" s="142">
        <f t="shared" si="1129"/>
        <v>4.7539830966803986E-5</v>
      </c>
      <c r="AY2346" s="142" t="str">
        <f t="shared" si="1130"/>
        <v/>
      </c>
      <c r="AZ2346" s="142" t="str">
        <f t="shared" si="1131"/>
        <v/>
      </c>
      <c r="BB2346" s="147"/>
      <c r="BC2346" s="147">
        <f t="shared" si="1094"/>
        <v>10.604799999999877</v>
      </c>
      <c r="BD2346" s="163">
        <f t="shared" si="1095"/>
        <v>0.15681051044631811</v>
      </c>
      <c r="BE2346" s="147">
        <f t="shared" si="1096"/>
        <v>3.1015919563684435E-4</v>
      </c>
      <c r="BF2346" s="147" t="str">
        <f t="shared" si="1092"/>
        <v/>
      </c>
      <c r="BG2346" s="159" t="str">
        <f t="shared" si="1093"/>
        <v/>
      </c>
    </row>
    <row r="2347" spans="1:59" ht="20.100000000000001" customHeight="1" x14ac:dyDescent="0.25">
      <c r="A2347" s="142">
        <v>1653</v>
      </c>
      <c r="B2347" s="142">
        <f t="shared" si="1097"/>
        <v>12221.710693239653</v>
      </c>
      <c r="C2347" s="142">
        <f t="shared" si="1098"/>
        <v>2.81354997408795E-6</v>
      </c>
      <c r="D2347" s="142">
        <f t="shared" si="1099"/>
        <v>0.99549928729326309</v>
      </c>
      <c r="E2347" s="142">
        <f t="shared" si="1100"/>
        <v>2.81354997408795E-6</v>
      </c>
      <c r="F2347" s="142" t="str">
        <f t="shared" si="1101"/>
        <v/>
      </c>
      <c r="G2347" s="142" t="str">
        <f t="shared" si="1102"/>
        <v/>
      </c>
      <c r="H2347" s="142"/>
      <c r="I2347" s="142"/>
      <c r="J2347" s="142">
        <f t="shared" si="1103"/>
        <v>2.6451065796079402E-155</v>
      </c>
      <c r="K2347" s="142" t="str">
        <f t="shared" si="1104"/>
        <v/>
      </c>
      <c r="L2347" s="142" t="str">
        <f t="shared" si="1105"/>
        <v/>
      </c>
      <c r="M2347" s="142"/>
      <c r="N2347" s="142"/>
      <c r="O2347" s="142"/>
      <c r="P2347" s="142"/>
      <c r="Q2347" s="142">
        <v>1653</v>
      </c>
      <c r="R2347" s="142">
        <f t="shared" si="1106"/>
        <v>56.043438314083389</v>
      </c>
      <c r="S2347" s="142">
        <f t="shared" si="1107"/>
        <v>6.1356681243509128E-4</v>
      </c>
      <c r="T2347" s="142">
        <f t="shared" si="1108"/>
        <v>0.99549928729326309</v>
      </c>
      <c r="U2347" s="142">
        <f t="shared" si="1109"/>
        <v>6.1356681243509128E-4</v>
      </c>
      <c r="V2347" s="142" t="str">
        <f t="shared" si="1110"/>
        <v/>
      </c>
      <c r="W2347" s="142" t="str">
        <f t="shared" si="1111"/>
        <v/>
      </c>
      <c r="X2347" s="142">
        <f t="shared" si="1112"/>
        <v>4.3249516740098377E-16</v>
      </c>
      <c r="Y2347" s="142" t="str">
        <f t="shared" si="1113"/>
        <v/>
      </c>
      <c r="Z2347" s="142" t="str">
        <f t="shared" si="1114"/>
        <v/>
      </c>
      <c r="AD2347" s="142">
        <v>1653</v>
      </c>
      <c r="AE2347" s="142">
        <f t="shared" si="1132"/>
        <v>143.70822560340486</v>
      </c>
      <c r="AF2347" s="142">
        <f t="shared" si="1115"/>
        <v>2.3927923165074677E-4</v>
      </c>
      <c r="AG2347" s="142">
        <f t="shared" si="1116"/>
        <v>0.99549928729326309</v>
      </c>
      <c r="AH2347" s="142">
        <f t="shared" si="1117"/>
        <v>2.3927923165074677E-4</v>
      </c>
      <c r="AI2347" s="142" t="str">
        <f t="shared" si="1118"/>
        <v/>
      </c>
      <c r="AJ2347" s="142" t="str">
        <f t="shared" si="1119"/>
        <v/>
      </c>
      <c r="AK2347" s="142">
        <f t="shared" si="1120"/>
        <v>7.9130194467707857E-63</v>
      </c>
      <c r="AL2347" s="142" t="str">
        <f t="shared" si="1121"/>
        <v/>
      </c>
      <c r="AM2347" s="142" t="str">
        <f t="shared" si="1122"/>
        <v/>
      </c>
      <c r="AQ2347" s="142">
        <v>1653</v>
      </c>
      <c r="AR2347" s="142">
        <f t="shared" si="1123"/>
        <v>7508.8274591231566</v>
      </c>
      <c r="AS2347" s="142">
        <f t="shared" si="1124"/>
        <v>4.5794625048276548E-6</v>
      </c>
      <c r="AT2347" s="142">
        <f t="shared" si="1125"/>
        <v>0.99549928729326309</v>
      </c>
      <c r="AU2347" s="142">
        <f t="shared" si="1126"/>
        <v>4.5794625048276548E-6</v>
      </c>
      <c r="AV2347" s="142" t="str">
        <f t="shared" si="1127"/>
        <v/>
      </c>
      <c r="AW2347" s="142" t="str">
        <f t="shared" si="1128"/>
        <v/>
      </c>
      <c r="AX2347" s="142">
        <f t="shared" si="1129"/>
        <v>4.7261919951248751E-5</v>
      </c>
      <c r="AY2347" s="142" t="str">
        <f t="shared" si="1130"/>
        <v/>
      </c>
      <c r="AZ2347" s="142" t="str">
        <f t="shared" si="1131"/>
        <v/>
      </c>
      <c r="BB2347" s="147"/>
      <c r="BC2347" s="147">
        <f t="shared" si="1094"/>
        <v>10.611199999999876</v>
      </c>
      <c r="BD2347" s="163">
        <f t="shared" si="1095"/>
        <v>0.15650035125068126</v>
      </c>
      <c r="BE2347" s="147">
        <f t="shared" si="1096"/>
        <v>3.0963480076470762E-4</v>
      </c>
      <c r="BF2347" s="147" t="str">
        <f t="shared" si="1092"/>
        <v/>
      </c>
      <c r="BG2347" s="159" t="str">
        <f t="shared" si="1093"/>
        <v/>
      </c>
    </row>
    <row r="2348" spans="1:59" ht="20.100000000000001" customHeight="1" x14ac:dyDescent="0.25">
      <c r="A2348" s="142">
        <v>1654</v>
      </c>
      <c r="B2348" s="142">
        <f t="shared" si="1097"/>
        <v>12240.426942387036</v>
      </c>
      <c r="C2348" s="142">
        <f t="shared" si="1098"/>
        <v>2.7842847607193368E-6</v>
      </c>
      <c r="D2348" s="142">
        <f t="shared" si="1099"/>
        <v>0.99555167212064166</v>
      </c>
      <c r="E2348" s="142">
        <f t="shared" si="1100"/>
        <v>2.7842847607193368E-6</v>
      </c>
      <c r="F2348" s="142" t="str">
        <f t="shared" si="1101"/>
        <v/>
      </c>
      <c r="G2348" s="142" t="str">
        <f t="shared" si="1102"/>
        <v/>
      </c>
      <c r="H2348" s="142"/>
      <c r="I2348" s="142"/>
      <c r="J2348" s="142">
        <f t="shared" si="1103"/>
        <v>2.9388306755078725E-155</v>
      </c>
      <c r="K2348" s="142" t="str">
        <f t="shared" si="1104"/>
        <v/>
      </c>
      <c r="L2348" s="142" t="str">
        <f t="shared" si="1105"/>
        <v/>
      </c>
      <c r="M2348" s="142"/>
      <c r="N2348" s="142"/>
      <c r="O2348" s="142"/>
      <c r="P2348" s="142"/>
      <c r="Q2348" s="142">
        <v>1654</v>
      </c>
      <c r="R2348" s="142">
        <f t="shared" si="1106"/>
        <v>56.129262875054408</v>
      </c>
      <c r="S2348" s="142">
        <f t="shared" si="1107"/>
        <v>6.0718478124773716E-4</v>
      </c>
      <c r="T2348" s="142">
        <f t="shared" si="1108"/>
        <v>0.99555167212064166</v>
      </c>
      <c r="U2348" s="142">
        <f t="shared" si="1109"/>
        <v>6.0718478124773716E-4</v>
      </c>
      <c r="V2348" s="142" t="str">
        <f t="shared" si="1110"/>
        <v/>
      </c>
      <c r="W2348" s="142" t="str">
        <f t="shared" si="1111"/>
        <v/>
      </c>
      <c r="X2348" s="142">
        <f t="shared" si="1112"/>
        <v>4.4641887835883816E-16</v>
      </c>
      <c r="Y2348" s="142" t="str">
        <f t="shared" si="1113"/>
        <v/>
      </c>
      <c r="Z2348" s="142" t="str">
        <f t="shared" si="1114"/>
        <v/>
      </c>
      <c r="AD2348" s="142">
        <v>1654</v>
      </c>
      <c r="AE2348" s="142">
        <f t="shared" si="1132"/>
        <v>143.92829945578376</v>
      </c>
      <c r="AF2348" s="142">
        <f t="shared" si="1115"/>
        <v>2.3679036248779292E-4</v>
      </c>
      <c r="AG2348" s="142">
        <f t="shared" si="1116"/>
        <v>0.99555167212064166</v>
      </c>
      <c r="AH2348" s="142">
        <f t="shared" si="1117"/>
        <v>2.3679036248779292E-4</v>
      </c>
      <c r="AI2348" s="142" t="str">
        <f t="shared" si="1118"/>
        <v/>
      </c>
      <c r="AJ2348" s="142" t="str">
        <f t="shared" si="1119"/>
        <v/>
      </c>
      <c r="AK2348" s="142">
        <f t="shared" si="1120"/>
        <v>8.4567990061697664E-63</v>
      </c>
      <c r="AL2348" s="142" t="str">
        <f t="shared" si="1121"/>
        <v/>
      </c>
      <c r="AM2348" s="142" t="str">
        <f t="shared" si="1122"/>
        <v/>
      </c>
      <c r="AQ2348" s="142">
        <v>1654</v>
      </c>
      <c r="AR2348" s="142">
        <f t="shared" si="1123"/>
        <v>7520.3264291983833</v>
      </c>
      <c r="AS2348" s="142">
        <f t="shared" si="1124"/>
        <v>4.5318291062558843E-6</v>
      </c>
      <c r="AT2348" s="142">
        <f t="shared" si="1125"/>
        <v>0.99555167212064166</v>
      </c>
      <c r="AU2348" s="142">
        <f t="shared" si="1126"/>
        <v>4.5318291062558843E-6</v>
      </c>
      <c r="AV2348" s="142" t="str">
        <f t="shared" si="1127"/>
        <v/>
      </c>
      <c r="AW2348" s="142" t="str">
        <f t="shared" si="1128"/>
        <v/>
      </c>
      <c r="AX2348" s="142">
        <f t="shared" si="1129"/>
        <v>4.6984881799403681E-5</v>
      </c>
      <c r="AY2348" s="142" t="str">
        <f t="shared" si="1130"/>
        <v/>
      </c>
      <c r="AZ2348" s="142" t="str">
        <f t="shared" si="1131"/>
        <v/>
      </c>
      <c r="BB2348" s="147"/>
      <c r="BC2348" s="147">
        <f t="shared" si="1094"/>
        <v>10.617599999999875</v>
      </c>
      <c r="BD2348" s="163">
        <f t="shared" si="1095"/>
        <v>0.15619071644991656</v>
      </c>
      <c r="BE2348" s="147">
        <f t="shared" si="1096"/>
        <v>3.0911101155536858E-4</v>
      </c>
      <c r="BF2348" s="147" t="str">
        <f t="shared" si="1092"/>
        <v/>
      </c>
      <c r="BG2348" s="159" t="str">
        <f t="shared" si="1093"/>
        <v/>
      </c>
    </row>
    <row r="2349" spans="1:59" ht="20.100000000000001" customHeight="1" x14ac:dyDescent="0.25">
      <c r="A2349" s="142">
        <v>1655</v>
      </c>
      <c r="B2349" s="142">
        <f t="shared" si="1097"/>
        <v>12259.143191534415</v>
      </c>
      <c r="C2349" s="142">
        <f t="shared" si="1098"/>
        <v>2.755279865399627E-6</v>
      </c>
      <c r="D2349" s="142">
        <f t="shared" si="1099"/>
        <v>0.99560351165187866</v>
      </c>
      <c r="E2349" s="142">
        <f t="shared" si="1100"/>
        <v>2.755279865399627E-6</v>
      </c>
      <c r="F2349" s="142" t="str">
        <f t="shared" si="1101"/>
        <v/>
      </c>
      <c r="G2349" s="142" t="str">
        <f t="shared" si="1102"/>
        <v/>
      </c>
      <c r="H2349" s="142"/>
      <c r="I2349" s="142"/>
      <c r="J2349" s="142">
        <f t="shared" si="1103"/>
        <v>3.2651189254079951E-155</v>
      </c>
      <c r="K2349" s="142" t="str">
        <f t="shared" si="1104"/>
        <v/>
      </c>
      <c r="L2349" s="142" t="str">
        <f t="shared" si="1105"/>
        <v/>
      </c>
      <c r="M2349" s="142"/>
      <c r="N2349" s="142"/>
      <c r="O2349" s="142"/>
      <c r="P2349" s="142"/>
      <c r="Q2349" s="142">
        <v>1655</v>
      </c>
      <c r="R2349" s="142">
        <f t="shared" si="1106"/>
        <v>56.215087436025456</v>
      </c>
      <c r="S2349" s="142">
        <f t="shared" si="1107"/>
        <v>6.0085951909485773E-4</v>
      </c>
      <c r="T2349" s="142">
        <f t="shared" si="1108"/>
        <v>0.99560351165187866</v>
      </c>
      <c r="U2349" s="142">
        <f t="shared" si="1109"/>
        <v>6.0085951909485773E-4</v>
      </c>
      <c r="V2349" s="142" t="str">
        <f t="shared" si="1110"/>
        <v/>
      </c>
      <c r="W2349" s="142" t="str">
        <f t="shared" si="1111"/>
        <v/>
      </c>
      <c r="X2349" s="142">
        <f t="shared" si="1112"/>
        <v>4.60783475434463E-16</v>
      </c>
      <c r="Y2349" s="142" t="str">
        <f t="shared" si="1113"/>
        <v/>
      </c>
      <c r="Z2349" s="142" t="str">
        <f t="shared" si="1114"/>
        <v/>
      </c>
      <c r="AD2349" s="142">
        <v>1655</v>
      </c>
      <c r="AE2349" s="142">
        <f t="shared" si="1132"/>
        <v>144.1483733081626</v>
      </c>
      <c r="AF2349" s="142">
        <f t="shared" si="1115"/>
        <v>2.3432363215418291E-4</v>
      </c>
      <c r="AG2349" s="142">
        <f t="shared" si="1116"/>
        <v>0.99560351165187866</v>
      </c>
      <c r="AH2349" s="142">
        <f t="shared" si="1117"/>
        <v>2.3432363215418291E-4</v>
      </c>
      <c r="AI2349" s="142" t="str">
        <f t="shared" si="1118"/>
        <v/>
      </c>
      <c r="AJ2349" s="142" t="str">
        <f t="shared" si="1119"/>
        <v/>
      </c>
      <c r="AK2349" s="142">
        <f t="shared" si="1120"/>
        <v>9.0378022753252677E-63</v>
      </c>
      <c r="AL2349" s="142" t="str">
        <f t="shared" si="1121"/>
        <v/>
      </c>
      <c r="AM2349" s="142" t="str">
        <f t="shared" si="1122"/>
        <v/>
      </c>
      <c r="AQ2349" s="142">
        <v>1655</v>
      </c>
      <c r="AR2349" s="142">
        <f t="shared" si="1123"/>
        <v>7531.8253992736099</v>
      </c>
      <c r="AS2349" s="142">
        <f t="shared" si="1124"/>
        <v>4.4846194132359015E-6</v>
      </c>
      <c r="AT2349" s="142">
        <f t="shared" si="1125"/>
        <v>0.99560351165187866</v>
      </c>
      <c r="AU2349" s="142">
        <f t="shared" si="1126"/>
        <v>4.4846194132359015E-6</v>
      </c>
      <c r="AV2349" s="142" t="str">
        <f t="shared" si="1127"/>
        <v/>
      </c>
      <c r="AW2349" s="142" t="str">
        <f t="shared" si="1128"/>
        <v/>
      </c>
      <c r="AX2349" s="142">
        <f t="shared" si="1129"/>
        <v>4.6708720233916202E-5</v>
      </c>
      <c r="AY2349" s="142" t="str">
        <f t="shared" si="1130"/>
        <v/>
      </c>
      <c r="AZ2349" s="142" t="str">
        <f t="shared" si="1131"/>
        <v/>
      </c>
      <c r="BB2349" s="147"/>
      <c r="BC2349" s="147">
        <f t="shared" si="1094"/>
        <v>10.623999999999874</v>
      </c>
      <c r="BD2349" s="163">
        <f t="shared" si="1095"/>
        <v>0.15588160543836119</v>
      </c>
      <c r="BE2349" s="147">
        <f t="shared" si="1096"/>
        <v>3.0858782827289377E-4</v>
      </c>
      <c r="BF2349" s="147" t="str">
        <f t="shared" si="1092"/>
        <v/>
      </c>
      <c r="BG2349" s="159" t="str">
        <f t="shared" si="1093"/>
        <v/>
      </c>
    </row>
    <row r="2350" spans="1:59" ht="20.100000000000001" customHeight="1" x14ac:dyDescent="0.25">
      <c r="A2350" s="142">
        <v>1656</v>
      </c>
      <c r="B2350" s="142">
        <f t="shared" si="1097"/>
        <v>12277.859440681797</v>
      </c>
      <c r="C2350" s="142">
        <f t="shared" si="1098"/>
        <v>2.7265334996169019E-6</v>
      </c>
      <c r="D2350" s="142">
        <f t="shared" si="1099"/>
        <v>0.99565481074240458</v>
      </c>
      <c r="E2350" s="142">
        <f t="shared" si="1100"/>
        <v>2.7265334996169019E-6</v>
      </c>
      <c r="F2350" s="142" t="str">
        <f t="shared" si="1101"/>
        <v/>
      </c>
      <c r="G2350" s="142" t="str">
        <f t="shared" si="1102"/>
        <v/>
      </c>
      <c r="H2350" s="142"/>
      <c r="I2350" s="142"/>
      <c r="J2350" s="142">
        <f t="shared" si="1103"/>
        <v>3.6275757944287115E-155</v>
      </c>
      <c r="K2350" s="142" t="str">
        <f t="shared" si="1104"/>
        <v/>
      </c>
      <c r="L2350" s="142" t="str">
        <f t="shared" si="1105"/>
        <v/>
      </c>
      <c r="M2350" s="142"/>
      <c r="N2350" s="142"/>
      <c r="O2350" s="142"/>
      <c r="P2350" s="142"/>
      <c r="Q2350" s="142">
        <v>1656</v>
      </c>
      <c r="R2350" s="142">
        <f t="shared" si="1106"/>
        <v>56.300911996996476</v>
      </c>
      <c r="S2350" s="142">
        <f t="shared" si="1107"/>
        <v>5.9459063594551455E-4</v>
      </c>
      <c r="T2350" s="142">
        <f t="shared" si="1108"/>
        <v>0.99565481074240458</v>
      </c>
      <c r="U2350" s="142">
        <f t="shared" si="1109"/>
        <v>5.9459063594551455E-4</v>
      </c>
      <c r="V2350" s="142" t="str">
        <f t="shared" si="1110"/>
        <v/>
      </c>
      <c r="W2350" s="142" t="str">
        <f t="shared" si="1111"/>
        <v/>
      </c>
      <c r="X2350" s="142">
        <f t="shared" si="1112"/>
        <v>4.7560267813628839E-16</v>
      </c>
      <c r="Y2350" s="142" t="str">
        <f t="shared" si="1113"/>
        <v/>
      </c>
      <c r="Z2350" s="142" t="str">
        <f t="shared" si="1114"/>
        <v/>
      </c>
      <c r="AD2350" s="142">
        <v>1656</v>
      </c>
      <c r="AE2350" s="142">
        <f t="shared" si="1132"/>
        <v>144.36844716054151</v>
      </c>
      <c r="AF2350" s="142">
        <f t="shared" si="1115"/>
        <v>2.3187888854536476E-4</v>
      </c>
      <c r="AG2350" s="142">
        <f t="shared" si="1116"/>
        <v>0.99565481074240458</v>
      </c>
      <c r="AH2350" s="142">
        <f t="shared" si="1117"/>
        <v>2.3187888854536476E-4</v>
      </c>
      <c r="AI2350" s="142" t="str">
        <f t="shared" si="1118"/>
        <v/>
      </c>
      <c r="AJ2350" s="142" t="str">
        <f t="shared" si="1119"/>
        <v/>
      </c>
      <c r="AK2350" s="142">
        <f t="shared" si="1120"/>
        <v>9.6585673856997036E-63</v>
      </c>
      <c r="AL2350" s="142" t="str">
        <f t="shared" si="1121"/>
        <v/>
      </c>
      <c r="AM2350" s="142" t="str">
        <f t="shared" si="1122"/>
        <v/>
      </c>
      <c r="AQ2350" s="142">
        <v>1656</v>
      </c>
      <c r="AR2350" s="142">
        <f t="shared" si="1123"/>
        <v>7543.3243693488366</v>
      </c>
      <c r="AS2350" s="142">
        <f t="shared" si="1124"/>
        <v>4.4378305147039975E-6</v>
      </c>
      <c r="AT2350" s="142">
        <f t="shared" si="1125"/>
        <v>0.99565481074240458</v>
      </c>
      <c r="AU2350" s="142">
        <f t="shared" si="1126"/>
        <v>4.4378305147039975E-6</v>
      </c>
      <c r="AV2350" s="142" t="str">
        <f t="shared" si="1127"/>
        <v/>
      </c>
      <c r="AW2350" s="142" t="str">
        <f t="shared" si="1128"/>
        <v/>
      </c>
      <c r="AX2350" s="142">
        <f t="shared" si="1129"/>
        <v>4.6433438913630817E-5</v>
      </c>
      <c r="AY2350" s="142" t="str">
        <f t="shared" si="1130"/>
        <v/>
      </c>
      <c r="AZ2350" s="142" t="str">
        <f t="shared" si="1131"/>
        <v/>
      </c>
      <c r="BB2350" s="147"/>
      <c r="BC2350" s="147">
        <f t="shared" si="1094"/>
        <v>10.630399999999874</v>
      </c>
      <c r="BD2350" s="163">
        <f t="shared" si="1095"/>
        <v>0.15557301761008829</v>
      </c>
      <c r="BE2350" s="147">
        <f t="shared" si="1096"/>
        <v>3.0806525117785255E-4</v>
      </c>
      <c r="BF2350" s="147" t="str">
        <f t="shared" si="1092"/>
        <v/>
      </c>
      <c r="BG2350" s="159" t="str">
        <f t="shared" si="1093"/>
        <v/>
      </c>
    </row>
    <row r="2351" spans="1:59" ht="20.100000000000001" customHeight="1" x14ac:dyDescent="0.25">
      <c r="A2351" s="142">
        <v>1657</v>
      </c>
      <c r="B2351" s="142">
        <f t="shared" si="1097"/>
        <v>12296.575689829177</v>
      </c>
      <c r="C2351" s="142">
        <f t="shared" si="1098"/>
        <v>2.6980438811604142E-6</v>
      </c>
      <c r="D2351" s="142">
        <f t="shared" si="1099"/>
        <v>0.99570557421423467</v>
      </c>
      <c r="E2351" s="142">
        <f t="shared" si="1100"/>
        <v>2.6980438811604142E-6</v>
      </c>
      <c r="F2351" s="142" t="str">
        <f t="shared" si="1101"/>
        <v/>
      </c>
      <c r="G2351" s="142" t="str">
        <f t="shared" si="1102"/>
        <v/>
      </c>
      <c r="H2351" s="142"/>
      <c r="I2351" s="142"/>
      <c r="J2351" s="142">
        <f t="shared" si="1103"/>
        <v>4.0302040745624308E-155</v>
      </c>
      <c r="K2351" s="142" t="str">
        <f t="shared" si="1104"/>
        <v/>
      </c>
      <c r="L2351" s="142" t="str">
        <f t="shared" si="1105"/>
        <v/>
      </c>
      <c r="M2351" s="142"/>
      <c r="N2351" s="142"/>
      <c r="O2351" s="142"/>
      <c r="P2351" s="142"/>
      <c r="Q2351" s="142">
        <v>1657</v>
      </c>
      <c r="R2351" s="142">
        <f t="shared" si="1106"/>
        <v>56.386736557967495</v>
      </c>
      <c r="S2351" s="142">
        <f t="shared" si="1107"/>
        <v>5.8837774314288919E-4</v>
      </c>
      <c r="T2351" s="142">
        <f t="shared" si="1108"/>
        <v>0.99570557421423467</v>
      </c>
      <c r="U2351" s="142">
        <f t="shared" si="1109"/>
        <v>5.8837774314288919E-4</v>
      </c>
      <c r="V2351" s="142" t="str">
        <f t="shared" si="1110"/>
        <v/>
      </c>
      <c r="W2351" s="142" t="str">
        <f t="shared" si="1111"/>
        <v/>
      </c>
      <c r="X2351" s="142">
        <f t="shared" si="1112"/>
        <v>4.9089062514571302E-16</v>
      </c>
      <c r="Y2351" s="142" t="str">
        <f t="shared" si="1113"/>
        <v/>
      </c>
      <c r="Z2351" s="142" t="str">
        <f t="shared" si="1114"/>
        <v/>
      </c>
      <c r="AD2351" s="142">
        <v>1657</v>
      </c>
      <c r="AE2351" s="142">
        <f t="shared" si="1132"/>
        <v>144.58852101292035</v>
      </c>
      <c r="AF2351" s="142">
        <f t="shared" si="1115"/>
        <v>2.294559800926721E-4</v>
      </c>
      <c r="AG2351" s="142">
        <f t="shared" si="1116"/>
        <v>0.99570557421423467</v>
      </c>
      <c r="AH2351" s="142">
        <f t="shared" si="1117"/>
        <v>2.294559800926721E-4</v>
      </c>
      <c r="AI2351" s="142" t="str">
        <f t="shared" si="1118"/>
        <v/>
      </c>
      <c r="AJ2351" s="142" t="str">
        <f t="shared" si="1119"/>
        <v/>
      </c>
      <c r="AK2351" s="142">
        <f t="shared" si="1120"/>
        <v>1.032180484894467E-62</v>
      </c>
      <c r="AL2351" s="142" t="str">
        <f t="shared" si="1121"/>
        <v/>
      </c>
      <c r="AM2351" s="142" t="str">
        <f t="shared" si="1122"/>
        <v/>
      </c>
      <c r="AQ2351" s="142">
        <v>1657</v>
      </c>
      <c r="AR2351" s="142">
        <f t="shared" si="1123"/>
        <v>7554.8233394240633</v>
      </c>
      <c r="AS2351" s="142">
        <f t="shared" si="1124"/>
        <v>4.3914595098525113E-6</v>
      </c>
      <c r="AT2351" s="142">
        <f t="shared" si="1125"/>
        <v>0.99570557421423467</v>
      </c>
      <c r="AU2351" s="142">
        <f t="shared" si="1126"/>
        <v>4.3914595098525113E-6</v>
      </c>
      <c r="AV2351" s="142" t="str">
        <f t="shared" si="1127"/>
        <v/>
      </c>
      <c r="AW2351" s="142" t="str">
        <f t="shared" si="1128"/>
        <v/>
      </c>
      <c r="AX2351" s="142">
        <f t="shared" si="1129"/>
        <v>4.6159041433730629E-5</v>
      </c>
      <c r="AY2351" s="142" t="str">
        <f t="shared" si="1130"/>
        <v/>
      </c>
      <c r="AZ2351" s="142" t="str">
        <f t="shared" si="1131"/>
        <v/>
      </c>
      <c r="BB2351" s="147"/>
      <c r="BC2351" s="147">
        <f t="shared" si="1094"/>
        <v>10.636799999999873</v>
      </c>
      <c r="BD2351" s="163">
        <f t="shared" si="1095"/>
        <v>0.15526495235891044</v>
      </c>
      <c r="BE2351" s="147">
        <f t="shared" si="1096"/>
        <v>3.0754328052626234E-4</v>
      </c>
      <c r="BF2351" s="147" t="str">
        <f t="shared" si="1092"/>
        <v/>
      </c>
      <c r="BG2351" s="159" t="str">
        <f t="shared" si="1093"/>
        <v/>
      </c>
    </row>
    <row r="2352" spans="1:59" ht="20.100000000000001" customHeight="1" x14ac:dyDescent="0.25">
      <c r="A2352" s="142">
        <v>1658</v>
      </c>
      <c r="B2352" s="142">
        <f t="shared" si="1097"/>
        <v>12315.291938976559</v>
      </c>
      <c r="C2352" s="142">
        <f t="shared" si="1098"/>
        <v>2.6698092341682763E-6</v>
      </c>
      <c r="D2352" s="142">
        <f t="shared" si="1099"/>
        <v>0.99575580685608722</v>
      </c>
      <c r="E2352" s="142">
        <f t="shared" si="1100"/>
        <v>2.6698092341682763E-6</v>
      </c>
      <c r="F2352" s="142" t="str">
        <f t="shared" si="1101"/>
        <v/>
      </c>
      <c r="G2352" s="142" t="str">
        <f t="shared" si="1102"/>
        <v/>
      </c>
      <c r="H2352" s="142"/>
      <c r="I2352" s="142"/>
      <c r="J2352" s="142">
        <f t="shared" si="1103"/>
        <v>4.4774488320622461E-155</v>
      </c>
      <c r="K2352" s="142" t="str">
        <f t="shared" si="1104"/>
        <v/>
      </c>
      <c r="L2352" s="142" t="str">
        <f t="shared" si="1105"/>
        <v/>
      </c>
      <c r="M2352" s="142"/>
      <c r="N2352" s="142"/>
      <c r="O2352" s="142"/>
      <c r="P2352" s="142"/>
      <c r="Q2352" s="142">
        <v>1658</v>
      </c>
      <c r="R2352" s="142">
        <f t="shared" si="1106"/>
        <v>56.472561118938543</v>
      </c>
      <c r="S2352" s="142">
        <f t="shared" si="1107"/>
        <v>5.8222045341469993E-4</v>
      </c>
      <c r="T2352" s="142">
        <f t="shared" si="1108"/>
        <v>0.99575580685608722</v>
      </c>
      <c r="U2352" s="142">
        <f t="shared" si="1109"/>
        <v>5.8222045341469993E-4</v>
      </c>
      <c r="V2352" s="142" t="str">
        <f t="shared" si="1110"/>
        <v/>
      </c>
      <c r="W2352" s="142" t="str">
        <f t="shared" si="1111"/>
        <v/>
      </c>
      <c r="X2352" s="142">
        <f t="shared" si="1112"/>
        <v>5.0666188687872144E-16</v>
      </c>
      <c r="Y2352" s="142" t="str">
        <f t="shared" si="1113"/>
        <v/>
      </c>
      <c r="Z2352" s="142" t="str">
        <f t="shared" si="1114"/>
        <v/>
      </c>
      <c r="AD2352" s="142">
        <v>1658</v>
      </c>
      <c r="AE2352" s="142">
        <f t="shared" si="1132"/>
        <v>144.80859486529926</v>
      </c>
      <c r="AF2352" s="142">
        <f t="shared" si="1115"/>
        <v>2.2705475576737856E-4</v>
      </c>
      <c r="AG2352" s="142">
        <f t="shared" si="1116"/>
        <v>0.99575580685608722</v>
      </c>
      <c r="AH2352" s="142">
        <f t="shared" si="1117"/>
        <v>2.2705475576737856E-4</v>
      </c>
      <c r="AI2352" s="142" t="str">
        <f t="shared" si="1118"/>
        <v/>
      </c>
      <c r="AJ2352" s="142" t="str">
        <f t="shared" si="1119"/>
        <v/>
      </c>
      <c r="AK2352" s="142">
        <f t="shared" si="1120"/>
        <v>1.1030409217477914E-62</v>
      </c>
      <c r="AL2352" s="142" t="str">
        <f t="shared" si="1121"/>
        <v/>
      </c>
      <c r="AM2352" s="142" t="str">
        <f t="shared" si="1122"/>
        <v/>
      </c>
      <c r="AQ2352" s="142">
        <v>1658</v>
      </c>
      <c r="AR2352" s="142">
        <f t="shared" si="1123"/>
        <v>7566.32230949929</v>
      </c>
      <c r="AS2352" s="142">
        <f t="shared" si="1124"/>
        <v>4.345503508207494E-6</v>
      </c>
      <c r="AT2352" s="142">
        <f t="shared" si="1125"/>
        <v>0.99575580685608722</v>
      </c>
      <c r="AU2352" s="142">
        <f t="shared" si="1126"/>
        <v>4.345503508207494E-6</v>
      </c>
      <c r="AV2352" s="142" t="str">
        <f t="shared" si="1127"/>
        <v/>
      </c>
      <c r="AW2352" s="142" t="str">
        <f t="shared" si="1128"/>
        <v/>
      </c>
      <c r="AX2352" s="142">
        <f t="shared" si="1129"/>
        <v>4.588553132588309E-5</v>
      </c>
      <c r="AY2352" s="142" t="str">
        <f t="shared" si="1130"/>
        <v/>
      </c>
      <c r="AZ2352" s="142" t="str">
        <f t="shared" si="1131"/>
        <v/>
      </c>
      <c r="BB2352" s="147"/>
      <c r="BC2352" s="147">
        <f t="shared" si="1094"/>
        <v>10.643199999999872</v>
      </c>
      <c r="BD2352" s="163">
        <f t="shared" si="1095"/>
        <v>0.15495740907838418</v>
      </c>
      <c r="BE2352" s="147">
        <f t="shared" si="1096"/>
        <v>3.0702191656914457E-4</v>
      </c>
      <c r="BF2352" s="147" t="str">
        <f t="shared" si="1092"/>
        <v/>
      </c>
      <c r="BG2352" s="159" t="str">
        <f t="shared" si="1093"/>
        <v/>
      </c>
    </row>
    <row r="2353" spans="1:59" ht="20.100000000000001" customHeight="1" x14ac:dyDescent="0.25">
      <c r="A2353" s="147">
        <v>1659</v>
      </c>
      <c r="B2353" s="142">
        <f t="shared" si="1097"/>
        <v>12334.008188123938</v>
      </c>
      <c r="C2353" s="142">
        <f t="shared" si="1098"/>
        <v>2.6418277891742107E-6</v>
      </c>
      <c r="D2353" s="142">
        <f t="shared" si="1099"/>
        <v>0.99580551342350254</v>
      </c>
      <c r="E2353" s="142">
        <f t="shared" si="1100"/>
        <v>2.6418277891742107E-6</v>
      </c>
      <c r="F2353" s="142" t="str">
        <f t="shared" si="1101"/>
        <v/>
      </c>
      <c r="G2353" s="142" t="str">
        <f t="shared" si="1102"/>
        <v/>
      </c>
      <c r="H2353" s="142"/>
      <c r="I2353" s="142"/>
      <c r="J2353" s="142">
        <f t="shared" si="1103"/>
        <v>4.9742461956363618E-155</v>
      </c>
      <c r="K2353" s="142" t="str">
        <f t="shared" si="1104"/>
        <v/>
      </c>
      <c r="L2353" s="142" t="str">
        <f t="shared" si="1105"/>
        <v/>
      </c>
      <c r="M2353" s="142"/>
      <c r="N2353" s="142"/>
      <c r="O2353" s="142"/>
      <c r="P2353" s="142"/>
      <c r="Q2353" s="147">
        <v>1659</v>
      </c>
      <c r="R2353" s="142">
        <f t="shared" si="1106"/>
        <v>56.558385679909563</v>
      </c>
      <c r="S2353" s="142">
        <f t="shared" si="1107"/>
        <v>5.7611838088339473E-4</v>
      </c>
      <c r="T2353" s="142">
        <f t="shared" si="1108"/>
        <v>0.99580551342350254</v>
      </c>
      <c r="U2353" s="142">
        <f t="shared" si="1109"/>
        <v>5.7611838088339473E-4</v>
      </c>
      <c r="V2353" s="142" t="str">
        <f t="shared" si="1110"/>
        <v/>
      </c>
      <c r="W2353" s="142" t="str">
        <f t="shared" si="1111"/>
        <v/>
      </c>
      <c r="X2353" s="142">
        <f t="shared" si="1112"/>
        <v>5.2293147841616662E-16</v>
      </c>
      <c r="Y2353" s="142" t="str">
        <f t="shared" si="1113"/>
        <v/>
      </c>
      <c r="Z2353" s="142" t="str">
        <f t="shared" si="1114"/>
        <v/>
      </c>
      <c r="AD2353" s="147">
        <v>1659</v>
      </c>
      <c r="AE2353" s="142">
        <f t="shared" si="1132"/>
        <v>145.0286687176781</v>
      </c>
      <c r="AF2353" s="142">
        <f t="shared" si="1115"/>
        <v>2.2467506508467503E-4</v>
      </c>
      <c r="AG2353" s="142">
        <f t="shared" si="1116"/>
        <v>0.99580551342350254</v>
      </c>
      <c r="AH2353" s="142">
        <f t="shared" si="1117"/>
        <v>2.2467506508467503E-4</v>
      </c>
      <c r="AI2353" s="142" t="str">
        <f t="shared" si="1118"/>
        <v/>
      </c>
      <c r="AJ2353" s="142" t="str">
        <f t="shared" si="1119"/>
        <v/>
      </c>
      <c r="AK2353" s="142">
        <f t="shared" si="1120"/>
        <v>1.1787471530639285E-62</v>
      </c>
      <c r="AL2353" s="142" t="str">
        <f t="shared" si="1121"/>
        <v/>
      </c>
      <c r="AM2353" s="142" t="str">
        <f t="shared" si="1122"/>
        <v/>
      </c>
      <c r="AQ2353" s="147">
        <v>1659</v>
      </c>
      <c r="AR2353" s="142">
        <f t="shared" si="1123"/>
        <v>7577.8212795745167</v>
      </c>
      <c r="AS2353" s="142">
        <f t="shared" si="1124"/>
        <v>4.2999596297047588E-6</v>
      </c>
      <c r="AT2353" s="142">
        <f t="shared" si="1125"/>
        <v>0.99580551342350254</v>
      </c>
      <c r="AU2353" s="142">
        <f t="shared" si="1126"/>
        <v>4.2999596297047588E-6</v>
      </c>
      <c r="AV2353" s="142" t="str">
        <f t="shared" si="1127"/>
        <v/>
      </c>
      <c r="AW2353" s="142" t="str">
        <f t="shared" si="1128"/>
        <v/>
      </c>
      <c r="AX2353" s="142">
        <f t="shared" si="1129"/>
        <v>4.5612912058390045E-5</v>
      </c>
      <c r="AY2353" s="142" t="str">
        <f t="shared" si="1130"/>
        <v/>
      </c>
      <c r="AZ2353" s="142" t="str">
        <f t="shared" si="1131"/>
        <v/>
      </c>
      <c r="BB2353" s="147"/>
      <c r="BC2353" s="147">
        <f t="shared" si="1094"/>
        <v>10.649599999999872</v>
      </c>
      <c r="BD2353" s="163">
        <f t="shared" si="1095"/>
        <v>0.15465038716181503</v>
      </c>
      <c r="BE2353" s="147">
        <f t="shared" si="1096"/>
        <v>3.0650115955416224E-4</v>
      </c>
      <c r="BF2353" s="147" t="str">
        <f t="shared" ref="BF2353:BF2416" si="1133">IF(BD2353&lt;(1-$BB$693),BE2353,"")</f>
        <v/>
      </c>
      <c r="BG2353" s="159" t="str">
        <f t="shared" ref="BG2353:BG2416" si="1134">IF(BD2353&lt;(1-$BB$699),BE2353,"")</f>
        <v/>
      </c>
    </row>
    <row r="2354" spans="1:59" ht="20.100000000000001" customHeight="1" x14ac:dyDescent="0.25">
      <c r="A2354" s="142">
        <v>1660</v>
      </c>
      <c r="B2354" s="142">
        <f t="shared" si="1097"/>
        <v>12352.724437271318</v>
      </c>
      <c r="C2354" s="142">
        <f t="shared" si="1098"/>
        <v>2.6140977831532463E-6</v>
      </c>
      <c r="D2354" s="142">
        <f t="shared" si="1099"/>
        <v>0.99585469863896392</v>
      </c>
      <c r="E2354" s="142">
        <f t="shared" si="1100"/>
        <v>2.6140977831532463E-6</v>
      </c>
      <c r="F2354" s="142" t="str">
        <f t="shared" si="1101"/>
        <v/>
      </c>
      <c r="G2354" s="142" t="str">
        <f t="shared" si="1102"/>
        <v/>
      </c>
      <c r="H2354" s="142"/>
      <c r="I2354" s="142"/>
      <c r="J2354" s="142">
        <f t="shared" si="1103"/>
        <v>5.5260775178025143E-155</v>
      </c>
      <c r="K2354" s="142" t="str">
        <f t="shared" si="1104"/>
        <v/>
      </c>
      <c r="L2354" s="142" t="str">
        <f t="shared" si="1105"/>
        <v/>
      </c>
      <c r="M2354" s="142"/>
      <c r="N2354" s="142"/>
      <c r="O2354" s="142"/>
      <c r="P2354" s="142"/>
      <c r="Q2354" s="142">
        <v>1660</v>
      </c>
      <c r="R2354" s="142">
        <f t="shared" si="1106"/>
        <v>56.644210240880611</v>
      </c>
      <c r="S2354" s="142">
        <f t="shared" si="1107"/>
        <v>5.7007114107610871E-4</v>
      </c>
      <c r="T2354" s="142">
        <f t="shared" si="1108"/>
        <v>0.99585469863896392</v>
      </c>
      <c r="U2354" s="142">
        <f t="shared" si="1109"/>
        <v>5.7007114107610871E-4</v>
      </c>
      <c r="V2354" s="142" t="str">
        <f t="shared" si="1110"/>
        <v/>
      </c>
      <c r="W2354" s="142" t="str">
        <f t="shared" si="1111"/>
        <v/>
      </c>
      <c r="X2354" s="142">
        <f t="shared" si="1112"/>
        <v>5.3971487281354446E-16</v>
      </c>
      <c r="Y2354" s="142" t="str">
        <f t="shared" si="1113"/>
        <v/>
      </c>
      <c r="Z2354" s="142" t="str">
        <f t="shared" si="1114"/>
        <v/>
      </c>
      <c r="AD2354" s="142">
        <v>1660</v>
      </c>
      <c r="AE2354" s="142">
        <f t="shared" si="1132"/>
        <v>145.248742570057</v>
      </c>
      <c r="AF2354" s="142">
        <f t="shared" si="1115"/>
        <v>2.2231675810755472E-4</v>
      </c>
      <c r="AG2354" s="142">
        <f t="shared" si="1116"/>
        <v>0.99585469863896392</v>
      </c>
      <c r="AH2354" s="142">
        <f t="shared" si="1117"/>
        <v>2.2231675810755472E-4</v>
      </c>
      <c r="AI2354" s="142" t="str">
        <f t="shared" si="1118"/>
        <v/>
      </c>
      <c r="AJ2354" s="142" t="str">
        <f t="shared" si="1119"/>
        <v/>
      </c>
      <c r="AK2354" s="142">
        <f t="shared" si="1120"/>
        <v>1.2596292599145623E-62</v>
      </c>
      <c r="AL2354" s="142" t="str">
        <f t="shared" si="1121"/>
        <v/>
      </c>
      <c r="AM2354" s="142" t="str">
        <f t="shared" si="1122"/>
        <v/>
      </c>
      <c r="AQ2354" s="142">
        <v>1660</v>
      </c>
      <c r="AR2354" s="142">
        <f t="shared" si="1123"/>
        <v>7589.3202496497433</v>
      </c>
      <c r="AS2354" s="142">
        <f t="shared" si="1124"/>
        <v>4.25482500476431E-6</v>
      </c>
      <c r="AT2354" s="142">
        <f t="shared" si="1125"/>
        <v>0.99585469863896392</v>
      </c>
      <c r="AU2354" s="142">
        <f t="shared" si="1126"/>
        <v>4.25482500476431E-6</v>
      </c>
      <c r="AV2354" s="142" t="str">
        <f t="shared" si="1127"/>
        <v/>
      </c>
      <c r="AW2354" s="142" t="str">
        <f t="shared" si="1128"/>
        <v/>
      </c>
      <c r="AX2354" s="142">
        <f t="shared" si="1129"/>
        <v>4.5341187036341877E-5</v>
      </c>
      <c r="AY2354" s="142" t="str">
        <f t="shared" si="1130"/>
        <v/>
      </c>
      <c r="AZ2354" s="142" t="str">
        <f t="shared" si="1131"/>
        <v/>
      </c>
      <c r="BB2354" s="147"/>
      <c r="BC2354" s="147">
        <f t="shared" ref="BC2354:BC2417" si="1135">BC2353+$BF$686</f>
        <v>10.655999999999871</v>
      </c>
      <c r="BD2354" s="163">
        <f t="shared" ref="BD2354:BD2417" si="1136">_xlfn.CHISQ.DIST.RT(BC2354,7)</f>
        <v>0.15434388600226087</v>
      </c>
      <c r="BE2354" s="147">
        <f t="shared" ref="BE2354:BE2417" si="1137">BD2354-BD2355</f>
        <v>3.0598100972337172E-4</v>
      </c>
      <c r="BF2354" s="147" t="str">
        <f t="shared" si="1133"/>
        <v/>
      </c>
      <c r="BG2354" s="159" t="str">
        <f t="shared" si="1134"/>
        <v/>
      </c>
    </row>
    <row r="2355" spans="1:59" ht="20.100000000000001" customHeight="1" x14ac:dyDescent="0.25">
      <c r="A2355" s="142">
        <v>1661</v>
      </c>
      <c r="B2355" s="142">
        <f t="shared" si="1097"/>
        <v>12371.4406864187</v>
      </c>
      <c r="C2355" s="142">
        <f t="shared" si="1098"/>
        <v>2.5866174595664561E-6</v>
      </c>
      <c r="D2355" s="142">
        <f t="shared" si="1099"/>
        <v>0.99590336719201766</v>
      </c>
      <c r="E2355" s="142">
        <f t="shared" si="1100"/>
        <v>2.5866174595664561E-6</v>
      </c>
      <c r="F2355" s="142" t="str">
        <f t="shared" si="1101"/>
        <v/>
      </c>
      <c r="G2355" s="142" t="str">
        <f t="shared" si="1102"/>
        <v/>
      </c>
      <c r="H2355" s="142"/>
      <c r="I2355" s="142"/>
      <c r="J2355" s="142">
        <f t="shared" si="1103"/>
        <v>6.1390295001754134E-155</v>
      </c>
      <c r="K2355" s="142" t="str">
        <f t="shared" si="1104"/>
        <v/>
      </c>
      <c r="L2355" s="142" t="str">
        <f t="shared" si="1105"/>
        <v/>
      </c>
      <c r="M2355" s="142"/>
      <c r="N2355" s="142"/>
      <c r="O2355" s="142"/>
      <c r="P2355" s="142"/>
      <c r="Q2355" s="142">
        <v>1661</v>
      </c>
      <c r="R2355" s="142">
        <f t="shared" si="1106"/>
        <v>56.73003480185163</v>
      </c>
      <c r="S2355" s="142">
        <f t="shared" si="1107"/>
        <v>5.6407835093443242E-4</v>
      </c>
      <c r="T2355" s="142">
        <f t="shared" si="1108"/>
        <v>0.99590336719201766</v>
      </c>
      <c r="U2355" s="142">
        <f t="shared" si="1109"/>
        <v>5.6407835093443242E-4</v>
      </c>
      <c r="V2355" s="142" t="str">
        <f t="shared" si="1110"/>
        <v/>
      </c>
      <c r="W2355" s="142" t="str">
        <f t="shared" si="1111"/>
        <v/>
      </c>
      <c r="X2355" s="142">
        <f t="shared" si="1112"/>
        <v>5.570280148010166E-16</v>
      </c>
      <c r="Y2355" s="142" t="str">
        <f t="shared" si="1113"/>
        <v/>
      </c>
      <c r="Z2355" s="142" t="str">
        <f t="shared" si="1114"/>
        <v/>
      </c>
      <c r="AD2355" s="142">
        <v>1661</v>
      </c>
      <c r="AE2355" s="142">
        <f t="shared" si="1132"/>
        <v>145.46881642243585</v>
      </c>
      <c r="AF2355" s="142">
        <f t="shared" si="1115"/>
        <v>2.1997968545062031E-4</v>
      </c>
      <c r="AG2355" s="142">
        <f t="shared" si="1116"/>
        <v>0.99590336719201766</v>
      </c>
      <c r="AH2355" s="142">
        <f t="shared" si="1117"/>
        <v>2.1997968545062031E-4</v>
      </c>
      <c r="AI2355" s="142" t="str">
        <f t="shared" si="1118"/>
        <v/>
      </c>
      <c r="AJ2355" s="142" t="str">
        <f t="shared" si="1119"/>
        <v/>
      </c>
      <c r="AK2355" s="142">
        <f t="shared" si="1120"/>
        <v>1.346039718405898E-62</v>
      </c>
      <c r="AL2355" s="142" t="str">
        <f t="shared" si="1121"/>
        <v/>
      </c>
      <c r="AM2355" s="142" t="str">
        <f t="shared" si="1122"/>
        <v/>
      </c>
      <c r="AQ2355" s="142">
        <v>1661</v>
      </c>
      <c r="AR2355" s="142">
        <f t="shared" si="1123"/>
        <v>7600.81921972497</v>
      </c>
      <c r="AS2355" s="142">
        <f t="shared" si="1124"/>
        <v>4.2100967743631358E-6</v>
      </c>
      <c r="AT2355" s="142">
        <f t="shared" si="1125"/>
        <v>0.99590336719201766</v>
      </c>
      <c r="AU2355" s="142">
        <f t="shared" si="1126"/>
        <v>4.2100967743631358E-6</v>
      </c>
      <c r="AV2355" s="142" t="str">
        <f t="shared" si="1127"/>
        <v/>
      </c>
      <c r="AW2355" s="142" t="str">
        <f t="shared" si="1128"/>
        <v/>
      </c>
      <c r="AX2355" s="142">
        <f t="shared" si="1129"/>
        <v>4.5070359601775685E-5</v>
      </c>
      <c r="AY2355" s="142" t="str">
        <f t="shared" si="1130"/>
        <v/>
      </c>
      <c r="AZ2355" s="142" t="str">
        <f t="shared" si="1131"/>
        <v/>
      </c>
      <c r="BB2355" s="147"/>
      <c r="BC2355" s="147">
        <f t="shared" si="1135"/>
        <v>10.66239999999987</v>
      </c>
      <c r="BD2355" s="163">
        <f t="shared" si="1136"/>
        <v>0.1540379049925375</v>
      </c>
      <c r="BE2355" s="147">
        <f t="shared" si="1137"/>
        <v>3.0546146731566526E-4</v>
      </c>
      <c r="BF2355" s="147" t="str">
        <f t="shared" si="1133"/>
        <v/>
      </c>
      <c r="BG2355" s="159" t="str">
        <f t="shared" si="1134"/>
        <v/>
      </c>
    </row>
    <row r="2356" spans="1:59" ht="20.100000000000001" customHeight="1" x14ac:dyDescent="0.25">
      <c r="A2356" s="142">
        <v>1662</v>
      </c>
      <c r="B2356" s="142">
        <f t="shared" si="1097"/>
        <v>12390.156935566079</v>
      </c>
      <c r="C2356" s="142">
        <f t="shared" si="1098"/>
        <v>2.5593850684047289E-6</v>
      </c>
      <c r="D2356" s="142">
        <f t="shared" si="1099"/>
        <v>0.99595152373939533</v>
      </c>
      <c r="E2356" s="142">
        <f t="shared" si="1100"/>
        <v>2.5593850684047289E-6</v>
      </c>
      <c r="F2356" s="142" t="str">
        <f t="shared" si="1101"/>
        <v/>
      </c>
      <c r="G2356" s="142" t="str">
        <f t="shared" si="1102"/>
        <v/>
      </c>
      <c r="H2356" s="142"/>
      <c r="I2356" s="142"/>
      <c r="J2356" s="142">
        <f t="shared" si="1103"/>
        <v>6.8198609383420963E-155</v>
      </c>
      <c r="K2356" s="142" t="str">
        <f t="shared" si="1104"/>
        <v/>
      </c>
      <c r="L2356" s="142" t="str">
        <f t="shared" si="1105"/>
        <v/>
      </c>
      <c r="M2356" s="142"/>
      <c r="N2356" s="142"/>
      <c r="O2356" s="142"/>
      <c r="P2356" s="142"/>
      <c r="Q2356" s="142">
        <v>1662</v>
      </c>
      <c r="R2356" s="142">
        <f t="shared" si="1106"/>
        <v>56.81585936282265</v>
      </c>
      <c r="S2356" s="142">
        <f t="shared" si="1107"/>
        <v>5.5813962882394184E-4</v>
      </c>
      <c r="T2356" s="142">
        <f t="shared" si="1108"/>
        <v>0.99595152373939533</v>
      </c>
      <c r="U2356" s="142">
        <f t="shared" si="1109"/>
        <v>5.5813962882394184E-4</v>
      </c>
      <c r="V2356" s="142" t="str">
        <f t="shared" si="1110"/>
        <v/>
      </c>
      <c r="W2356" s="142" t="str">
        <f t="shared" si="1111"/>
        <v/>
      </c>
      <c r="X2356" s="142">
        <f t="shared" si="1112"/>
        <v>5.74887334884929E-16</v>
      </c>
      <c r="Y2356" s="142" t="str">
        <f t="shared" si="1113"/>
        <v/>
      </c>
      <c r="Z2356" s="142" t="str">
        <f t="shared" si="1114"/>
        <v/>
      </c>
      <c r="AD2356" s="142">
        <v>1662</v>
      </c>
      <c r="AE2356" s="142">
        <f t="shared" si="1132"/>
        <v>145.68889027481475</v>
      </c>
      <c r="AF2356" s="142">
        <f t="shared" si="1115"/>
        <v>2.1766369828380116E-4</v>
      </c>
      <c r="AG2356" s="142">
        <f t="shared" si="1116"/>
        <v>0.99595152373939533</v>
      </c>
      <c r="AH2356" s="142">
        <f t="shared" si="1117"/>
        <v>2.1766369828380116E-4</v>
      </c>
      <c r="AI2356" s="142" t="str">
        <f t="shared" si="1118"/>
        <v/>
      </c>
      <c r="AJ2356" s="142" t="str">
        <f t="shared" si="1119"/>
        <v/>
      </c>
      <c r="AK2356" s="142">
        <f t="shared" si="1120"/>
        <v>1.4383549130276472E-62</v>
      </c>
      <c r="AL2356" s="142" t="str">
        <f t="shared" si="1121"/>
        <v/>
      </c>
      <c r="AM2356" s="142" t="str">
        <f t="shared" si="1122"/>
        <v/>
      </c>
      <c r="AQ2356" s="142">
        <v>1662</v>
      </c>
      <c r="AR2356" s="142">
        <f t="shared" si="1123"/>
        <v>7612.3181898001967</v>
      </c>
      <c r="AS2356" s="142">
        <f t="shared" si="1124"/>
        <v>4.1657720901064239E-6</v>
      </c>
      <c r="AT2356" s="142">
        <f t="shared" si="1125"/>
        <v>0.99595152373939533</v>
      </c>
      <c r="AU2356" s="142">
        <f t="shared" si="1126"/>
        <v>4.1657720901064239E-6</v>
      </c>
      <c r="AV2356" s="142" t="str">
        <f t="shared" si="1127"/>
        <v/>
      </c>
      <c r="AW2356" s="142" t="str">
        <f t="shared" si="1128"/>
        <v/>
      </c>
      <c r="AX2356" s="142">
        <f t="shared" si="1129"/>
        <v>4.480043303383783E-5</v>
      </c>
      <c r="AY2356" s="142" t="str">
        <f t="shared" si="1130"/>
        <v/>
      </c>
      <c r="AZ2356" s="142" t="str">
        <f t="shared" si="1131"/>
        <v/>
      </c>
      <c r="BB2356" s="147"/>
      <c r="BC2356" s="147">
        <f t="shared" si="1135"/>
        <v>10.668799999999869</v>
      </c>
      <c r="BD2356" s="163">
        <f t="shared" si="1136"/>
        <v>0.15373244352522183</v>
      </c>
      <c r="BE2356" s="147">
        <f t="shared" si="1137"/>
        <v>3.0494253256482806E-4</v>
      </c>
      <c r="BF2356" s="147" t="str">
        <f t="shared" si="1133"/>
        <v/>
      </c>
      <c r="BG2356" s="159" t="str">
        <f t="shared" si="1134"/>
        <v/>
      </c>
    </row>
    <row r="2357" spans="1:59" ht="20.100000000000001" customHeight="1" x14ac:dyDescent="0.25">
      <c r="A2357" s="142">
        <v>1663</v>
      </c>
      <c r="B2357" s="142">
        <f t="shared" si="1097"/>
        <v>12408.873184713462</v>
      </c>
      <c r="C2357" s="142">
        <f t="shared" si="1098"/>
        <v>2.5323988662314873E-6</v>
      </c>
      <c r="D2357" s="142">
        <f t="shared" si="1099"/>
        <v>0.99599917290513651</v>
      </c>
      <c r="E2357" s="142">
        <f t="shared" si="1100"/>
        <v>2.5323988662314873E-6</v>
      </c>
      <c r="F2357" s="142" t="str">
        <f t="shared" si="1101"/>
        <v/>
      </c>
      <c r="G2357" s="142" t="str">
        <f t="shared" si="1102"/>
        <v/>
      </c>
      <c r="H2357" s="142"/>
      <c r="I2357" s="142"/>
      <c r="J2357" s="142">
        <f t="shared" si="1103"/>
        <v>7.5760768139168818E-155</v>
      </c>
      <c r="K2357" s="142" t="str">
        <f t="shared" si="1104"/>
        <v/>
      </c>
      <c r="L2357" s="142" t="str">
        <f t="shared" si="1105"/>
        <v/>
      </c>
      <c r="M2357" s="142"/>
      <c r="N2357" s="142"/>
      <c r="O2357" s="142"/>
      <c r="P2357" s="142"/>
      <c r="Q2357" s="142">
        <v>1663</v>
      </c>
      <c r="R2357" s="142">
        <f t="shared" si="1106"/>
        <v>56.901683923793698</v>
      </c>
      <c r="S2357" s="142">
        <f t="shared" si="1107"/>
        <v>5.5225459454352733E-4</v>
      </c>
      <c r="T2357" s="142">
        <f t="shared" si="1108"/>
        <v>0.99599917290513651</v>
      </c>
      <c r="U2357" s="142">
        <f t="shared" si="1109"/>
        <v>5.5225459454352733E-4</v>
      </c>
      <c r="V2357" s="142" t="str">
        <f t="shared" si="1110"/>
        <v/>
      </c>
      <c r="W2357" s="142" t="str">
        <f t="shared" si="1111"/>
        <v/>
      </c>
      <c r="X2357" s="142">
        <f t="shared" si="1112"/>
        <v>5.9330976386221853E-16</v>
      </c>
      <c r="Y2357" s="142" t="str">
        <f t="shared" si="1113"/>
        <v/>
      </c>
      <c r="Z2357" s="142" t="str">
        <f t="shared" si="1114"/>
        <v/>
      </c>
      <c r="AD2357" s="142">
        <v>1663</v>
      </c>
      <c r="AE2357" s="142">
        <f t="shared" si="1132"/>
        <v>145.9089641271936</v>
      </c>
      <c r="AF2357" s="142">
        <f t="shared" si="1115"/>
        <v>2.1536864833599393E-4</v>
      </c>
      <c r="AG2357" s="142">
        <f t="shared" si="1116"/>
        <v>0.99599917290513651</v>
      </c>
      <c r="AH2357" s="142">
        <f t="shared" si="1117"/>
        <v>2.1536864833599393E-4</v>
      </c>
      <c r="AI2357" s="142" t="str">
        <f t="shared" si="1118"/>
        <v/>
      </c>
      <c r="AJ2357" s="142" t="str">
        <f t="shared" si="1119"/>
        <v/>
      </c>
      <c r="AK2357" s="142">
        <f t="shared" si="1120"/>
        <v>1.536976751850944E-62</v>
      </c>
      <c r="AL2357" s="142" t="str">
        <f t="shared" si="1121"/>
        <v/>
      </c>
      <c r="AM2357" s="142" t="str">
        <f t="shared" si="1122"/>
        <v/>
      </c>
      <c r="AQ2357" s="142">
        <v>1663</v>
      </c>
      <c r="AR2357" s="142">
        <f t="shared" si="1123"/>
        <v>7623.8171598754234</v>
      </c>
      <c r="AS2357" s="142">
        <f t="shared" si="1124"/>
        <v>4.1218481142971433E-6</v>
      </c>
      <c r="AT2357" s="142">
        <f t="shared" si="1125"/>
        <v>0.99599917290513651</v>
      </c>
      <c r="AU2357" s="142">
        <f t="shared" si="1126"/>
        <v>4.1218481142971433E-6</v>
      </c>
      <c r="AV2357" s="142" t="str">
        <f t="shared" si="1127"/>
        <v/>
      </c>
      <c r="AW2357" s="142" t="str">
        <f t="shared" si="1128"/>
        <v/>
      </c>
      <c r="AX2357" s="142">
        <f t="shared" si="1129"/>
        <v>4.453141054895018E-5</v>
      </c>
      <c r="AY2357" s="142" t="str">
        <f t="shared" si="1130"/>
        <v/>
      </c>
      <c r="AZ2357" s="142" t="str">
        <f t="shared" si="1131"/>
        <v/>
      </c>
      <c r="BB2357" s="147"/>
      <c r="BC2357" s="147">
        <f t="shared" si="1135"/>
        <v>10.675199999999869</v>
      </c>
      <c r="BD2357" s="163">
        <f t="shared" si="1136"/>
        <v>0.15342750099265701</v>
      </c>
      <c r="BE2357" s="147">
        <f t="shared" si="1137"/>
        <v>3.0442420570062079E-4</v>
      </c>
      <c r="BF2357" s="147" t="str">
        <f t="shared" si="1133"/>
        <v/>
      </c>
      <c r="BG2357" s="159" t="str">
        <f t="shared" si="1134"/>
        <v/>
      </c>
    </row>
    <row r="2358" spans="1:59" ht="20.100000000000001" customHeight="1" x14ac:dyDescent="0.25">
      <c r="A2358" s="142">
        <v>1664</v>
      </c>
      <c r="B2358" s="142">
        <f t="shared" ref="B2358:B2421" si="1138">$B$688+(A2358*$B$691)</f>
        <v>12427.589433860841</v>
      </c>
      <c r="C2358" s="142">
        <f t="shared" ref="C2358:C2421" si="1139">_xlfn.NORM.DIST($B2358,$B$685,$B$686,0)</f>
        <v>2.5056571162245318E-6</v>
      </c>
      <c r="D2358" s="142">
        <f t="shared" ref="D2358:D2421" si="1140">_xlfn.NORM.DIST($B2358,$B$685,$B$686,1)</f>
        <v>0.99604631928071174</v>
      </c>
      <c r="E2358" s="142">
        <f t="shared" ref="E2358:E2421" si="1141">IF(OR(D2358&lt;$F$690,D2358&gt;$F$691),C2358,"")</f>
        <v>2.5056571162245318E-6</v>
      </c>
      <c r="F2358" s="142" t="str">
        <f t="shared" ref="F2358:F2421" si="1142">IF(AND(D2358&gt;$F$690,D2358&lt;$F$691),C2358,"")</f>
        <v/>
      </c>
      <c r="G2358" s="142" t="str">
        <f t="shared" ref="G2358:G2421" si="1143">IF(C2358=MAX($C$694:$C$2694),C2358,"")</f>
        <v/>
      </c>
      <c r="H2358" s="142"/>
      <c r="I2358" s="142"/>
      <c r="J2358" s="142">
        <f t="shared" ref="J2358:J2421" si="1144">_xlfn.NORM.DIST(B2358,$F$686,$F$687,0)</f>
        <v>8.4160105412109356E-155</v>
      </c>
      <c r="K2358" s="142" t="str">
        <f t="shared" ref="K2358:K2421" si="1145">IF(J2358=MAX($J$694:$J$2694),C2358,"")</f>
        <v/>
      </c>
      <c r="L2358" s="142" t="str">
        <f t="shared" ref="L2358:L2421" si="1146">IF(K2358=MIN($K$694:$K$2694),K2358,"")</f>
        <v/>
      </c>
      <c r="M2358" s="142"/>
      <c r="N2358" s="142"/>
      <c r="O2358" s="142"/>
      <c r="P2358" s="142"/>
      <c r="Q2358" s="142">
        <v>1664</v>
      </c>
      <c r="R2358" s="142">
        <f t="shared" ref="R2358:R2421" si="1147">$R$688+(Q2358*$R$691)</f>
        <v>56.987508484764717</v>
      </c>
      <c r="S2358" s="142">
        <f t="shared" ref="S2358:S2421" si="1148">_xlfn.NORM.DIST(R2358,R$685,R$686,0)</f>
        <v>5.4642286933451602E-4</v>
      </c>
      <c r="T2358" s="142">
        <f t="shared" ref="T2358:T2421" si="1149">_xlfn.NORM.DIST(R2358,R$685,R$686,1)</f>
        <v>0.99604631928071174</v>
      </c>
      <c r="U2358" s="142">
        <f t="shared" ref="U2358:U2421" si="1150">IF(OR(T2358&lt;$V$690,T2358&gt;$V$691),S2358,"")</f>
        <v>5.4642286933451602E-4</v>
      </c>
      <c r="V2358" s="142" t="str">
        <f t="shared" ref="V2358:V2421" si="1151">IF(AND(T2358&gt;$V$690,T2358&lt;$V$691),S2358,"")</f>
        <v/>
      </c>
      <c r="W2358" s="142" t="str">
        <f t="shared" ref="W2358:W2421" si="1152">IF(S2358=MAX($S$694:$S$2694),S2358,"")</f>
        <v/>
      </c>
      <c r="X2358" s="142">
        <f t="shared" ref="X2358:X2421" si="1153">_xlfn.NORM.DIST(R2358,$V$686,$V$687,0)</f>
        <v>6.1231274775976981E-16</v>
      </c>
      <c r="Y2358" s="142" t="str">
        <f t="shared" ref="Y2358:Y2421" si="1154">IF(X2358=MAX($X$694:$X$2694),S2358,"")</f>
        <v/>
      </c>
      <c r="Z2358" s="142" t="str">
        <f t="shared" ref="Z2358:Z2421" si="1155">IF(Y2358=MIN($Y$694:$Y$2694),Y2358,"")</f>
        <v/>
      </c>
      <c r="AD2358" s="142">
        <v>1664</v>
      </c>
      <c r="AE2358" s="142">
        <f t="shared" si="1132"/>
        <v>146.1290379795725</v>
      </c>
      <c r="AF2358" s="142">
        <f t="shared" ref="AF2358:AF2421" si="1156">_xlfn.NORM.DIST(AE2358,AE$685,AE$686,0)</f>
        <v>2.1309438789861304E-4</v>
      </c>
      <c r="AG2358" s="142">
        <f t="shared" ref="AG2358:AG2421" si="1157">_xlfn.NORM.DIST(AE2358,AE$685,AE$686,1)</f>
        <v>0.99604631928071174</v>
      </c>
      <c r="AH2358" s="142">
        <f t="shared" ref="AH2358:AH2421" si="1158">IF(OR(AG2358&lt;$V$690,AG2358&gt;$V$691),AF2358,"")</f>
        <v>2.1309438789861304E-4</v>
      </c>
      <c r="AI2358" s="142" t="str">
        <f t="shared" ref="AI2358:AI2421" si="1159">IF(AND(AG2358&gt;$AI$690,AG2358&lt;$AI$691),AF2358,"")</f>
        <v/>
      </c>
      <c r="AJ2358" s="142" t="str">
        <f t="shared" ref="AJ2358:AJ2421" si="1160">IF(AF2358=MAX($AF$694:$AF$2694),AF2358,"")</f>
        <v/>
      </c>
      <c r="AK2358" s="142">
        <f t="shared" ref="AK2358:AK2421" si="1161">_xlfn.NORM.DIST(AE2358,$AI$686,$AI$687,0)</f>
        <v>1.6423343904041724E-62</v>
      </c>
      <c r="AL2358" s="142" t="str">
        <f t="shared" ref="AL2358:AL2421" si="1162">IF(AK2358=MAX($AK$694:$AK$2694),AF2358,"")</f>
        <v/>
      </c>
      <c r="AM2358" s="142" t="str">
        <f t="shared" ref="AM2358:AM2421" si="1163">IF(AL2358=MIN($AL$694:$AL$2694),AL2358,"")</f>
        <v/>
      </c>
      <c r="AQ2358" s="142">
        <v>1664</v>
      </c>
      <c r="AR2358" s="142">
        <f t="shared" ref="AR2358:AR2421" si="1164">AR$688+(AQ2358*AR$691)</f>
        <v>7635.3161299506501</v>
      </c>
      <c r="AS2358" s="142">
        <f t="shared" ref="AS2358:AS2421" si="1165">_xlfn.NORM.DIST(AR2358,AR$685,AR$686,0)</f>
        <v>4.078322020004099E-6</v>
      </c>
      <c r="AT2358" s="142">
        <f t="shared" ref="AT2358:AT2421" si="1166">_xlfn.NORM.DIST(AR2358,AR$685,AR$686,1)</f>
        <v>0.99604631928071174</v>
      </c>
      <c r="AU2358" s="142">
        <f t="shared" ref="AU2358:AU2421" si="1167">IF(OR(AT2358&lt;$V$690,AT2358&gt;$V$691),AS2358,"")</f>
        <v>4.078322020004099E-6</v>
      </c>
      <c r="AV2358" s="142" t="str">
        <f t="shared" ref="AV2358:AV2421" si="1168">IF(AND(AT2358&gt;$AI$690,AT2358&lt;$AI$691),AS2358,"")</f>
        <v/>
      </c>
      <c r="AW2358" s="142" t="str">
        <f t="shared" ref="AW2358:AW2421" si="1169">IF(AS2358=MAX($AS$694:$AS$2694),AS2358,"")</f>
        <v/>
      </c>
      <c r="AX2358" s="142">
        <f t="shared" ref="AX2358:AX2421" si="1170">_xlfn.NORM.DIST(AR2358,$AV$686,$AV$687,0)</f>
        <v>4.4263295300980649E-5</v>
      </c>
      <c r="AY2358" s="142" t="str">
        <f t="shared" ref="AY2358:AY2421" si="1171">IF(AX2358=MAX($AX$694:$AX$2694),AS2358,"")</f>
        <v/>
      </c>
      <c r="AZ2358" s="142" t="str">
        <f t="shared" ref="AZ2358:AZ2421" si="1172">IF(AY2358=MIN($AY$694:$AY$2694),AY2358,"")</f>
        <v/>
      </c>
      <c r="BB2358" s="147"/>
      <c r="BC2358" s="147">
        <f t="shared" si="1135"/>
        <v>10.681599999999868</v>
      </c>
      <c r="BD2358" s="163">
        <f t="shared" si="1136"/>
        <v>0.15312307678695639</v>
      </c>
      <c r="BE2358" s="147">
        <f t="shared" si="1137"/>
        <v>3.0390648694875178E-4</v>
      </c>
      <c r="BF2358" s="147" t="str">
        <f t="shared" si="1133"/>
        <v/>
      </c>
      <c r="BG2358" s="159" t="str">
        <f t="shared" si="1134"/>
        <v/>
      </c>
    </row>
    <row r="2359" spans="1:59" ht="20.100000000000001" customHeight="1" x14ac:dyDescent="0.25">
      <c r="A2359" s="147">
        <v>1665</v>
      </c>
      <c r="B2359" s="142">
        <f t="shared" si="1138"/>
        <v>12446.305683008224</v>
      </c>
      <c r="C2359" s="142">
        <f t="shared" si="1139"/>
        <v>2.4791580882168204E-6</v>
      </c>
      <c r="D2359" s="142">
        <f t="shared" si="1140"/>
        <v>0.99609296742514719</v>
      </c>
      <c r="E2359" s="142">
        <f t="shared" si="1141"/>
        <v>2.4791580882168204E-6</v>
      </c>
      <c r="F2359" s="142" t="str">
        <f t="shared" si="1142"/>
        <v/>
      </c>
      <c r="G2359" s="142" t="str">
        <f t="shared" si="1143"/>
        <v/>
      </c>
      <c r="H2359" s="142"/>
      <c r="I2359" s="142"/>
      <c r="J2359" s="142">
        <f t="shared" si="1144"/>
        <v>9.3489152645585448E-155</v>
      </c>
      <c r="K2359" s="142" t="str">
        <f t="shared" si="1145"/>
        <v/>
      </c>
      <c r="L2359" s="142" t="str">
        <f t="shared" si="1146"/>
        <v/>
      </c>
      <c r="M2359" s="142"/>
      <c r="N2359" s="142"/>
      <c r="O2359" s="142"/>
      <c r="P2359" s="142"/>
      <c r="Q2359" s="147">
        <v>1665</v>
      </c>
      <c r="R2359" s="142">
        <f t="shared" si="1147"/>
        <v>57.073333045735765</v>
      </c>
      <c r="S2359" s="142">
        <f t="shared" si="1148"/>
        <v>5.4064407588955794E-4</v>
      </c>
      <c r="T2359" s="142">
        <f t="shared" si="1149"/>
        <v>0.99609296742514719</v>
      </c>
      <c r="U2359" s="142">
        <f t="shared" si="1150"/>
        <v>5.4064407588955794E-4</v>
      </c>
      <c r="V2359" s="142" t="str">
        <f t="shared" si="1151"/>
        <v/>
      </c>
      <c r="W2359" s="142" t="str">
        <f t="shared" si="1152"/>
        <v/>
      </c>
      <c r="X2359" s="142">
        <f t="shared" si="1153"/>
        <v>6.3191426321067924E-16</v>
      </c>
      <c r="Y2359" s="142" t="str">
        <f t="shared" si="1154"/>
        <v/>
      </c>
      <c r="Z2359" s="142" t="str">
        <f t="shared" si="1155"/>
        <v/>
      </c>
      <c r="AD2359" s="147">
        <v>1665</v>
      </c>
      <c r="AE2359" s="142">
        <f t="shared" ref="AE2359:AE2422" si="1173">$AE$688+(AD2359*$AE$691)</f>
        <v>146.34911183195135</v>
      </c>
      <c r="AF2359" s="142">
        <f t="shared" si="1156"/>
        <v>2.1084076982906698E-4</v>
      </c>
      <c r="AG2359" s="142">
        <f t="shared" si="1157"/>
        <v>0.99609296742514719</v>
      </c>
      <c r="AH2359" s="142">
        <f t="shared" si="1158"/>
        <v>2.1084076982906698E-4</v>
      </c>
      <c r="AI2359" s="142" t="str">
        <f t="shared" si="1159"/>
        <v/>
      </c>
      <c r="AJ2359" s="142" t="str">
        <f t="shared" si="1160"/>
        <v/>
      </c>
      <c r="AK2359" s="142">
        <f t="shared" si="1161"/>
        <v>1.7548860715070523E-62</v>
      </c>
      <c r="AL2359" s="142" t="str">
        <f t="shared" si="1162"/>
        <v/>
      </c>
      <c r="AM2359" s="142" t="str">
        <f t="shared" si="1163"/>
        <v/>
      </c>
      <c r="AQ2359" s="147">
        <v>1665</v>
      </c>
      <c r="AR2359" s="142">
        <f t="shared" si="1164"/>
        <v>7646.8151000258767</v>
      </c>
      <c r="AS2359" s="142">
        <f t="shared" si="1165"/>
        <v>4.0351909911283746E-6</v>
      </c>
      <c r="AT2359" s="142">
        <f t="shared" si="1166"/>
        <v>0.99609296742514719</v>
      </c>
      <c r="AU2359" s="142">
        <f t="shared" si="1167"/>
        <v>4.0351909911283746E-6</v>
      </c>
      <c r="AV2359" s="142" t="str">
        <f t="shared" si="1168"/>
        <v/>
      </c>
      <c r="AW2359" s="142" t="str">
        <f t="shared" si="1169"/>
        <v/>
      </c>
      <c r="AX2359" s="142">
        <f t="shared" si="1170"/>
        <v>4.399609038141753E-5</v>
      </c>
      <c r="AY2359" s="142" t="str">
        <f t="shared" si="1171"/>
        <v/>
      </c>
      <c r="AZ2359" s="142" t="str">
        <f t="shared" si="1172"/>
        <v/>
      </c>
      <c r="BB2359" s="147"/>
      <c r="BC2359" s="147">
        <f t="shared" si="1135"/>
        <v>10.687999999999867</v>
      </c>
      <c r="BD2359" s="163">
        <f t="shared" si="1136"/>
        <v>0.15281917030000763</v>
      </c>
      <c r="BE2359" s="147">
        <f t="shared" si="1137"/>
        <v>3.0338937652987785E-4</v>
      </c>
      <c r="BF2359" s="147" t="str">
        <f t="shared" si="1133"/>
        <v/>
      </c>
      <c r="BG2359" s="159" t="str">
        <f t="shared" si="1134"/>
        <v/>
      </c>
    </row>
    <row r="2360" spans="1:59" ht="20.100000000000001" customHeight="1" x14ac:dyDescent="0.25">
      <c r="A2360" s="142">
        <v>1666</v>
      </c>
      <c r="B2360" s="142">
        <f t="shared" si="1138"/>
        <v>12465.021932155603</v>
      </c>
      <c r="C2360" s="142">
        <f t="shared" si="1139"/>
        <v>2.4529000587363773E-6</v>
      </c>
      <c r="D2360" s="142">
        <f t="shared" si="1140"/>
        <v>0.99613912186514941</v>
      </c>
      <c r="E2360" s="142">
        <f t="shared" si="1141"/>
        <v>2.4529000587363773E-6</v>
      </c>
      <c r="F2360" s="142" t="str">
        <f t="shared" si="1142"/>
        <v/>
      </c>
      <c r="G2360" s="142" t="str">
        <f t="shared" si="1143"/>
        <v/>
      </c>
      <c r="H2360" s="142"/>
      <c r="I2360" s="142"/>
      <c r="J2360" s="142">
        <f t="shared" si="1144"/>
        <v>1.0385065200625929E-154</v>
      </c>
      <c r="K2360" s="142" t="str">
        <f t="shared" si="1145"/>
        <v/>
      </c>
      <c r="L2360" s="142" t="str">
        <f t="shared" si="1146"/>
        <v/>
      </c>
      <c r="M2360" s="142"/>
      <c r="N2360" s="142"/>
      <c r="O2360" s="142"/>
      <c r="P2360" s="142"/>
      <c r="Q2360" s="142">
        <v>1666</v>
      </c>
      <c r="R2360" s="142">
        <f t="shared" si="1147"/>
        <v>57.159157606706785</v>
      </c>
      <c r="S2360" s="142">
        <f t="shared" si="1148"/>
        <v>5.3491783836133954E-4</v>
      </c>
      <c r="T2360" s="142">
        <f t="shared" si="1149"/>
        <v>0.99613912186514941</v>
      </c>
      <c r="U2360" s="142">
        <f t="shared" si="1150"/>
        <v>5.3491783836133954E-4</v>
      </c>
      <c r="V2360" s="142" t="str">
        <f t="shared" si="1151"/>
        <v/>
      </c>
      <c r="W2360" s="142" t="str">
        <f t="shared" si="1152"/>
        <v/>
      </c>
      <c r="X2360" s="142">
        <f t="shared" si="1153"/>
        <v>6.521328332799873E-16</v>
      </c>
      <c r="Y2360" s="142" t="str">
        <f t="shared" si="1154"/>
        <v/>
      </c>
      <c r="Z2360" s="142" t="str">
        <f t="shared" si="1155"/>
        <v/>
      </c>
      <c r="AD2360" s="142">
        <v>1666</v>
      </c>
      <c r="AE2360" s="142">
        <f t="shared" si="1173"/>
        <v>146.56918568433025</v>
      </c>
      <c r="AF2360" s="142">
        <f t="shared" si="1156"/>
        <v>2.0860764755414445E-4</v>
      </c>
      <c r="AG2360" s="142">
        <f t="shared" si="1157"/>
        <v>0.99613912186514941</v>
      </c>
      <c r="AH2360" s="142">
        <f t="shared" si="1158"/>
        <v>2.0860764755414445E-4</v>
      </c>
      <c r="AI2360" s="142" t="str">
        <f t="shared" si="1159"/>
        <v/>
      </c>
      <c r="AJ2360" s="142" t="str">
        <f t="shared" si="1160"/>
        <v/>
      </c>
      <c r="AK2360" s="142">
        <f t="shared" si="1161"/>
        <v>1.875121088832533E-62</v>
      </c>
      <c r="AL2360" s="142" t="str">
        <f t="shared" si="1162"/>
        <v/>
      </c>
      <c r="AM2360" s="142" t="str">
        <f t="shared" si="1163"/>
        <v/>
      </c>
      <c r="AQ2360" s="142">
        <v>1666</v>
      </c>
      <c r="AR2360" s="142">
        <f t="shared" si="1164"/>
        <v>7658.3140701011071</v>
      </c>
      <c r="AS2360" s="142">
        <f t="shared" si="1165"/>
        <v>3.9924522224682E-6</v>
      </c>
      <c r="AT2360" s="142">
        <f t="shared" si="1166"/>
        <v>0.99613912186514941</v>
      </c>
      <c r="AU2360" s="142">
        <f t="shared" si="1167"/>
        <v>3.9924522224682E-6</v>
      </c>
      <c r="AV2360" s="142" t="str">
        <f t="shared" si="1168"/>
        <v/>
      </c>
      <c r="AW2360" s="142" t="str">
        <f t="shared" si="1169"/>
        <v/>
      </c>
      <c r="AX2360" s="142">
        <f t="shared" si="1170"/>
        <v>4.3729798819547776E-5</v>
      </c>
      <c r="AY2360" s="142" t="str">
        <f t="shared" si="1171"/>
        <v/>
      </c>
      <c r="AZ2360" s="142" t="str">
        <f t="shared" si="1172"/>
        <v/>
      </c>
      <c r="BB2360" s="147"/>
      <c r="BC2360" s="147">
        <f t="shared" si="1135"/>
        <v>10.694399999999867</v>
      </c>
      <c r="BD2360" s="163">
        <f t="shared" si="1136"/>
        <v>0.15251578092347776</v>
      </c>
      <c r="BE2360" s="147">
        <f t="shared" si="1137"/>
        <v>3.0287287466146395E-4</v>
      </c>
      <c r="BF2360" s="147" t="str">
        <f t="shared" si="1133"/>
        <v/>
      </c>
      <c r="BG2360" s="159" t="str">
        <f t="shared" si="1134"/>
        <v/>
      </c>
    </row>
    <row r="2361" spans="1:59" ht="20.100000000000001" customHeight="1" x14ac:dyDescent="0.25">
      <c r="A2361" s="142">
        <v>1667</v>
      </c>
      <c r="B2361" s="142">
        <f t="shared" si="1138"/>
        <v>12483.738181302986</v>
      </c>
      <c r="C2361" s="142">
        <f t="shared" si="1139"/>
        <v>2.426881311045174E-6</v>
      </c>
      <c r="D2361" s="142">
        <f t="shared" si="1140"/>
        <v>0.99618478709523084</v>
      </c>
      <c r="E2361" s="142">
        <f t="shared" si="1141"/>
        <v>2.426881311045174E-6</v>
      </c>
      <c r="F2361" s="142" t="str">
        <f t="shared" si="1142"/>
        <v/>
      </c>
      <c r="G2361" s="142" t="str">
        <f t="shared" si="1143"/>
        <v/>
      </c>
      <c r="H2361" s="142"/>
      <c r="I2361" s="142"/>
      <c r="J2361" s="142">
        <f t="shared" si="1144"/>
        <v>1.1535868129068281E-154</v>
      </c>
      <c r="K2361" s="142" t="str">
        <f t="shared" si="1145"/>
        <v/>
      </c>
      <c r="L2361" s="142" t="str">
        <f t="shared" si="1146"/>
        <v/>
      </c>
      <c r="M2361" s="142"/>
      <c r="N2361" s="142"/>
      <c r="O2361" s="142"/>
      <c r="P2361" s="142"/>
      <c r="Q2361" s="142">
        <v>1667</v>
      </c>
      <c r="R2361" s="142">
        <f t="shared" si="1147"/>
        <v>57.244982167677833</v>
      </c>
      <c r="S2361" s="142">
        <f t="shared" si="1148"/>
        <v>5.2924378237105215E-4</v>
      </c>
      <c r="T2361" s="142">
        <f t="shared" si="1149"/>
        <v>0.99618478709523084</v>
      </c>
      <c r="U2361" s="142">
        <f t="shared" si="1150"/>
        <v>5.2924378237105215E-4</v>
      </c>
      <c r="V2361" s="142" t="str">
        <f t="shared" si="1151"/>
        <v/>
      </c>
      <c r="W2361" s="142" t="str">
        <f t="shared" si="1152"/>
        <v/>
      </c>
      <c r="X2361" s="142">
        <f t="shared" si="1153"/>
        <v>6.7298754375278395E-16</v>
      </c>
      <c r="Y2361" s="142" t="str">
        <f t="shared" si="1154"/>
        <v/>
      </c>
      <c r="Z2361" s="142" t="str">
        <f t="shared" si="1155"/>
        <v/>
      </c>
      <c r="AD2361" s="142">
        <v>1667</v>
      </c>
      <c r="AE2361" s="142">
        <f t="shared" si="1173"/>
        <v>146.7892595367091</v>
      </c>
      <c r="AF2361" s="142">
        <f t="shared" si="1156"/>
        <v>2.063948750733277E-4</v>
      </c>
      <c r="AG2361" s="142">
        <f t="shared" si="1157"/>
        <v>0.99618478709523084</v>
      </c>
      <c r="AH2361" s="142">
        <f t="shared" si="1158"/>
        <v>2.063948750733277E-4</v>
      </c>
      <c r="AI2361" s="142" t="str">
        <f t="shared" si="1159"/>
        <v/>
      </c>
      <c r="AJ2361" s="142" t="str">
        <f t="shared" si="1160"/>
        <v/>
      </c>
      <c r="AK2361" s="142">
        <f t="shared" si="1161"/>
        <v>2.0035618824812174E-62</v>
      </c>
      <c r="AL2361" s="142" t="str">
        <f t="shared" si="1162"/>
        <v/>
      </c>
      <c r="AM2361" s="142" t="str">
        <f t="shared" si="1163"/>
        <v/>
      </c>
      <c r="AQ2361" s="142">
        <v>1667</v>
      </c>
      <c r="AR2361" s="142">
        <f t="shared" si="1164"/>
        <v>7669.8130401763337</v>
      </c>
      <c r="AS2361" s="142">
        <f t="shared" si="1165"/>
        <v>3.9501029197823457E-6</v>
      </c>
      <c r="AT2361" s="142">
        <f t="shared" si="1166"/>
        <v>0.99618478709523084</v>
      </c>
      <c r="AU2361" s="142">
        <f t="shared" si="1167"/>
        <v>3.9501029197823457E-6</v>
      </c>
      <c r="AV2361" s="142" t="str">
        <f t="shared" si="1168"/>
        <v/>
      </c>
      <c r="AW2361" s="142" t="str">
        <f t="shared" si="1169"/>
        <v/>
      </c>
      <c r="AX2361" s="142">
        <f t="shared" si="1170"/>
        <v>4.3464423582639453E-5</v>
      </c>
      <c r="AY2361" s="142" t="str">
        <f t="shared" si="1171"/>
        <v/>
      </c>
      <c r="AZ2361" s="142" t="str">
        <f t="shared" si="1172"/>
        <v/>
      </c>
      <c r="BB2361" s="147"/>
      <c r="BC2361" s="147">
        <f t="shared" si="1135"/>
        <v>10.700799999999866</v>
      </c>
      <c r="BD2361" s="163">
        <f t="shared" si="1136"/>
        <v>0.15221290804881629</v>
      </c>
      <c r="BE2361" s="147">
        <f t="shared" si="1137"/>
        <v>3.0235698155572921E-4</v>
      </c>
      <c r="BF2361" s="147" t="str">
        <f t="shared" si="1133"/>
        <v/>
      </c>
      <c r="BG2361" s="159" t="str">
        <f t="shared" si="1134"/>
        <v/>
      </c>
    </row>
    <row r="2362" spans="1:59" ht="20.100000000000001" customHeight="1" x14ac:dyDescent="0.25">
      <c r="A2362" s="142">
        <v>1668</v>
      </c>
      <c r="B2362" s="142">
        <f t="shared" si="1138"/>
        <v>12502.454430450365</v>
      </c>
      <c r="C2362" s="142">
        <f t="shared" si="1139"/>
        <v>2.4011001351771166E-6</v>
      </c>
      <c r="D2362" s="142">
        <f t="shared" si="1140"/>
        <v>0.99622996757783644</v>
      </c>
      <c r="E2362" s="142">
        <f t="shared" si="1141"/>
        <v>2.4011001351771166E-6</v>
      </c>
      <c r="F2362" s="142" t="str">
        <f t="shared" si="1142"/>
        <v/>
      </c>
      <c r="G2362" s="142" t="str">
        <f t="shared" si="1143"/>
        <v/>
      </c>
      <c r="H2362" s="142"/>
      <c r="I2362" s="142"/>
      <c r="J2362" s="142">
        <f t="shared" si="1144"/>
        <v>1.2813990255949547E-154</v>
      </c>
      <c r="K2362" s="142" t="str">
        <f t="shared" si="1145"/>
        <v/>
      </c>
      <c r="L2362" s="142" t="str">
        <f t="shared" si="1146"/>
        <v/>
      </c>
      <c r="M2362" s="142"/>
      <c r="N2362" s="142"/>
      <c r="O2362" s="142"/>
      <c r="P2362" s="142"/>
      <c r="Q2362" s="142">
        <v>1668</v>
      </c>
      <c r="R2362" s="142">
        <f t="shared" si="1147"/>
        <v>57.330806728648852</v>
      </c>
      <c r="S2362" s="142">
        <f t="shared" si="1148"/>
        <v>5.2362153501668649E-4</v>
      </c>
      <c r="T2362" s="142">
        <f t="shared" si="1149"/>
        <v>0.99622996757783644</v>
      </c>
      <c r="U2362" s="142">
        <f t="shared" si="1150"/>
        <v>5.2362153501668649E-4</v>
      </c>
      <c r="V2362" s="142" t="str">
        <f t="shared" si="1151"/>
        <v/>
      </c>
      <c r="W2362" s="142" t="str">
        <f t="shared" si="1152"/>
        <v/>
      </c>
      <c r="X2362" s="142">
        <f t="shared" si="1153"/>
        <v>6.9449805989782141E-16</v>
      </c>
      <c r="Y2362" s="142" t="str">
        <f t="shared" si="1154"/>
        <v/>
      </c>
      <c r="Z2362" s="142" t="str">
        <f t="shared" si="1155"/>
        <v/>
      </c>
      <c r="AD2362" s="142">
        <v>1668</v>
      </c>
      <c r="AE2362" s="142">
        <f t="shared" si="1173"/>
        <v>147.009333389088</v>
      </c>
      <c r="AF2362" s="142">
        <f t="shared" si="1156"/>
        <v>2.0420230696201747E-4</v>
      </c>
      <c r="AG2362" s="142">
        <f t="shared" si="1157"/>
        <v>0.99622996757783644</v>
      </c>
      <c r="AH2362" s="142">
        <f t="shared" si="1158"/>
        <v>2.0420230696201747E-4</v>
      </c>
      <c r="AI2362" s="142" t="str">
        <f t="shared" si="1159"/>
        <v/>
      </c>
      <c r="AJ2362" s="142" t="str">
        <f t="shared" si="1160"/>
        <v/>
      </c>
      <c r="AK2362" s="142">
        <f t="shared" si="1161"/>
        <v>2.1407662754098157E-62</v>
      </c>
      <c r="AL2362" s="142" t="str">
        <f t="shared" si="1162"/>
        <v/>
      </c>
      <c r="AM2362" s="142" t="str">
        <f t="shared" si="1163"/>
        <v/>
      </c>
      <c r="AQ2362" s="142">
        <v>1668</v>
      </c>
      <c r="AR2362" s="142">
        <f t="shared" si="1164"/>
        <v>7681.3120102515604</v>
      </c>
      <c r="AS2362" s="142">
        <f t="shared" si="1165"/>
        <v>3.9081402998518429E-6</v>
      </c>
      <c r="AT2362" s="142">
        <f t="shared" si="1166"/>
        <v>0.99622996757783644</v>
      </c>
      <c r="AU2362" s="142">
        <f t="shared" si="1167"/>
        <v>3.9081402998518429E-6</v>
      </c>
      <c r="AV2362" s="142" t="str">
        <f t="shared" si="1168"/>
        <v/>
      </c>
      <c r="AW2362" s="142" t="str">
        <f t="shared" si="1169"/>
        <v/>
      </c>
      <c r="AX2362" s="142">
        <f t="shared" si="1170"/>
        <v>4.3199967576127399E-5</v>
      </c>
      <c r="AY2362" s="142" t="str">
        <f t="shared" si="1171"/>
        <v/>
      </c>
      <c r="AZ2362" s="142" t="str">
        <f t="shared" si="1172"/>
        <v/>
      </c>
      <c r="BB2362" s="147"/>
      <c r="BC2362" s="147">
        <f t="shared" si="1135"/>
        <v>10.707199999999865</v>
      </c>
      <c r="BD2362" s="163">
        <f t="shared" si="1136"/>
        <v>0.15191055106726056</v>
      </c>
      <c r="BE2362" s="147">
        <f t="shared" si="1137"/>
        <v>3.0184169742120126E-4</v>
      </c>
      <c r="BF2362" s="147" t="str">
        <f t="shared" si="1133"/>
        <v/>
      </c>
      <c r="BG2362" s="159" t="str">
        <f t="shared" si="1134"/>
        <v/>
      </c>
    </row>
    <row r="2363" spans="1:59" ht="20.100000000000001" customHeight="1" x14ac:dyDescent="0.25">
      <c r="A2363" s="142">
        <v>1669</v>
      </c>
      <c r="B2363" s="142">
        <f t="shared" si="1138"/>
        <v>12521.170679597748</v>
      </c>
      <c r="C2363" s="142">
        <f t="shared" si="1139"/>
        <v>2.3755548279750411E-6</v>
      </c>
      <c r="D2363" s="142">
        <f t="shared" si="1140"/>
        <v>0.99627466774347062</v>
      </c>
      <c r="E2363" s="142">
        <f t="shared" si="1141"/>
        <v>2.3755548279750411E-6</v>
      </c>
      <c r="F2363" s="142" t="str">
        <f t="shared" si="1142"/>
        <v/>
      </c>
      <c r="G2363" s="142" t="str">
        <f t="shared" si="1143"/>
        <v/>
      </c>
      <c r="H2363" s="142"/>
      <c r="I2363" s="142"/>
      <c r="J2363" s="142">
        <f t="shared" si="1144"/>
        <v>1.4233494808537169E-154</v>
      </c>
      <c r="K2363" s="142" t="str">
        <f t="shared" si="1145"/>
        <v/>
      </c>
      <c r="L2363" s="142" t="str">
        <f t="shared" si="1146"/>
        <v/>
      </c>
      <c r="M2363" s="142"/>
      <c r="N2363" s="142"/>
      <c r="O2363" s="142"/>
      <c r="P2363" s="142"/>
      <c r="Q2363" s="142">
        <v>1669</v>
      </c>
      <c r="R2363" s="142">
        <f t="shared" si="1147"/>
        <v>57.416631289619872</v>
      </c>
      <c r="S2363" s="142">
        <f t="shared" si="1148"/>
        <v>5.1805072488109291E-4</v>
      </c>
      <c r="T2363" s="142">
        <f t="shared" si="1149"/>
        <v>0.99627466774347062</v>
      </c>
      <c r="U2363" s="142">
        <f t="shared" si="1150"/>
        <v>5.1805072488109291E-4</v>
      </c>
      <c r="V2363" s="142" t="str">
        <f t="shared" si="1151"/>
        <v/>
      </c>
      <c r="W2363" s="142" t="str">
        <f t="shared" si="1152"/>
        <v/>
      </c>
      <c r="X2363" s="142">
        <f t="shared" si="1153"/>
        <v>7.1668464372036131E-16</v>
      </c>
      <c r="Y2363" s="142" t="str">
        <f t="shared" si="1154"/>
        <v/>
      </c>
      <c r="Z2363" s="142" t="str">
        <f t="shared" si="1155"/>
        <v/>
      </c>
      <c r="AD2363" s="142">
        <v>1669</v>
      </c>
      <c r="AE2363" s="142">
        <f t="shared" si="1173"/>
        <v>147.22940724146684</v>
      </c>
      <c r="AF2363" s="142">
        <f t="shared" si="1156"/>
        <v>2.0202979837468556E-4</v>
      </c>
      <c r="AG2363" s="142">
        <f t="shared" si="1157"/>
        <v>0.99627466774347062</v>
      </c>
      <c r="AH2363" s="142">
        <f t="shared" si="1158"/>
        <v>2.0202979837468556E-4</v>
      </c>
      <c r="AI2363" s="142" t="str">
        <f t="shared" si="1159"/>
        <v/>
      </c>
      <c r="AJ2363" s="142" t="str">
        <f t="shared" si="1160"/>
        <v/>
      </c>
      <c r="AK2363" s="142">
        <f t="shared" si="1161"/>
        <v>2.2873298601383146E-62</v>
      </c>
      <c r="AL2363" s="142" t="str">
        <f t="shared" si="1162"/>
        <v/>
      </c>
      <c r="AM2363" s="142" t="str">
        <f t="shared" si="1163"/>
        <v/>
      </c>
      <c r="AQ2363" s="142">
        <v>1669</v>
      </c>
      <c r="AR2363" s="142">
        <f t="shared" si="1164"/>
        <v>7692.8109803267871</v>
      </c>
      <c r="AS2363" s="142">
        <f t="shared" si="1165"/>
        <v>3.8665615905402649E-6</v>
      </c>
      <c r="AT2363" s="142">
        <f t="shared" si="1166"/>
        <v>0.99627466774347062</v>
      </c>
      <c r="AU2363" s="142">
        <f t="shared" si="1167"/>
        <v>3.8665615905402649E-6</v>
      </c>
      <c r="AV2363" s="142" t="str">
        <f t="shared" si="1168"/>
        <v/>
      </c>
      <c r="AW2363" s="142" t="str">
        <f t="shared" si="1169"/>
        <v/>
      </c>
      <c r="AX2363" s="142">
        <f t="shared" si="1170"/>
        <v>4.293643364380329E-5</v>
      </c>
      <c r="AY2363" s="142" t="str">
        <f t="shared" si="1171"/>
        <v/>
      </c>
      <c r="AZ2363" s="142" t="str">
        <f t="shared" si="1172"/>
        <v/>
      </c>
      <c r="BB2363" s="147"/>
      <c r="BC2363" s="147">
        <f t="shared" si="1135"/>
        <v>10.713599999999865</v>
      </c>
      <c r="BD2363" s="163">
        <f t="shared" si="1136"/>
        <v>0.15160870936983936</v>
      </c>
      <c r="BE2363" s="147">
        <f t="shared" si="1137"/>
        <v>3.0132702246207788E-4</v>
      </c>
      <c r="BF2363" s="147" t="str">
        <f t="shared" si="1133"/>
        <v/>
      </c>
      <c r="BG2363" s="159" t="str">
        <f t="shared" si="1134"/>
        <v/>
      </c>
    </row>
    <row r="2364" spans="1:59" ht="20.100000000000001" customHeight="1" x14ac:dyDescent="0.25">
      <c r="A2364" s="142">
        <v>1670</v>
      </c>
      <c r="B2364" s="142">
        <f t="shared" si="1138"/>
        <v>12539.886928745127</v>
      </c>
      <c r="C2364" s="142">
        <f t="shared" si="1139"/>
        <v>2.3502436931268402E-6</v>
      </c>
      <c r="D2364" s="142">
        <f t="shared" si="1140"/>
        <v>0.99631889199082502</v>
      </c>
      <c r="E2364" s="142">
        <f t="shared" si="1141"/>
        <v>2.3502436931268402E-6</v>
      </c>
      <c r="F2364" s="142" t="str">
        <f t="shared" si="1142"/>
        <v/>
      </c>
      <c r="G2364" s="142" t="str">
        <f t="shared" si="1143"/>
        <v/>
      </c>
      <c r="H2364" s="142"/>
      <c r="I2364" s="142"/>
      <c r="J2364" s="142">
        <f t="shared" si="1144"/>
        <v>1.5809995869047707E-154</v>
      </c>
      <c r="K2364" s="142" t="str">
        <f t="shared" si="1145"/>
        <v/>
      </c>
      <c r="L2364" s="142" t="str">
        <f t="shared" si="1146"/>
        <v/>
      </c>
      <c r="M2364" s="142"/>
      <c r="N2364" s="142"/>
      <c r="O2364" s="142"/>
      <c r="P2364" s="142"/>
      <c r="Q2364" s="142">
        <v>1670</v>
      </c>
      <c r="R2364" s="142">
        <f t="shared" si="1147"/>
        <v>57.50245585059092</v>
      </c>
      <c r="S2364" s="142">
        <f t="shared" si="1148"/>
        <v>5.125309820398575E-4</v>
      </c>
      <c r="T2364" s="142">
        <f t="shared" si="1149"/>
        <v>0.99631889199082502</v>
      </c>
      <c r="U2364" s="142">
        <f t="shared" si="1150"/>
        <v>5.125309820398575E-4</v>
      </c>
      <c r="V2364" s="142" t="str">
        <f t="shared" si="1151"/>
        <v/>
      </c>
      <c r="W2364" s="142" t="str">
        <f t="shared" si="1152"/>
        <v/>
      </c>
      <c r="X2364" s="142">
        <f t="shared" si="1153"/>
        <v>7.3956817171790884E-16</v>
      </c>
      <c r="Y2364" s="142" t="str">
        <f t="shared" si="1154"/>
        <v/>
      </c>
      <c r="Z2364" s="142" t="str">
        <f t="shared" si="1155"/>
        <v/>
      </c>
      <c r="AD2364" s="142">
        <v>1670</v>
      </c>
      <c r="AE2364" s="142">
        <f t="shared" si="1173"/>
        <v>147.44948109384575</v>
      </c>
      <c r="AF2364" s="142">
        <f t="shared" si="1156"/>
        <v>1.9987720504793986E-4</v>
      </c>
      <c r="AG2364" s="142">
        <f t="shared" si="1157"/>
        <v>0.99631889199082502</v>
      </c>
      <c r="AH2364" s="142">
        <f t="shared" si="1158"/>
        <v>1.9987720504793986E-4</v>
      </c>
      <c r="AI2364" s="142" t="str">
        <f t="shared" si="1159"/>
        <v/>
      </c>
      <c r="AJ2364" s="142" t="str">
        <f t="shared" si="1160"/>
        <v/>
      </c>
      <c r="AK2364" s="142">
        <f t="shared" si="1161"/>
        <v>2.4438885457978249E-62</v>
      </c>
      <c r="AL2364" s="142" t="str">
        <f t="shared" si="1162"/>
        <v/>
      </c>
      <c r="AM2364" s="142" t="str">
        <f t="shared" si="1163"/>
        <v/>
      </c>
      <c r="AQ2364" s="142">
        <v>1670</v>
      </c>
      <c r="AR2364" s="142">
        <f t="shared" si="1164"/>
        <v>7704.3099504020138</v>
      </c>
      <c r="AS2364" s="142">
        <f t="shared" si="1165"/>
        <v>3.8253640308525056E-6</v>
      </c>
      <c r="AT2364" s="142">
        <f t="shared" si="1166"/>
        <v>0.99631889199082502</v>
      </c>
      <c r="AU2364" s="142">
        <f t="shared" si="1167"/>
        <v>3.8253640308525056E-6</v>
      </c>
      <c r="AV2364" s="142" t="str">
        <f t="shared" si="1168"/>
        <v/>
      </c>
      <c r="AW2364" s="142" t="str">
        <f t="shared" si="1169"/>
        <v/>
      </c>
      <c r="AX2364" s="142">
        <f t="shared" si="1170"/>
        <v>4.267382456800928E-5</v>
      </c>
      <c r="AY2364" s="142" t="str">
        <f t="shared" si="1171"/>
        <v/>
      </c>
      <c r="AZ2364" s="142" t="str">
        <f t="shared" si="1172"/>
        <v/>
      </c>
      <c r="BB2364" s="147"/>
      <c r="BC2364" s="147">
        <f t="shared" si="1135"/>
        <v>10.719999999999864</v>
      </c>
      <c r="BD2364" s="163">
        <f t="shared" si="1136"/>
        <v>0.15130738234737728</v>
      </c>
      <c r="BE2364" s="147">
        <f t="shared" si="1137"/>
        <v>3.0081295687842124E-4</v>
      </c>
      <c r="BF2364" s="147" t="str">
        <f t="shared" si="1133"/>
        <v/>
      </c>
      <c r="BG2364" s="159" t="str">
        <f t="shared" si="1134"/>
        <v/>
      </c>
    </row>
    <row r="2365" spans="1:59" ht="20.100000000000001" customHeight="1" x14ac:dyDescent="0.25">
      <c r="A2365" s="142">
        <v>1671</v>
      </c>
      <c r="B2365" s="142">
        <f t="shared" si="1138"/>
        <v>12558.603177892506</v>
      </c>
      <c r="C2365" s="142">
        <f t="shared" si="1139"/>
        <v>2.3251650412005871E-6</v>
      </c>
      <c r="D2365" s="142">
        <f t="shared" si="1140"/>
        <v>0.99636264468690716</v>
      </c>
      <c r="E2365" s="142">
        <f t="shared" si="1141"/>
        <v>2.3251650412005871E-6</v>
      </c>
      <c r="F2365" s="142" t="str">
        <f t="shared" si="1142"/>
        <v/>
      </c>
      <c r="G2365" s="142" t="str">
        <f t="shared" si="1143"/>
        <v/>
      </c>
      <c r="H2365" s="142"/>
      <c r="I2365" s="142"/>
      <c r="J2365" s="142">
        <f t="shared" si="1144"/>
        <v>1.7560829120188685E-154</v>
      </c>
      <c r="K2365" s="142" t="str">
        <f t="shared" si="1145"/>
        <v/>
      </c>
      <c r="L2365" s="142" t="str">
        <f t="shared" si="1146"/>
        <v/>
      </c>
      <c r="M2365" s="142"/>
      <c r="N2365" s="142"/>
      <c r="O2365" s="142"/>
      <c r="P2365" s="142"/>
      <c r="Q2365" s="142">
        <v>1671</v>
      </c>
      <c r="R2365" s="142">
        <f t="shared" si="1147"/>
        <v>57.588280411561939</v>
      </c>
      <c r="S2365" s="142">
        <f t="shared" si="1148"/>
        <v>5.0706193806897553E-4</v>
      </c>
      <c r="T2365" s="142">
        <f t="shared" si="1149"/>
        <v>0.99636264468690716</v>
      </c>
      <c r="U2365" s="142">
        <f t="shared" si="1150"/>
        <v>5.0706193806897553E-4</v>
      </c>
      <c r="V2365" s="142" t="str">
        <f t="shared" si="1151"/>
        <v/>
      </c>
      <c r="W2365" s="142" t="str">
        <f t="shared" si="1152"/>
        <v/>
      </c>
      <c r="X2365" s="142">
        <f t="shared" si="1153"/>
        <v>7.6317015315357058E-16</v>
      </c>
      <c r="Y2365" s="142" t="str">
        <f t="shared" si="1154"/>
        <v/>
      </c>
      <c r="Z2365" s="142" t="str">
        <f t="shared" si="1155"/>
        <v/>
      </c>
      <c r="AD2365" s="142">
        <v>1671</v>
      </c>
      <c r="AE2365" s="142">
        <f t="shared" si="1173"/>
        <v>147.66955494622459</v>
      </c>
      <c r="AF2365" s="142">
        <f t="shared" si="1156"/>
        <v>1.977443833035187E-4</v>
      </c>
      <c r="AG2365" s="142">
        <f t="shared" si="1157"/>
        <v>0.99636264468690716</v>
      </c>
      <c r="AH2365" s="142">
        <f t="shared" si="1158"/>
        <v>1.977443833035187E-4</v>
      </c>
      <c r="AI2365" s="142" t="str">
        <f t="shared" si="1159"/>
        <v/>
      </c>
      <c r="AJ2365" s="142" t="str">
        <f t="shared" si="1160"/>
        <v/>
      </c>
      <c r="AK2365" s="142">
        <f t="shared" si="1161"/>
        <v>2.611121276240172E-62</v>
      </c>
      <c r="AL2365" s="142" t="str">
        <f t="shared" si="1162"/>
        <v/>
      </c>
      <c r="AM2365" s="142" t="str">
        <f t="shared" si="1163"/>
        <v/>
      </c>
      <c r="AQ2365" s="142">
        <v>1671</v>
      </c>
      <c r="AR2365" s="142">
        <f t="shared" si="1164"/>
        <v>7715.8089204772405</v>
      </c>
      <c r="AS2365" s="142">
        <f t="shared" si="1165"/>
        <v>3.7845448709919644E-6</v>
      </c>
      <c r="AT2365" s="142">
        <f t="shared" si="1166"/>
        <v>0.99636264468690716</v>
      </c>
      <c r="AU2365" s="142">
        <f t="shared" si="1167"/>
        <v>3.7845448709919644E-6</v>
      </c>
      <c r="AV2365" s="142" t="str">
        <f t="shared" si="1168"/>
        <v/>
      </c>
      <c r="AW2365" s="142" t="str">
        <f t="shared" si="1169"/>
        <v/>
      </c>
      <c r="AX2365" s="142">
        <f t="shared" si="1170"/>
        <v>4.2412143069835303E-5</v>
      </c>
      <c r="AY2365" s="142" t="str">
        <f t="shared" si="1171"/>
        <v/>
      </c>
      <c r="AZ2365" s="142" t="str">
        <f t="shared" si="1172"/>
        <v/>
      </c>
      <c r="BB2365" s="147"/>
      <c r="BC2365" s="147">
        <f t="shared" si="1135"/>
        <v>10.726399999999863</v>
      </c>
      <c r="BD2365" s="163">
        <f t="shared" si="1136"/>
        <v>0.15100656939049886</v>
      </c>
      <c r="BE2365" s="147">
        <f t="shared" si="1137"/>
        <v>3.002995008660192E-4</v>
      </c>
      <c r="BF2365" s="147" t="str">
        <f t="shared" si="1133"/>
        <v/>
      </c>
      <c r="BG2365" s="159" t="str">
        <f t="shared" si="1134"/>
        <v/>
      </c>
    </row>
    <row r="2366" spans="1:59" ht="20.100000000000001" customHeight="1" x14ac:dyDescent="0.25">
      <c r="A2366" s="147">
        <v>1672</v>
      </c>
      <c r="B2366" s="142">
        <f t="shared" si="1138"/>
        <v>12577.319427039889</v>
      </c>
      <c r="C2366" s="142">
        <f t="shared" si="1139"/>
        <v>2.3003171896787874E-6</v>
      </c>
      <c r="D2366" s="142">
        <f t="shared" si="1140"/>
        <v>0.99640593016716927</v>
      </c>
      <c r="E2366" s="142">
        <f t="shared" si="1141"/>
        <v>2.3003171896787874E-6</v>
      </c>
      <c r="F2366" s="142" t="str">
        <f t="shared" si="1142"/>
        <v/>
      </c>
      <c r="G2366" s="142" t="str">
        <f t="shared" si="1143"/>
        <v/>
      </c>
      <c r="H2366" s="142"/>
      <c r="I2366" s="142"/>
      <c r="J2366" s="142">
        <f t="shared" si="1144"/>
        <v>1.9505241358609159E-154</v>
      </c>
      <c r="K2366" s="142" t="str">
        <f t="shared" si="1145"/>
        <v/>
      </c>
      <c r="L2366" s="142" t="str">
        <f t="shared" si="1146"/>
        <v/>
      </c>
      <c r="M2366" s="142"/>
      <c r="N2366" s="142"/>
      <c r="O2366" s="142"/>
      <c r="P2366" s="142"/>
      <c r="Q2366" s="147">
        <v>1672</v>
      </c>
      <c r="R2366" s="142">
        <f t="shared" si="1147"/>
        <v>57.674104972532987</v>
      </c>
      <c r="S2366" s="142">
        <f t="shared" si="1148"/>
        <v>5.0164322605230521E-4</v>
      </c>
      <c r="T2366" s="142">
        <f t="shared" si="1149"/>
        <v>0.99640593016716927</v>
      </c>
      <c r="U2366" s="142">
        <f t="shared" si="1150"/>
        <v>5.0164322605230521E-4</v>
      </c>
      <c r="V2366" s="142" t="str">
        <f t="shared" si="1151"/>
        <v/>
      </c>
      <c r="W2366" s="142" t="str">
        <f t="shared" si="1152"/>
        <v/>
      </c>
      <c r="X2366" s="142">
        <f t="shared" si="1153"/>
        <v>7.8751274886155829E-16</v>
      </c>
      <c r="Y2366" s="142" t="str">
        <f t="shared" si="1154"/>
        <v/>
      </c>
      <c r="Z2366" s="142" t="str">
        <f t="shared" si="1155"/>
        <v/>
      </c>
      <c r="AD2366" s="147">
        <v>1672</v>
      </c>
      <c r="AE2366" s="142">
        <f t="shared" si="1173"/>
        <v>147.8896287986035</v>
      </c>
      <c r="AF2366" s="142">
        <f t="shared" si="1156"/>
        <v>1.9563119005119864E-4</v>
      </c>
      <c r="AG2366" s="142">
        <f t="shared" si="1157"/>
        <v>0.99640593016716927</v>
      </c>
      <c r="AH2366" s="142">
        <f t="shared" si="1158"/>
        <v>1.9563119005119864E-4</v>
      </c>
      <c r="AI2366" s="142" t="str">
        <f t="shared" si="1159"/>
        <v/>
      </c>
      <c r="AJ2366" s="142" t="str">
        <f t="shared" si="1160"/>
        <v/>
      </c>
      <c r="AK2366" s="142">
        <f t="shared" si="1161"/>
        <v>2.7897529306565995E-62</v>
      </c>
      <c r="AL2366" s="142" t="str">
        <f t="shared" si="1162"/>
        <v/>
      </c>
      <c r="AM2366" s="142" t="str">
        <f t="shared" si="1163"/>
        <v/>
      </c>
      <c r="AQ2366" s="147">
        <v>1672</v>
      </c>
      <c r="AR2366" s="142">
        <f t="shared" si="1164"/>
        <v>7727.3078905524671</v>
      </c>
      <c r="AS2366" s="142">
        <f t="shared" si="1165"/>
        <v>3.7441013724162978E-6</v>
      </c>
      <c r="AT2366" s="142">
        <f t="shared" si="1166"/>
        <v>0.99640593016716927</v>
      </c>
      <c r="AU2366" s="142">
        <f t="shared" si="1167"/>
        <v>3.7441013724162978E-6</v>
      </c>
      <c r="AV2366" s="142" t="str">
        <f t="shared" si="1168"/>
        <v/>
      </c>
      <c r="AW2366" s="142" t="str">
        <f t="shared" si="1169"/>
        <v/>
      </c>
      <c r="AX2366" s="142">
        <f t="shared" si="1170"/>
        <v>4.2151391809320004E-5</v>
      </c>
      <c r="AY2366" s="142" t="str">
        <f t="shared" si="1171"/>
        <v/>
      </c>
      <c r="AZ2366" s="142" t="str">
        <f t="shared" si="1172"/>
        <v/>
      </c>
      <c r="BB2366" s="147"/>
      <c r="BC2366" s="147">
        <f t="shared" si="1135"/>
        <v>10.732799999999862</v>
      </c>
      <c r="BD2366" s="163">
        <f t="shared" si="1136"/>
        <v>0.15070626988963284</v>
      </c>
      <c r="BE2366" s="147">
        <f t="shared" si="1137"/>
        <v>2.9978665461655174E-4</v>
      </c>
      <c r="BF2366" s="147" t="str">
        <f t="shared" si="1133"/>
        <v/>
      </c>
      <c r="BG2366" s="159" t="str">
        <f t="shared" si="1134"/>
        <v/>
      </c>
    </row>
    <row r="2367" spans="1:59" ht="20.100000000000001" customHeight="1" x14ac:dyDescent="0.25">
      <c r="A2367" s="142">
        <v>1673</v>
      </c>
      <c r="B2367" s="142">
        <f t="shared" si="1138"/>
        <v>12596.035676187268</v>
      </c>
      <c r="C2367" s="142">
        <f t="shared" si="1139"/>
        <v>2.2756984629917221E-6</v>
      </c>
      <c r="D2367" s="142">
        <f t="shared" si="1140"/>
        <v>0.99644875273563827</v>
      </c>
      <c r="E2367" s="142">
        <f t="shared" si="1141"/>
        <v>2.2756984629917221E-6</v>
      </c>
      <c r="F2367" s="142" t="str">
        <f t="shared" si="1142"/>
        <v/>
      </c>
      <c r="G2367" s="142" t="str">
        <f t="shared" si="1143"/>
        <v/>
      </c>
      <c r="H2367" s="142"/>
      <c r="I2367" s="142"/>
      <c r="J2367" s="142">
        <f t="shared" si="1144"/>
        <v>2.1664600835840098E-154</v>
      </c>
      <c r="K2367" s="142" t="str">
        <f t="shared" si="1145"/>
        <v/>
      </c>
      <c r="L2367" s="142" t="str">
        <f t="shared" si="1146"/>
        <v/>
      </c>
      <c r="M2367" s="142"/>
      <c r="N2367" s="142"/>
      <c r="O2367" s="142"/>
      <c r="P2367" s="142"/>
      <c r="Q2367" s="142">
        <v>1673</v>
      </c>
      <c r="R2367" s="142">
        <f t="shared" si="1147"/>
        <v>57.759929533504007</v>
      </c>
      <c r="S2367" s="142">
        <f t="shared" si="1148"/>
        <v>4.962744805888491E-4</v>
      </c>
      <c r="T2367" s="142">
        <f t="shared" si="1149"/>
        <v>0.99644875273563827</v>
      </c>
      <c r="U2367" s="142">
        <f t="shared" si="1150"/>
        <v>4.962744805888491E-4</v>
      </c>
      <c r="V2367" s="142" t="str">
        <f t="shared" si="1151"/>
        <v/>
      </c>
      <c r="W2367" s="142" t="str">
        <f t="shared" si="1152"/>
        <v/>
      </c>
      <c r="X2367" s="142">
        <f t="shared" si="1153"/>
        <v>8.1261879059989667E-16</v>
      </c>
      <c r="Y2367" s="142" t="str">
        <f t="shared" si="1154"/>
        <v/>
      </c>
      <c r="Z2367" s="142" t="str">
        <f t="shared" si="1155"/>
        <v/>
      </c>
      <c r="AD2367" s="142">
        <v>1673</v>
      </c>
      <c r="AE2367" s="142">
        <f t="shared" si="1173"/>
        <v>148.10970265098234</v>
      </c>
      <c r="AF2367" s="142">
        <f t="shared" si="1156"/>
        <v>1.9353748279163222E-4</v>
      </c>
      <c r="AG2367" s="142">
        <f t="shared" si="1157"/>
        <v>0.99644875273563827</v>
      </c>
      <c r="AH2367" s="142">
        <f t="shared" si="1158"/>
        <v>1.9353748279163222E-4</v>
      </c>
      <c r="AI2367" s="142" t="str">
        <f t="shared" si="1159"/>
        <v/>
      </c>
      <c r="AJ2367" s="142" t="str">
        <f t="shared" si="1160"/>
        <v/>
      </c>
      <c r="AK2367" s="142">
        <f t="shared" si="1161"/>
        <v>2.9805574189057493E-62</v>
      </c>
      <c r="AL2367" s="142" t="str">
        <f t="shared" si="1162"/>
        <v/>
      </c>
      <c r="AM2367" s="142" t="str">
        <f t="shared" si="1163"/>
        <v/>
      </c>
      <c r="AQ2367" s="142">
        <v>1673</v>
      </c>
      <c r="AR2367" s="142">
        <f t="shared" si="1164"/>
        <v>7738.8068606276938</v>
      </c>
      <c r="AS2367" s="142">
        <f t="shared" si="1165"/>
        <v>3.704030807891645E-6</v>
      </c>
      <c r="AT2367" s="142">
        <f t="shared" si="1166"/>
        <v>0.99644875273563827</v>
      </c>
      <c r="AU2367" s="142">
        <f t="shared" si="1167"/>
        <v>3.704030807891645E-6</v>
      </c>
      <c r="AV2367" s="142" t="str">
        <f t="shared" si="1168"/>
        <v/>
      </c>
      <c r="AW2367" s="142" t="str">
        <f t="shared" si="1169"/>
        <v/>
      </c>
      <c r="AX2367" s="142">
        <f t="shared" si="1170"/>
        <v>4.1891573385655541E-5</v>
      </c>
      <c r="AY2367" s="142" t="str">
        <f t="shared" si="1171"/>
        <v/>
      </c>
      <c r="AZ2367" s="142" t="str">
        <f t="shared" si="1172"/>
        <v/>
      </c>
      <c r="BB2367" s="147"/>
      <c r="BC2367" s="147">
        <f t="shared" si="1135"/>
        <v>10.739199999999862</v>
      </c>
      <c r="BD2367" s="163">
        <f t="shared" si="1136"/>
        <v>0.15040648323501629</v>
      </c>
      <c r="BE2367" s="147">
        <f t="shared" si="1137"/>
        <v>2.9927441831717472E-4</v>
      </c>
      <c r="BF2367" s="147" t="str">
        <f t="shared" si="1133"/>
        <v/>
      </c>
      <c r="BG2367" s="159" t="str">
        <f t="shared" si="1134"/>
        <v/>
      </c>
    </row>
    <row r="2368" spans="1:59" ht="20.100000000000001" customHeight="1" x14ac:dyDescent="0.25">
      <c r="A2368" s="142">
        <v>1674</v>
      </c>
      <c r="B2368" s="142">
        <f t="shared" si="1138"/>
        <v>12614.751925334651</v>
      </c>
      <c r="C2368" s="142">
        <f t="shared" si="1139"/>
        <v>2.2513071925498207E-6</v>
      </c>
      <c r="D2368" s="142">
        <f t="shared" si="1140"/>
        <v>0.99649111666504575</v>
      </c>
      <c r="E2368" s="142">
        <f t="shared" si="1141"/>
        <v>2.2513071925498207E-6</v>
      </c>
      <c r="F2368" s="142" t="str">
        <f t="shared" si="1142"/>
        <v/>
      </c>
      <c r="G2368" s="142" t="str">
        <f t="shared" si="1143"/>
        <v/>
      </c>
      <c r="H2368" s="142"/>
      <c r="I2368" s="142"/>
      <c r="J2368" s="142">
        <f t="shared" si="1144"/>
        <v>2.4062630711839433E-154</v>
      </c>
      <c r="K2368" s="142" t="str">
        <f t="shared" si="1145"/>
        <v/>
      </c>
      <c r="L2368" s="142" t="str">
        <f t="shared" si="1146"/>
        <v/>
      </c>
      <c r="M2368" s="142"/>
      <c r="N2368" s="142"/>
      <c r="O2368" s="142"/>
      <c r="P2368" s="142"/>
      <c r="Q2368" s="142">
        <v>1674</v>
      </c>
      <c r="R2368" s="142">
        <f t="shared" si="1147"/>
        <v>57.845754094475026</v>
      </c>
      <c r="S2368" s="142">
        <f t="shared" si="1148"/>
        <v>4.9095533779980837E-4</v>
      </c>
      <c r="T2368" s="142">
        <f t="shared" si="1149"/>
        <v>0.99649111666504575</v>
      </c>
      <c r="U2368" s="142">
        <f t="shared" si="1150"/>
        <v>4.9095533779980837E-4</v>
      </c>
      <c r="V2368" s="142" t="str">
        <f t="shared" si="1151"/>
        <v/>
      </c>
      <c r="W2368" s="142" t="str">
        <f t="shared" si="1152"/>
        <v/>
      </c>
      <c r="X2368" s="142">
        <f t="shared" si="1153"/>
        <v>8.3851180096622293E-16</v>
      </c>
      <c r="Y2368" s="142" t="str">
        <f t="shared" si="1154"/>
        <v/>
      </c>
      <c r="Z2368" s="142" t="str">
        <f t="shared" si="1155"/>
        <v/>
      </c>
      <c r="AD2368" s="142">
        <v>1674</v>
      </c>
      <c r="AE2368" s="142">
        <f t="shared" si="1173"/>
        <v>148.32977650336124</v>
      </c>
      <c r="AF2368" s="142">
        <f t="shared" si="1156"/>
        <v>1.914631196191012E-4</v>
      </c>
      <c r="AG2368" s="142">
        <f t="shared" si="1157"/>
        <v>0.99649111666504575</v>
      </c>
      <c r="AH2368" s="142">
        <f t="shared" si="1158"/>
        <v>1.914631196191012E-4</v>
      </c>
      <c r="AI2368" s="142" t="str">
        <f t="shared" si="1159"/>
        <v/>
      </c>
      <c r="AJ2368" s="142" t="str">
        <f t="shared" si="1160"/>
        <v/>
      </c>
      <c r="AK2368" s="142">
        <f t="shared" si="1161"/>
        <v>3.1843609845695319E-62</v>
      </c>
      <c r="AL2368" s="142" t="str">
        <f t="shared" si="1162"/>
        <v/>
      </c>
      <c r="AM2368" s="142" t="str">
        <f t="shared" si="1163"/>
        <v/>
      </c>
      <c r="AQ2368" s="142">
        <v>1674</v>
      </c>
      <c r="AR2368" s="142">
        <f t="shared" si="1164"/>
        <v>7750.3058307029205</v>
      </c>
      <c r="AS2368" s="142">
        <f t="shared" si="1165"/>
        <v>3.6643304615453953E-6</v>
      </c>
      <c r="AT2368" s="142">
        <f t="shared" si="1166"/>
        <v>0.99649111666504575</v>
      </c>
      <c r="AU2368" s="142">
        <f t="shared" si="1167"/>
        <v>3.6643304615453953E-6</v>
      </c>
      <c r="AV2368" s="142" t="str">
        <f t="shared" si="1168"/>
        <v/>
      </c>
      <c r="AW2368" s="142" t="str">
        <f t="shared" si="1169"/>
        <v/>
      </c>
      <c r="AX2368" s="142">
        <f t="shared" si="1170"/>
        <v>4.1632690337395745E-5</v>
      </c>
      <c r="AY2368" s="142" t="str">
        <f t="shared" si="1171"/>
        <v/>
      </c>
      <c r="AZ2368" s="142" t="str">
        <f t="shared" si="1172"/>
        <v/>
      </c>
      <c r="BB2368" s="147"/>
      <c r="BC2368" s="147">
        <f t="shared" si="1135"/>
        <v>10.745599999999861</v>
      </c>
      <c r="BD2368" s="163">
        <f t="shared" si="1136"/>
        <v>0.15010720881669912</v>
      </c>
      <c r="BE2368" s="147">
        <f t="shared" si="1137"/>
        <v>2.9876279215179657E-4</v>
      </c>
      <c r="BF2368" s="147" t="str">
        <f t="shared" si="1133"/>
        <v/>
      </c>
      <c r="BG2368" s="159" t="str">
        <f t="shared" si="1134"/>
        <v/>
      </c>
    </row>
    <row r="2369" spans="1:59" ht="20.100000000000001" customHeight="1" x14ac:dyDescent="0.25">
      <c r="A2369" s="142">
        <v>1675</v>
      </c>
      <c r="B2369" s="142">
        <f t="shared" si="1138"/>
        <v>12633.46817448203</v>
      </c>
      <c r="C2369" s="142">
        <f t="shared" si="1139"/>
        <v>2.2271417167752214E-6</v>
      </c>
      <c r="D2369" s="142">
        <f t="shared" si="1140"/>
        <v>0.99653302619695938</v>
      </c>
      <c r="E2369" s="142">
        <f t="shared" si="1141"/>
        <v>2.2271417167752214E-6</v>
      </c>
      <c r="F2369" s="142" t="str">
        <f t="shared" si="1142"/>
        <v/>
      </c>
      <c r="G2369" s="142" t="str">
        <f t="shared" si="1143"/>
        <v/>
      </c>
      <c r="H2369" s="142"/>
      <c r="I2369" s="142"/>
      <c r="J2369" s="142">
        <f t="shared" si="1144"/>
        <v>2.6725668156663984E-154</v>
      </c>
      <c r="K2369" s="142" t="str">
        <f t="shared" si="1145"/>
        <v/>
      </c>
      <c r="L2369" s="142" t="str">
        <f t="shared" si="1146"/>
        <v/>
      </c>
      <c r="M2369" s="142"/>
      <c r="N2369" s="142"/>
      <c r="O2369" s="142"/>
      <c r="P2369" s="142"/>
      <c r="Q2369" s="142">
        <v>1675</v>
      </c>
      <c r="R2369" s="142">
        <f t="shared" si="1147"/>
        <v>57.931578655446074</v>
      </c>
      <c r="S2369" s="142">
        <f t="shared" si="1148"/>
        <v>4.8568543533546334E-4</v>
      </c>
      <c r="T2369" s="142">
        <f t="shared" si="1149"/>
        <v>0.99653302619695938</v>
      </c>
      <c r="U2369" s="142">
        <f t="shared" si="1150"/>
        <v>4.8568543533546334E-4</v>
      </c>
      <c r="V2369" s="142" t="str">
        <f t="shared" si="1151"/>
        <v/>
      </c>
      <c r="W2369" s="142" t="str">
        <f t="shared" si="1152"/>
        <v/>
      </c>
      <c r="X2369" s="142">
        <f t="shared" si="1153"/>
        <v>8.6521601389250458E-16</v>
      </c>
      <c r="Y2369" s="142" t="str">
        <f t="shared" si="1154"/>
        <v/>
      </c>
      <c r="Z2369" s="142" t="str">
        <f t="shared" si="1155"/>
        <v/>
      </c>
      <c r="AD2369" s="142">
        <v>1675</v>
      </c>
      <c r="AE2369" s="142">
        <f t="shared" si="1173"/>
        <v>148.54985035574009</v>
      </c>
      <c r="AF2369" s="142">
        <f t="shared" si="1156"/>
        <v>1.8940795922420001E-4</v>
      </c>
      <c r="AG2369" s="142">
        <f t="shared" si="1157"/>
        <v>0.99653302619695938</v>
      </c>
      <c r="AH2369" s="142">
        <f t="shared" si="1158"/>
        <v>1.8940795922420001E-4</v>
      </c>
      <c r="AI2369" s="142" t="str">
        <f t="shared" si="1159"/>
        <v/>
      </c>
      <c r="AJ2369" s="142" t="str">
        <f t="shared" si="1160"/>
        <v/>
      </c>
      <c r="AK2369" s="142">
        <f t="shared" si="1161"/>
        <v>3.4020457296173951E-62</v>
      </c>
      <c r="AL2369" s="142" t="str">
        <f t="shared" si="1162"/>
        <v/>
      </c>
      <c r="AM2369" s="142" t="str">
        <f t="shared" si="1163"/>
        <v/>
      </c>
      <c r="AQ2369" s="142">
        <v>1675</v>
      </c>
      <c r="AR2369" s="142">
        <f t="shared" si="1164"/>
        <v>7761.8048007781472</v>
      </c>
      <c r="AS2369" s="142">
        <f t="shared" si="1165"/>
        <v>3.624997628917467E-6</v>
      </c>
      <c r="AT2369" s="142">
        <f t="shared" si="1166"/>
        <v>0.99653302619695938</v>
      </c>
      <c r="AU2369" s="142">
        <f t="shared" si="1167"/>
        <v>3.624997628917467E-6</v>
      </c>
      <c r="AV2369" s="142" t="str">
        <f t="shared" si="1168"/>
        <v/>
      </c>
      <c r="AW2369" s="142" t="str">
        <f t="shared" si="1169"/>
        <v/>
      </c>
      <c r="AX2369" s="142">
        <f t="shared" si="1170"/>
        <v>4.1374745142667899E-5</v>
      </c>
      <c r="AY2369" s="142" t="str">
        <f t="shared" si="1171"/>
        <v/>
      </c>
      <c r="AZ2369" s="142" t="str">
        <f t="shared" si="1172"/>
        <v/>
      </c>
      <c r="BB2369" s="147"/>
      <c r="BC2369" s="147">
        <f t="shared" si="1135"/>
        <v>10.75199999999986</v>
      </c>
      <c r="BD2369" s="163">
        <f t="shared" si="1136"/>
        <v>0.14980844602454732</v>
      </c>
      <c r="BE2369" s="147">
        <f t="shared" si="1137"/>
        <v>2.9825177629927424E-4</v>
      </c>
      <c r="BF2369" s="147" t="str">
        <f t="shared" si="1133"/>
        <v/>
      </c>
      <c r="BG2369" s="159" t="str">
        <f t="shared" si="1134"/>
        <v/>
      </c>
    </row>
    <row r="2370" spans="1:59" ht="20.100000000000001" customHeight="1" x14ac:dyDescent="0.25">
      <c r="A2370" s="142">
        <v>1676</v>
      </c>
      <c r="B2370" s="142">
        <f t="shared" si="1138"/>
        <v>12652.184423629413</v>
      </c>
      <c r="C2370" s="142">
        <f t="shared" si="1139"/>
        <v>2.2032003811323382E-6</v>
      </c>
      <c r="D2370" s="142">
        <f t="shared" si="1140"/>
        <v>0.99657448554191386</v>
      </c>
      <c r="E2370" s="142">
        <f t="shared" si="1141"/>
        <v>2.2032003811323382E-6</v>
      </c>
      <c r="F2370" s="142" t="str">
        <f t="shared" si="1142"/>
        <v/>
      </c>
      <c r="G2370" s="142" t="str">
        <f t="shared" si="1143"/>
        <v/>
      </c>
      <c r="H2370" s="142"/>
      <c r="I2370" s="142"/>
      <c r="J2370" s="142">
        <f t="shared" si="1144"/>
        <v>2.9682951913432039E-154</v>
      </c>
      <c r="K2370" s="142" t="str">
        <f t="shared" si="1145"/>
        <v/>
      </c>
      <c r="L2370" s="142" t="str">
        <f t="shared" si="1146"/>
        <v/>
      </c>
      <c r="M2370" s="142"/>
      <c r="N2370" s="142"/>
      <c r="O2370" s="142"/>
      <c r="P2370" s="142"/>
      <c r="Q2370" s="142">
        <v>1676</v>
      </c>
      <c r="R2370" s="142">
        <f t="shared" si="1147"/>
        <v>58.017403216417094</v>
      </c>
      <c r="S2370" s="142">
        <f t="shared" si="1148"/>
        <v>4.8046441238185441E-4</v>
      </c>
      <c r="T2370" s="142">
        <f t="shared" si="1149"/>
        <v>0.99657448554191386</v>
      </c>
      <c r="U2370" s="142">
        <f t="shared" si="1150"/>
        <v>4.8046441238185441E-4</v>
      </c>
      <c r="V2370" s="142" t="str">
        <f t="shared" si="1151"/>
        <v/>
      </c>
      <c r="W2370" s="142" t="str">
        <f t="shared" si="1152"/>
        <v/>
      </c>
      <c r="X2370" s="142">
        <f t="shared" si="1153"/>
        <v>8.9275639573496474E-16</v>
      </c>
      <c r="Y2370" s="142" t="str">
        <f t="shared" si="1154"/>
        <v/>
      </c>
      <c r="Z2370" s="142" t="str">
        <f t="shared" si="1155"/>
        <v/>
      </c>
      <c r="AD2370" s="142">
        <v>1676</v>
      </c>
      <c r="AE2370" s="142">
        <f t="shared" si="1173"/>
        <v>148.76992420811899</v>
      </c>
      <c r="AF2370" s="142">
        <f t="shared" si="1156"/>
        <v>1.8737186089643569E-4</v>
      </c>
      <c r="AG2370" s="142">
        <f t="shared" si="1157"/>
        <v>0.99657448554191386</v>
      </c>
      <c r="AH2370" s="142">
        <f t="shared" si="1158"/>
        <v>1.8737186089643569E-4</v>
      </c>
      <c r="AI2370" s="142" t="str">
        <f t="shared" si="1159"/>
        <v/>
      </c>
      <c r="AJ2370" s="142" t="str">
        <f t="shared" si="1160"/>
        <v/>
      </c>
      <c r="AK2370" s="142">
        <f t="shared" si="1161"/>
        <v>3.6345533754906302E-62</v>
      </c>
      <c r="AL2370" s="142" t="str">
        <f t="shared" si="1162"/>
        <v/>
      </c>
      <c r="AM2370" s="142" t="str">
        <f t="shared" si="1163"/>
        <v/>
      </c>
      <c r="AQ2370" s="142">
        <v>1676</v>
      </c>
      <c r="AR2370" s="142">
        <f t="shared" si="1164"/>
        <v>7773.3037708533739</v>
      </c>
      <c r="AS2370" s="142">
        <f t="shared" si="1165"/>
        <v>3.5860296170101595E-6</v>
      </c>
      <c r="AT2370" s="142">
        <f t="shared" si="1166"/>
        <v>0.99657448554191386</v>
      </c>
      <c r="AU2370" s="142">
        <f t="shared" si="1167"/>
        <v>3.5860296170101595E-6</v>
      </c>
      <c r="AV2370" s="142" t="str">
        <f t="shared" si="1168"/>
        <v/>
      </c>
      <c r="AW2370" s="142" t="str">
        <f t="shared" si="1169"/>
        <v/>
      </c>
      <c r="AX2370" s="142">
        <f t="shared" si="1170"/>
        <v>4.1117740219388151E-5</v>
      </c>
      <c r="AY2370" s="142" t="str">
        <f t="shared" si="1171"/>
        <v/>
      </c>
      <c r="AZ2370" s="142" t="str">
        <f t="shared" si="1172"/>
        <v/>
      </c>
      <c r="BB2370" s="147"/>
      <c r="BC2370" s="147">
        <f t="shared" si="1135"/>
        <v>10.75839999999986</v>
      </c>
      <c r="BD2370" s="163">
        <f t="shared" si="1136"/>
        <v>0.14951019424824805</v>
      </c>
      <c r="BE2370" s="147">
        <f t="shared" si="1137"/>
        <v>2.9774137093463438E-4</v>
      </c>
      <c r="BF2370" s="147" t="str">
        <f t="shared" si="1133"/>
        <v/>
      </c>
      <c r="BG2370" s="159" t="str">
        <f t="shared" si="1134"/>
        <v/>
      </c>
    </row>
    <row r="2371" spans="1:59" ht="20.100000000000001" customHeight="1" x14ac:dyDescent="0.25">
      <c r="A2371" s="142">
        <v>1677</v>
      </c>
      <c r="B2371" s="142">
        <f t="shared" si="1138"/>
        <v>12670.900672776792</v>
      </c>
      <c r="C2371" s="142">
        <f t="shared" si="1139"/>
        <v>2.1794815381576347E-6</v>
      </c>
      <c r="D2371" s="142">
        <f t="shared" si="1140"/>
        <v>0.9966154988795437</v>
      </c>
      <c r="E2371" s="142">
        <f t="shared" si="1141"/>
        <v>2.1794815381576347E-6</v>
      </c>
      <c r="F2371" s="142" t="str">
        <f t="shared" si="1142"/>
        <v/>
      </c>
      <c r="G2371" s="142" t="str">
        <f t="shared" si="1143"/>
        <v/>
      </c>
      <c r="H2371" s="142"/>
      <c r="I2371" s="142"/>
      <c r="J2371" s="142">
        <f t="shared" si="1144"/>
        <v>3.2966941443748022E-154</v>
      </c>
      <c r="K2371" s="142" t="str">
        <f t="shared" si="1145"/>
        <v/>
      </c>
      <c r="L2371" s="142" t="str">
        <f t="shared" si="1146"/>
        <v/>
      </c>
      <c r="M2371" s="142"/>
      <c r="N2371" s="142"/>
      <c r="O2371" s="142"/>
      <c r="P2371" s="142"/>
      <c r="Q2371" s="142">
        <v>1677</v>
      </c>
      <c r="R2371" s="142">
        <f t="shared" si="1147"/>
        <v>58.103227777388142</v>
      </c>
      <c r="S2371" s="142">
        <f t="shared" si="1148"/>
        <v>4.7529190966725214E-4</v>
      </c>
      <c r="T2371" s="142">
        <f t="shared" si="1149"/>
        <v>0.9966154988795437</v>
      </c>
      <c r="U2371" s="142">
        <f t="shared" si="1150"/>
        <v>4.7529190966725214E-4</v>
      </c>
      <c r="V2371" s="142" t="str">
        <f t="shared" si="1151"/>
        <v/>
      </c>
      <c r="W2371" s="142" t="str">
        <f t="shared" si="1152"/>
        <v/>
      </c>
      <c r="X2371" s="142">
        <f t="shared" si="1153"/>
        <v>9.2115866697656279E-16</v>
      </c>
      <c r="Y2371" s="142" t="str">
        <f t="shared" si="1154"/>
        <v/>
      </c>
      <c r="Z2371" s="142" t="str">
        <f t="shared" si="1155"/>
        <v/>
      </c>
      <c r="AD2371" s="142">
        <v>1677</v>
      </c>
      <c r="AE2371" s="142">
        <f t="shared" si="1173"/>
        <v>148.98999806049784</v>
      </c>
      <c r="AF2371" s="142">
        <f t="shared" si="1156"/>
        <v>1.8535468452676021E-4</v>
      </c>
      <c r="AG2371" s="142">
        <f t="shared" si="1157"/>
        <v>0.9966154988795437</v>
      </c>
      <c r="AH2371" s="142">
        <f t="shared" si="1158"/>
        <v>1.8535468452676021E-4</v>
      </c>
      <c r="AI2371" s="142" t="str">
        <f t="shared" si="1159"/>
        <v/>
      </c>
      <c r="AJ2371" s="142" t="str">
        <f t="shared" si="1160"/>
        <v/>
      </c>
      <c r="AK2371" s="142">
        <f t="shared" si="1161"/>
        <v>3.8828892763926466E-62</v>
      </c>
      <c r="AL2371" s="142" t="str">
        <f t="shared" si="1162"/>
        <v/>
      </c>
      <c r="AM2371" s="142" t="str">
        <f t="shared" si="1163"/>
        <v/>
      </c>
      <c r="AQ2371" s="142">
        <v>1677</v>
      </c>
      <c r="AR2371" s="142">
        <f t="shared" si="1164"/>
        <v>7784.8027409286005</v>
      </c>
      <c r="AS2371" s="142">
        <f t="shared" si="1165"/>
        <v>3.5474237443365244E-6</v>
      </c>
      <c r="AT2371" s="142">
        <f t="shared" si="1166"/>
        <v>0.9966154988795437</v>
      </c>
      <c r="AU2371" s="142">
        <f t="shared" si="1167"/>
        <v>3.5474237443365244E-6</v>
      </c>
      <c r="AV2371" s="142" t="str">
        <f t="shared" si="1168"/>
        <v/>
      </c>
      <c r="AW2371" s="142" t="str">
        <f t="shared" si="1169"/>
        <v/>
      </c>
      <c r="AX2371" s="142">
        <f t="shared" si="1170"/>
        <v>4.0861677925480212E-5</v>
      </c>
      <c r="AY2371" s="142" t="str">
        <f t="shared" si="1171"/>
        <v/>
      </c>
      <c r="AZ2371" s="142" t="str">
        <f t="shared" si="1172"/>
        <v/>
      </c>
      <c r="BB2371" s="147"/>
      <c r="BC2371" s="147">
        <f t="shared" si="1135"/>
        <v>10.764799999999859</v>
      </c>
      <c r="BD2371" s="163">
        <f t="shared" si="1136"/>
        <v>0.14921245287731341</v>
      </c>
      <c r="BE2371" s="147">
        <f t="shared" si="1137"/>
        <v>2.972315762292399E-4</v>
      </c>
      <c r="BF2371" s="147" t="str">
        <f t="shared" si="1133"/>
        <v/>
      </c>
      <c r="BG2371" s="159" t="str">
        <f t="shared" si="1134"/>
        <v/>
      </c>
    </row>
    <row r="2372" spans="1:59" ht="20.100000000000001" customHeight="1" x14ac:dyDescent="0.25">
      <c r="A2372" s="147">
        <v>1678</v>
      </c>
      <c r="B2372" s="142">
        <f t="shared" si="1138"/>
        <v>12689.616921924175</v>
      </c>
      <c r="C2372" s="142">
        <f t="shared" si="1139"/>
        <v>2.1559835474884402E-6</v>
      </c>
      <c r="D2372" s="142">
        <f t="shared" si="1140"/>
        <v>0.99665607035871517</v>
      </c>
      <c r="E2372" s="142">
        <f t="shared" si="1141"/>
        <v>2.1559835474884402E-6</v>
      </c>
      <c r="F2372" s="142" t="str">
        <f t="shared" si="1142"/>
        <v/>
      </c>
      <c r="G2372" s="142" t="str">
        <f t="shared" si="1143"/>
        <v/>
      </c>
      <c r="H2372" s="142"/>
      <c r="I2372" s="142"/>
      <c r="J2372" s="142">
        <f t="shared" si="1144"/>
        <v>3.6613671118573465E-154</v>
      </c>
      <c r="K2372" s="142" t="str">
        <f t="shared" si="1145"/>
        <v/>
      </c>
      <c r="L2372" s="142" t="str">
        <f t="shared" si="1146"/>
        <v/>
      </c>
      <c r="M2372" s="142"/>
      <c r="N2372" s="142"/>
      <c r="O2372" s="142"/>
      <c r="P2372" s="142"/>
      <c r="Q2372" s="147">
        <v>1678</v>
      </c>
      <c r="R2372" s="142">
        <f t="shared" si="1147"/>
        <v>58.189052338359161</v>
      </c>
      <c r="S2372" s="142">
        <f t="shared" si="1148"/>
        <v>4.7016756946846149E-4</v>
      </c>
      <c r="T2372" s="142">
        <f t="shared" si="1149"/>
        <v>0.99665607035871517</v>
      </c>
      <c r="U2372" s="142">
        <f t="shared" si="1150"/>
        <v>4.7016756946846149E-4</v>
      </c>
      <c r="V2372" s="142" t="str">
        <f t="shared" si="1151"/>
        <v/>
      </c>
      <c r="W2372" s="142" t="str">
        <f t="shared" si="1152"/>
        <v/>
      </c>
      <c r="X2372" s="142">
        <f t="shared" si="1153"/>
        <v>9.5044932455895893E-16</v>
      </c>
      <c r="Y2372" s="142" t="str">
        <f t="shared" si="1154"/>
        <v/>
      </c>
      <c r="Z2372" s="142" t="str">
        <f t="shared" si="1155"/>
        <v/>
      </c>
      <c r="AD2372" s="147">
        <v>1678</v>
      </c>
      <c r="AE2372" s="142">
        <f t="shared" si="1173"/>
        <v>149.21007191287674</v>
      </c>
      <c r="AF2372" s="142">
        <f t="shared" si="1156"/>
        <v>1.833562906100201E-4</v>
      </c>
      <c r="AG2372" s="142">
        <f t="shared" si="1157"/>
        <v>0.99665607035871517</v>
      </c>
      <c r="AH2372" s="142">
        <f t="shared" si="1158"/>
        <v>1.833562906100201E-4</v>
      </c>
      <c r="AI2372" s="142" t="str">
        <f t="shared" si="1159"/>
        <v/>
      </c>
      <c r="AJ2372" s="142" t="str">
        <f t="shared" si="1160"/>
        <v/>
      </c>
      <c r="AK2372" s="142">
        <f t="shared" si="1161"/>
        <v>4.1481267016347296E-62</v>
      </c>
      <c r="AL2372" s="142" t="str">
        <f t="shared" si="1162"/>
        <v/>
      </c>
      <c r="AM2372" s="142" t="str">
        <f t="shared" si="1163"/>
        <v/>
      </c>
      <c r="AQ2372" s="147">
        <v>1678</v>
      </c>
      <c r="AR2372" s="142">
        <f t="shared" si="1164"/>
        <v>7796.3017110038272</v>
      </c>
      <c r="AS2372" s="142">
        <f t="shared" si="1165"/>
        <v>3.5091773409673254E-6</v>
      </c>
      <c r="AT2372" s="142">
        <f t="shared" si="1166"/>
        <v>0.99665607035871517</v>
      </c>
      <c r="AU2372" s="142">
        <f t="shared" si="1167"/>
        <v>3.5091773409673254E-6</v>
      </c>
      <c r="AV2372" s="142" t="str">
        <f t="shared" si="1168"/>
        <v/>
      </c>
      <c r="AW2372" s="142" t="str">
        <f t="shared" si="1169"/>
        <v/>
      </c>
      <c r="AX2372" s="142">
        <f t="shared" si="1170"/>
        <v>4.0606560559097604E-5</v>
      </c>
      <c r="AY2372" s="142" t="str">
        <f t="shared" si="1171"/>
        <v/>
      </c>
      <c r="AZ2372" s="142" t="str">
        <f t="shared" si="1172"/>
        <v/>
      </c>
      <c r="BB2372" s="147"/>
      <c r="BC2372" s="147">
        <f t="shared" si="1135"/>
        <v>10.771199999999858</v>
      </c>
      <c r="BD2372" s="163">
        <f t="shared" si="1136"/>
        <v>0.14891522130108417</v>
      </c>
      <c r="BE2372" s="147">
        <f t="shared" si="1137"/>
        <v>2.9672239234959652E-4</v>
      </c>
      <c r="BF2372" s="147" t="str">
        <f t="shared" si="1133"/>
        <v/>
      </c>
      <c r="BG2372" s="159" t="str">
        <f t="shared" si="1134"/>
        <v/>
      </c>
    </row>
    <row r="2373" spans="1:59" ht="20.100000000000001" customHeight="1" x14ac:dyDescent="0.25">
      <c r="A2373" s="142">
        <v>1679</v>
      </c>
      <c r="B2373" s="142">
        <f t="shared" si="1138"/>
        <v>12708.333171071554</v>
      </c>
      <c r="C2373" s="142">
        <f t="shared" si="1139"/>
        <v>2.1327047758909308E-6</v>
      </c>
      <c r="D2373" s="142">
        <f t="shared" si="1140"/>
        <v>0.99669620409766002</v>
      </c>
      <c r="E2373" s="142">
        <f t="shared" si="1141"/>
        <v>2.1327047758909308E-6</v>
      </c>
      <c r="F2373" s="142" t="str">
        <f t="shared" si="1142"/>
        <v/>
      </c>
      <c r="G2373" s="142" t="str">
        <f t="shared" si="1143"/>
        <v/>
      </c>
      <c r="H2373" s="142"/>
      <c r="I2373" s="142"/>
      <c r="J2373" s="142">
        <f t="shared" si="1144"/>
        <v>4.0663143296552373E-154</v>
      </c>
      <c r="K2373" s="142" t="str">
        <f t="shared" si="1145"/>
        <v/>
      </c>
      <c r="L2373" s="142" t="str">
        <f t="shared" si="1146"/>
        <v/>
      </c>
      <c r="M2373" s="142"/>
      <c r="N2373" s="142"/>
      <c r="O2373" s="142"/>
      <c r="P2373" s="142"/>
      <c r="Q2373" s="142">
        <v>1679</v>
      </c>
      <c r="R2373" s="142">
        <f t="shared" si="1147"/>
        <v>58.274876899330181</v>
      </c>
      <c r="S2373" s="142">
        <f t="shared" si="1148"/>
        <v>4.6509103561691084E-4</v>
      </c>
      <c r="T2373" s="142">
        <f t="shared" si="1149"/>
        <v>0.99669620409766002</v>
      </c>
      <c r="U2373" s="142">
        <f t="shared" si="1150"/>
        <v>4.6509103561691084E-4</v>
      </c>
      <c r="V2373" s="142" t="str">
        <f t="shared" si="1151"/>
        <v/>
      </c>
      <c r="W2373" s="142" t="str">
        <f t="shared" si="1152"/>
        <v/>
      </c>
      <c r="X2373" s="142">
        <f t="shared" si="1153"/>
        <v>9.8065566486225585E-16</v>
      </c>
      <c r="Y2373" s="142" t="str">
        <f t="shared" si="1154"/>
        <v/>
      </c>
      <c r="Z2373" s="142" t="str">
        <f t="shared" si="1155"/>
        <v/>
      </c>
      <c r="AD2373" s="142">
        <v>1679</v>
      </c>
      <c r="AE2373" s="142">
        <f t="shared" si="1173"/>
        <v>149.43014576525559</v>
      </c>
      <c r="AF2373" s="142">
        <f t="shared" si="1156"/>
        <v>1.8137654024733804E-4</v>
      </c>
      <c r="AG2373" s="142">
        <f t="shared" si="1157"/>
        <v>0.99669620409766002</v>
      </c>
      <c r="AH2373" s="142">
        <f t="shared" si="1158"/>
        <v>1.8137654024733804E-4</v>
      </c>
      <c r="AI2373" s="142" t="str">
        <f t="shared" si="1159"/>
        <v/>
      </c>
      <c r="AJ2373" s="142" t="str">
        <f t="shared" si="1160"/>
        <v/>
      </c>
      <c r="AK2373" s="142">
        <f t="shared" si="1161"/>
        <v>4.4314114049939526E-62</v>
      </c>
      <c r="AL2373" s="142" t="str">
        <f t="shared" si="1162"/>
        <v/>
      </c>
      <c r="AM2373" s="142" t="str">
        <f t="shared" si="1163"/>
        <v/>
      </c>
      <c r="AQ2373" s="142">
        <v>1679</v>
      </c>
      <c r="AR2373" s="142">
        <f t="shared" si="1164"/>
        <v>7807.8006810790539</v>
      </c>
      <c r="AS2373" s="142">
        <f t="shared" si="1165"/>
        <v>3.471287748576564E-6</v>
      </c>
      <c r="AT2373" s="142">
        <f t="shared" si="1166"/>
        <v>0.99669620409766002</v>
      </c>
      <c r="AU2373" s="142">
        <f t="shared" si="1167"/>
        <v>3.471287748576564E-6</v>
      </c>
      <c r="AV2373" s="142" t="str">
        <f t="shared" si="1168"/>
        <v/>
      </c>
      <c r="AW2373" s="142" t="str">
        <f t="shared" si="1169"/>
        <v/>
      </c>
      <c r="AX2373" s="142">
        <f t="shared" si="1170"/>
        <v>4.0352390358849251E-5</v>
      </c>
      <c r="AY2373" s="142" t="str">
        <f t="shared" si="1171"/>
        <v/>
      </c>
      <c r="AZ2373" s="142" t="str">
        <f t="shared" si="1172"/>
        <v/>
      </c>
      <c r="BB2373" s="147"/>
      <c r="BC2373" s="147">
        <f t="shared" si="1135"/>
        <v>10.777599999999858</v>
      </c>
      <c r="BD2373" s="163">
        <f t="shared" si="1136"/>
        <v>0.14861849890873458</v>
      </c>
      <c r="BE2373" s="147">
        <f t="shared" si="1137"/>
        <v>2.9621381945901804E-4</v>
      </c>
      <c r="BF2373" s="147" t="str">
        <f t="shared" si="1133"/>
        <v/>
      </c>
      <c r="BG2373" s="159" t="str">
        <f t="shared" si="1134"/>
        <v/>
      </c>
    </row>
    <row r="2374" spans="1:59" ht="20.100000000000001" customHeight="1" x14ac:dyDescent="0.25">
      <c r="A2374" s="142">
        <v>1680</v>
      </c>
      <c r="B2374" s="142">
        <f t="shared" si="1138"/>
        <v>12727.049420218937</v>
      </c>
      <c r="C2374" s="142">
        <f t="shared" si="1139"/>
        <v>2.109643597287232E-6</v>
      </c>
      <c r="D2374" s="142">
        <f t="shared" si="1140"/>
        <v>0.99673590418410873</v>
      </c>
      <c r="E2374" s="142">
        <f t="shared" si="1141"/>
        <v>2.109643597287232E-6</v>
      </c>
      <c r="F2374" s="142" t="str">
        <f t="shared" si="1142"/>
        <v/>
      </c>
      <c r="G2374" s="142" t="str">
        <f t="shared" si="1143"/>
        <v/>
      </c>
      <c r="H2374" s="142"/>
      <c r="I2374" s="142"/>
      <c r="J2374" s="142">
        <f t="shared" si="1144"/>
        <v>4.515976455224217E-154</v>
      </c>
      <c r="K2374" s="142" t="str">
        <f t="shared" si="1145"/>
        <v/>
      </c>
      <c r="L2374" s="142" t="str">
        <f t="shared" si="1146"/>
        <v/>
      </c>
      <c r="M2374" s="142"/>
      <c r="N2374" s="142"/>
      <c r="O2374" s="142"/>
      <c r="P2374" s="142"/>
      <c r="Q2374" s="142">
        <v>1680</v>
      </c>
      <c r="R2374" s="142">
        <f t="shared" si="1147"/>
        <v>58.360701460301229</v>
      </c>
      <c r="S2374" s="142">
        <f t="shared" si="1148"/>
        <v>4.6006195350456767E-4</v>
      </c>
      <c r="T2374" s="142">
        <f t="shared" si="1149"/>
        <v>0.99673590418410873</v>
      </c>
      <c r="U2374" s="142">
        <f t="shared" si="1150"/>
        <v>4.6006195350456767E-4</v>
      </c>
      <c r="V2374" s="142" t="str">
        <f t="shared" si="1151"/>
        <v/>
      </c>
      <c r="W2374" s="142" t="str">
        <f t="shared" si="1152"/>
        <v/>
      </c>
      <c r="X2374" s="142">
        <f t="shared" si="1153"/>
        <v>1.0118058073503909E-15</v>
      </c>
      <c r="Y2374" s="142" t="str">
        <f t="shared" si="1154"/>
        <v/>
      </c>
      <c r="Z2374" s="142" t="str">
        <f t="shared" si="1155"/>
        <v/>
      </c>
      <c r="AD2374" s="142">
        <v>1680</v>
      </c>
      <c r="AE2374" s="142">
        <f t="shared" si="1173"/>
        <v>149.65021961763449</v>
      </c>
      <c r="AF2374" s="142">
        <f t="shared" si="1156"/>
        <v>1.7941529514841541E-4</v>
      </c>
      <c r="AG2374" s="142">
        <f t="shared" si="1157"/>
        <v>0.99673590418410873</v>
      </c>
      <c r="AH2374" s="142">
        <f t="shared" si="1158"/>
        <v>1.7941529514841541E-4</v>
      </c>
      <c r="AI2374" s="142" t="str">
        <f t="shared" si="1159"/>
        <v/>
      </c>
      <c r="AJ2374" s="142" t="str">
        <f t="shared" si="1160"/>
        <v/>
      </c>
      <c r="AK2374" s="142">
        <f t="shared" si="1161"/>
        <v>4.7339665002453871E-62</v>
      </c>
      <c r="AL2374" s="142" t="str">
        <f t="shared" si="1162"/>
        <v/>
      </c>
      <c r="AM2374" s="142" t="str">
        <f t="shared" si="1163"/>
        <v/>
      </c>
      <c r="AQ2374" s="142">
        <v>1680</v>
      </c>
      <c r="AR2374" s="142">
        <f t="shared" si="1164"/>
        <v>7819.2996511542806</v>
      </c>
      <c r="AS2374" s="142">
        <f t="shared" si="1165"/>
        <v>3.4337523204855819E-6</v>
      </c>
      <c r="AT2374" s="142">
        <f t="shared" si="1166"/>
        <v>0.99673590418410873</v>
      </c>
      <c r="AU2374" s="142">
        <f t="shared" si="1167"/>
        <v>3.4337523204855819E-6</v>
      </c>
      <c r="AV2374" s="142" t="str">
        <f t="shared" si="1168"/>
        <v/>
      </c>
      <c r="AW2374" s="142" t="str">
        <f t="shared" si="1169"/>
        <v/>
      </c>
      <c r="AX2374" s="142">
        <f t="shared" si="1170"/>
        <v>4.0099169504028445E-5</v>
      </c>
      <c r="AY2374" s="142" t="str">
        <f t="shared" si="1171"/>
        <v/>
      </c>
      <c r="AZ2374" s="142" t="str">
        <f t="shared" si="1172"/>
        <v/>
      </c>
      <c r="BB2374" s="147"/>
      <c r="BC2374" s="147">
        <f t="shared" si="1135"/>
        <v>10.783999999999857</v>
      </c>
      <c r="BD2374" s="163">
        <f t="shared" si="1136"/>
        <v>0.14832228508927556</v>
      </c>
      <c r="BE2374" s="147">
        <f t="shared" si="1137"/>
        <v>2.9570585771607205E-4</v>
      </c>
      <c r="BF2374" s="147" t="str">
        <f t="shared" si="1133"/>
        <v/>
      </c>
      <c r="BG2374" s="159" t="str">
        <f t="shared" si="1134"/>
        <v/>
      </c>
    </row>
    <row r="2375" spans="1:59" ht="20.100000000000001" customHeight="1" x14ac:dyDescent="0.25">
      <c r="A2375" s="142">
        <v>1681</v>
      </c>
      <c r="B2375" s="142">
        <f t="shared" si="1138"/>
        <v>12745.765669366316</v>
      </c>
      <c r="C2375" s="142">
        <f t="shared" si="1139"/>
        <v>2.0867983927816638E-6</v>
      </c>
      <c r="D2375" s="142">
        <f t="shared" si="1140"/>
        <v>0.99677517467542487</v>
      </c>
      <c r="E2375" s="142">
        <f t="shared" si="1141"/>
        <v>2.0867983927816638E-6</v>
      </c>
      <c r="F2375" s="142" t="str">
        <f t="shared" si="1142"/>
        <v/>
      </c>
      <c r="G2375" s="142" t="str">
        <f t="shared" si="1143"/>
        <v/>
      </c>
      <c r="H2375" s="142"/>
      <c r="I2375" s="142"/>
      <c r="J2375" s="142">
        <f t="shared" si="1144"/>
        <v>5.0152829783289266E-154</v>
      </c>
      <c r="K2375" s="142" t="str">
        <f t="shared" si="1145"/>
        <v/>
      </c>
      <c r="L2375" s="142" t="str">
        <f t="shared" si="1146"/>
        <v/>
      </c>
      <c r="M2375" s="142"/>
      <c r="N2375" s="142"/>
      <c r="O2375" s="142"/>
      <c r="P2375" s="142"/>
      <c r="Q2375" s="142">
        <v>1681</v>
      </c>
      <c r="R2375" s="142">
        <f t="shared" si="1147"/>
        <v>58.446526021272248</v>
      </c>
      <c r="S2375" s="142">
        <f t="shared" si="1148"/>
        <v>4.5507997008966447E-4</v>
      </c>
      <c r="T2375" s="142">
        <f t="shared" si="1149"/>
        <v>0.99677517467542487</v>
      </c>
      <c r="U2375" s="142">
        <f t="shared" si="1150"/>
        <v>4.5507997008966447E-4</v>
      </c>
      <c r="V2375" s="142" t="str">
        <f t="shared" si="1151"/>
        <v/>
      </c>
      <c r="W2375" s="142" t="str">
        <f t="shared" si="1152"/>
        <v/>
      </c>
      <c r="X2375" s="142">
        <f t="shared" si="1153"/>
        <v>1.0439287189014613E-15</v>
      </c>
      <c r="Y2375" s="142" t="str">
        <f t="shared" si="1154"/>
        <v/>
      </c>
      <c r="Z2375" s="142" t="str">
        <f t="shared" si="1155"/>
        <v/>
      </c>
      <c r="AD2375" s="142">
        <v>1681</v>
      </c>
      <c r="AE2375" s="142">
        <f t="shared" si="1173"/>
        <v>149.87029347001334</v>
      </c>
      <c r="AF2375" s="142">
        <f t="shared" si="1156"/>
        <v>1.7747241763376657E-4</v>
      </c>
      <c r="AG2375" s="142">
        <f t="shared" si="1157"/>
        <v>0.99677517467542487</v>
      </c>
      <c r="AH2375" s="142">
        <f t="shared" si="1158"/>
        <v>1.7747241763376657E-4</v>
      </c>
      <c r="AI2375" s="142" t="str">
        <f t="shared" si="1159"/>
        <v/>
      </c>
      <c r="AJ2375" s="142" t="str">
        <f t="shared" si="1160"/>
        <v/>
      </c>
      <c r="AK2375" s="142">
        <f t="shared" si="1161"/>
        <v>5.0570976632942914E-62</v>
      </c>
      <c r="AL2375" s="142" t="str">
        <f t="shared" si="1162"/>
        <v/>
      </c>
      <c r="AM2375" s="142" t="str">
        <f t="shared" si="1163"/>
        <v/>
      </c>
      <c r="AQ2375" s="142">
        <v>1681</v>
      </c>
      <c r="AR2375" s="142">
        <f t="shared" si="1164"/>
        <v>7830.7986212295073</v>
      </c>
      <c r="AS2375" s="142">
        <f t="shared" si="1165"/>
        <v>3.3965684217057876E-6</v>
      </c>
      <c r="AT2375" s="142">
        <f t="shared" si="1166"/>
        <v>0.99677517467542487</v>
      </c>
      <c r="AU2375" s="142">
        <f t="shared" si="1167"/>
        <v>3.3965684217057876E-6</v>
      </c>
      <c r="AV2375" s="142" t="str">
        <f t="shared" si="1168"/>
        <v/>
      </c>
      <c r="AW2375" s="142" t="str">
        <f t="shared" si="1169"/>
        <v/>
      </c>
      <c r="AX2375" s="142">
        <f t="shared" si="1170"/>
        <v>3.9846900114845023E-5</v>
      </c>
      <c r="AY2375" s="142" t="str">
        <f t="shared" si="1171"/>
        <v/>
      </c>
      <c r="AZ2375" s="142" t="str">
        <f t="shared" si="1172"/>
        <v/>
      </c>
      <c r="BB2375" s="147"/>
      <c r="BC2375" s="147">
        <f t="shared" si="1135"/>
        <v>10.790399999999856</v>
      </c>
      <c r="BD2375" s="163">
        <f t="shared" si="1136"/>
        <v>0.14802657923155949</v>
      </c>
      <c r="BE2375" s="147">
        <f t="shared" si="1137"/>
        <v>2.9519850727571795E-4</v>
      </c>
      <c r="BF2375" s="147" t="str">
        <f t="shared" si="1133"/>
        <v/>
      </c>
      <c r="BG2375" s="159" t="str">
        <f t="shared" si="1134"/>
        <v/>
      </c>
    </row>
    <row r="2376" spans="1:59" ht="20.100000000000001" customHeight="1" x14ac:dyDescent="0.25">
      <c r="A2376" s="142">
        <v>1682</v>
      </c>
      <c r="B2376" s="142">
        <f t="shared" si="1138"/>
        <v>12764.481918513695</v>
      </c>
      <c r="C2376" s="142">
        <f t="shared" si="1139"/>
        <v>2.0641675506861122E-6</v>
      </c>
      <c r="D2376" s="142">
        <f t="shared" si="1140"/>
        <v>0.99681401959873994</v>
      </c>
      <c r="E2376" s="142">
        <f t="shared" si="1141"/>
        <v>2.0641675506861122E-6</v>
      </c>
      <c r="F2376" s="142" t="str">
        <f t="shared" si="1142"/>
        <v/>
      </c>
      <c r="G2376" s="142" t="str">
        <f t="shared" si="1143"/>
        <v/>
      </c>
      <c r="H2376" s="142"/>
      <c r="I2376" s="142"/>
      <c r="J2376" s="142">
        <f t="shared" si="1144"/>
        <v>5.5697059442867611E-154</v>
      </c>
      <c r="K2376" s="142" t="str">
        <f t="shared" si="1145"/>
        <v/>
      </c>
      <c r="L2376" s="142" t="str">
        <f t="shared" si="1146"/>
        <v/>
      </c>
      <c r="M2376" s="142"/>
      <c r="N2376" s="142"/>
      <c r="O2376" s="142"/>
      <c r="P2376" s="142"/>
      <c r="Q2376" s="142">
        <v>1682</v>
      </c>
      <c r="R2376" s="142">
        <f t="shared" si="1147"/>
        <v>58.532350582243296</v>
      </c>
      <c r="S2376" s="142">
        <f t="shared" si="1148"/>
        <v>4.5014473390222299E-4</v>
      </c>
      <c r="T2376" s="142">
        <f t="shared" si="1149"/>
        <v>0.99681401959873994</v>
      </c>
      <c r="U2376" s="142">
        <f t="shared" si="1150"/>
        <v>4.5014473390222299E-4</v>
      </c>
      <c r="V2376" s="142" t="str">
        <f t="shared" si="1151"/>
        <v/>
      </c>
      <c r="W2376" s="142" t="str">
        <f t="shared" si="1152"/>
        <v/>
      </c>
      <c r="X2376" s="142">
        <f t="shared" si="1153"/>
        <v>1.0770542388423423E-15</v>
      </c>
      <c r="Y2376" s="142" t="str">
        <f t="shared" si="1154"/>
        <v/>
      </c>
      <c r="Z2376" s="142" t="str">
        <f t="shared" si="1155"/>
        <v/>
      </c>
      <c r="AD2376" s="142">
        <v>1682</v>
      </c>
      <c r="AE2376" s="142">
        <f t="shared" si="1173"/>
        <v>150.09036732239224</v>
      </c>
      <c r="AF2376" s="142">
        <f t="shared" si="1156"/>
        <v>1.7554777063687448E-4</v>
      </c>
      <c r="AG2376" s="142">
        <f t="shared" si="1157"/>
        <v>0.99681401959873994</v>
      </c>
      <c r="AH2376" s="142">
        <f t="shared" si="1158"/>
        <v>1.7554777063687448E-4</v>
      </c>
      <c r="AI2376" s="142" t="str">
        <f t="shared" si="1159"/>
        <v/>
      </c>
      <c r="AJ2376" s="142" t="str">
        <f t="shared" si="1160"/>
        <v/>
      </c>
      <c r="AK2376" s="142">
        <f t="shared" si="1161"/>
        <v>5.4021986827026582E-62</v>
      </c>
      <c r="AL2376" s="142" t="str">
        <f t="shared" si="1162"/>
        <v/>
      </c>
      <c r="AM2376" s="142" t="str">
        <f t="shared" si="1163"/>
        <v/>
      </c>
      <c r="AQ2376" s="142">
        <v>1682</v>
      </c>
      <c r="AR2376" s="142">
        <f t="shared" si="1164"/>
        <v>7842.2975913047339</v>
      </c>
      <c r="AS2376" s="142">
        <f t="shared" si="1165"/>
        <v>3.3597334289799662E-6</v>
      </c>
      <c r="AT2376" s="142">
        <f t="shared" si="1166"/>
        <v>0.99681401959873994</v>
      </c>
      <c r="AU2376" s="142">
        <f t="shared" si="1167"/>
        <v>3.3597334289799662E-6</v>
      </c>
      <c r="AV2376" s="142" t="str">
        <f t="shared" si="1168"/>
        <v/>
      </c>
      <c r="AW2376" s="142" t="str">
        <f t="shared" si="1169"/>
        <v/>
      </c>
      <c r="AX2376" s="142">
        <f t="shared" si="1170"/>
        <v>3.959558425266095E-5</v>
      </c>
      <c r="AY2376" s="142" t="str">
        <f t="shared" si="1171"/>
        <v/>
      </c>
      <c r="AZ2376" s="142" t="str">
        <f t="shared" si="1172"/>
        <v/>
      </c>
      <c r="BB2376" s="147"/>
      <c r="BC2376" s="147">
        <f t="shared" si="1135"/>
        <v>10.796799999999855</v>
      </c>
      <c r="BD2376" s="163">
        <f t="shared" si="1136"/>
        <v>0.14773138072428377</v>
      </c>
      <c r="BE2376" s="147">
        <f t="shared" si="1137"/>
        <v>2.9469176828850197E-4</v>
      </c>
      <c r="BF2376" s="147" t="str">
        <f t="shared" si="1133"/>
        <v/>
      </c>
      <c r="BG2376" s="159" t="str">
        <f t="shared" si="1134"/>
        <v/>
      </c>
    </row>
    <row r="2377" spans="1:59" ht="20.100000000000001" customHeight="1" x14ac:dyDescent="0.25">
      <c r="A2377" s="142">
        <v>1683</v>
      </c>
      <c r="B2377" s="142">
        <f t="shared" si="1138"/>
        <v>12783.198167661078</v>
      </c>
      <c r="C2377" s="142">
        <f t="shared" si="1139"/>
        <v>2.0417494665445735E-6</v>
      </c>
      <c r="D2377" s="142">
        <f t="shared" si="1140"/>
        <v>0.9968524429510881</v>
      </c>
      <c r="E2377" s="142">
        <f t="shared" si="1141"/>
        <v>2.0417494665445735E-6</v>
      </c>
      <c r="F2377" s="142" t="str">
        <f t="shared" si="1142"/>
        <v/>
      </c>
      <c r="G2377" s="142" t="str">
        <f t="shared" si="1143"/>
        <v/>
      </c>
      <c r="H2377" s="142"/>
      <c r="I2377" s="142"/>
      <c r="J2377" s="142">
        <f t="shared" si="1144"/>
        <v>6.1853195717670715E-154</v>
      </c>
      <c r="K2377" s="142" t="str">
        <f t="shared" si="1145"/>
        <v/>
      </c>
      <c r="L2377" s="142" t="str">
        <f t="shared" si="1146"/>
        <v/>
      </c>
      <c r="M2377" s="142"/>
      <c r="N2377" s="142"/>
      <c r="O2377" s="142"/>
      <c r="P2377" s="142"/>
      <c r="Q2377" s="142">
        <v>1683</v>
      </c>
      <c r="R2377" s="142">
        <f t="shared" si="1147"/>
        <v>58.618175143214316</v>
      </c>
      <c r="S2377" s="142">
        <f t="shared" si="1148"/>
        <v>4.452558950494203E-4</v>
      </c>
      <c r="T2377" s="142">
        <f t="shared" si="1149"/>
        <v>0.9968524429510881</v>
      </c>
      <c r="U2377" s="142">
        <f t="shared" si="1150"/>
        <v>4.452558950494203E-4</v>
      </c>
      <c r="V2377" s="142" t="str">
        <f t="shared" si="1151"/>
        <v/>
      </c>
      <c r="W2377" s="142" t="str">
        <f t="shared" si="1152"/>
        <v/>
      </c>
      <c r="X2377" s="142">
        <f t="shared" si="1153"/>
        <v>1.1112131047071186E-15</v>
      </c>
      <c r="Y2377" s="142" t="str">
        <f t="shared" si="1154"/>
        <v/>
      </c>
      <c r="Z2377" s="142" t="str">
        <f t="shared" si="1155"/>
        <v/>
      </c>
      <c r="AD2377" s="142">
        <v>1683</v>
      </c>
      <c r="AE2377" s="142">
        <f t="shared" si="1173"/>
        <v>150.31044117477109</v>
      </c>
      <c r="AF2377" s="142">
        <f t="shared" si="1156"/>
        <v>1.7364121770628121E-4</v>
      </c>
      <c r="AG2377" s="142">
        <f t="shared" si="1157"/>
        <v>0.9968524429510881</v>
      </c>
      <c r="AH2377" s="142">
        <f t="shared" si="1158"/>
        <v>1.7364121770628121E-4</v>
      </c>
      <c r="AI2377" s="142" t="str">
        <f t="shared" si="1159"/>
        <v/>
      </c>
      <c r="AJ2377" s="142" t="str">
        <f t="shared" si="1160"/>
        <v/>
      </c>
      <c r="AK2377" s="142">
        <f t="shared" si="1161"/>
        <v>5.7707573818353784E-62</v>
      </c>
      <c r="AL2377" s="142" t="str">
        <f t="shared" si="1162"/>
        <v/>
      </c>
      <c r="AM2377" s="142" t="str">
        <f t="shared" si="1163"/>
        <v/>
      </c>
      <c r="AQ2377" s="142">
        <v>1683</v>
      </c>
      <c r="AR2377" s="142">
        <f t="shared" si="1164"/>
        <v>7853.7965613799643</v>
      </c>
      <c r="AS2377" s="142">
        <f t="shared" si="1165"/>
        <v>3.3232447308222052E-6</v>
      </c>
      <c r="AT2377" s="142">
        <f t="shared" si="1166"/>
        <v>0.9968524429510881</v>
      </c>
      <c r="AU2377" s="142">
        <f t="shared" si="1167"/>
        <v>3.3232447308222052E-6</v>
      </c>
      <c r="AV2377" s="142" t="str">
        <f t="shared" si="1168"/>
        <v/>
      </c>
      <c r="AW2377" s="142" t="str">
        <f t="shared" si="1169"/>
        <v/>
      </c>
      <c r="AX2377" s="142">
        <f t="shared" si="1170"/>
        <v>3.9345223920228846E-5</v>
      </c>
      <c r="AY2377" s="142" t="str">
        <f t="shared" si="1171"/>
        <v/>
      </c>
      <c r="AZ2377" s="142" t="str">
        <f t="shared" si="1172"/>
        <v/>
      </c>
      <c r="BB2377" s="147"/>
      <c r="BC2377" s="147">
        <f t="shared" si="1135"/>
        <v>10.803199999999855</v>
      </c>
      <c r="BD2377" s="163">
        <f t="shared" si="1136"/>
        <v>0.14743668895599527</v>
      </c>
      <c r="BE2377" s="147">
        <f t="shared" si="1137"/>
        <v>2.9418564090144539E-4</v>
      </c>
      <c r="BF2377" s="147" t="str">
        <f t="shared" si="1133"/>
        <v/>
      </c>
      <c r="BG2377" s="159" t="str">
        <f t="shared" si="1134"/>
        <v/>
      </c>
    </row>
    <row r="2378" spans="1:59" ht="20.100000000000001" customHeight="1" x14ac:dyDescent="0.25">
      <c r="A2378" s="142">
        <v>1684</v>
      </c>
      <c r="B2378" s="142">
        <f t="shared" si="1138"/>
        <v>12801.914416808457</v>
      </c>
      <c r="C2378" s="142">
        <f t="shared" si="1139"/>
        <v>2.0195425431568656E-6</v>
      </c>
      <c r="D2378" s="142">
        <f t="shared" si="1140"/>
        <v>0.99689044869954224</v>
      </c>
      <c r="E2378" s="142">
        <f t="shared" si="1141"/>
        <v>2.0195425431568656E-6</v>
      </c>
      <c r="F2378" s="142" t="str">
        <f t="shared" si="1142"/>
        <v/>
      </c>
      <c r="G2378" s="142" t="str">
        <f t="shared" si="1143"/>
        <v/>
      </c>
      <c r="H2378" s="142"/>
      <c r="I2378" s="142"/>
      <c r="J2378" s="142">
        <f t="shared" si="1144"/>
        <v>6.8688664108336899E-154</v>
      </c>
      <c r="K2378" s="142" t="str">
        <f t="shared" si="1145"/>
        <v/>
      </c>
      <c r="L2378" s="142" t="str">
        <f t="shared" si="1146"/>
        <v/>
      </c>
      <c r="M2378" s="142"/>
      <c r="N2378" s="142"/>
      <c r="O2378" s="142"/>
      <c r="P2378" s="142"/>
      <c r="Q2378" s="142">
        <v>1684</v>
      </c>
      <c r="R2378" s="142">
        <f t="shared" si="1147"/>
        <v>58.703999704185364</v>
      </c>
      <c r="S2378" s="142">
        <f t="shared" si="1148"/>
        <v>4.4041310522074223E-4</v>
      </c>
      <c r="T2378" s="142">
        <f t="shared" si="1149"/>
        <v>0.99689044869954224</v>
      </c>
      <c r="U2378" s="142">
        <f t="shared" si="1150"/>
        <v>4.4041310522074223E-4</v>
      </c>
      <c r="V2378" s="142" t="str">
        <f t="shared" si="1151"/>
        <v/>
      </c>
      <c r="W2378" s="142" t="str">
        <f t="shared" si="1152"/>
        <v/>
      </c>
      <c r="X2378" s="142">
        <f t="shared" si="1153"/>
        <v>1.1464369787403054E-15</v>
      </c>
      <c r="Y2378" s="142" t="str">
        <f t="shared" si="1154"/>
        <v/>
      </c>
      <c r="Z2378" s="142" t="str">
        <f t="shared" si="1155"/>
        <v/>
      </c>
      <c r="AD2378" s="142">
        <v>1684</v>
      </c>
      <c r="AE2378" s="142">
        <f t="shared" si="1173"/>
        <v>150.53051502714999</v>
      </c>
      <c r="AF2378" s="142">
        <f t="shared" si="1156"/>
        <v>1.7175262300759943E-4</v>
      </c>
      <c r="AG2378" s="142">
        <f t="shared" si="1157"/>
        <v>0.99689044869954224</v>
      </c>
      <c r="AH2378" s="142">
        <f t="shared" si="1158"/>
        <v>1.7175262300759943E-4</v>
      </c>
      <c r="AI2378" s="142" t="str">
        <f t="shared" si="1159"/>
        <v/>
      </c>
      <c r="AJ2378" s="142" t="str">
        <f t="shared" si="1160"/>
        <v/>
      </c>
      <c r="AK2378" s="142">
        <f t="shared" si="1161"/>
        <v>6.1643619374175094E-62</v>
      </c>
      <c r="AL2378" s="142" t="str">
        <f t="shared" si="1162"/>
        <v/>
      </c>
      <c r="AM2378" s="142" t="str">
        <f t="shared" si="1163"/>
        <v/>
      </c>
      <c r="AQ2378" s="142">
        <v>1684</v>
      </c>
      <c r="AR2378" s="142">
        <f t="shared" si="1164"/>
        <v>7865.2955314551909</v>
      </c>
      <c r="AS2378" s="142">
        <f t="shared" si="1165"/>
        <v>3.2870997275565123E-6</v>
      </c>
      <c r="AT2378" s="142">
        <f t="shared" si="1166"/>
        <v>0.99689044869954224</v>
      </c>
      <c r="AU2378" s="142">
        <f t="shared" si="1167"/>
        <v>3.2870997275565123E-6</v>
      </c>
      <c r="AV2378" s="142" t="str">
        <f t="shared" si="1168"/>
        <v/>
      </c>
      <c r="AW2378" s="142" t="str">
        <f t="shared" si="1169"/>
        <v/>
      </c>
      <c r="AX2378" s="142">
        <f t="shared" si="1170"/>
        <v>3.9095821061934273E-5</v>
      </c>
      <c r="AY2378" s="142" t="str">
        <f t="shared" si="1171"/>
        <v/>
      </c>
      <c r="AZ2378" s="142" t="str">
        <f t="shared" si="1172"/>
        <v/>
      </c>
      <c r="BB2378" s="147"/>
      <c r="BC2378" s="147">
        <f t="shared" si="1135"/>
        <v>10.809599999999854</v>
      </c>
      <c r="BD2378" s="163">
        <f t="shared" si="1136"/>
        <v>0.14714250331509382</v>
      </c>
      <c r="BE2378" s="147">
        <f t="shared" si="1137"/>
        <v>2.936801252573229E-4</v>
      </c>
      <c r="BF2378" s="147" t="str">
        <f t="shared" si="1133"/>
        <v/>
      </c>
      <c r="BG2378" s="159" t="str">
        <f t="shared" si="1134"/>
        <v/>
      </c>
    </row>
    <row r="2379" spans="1:59" ht="20.100000000000001" customHeight="1" x14ac:dyDescent="0.25">
      <c r="A2379" s="147">
        <v>1685</v>
      </c>
      <c r="B2379" s="142">
        <f t="shared" si="1138"/>
        <v>12820.63066595584</v>
      </c>
      <c r="C2379" s="142">
        <f t="shared" si="1139"/>
        <v>1.9975451906014584E-6</v>
      </c>
      <c r="D2379" s="142">
        <f t="shared" si="1140"/>
        <v>0.99692804078134956</v>
      </c>
      <c r="E2379" s="142">
        <f t="shared" si="1141"/>
        <v>1.9975451906014584E-6</v>
      </c>
      <c r="F2379" s="142" t="str">
        <f t="shared" si="1142"/>
        <v/>
      </c>
      <c r="G2379" s="142" t="str">
        <f t="shared" si="1143"/>
        <v/>
      </c>
      <c r="H2379" s="142"/>
      <c r="I2379" s="142"/>
      <c r="J2379" s="142">
        <f t="shared" si="1144"/>
        <v>7.6278307575336955E-154</v>
      </c>
      <c r="K2379" s="142" t="str">
        <f t="shared" si="1145"/>
        <v/>
      </c>
      <c r="L2379" s="142" t="str">
        <f t="shared" si="1146"/>
        <v/>
      </c>
      <c r="M2379" s="142"/>
      <c r="N2379" s="142"/>
      <c r="O2379" s="142"/>
      <c r="P2379" s="142"/>
      <c r="Q2379" s="147">
        <v>1685</v>
      </c>
      <c r="R2379" s="142">
        <f t="shared" si="1147"/>
        <v>58.789824265156383</v>
      </c>
      <c r="S2379" s="142">
        <f t="shared" si="1148"/>
        <v>4.356160176929819E-4</v>
      </c>
      <c r="T2379" s="142">
        <f t="shared" si="1149"/>
        <v>0.99692804078134956</v>
      </c>
      <c r="U2379" s="142">
        <f t="shared" si="1150"/>
        <v>4.356160176929819E-4</v>
      </c>
      <c r="V2379" s="142" t="str">
        <f t="shared" si="1151"/>
        <v/>
      </c>
      <c r="W2379" s="142" t="str">
        <f t="shared" si="1152"/>
        <v/>
      </c>
      <c r="X2379" s="142">
        <f t="shared" si="1153"/>
        <v>1.1827584751656458E-15</v>
      </c>
      <c r="Y2379" s="142" t="str">
        <f t="shared" si="1154"/>
        <v/>
      </c>
      <c r="Z2379" s="142" t="str">
        <f t="shared" si="1155"/>
        <v/>
      </c>
      <c r="AD2379" s="147">
        <v>1685</v>
      </c>
      <c r="AE2379" s="142">
        <f t="shared" si="1173"/>
        <v>150.75058887952883</v>
      </c>
      <c r="AF2379" s="142">
        <f t="shared" si="1156"/>
        <v>1.6988185132546011E-4</v>
      </c>
      <c r="AG2379" s="142">
        <f t="shared" si="1157"/>
        <v>0.99692804078134956</v>
      </c>
      <c r="AH2379" s="142">
        <f t="shared" si="1158"/>
        <v>1.6988185132546011E-4</v>
      </c>
      <c r="AI2379" s="142" t="str">
        <f t="shared" si="1159"/>
        <v/>
      </c>
      <c r="AJ2379" s="142" t="str">
        <f t="shared" si="1160"/>
        <v/>
      </c>
      <c r="AK2379" s="142">
        <f t="shared" si="1161"/>
        <v>6.5847076209135284E-62</v>
      </c>
      <c r="AL2379" s="142" t="str">
        <f t="shared" si="1162"/>
        <v/>
      </c>
      <c r="AM2379" s="142" t="str">
        <f t="shared" si="1163"/>
        <v/>
      </c>
      <c r="AQ2379" s="147">
        <v>1685</v>
      </c>
      <c r="AR2379" s="142">
        <f t="shared" si="1164"/>
        <v>7876.7945015304176</v>
      </c>
      <c r="AS2379" s="142">
        <f t="shared" si="1165"/>
        <v>3.2512958313539589E-6</v>
      </c>
      <c r="AT2379" s="142">
        <f t="shared" si="1166"/>
        <v>0.99692804078134956</v>
      </c>
      <c r="AU2379" s="142">
        <f t="shared" si="1167"/>
        <v>3.2512958313539589E-6</v>
      </c>
      <c r="AV2379" s="142" t="str">
        <f t="shared" si="1168"/>
        <v/>
      </c>
      <c r="AW2379" s="142" t="str">
        <f t="shared" si="1169"/>
        <v/>
      </c>
      <c r="AX2379" s="142">
        <f t="shared" si="1170"/>
        <v>3.8847377564040209E-5</v>
      </c>
      <c r="AY2379" s="142" t="str">
        <f t="shared" si="1171"/>
        <v/>
      </c>
      <c r="AZ2379" s="142" t="str">
        <f t="shared" si="1172"/>
        <v/>
      </c>
      <c r="BB2379" s="147"/>
      <c r="BC2379" s="147">
        <f t="shared" si="1135"/>
        <v>10.815999999999853</v>
      </c>
      <c r="BD2379" s="163">
        <f t="shared" si="1136"/>
        <v>0.1468488231898365</v>
      </c>
      <c r="BE2379" s="147">
        <f t="shared" si="1137"/>
        <v>2.9317522149474584E-4</v>
      </c>
      <c r="BF2379" s="147" t="str">
        <f t="shared" si="1133"/>
        <v/>
      </c>
      <c r="BG2379" s="159" t="str">
        <f t="shared" si="1134"/>
        <v/>
      </c>
    </row>
    <row r="2380" spans="1:59" ht="20.100000000000001" customHeight="1" x14ac:dyDescent="0.25">
      <c r="A2380" s="142">
        <v>1686</v>
      </c>
      <c r="B2380" s="142">
        <f t="shared" si="1138"/>
        <v>12839.346915103219</v>
      </c>
      <c r="C2380" s="142">
        <f t="shared" si="1139"/>
        <v>1.9757558262575419E-6</v>
      </c>
      <c r="D2380" s="142">
        <f t="shared" si="1140"/>
        <v>0.99696522310406799</v>
      </c>
      <c r="E2380" s="142">
        <f t="shared" si="1141"/>
        <v>1.9757558262575419E-6</v>
      </c>
      <c r="F2380" s="142" t="str">
        <f t="shared" si="1142"/>
        <v/>
      </c>
      <c r="G2380" s="142" t="str">
        <f t="shared" si="1143"/>
        <v/>
      </c>
      <c r="H2380" s="142"/>
      <c r="I2380" s="142"/>
      <c r="J2380" s="142">
        <f t="shared" si="1144"/>
        <v>8.4705201196561602E-154</v>
      </c>
      <c r="K2380" s="142" t="str">
        <f t="shared" si="1145"/>
        <v/>
      </c>
      <c r="L2380" s="142" t="str">
        <f t="shared" si="1146"/>
        <v/>
      </c>
      <c r="M2380" s="142"/>
      <c r="N2380" s="142"/>
      <c r="O2380" s="142"/>
      <c r="P2380" s="142"/>
      <c r="Q2380" s="142">
        <v>1686</v>
      </c>
      <c r="R2380" s="142">
        <f t="shared" si="1147"/>
        <v>58.875648826127403</v>
      </c>
      <c r="S2380" s="142">
        <f t="shared" si="1148"/>
        <v>4.3086428733503173E-4</v>
      </c>
      <c r="T2380" s="142">
        <f t="shared" si="1149"/>
        <v>0.99696522310406799</v>
      </c>
      <c r="U2380" s="142">
        <f t="shared" si="1150"/>
        <v>4.3086428733503173E-4</v>
      </c>
      <c r="V2380" s="142" t="str">
        <f t="shared" si="1151"/>
        <v/>
      </c>
      <c r="W2380" s="142" t="str">
        <f t="shared" si="1152"/>
        <v/>
      </c>
      <c r="X2380" s="142">
        <f t="shared" si="1153"/>
        <v>1.2202111882421701E-15</v>
      </c>
      <c r="Y2380" s="142" t="str">
        <f t="shared" si="1154"/>
        <v/>
      </c>
      <c r="Z2380" s="142" t="str">
        <f t="shared" si="1155"/>
        <v/>
      </c>
      <c r="AD2380" s="142">
        <v>1686</v>
      </c>
      <c r="AE2380" s="142">
        <f t="shared" si="1173"/>
        <v>150.97066273190774</v>
      </c>
      <c r="AF2380" s="142">
        <f t="shared" si="1156"/>
        <v>1.680287680653834E-4</v>
      </c>
      <c r="AG2380" s="142">
        <f t="shared" si="1157"/>
        <v>0.99696522310406799</v>
      </c>
      <c r="AH2380" s="142">
        <f t="shared" si="1158"/>
        <v>1.680287680653834E-4</v>
      </c>
      <c r="AI2380" s="142" t="str">
        <f t="shared" si="1159"/>
        <v/>
      </c>
      <c r="AJ2380" s="142" t="str">
        <f t="shared" si="1160"/>
        <v/>
      </c>
      <c r="AK2380" s="142">
        <f t="shared" si="1161"/>
        <v>7.0336039909172669E-62</v>
      </c>
      <c r="AL2380" s="142" t="str">
        <f t="shared" si="1162"/>
        <v/>
      </c>
      <c r="AM2380" s="142" t="str">
        <f t="shared" si="1163"/>
        <v/>
      </c>
      <c r="AQ2380" s="142">
        <v>1686</v>
      </c>
      <c r="AR2380" s="142">
        <f t="shared" si="1164"/>
        <v>7888.2934716056443</v>
      </c>
      <c r="AS2380" s="142">
        <f t="shared" si="1165"/>
        <v>3.2158304662685725E-6</v>
      </c>
      <c r="AT2380" s="142">
        <f t="shared" si="1166"/>
        <v>0.99696522310406799</v>
      </c>
      <c r="AU2380" s="142">
        <f t="shared" si="1167"/>
        <v>3.2158304662685725E-6</v>
      </c>
      <c r="AV2380" s="142" t="str">
        <f t="shared" si="1168"/>
        <v/>
      </c>
      <c r="AW2380" s="142" t="str">
        <f t="shared" si="1169"/>
        <v/>
      </c>
      <c r="AX2380" s="142">
        <f t="shared" si="1170"/>
        <v>3.8599895254935466E-5</v>
      </c>
      <c r="AY2380" s="142" t="str">
        <f t="shared" si="1171"/>
        <v/>
      </c>
      <c r="AZ2380" s="142" t="str">
        <f t="shared" si="1172"/>
        <v/>
      </c>
      <c r="BB2380" s="147"/>
      <c r="BC2380" s="147">
        <f t="shared" si="1135"/>
        <v>10.822399999999853</v>
      </c>
      <c r="BD2380" s="163">
        <f t="shared" si="1136"/>
        <v>0.14655564796834175</v>
      </c>
      <c r="BE2380" s="147">
        <f t="shared" si="1137"/>
        <v>2.9267092974893938E-4</v>
      </c>
      <c r="BF2380" s="147" t="str">
        <f t="shared" si="1133"/>
        <v/>
      </c>
      <c r="BG2380" s="159" t="str">
        <f t="shared" si="1134"/>
        <v/>
      </c>
    </row>
    <row r="2381" spans="1:59" ht="20.100000000000001" customHeight="1" x14ac:dyDescent="0.25">
      <c r="A2381" s="142">
        <v>1687</v>
      </c>
      <c r="B2381" s="142">
        <f t="shared" si="1138"/>
        <v>12858.063164250601</v>
      </c>
      <c r="C2381" s="142">
        <f t="shared" si="1139"/>
        <v>1.9541728748262048E-6</v>
      </c>
      <c r="D2381" s="142">
        <f t="shared" si="1140"/>
        <v>0.99700199954570379</v>
      </c>
      <c r="E2381" s="142">
        <f t="shared" si="1141"/>
        <v>1.9541728748262048E-6</v>
      </c>
      <c r="F2381" s="142" t="str">
        <f t="shared" si="1142"/>
        <v/>
      </c>
      <c r="G2381" s="142" t="str">
        <f t="shared" si="1143"/>
        <v/>
      </c>
      <c r="H2381" s="142"/>
      <c r="I2381" s="142"/>
      <c r="J2381" s="142">
        <f t="shared" si="1144"/>
        <v>9.4061556151389292E-154</v>
      </c>
      <c r="K2381" s="142" t="str">
        <f t="shared" si="1145"/>
        <v/>
      </c>
      <c r="L2381" s="142" t="str">
        <f t="shared" si="1146"/>
        <v/>
      </c>
      <c r="M2381" s="142"/>
      <c r="N2381" s="142"/>
      <c r="O2381" s="142"/>
      <c r="P2381" s="142"/>
      <c r="Q2381" s="142">
        <v>1687</v>
      </c>
      <c r="R2381" s="142">
        <f t="shared" si="1147"/>
        <v>58.961473387098451</v>
      </c>
      <c r="S2381" s="142">
        <f t="shared" si="1148"/>
        <v>4.2615757061251772E-4</v>
      </c>
      <c r="T2381" s="142">
        <f t="shared" si="1149"/>
        <v>0.99700199954570379</v>
      </c>
      <c r="U2381" s="142">
        <f t="shared" si="1150"/>
        <v>4.2615757061251772E-4</v>
      </c>
      <c r="V2381" s="142" t="str">
        <f t="shared" si="1151"/>
        <v/>
      </c>
      <c r="W2381" s="142" t="str">
        <f t="shared" si="1152"/>
        <v/>
      </c>
      <c r="X2381" s="142">
        <f t="shared" si="1153"/>
        <v>1.2588297211296019E-15</v>
      </c>
      <c r="Y2381" s="142" t="str">
        <f t="shared" si="1154"/>
        <v/>
      </c>
      <c r="Z2381" s="142" t="str">
        <f t="shared" si="1155"/>
        <v/>
      </c>
      <c r="AD2381" s="142">
        <v>1687</v>
      </c>
      <c r="AE2381" s="142">
        <f t="shared" si="1173"/>
        <v>151.19073658428658</v>
      </c>
      <c r="AF2381" s="142">
        <f t="shared" si="1156"/>
        <v>1.6619323925558556E-4</v>
      </c>
      <c r="AG2381" s="142">
        <f t="shared" si="1157"/>
        <v>0.99700199954570368</v>
      </c>
      <c r="AH2381" s="142">
        <f t="shared" si="1158"/>
        <v>1.6619323925558556E-4</v>
      </c>
      <c r="AI2381" s="142" t="str">
        <f t="shared" si="1159"/>
        <v/>
      </c>
      <c r="AJ2381" s="142" t="str">
        <f t="shared" si="1160"/>
        <v/>
      </c>
      <c r="AK2381" s="142">
        <f t="shared" si="1161"/>
        <v>7.5129825665902336E-62</v>
      </c>
      <c r="AL2381" s="142" t="str">
        <f t="shared" si="1162"/>
        <v/>
      </c>
      <c r="AM2381" s="142" t="str">
        <f t="shared" si="1163"/>
        <v/>
      </c>
      <c r="AQ2381" s="142">
        <v>1687</v>
      </c>
      <c r="AR2381" s="142">
        <f t="shared" si="1164"/>
        <v>7899.792441680871</v>
      </c>
      <c r="AS2381" s="142">
        <f t="shared" si="1165"/>
        <v>3.1807010682718831E-6</v>
      </c>
      <c r="AT2381" s="142">
        <f t="shared" si="1166"/>
        <v>0.99700199954570379</v>
      </c>
      <c r="AU2381" s="142">
        <f t="shared" si="1167"/>
        <v>3.1807010682718831E-6</v>
      </c>
      <c r="AV2381" s="142" t="str">
        <f t="shared" si="1168"/>
        <v/>
      </c>
      <c r="AW2381" s="142" t="str">
        <f t="shared" si="1169"/>
        <v/>
      </c>
      <c r="AX2381" s="142">
        <f t="shared" si="1170"/>
        <v>3.8353375905385761E-5</v>
      </c>
      <c r="AY2381" s="142" t="str">
        <f t="shared" si="1171"/>
        <v/>
      </c>
      <c r="AZ2381" s="142" t="str">
        <f t="shared" si="1172"/>
        <v/>
      </c>
      <c r="BB2381" s="147"/>
      <c r="BC2381" s="147">
        <f t="shared" si="1135"/>
        <v>10.828799999999852</v>
      </c>
      <c r="BD2381" s="163">
        <f t="shared" si="1136"/>
        <v>0.14626297703859281</v>
      </c>
      <c r="BE2381" s="147">
        <f t="shared" si="1137"/>
        <v>2.9216725015046574E-4</v>
      </c>
      <c r="BF2381" s="147" t="str">
        <f t="shared" si="1133"/>
        <v/>
      </c>
      <c r="BG2381" s="159" t="str">
        <f t="shared" si="1134"/>
        <v/>
      </c>
    </row>
    <row r="2382" spans="1:59" ht="20.100000000000001" customHeight="1" x14ac:dyDescent="0.25">
      <c r="A2382" s="142">
        <v>1688</v>
      </c>
      <c r="B2382" s="142">
        <f t="shared" si="1138"/>
        <v>12876.779413397981</v>
      </c>
      <c r="C2382" s="142">
        <f t="shared" si="1139"/>
        <v>1.9327947683508724E-6</v>
      </c>
      <c r="D2382" s="142">
        <f t="shared" si="1140"/>
        <v>0.99703837395484751</v>
      </c>
      <c r="E2382" s="142">
        <f t="shared" si="1141"/>
        <v>1.9327947683508724E-6</v>
      </c>
      <c r="F2382" s="142" t="str">
        <f t="shared" si="1142"/>
        <v/>
      </c>
      <c r="G2382" s="142" t="str">
        <f t="shared" si="1143"/>
        <v/>
      </c>
      <c r="H2382" s="142"/>
      <c r="I2382" s="142"/>
      <c r="J2382" s="142">
        <f t="shared" si="1144"/>
        <v>1.0444972280982439E-153</v>
      </c>
      <c r="K2382" s="142" t="str">
        <f t="shared" si="1145"/>
        <v/>
      </c>
      <c r="L2382" s="142" t="str">
        <f t="shared" si="1146"/>
        <v/>
      </c>
      <c r="M2382" s="142"/>
      <c r="N2382" s="142"/>
      <c r="O2382" s="142"/>
      <c r="P2382" s="142"/>
      <c r="Q2382" s="142">
        <v>1688</v>
      </c>
      <c r="R2382" s="142">
        <f t="shared" si="1147"/>
        <v>59.04729794806947</v>
      </c>
      <c r="S2382" s="142">
        <f t="shared" si="1148"/>
        <v>4.2149552559225123E-4</v>
      </c>
      <c r="T2382" s="142">
        <f t="shared" si="1149"/>
        <v>0.99703837395484751</v>
      </c>
      <c r="U2382" s="142">
        <f t="shared" si="1150"/>
        <v>4.2149552559225123E-4</v>
      </c>
      <c r="V2382" s="142" t="str">
        <f t="shared" si="1151"/>
        <v/>
      </c>
      <c r="W2382" s="142" t="str">
        <f t="shared" si="1152"/>
        <v/>
      </c>
      <c r="X2382" s="142">
        <f t="shared" si="1153"/>
        <v>1.2986497155861909E-15</v>
      </c>
      <c r="Y2382" s="142" t="str">
        <f t="shared" si="1154"/>
        <v/>
      </c>
      <c r="Z2382" s="142" t="str">
        <f t="shared" si="1155"/>
        <v/>
      </c>
      <c r="AD2382" s="142">
        <v>1688</v>
      </c>
      <c r="AE2382" s="142">
        <f t="shared" si="1173"/>
        <v>151.41081043666549</v>
      </c>
      <c r="AF2382" s="142">
        <f t="shared" si="1156"/>
        <v>1.6437513154871078E-4</v>
      </c>
      <c r="AG2382" s="142">
        <f t="shared" si="1157"/>
        <v>0.99703837395484751</v>
      </c>
      <c r="AH2382" s="142">
        <f t="shared" si="1158"/>
        <v>1.6437513154871078E-4</v>
      </c>
      <c r="AI2382" s="142" t="str">
        <f t="shared" si="1159"/>
        <v/>
      </c>
      <c r="AJ2382" s="142" t="str">
        <f t="shared" si="1160"/>
        <v/>
      </c>
      <c r="AK2382" s="142">
        <f t="shared" si="1161"/>
        <v>8.0249050141989361E-62</v>
      </c>
      <c r="AL2382" s="142" t="str">
        <f t="shared" si="1162"/>
        <v/>
      </c>
      <c r="AM2382" s="142" t="str">
        <f t="shared" si="1163"/>
        <v/>
      </c>
      <c r="AQ2382" s="142">
        <v>1688</v>
      </c>
      <c r="AR2382" s="142">
        <f t="shared" si="1164"/>
        <v>7911.2914117560977</v>
      </c>
      <c r="AS2382" s="142">
        <f t="shared" si="1165"/>
        <v>3.1459050852861031E-6</v>
      </c>
      <c r="AT2382" s="142">
        <f t="shared" si="1166"/>
        <v>0.99703837395484751</v>
      </c>
      <c r="AU2382" s="142">
        <f t="shared" si="1167"/>
        <v>3.1459050852861031E-6</v>
      </c>
      <c r="AV2382" s="142" t="str">
        <f t="shared" si="1168"/>
        <v/>
      </c>
      <c r="AW2382" s="142" t="str">
        <f t="shared" si="1169"/>
        <v/>
      </c>
      <c r="AX2382" s="142">
        <f t="shared" si="1170"/>
        <v>3.810782122878784E-5</v>
      </c>
      <c r="AY2382" s="142" t="str">
        <f t="shared" si="1171"/>
        <v/>
      </c>
      <c r="AZ2382" s="142" t="str">
        <f t="shared" si="1172"/>
        <v/>
      </c>
      <c r="BB2382" s="147"/>
      <c r="BC2382" s="147">
        <f t="shared" si="1135"/>
        <v>10.835199999999851</v>
      </c>
      <c r="BD2382" s="163">
        <f t="shared" si="1136"/>
        <v>0.14597080978844235</v>
      </c>
      <c r="BE2382" s="147">
        <f t="shared" si="1137"/>
        <v>2.9166418282652873E-4</v>
      </c>
      <c r="BF2382" s="147" t="str">
        <f t="shared" si="1133"/>
        <v/>
      </c>
      <c r="BG2382" s="159" t="str">
        <f t="shared" si="1134"/>
        <v/>
      </c>
    </row>
    <row r="2383" spans="1:59" ht="20.100000000000001" customHeight="1" x14ac:dyDescent="0.25">
      <c r="A2383" s="142">
        <v>1689</v>
      </c>
      <c r="B2383" s="142">
        <f t="shared" si="1138"/>
        <v>12895.495662545363</v>
      </c>
      <c r="C2383" s="142">
        <f t="shared" si="1139"/>
        <v>1.9116199462368573E-6</v>
      </c>
      <c r="D2383" s="142">
        <f t="shared" si="1140"/>
        <v>0.99707435015081292</v>
      </c>
      <c r="E2383" s="142">
        <f t="shared" si="1141"/>
        <v>1.9116199462368573E-6</v>
      </c>
      <c r="F2383" s="142" t="str">
        <f t="shared" si="1142"/>
        <v/>
      </c>
      <c r="G2383" s="142" t="str">
        <f t="shared" si="1143"/>
        <v/>
      </c>
      <c r="H2383" s="142"/>
      <c r="I2383" s="142"/>
      <c r="J2383" s="142">
        <f t="shared" si="1144"/>
        <v>1.1598330377369578E-153</v>
      </c>
      <c r="K2383" s="142" t="str">
        <f t="shared" si="1145"/>
        <v/>
      </c>
      <c r="L2383" s="142" t="str">
        <f t="shared" si="1146"/>
        <v/>
      </c>
      <c r="M2383" s="142"/>
      <c r="N2383" s="142"/>
      <c r="O2383" s="142"/>
      <c r="P2383" s="142"/>
      <c r="Q2383" s="142">
        <v>1689</v>
      </c>
      <c r="R2383" s="142">
        <f t="shared" si="1147"/>
        <v>59.133122509040518</v>
      </c>
      <c r="S2383" s="142">
        <f t="shared" si="1148"/>
        <v>4.1687781194649036E-4</v>
      </c>
      <c r="T2383" s="142">
        <f t="shared" si="1149"/>
        <v>0.99707435015081292</v>
      </c>
      <c r="U2383" s="142">
        <f t="shared" si="1150"/>
        <v>4.1687781194649036E-4</v>
      </c>
      <c r="V2383" s="142" t="str">
        <f t="shared" si="1151"/>
        <v/>
      </c>
      <c r="W2383" s="142" t="str">
        <f t="shared" si="1152"/>
        <v/>
      </c>
      <c r="X2383" s="142">
        <f t="shared" si="1153"/>
        <v>1.3397078825222735E-15</v>
      </c>
      <c r="Y2383" s="142" t="str">
        <f t="shared" si="1154"/>
        <v/>
      </c>
      <c r="Z2383" s="142" t="str">
        <f t="shared" si="1155"/>
        <v/>
      </c>
      <c r="AD2383" s="142">
        <v>1689</v>
      </c>
      <c r="AE2383" s="142">
        <f t="shared" si="1173"/>
        <v>151.63088428904433</v>
      </c>
      <c r="AF2383" s="142">
        <f t="shared" si="1156"/>
        <v>1.6257431222350076E-4</v>
      </c>
      <c r="AG2383" s="142">
        <f t="shared" si="1157"/>
        <v>0.99707435015081292</v>
      </c>
      <c r="AH2383" s="142">
        <f t="shared" si="1158"/>
        <v>1.6257431222350076E-4</v>
      </c>
      <c r="AI2383" s="142" t="str">
        <f t="shared" si="1159"/>
        <v/>
      </c>
      <c r="AJ2383" s="142" t="str">
        <f t="shared" si="1160"/>
        <v/>
      </c>
      <c r="AK2383" s="142">
        <f t="shared" si="1161"/>
        <v>8.5715718809091835E-62</v>
      </c>
      <c r="AL2383" s="142" t="str">
        <f t="shared" si="1162"/>
        <v/>
      </c>
      <c r="AM2383" s="142" t="str">
        <f t="shared" si="1163"/>
        <v/>
      </c>
      <c r="AQ2383" s="142">
        <v>1689</v>
      </c>
      <c r="AR2383" s="142">
        <f t="shared" si="1164"/>
        <v>7922.7903818313243</v>
      </c>
      <c r="AS2383" s="142">
        <f t="shared" si="1165"/>
        <v>3.1114399772160205E-6</v>
      </c>
      <c r="AT2383" s="142">
        <f t="shared" si="1166"/>
        <v>0.99707435015081292</v>
      </c>
      <c r="AU2383" s="142">
        <f t="shared" si="1167"/>
        <v>3.1114399772160205E-6</v>
      </c>
      <c r="AV2383" s="142" t="str">
        <f t="shared" si="1168"/>
        <v/>
      </c>
      <c r="AW2383" s="142" t="str">
        <f t="shared" si="1169"/>
        <v/>
      </c>
      <c r="AX2383" s="142">
        <f t="shared" si="1170"/>
        <v>3.7863232881426511E-5</v>
      </c>
      <c r="AY2383" s="142" t="str">
        <f t="shared" si="1171"/>
        <v/>
      </c>
      <c r="AZ2383" s="142" t="str">
        <f t="shared" si="1172"/>
        <v/>
      </c>
      <c r="BB2383" s="147"/>
      <c r="BC2383" s="147">
        <f t="shared" si="1135"/>
        <v>10.84159999999985</v>
      </c>
      <c r="BD2383" s="163">
        <f t="shared" si="1136"/>
        <v>0.14567914560561582</v>
      </c>
      <c r="BE2383" s="147">
        <f t="shared" si="1137"/>
        <v>2.9116172790047412E-4</v>
      </c>
      <c r="BF2383" s="147" t="str">
        <f t="shared" si="1133"/>
        <v/>
      </c>
      <c r="BG2383" s="159" t="str">
        <f t="shared" si="1134"/>
        <v/>
      </c>
    </row>
    <row r="2384" spans="1:59" ht="20.100000000000001" customHeight="1" x14ac:dyDescent="0.25">
      <c r="A2384" s="142">
        <v>1690</v>
      </c>
      <c r="B2384" s="142">
        <f t="shared" si="1138"/>
        <v>12914.211911692742</v>
      </c>
      <c r="C2384" s="142">
        <f t="shared" si="1139"/>
        <v>1.8906468552701908E-6</v>
      </c>
      <c r="D2384" s="142">
        <f t="shared" si="1140"/>
        <v>0.99710993192377384</v>
      </c>
      <c r="E2384" s="142">
        <f t="shared" si="1141"/>
        <v>1.8906468552701908E-6</v>
      </c>
      <c r="F2384" s="142" t="str">
        <f t="shared" si="1142"/>
        <v/>
      </c>
      <c r="G2384" s="142" t="str">
        <f t="shared" si="1143"/>
        <v/>
      </c>
      <c r="H2384" s="142"/>
      <c r="I2384" s="142"/>
      <c r="J2384" s="142">
        <f t="shared" si="1144"/>
        <v>1.2878838890216476E-153</v>
      </c>
      <c r="K2384" s="142" t="str">
        <f t="shared" si="1145"/>
        <v/>
      </c>
      <c r="L2384" s="142" t="str">
        <f t="shared" si="1146"/>
        <v/>
      </c>
      <c r="M2384" s="142"/>
      <c r="N2384" s="142"/>
      <c r="O2384" s="142"/>
      <c r="P2384" s="142"/>
      <c r="Q2384" s="142">
        <v>1690</v>
      </c>
      <c r="R2384" s="142">
        <f t="shared" si="1147"/>
        <v>59.218947070011538</v>
      </c>
      <c r="S2384" s="142">
        <f t="shared" si="1148"/>
        <v>4.123040909570494E-4</v>
      </c>
      <c r="T2384" s="142">
        <f t="shared" si="1149"/>
        <v>0.99710993192377384</v>
      </c>
      <c r="U2384" s="142">
        <f t="shared" si="1150"/>
        <v>4.123040909570494E-4</v>
      </c>
      <c r="V2384" s="142" t="str">
        <f t="shared" si="1151"/>
        <v/>
      </c>
      <c r="W2384" s="142" t="str">
        <f t="shared" si="1152"/>
        <v/>
      </c>
      <c r="X2384" s="142">
        <f t="shared" si="1153"/>
        <v>1.3820420334335787E-15</v>
      </c>
      <c r="Y2384" s="142" t="str">
        <f t="shared" si="1154"/>
        <v/>
      </c>
      <c r="Z2384" s="142" t="str">
        <f t="shared" si="1155"/>
        <v/>
      </c>
      <c r="AD2384" s="142">
        <v>1690</v>
      </c>
      <c r="AE2384" s="142">
        <f t="shared" si="1173"/>
        <v>151.85095814142323</v>
      </c>
      <c r="AF2384" s="142">
        <f t="shared" si="1156"/>
        <v>1.6079064918638969E-4</v>
      </c>
      <c r="AG2384" s="142">
        <f t="shared" si="1157"/>
        <v>0.99710993192377384</v>
      </c>
      <c r="AH2384" s="142">
        <f t="shared" si="1158"/>
        <v>1.6079064918638969E-4</v>
      </c>
      <c r="AI2384" s="142" t="str">
        <f t="shared" si="1159"/>
        <v/>
      </c>
      <c r="AJ2384" s="142" t="str">
        <f t="shared" si="1160"/>
        <v/>
      </c>
      <c r="AK2384" s="142">
        <f t="shared" si="1161"/>
        <v>9.1553319122773756E-62</v>
      </c>
      <c r="AL2384" s="142" t="str">
        <f t="shared" si="1162"/>
        <v/>
      </c>
      <c r="AM2384" s="142" t="str">
        <f t="shared" si="1163"/>
        <v/>
      </c>
      <c r="AQ2384" s="142">
        <v>1690</v>
      </c>
      <c r="AR2384" s="142">
        <f t="shared" si="1164"/>
        <v>7934.289351906551</v>
      </c>
      <c r="AS2384" s="142">
        <f t="shared" si="1165"/>
        <v>3.0773032159795962E-6</v>
      </c>
      <c r="AT2384" s="142">
        <f t="shared" si="1166"/>
        <v>0.99710993192377384</v>
      </c>
      <c r="AU2384" s="142">
        <f t="shared" si="1167"/>
        <v>3.0773032159795962E-6</v>
      </c>
      <c r="AV2384" s="142" t="str">
        <f t="shared" si="1168"/>
        <v/>
      </c>
      <c r="AW2384" s="142" t="str">
        <f t="shared" si="1169"/>
        <v/>
      </c>
      <c r="AX2384" s="142">
        <f t="shared" si="1170"/>
        <v>3.7619612462734696E-5</v>
      </c>
      <c r="AY2384" s="142" t="str">
        <f t="shared" si="1171"/>
        <v/>
      </c>
      <c r="AZ2384" s="142" t="str">
        <f t="shared" si="1172"/>
        <v/>
      </c>
      <c r="BB2384" s="147"/>
      <c r="BC2384" s="147">
        <f t="shared" si="1135"/>
        <v>10.84799999999985</v>
      </c>
      <c r="BD2384" s="163">
        <f t="shared" si="1136"/>
        <v>0.14538798387771534</v>
      </c>
      <c r="BE2384" s="147">
        <f t="shared" si="1137"/>
        <v>2.9065988549104027E-4</v>
      </c>
      <c r="BF2384" s="147" t="str">
        <f t="shared" si="1133"/>
        <v/>
      </c>
      <c r="BG2384" s="159" t="str">
        <f t="shared" si="1134"/>
        <v/>
      </c>
    </row>
    <row r="2385" spans="1:59" ht="20.100000000000001" customHeight="1" x14ac:dyDescent="0.25">
      <c r="A2385" s="147">
        <v>1691</v>
      </c>
      <c r="B2385" s="142">
        <f t="shared" si="1138"/>
        <v>12932.928160840125</v>
      </c>
      <c r="C2385" s="142">
        <f t="shared" si="1139"/>
        <v>1.8698739496355957E-6</v>
      </c>
      <c r="D2385" s="142">
        <f t="shared" si="1140"/>
        <v>0.99714512303490344</v>
      </c>
      <c r="E2385" s="142">
        <f t="shared" si="1141"/>
        <v>1.8698739496355957E-6</v>
      </c>
      <c r="F2385" s="142" t="str">
        <f t="shared" si="1142"/>
        <v/>
      </c>
      <c r="G2385" s="142" t="str">
        <f t="shared" si="1143"/>
        <v/>
      </c>
      <c r="H2385" s="142"/>
      <c r="I2385" s="142"/>
      <c r="J2385" s="142">
        <f t="shared" si="1144"/>
        <v>1.4300492566855857E-153</v>
      </c>
      <c r="K2385" s="142" t="str">
        <f t="shared" si="1145"/>
        <v/>
      </c>
      <c r="L2385" s="142" t="str">
        <f t="shared" si="1146"/>
        <v/>
      </c>
      <c r="M2385" s="142"/>
      <c r="N2385" s="142"/>
      <c r="O2385" s="142"/>
      <c r="P2385" s="142"/>
      <c r="Q2385" s="147">
        <v>1691</v>
      </c>
      <c r="R2385" s="142">
        <f t="shared" si="1147"/>
        <v>59.304771630982557</v>
      </c>
      <c r="S2385" s="142">
        <f t="shared" si="1148"/>
        <v>4.0777402551921653E-4</v>
      </c>
      <c r="T2385" s="142">
        <f t="shared" si="1149"/>
        <v>0.99714512303490344</v>
      </c>
      <c r="U2385" s="142">
        <f t="shared" si="1150"/>
        <v>4.0777402551921653E-4</v>
      </c>
      <c r="V2385" s="142" t="str">
        <f t="shared" si="1151"/>
        <v/>
      </c>
      <c r="W2385" s="142" t="str">
        <f t="shared" si="1152"/>
        <v/>
      </c>
      <c r="X2385" s="142">
        <f t="shared" si="1153"/>
        <v>1.4256911127392803E-15</v>
      </c>
      <c r="Y2385" s="142" t="str">
        <f t="shared" si="1154"/>
        <v/>
      </c>
      <c r="Z2385" s="142" t="str">
        <f t="shared" si="1155"/>
        <v/>
      </c>
      <c r="AD2385" s="147">
        <v>1691</v>
      </c>
      <c r="AE2385" s="142">
        <f t="shared" si="1173"/>
        <v>152.07103199380208</v>
      </c>
      <c r="AF2385" s="142">
        <f t="shared" si="1156"/>
        <v>1.5902401097303798E-4</v>
      </c>
      <c r="AG2385" s="142">
        <f t="shared" si="1157"/>
        <v>0.99714512303490344</v>
      </c>
      <c r="AH2385" s="142">
        <f t="shared" si="1158"/>
        <v>1.5902401097303798E-4</v>
      </c>
      <c r="AI2385" s="142" t="str">
        <f t="shared" si="1159"/>
        <v/>
      </c>
      <c r="AJ2385" s="142" t="str">
        <f t="shared" si="1160"/>
        <v/>
      </c>
      <c r="AK2385" s="142">
        <f t="shared" si="1161"/>
        <v>9.7786919922743809E-62</v>
      </c>
      <c r="AL2385" s="142" t="str">
        <f t="shared" si="1162"/>
        <v/>
      </c>
      <c r="AM2385" s="142" t="str">
        <f t="shared" si="1163"/>
        <v/>
      </c>
      <c r="AQ2385" s="147">
        <v>1691</v>
      </c>
      <c r="AR2385" s="142">
        <f t="shared" si="1164"/>
        <v>7945.7883219817777</v>
      </c>
      <c r="AS2385" s="142">
        <f t="shared" si="1165"/>
        <v>3.0434922855372569E-6</v>
      </c>
      <c r="AT2385" s="142">
        <f t="shared" si="1166"/>
        <v>0.99714512303490344</v>
      </c>
      <c r="AU2385" s="142">
        <f t="shared" si="1167"/>
        <v>3.0434922855372569E-6</v>
      </c>
      <c r="AV2385" s="142" t="str">
        <f t="shared" si="1168"/>
        <v/>
      </c>
      <c r="AW2385" s="142" t="str">
        <f t="shared" si="1169"/>
        <v/>
      </c>
      <c r="AX2385" s="142">
        <f t="shared" si="1170"/>
        <v>3.7376961515556285E-5</v>
      </c>
      <c r="AY2385" s="142" t="str">
        <f t="shared" si="1171"/>
        <v/>
      </c>
      <c r="AZ2385" s="142" t="str">
        <f t="shared" si="1172"/>
        <v/>
      </c>
      <c r="BB2385" s="147"/>
      <c r="BC2385" s="147">
        <f t="shared" si="1135"/>
        <v>10.854399999999849</v>
      </c>
      <c r="BD2385" s="163">
        <f t="shared" si="1136"/>
        <v>0.1450973239922243</v>
      </c>
      <c r="BE2385" s="147">
        <f t="shared" si="1137"/>
        <v>2.9015865571366262E-4</v>
      </c>
      <c r="BF2385" s="147" t="str">
        <f t="shared" si="1133"/>
        <v/>
      </c>
      <c r="BG2385" s="159" t="str">
        <f t="shared" si="1134"/>
        <v/>
      </c>
    </row>
    <row r="2386" spans="1:59" ht="20.100000000000001" customHeight="1" x14ac:dyDescent="0.25">
      <c r="A2386" s="142">
        <v>1692</v>
      </c>
      <c r="B2386" s="142">
        <f t="shared" si="1138"/>
        <v>12951.644409987504</v>
      </c>
      <c r="C2386" s="142">
        <f t="shared" si="1139"/>
        <v>1.8492996909337176E-6</v>
      </c>
      <c r="D2386" s="142">
        <f t="shared" si="1140"/>
        <v>0.99717992721651194</v>
      </c>
      <c r="E2386" s="142">
        <f t="shared" si="1141"/>
        <v>1.8492996909337176E-6</v>
      </c>
      <c r="F2386" s="142" t="str">
        <f t="shared" si="1142"/>
        <v/>
      </c>
      <c r="G2386" s="142" t="str">
        <f t="shared" si="1143"/>
        <v/>
      </c>
      <c r="H2386" s="142"/>
      <c r="I2386" s="142"/>
      <c r="J2386" s="142">
        <f t="shared" si="1144"/>
        <v>1.5878823965322234E-153</v>
      </c>
      <c r="K2386" s="142" t="str">
        <f t="shared" si="1145"/>
        <v/>
      </c>
      <c r="L2386" s="142" t="str">
        <f t="shared" si="1146"/>
        <v/>
      </c>
      <c r="M2386" s="142"/>
      <c r="N2386" s="142"/>
      <c r="O2386" s="142"/>
      <c r="P2386" s="142"/>
      <c r="Q2386" s="142">
        <v>1692</v>
      </c>
      <c r="R2386" s="142">
        <f t="shared" si="1147"/>
        <v>59.390596191953605</v>
      </c>
      <c r="S2386" s="142">
        <f t="shared" si="1148"/>
        <v>4.0328728014551042E-4</v>
      </c>
      <c r="T2386" s="142">
        <f t="shared" si="1149"/>
        <v>0.99717992721651194</v>
      </c>
      <c r="U2386" s="142">
        <f t="shared" si="1150"/>
        <v>4.0328728014551042E-4</v>
      </c>
      <c r="V2386" s="142" t="str">
        <f t="shared" si="1151"/>
        <v/>
      </c>
      <c r="W2386" s="142" t="str">
        <f t="shared" si="1152"/>
        <v/>
      </c>
      <c r="X2386" s="142">
        <f t="shared" si="1153"/>
        <v>1.4706952310501288E-15</v>
      </c>
      <c r="Y2386" s="142" t="str">
        <f t="shared" si="1154"/>
        <v/>
      </c>
      <c r="Z2386" s="142" t="str">
        <f t="shared" si="1155"/>
        <v/>
      </c>
      <c r="AD2386" s="142">
        <v>1692</v>
      </c>
      <c r="AE2386" s="142">
        <f t="shared" si="1173"/>
        <v>152.29110584618098</v>
      </c>
      <c r="AF2386" s="142">
        <f t="shared" si="1156"/>
        <v>1.572742667497935E-4</v>
      </c>
      <c r="AG2386" s="142">
        <f t="shared" si="1157"/>
        <v>0.99717992721651194</v>
      </c>
      <c r="AH2386" s="142">
        <f t="shared" si="1158"/>
        <v>1.572742667497935E-4</v>
      </c>
      <c r="AI2386" s="142" t="str">
        <f t="shared" si="1159"/>
        <v/>
      </c>
      <c r="AJ2386" s="142" t="str">
        <f t="shared" si="1160"/>
        <v/>
      </c>
      <c r="AK2386" s="142">
        <f t="shared" si="1161"/>
        <v>1.0444327747278326E-61</v>
      </c>
      <c r="AL2386" s="142" t="str">
        <f t="shared" si="1162"/>
        <v/>
      </c>
      <c r="AM2386" s="142" t="str">
        <f t="shared" si="1163"/>
        <v/>
      </c>
      <c r="AQ2386" s="142">
        <v>1692</v>
      </c>
      <c r="AR2386" s="142">
        <f t="shared" si="1164"/>
        <v>7957.2872920570044</v>
      </c>
      <c r="AS2386" s="142">
        <f t="shared" si="1165"/>
        <v>3.0100046819198997E-6</v>
      </c>
      <c r="AT2386" s="142">
        <f t="shared" si="1166"/>
        <v>0.99717992721651194</v>
      </c>
      <c r="AU2386" s="142">
        <f t="shared" si="1167"/>
        <v>3.0100046819198997E-6</v>
      </c>
      <c r="AV2386" s="142" t="str">
        <f t="shared" si="1168"/>
        <v/>
      </c>
      <c r="AW2386" s="142" t="str">
        <f t="shared" si="1169"/>
        <v/>
      </c>
      <c r="AX2386" s="142">
        <f t="shared" si="1170"/>
        <v>3.7135281526411723E-5</v>
      </c>
      <c r="AY2386" s="142" t="str">
        <f t="shared" si="1171"/>
        <v/>
      </c>
      <c r="AZ2386" s="142" t="str">
        <f t="shared" si="1172"/>
        <v/>
      </c>
      <c r="BB2386" s="147"/>
      <c r="BC2386" s="147">
        <f t="shared" si="1135"/>
        <v>10.860799999999848</v>
      </c>
      <c r="BD2386" s="163">
        <f t="shared" si="1136"/>
        <v>0.14480716533651064</v>
      </c>
      <c r="BE2386" s="147">
        <f t="shared" si="1137"/>
        <v>2.8965803868008511E-4</v>
      </c>
      <c r="BF2386" s="147" t="str">
        <f t="shared" si="1133"/>
        <v/>
      </c>
      <c r="BG2386" s="159" t="str">
        <f t="shared" si="1134"/>
        <v/>
      </c>
    </row>
    <row r="2387" spans="1:59" ht="20.100000000000001" customHeight="1" x14ac:dyDescent="0.25">
      <c r="A2387" s="142">
        <v>1693</v>
      </c>
      <c r="B2387" s="142">
        <f t="shared" si="1138"/>
        <v>12970.360659134883</v>
      </c>
      <c r="C2387" s="142">
        <f t="shared" si="1139"/>
        <v>1.828922548197544E-6</v>
      </c>
      <c r="D2387" s="142">
        <f t="shared" si="1140"/>
        <v>0.99721434817218646</v>
      </c>
      <c r="E2387" s="142">
        <f t="shared" si="1141"/>
        <v>1.828922548197544E-6</v>
      </c>
      <c r="F2387" s="142" t="str">
        <f t="shared" si="1142"/>
        <v/>
      </c>
      <c r="G2387" s="142" t="str">
        <f t="shared" si="1143"/>
        <v/>
      </c>
      <c r="H2387" s="142"/>
      <c r="I2387" s="142"/>
      <c r="J2387" s="142">
        <f t="shared" si="1144"/>
        <v>1.7631072159394758E-153</v>
      </c>
      <c r="K2387" s="142" t="str">
        <f t="shared" si="1145"/>
        <v/>
      </c>
      <c r="L2387" s="142" t="str">
        <f t="shared" si="1146"/>
        <v/>
      </c>
      <c r="M2387" s="142"/>
      <c r="N2387" s="142"/>
      <c r="O2387" s="142"/>
      <c r="P2387" s="142"/>
      <c r="Q2387" s="142">
        <v>1693</v>
      </c>
      <c r="R2387" s="142">
        <f t="shared" si="1147"/>
        <v>59.476420752924625</v>
      </c>
      <c r="S2387" s="142">
        <f t="shared" si="1148"/>
        <v>3.9884352096926834E-4</v>
      </c>
      <c r="T2387" s="142">
        <f t="shared" si="1149"/>
        <v>0.99721434817218646</v>
      </c>
      <c r="U2387" s="142">
        <f t="shared" si="1150"/>
        <v>3.9884352096926834E-4</v>
      </c>
      <c r="V2387" s="142" t="str">
        <f t="shared" si="1151"/>
        <v/>
      </c>
      <c r="W2387" s="142" t="str">
        <f t="shared" si="1152"/>
        <v/>
      </c>
      <c r="X2387" s="142">
        <f t="shared" si="1153"/>
        <v>1.5170956993926354E-15</v>
      </c>
      <c r="Y2387" s="142" t="str">
        <f t="shared" si="1154"/>
        <v/>
      </c>
      <c r="Z2387" s="142" t="str">
        <f t="shared" si="1155"/>
        <v/>
      </c>
      <c r="AD2387" s="142">
        <v>1693</v>
      </c>
      <c r="AE2387" s="142">
        <f t="shared" si="1173"/>
        <v>152.51117969855983</v>
      </c>
      <c r="AF2387" s="142">
        <f t="shared" si="1156"/>
        <v>1.5554128631509206E-4</v>
      </c>
      <c r="AG2387" s="142">
        <f t="shared" si="1157"/>
        <v>0.99721434817218646</v>
      </c>
      <c r="AH2387" s="142">
        <f t="shared" si="1158"/>
        <v>1.5554128631509206E-4</v>
      </c>
      <c r="AI2387" s="142" t="str">
        <f t="shared" si="1159"/>
        <v/>
      </c>
      <c r="AJ2387" s="142" t="str">
        <f t="shared" si="1160"/>
        <v/>
      </c>
      <c r="AK2387" s="142">
        <f t="shared" si="1161"/>
        <v>1.115509485818679E-61</v>
      </c>
      <c r="AL2387" s="142" t="str">
        <f t="shared" si="1162"/>
        <v/>
      </c>
      <c r="AM2387" s="142" t="str">
        <f t="shared" si="1163"/>
        <v/>
      </c>
      <c r="AQ2387" s="142">
        <v>1693</v>
      </c>
      <c r="AR2387" s="142">
        <f t="shared" si="1164"/>
        <v>7968.7862621322311</v>
      </c>
      <c r="AS2387" s="142">
        <f t="shared" si="1165"/>
        <v>2.9768379132556653E-6</v>
      </c>
      <c r="AT2387" s="142">
        <f t="shared" si="1166"/>
        <v>0.99721434817218646</v>
      </c>
      <c r="AU2387" s="142">
        <f t="shared" si="1167"/>
        <v>2.9768379132556653E-6</v>
      </c>
      <c r="AV2387" s="142" t="str">
        <f t="shared" si="1168"/>
        <v/>
      </c>
      <c r="AW2387" s="142" t="str">
        <f t="shared" si="1169"/>
        <v/>
      </c>
      <c r="AX2387" s="142">
        <f t="shared" si="1170"/>
        <v>3.6894573925766649E-5</v>
      </c>
      <c r="AY2387" s="142" t="str">
        <f t="shared" si="1171"/>
        <v/>
      </c>
      <c r="AZ2387" s="142" t="str">
        <f t="shared" si="1172"/>
        <v/>
      </c>
      <c r="BB2387" s="147"/>
      <c r="BC2387" s="147">
        <f t="shared" si="1135"/>
        <v>10.867199999999848</v>
      </c>
      <c r="BD2387" s="163">
        <f t="shared" si="1136"/>
        <v>0.14451750729783056</v>
      </c>
      <c r="BE2387" s="147">
        <f t="shared" si="1137"/>
        <v>2.8915803449752753E-4</v>
      </c>
      <c r="BF2387" s="147" t="str">
        <f t="shared" si="1133"/>
        <v/>
      </c>
      <c r="BG2387" s="159" t="str">
        <f t="shared" si="1134"/>
        <v/>
      </c>
    </row>
    <row r="2388" spans="1:59" ht="20.100000000000001" customHeight="1" x14ac:dyDescent="0.25">
      <c r="A2388" s="142">
        <v>1694</v>
      </c>
      <c r="B2388" s="142">
        <f t="shared" si="1138"/>
        <v>12989.076908282266</v>
      </c>
      <c r="C2388" s="142">
        <f t="shared" si="1139"/>
        <v>1.8087409979080738E-6</v>
      </c>
      <c r="D2388" s="142">
        <f t="shared" si="1140"/>
        <v>0.99724838957692941</v>
      </c>
      <c r="E2388" s="142">
        <f t="shared" si="1141"/>
        <v>1.8087409979080738E-6</v>
      </c>
      <c r="F2388" s="142" t="str">
        <f t="shared" si="1142"/>
        <v/>
      </c>
      <c r="G2388" s="142" t="str">
        <f t="shared" si="1143"/>
        <v/>
      </c>
      <c r="H2388" s="142"/>
      <c r="I2388" s="142"/>
      <c r="J2388" s="142">
        <f t="shared" si="1144"/>
        <v>1.9576369920919921E-153</v>
      </c>
      <c r="K2388" s="142" t="str">
        <f t="shared" si="1145"/>
        <v/>
      </c>
      <c r="L2388" s="142" t="str">
        <f t="shared" si="1146"/>
        <v/>
      </c>
      <c r="M2388" s="142"/>
      <c r="N2388" s="142"/>
      <c r="O2388" s="142"/>
      <c r="P2388" s="142"/>
      <c r="Q2388" s="142">
        <v>1694</v>
      </c>
      <c r="R2388" s="142">
        <f t="shared" si="1147"/>
        <v>59.562245313895673</v>
      </c>
      <c r="S2388" s="142">
        <f t="shared" si="1148"/>
        <v>3.9444241574805307E-4</v>
      </c>
      <c r="T2388" s="142">
        <f t="shared" si="1149"/>
        <v>0.99724838957692941</v>
      </c>
      <c r="U2388" s="142">
        <f t="shared" si="1150"/>
        <v>3.9444241574805307E-4</v>
      </c>
      <c r="V2388" s="142" t="str">
        <f t="shared" si="1151"/>
        <v/>
      </c>
      <c r="W2388" s="142" t="str">
        <f t="shared" si="1152"/>
        <v/>
      </c>
      <c r="X2388" s="142">
        <f t="shared" si="1153"/>
        <v>1.5649350644164714E-15</v>
      </c>
      <c r="Y2388" s="142" t="str">
        <f t="shared" si="1154"/>
        <v/>
      </c>
      <c r="Z2388" s="142" t="str">
        <f t="shared" si="1155"/>
        <v/>
      </c>
      <c r="AD2388" s="142">
        <v>1694</v>
      </c>
      <c r="AE2388" s="142">
        <f t="shared" si="1173"/>
        <v>152.73125355093873</v>
      </c>
      <c r="AF2388" s="142">
        <f t="shared" si="1156"/>
        <v>1.5382494010078652E-4</v>
      </c>
      <c r="AG2388" s="142">
        <f t="shared" si="1157"/>
        <v>0.99724838957692941</v>
      </c>
      <c r="AH2388" s="142">
        <f t="shared" si="1158"/>
        <v>1.5382494010078652E-4</v>
      </c>
      <c r="AI2388" s="142" t="str">
        <f t="shared" si="1159"/>
        <v/>
      </c>
      <c r="AJ2388" s="142" t="str">
        <f t="shared" si="1160"/>
        <v/>
      </c>
      <c r="AK2388" s="142">
        <f t="shared" si="1161"/>
        <v>1.1914041127754107E-61</v>
      </c>
      <c r="AL2388" s="142" t="str">
        <f t="shared" si="1162"/>
        <v/>
      </c>
      <c r="AM2388" s="142" t="str">
        <f t="shared" si="1163"/>
        <v/>
      </c>
      <c r="AQ2388" s="142">
        <v>1694</v>
      </c>
      <c r="AR2388" s="142">
        <f t="shared" si="1164"/>
        <v>7980.2852322074577</v>
      </c>
      <c r="AS2388" s="142">
        <f t="shared" si="1165"/>
        <v>2.9439894997954171E-6</v>
      </c>
      <c r="AT2388" s="142">
        <f t="shared" si="1166"/>
        <v>0.99724838957692941</v>
      </c>
      <c r="AU2388" s="142">
        <f t="shared" si="1167"/>
        <v>2.9439894997954171E-6</v>
      </c>
      <c r="AV2388" s="142" t="str">
        <f t="shared" si="1168"/>
        <v/>
      </c>
      <c r="AW2388" s="142" t="str">
        <f t="shared" si="1169"/>
        <v/>
      </c>
      <c r="AX2388" s="142">
        <f t="shared" si="1170"/>
        <v>3.6654840088302937E-5</v>
      </c>
      <c r="AY2388" s="142" t="str">
        <f t="shared" si="1171"/>
        <v/>
      </c>
      <c r="AZ2388" s="142" t="str">
        <f t="shared" si="1172"/>
        <v/>
      </c>
      <c r="BB2388" s="147"/>
      <c r="BC2388" s="147">
        <f t="shared" si="1135"/>
        <v>10.873599999999847</v>
      </c>
      <c r="BD2388" s="163">
        <f t="shared" si="1136"/>
        <v>0.14422834926333303</v>
      </c>
      <c r="BE2388" s="147">
        <f t="shared" si="1137"/>
        <v>2.886586432701288E-4</v>
      </c>
      <c r="BF2388" s="147" t="str">
        <f t="shared" si="1133"/>
        <v/>
      </c>
      <c r="BG2388" s="159" t="str">
        <f t="shared" si="1134"/>
        <v/>
      </c>
    </row>
    <row r="2389" spans="1:59" ht="20.100000000000001" customHeight="1" x14ac:dyDescent="0.25">
      <c r="A2389" s="142">
        <v>1695</v>
      </c>
      <c r="B2389" s="142">
        <f t="shared" si="1138"/>
        <v>13007.793157429645</v>
      </c>
      <c r="C2389" s="142">
        <f t="shared" si="1139"/>
        <v>1.7887535240092304E-6</v>
      </c>
      <c r="D2389" s="142">
        <f t="shared" si="1140"/>
        <v>0.99728205507729872</v>
      </c>
      <c r="E2389" s="142">
        <f t="shared" si="1141"/>
        <v>1.7887535240092304E-6</v>
      </c>
      <c r="F2389" s="142" t="str">
        <f t="shared" si="1142"/>
        <v/>
      </c>
      <c r="G2389" s="142" t="str">
        <f t="shared" si="1143"/>
        <v/>
      </c>
      <c r="H2389" s="142"/>
      <c r="I2389" s="142"/>
      <c r="J2389" s="142">
        <f t="shared" si="1144"/>
        <v>2.1735951399723289E-153</v>
      </c>
      <c r="K2389" s="142" t="str">
        <f t="shared" si="1145"/>
        <v/>
      </c>
      <c r="L2389" s="142" t="str">
        <f t="shared" si="1146"/>
        <v/>
      </c>
      <c r="M2389" s="142"/>
      <c r="N2389" s="142"/>
      <c r="O2389" s="142"/>
      <c r="P2389" s="142"/>
      <c r="Q2389" s="142">
        <v>1695</v>
      </c>
      <c r="R2389" s="142">
        <f t="shared" si="1147"/>
        <v>59.648069874866692</v>
      </c>
      <c r="S2389" s="142">
        <f t="shared" si="1148"/>
        <v>3.9008363386691073E-4</v>
      </c>
      <c r="T2389" s="142">
        <f t="shared" si="1149"/>
        <v>0.99728205507729872</v>
      </c>
      <c r="U2389" s="142">
        <f t="shared" si="1150"/>
        <v>3.9008363386691073E-4</v>
      </c>
      <c r="V2389" s="142" t="str">
        <f t="shared" si="1151"/>
        <v/>
      </c>
      <c r="W2389" s="142" t="str">
        <f t="shared" si="1152"/>
        <v/>
      </c>
      <c r="X2389" s="142">
        <f t="shared" si="1153"/>
        <v>1.6142571446125378E-15</v>
      </c>
      <c r="Y2389" s="142" t="str">
        <f t="shared" si="1154"/>
        <v/>
      </c>
      <c r="Z2389" s="142" t="str">
        <f t="shared" si="1155"/>
        <v/>
      </c>
      <c r="AD2389" s="142">
        <v>1695</v>
      </c>
      <c r="AE2389" s="142">
        <f t="shared" si="1173"/>
        <v>152.95132740331758</v>
      </c>
      <c r="AF2389" s="142">
        <f t="shared" si="1156"/>
        <v>1.5212509917341682E-4</v>
      </c>
      <c r="AG2389" s="142">
        <f t="shared" si="1157"/>
        <v>0.99728205507729872</v>
      </c>
      <c r="AH2389" s="142">
        <f t="shared" si="1158"/>
        <v>1.5212509917341682E-4</v>
      </c>
      <c r="AI2389" s="142" t="str">
        <f t="shared" si="1159"/>
        <v/>
      </c>
      <c r="AJ2389" s="142" t="str">
        <f t="shared" si="1160"/>
        <v/>
      </c>
      <c r="AK2389" s="142">
        <f t="shared" si="1161"/>
        <v>1.2724419353350347E-61</v>
      </c>
      <c r="AL2389" s="142" t="str">
        <f t="shared" si="1162"/>
        <v/>
      </c>
      <c r="AM2389" s="142" t="str">
        <f t="shared" si="1163"/>
        <v/>
      </c>
      <c r="AQ2389" s="142">
        <v>1695</v>
      </c>
      <c r="AR2389" s="142">
        <f t="shared" si="1164"/>
        <v>7991.7842022826844</v>
      </c>
      <c r="AS2389" s="142">
        <f t="shared" si="1165"/>
        <v>2.9114569739369922E-6</v>
      </c>
      <c r="AT2389" s="142">
        <f t="shared" si="1166"/>
        <v>0.99728205507729872</v>
      </c>
      <c r="AU2389" s="142">
        <f t="shared" si="1167"/>
        <v>2.9114569739369922E-6</v>
      </c>
      <c r="AV2389" s="142" t="str">
        <f t="shared" si="1168"/>
        <v/>
      </c>
      <c r="AW2389" s="142" t="str">
        <f t="shared" si="1169"/>
        <v/>
      </c>
      <c r="AX2389" s="142">
        <f t="shared" si="1170"/>
        <v>3.6416081333192634E-5</v>
      </c>
      <c r="AY2389" s="142" t="str">
        <f t="shared" si="1171"/>
        <v/>
      </c>
      <c r="AZ2389" s="142" t="str">
        <f t="shared" si="1172"/>
        <v/>
      </c>
      <c r="BB2389" s="147"/>
      <c r="BC2389" s="147">
        <f t="shared" si="1135"/>
        <v>10.879999999999846</v>
      </c>
      <c r="BD2389" s="163">
        <f t="shared" si="1136"/>
        <v>0.1439396906200629</v>
      </c>
      <c r="BE2389" s="147">
        <f t="shared" si="1137"/>
        <v>2.8815986509772573E-4</v>
      </c>
      <c r="BF2389" s="147" t="str">
        <f t="shared" si="1133"/>
        <v/>
      </c>
      <c r="BG2389" s="159" t="str">
        <f t="shared" si="1134"/>
        <v/>
      </c>
    </row>
    <row r="2390" spans="1:59" ht="20.100000000000001" customHeight="1" x14ac:dyDescent="0.25">
      <c r="A2390" s="142">
        <v>1696</v>
      </c>
      <c r="B2390" s="142">
        <f t="shared" si="1138"/>
        <v>13026.509406577028</v>
      </c>
      <c r="C2390" s="142">
        <f t="shared" si="1139"/>
        <v>1.7689586179219691E-6</v>
      </c>
      <c r="D2390" s="142">
        <f t="shared" si="1140"/>
        <v>0.99731534829154744</v>
      </c>
      <c r="E2390" s="142">
        <f t="shared" si="1141"/>
        <v>1.7689586179219691E-6</v>
      </c>
      <c r="F2390" s="142" t="str">
        <f t="shared" si="1142"/>
        <v/>
      </c>
      <c r="G2390" s="142" t="str">
        <f t="shared" si="1143"/>
        <v/>
      </c>
      <c r="H2390" s="142"/>
      <c r="I2390" s="142"/>
      <c r="J2390" s="142">
        <f t="shared" si="1144"/>
        <v>2.4133382542048534E-153</v>
      </c>
      <c r="K2390" s="142" t="str">
        <f t="shared" si="1145"/>
        <v/>
      </c>
      <c r="L2390" s="142" t="str">
        <f t="shared" si="1146"/>
        <v/>
      </c>
      <c r="M2390" s="142"/>
      <c r="N2390" s="142"/>
      <c r="O2390" s="142"/>
      <c r="P2390" s="142"/>
      <c r="Q2390" s="142">
        <v>1696</v>
      </c>
      <c r="R2390" s="142">
        <f t="shared" si="1147"/>
        <v>59.733894435837712</v>
      </c>
      <c r="S2390" s="142">
        <f t="shared" si="1148"/>
        <v>3.8576684634144745E-4</v>
      </c>
      <c r="T2390" s="142">
        <f t="shared" si="1149"/>
        <v>0.99731534829154744</v>
      </c>
      <c r="U2390" s="142">
        <f t="shared" si="1150"/>
        <v>3.8576684634144745E-4</v>
      </c>
      <c r="V2390" s="142" t="str">
        <f t="shared" si="1151"/>
        <v/>
      </c>
      <c r="W2390" s="142" t="str">
        <f t="shared" si="1152"/>
        <v/>
      </c>
      <c r="X2390" s="142">
        <f t="shared" si="1153"/>
        <v>1.6651070675701231E-15</v>
      </c>
      <c r="Y2390" s="142" t="str">
        <f t="shared" si="1154"/>
        <v/>
      </c>
      <c r="Z2390" s="142" t="str">
        <f t="shared" si="1155"/>
        <v/>
      </c>
      <c r="AD2390" s="142">
        <v>1696</v>
      </c>
      <c r="AE2390" s="142">
        <f t="shared" si="1173"/>
        <v>153.17140125569648</v>
      </c>
      <c r="AF2390" s="142">
        <f t="shared" si="1156"/>
        <v>1.5044163523540949E-4</v>
      </c>
      <c r="AG2390" s="142">
        <f t="shared" si="1157"/>
        <v>0.99731534829154744</v>
      </c>
      <c r="AH2390" s="142">
        <f t="shared" si="1158"/>
        <v>1.5044163523540949E-4</v>
      </c>
      <c r="AI2390" s="142" t="str">
        <f t="shared" si="1159"/>
        <v/>
      </c>
      <c r="AJ2390" s="142" t="str">
        <f t="shared" si="1160"/>
        <v/>
      </c>
      <c r="AK2390" s="142">
        <f t="shared" si="1161"/>
        <v>1.3589701058686343E-61</v>
      </c>
      <c r="AL2390" s="142" t="str">
        <f t="shared" si="1162"/>
        <v/>
      </c>
      <c r="AM2390" s="142" t="str">
        <f t="shared" si="1163"/>
        <v/>
      </c>
      <c r="AQ2390" s="142">
        <v>1696</v>
      </c>
      <c r="AR2390" s="142">
        <f t="shared" si="1164"/>
        <v>8003.2831723579111</v>
      </c>
      <c r="AS2390" s="142">
        <f t="shared" si="1165"/>
        <v>2.8792378802482184E-6</v>
      </c>
      <c r="AT2390" s="142">
        <f t="shared" si="1166"/>
        <v>0.99731534829154744</v>
      </c>
      <c r="AU2390" s="142">
        <f t="shared" si="1167"/>
        <v>2.8792378802482184E-6</v>
      </c>
      <c r="AV2390" s="142" t="str">
        <f t="shared" si="1168"/>
        <v/>
      </c>
      <c r="AW2390" s="142" t="str">
        <f t="shared" si="1169"/>
        <v/>
      </c>
      <c r="AX2390" s="142">
        <f t="shared" si="1170"/>
        <v>3.6178298924374496E-5</v>
      </c>
      <c r="AY2390" s="142" t="str">
        <f t="shared" si="1171"/>
        <v/>
      </c>
      <c r="AZ2390" s="142" t="str">
        <f t="shared" si="1172"/>
        <v/>
      </c>
      <c r="BB2390" s="147"/>
      <c r="BC2390" s="147">
        <f t="shared" si="1135"/>
        <v>10.886399999999846</v>
      </c>
      <c r="BD2390" s="163">
        <f t="shared" si="1136"/>
        <v>0.14365153075496517</v>
      </c>
      <c r="BE2390" s="147">
        <f t="shared" si="1137"/>
        <v>2.876617000762971E-4</v>
      </c>
      <c r="BF2390" s="147" t="str">
        <f t="shared" si="1133"/>
        <v/>
      </c>
      <c r="BG2390" s="159" t="str">
        <f t="shared" si="1134"/>
        <v/>
      </c>
    </row>
    <row r="2391" spans="1:59" ht="20.100000000000001" customHeight="1" x14ac:dyDescent="0.25">
      <c r="A2391" s="142">
        <v>1697</v>
      </c>
      <c r="B2391" s="142">
        <f t="shared" si="1138"/>
        <v>13045.225655724407</v>
      </c>
      <c r="C2391" s="142">
        <f t="shared" si="1139"/>
        <v>1.7493547785577026E-6</v>
      </c>
      <c r="D2391" s="142">
        <f t="shared" si="1140"/>
        <v>0.99734827280976346</v>
      </c>
      <c r="E2391" s="142">
        <f t="shared" si="1141"/>
        <v>1.7493547785577026E-6</v>
      </c>
      <c r="F2391" s="142" t="str">
        <f t="shared" si="1142"/>
        <v/>
      </c>
      <c r="G2391" s="142" t="str">
        <f t="shared" si="1143"/>
        <v/>
      </c>
      <c r="H2391" s="142"/>
      <c r="I2391" s="142"/>
      <c r="J2391" s="142">
        <f t="shared" si="1144"/>
        <v>2.6794816733001465E-153</v>
      </c>
      <c r="K2391" s="142" t="str">
        <f t="shared" si="1145"/>
        <v/>
      </c>
      <c r="L2391" s="142" t="str">
        <f t="shared" si="1146"/>
        <v/>
      </c>
      <c r="M2391" s="142"/>
      <c r="N2391" s="142"/>
      <c r="O2391" s="142"/>
      <c r="P2391" s="142"/>
      <c r="Q2391" s="142">
        <v>1697</v>
      </c>
      <c r="R2391" s="142">
        <f t="shared" si="1147"/>
        <v>59.81971899680876</v>
      </c>
      <c r="S2391" s="142">
        <f t="shared" si="1148"/>
        <v>3.8149172582075156E-4</v>
      </c>
      <c r="T2391" s="142">
        <f t="shared" si="1149"/>
        <v>0.99734827280976357</v>
      </c>
      <c r="U2391" s="142">
        <f t="shared" si="1150"/>
        <v>3.8149172582075156E-4</v>
      </c>
      <c r="V2391" s="142" t="str">
        <f t="shared" si="1151"/>
        <v/>
      </c>
      <c r="W2391" s="142" t="str">
        <f t="shared" si="1152"/>
        <v/>
      </c>
      <c r="X2391" s="142">
        <f t="shared" si="1153"/>
        <v>1.7175313083019265E-15</v>
      </c>
      <c r="Y2391" s="142" t="str">
        <f t="shared" si="1154"/>
        <v/>
      </c>
      <c r="Z2391" s="142" t="str">
        <f t="shared" si="1155"/>
        <v/>
      </c>
      <c r="AD2391" s="142">
        <v>1697</v>
      </c>
      <c r="AE2391" s="142">
        <f t="shared" si="1173"/>
        <v>153.39147510807533</v>
      </c>
      <c r="AF2391" s="142">
        <f t="shared" si="1156"/>
        <v>1.4877442062621919E-4</v>
      </c>
      <c r="AG2391" s="142">
        <f t="shared" si="1157"/>
        <v>0.99734827280976346</v>
      </c>
      <c r="AH2391" s="142">
        <f t="shared" si="1158"/>
        <v>1.4877442062621919E-4</v>
      </c>
      <c r="AI2391" s="142" t="str">
        <f t="shared" si="1159"/>
        <v/>
      </c>
      <c r="AJ2391" s="142" t="str">
        <f t="shared" si="1160"/>
        <v/>
      </c>
      <c r="AK2391" s="142">
        <f t="shared" si="1161"/>
        <v>1.451359114157676E-61</v>
      </c>
      <c r="AL2391" s="142" t="str">
        <f t="shared" si="1162"/>
        <v/>
      </c>
      <c r="AM2391" s="142" t="str">
        <f t="shared" si="1163"/>
        <v/>
      </c>
      <c r="AQ2391" s="142">
        <v>1697</v>
      </c>
      <c r="AR2391" s="142">
        <f t="shared" si="1164"/>
        <v>8014.7821424331378</v>
      </c>
      <c r="AS2391" s="142">
        <f t="shared" si="1165"/>
        <v>2.8473297754887049E-6</v>
      </c>
      <c r="AT2391" s="142">
        <f t="shared" si="1166"/>
        <v>0.99734827280976346</v>
      </c>
      <c r="AU2391" s="142">
        <f t="shared" si="1167"/>
        <v>2.8473297754887049E-6</v>
      </c>
      <c r="AV2391" s="142" t="str">
        <f t="shared" si="1168"/>
        <v/>
      </c>
      <c r="AW2391" s="142" t="str">
        <f t="shared" si="1169"/>
        <v/>
      </c>
      <c r="AX2391" s="142">
        <f t="shared" si="1170"/>
        <v>3.5941494070833223E-5</v>
      </c>
      <c r="AY2391" s="142" t="str">
        <f t="shared" si="1171"/>
        <v/>
      </c>
      <c r="AZ2391" s="142" t="str">
        <f t="shared" si="1172"/>
        <v/>
      </c>
      <c r="BB2391" s="147"/>
      <c r="BC2391" s="147">
        <f t="shared" si="1135"/>
        <v>10.892799999999845</v>
      </c>
      <c r="BD2391" s="163">
        <f t="shared" si="1136"/>
        <v>0.14336386905488888</v>
      </c>
      <c r="BE2391" s="147">
        <f t="shared" si="1137"/>
        <v>2.8716414829826897E-4</v>
      </c>
      <c r="BF2391" s="147" t="str">
        <f t="shared" si="1133"/>
        <v/>
      </c>
      <c r="BG2391" s="159" t="str">
        <f t="shared" si="1134"/>
        <v/>
      </c>
    </row>
    <row r="2392" spans="1:59" ht="20.100000000000001" customHeight="1" x14ac:dyDescent="0.25">
      <c r="A2392" s="147">
        <v>1698</v>
      </c>
      <c r="B2392" s="142">
        <f t="shared" si="1138"/>
        <v>13063.94190487179</v>
      </c>
      <c r="C2392" s="142">
        <f t="shared" si="1139"/>
        <v>1.7299405123309097E-6</v>
      </c>
      <c r="D2392" s="142">
        <f t="shared" si="1140"/>
        <v>0.99738083219401052</v>
      </c>
      <c r="E2392" s="142">
        <f t="shared" si="1141"/>
        <v>1.7299405123309097E-6</v>
      </c>
      <c r="F2392" s="142" t="str">
        <f t="shared" si="1142"/>
        <v/>
      </c>
      <c r="G2392" s="142" t="str">
        <f t="shared" si="1143"/>
        <v/>
      </c>
      <c r="H2392" s="142"/>
      <c r="I2392" s="142"/>
      <c r="J2392" s="142">
        <f t="shared" si="1144"/>
        <v>2.9749278419669909E-153</v>
      </c>
      <c r="K2392" s="142" t="str">
        <f t="shared" si="1145"/>
        <v/>
      </c>
      <c r="L2392" s="142" t="str">
        <f t="shared" si="1146"/>
        <v/>
      </c>
      <c r="M2392" s="142"/>
      <c r="N2392" s="142"/>
      <c r="O2392" s="142"/>
      <c r="P2392" s="142"/>
      <c r="Q2392" s="147">
        <v>1698</v>
      </c>
      <c r="R2392" s="142">
        <f t="shared" si="1147"/>
        <v>59.905543557779779</v>
      </c>
      <c r="S2392" s="142">
        <f t="shared" si="1148"/>
        <v>3.7725794659015645E-4</v>
      </c>
      <c r="T2392" s="142">
        <f t="shared" si="1149"/>
        <v>0.99738083219401052</v>
      </c>
      <c r="U2392" s="142">
        <f t="shared" si="1150"/>
        <v>3.7725794659015645E-4</v>
      </c>
      <c r="V2392" s="142" t="str">
        <f t="shared" si="1151"/>
        <v/>
      </c>
      <c r="W2392" s="142" t="str">
        <f t="shared" si="1152"/>
        <v/>
      </c>
      <c r="X2392" s="142">
        <f t="shared" si="1153"/>
        <v>1.7715777286675391E-15</v>
      </c>
      <c r="Y2392" s="142" t="str">
        <f t="shared" si="1154"/>
        <v/>
      </c>
      <c r="Z2392" s="142" t="str">
        <f t="shared" si="1155"/>
        <v/>
      </c>
      <c r="AD2392" s="147">
        <v>1698</v>
      </c>
      <c r="AE2392" s="142">
        <f t="shared" si="1173"/>
        <v>153.61154896045423</v>
      </c>
      <c r="AF2392" s="142">
        <f t="shared" si="1156"/>
        <v>1.4712332832340132E-4</v>
      </c>
      <c r="AG2392" s="142">
        <f t="shared" si="1157"/>
        <v>0.99738083219401052</v>
      </c>
      <c r="AH2392" s="142">
        <f t="shared" si="1158"/>
        <v>1.4712332832340132E-4</v>
      </c>
      <c r="AI2392" s="142" t="str">
        <f t="shared" si="1159"/>
        <v/>
      </c>
      <c r="AJ2392" s="142" t="str">
        <f t="shared" si="1160"/>
        <v/>
      </c>
      <c r="AK2392" s="142">
        <f t="shared" si="1161"/>
        <v>1.5500043498598398E-61</v>
      </c>
      <c r="AL2392" s="142" t="str">
        <f t="shared" si="1162"/>
        <v/>
      </c>
      <c r="AM2392" s="142" t="str">
        <f t="shared" si="1163"/>
        <v/>
      </c>
      <c r="AQ2392" s="147">
        <v>1698</v>
      </c>
      <c r="AR2392" s="142">
        <f t="shared" si="1164"/>
        <v>8026.2811125083645</v>
      </c>
      <c r="AS2392" s="142">
        <f t="shared" si="1165"/>
        <v>2.8157302286304169E-6</v>
      </c>
      <c r="AT2392" s="142">
        <f t="shared" si="1166"/>
        <v>0.99738083219401052</v>
      </c>
      <c r="AU2392" s="142">
        <f t="shared" si="1167"/>
        <v>2.8157302286304169E-6</v>
      </c>
      <c r="AV2392" s="142" t="str">
        <f t="shared" si="1168"/>
        <v/>
      </c>
      <c r="AW2392" s="142" t="str">
        <f t="shared" si="1169"/>
        <v/>
      </c>
      <c r="AX2392" s="142">
        <f t="shared" si="1170"/>
        <v>3.570566792688097E-5</v>
      </c>
      <c r="AY2392" s="142" t="str">
        <f t="shared" si="1171"/>
        <v/>
      </c>
      <c r="AZ2392" s="142" t="str">
        <f t="shared" si="1172"/>
        <v/>
      </c>
      <c r="BB2392" s="147"/>
      <c r="BC2392" s="147">
        <f t="shared" si="1135"/>
        <v>10.899199999999844</v>
      </c>
      <c r="BD2392" s="163">
        <f t="shared" si="1136"/>
        <v>0.14307670490659061</v>
      </c>
      <c r="BE2392" s="147">
        <f t="shared" si="1137"/>
        <v>2.8666720985234817E-4</v>
      </c>
      <c r="BF2392" s="147" t="str">
        <f t="shared" si="1133"/>
        <v/>
      </c>
      <c r="BG2392" s="159" t="str">
        <f t="shared" si="1134"/>
        <v/>
      </c>
    </row>
    <row r="2393" spans="1:59" ht="20.100000000000001" customHeight="1" x14ac:dyDescent="0.25">
      <c r="A2393" s="142">
        <v>1699</v>
      </c>
      <c r="B2393" s="142">
        <f t="shared" si="1138"/>
        <v>13082.658154019169</v>
      </c>
      <c r="C2393" s="142">
        <f t="shared" si="1139"/>
        <v>1.7107143331710797E-6</v>
      </c>
      <c r="D2393" s="142">
        <f t="shared" si="1140"/>
        <v>0.99741302997846792</v>
      </c>
      <c r="E2393" s="142">
        <f t="shared" si="1141"/>
        <v>1.7107143331710797E-6</v>
      </c>
      <c r="F2393" s="142" t="str">
        <f t="shared" si="1142"/>
        <v/>
      </c>
      <c r="G2393" s="142" t="str">
        <f t="shared" si="1143"/>
        <v/>
      </c>
      <c r="H2393" s="142"/>
      <c r="I2393" s="142"/>
      <c r="J2393" s="142">
        <f t="shared" si="1144"/>
        <v>3.302897777244865E-153</v>
      </c>
      <c r="K2393" s="142" t="str">
        <f t="shared" si="1145"/>
        <v/>
      </c>
      <c r="L2393" s="142" t="str">
        <f t="shared" si="1146"/>
        <v/>
      </c>
      <c r="M2393" s="142"/>
      <c r="N2393" s="142"/>
      <c r="O2393" s="142"/>
      <c r="P2393" s="142"/>
      <c r="Q2393" s="142">
        <v>1699</v>
      </c>
      <c r="R2393" s="142">
        <f t="shared" si="1147"/>
        <v>59.991368118750827</v>
      </c>
      <c r="S2393" s="142">
        <f t="shared" si="1148"/>
        <v>3.7306518457382482E-4</v>
      </c>
      <c r="T2393" s="142">
        <f t="shared" si="1149"/>
        <v>0.99741302997846792</v>
      </c>
      <c r="U2393" s="142">
        <f t="shared" si="1150"/>
        <v>3.7306518457382482E-4</v>
      </c>
      <c r="V2393" s="142" t="str">
        <f t="shared" si="1151"/>
        <v/>
      </c>
      <c r="W2393" s="142" t="str">
        <f t="shared" si="1152"/>
        <v/>
      </c>
      <c r="X2393" s="142">
        <f t="shared" si="1153"/>
        <v>1.8272956179256634E-15</v>
      </c>
      <c r="Y2393" s="142" t="str">
        <f t="shared" si="1154"/>
        <v/>
      </c>
      <c r="Z2393" s="142" t="str">
        <f t="shared" si="1155"/>
        <v/>
      </c>
      <c r="AD2393" s="142">
        <v>1699</v>
      </c>
      <c r="AE2393" s="142">
        <f t="shared" si="1173"/>
        <v>153.83162281283307</v>
      </c>
      <c r="AF2393" s="142">
        <f t="shared" si="1156"/>
        <v>1.4548823194362757E-4</v>
      </c>
      <c r="AG2393" s="142">
        <f t="shared" si="1157"/>
        <v>0.99741302997846792</v>
      </c>
      <c r="AH2393" s="142">
        <f t="shared" si="1158"/>
        <v>1.4548823194362757E-4</v>
      </c>
      <c r="AI2393" s="142" t="str">
        <f t="shared" si="1159"/>
        <v/>
      </c>
      <c r="AJ2393" s="142" t="str">
        <f t="shared" si="1160"/>
        <v/>
      </c>
      <c r="AK2393" s="142">
        <f t="shared" si="1161"/>
        <v>1.6553277691512883E-61</v>
      </c>
      <c r="AL2393" s="142" t="str">
        <f t="shared" si="1162"/>
        <v/>
      </c>
      <c r="AM2393" s="142" t="str">
        <f t="shared" si="1163"/>
        <v/>
      </c>
      <c r="AQ2393" s="142">
        <v>1699</v>
      </c>
      <c r="AR2393" s="142">
        <f t="shared" si="1164"/>
        <v>8037.7800825835911</v>
      </c>
      <c r="AS2393" s="142">
        <f t="shared" si="1165"/>
        <v>2.7844368208770701E-6</v>
      </c>
      <c r="AT2393" s="142">
        <f t="shared" si="1166"/>
        <v>0.99741302997846792</v>
      </c>
      <c r="AU2393" s="142">
        <f t="shared" si="1167"/>
        <v>2.7844368208770701E-6</v>
      </c>
      <c r="AV2393" s="142" t="str">
        <f t="shared" si="1168"/>
        <v/>
      </c>
      <c r="AW2393" s="142" t="str">
        <f t="shared" si="1169"/>
        <v/>
      </c>
      <c r="AX2393" s="142">
        <f t="shared" si="1170"/>
        <v>3.5470821592441749E-5</v>
      </c>
      <c r="AY2393" s="142" t="str">
        <f t="shared" si="1171"/>
        <v/>
      </c>
      <c r="AZ2393" s="142" t="str">
        <f t="shared" si="1172"/>
        <v/>
      </c>
      <c r="BB2393" s="147"/>
      <c r="BC2393" s="147">
        <f t="shared" si="1135"/>
        <v>10.905599999999843</v>
      </c>
      <c r="BD2393" s="163">
        <f t="shared" si="1136"/>
        <v>0.14279003769673826</v>
      </c>
      <c r="BE2393" s="147">
        <f t="shared" si="1137"/>
        <v>2.8617088482321695E-4</v>
      </c>
      <c r="BF2393" s="147" t="str">
        <f t="shared" si="1133"/>
        <v/>
      </c>
      <c r="BG2393" s="159" t="str">
        <f t="shared" si="1134"/>
        <v/>
      </c>
    </row>
    <row r="2394" spans="1:59" ht="20.100000000000001" customHeight="1" x14ac:dyDescent="0.25">
      <c r="A2394" s="142">
        <v>1700</v>
      </c>
      <c r="B2394" s="142">
        <f t="shared" si="1138"/>
        <v>13101.374403166552</v>
      </c>
      <c r="C2394" s="142">
        <f t="shared" si="1139"/>
        <v>1.6916747625338535E-6</v>
      </c>
      <c r="D2394" s="142">
        <f t="shared" si="1140"/>
        <v>0.99744486966957202</v>
      </c>
      <c r="E2394" s="142">
        <f t="shared" si="1141"/>
        <v>1.6916747625338535E-6</v>
      </c>
      <c r="F2394" s="142" t="str">
        <f t="shared" si="1142"/>
        <v/>
      </c>
      <c r="G2394" s="142" t="str">
        <f t="shared" si="1143"/>
        <v/>
      </c>
      <c r="H2394" s="142"/>
      <c r="I2394" s="142"/>
      <c r="J2394" s="142">
        <f t="shared" si="1144"/>
        <v>3.666965977559299E-153</v>
      </c>
      <c r="K2394" s="142" t="str">
        <f t="shared" si="1145"/>
        <v/>
      </c>
      <c r="L2394" s="142" t="str">
        <f t="shared" si="1146"/>
        <v/>
      </c>
      <c r="M2394" s="142"/>
      <c r="N2394" s="142"/>
      <c r="O2394" s="142"/>
      <c r="P2394" s="142"/>
      <c r="Q2394" s="142">
        <v>1700</v>
      </c>
      <c r="R2394" s="142">
        <f t="shared" si="1147"/>
        <v>60.077192679721847</v>
      </c>
      <c r="S2394" s="142">
        <f t="shared" si="1148"/>
        <v>3.6891311733720138E-4</v>
      </c>
      <c r="T2394" s="142">
        <f t="shared" si="1149"/>
        <v>0.99744486966957202</v>
      </c>
      <c r="U2394" s="142">
        <f t="shared" si="1150"/>
        <v>3.6891311733720138E-4</v>
      </c>
      <c r="V2394" s="142" t="str">
        <f t="shared" si="1151"/>
        <v/>
      </c>
      <c r="W2394" s="142" t="str">
        <f t="shared" si="1152"/>
        <v/>
      </c>
      <c r="X2394" s="142">
        <f t="shared" si="1153"/>
        <v>1.8847357344465193E-15</v>
      </c>
      <c r="Y2394" s="142" t="str">
        <f t="shared" si="1154"/>
        <v/>
      </c>
      <c r="Z2394" s="142" t="str">
        <f t="shared" si="1155"/>
        <v/>
      </c>
      <c r="AD2394" s="142">
        <v>1700</v>
      </c>
      <c r="AE2394" s="142">
        <f t="shared" si="1173"/>
        <v>154.05169666521198</v>
      </c>
      <c r="AF2394" s="142">
        <f t="shared" si="1156"/>
        <v>1.438690057436336E-4</v>
      </c>
      <c r="AG2394" s="142">
        <f t="shared" si="1157"/>
        <v>0.99744486966957202</v>
      </c>
      <c r="AH2394" s="142">
        <f t="shared" si="1158"/>
        <v>1.438690057436336E-4</v>
      </c>
      <c r="AI2394" s="142" t="str">
        <f t="shared" si="1159"/>
        <v/>
      </c>
      <c r="AJ2394" s="142" t="str">
        <f t="shared" si="1160"/>
        <v/>
      </c>
      <c r="AK2394" s="142">
        <f t="shared" si="1161"/>
        <v>1.7677796724645972E-61</v>
      </c>
      <c r="AL2394" s="142" t="str">
        <f t="shared" si="1162"/>
        <v/>
      </c>
      <c r="AM2394" s="142" t="str">
        <f t="shared" si="1163"/>
        <v/>
      </c>
      <c r="AQ2394" s="142">
        <v>1700</v>
      </c>
      <c r="AR2394" s="142">
        <f t="shared" si="1164"/>
        <v>8049.2790526588178</v>
      </c>
      <c r="AS2394" s="142">
        <f t="shared" si="1165"/>
        <v>2.7534471456823198E-6</v>
      </c>
      <c r="AT2394" s="142">
        <f t="shared" si="1166"/>
        <v>0.99744486966957202</v>
      </c>
      <c r="AU2394" s="142">
        <f t="shared" si="1167"/>
        <v>2.7534471456823198E-6</v>
      </c>
      <c r="AV2394" s="142" t="str">
        <f t="shared" si="1168"/>
        <v/>
      </c>
      <c r="AW2394" s="142" t="str">
        <f t="shared" si="1169"/>
        <v/>
      </c>
      <c r="AX2394" s="142">
        <f t="shared" si="1170"/>
        <v>3.5236956113338078E-5</v>
      </c>
      <c r="AY2394" s="142" t="str">
        <f t="shared" si="1171"/>
        <v/>
      </c>
      <c r="AZ2394" s="142" t="str">
        <f t="shared" si="1172"/>
        <v/>
      </c>
      <c r="BB2394" s="147"/>
      <c r="BC2394" s="147">
        <f t="shared" si="1135"/>
        <v>10.911999999999843</v>
      </c>
      <c r="BD2394" s="163">
        <f t="shared" si="1136"/>
        <v>0.14250386681191504</v>
      </c>
      <c r="BE2394" s="147">
        <f t="shared" si="1137"/>
        <v>2.8567517329219916E-4</v>
      </c>
      <c r="BF2394" s="147" t="str">
        <f t="shared" si="1133"/>
        <v/>
      </c>
      <c r="BG2394" s="159" t="str">
        <f t="shared" si="1134"/>
        <v/>
      </c>
    </row>
    <row r="2395" spans="1:59" ht="20.100000000000001" customHeight="1" x14ac:dyDescent="0.25">
      <c r="A2395" s="142">
        <v>1701</v>
      </c>
      <c r="B2395" s="142">
        <f t="shared" si="1138"/>
        <v>13120.090652313931</v>
      </c>
      <c r="C2395" s="142">
        <f t="shared" si="1139"/>
        <v>1.6728203294115153E-6</v>
      </c>
      <c r="D2395" s="142">
        <f t="shared" si="1140"/>
        <v>0.99747635474615681</v>
      </c>
      <c r="E2395" s="142">
        <f t="shared" si="1141"/>
        <v>1.6728203294115153E-6</v>
      </c>
      <c r="F2395" s="142" t="str">
        <f t="shared" si="1142"/>
        <v/>
      </c>
      <c r="G2395" s="142" t="str">
        <f t="shared" si="1143"/>
        <v/>
      </c>
      <c r="H2395" s="142"/>
      <c r="I2395" s="142"/>
      <c r="J2395" s="142">
        <f t="shared" si="1144"/>
        <v>4.0710991507836194E-153</v>
      </c>
      <c r="K2395" s="142" t="str">
        <f t="shared" si="1145"/>
        <v/>
      </c>
      <c r="L2395" s="142" t="str">
        <f t="shared" si="1146"/>
        <v/>
      </c>
      <c r="M2395" s="142"/>
      <c r="N2395" s="142"/>
      <c r="O2395" s="142"/>
      <c r="P2395" s="142"/>
      <c r="Q2395" s="142">
        <v>1701</v>
      </c>
      <c r="R2395" s="142">
        <f t="shared" si="1147"/>
        <v>60.163017240692895</v>
      </c>
      <c r="S2395" s="142">
        <f t="shared" si="1148"/>
        <v>3.6480142408927964E-4</v>
      </c>
      <c r="T2395" s="142">
        <f t="shared" si="1149"/>
        <v>0.99747635474615681</v>
      </c>
      <c r="U2395" s="142">
        <f t="shared" si="1150"/>
        <v>3.6480142408927964E-4</v>
      </c>
      <c r="V2395" s="142" t="str">
        <f t="shared" si="1151"/>
        <v/>
      </c>
      <c r="W2395" s="142" t="str">
        <f t="shared" si="1152"/>
        <v/>
      </c>
      <c r="X2395" s="142">
        <f t="shared" si="1153"/>
        <v>1.9439503486174549E-15</v>
      </c>
      <c r="Y2395" s="142" t="str">
        <f t="shared" si="1154"/>
        <v/>
      </c>
      <c r="Z2395" s="142" t="str">
        <f t="shared" si="1155"/>
        <v/>
      </c>
      <c r="AD2395" s="142">
        <v>1701</v>
      </c>
      <c r="AE2395" s="142">
        <f t="shared" si="1173"/>
        <v>154.27177051759082</v>
      </c>
      <c r="AF2395" s="142">
        <f t="shared" si="1156"/>
        <v>1.4226552462111118E-4</v>
      </c>
      <c r="AG2395" s="142">
        <f t="shared" si="1157"/>
        <v>0.99747635474615681</v>
      </c>
      <c r="AH2395" s="142">
        <f t="shared" si="1158"/>
        <v>1.4226552462111118E-4</v>
      </c>
      <c r="AI2395" s="142" t="str">
        <f t="shared" si="1159"/>
        <v/>
      </c>
      <c r="AJ2395" s="142" t="str">
        <f t="shared" si="1160"/>
        <v/>
      </c>
      <c r="AK2395" s="142">
        <f t="shared" si="1161"/>
        <v>1.8878406006935528E-61</v>
      </c>
      <c r="AL2395" s="142" t="str">
        <f t="shared" si="1162"/>
        <v/>
      </c>
      <c r="AM2395" s="142" t="str">
        <f t="shared" si="1163"/>
        <v/>
      </c>
      <c r="AQ2395" s="142">
        <v>1701</v>
      </c>
      <c r="AR2395" s="142">
        <f t="shared" si="1164"/>
        <v>8060.7780227340481</v>
      </c>
      <c r="AS2395" s="142">
        <f t="shared" si="1165"/>
        <v>2.7227588087667618E-6</v>
      </c>
      <c r="AT2395" s="142">
        <f t="shared" si="1166"/>
        <v>0.99747635474615681</v>
      </c>
      <c r="AU2395" s="142">
        <f t="shared" si="1167"/>
        <v>2.7227588087667618E-6</v>
      </c>
      <c r="AV2395" s="142" t="str">
        <f t="shared" si="1168"/>
        <v/>
      </c>
      <c r="AW2395" s="142" t="str">
        <f t="shared" si="1169"/>
        <v/>
      </c>
      <c r="AX2395" s="142">
        <f t="shared" si="1170"/>
        <v>3.5004072481579934E-5</v>
      </c>
      <c r="AY2395" s="142" t="str">
        <f t="shared" si="1171"/>
        <v/>
      </c>
      <c r="AZ2395" s="142" t="str">
        <f t="shared" si="1172"/>
        <v/>
      </c>
      <c r="BB2395" s="147"/>
      <c r="BC2395" s="147">
        <f t="shared" si="1135"/>
        <v>10.918399999999842</v>
      </c>
      <c r="BD2395" s="163">
        <f t="shared" si="1136"/>
        <v>0.14221819163862284</v>
      </c>
      <c r="BE2395" s="147">
        <f t="shared" si="1137"/>
        <v>2.8518007533609446E-4</v>
      </c>
      <c r="BF2395" s="147" t="str">
        <f t="shared" si="1133"/>
        <v/>
      </c>
      <c r="BG2395" s="159" t="str">
        <f t="shared" si="1134"/>
        <v/>
      </c>
    </row>
    <row r="2396" spans="1:59" ht="20.100000000000001" customHeight="1" x14ac:dyDescent="0.25">
      <c r="A2396" s="142">
        <v>1702</v>
      </c>
      <c r="B2396" s="142">
        <f t="shared" si="1138"/>
        <v>13138.806901461314</v>
      </c>
      <c r="C2396" s="142">
        <f t="shared" si="1139"/>
        <v>1.6541495703426953E-6</v>
      </c>
      <c r="D2396" s="142">
        <f t="shared" si="1140"/>
        <v>0.99750748865959504</v>
      </c>
      <c r="E2396" s="142">
        <f t="shared" si="1141"/>
        <v>1.6541495703426953E-6</v>
      </c>
      <c r="F2396" s="142" t="str">
        <f t="shared" si="1142"/>
        <v/>
      </c>
      <c r="G2396" s="142" t="str">
        <f t="shared" si="1143"/>
        <v/>
      </c>
      <c r="H2396" s="142"/>
      <c r="I2396" s="142"/>
      <c r="J2396" s="142">
        <f t="shared" si="1144"/>
        <v>4.5196991784172052E-153</v>
      </c>
      <c r="K2396" s="142" t="str">
        <f t="shared" si="1145"/>
        <v/>
      </c>
      <c r="L2396" s="142" t="str">
        <f t="shared" si="1146"/>
        <v/>
      </c>
      <c r="M2396" s="142"/>
      <c r="N2396" s="142"/>
      <c r="O2396" s="142"/>
      <c r="P2396" s="142"/>
      <c r="Q2396" s="142">
        <v>1702</v>
      </c>
      <c r="R2396" s="142">
        <f t="shared" si="1147"/>
        <v>60.248841801663914</v>
      </c>
      <c r="S2396" s="142">
        <f t="shared" si="1148"/>
        <v>3.6072978568473738E-4</v>
      </c>
      <c r="T2396" s="142">
        <f t="shared" si="1149"/>
        <v>0.99750748865959504</v>
      </c>
      <c r="U2396" s="142">
        <f t="shared" si="1150"/>
        <v>3.6072978568473738E-4</v>
      </c>
      <c r="V2396" s="142" t="str">
        <f t="shared" si="1151"/>
        <v/>
      </c>
      <c r="W2396" s="142" t="str">
        <f t="shared" si="1152"/>
        <v/>
      </c>
      <c r="X2396" s="142">
        <f t="shared" si="1153"/>
        <v>2.0049932869744858E-15</v>
      </c>
      <c r="Y2396" s="142" t="str">
        <f t="shared" si="1154"/>
        <v/>
      </c>
      <c r="Z2396" s="142" t="str">
        <f t="shared" si="1155"/>
        <v/>
      </c>
      <c r="AD2396" s="142">
        <v>1702</v>
      </c>
      <c r="AE2396" s="142">
        <f t="shared" si="1173"/>
        <v>154.49184436996973</v>
      </c>
      <c r="AF2396" s="142">
        <f t="shared" si="1156"/>
        <v>1.4067766411553348E-4</v>
      </c>
      <c r="AG2396" s="142">
        <f t="shared" si="1157"/>
        <v>0.99750748865959504</v>
      </c>
      <c r="AH2396" s="142">
        <f t="shared" si="1158"/>
        <v>1.4067766411553348E-4</v>
      </c>
      <c r="AI2396" s="142" t="str">
        <f t="shared" si="1159"/>
        <v/>
      </c>
      <c r="AJ2396" s="142" t="str">
        <f t="shared" si="1160"/>
        <v/>
      </c>
      <c r="AK2396" s="142">
        <f t="shared" si="1161"/>
        <v>2.016023357730207E-61</v>
      </c>
      <c r="AL2396" s="142" t="str">
        <f t="shared" si="1162"/>
        <v/>
      </c>
      <c r="AM2396" s="142" t="str">
        <f t="shared" si="1163"/>
        <v/>
      </c>
      <c r="AQ2396" s="142">
        <v>1702</v>
      </c>
      <c r="AR2396" s="142">
        <f t="shared" si="1164"/>
        <v>8072.2769928092748</v>
      </c>
      <c r="AS2396" s="142">
        <f t="shared" si="1165"/>
        <v>2.6923694281338383E-6</v>
      </c>
      <c r="AT2396" s="142">
        <f t="shared" si="1166"/>
        <v>0.99750748865959504</v>
      </c>
      <c r="AU2396" s="142">
        <f t="shared" si="1167"/>
        <v>2.6923694281338383E-6</v>
      </c>
      <c r="AV2396" s="142" t="str">
        <f t="shared" si="1168"/>
        <v/>
      </c>
      <c r="AW2396" s="142" t="str">
        <f t="shared" si="1169"/>
        <v/>
      </c>
      <c r="AX2396" s="142">
        <f t="shared" si="1170"/>
        <v>3.4772171635656742E-5</v>
      </c>
      <c r="AY2396" s="142" t="str">
        <f t="shared" si="1171"/>
        <v/>
      </c>
      <c r="AZ2396" s="142" t="str">
        <f t="shared" si="1172"/>
        <v/>
      </c>
      <c r="BB2396" s="147"/>
      <c r="BC2396" s="147">
        <f t="shared" si="1135"/>
        <v>10.924799999999841</v>
      </c>
      <c r="BD2396" s="163">
        <f t="shared" si="1136"/>
        <v>0.14193301156328675</v>
      </c>
      <c r="BE2396" s="147">
        <f t="shared" si="1137"/>
        <v>2.8468559102917679E-4</v>
      </c>
      <c r="BF2396" s="147" t="str">
        <f t="shared" si="1133"/>
        <v/>
      </c>
      <c r="BG2396" s="159" t="str">
        <f t="shared" si="1134"/>
        <v/>
      </c>
    </row>
    <row r="2397" spans="1:59" ht="20.100000000000001" customHeight="1" x14ac:dyDescent="0.25">
      <c r="A2397" s="142">
        <v>1703</v>
      </c>
      <c r="B2397" s="142">
        <f t="shared" si="1138"/>
        <v>13157.523150608693</v>
      </c>
      <c r="C2397" s="142">
        <f t="shared" si="1139"/>
        <v>1.6356610294214343E-6</v>
      </c>
      <c r="D2397" s="142">
        <f t="shared" si="1140"/>
        <v>0.99753827483393986</v>
      </c>
      <c r="E2397" s="142">
        <f t="shared" si="1141"/>
        <v>1.6356610294214343E-6</v>
      </c>
      <c r="F2397" s="142" t="str">
        <f t="shared" si="1142"/>
        <v/>
      </c>
      <c r="G2397" s="142" t="str">
        <f t="shared" si="1143"/>
        <v/>
      </c>
      <c r="H2397" s="142"/>
      <c r="I2397" s="142"/>
      <c r="J2397" s="142">
        <f t="shared" si="1144"/>
        <v>5.0176507784585225E-153</v>
      </c>
      <c r="K2397" s="142" t="str">
        <f t="shared" si="1145"/>
        <v/>
      </c>
      <c r="L2397" s="142" t="str">
        <f t="shared" si="1146"/>
        <v/>
      </c>
      <c r="M2397" s="142"/>
      <c r="N2397" s="142"/>
      <c r="O2397" s="142"/>
      <c r="P2397" s="142"/>
      <c r="Q2397" s="142">
        <v>1703</v>
      </c>
      <c r="R2397" s="142">
        <f t="shared" si="1147"/>
        <v>60.334666362634934</v>
      </c>
      <c r="S2397" s="142">
        <f t="shared" si="1148"/>
        <v>3.5669788462589457E-4</v>
      </c>
      <c r="T2397" s="142">
        <f t="shared" si="1149"/>
        <v>0.99753827483393986</v>
      </c>
      <c r="U2397" s="142">
        <f t="shared" si="1150"/>
        <v>3.5669788462589457E-4</v>
      </c>
      <c r="V2397" s="142" t="str">
        <f t="shared" si="1151"/>
        <v/>
      </c>
      <c r="W2397" s="142" t="str">
        <f t="shared" si="1152"/>
        <v/>
      </c>
      <c r="X2397" s="142">
        <f t="shared" si="1153"/>
        <v>2.0679199775946439E-15</v>
      </c>
      <c r="Y2397" s="142" t="str">
        <f t="shared" si="1154"/>
        <v/>
      </c>
      <c r="Z2397" s="142" t="str">
        <f t="shared" si="1155"/>
        <v/>
      </c>
      <c r="AD2397" s="142">
        <v>1703</v>
      </c>
      <c r="AE2397" s="142">
        <f t="shared" si="1173"/>
        <v>154.71191822234857</v>
      </c>
      <c r="AF2397" s="142">
        <f t="shared" si="1156"/>
        <v>1.3910530040892602E-4</v>
      </c>
      <c r="AG2397" s="142">
        <f t="shared" si="1157"/>
        <v>0.99753827483393986</v>
      </c>
      <c r="AH2397" s="142">
        <f t="shared" si="1158"/>
        <v>1.3910530040892602E-4</v>
      </c>
      <c r="AI2397" s="142" t="str">
        <f t="shared" si="1159"/>
        <v/>
      </c>
      <c r="AJ2397" s="142" t="str">
        <f t="shared" si="1160"/>
        <v/>
      </c>
      <c r="AK2397" s="142">
        <f t="shared" si="1161"/>
        <v>2.1528751677117584E-61</v>
      </c>
      <c r="AL2397" s="142" t="str">
        <f t="shared" si="1162"/>
        <v/>
      </c>
      <c r="AM2397" s="142" t="str">
        <f t="shared" si="1163"/>
        <v/>
      </c>
      <c r="AQ2397" s="142">
        <v>1703</v>
      </c>
      <c r="AR2397" s="142">
        <f t="shared" si="1164"/>
        <v>8083.7759628845015</v>
      </c>
      <c r="AS2397" s="142">
        <f t="shared" si="1165"/>
        <v>2.6622766340844522E-6</v>
      </c>
      <c r="AT2397" s="142">
        <f t="shared" si="1166"/>
        <v>0.99753827483393986</v>
      </c>
      <c r="AU2397" s="142">
        <f t="shared" si="1167"/>
        <v>2.6622766340844522E-6</v>
      </c>
      <c r="AV2397" s="142" t="str">
        <f t="shared" si="1168"/>
        <v/>
      </c>
      <c r="AW2397" s="142" t="str">
        <f t="shared" si="1169"/>
        <v/>
      </c>
      <c r="AX2397" s="142">
        <f t="shared" si="1170"/>
        <v>3.4541254460830608E-5</v>
      </c>
      <c r="AY2397" s="142" t="str">
        <f t="shared" si="1171"/>
        <v/>
      </c>
      <c r="AZ2397" s="142" t="str">
        <f t="shared" si="1172"/>
        <v/>
      </c>
      <c r="BB2397" s="147"/>
      <c r="BC2397" s="147">
        <f t="shared" si="1135"/>
        <v>10.931199999999841</v>
      </c>
      <c r="BD2397" s="163">
        <f t="shared" si="1136"/>
        <v>0.14164832597225757</v>
      </c>
      <c r="BE2397" s="147">
        <f t="shared" si="1137"/>
        <v>2.8419172044102936E-4</v>
      </c>
      <c r="BF2397" s="147" t="str">
        <f t="shared" si="1133"/>
        <v/>
      </c>
      <c r="BG2397" s="159" t="str">
        <f t="shared" si="1134"/>
        <v/>
      </c>
    </row>
    <row r="2398" spans="1:59" ht="20.100000000000001" customHeight="1" x14ac:dyDescent="0.25">
      <c r="A2398" s="147">
        <v>1704</v>
      </c>
      <c r="B2398" s="142">
        <f t="shared" si="1138"/>
        <v>13176.239399756072</v>
      </c>
      <c r="C2398" s="142">
        <f t="shared" si="1139"/>
        <v>1.6173532583054922E-6</v>
      </c>
      <c r="D2398" s="142">
        <f t="shared" si="1140"/>
        <v>0.99756871666606572</v>
      </c>
      <c r="E2398" s="142">
        <f t="shared" si="1141"/>
        <v>1.6173532583054922E-6</v>
      </c>
      <c r="F2398" s="142" t="str">
        <f t="shared" si="1142"/>
        <v/>
      </c>
      <c r="G2398" s="142" t="str">
        <f t="shared" si="1143"/>
        <v/>
      </c>
      <c r="H2398" s="142"/>
      <c r="I2398" s="142"/>
      <c r="J2398" s="142">
        <f t="shared" si="1144"/>
        <v>5.5703743799814195E-153</v>
      </c>
      <c r="K2398" s="142" t="str">
        <f t="shared" si="1145"/>
        <v/>
      </c>
      <c r="L2398" s="142" t="str">
        <f t="shared" si="1146"/>
        <v/>
      </c>
      <c r="M2398" s="142"/>
      <c r="N2398" s="142"/>
      <c r="O2398" s="142"/>
      <c r="P2398" s="142"/>
      <c r="Q2398" s="147">
        <v>1704</v>
      </c>
      <c r="R2398" s="142">
        <f t="shared" si="1147"/>
        <v>60.420490923605982</v>
      </c>
      <c r="S2398" s="142">
        <f t="shared" si="1148"/>
        <v>3.5270540506453707E-4</v>
      </c>
      <c r="T2398" s="142">
        <f t="shared" si="1149"/>
        <v>0.99756871666606572</v>
      </c>
      <c r="U2398" s="142">
        <f t="shared" si="1150"/>
        <v>3.5270540506453707E-4</v>
      </c>
      <c r="V2398" s="142" t="str">
        <f t="shared" si="1151"/>
        <v/>
      </c>
      <c r="W2398" s="142" t="str">
        <f t="shared" si="1152"/>
        <v/>
      </c>
      <c r="X2398" s="142">
        <f t="shared" si="1153"/>
        <v>2.1327874967834206E-15</v>
      </c>
      <c r="Y2398" s="142" t="str">
        <f t="shared" si="1154"/>
        <v/>
      </c>
      <c r="Z2398" s="142" t="str">
        <f t="shared" si="1155"/>
        <v/>
      </c>
      <c r="AD2398" s="147">
        <v>1704</v>
      </c>
      <c r="AE2398" s="142">
        <f t="shared" si="1173"/>
        <v>154.93199207472748</v>
      </c>
      <c r="AF2398" s="142">
        <f t="shared" si="1156"/>
        <v>1.3754831032657236E-4</v>
      </c>
      <c r="AG2398" s="142">
        <f t="shared" si="1157"/>
        <v>0.99756871666606572</v>
      </c>
      <c r="AH2398" s="142">
        <f t="shared" si="1158"/>
        <v>1.3754831032657236E-4</v>
      </c>
      <c r="AI2398" s="142" t="str">
        <f t="shared" si="1159"/>
        <v/>
      </c>
      <c r="AJ2398" s="142" t="str">
        <f t="shared" si="1160"/>
        <v/>
      </c>
      <c r="AK2398" s="142">
        <f t="shared" si="1161"/>
        <v>2.2989799759153192E-61</v>
      </c>
      <c r="AL2398" s="142" t="str">
        <f t="shared" si="1162"/>
        <v/>
      </c>
      <c r="AM2398" s="142" t="str">
        <f t="shared" si="1163"/>
        <v/>
      </c>
      <c r="AQ2398" s="147">
        <v>1704</v>
      </c>
      <c r="AR2398" s="142">
        <f t="shared" si="1164"/>
        <v>8095.2749329597282</v>
      </c>
      <c r="AS2398" s="142">
        <f t="shared" si="1165"/>
        <v>2.6324780692305918E-6</v>
      </c>
      <c r="AT2398" s="142">
        <f t="shared" si="1166"/>
        <v>0.99756871666606572</v>
      </c>
      <c r="AU2398" s="142">
        <f t="shared" si="1167"/>
        <v>2.6324780692305918E-6</v>
      </c>
      <c r="AV2398" s="142" t="str">
        <f t="shared" si="1168"/>
        <v/>
      </c>
      <c r="AW2398" s="142" t="str">
        <f t="shared" si="1169"/>
        <v/>
      </c>
      <c r="AX2398" s="142">
        <f t="shared" si="1170"/>
        <v>3.4311321789432927E-5</v>
      </c>
      <c r="AY2398" s="142" t="str">
        <f t="shared" si="1171"/>
        <v/>
      </c>
      <c r="AZ2398" s="142" t="str">
        <f t="shared" si="1172"/>
        <v/>
      </c>
      <c r="BB2398" s="147"/>
      <c r="BC2398" s="147">
        <f t="shared" si="1135"/>
        <v>10.93759999999984</v>
      </c>
      <c r="BD2398" s="163">
        <f t="shared" si="1136"/>
        <v>0.14136413425181654</v>
      </c>
      <c r="BE2398" s="147">
        <f t="shared" si="1137"/>
        <v>2.836984636376827E-4</v>
      </c>
      <c r="BF2398" s="147" t="str">
        <f t="shared" si="1133"/>
        <v/>
      </c>
      <c r="BG2398" s="159" t="str">
        <f t="shared" si="1134"/>
        <v/>
      </c>
    </row>
    <row r="2399" spans="1:59" ht="20.100000000000001" customHeight="1" x14ac:dyDescent="0.25">
      <c r="A2399" s="142">
        <v>1705</v>
      </c>
      <c r="B2399" s="142">
        <f t="shared" si="1138"/>
        <v>13194.955648903455</v>
      </c>
      <c r="C2399" s="142">
        <f t="shared" si="1139"/>
        <v>1.5992248162239774E-6</v>
      </c>
      <c r="D2399" s="142">
        <f t="shared" si="1140"/>
        <v>0.9975988175258107</v>
      </c>
      <c r="E2399" s="142">
        <f t="shared" si="1141"/>
        <v>1.5992248162239774E-6</v>
      </c>
      <c r="F2399" s="142" t="str">
        <f t="shared" si="1142"/>
        <v/>
      </c>
      <c r="G2399" s="142" t="str">
        <f t="shared" si="1143"/>
        <v/>
      </c>
      <c r="H2399" s="142"/>
      <c r="I2399" s="142"/>
      <c r="J2399" s="142">
        <f t="shared" si="1144"/>
        <v>6.1838847783510743E-153</v>
      </c>
      <c r="K2399" s="142" t="str">
        <f t="shared" si="1145"/>
        <v/>
      </c>
      <c r="L2399" s="142" t="str">
        <f t="shared" si="1146"/>
        <v/>
      </c>
      <c r="M2399" s="142"/>
      <c r="N2399" s="142"/>
      <c r="O2399" s="142"/>
      <c r="P2399" s="142"/>
      <c r="Q2399" s="142">
        <v>1705</v>
      </c>
      <c r="R2399" s="142">
        <f t="shared" si="1147"/>
        <v>60.506315484577001</v>
      </c>
      <c r="S2399" s="142">
        <f t="shared" si="1148"/>
        <v>3.4875203280358333E-4</v>
      </c>
      <c r="T2399" s="142">
        <f t="shared" si="1149"/>
        <v>0.9975988175258107</v>
      </c>
      <c r="U2399" s="142">
        <f t="shared" si="1150"/>
        <v>3.4875203280358333E-4</v>
      </c>
      <c r="V2399" s="142" t="str">
        <f t="shared" si="1151"/>
        <v/>
      </c>
      <c r="W2399" s="142" t="str">
        <f t="shared" si="1152"/>
        <v/>
      </c>
      <c r="X2399" s="142">
        <f t="shared" si="1153"/>
        <v>2.1996546170943505E-15</v>
      </c>
      <c r="Y2399" s="142" t="str">
        <f t="shared" si="1154"/>
        <v/>
      </c>
      <c r="Z2399" s="142" t="str">
        <f t="shared" si="1155"/>
        <v/>
      </c>
      <c r="AD2399" s="142">
        <v>1705</v>
      </c>
      <c r="AE2399" s="142">
        <f t="shared" si="1173"/>
        <v>155.15206592710632</v>
      </c>
      <c r="AF2399" s="142">
        <f t="shared" si="1156"/>
        <v>1.3600657133766564E-4</v>
      </c>
      <c r="AG2399" s="142">
        <f t="shared" si="1157"/>
        <v>0.9975988175258107</v>
      </c>
      <c r="AH2399" s="142">
        <f t="shared" si="1158"/>
        <v>1.3600657133766564E-4</v>
      </c>
      <c r="AI2399" s="142" t="str">
        <f t="shared" si="1159"/>
        <v/>
      </c>
      <c r="AJ2399" s="142" t="str">
        <f t="shared" si="1160"/>
        <v/>
      </c>
      <c r="AK2399" s="142">
        <f t="shared" si="1161"/>
        <v>2.4549609028239891E-61</v>
      </c>
      <c r="AL2399" s="142" t="str">
        <f t="shared" si="1162"/>
        <v/>
      </c>
      <c r="AM2399" s="142" t="str">
        <f t="shared" si="1163"/>
        <v/>
      </c>
      <c r="AQ2399" s="142">
        <v>1705</v>
      </c>
      <c r="AR2399" s="142">
        <f t="shared" si="1164"/>
        <v>8106.7739030349549</v>
      </c>
      <c r="AS2399" s="142">
        <f t="shared" si="1165"/>
        <v>2.6029713885077313E-6</v>
      </c>
      <c r="AT2399" s="142">
        <f t="shared" si="1166"/>
        <v>0.9975988175258107</v>
      </c>
      <c r="AU2399" s="142">
        <f t="shared" si="1167"/>
        <v>2.6029713885077313E-6</v>
      </c>
      <c r="AV2399" s="142" t="str">
        <f t="shared" si="1168"/>
        <v/>
      </c>
      <c r="AW2399" s="142" t="str">
        <f t="shared" si="1169"/>
        <v/>
      </c>
      <c r="AX2399" s="142">
        <f t="shared" si="1170"/>
        <v>3.4082374401162623E-5</v>
      </c>
      <c r="AY2399" s="142" t="str">
        <f t="shared" si="1171"/>
        <v/>
      </c>
      <c r="AZ2399" s="142" t="str">
        <f t="shared" si="1172"/>
        <v/>
      </c>
      <c r="BB2399" s="147"/>
      <c r="BC2399" s="147">
        <f t="shared" si="1135"/>
        <v>10.943999999999839</v>
      </c>
      <c r="BD2399" s="163">
        <f t="shared" si="1136"/>
        <v>0.14108043578817886</v>
      </c>
      <c r="BE2399" s="147">
        <f t="shared" si="1137"/>
        <v>2.8320582068225297E-4</v>
      </c>
      <c r="BF2399" s="147" t="str">
        <f t="shared" si="1133"/>
        <v/>
      </c>
      <c r="BG2399" s="159" t="str">
        <f t="shared" si="1134"/>
        <v/>
      </c>
    </row>
    <row r="2400" spans="1:59" ht="20.100000000000001" customHeight="1" x14ac:dyDescent="0.25">
      <c r="A2400" s="142">
        <v>1706</v>
      </c>
      <c r="B2400" s="142">
        <f t="shared" si="1138"/>
        <v>13213.671898050834</v>
      </c>
      <c r="C2400" s="142">
        <f t="shared" si="1139"/>
        <v>1.5812742699843189E-6</v>
      </c>
      <c r="D2400" s="142">
        <f t="shared" si="1140"/>
        <v>0.99762858075611804</v>
      </c>
      <c r="E2400" s="142">
        <f t="shared" si="1141"/>
        <v>1.5812742699843189E-6</v>
      </c>
      <c r="F2400" s="142" t="str">
        <f t="shared" si="1142"/>
        <v/>
      </c>
      <c r="G2400" s="142" t="str">
        <f t="shared" si="1143"/>
        <v/>
      </c>
      <c r="H2400" s="142"/>
      <c r="I2400" s="142"/>
      <c r="J2400" s="142">
        <f t="shared" si="1144"/>
        <v>6.8648562020086167E-153</v>
      </c>
      <c r="K2400" s="142" t="str">
        <f t="shared" si="1145"/>
        <v/>
      </c>
      <c r="L2400" s="142" t="str">
        <f t="shared" si="1146"/>
        <v/>
      </c>
      <c r="M2400" s="142"/>
      <c r="N2400" s="142"/>
      <c r="O2400" s="142"/>
      <c r="P2400" s="142"/>
      <c r="Q2400" s="142">
        <v>1706</v>
      </c>
      <c r="R2400" s="142">
        <f t="shared" si="1147"/>
        <v>60.592140045548049</v>
      </c>
      <c r="S2400" s="142">
        <f t="shared" si="1148"/>
        <v>3.448374552985903E-4</v>
      </c>
      <c r="T2400" s="142">
        <f t="shared" si="1149"/>
        <v>0.99762858075611804</v>
      </c>
      <c r="U2400" s="142">
        <f t="shared" si="1150"/>
        <v>3.448374552985903E-4</v>
      </c>
      <c r="V2400" s="142" t="str">
        <f t="shared" si="1151"/>
        <v/>
      </c>
      <c r="W2400" s="142" t="str">
        <f t="shared" si="1152"/>
        <v/>
      </c>
      <c r="X2400" s="142">
        <f t="shared" si="1153"/>
        <v>2.2685818567175966E-15</v>
      </c>
      <c r="Y2400" s="142" t="str">
        <f t="shared" si="1154"/>
        <v/>
      </c>
      <c r="Z2400" s="142" t="str">
        <f t="shared" si="1155"/>
        <v/>
      </c>
      <c r="AD2400" s="142">
        <v>1706</v>
      </c>
      <c r="AE2400" s="142">
        <f t="shared" si="1173"/>
        <v>155.37213977948522</v>
      </c>
      <c r="AF2400" s="142">
        <f t="shared" si="1156"/>
        <v>1.3447996155589696E-4</v>
      </c>
      <c r="AG2400" s="142">
        <f t="shared" si="1157"/>
        <v>0.99762858075611804</v>
      </c>
      <c r="AH2400" s="142">
        <f t="shared" si="1158"/>
        <v>1.3447996155589696E-4</v>
      </c>
      <c r="AI2400" s="142" t="str">
        <f t="shared" si="1159"/>
        <v/>
      </c>
      <c r="AJ2400" s="142" t="str">
        <f t="shared" si="1160"/>
        <v/>
      </c>
      <c r="AK2400" s="142">
        <f t="shared" si="1161"/>
        <v>2.6214828615190547E-61</v>
      </c>
      <c r="AL2400" s="142" t="str">
        <f t="shared" si="1162"/>
        <v/>
      </c>
      <c r="AM2400" s="142" t="str">
        <f t="shared" si="1163"/>
        <v/>
      </c>
      <c r="AQ2400" s="142">
        <v>1706</v>
      </c>
      <c r="AR2400" s="142">
        <f t="shared" si="1164"/>
        <v>8118.2728731101815</v>
      </c>
      <c r="AS2400" s="142">
        <f t="shared" si="1165"/>
        <v>2.5737542591861355E-6</v>
      </c>
      <c r="AT2400" s="142">
        <f t="shared" si="1166"/>
        <v>0.99762858075611804</v>
      </c>
      <c r="AU2400" s="142">
        <f t="shared" si="1167"/>
        <v>2.5737542591861355E-6</v>
      </c>
      <c r="AV2400" s="142" t="str">
        <f t="shared" si="1168"/>
        <v/>
      </c>
      <c r="AW2400" s="142" t="str">
        <f t="shared" si="1169"/>
        <v/>
      </c>
      <c r="AX2400" s="142">
        <f t="shared" si="1170"/>
        <v>3.3854413023386791E-5</v>
      </c>
      <c r="AY2400" s="142" t="str">
        <f t="shared" si="1171"/>
        <v/>
      </c>
      <c r="AZ2400" s="142" t="str">
        <f t="shared" si="1172"/>
        <v/>
      </c>
      <c r="BB2400" s="147"/>
      <c r="BC2400" s="147">
        <f t="shared" si="1135"/>
        <v>10.950399999999838</v>
      </c>
      <c r="BD2400" s="163">
        <f t="shared" si="1136"/>
        <v>0.14079722996749661</v>
      </c>
      <c r="BE2400" s="147">
        <f t="shared" si="1137"/>
        <v>2.8271379163308241E-4</v>
      </c>
      <c r="BF2400" s="147" t="str">
        <f t="shared" si="1133"/>
        <v/>
      </c>
      <c r="BG2400" s="159" t="str">
        <f t="shared" si="1134"/>
        <v/>
      </c>
    </row>
    <row r="2401" spans="1:59" ht="20.100000000000001" customHeight="1" x14ac:dyDescent="0.25">
      <c r="A2401" s="142">
        <v>1707</v>
      </c>
      <c r="B2401" s="142">
        <f t="shared" si="1138"/>
        <v>13232.388147198217</v>
      </c>
      <c r="C2401" s="142">
        <f t="shared" si="1139"/>
        <v>1.5635001939784981E-6</v>
      </c>
      <c r="D2401" s="142">
        <f t="shared" si="1140"/>
        <v>0.99765800967317753</v>
      </c>
      <c r="E2401" s="142">
        <f t="shared" si="1141"/>
        <v>1.5635001939784981E-6</v>
      </c>
      <c r="F2401" s="142" t="str">
        <f t="shared" si="1142"/>
        <v/>
      </c>
      <c r="G2401" s="142" t="str">
        <f t="shared" si="1143"/>
        <v/>
      </c>
      <c r="H2401" s="142"/>
      <c r="I2401" s="142"/>
      <c r="J2401" s="142">
        <f t="shared" si="1144"/>
        <v>7.6206944905015992E-153</v>
      </c>
      <c r="K2401" s="142" t="str">
        <f t="shared" si="1145"/>
        <v/>
      </c>
      <c r="L2401" s="142" t="str">
        <f t="shared" si="1146"/>
        <v/>
      </c>
      <c r="M2401" s="142"/>
      <c r="N2401" s="142"/>
      <c r="O2401" s="142"/>
      <c r="P2401" s="142"/>
      <c r="Q2401" s="142">
        <v>1707</v>
      </c>
      <c r="R2401" s="142">
        <f t="shared" si="1147"/>
        <v>60.677964606519069</v>
      </c>
      <c r="S2401" s="142">
        <f t="shared" si="1148"/>
        <v>3.4096136165912927E-4</v>
      </c>
      <c r="T2401" s="142">
        <f t="shared" si="1149"/>
        <v>0.99765800967317753</v>
      </c>
      <c r="U2401" s="142">
        <f t="shared" si="1150"/>
        <v>3.4096136165912927E-4</v>
      </c>
      <c r="V2401" s="142" t="str">
        <f t="shared" si="1151"/>
        <v/>
      </c>
      <c r="W2401" s="142" t="str">
        <f t="shared" si="1152"/>
        <v/>
      </c>
      <c r="X2401" s="142">
        <f t="shared" si="1153"/>
        <v>2.3396315302749001E-15</v>
      </c>
      <c r="Y2401" s="142" t="str">
        <f t="shared" si="1154"/>
        <v/>
      </c>
      <c r="Z2401" s="142" t="str">
        <f t="shared" si="1155"/>
        <v/>
      </c>
      <c r="AD2401" s="142">
        <v>1707</v>
      </c>
      <c r="AE2401" s="142">
        <f t="shared" si="1173"/>
        <v>155.59221363186407</v>
      </c>
      <c r="AF2401" s="142">
        <f t="shared" si="1156"/>
        <v>1.3296835973999091E-4</v>
      </c>
      <c r="AG2401" s="142">
        <f t="shared" si="1157"/>
        <v>0.99765800967317753</v>
      </c>
      <c r="AH2401" s="142">
        <f t="shared" si="1158"/>
        <v>1.3296835973999091E-4</v>
      </c>
      <c r="AI2401" s="142" t="str">
        <f t="shared" si="1159"/>
        <v/>
      </c>
      <c r="AJ2401" s="142" t="str">
        <f t="shared" si="1160"/>
        <v/>
      </c>
      <c r="AK2401" s="142">
        <f t="shared" si="1161"/>
        <v>2.7992553492212851E-61</v>
      </c>
      <c r="AL2401" s="142" t="str">
        <f t="shared" si="1162"/>
        <v/>
      </c>
      <c r="AM2401" s="142" t="str">
        <f t="shared" si="1163"/>
        <v/>
      </c>
      <c r="AQ2401" s="142">
        <v>1707</v>
      </c>
      <c r="AR2401" s="142">
        <f t="shared" si="1164"/>
        <v>8129.7718431854082</v>
      </c>
      <c r="AS2401" s="142">
        <f t="shared" si="1165"/>
        <v>2.544824360881063E-6</v>
      </c>
      <c r="AT2401" s="142">
        <f t="shared" si="1166"/>
        <v>0.99765800967317753</v>
      </c>
      <c r="AU2401" s="142">
        <f t="shared" si="1167"/>
        <v>2.544824360881063E-6</v>
      </c>
      <c r="AV2401" s="142" t="str">
        <f t="shared" si="1168"/>
        <v/>
      </c>
      <c r="AW2401" s="142" t="str">
        <f t="shared" si="1169"/>
        <v/>
      </c>
      <c r="AX2401" s="142">
        <f t="shared" si="1170"/>
        <v>3.3627438331443511E-5</v>
      </c>
      <c r="AY2401" s="142" t="str">
        <f t="shared" si="1171"/>
        <v/>
      </c>
      <c r="AZ2401" s="142" t="str">
        <f t="shared" si="1172"/>
        <v/>
      </c>
      <c r="BB2401" s="147"/>
      <c r="BC2401" s="147">
        <f t="shared" si="1135"/>
        <v>10.956799999999838</v>
      </c>
      <c r="BD2401" s="163">
        <f t="shared" si="1136"/>
        <v>0.14051451617586352</v>
      </c>
      <c r="BE2401" s="147">
        <f t="shared" si="1137"/>
        <v>2.8222237654593196E-4</v>
      </c>
      <c r="BF2401" s="147" t="str">
        <f t="shared" si="1133"/>
        <v/>
      </c>
      <c r="BG2401" s="159" t="str">
        <f t="shared" si="1134"/>
        <v/>
      </c>
    </row>
    <row r="2402" spans="1:59" ht="20.100000000000001" customHeight="1" x14ac:dyDescent="0.25">
      <c r="A2402" s="142">
        <v>1708</v>
      </c>
      <c r="B2402" s="142">
        <f t="shared" si="1138"/>
        <v>13251.104396345596</v>
      </c>
      <c r="C2402" s="142">
        <f t="shared" si="1139"/>
        <v>1.545901170188675E-6</v>
      </c>
      <c r="D2402" s="142">
        <f t="shared" si="1140"/>
        <v>0.99768710756656831</v>
      </c>
      <c r="E2402" s="142">
        <f t="shared" si="1141"/>
        <v>1.545901170188675E-6</v>
      </c>
      <c r="F2402" s="142" t="str">
        <f t="shared" si="1142"/>
        <v/>
      </c>
      <c r="G2402" s="142" t="str">
        <f t="shared" si="1143"/>
        <v/>
      </c>
      <c r="H2402" s="142"/>
      <c r="I2402" s="142"/>
      <c r="J2402" s="142">
        <f t="shared" si="1144"/>
        <v>8.459617159678643E-153</v>
      </c>
      <c r="K2402" s="142" t="str">
        <f t="shared" si="1145"/>
        <v/>
      </c>
      <c r="L2402" s="142" t="str">
        <f t="shared" si="1146"/>
        <v/>
      </c>
      <c r="M2402" s="142"/>
      <c r="N2402" s="142"/>
      <c r="O2402" s="142"/>
      <c r="P2402" s="142"/>
      <c r="Q2402" s="142">
        <v>1708</v>
      </c>
      <c r="R2402" s="142">
        <f t="shared" si="1147"/>
        <v>60.763789167490089</v>
      </c>
      <c r="S2402" s="142">
        <f t="shared" si="1148"/>
        <v>3.3712344264999862E-4</v>
      </c>
      <c r="T2402" s="142">
        <f t="shared" si="1149"/>
        <v>0.99768710756656831</v>
      </c>
      <c r="U2402" s="142">
        <f t="shared" si="1150"/>
        <v>3.3712344264999862E-4</v>
      </c>
      <c r="V2402" s="142" t="str">
        <f t="shared" si="1151"/>
        <v/>
      </c>
      <c r="W2402" s="142" t="str">
        <f t="shared" si="1152"/>
        <v/>
      </c>
      <c r="X2402" s="142">
        <f t="shared" si="1153"/>
        <v>2.4128678010613466E-15</v>
      </c>
      <c r="Y2402" s="142" t="str">
        <f t="shared" si="1154"/>
        <v/>
      </c>
      <c r="Z2402" s="142" t="str">
        <f t="shared" si="1155"/>
        <v/>
      </c>
      <c r="AD2402" s="142">
        <v>1708</v>
      </c>
      <c r="AE2402" s="142">
        <f t="shared" si="1173"/>
        <v>155.81228748424297</v>
      </c>
      <c r="AF2402" s="142">
        <f t="shared" si="1156"/>
        <v>1.3147164529417826E-4</v>
      </c>
      <c r="AG2402" s="142">
        <f t="shared" si="1157"/>
        <v>0.99768710756656831</v>
      </c>
      <c r="AH2402" s="142">
        <f t="shared" si="1158"/>
        <v>1.3147164529417826E-4</v>
      </c>
      <c r="AI2402" s="142" t="str">
        <f t="shared" si="1159"/>
        <v/>
      </c>
      <c r="AJ2402" s="142" t="str">
        <f t="shared" si="1160"/>
        <v/>
      </c>
      <c r="AK2402" s="142">
        <f t="shared" si="1161"/>
        <v>2.9890354245225175E-61</v>
      </c>
      <c r="AL2402" s="142" t="str">
        <f t="shared" si="1162"/>
        <v/>
      </c>
      <c r="AM2402" s="142" t="str">
        <f t="shared" si="1163"/>
        <v/>
      </c>
      <c r="AQ2402" s="142">
        <v>1708</v>
      </c>
      <c r="AR2402" s="142">
        <f t="shared" si="1164"/>
        <v>8141.2708132606349</v>
      </c>
      <c r="AS2402" s="142">
        <f t="shared" si="1165"/>
        <v>2.5161793855618689E-6</v>
      </c>
      <c r="AT2402" s="142">
        <f t="shared" si="1166"/>
        <v>0.99768710756656831</v>
      </c>
      <c r="AU2402" s="142">
        <f t="shared" si="1167"/>
        <v>2.5161793855618689E-6</v>
      </c>
      <c r="AV2402" s="142" t="str">
        <f t="shared" si="1168"/>
        <v/>
      </c>
      <c r="AW2402" s="142" t="str">
        <f t="shared" si="1169"/>
        <v/>
      </c>
      <c r="AX2402" s="142">
        <f t="shared" si="1170"/>
        <v>3.3401450948946805E-5</v>
      </c>
      <c r="AY2402" s="142" t="str">
        <f t="shared" si="1171"/>
        <v/>
      </c>
      <c r="AZ2402" s="142" t="str">
        <f t="shared" si="1172"/>
        <v/>
      </c>
      <c r="BB2402" s="147"/>
      <c r="BC2402" s="147">
        <f t="shared" si="1135"/>
        <v>10.963199999999837</v>
      </c>
      <c r="BD2402" s="163">
        <f t="shared" si="1136"/>
        <v>0.14023229379931759</v>
      </c>
      <c r="BE2402" s="147">
        <f t="shared" si="1137"/>
        <v>2.8173157547178862E-4</v>
      </c>
      <c r="BF2402" s="147" t="str">
        <f t="shared" si="1133"/>
        <v/>
      </c>
      <c r="BG2402" s="159" t="str">
        <f t="shared" si="1134"/>
        <v/>
      </c>
    </row>
    <row r="2403" spans="1:59" ht="20.100000000000001" customHeight="1" x14ac:dyDescent="0.25">
      <c r="A2403" s="142">
        <v>1709</v>
      </c>
      <c r="B2403" s="142">
        <f t="shared" si="1138"/>
        <v>13269.820645492979</v>
      </c>
      <c r="C2403" s="142">
        <f t="shared" si="1139"/>
        <v>1.5284757881920792E-6</v>
      </c>
      <c r="D2403" s="142">
        <f t="shared" si="1140"/>
        <v>0.99771587769940062</v>
      </c>
      <c r="E2403" s="142">
        <f t="shared" si="1141"/>
        <v>1.5284757881920792E-6</v>
      </c>
      <c r="F2403" s="142" t="str">
        <f t="shared" si="1142"/>
        <v/>
      </c>
      <c r="G2403" s="142" t="str">
        <f t="shared" si="1143"/>
        <v/>
      </c>
      <c r="H2403" s="142"/>
      <c r="I2403" s="142"/>
      <c r="J2403" s="142">
        <f t="shared" si="1144"/>
        <v>9.3907422144705871E-153</v>
      </c>
      <c r="K2403" s="142" t="str">
        <f t="shared" si="1145"/>
        <v/>
      </c>
      <c r="L2403" s="142" t="str">
        <f t="shared" si="1146"/>
        <v/>
      </c>
      <c r="M2403" s="142"/>
      <c r="N2403" s="142"/>
      <c r="O2403" s="142"/>
      <c r="P2403" s="142"/>
      <c r="Q2403" s="142">
        <v>1709</v>
      </c>
      <c r="R2403" s="142">
        <f t="shared" si="1147"/>
        <v>60.849613728461136</v>
      </c>
      <c r="S2403" s="142">
        <f t="shared" si="1148"/>
        <v>3.3332339069229992E-4</v>
      </c>
      <c r="T2403" s="142">
        <f t="shared" si="1149"/>
        <v>0.99771587769940062</v>
      </c>
      <c r="U2403" s="142">
        <f t="shared" si="1150"/>
        <v>3.3332339069229992E-4</v>
      </c>
      <c r="V2403" s="142" t="str">
        <f t="shared" si="1151"/>
        <v/>
      </c>
      <c r="W2403" s="142" t="str">
        <f t="shared" si="1152"/>
        <v/>
      </c>
      <c r="X2403" s="142">
        <f t="shared" si="1153"/>
        <v>2.4883567347733329E-15</v>
      </c>
      <c r="Y2403" s="142" t="str">
        <f t="shared" si="1154"/>
        <v/>
      </c>
      <c r="Z2403" s="142" t="str">
        <f t="shared" si="1155"/>
        <v/>
      </c>
      <c r="AD2403" s="142">
        <v>1709</v>
      </c>
      <c r="AE2403" s="142">
        <f t="shared" si="1173"/>
        <v>156.03236133662182</v>
      </c>
      <c r="AF2403" s="142">
        <f t="shared" si="1156"/>
        <v>1.2998969826861793E-4</v>
      </c>
      <c r="AG2403" s="142">
        <f t="shared" si="1157"/>
        <v>0.99771587769940062</v>
      </c>
      <c r="AH2403" s="142">
        <f t="shared" si="1158"/>
        <v>1.2998969826861793E-4</v>
      </c>
      <c r="AI2403" s="142" t="str">
        <f t="shared" si="1159"/>
        <v/>
      </c>
      <c r="AJ2403" s="142" t="str">
        <f t="shared" si="1160"/>
        <v/>
      </c>
      <c r="AK2403" s="142">
        <f t="shared" si="1161"/>
        <v>3.1916308826041045E-61</v>
      </c>
      <c r="AL2403" s="142" t="str">
        <f t="shared" si="1162"/>
        <v/>
      </c>
      <c r="AM2403" s="142" t="str">
        <f t="shared" si="1163"/>
        <v/>
      </c>
      <c r="AQ2403" s="142">
        <v>1709</v>
      </c>
      <c r="AR2403" s="142">
        <f t="shared" si="1164"/>
        <v>8152.7697833358616</v>
      </c>
      <c r="AS2403" s="142">
        <f t="shared" si="1165"/>
        <v>2.487817037560012E-6</v>
      </c>
      <c r="AT2403" s="142">
        <f t="shared" si="1166"/>
        <v>0.99771587769940062</v>
      </c>
      <c r="AU2403" s="142">
        <f t="shared" si="1167"/>
        <v>2.487817037560012E-6</v>
      </c>
      <c r="AV2403" s="142" t="str">
        <f t="shared" si="1168"/>
        <v/>
      </c>
      <c r="AW2403" s="142" t="str">
        <f t="shared" si="1169"/>
        <v/>
      </c>
      <c r="AX2403" s="142">
        <f t="shared" si="1170"/>
        <v>3.317645144809349E-5</v>
      </c>
      <c r="AY2403" s="142" t="str">
        <f t="shared" si="1171"/>
        <v/>
      </c>
      <c r="AZ2403" s="142" t="str">
        <f t="shared" si="1172"/>
        <v/>
      </c>
      <c r="BB2403" s="147"/>
      <c r="BC2403" s="147">
        <f t="shared" si="1135"/>
        <v>10.969599999999836</v>
      </c>
      <c r="BD2403" s="163">
        <f t="shared" si="1136"/>
        <v>0.1399505622238458</v>
      </c>
      <c r="BE2403" s="147">
        <f t="shared" si="1137"/>
        <v>2.8124138845928015E-4</v>
      </c>
      <c r="BF2403" s="147" t="str">
        <f t="shared" si="1133"/>
        <v/>
      </c>
      <c r="BG2403" s="159" t="str">
        <f t="shared" si="1134"/>
        <v/>
      </c>
    </row>
    <row r="2404" spans="1:59" ht="20.100000000000001" customHeight="1" x14ac:dyDescent="0.25">
      <c r="A2404" s="142">
        <v>1710</v>
      </c>
      <c r="B2404" s="142">
        <f t="shared" si="1138"/>
        <v>13288.536894640358</v>
      </c>
      <c r="C2404" s="142">
        <f t="shared" si="1139"/>
        <v>1.5112226451653113E-6</v>
      </c>
      <c r="D2404" s="142">
        <f t="shared" si="1140"/>
        <v>0.99774432330845764</v>
      </c>
      <c r="E2404" s="142">
        <f t="shared" si="1141"/>
        <v>1.5112226451653113E-6</v>
      </c>
      <c r="F2404" s="142" t="str">
        <f t="shared" si="1142"/>
        <v/>
      </c>
      <c r="G2404" s="142" t="str">
        <f t="shared" si="1143"/>
        <v/>
      </c>
      <c r="H2404" s="142"/>
      <c r="I2404" s="142"/>
      <c r="J2404" s="142">
        <f t="shared" si="1144"/>
        <v>1.0424186663388762E-152</v>
      </c>
      <c r="K2404" s="142" t="str">
        <f t="shared" si="1145"/>
        <v/>
      </c>
      <c r="L2404" s="142" t="str">
        <f t="shared" si="1146"/>
        <v/>
      </c>
      <c r="M2404" s="142"/>
      <c r="N2404" s="142"/>
      <c r="O2404" s="142"/>
      <c r="P2404" s="142"/>
      <c r="Q2404" s="142">
        <v>1710</v>
      </c>
      <c r="R2404" s="142">
        <f t="shared" si="1147"/>
        <v>60.935438289432156</v>
      </c>
      <c r="S2404" s="142">
        <f t="shared" si="1148"/>
        <v>3.2956089986437308E-4</v>
      </c>
      <c r="T2404" s="142">
        <f t="shared" si="1149"/>
        <v>0.99774432330845764</v>
      </c>
      <c r="U2404" s="142">
        <f t="shared" si="1150"/>
        <v>3.2956089986437308E-4</v>
      </c>
      <c r="V2404" s="142" t="str">
        <f t="shared" si="1151"/>
        <v/>
      </c>
      <c r="W2404" s="142" t="str">
        <f t="shared" si="1152"/>
        <v/>
      </c>
      <c r="X2404" s="142">
        <f t="shared" si="1153"/>
        <v>2.5661663547637728E-15</v>
      </c>
      <c r="Y2404" s="142" t="str">
        <f t="shared" si="1154"/>
        <v/>
      </c>
      <c r="Z2404" s="142" t="str">
        <f t="shared" si="1155"/>
        <v/>
      </c>
      <c r="AD2404" s="142">
        <v>1710</v>
      </c>
      <c r="AE2404" s="142">
        <f t="shared" si="1173"/>
        <v>156.25243518900072</v>
      </c>
      <c r="AF2404" s="142">
        <f t="shared" si="1156"/>
        <v>1.285223993597565E-4</v>
      </c>
      <c r="AG2404" s="142">
        <f t="shared" si="1157"/>
        <v>0.99774432330845764</v>
      </c>
      <c r="AH2404" s="142">
        <f t="shared" si="1158"/>
        <v>1.285223993597565E-4</v>
      </c>
      <c r="AI2404" s="142" t="str">
        <f t="shared" si="1159"/>
        <v/>
      </c>
      <c r="AJ2404" s="142" t="str">
        <f t="shared" si="1160"/>
        <v/>
      </c>
      <c r="AK2404" s="142">
        <f t="shared" si="1161"/>
        <v>3.4079036415571063E-61</v>
      </c>
      <c r="AL2404" s="142" t="str">
        <f t="shared" si="1162"/>
        <v/>
      </c>
      <c r="AM2404" s="142" t="str">
        <f t="shared" si="1163"/>
        <v/>
      </c>
      <c r="AQ2404" s="142">
        <v>1710</v>
      </c>
      <c r="AR2404" s="142">
        <f t="shared" si="1164"/>
        <v>8164.2687534110883</v>
      </c>
      <c r="AS2404" s="142">
        <f t="shared" si="1165"/>
        <v>2.4597350335760136E-6</v>
      </c>
      <c r="AT2404" s="142">
        <f t="shared" si="1166"/>
        <v>0.99774432330845764</v>
      </c>
      <c r="AU2404" s="142">
        <f t="shared" si="1167"/>
        <v>2.4597350335760136E-6</v>
      </c>
      <c r="AV2404" s="142" t="str">
        <f t="shared" si="1168"/>
        <v/>
      </c>
      <c r="AW2404" s="142" t="str">
        <f t="shared" si="1169"/>
        <v/>
      </c>
      <c r="AX2404" s="142">
        <f t="shared" si="1170"/>
        <v>3.2952440349972441E-5</v>
      </c>
      <c r="AY2404" s="142" t="str">
        <f t="shared" si="1171"/>
        <v/>
      </c>
      <c r="AZ2404" s="142" t="str">
        <f t="shared" si="1172"/>
        <v/>
      </c>
      <c r="BB2404" s="147"/>
      <c r="BC2404" s="147">
        <f t="shared" si="1135"/>
        <v>10.975999999999836</v>
      </c>
      <c r="BD2404" s="163">
        <f t="shared" si="1136"/>
        <v>0.13966932083538652</v>
      </c>
      <c r="BE2404" s="147">
        <f t="shared" si="1137"/>
        <v>2.8075181555251016E-4</v>
      </c>
      <c r="BF2404" s="147" t="str">
        <f t="shared" si="1133"/>
        <v/>
      </c>
      <c r="BG2404" s="159" t="str">
        <f t="shared" si="1134"/>
        <v/>
      </c>
    </row>
    <row r="2405" spans="1:59" ht="20.100000000000001" customHeight="1" x14ac:dyDescent="0.25">
      <c r="A2405" s="147">
        <v>1711</v>
      </c>
      <c r="B2405" s="142">
        <f t="shared" si="1138"/>
        <v>13307.253143787741</v>
      </c>
      <c r="C2405" s="142">
        <f t="shared" si="1139"/>
        <v>1.4941403458879221E-6</v>
      </c>
      <c r="D2405" s="142">
        <f t="shared" si="1140"/>
        <v>0.99777244760433859</v>
      </c>
      <c r="E2405" s="142">
        <f t="shared" si="1141"/>
        <v>1.4941403458879221E-6</v>
      </c>
      <c r="F2405" s="142" t="str">
        <f t="shared" si="1142"/>
        <v/>
      </c>
      <c r="G2405" s="142" t="str">
        <f t="shared" si="1143"/>
        <v/>
      </c>
      <c r="H2405" s="142"/>
      <c r="I2405" s="142"/>
      <c r="J2405" s="142">
        <f t="shared" si="1144"/>
        <v>1.1571175792787033E-152</v>
      </c>
      <c r="K2405" s="142" t="str">
        <f t="shared" si="1145"/>
        <v/>
      </c>
      <c r="L2405" s="142" t="str">
        <f t="shared" si="1146"/>
        <v/>
      </c>
      <c r="M2405" s="142"/>
      <c r="N2405" s="142"/>
      <c r="O2405" s="142"/>
      <c r="P2405" s="142"/>
      <c r="Q2405" s="147">
        <v>1711</v>
      </c>
      <c r="R2405" s="142">
        <f t="shared" si="1147"/>
        <v>61.021262850403204</v>
      </c>
      <c r="S2405" s="142">
        <f t="shared" si="1148"/>
        <v>3.258356659025742E-4</v>
      </c>
      <c r="T2405" s="142">
        <f t="shared" si="1149"/>
        <v>0.99777244760433859</v>
      </c>
      <c r="U2405" s="142">
        <f t="shared" si="1150"/>
        <v>3.258356659025742E-4</v>
      </c>
      <c r="V2405" s="142" t="str">
        <f t="shared" si="1151"/>
        <v/>
      </c>
      <c r="W2405" s="142" t="str">
        <f t="shared" si="1152"/>
        <v/>
      </c>
      <c r="X2405" s="142">
        <f t="shared" si="1153"/>
        <v>2.6463666988681107E-15</v>
      </c>
      <c r="Y2405" s="142" t="str">
        <f t="shared" si="1154"/>
        <v/>
      </c>
      <c r="Z2405" s="142" t="str">
        <f t="shared" si="1155"/>
        <v/>
      </c>
      <c r="AD2405" s="147">
        <v>1711</v>
      </c>
      <c r="AE2405" s="142">
        <f t="shared" si="1173"/>
        <v>156.47250904137957</v>
      </c>
      <c r="AF2405" s="142">
        <f t="shared" si="1156"/>
        <v>1.270696299106387E-4</v>
      </c>
      <c r="AG2405" s="142">
        <f t="shared" si="1157"/>
        <v>0.99777244760433859</v>
      </c>
      <c r="AH2405" s="142">
        <f t="shared" si="1158"/>
        <v>1.270696299106387E-4</v>
      </c>
      <c r="AI2405" s="142" t="str">
        <f t="shared" si="1159"/>
        <v/>
      </c>
      <c r="AJ2405" s="142" t="str">
        <f t="shared" si="1160"/>
        <v/>
      </c>
      <c r="AK2405" s="142">
        <f t="shared" si="1161"/>
        <v>3.6387733537763575E-61</v>
      </c>
      <c r="AL2405" s="142" t="str">
        <f t="shared" si="1162"/>
        <v/>
      </c>
      <c r="AM2405" s="142" t="str">
        <f t="shared" si="1163"/>
        <v/>
      </c>
      <c r="AQ2405" s="147">
        <v>1711</v>
      </c>
      <c r="AR2405" s="142">
        <f t="shared" si="1164"/>
        <v>8175.7677234863149</v>
      </c>
      <c r="AS2405" s="142">
        <f t="shared" si="1165"/>
        <v>2.4319311026853237E-6</v>
      </c>
      <c r="AT2405" s="142">
        <f t="shared" si="1166"/>
        <v>0.99777244760433859</v>
      </c>
      <c r="AU2405" s="142">
        <f t="shared" si="1167"/>
        <v>2.4319311026853237E-6</v>
      </c>
      <c r="AV2405" s="142" t="str">
        <f t="shared" si="1168"/>
        <v/>
      </c>
      <c r="AW2405" s="142" t="str">
        <f t="shared" si="1169"/>
        <v/>
      </c>
      <c r="AX2405" s="142">
        <f t="shared" si="1170"/>
        <v>3.2729418124875467E-5</v>
      </c>
      <c r="AY2405" s="142" t="str">
        <f t="shared" si="1171"/>
        <v/>
      </c>
      <c r="AZ2405" s="142" t="str">
        <f t="shared" si="1172"/>
        <v/>
      </c>
      <c r="BB2405" s="147"/>
      <c r="BC2405" s="147">
        <f t="shared" si="1135"/>
        <v>10.982399999999835</v>
      </c>
      <c r="BD2405" s="163">
        <f t="shared" si="1136"/>
        <v>0.13938856901983401</v>
      </c>
      <c r="BE2405" s="147">
        <f t="shared" si="1137"/>
        <v>2.8026285679241814E-4</v>
      </c>
      <c r="BF2405" s="147" t="str">
        <f t="shared" si="1133"/>
        <v/>
      </c>
      <c r="BG2405" s="159" t="str">
        <f t="shared" si="1134"/>
        <v/>
      </c>
    </row>
    <row r="2406" spans="1:59" ht="20.100000000000001" customHeight="1" x14ac:dyDescent="0.25">
      <c r="A2406" s="142">
        <v>1712</v>
      </c>
      <c r="B2406" s="142">
        <f t="shared" si="1138"/>
        <v>13325.96939293512</v>
      </c>
      <c r="C2406" s="142">
        <f t="shared" si="1139"/>
        <v>1.4772275027454104E-6</v>
      </c>
      <c r="D2406" s="142">
        <f t="shared" si="1140"/>
        <v>0.99780025377160009</v>
      </c>
      <c r="E2406" s="142">
        <f t="shared" si="1141"/>
        <v>1.4772275027454104E-6</v>
      </c>
      <c r="F2406" s="142" t="str">
        <f t="shared" si="1142"/>
        <v/>
      </c>
      <c r="G2406" s="142" t="str">
        <f t="shared" si="1143"/>
        <v/>
      </c>
      <c r="H2406" s="142"/>
      <c r="I2406" s="142"/>
      <c r="J2406" s="142">
        <f t="shared" si="1144"/>
        <v>1.2844164374112033E-152</v>
      </c>
      <c r="K2406" s="142" t="str">
        <f t="shared" si="1145"/>
        <v/>
      </c>
      <c r="L2406" s="142" t="str">
        <f t="shared" si="1146"/>
        <v/>
      </c>
      <c r="M2406" s="142"/>
      <c r="N2406" s="142"/>
      <c r="O2406" s="142"/>
      <c r="P2406" s="142"/>
      <c r="Q2406" s="142">
        <v>1712</v>
      </c>
      <c r="R2406" s="142">
        <f t="shared" si="1147"/>
        <v>61.107087411374224</v>
      </c>
      <c r="S2406" s="142">
        <f t="shared" si="1148"/>
        <v>3.2214738620193388E-4</v>
      </c>
      <c r="T2406" s="142">
        <f t="shared" si="1149"/>
        <v>0.99780025377160009</v>
      </c>
      <c r="U2406" s="142">
        <f t="shared" si="1150"/>
        <v>3.2214738620193388E-4</v>
      </c>
      <c r="V2406" s="142" t="str">
        <f t="shared" si="1151"/>
        <v/>
      </c>
      <c r="W2406" s="142" t="str">
        <f t="shared" si="1152"/>
        <v/>
      </c>
      <c r="X2406" s="142">
        <f t="shared" si="1153"/>
        <v>2.7290298778435159E-15</v>
      </c>
      <c r="Y2406" s="142" t="str">
        <f t="shared" si="1154"/>
        <v/>
      </c>
      <c r="Z2406" s="142" t="str">
        <f t="shared" si="1155"/>
        <v/>
      </c>
      <c r="AD2406" s="142">
        <v>1712</v>
      </c>
      <c r="AE2406" s="142">
        <f t="shared" si="1173"/>
        <v>156.69258289375847</v>
      </c>
      <c r="AF2406" s="142">
        <f t="shared" si="1156"/>
        <v>1.2563127191115715E-4</v>
      </c>
      <c r="AG2406" s="142">
        <f t="shared" si="1157"/>
        <v>0.99780025377160009</v>
      </c>
      <c r="AH2406" s="142">
        <f t="shared" si="1158"/>
        <v>1.2563127191115715E-4</v>
      </c>
      <c r="AI2406" s="142" t="str">
        <f t="shared" si="1159"/>
        <v/>
      </c>
      <c r="AJ2406" s="142" t="str">
        <f t="shared" si="1160"/>
        <v/>
      </c>
      <c r="AK2406" s="142">
        <f t="shared" si="1161"/>
        <v>3.885221257327868E-61</v>
      </c>
      <c r="AL2406" s="142" t="str">
        <f t="shared" si="1162"/>
        <v/>
      </c>
      <c r="AM2406" s="142" t="str">
        <f t="shared" si="1163"/>
        <v/>
      </c>
      <c r="AQ2406" s="142">
        <v>1712</v>
      </c>
      <c r="AR2406" s="142">
        <f t="shared" si="1164"/>
        <v>8187.2666935615416</v>
      </c>
      <c r="AS2406" s="142">
        <f t="shared" si="1165"/>
        <v>2.4044029863431651E-6</v>
      </c>
      <c r="AT2406" s="142">
        <f t="shared" si="1166"/>
        <v>0.99780025377160009</v>
      </c>
      <c r="AU2406" s="142">
        <f t="shared" si="1167"/>
        <v>2.4044029863431651E-6</v>
      </c>
      <c r="AV2406" s="142" t="str">
        <f t="shared" si="1168"/>
        <v/>
      </c>
      <c r="AW2406" s="142" t="str">
        <f t="shared" si="1169"/>
        <v/>
      </c>
      <c r="AX2406" s="142">
        <f t="shared" si="1170"/>
        <v>3.2507385192610283E-5</v>
      </c>
      <c r="AY2406" s="142" t="str">
        <f t="shared" si="1171"/>
        <v/>
      </c>
      <c r="AZ2406" s="142" t="str">
        <f t="shared" si="1172"/>
        <v/>
      </c>
      <c r="BB2406" s="147"/>
      <c r="BC2406" s="147">
        <f t="shared" si="1135"/>
        <v>10.988799999999834</v>
      </c>
      <c r="BD2406" s="163">
        <f t="shared" si="1136"/>
        <v>0.1391083061630416</v>
      </c>
      <c r="BE2406" s="147">
        <f t="shared" si="1137"/>
        <v>2.7977451221591898E-4</v>
      </c>
      <c r="BF2406" s="147" t="str">
        <f t="shared" si="1133"/>
        <v/>
      </c>
      <c r="BG2406" s="159" t="str">
        <f t="shared" si="1134"/>
        <v/>
      </c>
    </row>
    <row r="2407" spans="1:59" ht="20.100000000000001" customHeight="1" x14ac:dyDescent="0.25">
      <c r="A2407" s="142">
        <v>1713</v>
      </c>
      <c r="B2407" s="142">
        <f t="shared" si="1138"/>
        <v>13344.685642082502</v>
      </c>
      <c r="C2407" s="142">
        <f t="shared" si="1139"/>
        <v>1.4604827357315243E-6</v>
      </c>
      <c r="D2407" s="142">
        <f t="shared" si="1140"/>
        <v>0.99782774496889937</v>
      </c>
      <c r="E2407" s="142">
        <f t="shared" si="1141"/>
        <v>1.4604827357315243E-6</v>
      </c>
      <c r="F2407" s="142" t="str">
        <f t="shared" si="1142"/>
        <v/>
      </c>
      <c r="G2407" s="142" t="str">
        <f t="shared" si="1143"/>
        <v/>
      </c>
      <c r="H2407" s="142"/>
      <c r="I2407" s="142"/>
      <c r="J2407" s="142">
        <f t="shared" si="1144"/>
        <v>1.4256971105063725E-152</v>
      </c>
      <c r="K2407" s="142" t="str">
        <f t="shared" si="1145"/>
        <v/>
      </c>
      <c r="L2407" s="142" t="str">
        <f t="shared" si="1146"/>
        <v/>
      </c>
      <c r="M2407" s="142"/>
      <c r="N2407" s="142"/>
      <c r="O2407" s="142"/>
      <c r="P2407" s="142"/>
      <c r="Q2407" s="142">
        <v>1713</v>
      </c>
      <c r="R2407" s="142">
        <f t="shared" si="1147"/>
        <v>61.192911972345243</v>
      </c>
      <c r="S2407" s="142">
        <f t="shared" si="1148"/>
        <v>3.1849575981665623E-4</v>
      </c>
      <c r="T2407" s="142">
        <f t="shared" si="1149"/>
        <v>0.99782774496889937</v>
      </c>
      <c r="U2407" s="142">
        <f t="shared" si="1150"/>
        <v>3.1849575981665623E-4</v>
      </c>
      <c r="V2407" s="142" t="str">
        <f t="shared" si="1151"/>
        <v/>
      </c>
      <c r="W2407" s="142" t="str">
        <f t="shared" si="1152"/>
        <v/>
      </c>
      <c r="X2407" s="142">
        <f t="shared" si="1153"/>
        <v>2.8142301354669441E-15</v>
      </c>
      <c r="Y2407" s="142" t="str">
        <f t="shared" si="1154"/>
        <v/>
      </c>
      <c r="Z2407" s="142" t="str">
        <f t="shared" si="1155"/>
        <v/>
      </c>
      <c r="AD2407" s="142">
        <v>1713</v>
      </c>
      <c r="AE2407" s="142">
        <f t="shared" si="1173"/>
        <v>156.91265674613732</v>
      </c>
      <c r="AF2407" s="142">
        <f t="shared" si="1156"/>
        <v>1.242072079982524E-4</v>
      </c>
      <c r="AG2407" s="142">
        <f t="shared" si="1157"/>
        <v>0.99782774496889937</v>
      </c>
      <c r="AH2407" s="142">
        <f t="shared" si="1158"/>
        <v>1.242072079982524E-4</v>
      </c>
      <c r="AI2407" s="142" t="str">
        <f t="shared" si="1159"/>
        <v/>
      </c>
      <c r="AJ2407" s="142" t="str">
        <f t="shared" si="1160"/>
        <v/>
      </c>
      <c r="AK2407" s="142">
        <f t="shared" si="1161"/>
        <v>4.1482942831686122E-61</v>
      </c>
      <c r="AL2407" s="142" t="str">
        <f t="shared" si="1162"/>
        <v/>
      </c>
      <c r="AM2407" s="142" t="str">
        <f t="shared" si="1163"/>
        <v/>
      </c>
      <c r="AQ2407" s="142">
        <v>1713</v>
      </c>
      <c r="AR2407" s="142">
        <f t="shared" si="1164"/>
        <v>8198.7656636367683</v>
      </c>
      <c r="AS2407" s="142">
        <f t="shared" si="1165"/>
        <v>2.3771484383883106E-6</v>
      </c>
      <c r="AT2407" s="142">
        <f t="shared" si="1166"/>
        <v>0.99782774496889937</v>
      </c>
      <c r="AU2407" s="142">
        <f t="shared" si="1167"/>
        <v>2.3771484383883106E-6</v>
      </c>
      <c r="AV2407" s="142" t="str">
        <f t="shared" si="1168"/>
        <v/>
      </c>
      <c r="AW2407" s="142" t="str">
        <f t="shared" si="1169"/>
        <v/>
      </c>
      <c r="AX2407" s="142">
        <f t="shared" si="1170"/>
        <v>3.2286341922815571E-5</v>
      </c>
      <c r="AY2407" s="142" t="str">
        <f t="shared" si="1171"/>
        <v/>
      </c>
      <c r="AZ2407" s="142" t="str">
        <f t="shared" si="1172"/>
        <v/>
      </c>
      <c r="BB2407" s="147"/>
      <c r="BC2407" s="147">
        <f t="shared" si="1135"/>
        <v>10.995199999999834</v>
      </c>
      <c r="BD2407" s="163">
        <f t="shared" si="1136"/>
        <v>0.13882853165082568</v>
      </c>
      <c r="BE2407" s="147">
        <f t="shared" si="1137"/>
        <v>2.7928678185723532E-4</v>
      </c>
      <c r="BF2407" s="147" t="str">
        <f t="shared" si="1133"/>
        <v/>
      </c>
      <c r="BG2407" s="159" t="str">
        <f t="shared" si="1134"/>
        <v/>
      </c>
    </row>
    <row r="2408" spans="1:59" ht="20.100000000000001" customHeight="1" x14ac:dyDescent="0.25">
      <c r="A2408" s="142">
        <v>1714</v>
      </c>
      <c r="B2408" s="142">
        <f t="shared" si="1138"/>
        <v>13363.401891229882</v>
      </c>
      <c r="C2408" s="142">
        <f t="shared" si="1139"/>
        <v>1.4439046724499844E-6</v>
      </c>
      <c r="D2408" s="142">
        <f t="shared" si="1140"/>
        <v>0.99785492432913614</v>
      </c>
      <c r="E2408" s="142">
        <f t="shared" si="1141"/>
        <v>1.4439046724499844E-6</v>
      </c>
      <c r="F2408" s="142" t="str">
        <f t="shared" si="1142"/>
        <v/>
      </c>
      <c r="G2408" s="142" t="str">
        <f t="shared" si="1143"/>
        <v/>
      </c>
      <c r="H2408" s="142"/>
      <c r="I2408" s="142"/>
      <c r="J2408" s="142">
        <f t="shared" si="1144"/>
        <v>1.5824927727233827E-152</v>
      </c>
      <c r="K2408" s="142" t="str">
        <f t="shared" si="1145"/>
        <v/>
      </c>
      <c r="L2408" s="142" t="str">
        <f t="shared" si="1146"/>
        <v/>
      </c>
      <c r="M2408" s="142"/>
      <c r="N2408" s="142"/>
      <c r="O2408" s="142"/>
      <c r="P2408" s="142"/>
      <c r="Q2408" s="142">
        <v>1714</v>
      </c>
      <c r="R2408" s="142">
        <f t="shared" si="1147"/>
        <v>61.278736533316291</v>
      </c>
      <c r="S2408" s="142">
        <f t="shared" si="1148"/>
        <v>3.1488048746049354E-4</v>
      </c>
      <c r="T2408" s="142">
        <f t="shared" si="1149"/>
        <v>0.99785492432913614</v>
      </c>
      <c r="U2408" s="142">
        <f t="shared" si="1150"/>
        <v>3.1488048746049354E-4</v>
      </c>
      <c r="V2408" s="142" t="str">
        <f t="shared" si="1151"/>
        <v/>
      </c>
      <c r="W2408" s="142" t="str">
        <f t="shared" si="1152"/>
        <v/>
      </c>
      <c r="X2408" s="142">
        <f t="shared" si="1153"/>
        <v>2.9020439103371885E-15</v>
      </c>
      <c r="Y2408" s="142" t="str">
        <f t="shared" si="1154"/>
        <v/>
      </c>
      <c r="Z2408" s="142" t="str">
        <f t="shared" si="1155"/>
        <v/>
      </c>
      <c r="AD2408" s="142">
        <v>1714</v>
      </c>
      <c r="AE2408" s="142">
        <f t="shared" si="1173"/>
        <v>157.13273059851622</v>
      </c>
      <c r="AF2408" s="142">
        <f t="shared" si="1156"/>
        <v>1.2279732145605563E-4</v>
      </c>
      <c r="AG2408" s="142">
        <f t="shared" si="1157"/>
        <v>0.99785492432913614</v>
      </c>
      <c r="AH2408" s="142">
        <f t="shared" si="1158"/>
        <v>1.2279732145605563E-4</v>
      </c>
      <c r="AI2408" s="142" t="str">
        <f t="shared" si="1159"/>
        <v/>
      </c>
      <c r="AJ2408" s="142" t="str">
        <f t="shared" si="1160"/>
        <v/>
      </c>
      <c r="AK2408" s="142">
        <f t="shared" si="1161"/>
        <v>4.4291094351420664E-61</v>
      </c>
      <c r="AL2408" s="142" t="str">
        <f t="shared" si="1162"/>
        <v/>
      </c>
      <c r="AM2408" s="142" t="str">
        <f t="shared" si="1163"/>
        <v/>
      </c>
      <c r="AQ2408" s="142">
        <v>1714</v>
      </c>
      <c r="AR2408" s="142">
        <f t="shared" si="1164"/>
        <v>8210.264633711995</v>
      </c>
      <c r="AS2408" s="142">
        <f t="shared" si="1165"/>
        <v>2.3501652250458604E-6</v>
      </c>
      <c r="AT2408" s="142">
        <f t="shared" si="1166"/>
        <v>0.99785492432913614</v>
      </c>
      <c r="AU2408" s="142">
        <f t="shared" si="1167"/>
        <v>2.3501652250458604E-6</v>
      </c>
      <c r="AV2408" s="142" t="str">
        <f t="shared" si="1168"/>
        <v/>
      </c>
      <c r="AW2408" s="142" t="str">
        <f t="shared" si="1169"/>
        <v/>
      </c>
      <c r="AX2408" s="142">
        <f t="shared" si="1170"/>
        <v>3.2066288635277572E-5</v>
      </c>
      <c r="AY2408" s="142" t="str">
        <f t="shared" si="1171"/>
        <v/>
      </c>
      <c r="AZ2408" s="142" t="str">
        <f t="shared" si="1172"/>
        <v/>
      </c>
      <c r="BB2408" s="147"/>
      <c r="BC2408" s="147">
        <f t="shared" si="1135"/>
        <v>11.001599999999833</v>
      </c>
      <c r="BD2408" s="163">
        <f t="shared" si="1136"/>
        <v>0.13854924486896844</v>
      </c>
      <c r="BE2408" s="147">
        <f t="shared" si="1137"/>
        <v>2.7879966574623216E-4</v>
      </c>
      <c r="BF2408" s="147" t="str">
        <f t="shared" si="1133"/>
        <v/>
      </c>
      <c r="BG2408" s="159" t="str">
        <f t="shared" si="1134"/>
        <v/>
      </c>
    </row>
    <row r="2409" spans="1:59" ht="20.100000000000001" customHeight="1" x14ac:dyDescent="0.25">
      <c r="A2409" s="142">
        <v>1715</v>
      </c>
      <c r="B2409" s="142">
        <f t="shared" si="1138"/>
        <v>13382.118140377261</v>
      </c>
      <c r="C2409" s="142">
        <f t="shared" si="1139"/>
        <v>1.4274919481155437E-6</v>
      </c>
      <c r="D2409" s="142">
        <f t="shared" si="1140"/>
        <v>0.99788179495959539</v>
      </c>
      <c r="E2409" s="142">
        <f t="shared" si="1141"/>
        <v>1.4274919481155437E-6</v>
      </c>
      <c r="F2409" s="142" t="str">
        <f t="shared" si="1142"/>
        <v/>
      </c>
      <c r="G2409" s="142" t="str">
        <f t="shared" si="1143"/>
        <v/>
      </c>
      <c r="H2409" s="142"/>
      <c r="I2409" s="142"/>
      <c r="J2409" s="142">
        <f t="shared" si="1144"/>
        <v>1.7565044419700973E-152</v>
      </c>
      <c r="K2409" s="142" t="str">
        <f t="shared" si="1145"/>
        <v/>
      </c>
      <c r="L2409" s="142" t="str">
        <f t="shared" si="1146"/>
        <v/>
      </c>
      <c r="M2409" s="142"/>
      <c r="N2409" s="142"/>
      <c r="O2409" s="142"/>
      <c r="P2409" s="142"/>
      <c r="Q2409" s="142">
        <v>1715</v>
      </c>
      <c r="R2409" s="142">
        <f t="shared" si="1147"/>
        <v>61.364561094287311</v>
      </c>
      <c r="S2409" s="142">
        <f t="shared" si="1148"/>
        <v>3.113012715069816E-4</v>
      </c>
      <c r="T2409" s="142">
        <f t="shared" si="1149"/>
        <v>0.99788179495959539</v>
      </c>
      <c r="U2409" s="142">
        <f t="shared" si="1150"/>
        <v>3.113012715069816E-4</v>
      </c>
      <c r="V2409" s="142" t="str">
        <f t="shared" si="1151"/>
        <v/>
      </c>
      <c r="W2409" s="142" t="str">
        <f t="shared" si="1152"/>
        <v/>
      </c>
      <c r="X2409" s="142">
        <f t="shared" si="1153"/>
        <v>2.992549899428825E-15</v>
      </c>
      <c r="Y2409" s="142" t="str">
        <f t="shared" si="1154"/>
        <v/>
      </c>
      <c r="Z2409" s="142" t="str">
        <f t="shared" si="1155"/>
        <v/>
      </c>
      <c r="AD2409" s="142">
        <v>1715</v>
      </c>
      <c r="AE2409" s="142">
        <f t="shared" si="1173"/>
        <v>157.35280445089506</v>
      </c>
      <c r="AF2409" s="142">
        <f t="shared" si="1156"/>
        <v>1.2140149621598201E-4</v>
      </c>
      <c r="AG2409" s="142">
        <f t="shared" si="1157"/>
        <v>0.99788179495959539</v>
      </c>
      <c r="AH2409" s="142">
        <f t="shared" si="1158"/>
        <v>1.2140149621598201E-4</v>
      </c>
      <c r="AI2409" s="142" t="str">
        <f t="shared" si="1159"/>
        <v/>
      </c>
      <c r="AJ2409" s="142" t="str">
        <f t="shared" si="1160"/>
        <v/>
      </c>
      <c r="AK2409" s="142">
        <f t="shared" si="1161"/>
        <v>4.7288584607897842E-61</v>
      </c>
      <c r="AL2409" s="142" t="str">
        <f t="shared" si="1162"/>
        <v/>
      </c>
      <c r="AM2409" s="142" t="str">
        <f t="shared" si="1163"/>
        <v/>
      </c>
      <c r="AQ2409" s="142">
        <v>1715</v>
      </c>
      <c r="AR2409" s="142">
        <f t="shared" si="1164"/>
        <v>8221.7636037872217</v>
      </c>
      <c r="AS2409" s="142">
        <f t="shared" si="1165"/>
        <v>2.3234511249289715E-6</v>
      </c>
      <c r="AT2409" s="142">
        <f t="shared" si="1166"/>
        <v>0.99788179495959539</v>
      </c>
      <c r="AU2409" s="142">
        <f t="shared" si="1167"/>
        <v>2.3234511249289715E-6</v>
      </c>
      <c r="AV2409" s="142" t="str">
        <f t="shared" si="1168"/>
        <v/>
      </c>
      <c r="AW2409" s="142" t="str">
        <f t="shared" si="1169"/>
        <v/>
      </c>
      <c r="AX2409" s="142">
        <f t="shared" si="1170"/>
        <v>3.1847225600248771E-5</v>
      </c>
      <c r="AY2409" s="142" t="str">
        <f t="shared" si="1171"/>
        <v/>
      </c>
      <c r="AZ2409" s="142" t="str">
        <f t="shared" si="1172"/>
        <v/>
      </c>
      <c r="BB2409" s="147"/>
      <c r="BC2409" s="147">
        <f t="shared" si="1135"/>
        <v>11.007999999999832</v>
      </c>
      <c r="BD2409" s="163">
        <f t="shared" si="1136"/>
        <v>0.13827044520322221</v>
      </c>
      <c r="BE2409" s="147">
        <f t="shared" si="1137"/>
        <v>2.7831316390936056E-4</v>
      </c>
      <c r="BF2409" s="147" t="str">
        <f t="shared" si="1133"/>
        <v/>
      </c>
      <c r="BG2409" s="159" t="str">
        <f t="shared" si="1134"/>
        <v/>
      </c>
    </row>
    <row r="2410" spans="1:59" ht="20.100000000000001" customHeight="1" x14ac:dyDescent="0.25">
      <c r="A2410" s="142">
        <v>1716</v>
      </c>
      <c r="B2410" s="142">
        <f t="shared" si="1138"/>
        <v>13400.834389524643</v>
      </c>
      <c r="C2410" s="142">
        <f t="shared" si="1139"/>
        <v>1.4112432055544342E-6</v>
      </c>
      <c r="D2410" s="142">
        <f t="shared" si="1140"/>
        <v>0.99790835994208948</v>
      </c>
      <c r="E2410" s="142">
        <f t="shared" si="1141"/>
        <v>1.4112432055544342E-6</v>
      </c>
      <c r="F2410" s="142" t="str">
        <f t="shared" si="1142"/>
        <v/>
      </c>
      <c r="G2410" s="142" t="str">
        <f t="shared" si="1143"/>
        <v/>
      </c>
      <c r="H2410" s="142"/>
      <c r="I2410" s="142"/>
      <c r="J2410" s="142">
        <f t="shared" si="1144"/>
        <v>1.9496193242137158E-152</v>
      </c>
      <c r="K2410" s="142" t="str">
        <f t="shared" si="1145"/>
        <v/>
      </c>
      <c r="L2410" s="142" t="str">
        <f t="shared" si="1146"/>
        <v/>
      </c>
      <c r="M2410" s="142"/>
      <c r="N2410" s="142"/>
      <c r="O2410" s="142"/>
      <c r="P2410" s="142"/>
      <c r="Q2410" s="142">
        <v>1716</v>
      </c>
      <c r="R2410" s="142">
        <f t="shared" si="1147"/>
        <v>61.450385655258358</v>
      </c>
      <c r="S2410" s="142">
        <f t="shared" si="1148"/>
        <v>3.0775781598953308E-4</v>
      </c>
      <c r="T2410" s="142">
        <f t="shared" si="1149"/>
        <v>0.99790835994208948</v>
      </c>
      <c r="U2410" s="142">
        <f t="shared" si="1150"/>
        <v>3.0775781598953308E-4</v>
      </c>
      <c r="V2410" s="142" t="str">
        <f t="shared" si="1151"/>
        <v/>
      </c>
      <c r="W2410" s="142" t="str">
        <f t="shared" si="1152"/>
        <v/>
      </c>
      <c r="X2410" s="142">
        <f t="shared" si="1153"/>
        <v>3.0858291234466675E-15</v>
      </c>
      <c r="Y2410" s="142" t="str">
        <f t="shared" si="1154"/>
        <v/>
      </c>
      <c r="Z2410" s="142" t="str">
        <f t="shared" si="1155"/>
        <v/>
      </c>
      <c r="AD2410" s="142">
        <v>1716</v>
      </c>
      <c r="AE2410" s="142">
        <f t="shared" si="1173"/>
        <v>157.57287830327397</v>
      </c>
      <c r="AF2410" s="142">
        <f t="shared" si="1156"/>
        <v>1.2001961685676664E-4</v>
      </c>
      <c r="AG2410" s="142">
        <f t="shared" si="1157"/>
        <v>0.99790835994208948</v>
      </c>
      <c r="AH2410" s="142">
        <f t="shared" si="1158"/>
        <v>1.2001961685676664E-4</v>
      </c>
      <c r="AI2410" s="142" t="str">
        <f t="shared" si="1159"/>
        <v/>
      </c>
      <c r="AJ2410" s="142" t="str">
        <f t="shared" si="1160"/>
        <v/>
      </c>
      <c r="AK2410" s="142">
        <f t="shared" si="1161"/>
        <v>5.0488128322104235E-61</v>
      </c>
      <c r="AL2410" s="142" t="str">
        <f t="shared" si="1162"/>
        <v/>
      </c>
      <c r="AM2410" s="142" t="str">
        <f t="shared" si="1163"/>
        <v/>
      </c>
      <c r="AQ2410" s="142">
        <v>1716</v>
      </c>
      <c r="AR2410" s="142">
        <f t="shared" si="1164"/>
        <v>8233.2625738624483</v>
      </c>
      <c r="AS2410" s="142">
        <f t="shared" si="1165"/>
        <v>2.2970039290396165E-6</v>
      </c>
      <c r="AT2410" s="142">
        <f t="shared" si="1166"/>
        <v>0.99790835994208948</v>
      </c>
      <c r="AU2410" s="142">
        <f t="shared" si="1167"/>
        <v>2.2970039290396165E-6</v>
      </c>
      <c r="AV2410" s="142" t="str">
        <f t="shared" si="1168"/>
        <v/>
      </c>
      <c r="AW2410" s="142" t="str">
        <f t="shared" si="1169"/>
        <v/>
      </c>
      <c r="AX2410" s="142">
        <f t="shared" si="1170"/>
        <v>3.1629153038768207E-5</v>
      </c>
      <c r="AY2410" s="142" t="str">
        <f t="shared" si="1171"/>
        <v/>
      </c>
      <c r="AZ2410" s="142" t="str">
        <f t="shared" si="1172"/>
        <v/>
      </c>
      <c r="BB2410" s="147"/>
      <c r="BC2410" s="147">
        <f t="shared" si="1135"/>
        <v>11.014399999999831</v>
      </c>
      <c r="BD2410" s="163">
        <f t="shared" si="1136"/>
        <v>0.13799213203931285</v>
      </c>
      <c r="BE2410" s="147">
        <f t="shared" si="1137"/>
        <v>2.7782727637001847E-4</v>
      </c>
      <c r="BF2410" s="147" t="str">
        <f t="shared" si="1133"/>
        <v/>
      </c>
      <c r="BG2410" s="159" t="str">
        <f t="shared" si="1134"/>
        <v/>
      </c>
    </row>
    <row r="2411" spans="1:59" ht="20.100000000000001" customHeight="1" x14ac:dyDescent="0.25">
      <c r="A2411" s="147">
        <v>1717</v>
      </c>
      <c r="B2411" s="142">
        <f t="shared" si="1138"/>
        <v>13419.550638672023</v>
      </c>
      <c r="C2411" s="142">
        <f t="shared" si="1139"/>
        <v>1.3951570952042388E-6</v>
      </c>
      <c r="D2411" s="142">
        <f t="shared" si="1140"/>
        <v>0.99793462233310082</v>
      </c>
      <c r="E2411" s="142">
        <f t="shared" si="1141"/>
        <v>1.3951570952042388E-6</v>
      </c>
      <c r="F2411" s="142" t="str">
        <f t="shared" si="1142"/>
        <v/>
      </c>
      <c r="G2411" s="142" t="str">
        <f t="shared" si="1143"/>
        <v/>
      </c>
      <c r="H2411" s="142"/>
      <c r="I2411" s="142"/>
      <c r="J2411" s="142">
        <f t="shared" si="1144"/>
        <v>2.1639311593896534E-152</v>
      </c>
      <c r="K2411" s="142" t="str">
        <f t="shared" si="1145"/>
        <v/>
      </c>
      <c r="L2411" s="142" t="str">
        <f t="shared" si="1146"/>
        <v/>
      </c>
      <c r="M2411" s="142"/>
      <c r="N2411" s="142"/>
      <c r="O2411" s="142"/>
      <c r="P2411" s="142"/>
      <c r="Q2411" s="147">
        <v>1717</v>
      </c>
      <c r="R2411" s="142">
        <f t="shared" si="1147"/>
        <v>61.536210216229378</v>
      </c>
      <c r="S2411" s="142">
        <f t="shared" si="1148"/>
        <v>3.0424982660141181E-4</v>
      </c>
      <c r="T2411" s="142">
        <f t="shared" si="1149"/>
        <v>0.99793462233310082</v>
      </c>
      <c r="U2411" s="142">
        <f t="shared" si="1150"/>
        <v>3.0424982660141181E-4</v>
      </c>
      <c r="V2411" s="142" t="str">
        <f t="shared" si="1151"/>
        <v/>
      </c>
      <c r="W2411" s="142" t="str">
        <f t="shared" si="1152"/>
        <v/>
      </c>
      <c r="X2411" s="142">
        <f t="shared" si="1153"/>
        <v>3.1819649940293232E-15</v>
      </c>
      <c r="Y2411" s="142" t="str">
        <f t="shared" si="1154"/>
        <v/>
      </c>
      <c r="Z2411" s="142" t="str">
        <f t="shared" si="1155"/>
        <v/>
      </c>
      <c r="AD2411" s="147">
        <v>1717</v>
      </c>
      <c r="AE2411" s="142">
        <f t="shared" si="1173"/>
        <v>157.79295215565281</v>
      </c>
      <c r="AF2411" s="142">
        <f t="shared" si="1156"/>
        <v>1.186515686044545E-4</v>
      </c>
      <c r="AG2411" s="142">
        <f t="shared" si="1157"/>
        <v>0.99793462233310082</v>
      </c>
      <c r="AH2411" s="142">
        <f t="shared" si="1158"/>
        <v>1.186515686044545E-4</v>
      </c>
      <c r="AI2411" s="142" t="str">
        <f t="shared" si="1159"/>
        <v/>
      </c>
      <c r="AJ2411" s="142" t="str">
        <f t="shared" si="1160"/>
        <v/>
      </c>
      <c r="AK2411" s="142">
        <f t="shared" si="1161"/>
        <v>5.3903290574530819E-61</v>
      </c>
      <c r="AL2411" s="142" t="str">
        <f t="shared" si="1162"/>
        <v/>
      </c>
      <c r="AM2411" s="142" t="str">
        <f t="shared" si="1163"/>
        <v/>
      </c>
      <c r="AQ2411" s="147">
        <v>1717</v>
      </c>
      <c r="AR2411" s="142">
        <f t="shared" si="1164"/>
        <v>8244.761543937675</v>
      </c>
      <c r="AS2411" s="142">
        <f t="shared" si="1165"/>
        <v>2.2708214407683268E-6</v>
      </c>
      <c r="AT2411" s="142">
        <f t="shared" si="1166"/>
        <v>0.99793462233310082</v>
      </c>
      <c r="AU2411" s="142">
        <f t="shared" si="1167"/>
        <v>2.2708214407683268E-6</v>
      </c>
      <c r="AV2411" s="142" t="str">
        <f t="shared" si="1168"/>
        <v/>
      </c>
      <c r="AW2411" s="142" t="str">
        <f t="shared" si="1169"/>
        <v/>
      </c>
      <c r="AX2411" s="142">
        <f t="shared" si="1170"/>
        <v>3.1412071122983666E-5</v>
      </c>
      <c r="AY2411" s="142" t="str">
        <f t="shared" si="1171"/>
        <v/>
      </c>
      <c r="AZ2411" s="142" t="str">
        <f t="shared" si="1172"/>
        <v/>
      </c>
      <c r="BB2411" s="147"/>
      <c r="BC2411" s="147">
        <f t="shared" si="1135"/>
        <v>11.020799999999831</v>
      </c>
      <c r="BD2411" s="163">
        <f t="shared" si="1136"/>
        <v>0.13771430476294283</v>
      </c>
      <c r="BE2411" s="147">
        <f t="shared" si="1137"/>
        <v>2.7734200314766255E-4</v>
      </c>
      <c r="BF2411" s="147" t="str">
        <f t="shared" si="1133"/>
        <v/>
      </c>
      <c r="BG2411" s="159" t="str">
        <f t="shared" si="1134"/>
        <v/>
      </c>
    </row>
    <row r="2412" spans="1:59" ht="20.100000000000001" customHeight="1" x14ac:dyDescent="0.25">
      <c r="A2412" s="142">
        <v>1718</v>
      </c>
      <c r="B2412" s="142">
        <f t="shared" si="1138"/>
        <v>13438.266887819405</v>
      </c>
      <c r="C2412" s="142">
        <f t="shared" si="1139"/>
        <v>1.3792322751130983E-6</v>
      </c>
      <c r="D2412" s="142">
        <f t="shared" si="1140"/>
        <v>0.99796058516392461</v>
      </c>
      <c r="E2412" s="142">
        <f t="shared" si="1141"/>
        <v>1.3792322751130983E-6</v>
      </c>
      <c r="F2412" s="142" t="str">
        <f t="shared" si="1142"/>
        <v/>
      </c>
      <c r="G2412" s="142" t="str">
        <f t="shared" si="1143"/>
        <v/>
      </c>
      <c r="H2412" s="142"/>
      <c r="I2412" s="142"/>
      <c r="J2412" s="142">
        <f t="shared" si="1144"/>
        <v>2.4017627869466299E-152</v>
      </c>
      <c r="K2412" s="142" t="str">
        <f t="shared" si="1145"/>
        <v/>
      </c>
      <c r="L2412" s="142" t="str">
        <f t="shared" si="1146"/>
        <v/>
      </c>
      <c r="M2412" s="142"/>
      <c r="N2412" s="142"/>
      <c r="O2412" s="142"/>
      <c r="P2412" s="142"/>
      <c r="Q2412" s="142">
        <v>1718</v>
      </c>
      <c r="R2412" s="142">
        <f t="shared" si="1147"/>
        <v>61.622034777200398</v>
      </c>
      <c r="S2412" s="142">
        <f t="shared" si="1148"/>
        <v>3.0077701069556028E-4</v>
      </c>
      <c r="T2412" s="142">
        <f t="shared" si="1149"/>
        <v>0.99796058516392461</v>
      </c>
      <c r="U2412" s="142">
        <f t="shared" si="1150"/>
        <v>3.0077701069556028E-4</v>
      </c>
      <c r="V2412" s="142" t="str">
        <f t="shared" si="1151"/>
        <v/>
      </c>
      <c r="W2412" s="142" t="str">
        <f t="shared" si="1152"/>
        <v/>
      </c>
      <c r="X2412" s="142">
        <f t="shared" si="1153"/>
        <v>3.2810433828544162E-15</v>
      </c>
      <c r="Y2412" s="142" t="str">
        <f t="shared" si="1154"/>
        <v/>
      </c>
      <c r="Z2412" s="142" t="str">
        <f t="shared" si="1155"/>
        <v/>
      </c>
      <c r="AD2412" s="142">
        <v>1718</v>
      </c>
      <c r="AE2412" s="142">
        <f t="shared" si="1173"/>
        <v>158.01302600803172</v>
      </c>
      <c r="AF2412" s="142">
        <f t="shared" si="1156"/>
        <v>1.1729723733233282E-4</v>
      </c>
      <c r="AG2412" s="142">
        <f t="shared" si="1157"/>
        <v>0.99796058516392461</v>
      </c>
      <c r="AH2412" s="142">
        <f t="shared" si="1158"/>
        <v>1.1729723733233282E-4</v>
      </c>
      <c r="AI2412" s="142" t="str">
        <f t="shared" si="1159"/>
        <v/>
      </c>
      <c r="AJ2412" s="142" t="str">
        <f t="shared" si="1160"/>
        <v/>
      </c>
      <c r="AK2412" s="142">
        <f t="shared" si="1161"/>
        <v>5.7548543442964358E-61</v>
      </c>
      <c r="AL2412" s="142" t="str">
        <f t="shared" si="1162"/>
        <v/>
      </c>
      <c r="AM2412" s="142" t="str">
        <f t="shared" si="1163"/>
        <v/>
      </c>
      <c r="AQ2412" s="142">
        <v>1718</v>
      </c>
      <c r="AR2412" s="142">
        <f t="shared" si="1164"/>
        <v>8256.2605140129017</v>
      </c>
      <c r="AS2412" s="142">
        <f t="shared" si="1165"/>
        <v>2.2449014758929428E-6</v>
      </c>
      <c r="AT2412" s="142">
        <f t="shared" si="1166"/>
        <v>0.99796058516392461</v>
      </c>
      <c r="AU2412" s="142">
        <f t="shared" si="1167"/>
        <v>2.2449014758929428E-6</v>
      </c>
      <c r="AV2412" s="142" t="str">
        <f t="shared" si="1168"/>
        <v/>
      </c>
      <c r="AW2412" s="142" t="str">
        <f t="shared" si="1169"/>
        <v/>
      </c>
      <c r="AX2412" s="142">
        <f t="shared" si="1170"/>
        <v>3.1195979976475343E-5</v>
      </c>
      <c r="AY2412" s="142" t="str">
        <f t="shared" si="1171"/>
        <v/>
      </c>
      <c r="AZ2412" s="142" t="str">
        <f t="shared" si="1172"/>
        <v/>
      </c>
      <c r="BB2412" s="147"/>
      <c r="BC2412" s="147">
        <f t="shared" si="1135"/>
        <v>11.02719999999983</v>
      </c>
      <c r="BD2412" s="163">
        <f t="shared" si="1136"/>
        <v>0.13743696275979517</v>
      </c>
      <c r="BE2412" s="147">
        <f t="shared" si="1137"/>
        <v>2.7685734425814124E-4</v>
      </c>
      <c r="BF2412" s="147" t="str">
        <f t="shared" si="1133"/>
        <v/>
      </c>
      <c r="BG2412" s="159" t="str">
        <f t="shared" si="1134"/>
        <v/>
      </c>
    </row>
    <row r="2413" spans="1:59" ht="20.100000000000001" customHeight="1" x14ac:dyDescent="0.25">
      <c r="A2413" s="142">
        <v>1719</v>
      </c>
      <c r="B2413" s="142">
        <f t="shared" si="1138"/>
        <v>13456.983136966785</v>
      </c>
      <c r="C2413" s="142">
        <f t="shared" si="1139"/>
        <v>1.3634674109383906E-6</v>
      </c>
      <c r="D2413" s="142">
        <f t="shared" si="1140"/>
        <v>0.99798625144081043</v>
      </c>
      <c r="E2413" s="142">
        <f t="shared" si="1141"/>
        <v>1.3634674109383906E-6</v>
      </c>
      <c r="F2413" s="142" t="str">
        <f t="shared" si="1142"/>
        <v/>
      </c>
      <c r="G2413" s="142" t="str">
        <f t="shared" si="1143"/>
        <v/>
      </c>
      <c r="H2413" s="142"/>
      <c r="I2413" s="142"/>
      <c r="J2413" s="142">
        <f t="shared" si="1144"/>
        <v>2.6656911727702511E-152</v>
      </c>
      <c r="K2413" s="142" t="str">
        <f t="shared" si="1145"/>
        <v/>
      </c>
      <c r="L2413" s="142" t="str">
        <f t="shared" si="1146"/>
        <v/>
      </c>
      <c r="M2413" s="142"/>
      <c r="N2413" s="142"/>
      <c r="O2413" s="142"/>
      <c r="P2413" s="142"/>
      <c r="Q2413" s="142">
        <v>1719</v>
      </c>
      <c r="R2413" s="142">
        <f t="shared" si="1147"/>
        <v>61.707859338171446</v>
      </c>
      <c r="S2413" s="142">
        <f t="shared" si="1148"/>
        <v>2.9733907728430648E-4</v>
      </c>
      <c r="T2413" s="142">
        <f t="shared" si="1149"/>
        <v>0.99798625144081043</v>
      </c>
      <c r="U2413" s="142">
        <f t="shared" si="1150"/>
        <v>2.9733907728430648E-4</v>
      </c>
      <c r="V2413" s="142" t="str">
        <f t="shared" si="1151"/>
        <v/>
      </c>
      <c r="W2413" s="142" t="str">
        <f t="shared" si="1152"/>
        <v/>
      </c>
      <c r="X2413" s="142">
        <f t="shared" si="1153"/>
        <v>3.3831526926977016E-15</v>
      </c>
      <c r="Y2413" s="142" t="str">
        <f t="shared" si="1154"/>
        <v/>
      </c>
      <c r="Z2413" s="142" t="str">
        <f t="shared" si="1155"/>
        <v/>
      </c>
      <c r="AD2413" s="142">
        <v>1719</v>
      </c>
      <c r="AE2413" s="142">
        <f t="shared" si="1173"/>
        <v>158.23309986041056</v>
      </c>
      <c r="AF2413" s="142">
        <f t="shared" si="1156"/>
        <v>1.1595650956081876E-4</v>
      </c>
      <c r="AG2413" s="142">
        <f t="shared" si="1157"/>
        <v>0.99798625144081043</v>
      </c>
      <c r="AH2413" s="142">
        <f t="shared" si="1158"/>
        <v>1.1595650956081876E-4</v>
      </c>
      <c r="AI2413" s="142" t="str">
        <f t="shared" si="1159"/>
        <v/>
      </c>
      <c r="AJ2413" s="142" t="str">
        <f t="shared" si="1160"/>
        <v/>
      </c>
      <c r="AK2413" s="142">
        <f t="shared" si="1161"/>
        <v>6.143932639685412E-61</v>
      </c>
      <c r="AL2413" s="142" t="str">
        <f t="shared" si="1162"/>
        <v/>
      </c>
      <c r="AM2413" s="142" t="str">
        <f t="shared" si="1163"/>
        <v/>
      </c>
      <c r="AQ2413" s="142">
        <v>1719</v>
      </c>
      <c r="AR2413" s="142">
        <f t="shared" si="1164"/>
        <v>8267.759484088132</v>
      </c>
      <c r="AS2413" s="142">
        <f t="shared" si="1165"/>
        <v>2.2192418625764257E-6</v>
      </c>
      <c r="AT2413" s="142">
        <f t="shared" si="1166"/>
        <v>0.99798625144081043</v>
      </c>
      <c r="AU2413" s="142">
        <f t="shared" si="1167"/>
        <v>2.2192418625764257E-6</v>
      </c>
      <c r="AV2413" s="142" t="str">
        <f t="shared" si="1168"/>
        <v/>
      </c>
      <c r="AW2413" s="142" t="str">
        <f t="shared" si="1169"/>
        <v/>
      </c>
      <c r="AX2413" s="142">
        <f t="shared" si="1170"/>
        <v>3.0980879674581379E-5</v>
      </c>
      <c r="AY2413" s="142" t="str">
        <f t="shared" si="1171"/>
        <v/>
      </c>
      <c r="AZ2413" s="142" t="str">
        <f t="shared" si="1172"/>
        <v/>
      </c>
      <c r="BB2413" s="147"/>
      <c r="BC2413" s="147">
        <f t="shared" si="1135"/>
        <v>11.033599999999829</v>
      </c>
      <c r="BD2413" s="163">
        <f t="shared" si="1136"/>
        <v>0.13716010541553703</v>
      </c>
      <c r="BE2413" s="147">
        <f t="shared" si="1137"/>
        <v>2.7637329971474944E-4</v>
      </c>
      <c r="BF2413" s="147" t="str">
        <f t="shared" si="1133"/>
        <v/>
      </c>
      <c r="BG2413" s="159" t="str">
        <f t="shared" si="1134"/>
        <v/>
      </c>
    </row>
    <row r="2414" spans="1:59" ht="20.100000000000001" customHeight="1" x14ac:dyDescent="0.25">
      <c r="A2414" s="142">
        <v>1720</v>
      </c>
      <c r="B2414" s="142">
        <f t="shared" si="1138"/>
        <v>13475.699386114167</v>
      </c>
      <c r="C2414" s="142">
        <f t="shared" si="1139"/>
        <v>1.3478611759447551E-6</v>
      </c>
      <c r="D2414" s="142">
        <f t="shared" si="1140"/>
        <v>0.99801162414510569</v>
      </c>
      <c r="E2414" s="142">
        <f t="shared" si="1141"/>
        <v>1.3478611759447551E-6</v>
      </c>
      <c r="F2414" s="142" t="str">
        <f t="shared" si="1142"/>
        <v/>
      </c>
      <c r="G2414" s="142" t="str">
        <f t="shared" si="1143"/>
        <v/>
      </c>
      <c r="H2414" s="142"/>
      <c r="I2414" s="142"/>
      <c r="J2414" s="142">
        <f t="shared" si="1144"/>
        <v>2.9585751655257528E-152</v>
      </c>
      <c r="K2414" s="142" t="str">
        <f t="shared" si="1145"/>
        <v/>
      </c>
      <c r="L2414" s="142" t="str">
        <f t="shared" si="1146"/>
        <v/>
      </c>
      <c r="M2414" s="142"/>
      <c r="N2414" s="142"/>
      <c r="O2414" s="142"/>
      <c r="P2414" s="142"/>
      <c r="Q2414" s="142">
        <v>1720</v>
      </c>
      <c r="R2414" s="142">
        <f t="shared" si="1147"/>
        <v>61.793683899142465</v>
      </c>
      <c r="S2414" s="142">
        <f t="shared" si="1148"/>
        <v>2.9393573703894241E-4</v>
      </c>
      <c r="T2414" s="142">
        <f t="shared" si="1149"/>
        <v>0.99801162414510569</v>
      </c>
      <c r="U2414" s="142">
        <f t="shared" si="1150"/>
        <v>2.9393573703894241E-4</v>
      </c>
      <c r="V2414" s="142" t="str">
        <f t="shared" si="1151"/>
        <v/>
      </c>
      <c r="W2414" s="142" t="str">
        <f t="shared" si="1152"/>
        <v/>
      </c>
      <c r="X2414" s="142">
        <f t="shared" si="1153"/>
        <v>3.4883839304986798E-15</v>
      </c>
      <c r="Y2414" s="142" t="str">
        <f t="shared" si="1154"/>
        <v/>
      </c>
      <c r="Z2414" s="142" t="str">
        <f t="shared" si="1155"/>
        <v/>
      </c>
      <c r="AD2414" s="142">
        <v>1720</v>
      </c>
      <c r="AE2414" s="142">
        <f t="shared" si="1173"/>
        <v>158.45317371278946</v>
      </c>
      <c r="AF2414" s="142">
        <f t="shared" si="1156"/>
        <v>1.1462927245729134E-4</v>
      </c>
      <c r="AG2414" s="142">
        <f t="shared" si="1157"/>
        <v>0.99801162414510569</v>
      </c>
      <c r="AH2414" s="142">
        <f t="shared" si="1158"/>
        <v>1.1462927245729134E-4</v>
      </c>
      <c r="AI2414" s="142" t="str">
        <f t="shared" si="1159"/>
        <v/>
      </c>
      <c r="AJ2414" s="142" t="str">
        <f t="shared" si="1160"/>
        <v/>
      </c>
      <c r="AK2414" s="142">
        <f t="shared" si="1161"/>
        <v>6.5592110696426622E-61</v>
      </c>
      <c r="AL2414" s="142" t="str">
        <f t="shared" si="1162"/>
        <v/>
      </c>
      <c r="AM2414" s="142" t="str">
        <f t="shared" si="1163"/>
        <v/>
      </c>
      <c r="AQ2414" s="142">
        <v>1720</v>
      </c>
      <c r="AR2414" s="142">
        <f t="shared" si="1164"/>
        <v>8279.2584541633587</v>
      </c>
      <c r="AS2414" s="142">
        <f t="shared" si="1165"/>
        <v>2.1938404413636928E-6</v>
      </c>
      <c r="AT2414" s="142">
        <f t="shared" si="1166"/>
        <v>0.99801162414510569</v>
      </c>
      <c r="AU2414" s="142">
        <f t="shared" si="1167"/>
        <v>2.1938404413636928E-6</v>
      </c>
      <c r="AV2414" s="142" t="str">
        <f t="shared" si="1168"/>
        <v/>
      </c>
      <c r="AW2414" s="142" t="str">
        <f t="shared" si="1169"/>
        <v/>
      </c>
      <c r="AX2414" s="142">
        <f t="shared" si="1170"/>
        <v>3.0766770244725053E-5</v>
      </c>
      <c r="AY2414" s="142" t="str">
        <f t="shared" si="1171"/>
        <v/>
      </c>
      <c r="AZ2414" s="142" t="str">
        <f t="shared" si="1172"/>
        <v/>
      </c>
      <c r="BB2414" s="147"/>
      <c r="BC2414" s="147">
        <f t="shared" si="1135"/>
        <v>11.039999999999829</v>
      </c>
      <c r="BD2414" s="163">
        <f t="shared" si="1136"/>
        <v>0.13688373211582228</v>
      </c>
      <c r="BE2414" s="147">
        <f t="shared" si="1137"/>
        <v>2.758898695258416E-4</v>
      </c>
      <c r="BF2414" s="147" t="str">
        <f t="shared" si="1133"/>
        <v/>
      </c>
      <c r="BG2414" s="159" t="str">
        <f t="shared" si="1134"/>
        <v/>
      </c>
    </row>
    <row r="2415" spans="1:59" ht="20.100000000000001" customHeight="1" x14ac:dyDescent="0.25">
      <c r="A2415" s="142">
        <v>1721</v>
      </c>
      <c r="B2415" s="142">
        <f t="shared" si="1138"/>
        <v>13494.415635261546</v>
      </c>
      <c r="C2415" s="142">
        <f t="shared" si="1139"/>
        <v>1.3324122510015871E-6</v>
      </c>
      <c r="D2415" s="142">
        <f t="shared" si="1140"/>
        <v>0.99803670623339702</v>
      </c>
      <c r="E2415" s="142">
        <f t="shared" si="1141"/>
        <v>1.3324122510015871E-6</v>
      </c>
      <c r="F2415" s="142" t="str">
        <f t="shared" si="1142"/>
        <v/>
      </c>
      <c r="G2415" s="142" t="str">
        <f t="shared" si="1143"/>
        <v/>
      </c>
      <c r="H2415" s="142"/>
      <c r="I2415" s="142"/>
      <c r="J2415" s="142">
        <f t="shared" si="1144"/>
        <v>3.2835862795829689E-152</v>
      </c>
      <c r="K2415" s="142" t="str">
        <f t="shared" si="1145"/>
        <v/>
      </c>
      <c r="L2415" s="142" t="str">
        <f t="shared" si="1146"/>
        <v/>
      </c>
      <c r="M2415" s="142"/>
      <c r="N2415" s="142"/>
      <c r="O2415" s="142"/>
      <c r="P2415" s="142"/>
      <c r="Q2415" s="142">
        <v>1721</v>
      </c>
      <c r="R2415" s="142">
        <f t="shared" si="1147"/>
        <v>61.879508460113513</v>
      </c>
      <c r="S2415" s="142">
        <f t="shared" si="1148"/>
        <v>2.9056670228916716E-4</v>
      </c>
      <c r="T2415" s="142">
        <f t="shared" si="1149"/>
        <v>0.99803670623339702</v>
      </c>
      <c r="U2415" s="142">
        <f t="shared" si="1150"/>
        <v>2.9056670228916716E-4</v>
      </c>
      <c r="V2415" s="142" t="str">
        <f t="shared" si="1151"/>
        <v/>
      </c>
      <c r="W2415" s="142" t="str">
        <f t="shared" si="1152"/>
        <v/>
      </c>
      <c r="X2415" s="142">
        <f t="shared" si="1153"/>
        <v>3.5968307824902567E-15</v>
      </c>
      <c r="Y2415" s="142" t="str">
        <f t="shared" si="1154"/>
        <v/>
      </c>
      <c r="Z2415" s="142" t="str">
        <f t="shared" si="1155"/>
        <v/>
      </c>
      <c r="AD2415" s="142">
        <v>1721</v>
      </c>
      <c r="AE2415" s="142">
        <f t="shared" si="1173"/>
        <v>158.67324756516831</v>
      </c>
      <c r="AF2415" s="142">
        <f t="shared" si="1156"/>
        <v>1.1331541383587851E-4</v>
      </c>
      <c r="AG2415" s="142">
        <f t="shared" si="1157"/>
        <v>0.99803670623339702</v>
      </c>
      <c r="AH2415" s="142">
        <f t="shared" si="1158"/>
        <v>1.1331541383587851E-4</v>
      </c>
      <c r="AI2415" s="142" t="str">
        <f t="shared" si="1159"/>
        <v/>
      </c>
      <c r="AJ2415" s="142" t="str">
        <f t="shared" si="1160"/>
        <v/>
      </c>
      <c r="AK2415" s="142">
        <f t="shared" si="1161"/>
        <v>7.0024468060953605E-61</v>
      </c>
      <c r="AL2415" s="142" t="str">
        <f t="shared" si="1162"/>
        <v/>
      </c>
      <c r="AM2415" s="142" t="str">
        <f t="shared" si="1163"/>
        <v/>
      </c>
      <c r="AQ2415" s="142">
        <v>1721</v>
      </c>
      <c r="AR2415" s="142">
        <f t="shared" si="1164"/>
        <v>8290.7574242385854</v>
      </c>
      <c r="AS2415" s="142">
        <f t="shared" si="1165"/>
        <v>2.1686950651774833E-6</v>
      </c>
      <c r="AT2415" s="142">
        <f t="shared" si="1166"/>
        <v>0.99803670623339702</v>
      </c>
      <c r="AU2415" s="142">
        <f t="shared" si="1167"/>
        <v>2.1686950651774833E-6</v>
      </c>
      <c r="AV2415" s="142" t="str">
        <f t="shared" si="1168"/>
        <v/>
      </c>
      <c r="AW2415" s="142" t="str">
        <f t="shared" si="1169"/>
        <v/>
      </c>
      <c r="AX2415" s="142">
        <f t="shared" si="1170"/>
        <v>3.0553651666743141E-5</v>
      </c>
      <c r="AY2415" s="142" t="str">
        <f t="shared" si="1171"/>
        <v/>
      </c>
      <c r="AZ2415" s="142" t="str">
        <f t="shared" si="1172"/>
        <v/>
      </c>
      <c r="BB2415" s="147"/>
      <c r="BC2415" s="147">
        <f t="shared" si="1135"/>
        <v>11.046399999999828</v>
      </c>
      <c r="BD2415" s="163">
        <f t="shared" si="1136"/>
        <v>0.13660784224629643</v>
      </c>
      <c r="BE2415" s="147">
        <f t="shared" si="1137"/>
        <v>2.7540705369796803E-4</v>
      </c>
      <c r="BF2415" s="147" t="str">
        <f t="shared" si="1133"/>
        <v/>
      </c>
      <c r="BG2415" s="159" t="str">
        <f t="shared" si="1134"/>
        <v/>
      </c>
    </row>
    <row r="2416" spans="1:59" ht="20.100000000000001" customHeight="1" x14ac:dyDescent="0.25">
      <c r="A2416" s="142">
        <v>1722</v>
      </c>
      <c r="B2416" s="142">
        <f t="shared" si="1138"/>
        <v>13513.131884408929</v>
      </c>
      <c r="C2416" s="142">
        <f t="shared" si="1139"/>
        <v>1.3171193245799167E-6</v>
      </c>
      <c r="D2416" s="142">
        <f t="shared" si="1140"/>
        <v>0.99806150063765342</v>
      </c>
      <c r="E2416" s="142">
        <f t="shared" si="1141"/>
        <v>1.3171193245799167E-6</v>
      </c>
      <c r="F2416" s="142" t="str">
        <f t="shared" si="1142"/>
        <v/>
      </c>
      <c r="G2416" s="142" t="str">
        <f t="shared" si="1143"/>
        <v/>
      </c>
      <c r="H2416" s="142"/>
      <c r="I2416" s="142"/>
      <c r="J2416" s="142">
        <f t="shared" si="1144"/>
        <v>3.6442428340022866E-152</v>
      </c>
      <c r="K2416" s="142" t="str">
        <f t="shared" si="1145"/>
        <v/>
      </c>
      <c r="L2416" s="142" t="str">
        <f t="shared" si="1146"/>
        <v/>
      </c>
      <c r="M2416" s="142"/>
      <c r="N2416" s="142"/>
      <c r="O2416" s="142"/>
      <c r="P2416" s="142"/>
      <c r="Q2416" s="142">
        <v>1722</v>
      </c>
      <c r="R2416" s="142">
        <f t="shared" si="1147"/>
        <v>61.965333021084533</v>
      </c>
      <c r="S2416" s="142">
        <f t="shared" si="1148"/>
        <v>2.8723168702241746E-4</v>
      </c>
      <c r="T2416" s="142">
        <f t="shared" si="1149"/>
        <v>0.99806150063765342</v>
      </c>
      <c r="U2416" s="142">
        <f t="shared" si="1150"/>
        <v>2.8723168702241746E-4</v>
      </c>
      <c r="V2416" s="142" t="str">
        <f t="shared" si="1151"/>
        <v/>
      </c>
      <c r="W2416" s="142" t="str">
        <f t="shared" si="1152"/>
        <v/>
      </c>
      <c r="X2416" s="142">
        <f t="shared" si="1153"/>
        <v>3.7085896914474689E-15</v>
      </c>
      <c r="Y2416" s="142" t="str">
        <f t="shared" si="1154"/>
        <v/>
      </c>
      <c r="Z2416" s="142" t="str">
        <f t="shared" si="1155"/>
        <v/>
      </c>
      <c r="AD2416" s="142">
        <v>1722</v>
      </c>
      <c r="AE2416" s="142">
        <f t="shared" si="1173"/>
        <v>158.89332141754721</v>
      </c>
      <c r="AF2416" s="142">
        <f t="shared" si="1156"/>
        <v>1.1201482215719154E-4</v>
      </c>
      <c r="AG2416" s="142">
        <f t="shared" si="1157"/>
        <v>0.99806150063765342</v>
      </c>
      <c r="AH2416" s="142">
        <f t="shared" si="1158"/>
        <v>1.1201482215719154E-4</v>
      </c>
      <c r="AI2416" s="142" t="str">
        <f t="shared" si="1159"/>
        <v/>
      </c>
      <c r="AJ2416" s="142" t="str">
        <f t="shared" si="1160"/>
        <v/>
      </c>
      <c r="AK2416" s="142">
        <f t="shared" si="1161"/>
        <v>7.4755143888004785E-61</v>
      </c>
      <c r="AL2416" s="142" t="str">
        <f t="shared" si="1162"/>
        <v/>
      </c>
      <c r="AM2416" s="142" t="str">
        <f t="shared" si="1163"/>
        <v/>
      </c>
      <c r="AQ2416" s="142">
        <v>1722</v>
      </c>
      <c r="AR2416" s="142">
        <f t="shared" si="1164"/>
        <v>8302.2563943138121</v>
      </c>
      <c r="AS2416" s="142">
        <f t="shared" si="1165"/>
        <v>2.1438035993133223E-6</v>
      </c>
      <c r="AT2416" s="142">
        <f t="shared" si="1166"/>
        <v>0.99806150063765342</v>
      </c>
      <c r="AU2416" s="142">
        <f t="shared" si="1167"/>
        <v>2.1438035993133223E-6</v>
      </c>
      <c r="AV2416" s="142" t="str">
        <f t="shared" si="1168"/>
        <v/>
      </c>
      <c r="AW2416" s="142" t="str">
        <f t="shared" si="1169"/>
        <v/>
      </c>
      <c r="AX2416" s="142">
        <f t="shared" si="1170"/>
        <v>3.034152387321623E-5</v>
      </c>
      <c r="AY2416" s="142" t="str">
        <f t="shared" si="1171"/>
        <v/>
      </c>
      <c r="AZ2416" s="142" t="str">
        <f t="shared" si="1172"/>
        <v/>
      </c>
      <c r="BB2416" s="147"/>
      <c r="BC2416" s="147">
        <f t="shared" si="1135"/>
        <v>11.052799999999827</v>
      </c>
      <c r="BD2416" s="163">
        <f t="shared" si="1136"/>
        <v>0.13633243519259847</v>
      </c>
      <c r="BE2416" s="147">
        <f t="shared" si="1137"/>
        <v>2.7492485223271079E-4</v>
      </c>
      <c r="BF2416" s="147" t="str">
        <f t="shared" si="1133"/>
        <v/>
      </c>
      <c r="BG2416" s="159" t="str">
        <f t="shared" si="1134"/>
        <v/>
      </c>
    </row>
    <row r="2417" spans="1:59" ht="20.100000000000001" customHeight="1" x14ac:dyDescent="0.25">
      <c r="A2417" s="142">
        <v>1723</v>
      </c>
      <c r="B2417" s="142">
        <f t="shared" si="1138"/>
        <v>13531.848133556308</v>
      </c>
      <c r="C2417" s="142">
        <f t="shared" si="1139"/>
        <v>1.3019810927487505E-6</v>
      </c>
      <c r="D2417" s="142">
        <f t="shared" si="1140"/>
        <v>0.99808601026536758</v>
      </c>
      <c r="E2417" s="142">
        <f t="shared" si="1141"/>
        <v>1.3019810927487505E-6</v>
      </c>
      <c r="F2417" s="142" t="str">
        <f t="shared" si="1142"/>
        <v/>
      </c>
      <c r="G2417" s="142" t="str">
        <f t="shared" si="1143"/>
        <v/>
      </c>
      <c r="H2417" s="142"/>
      <c r="I2417" s="142"/>
      <c r="J2417" s="142">
        <f t="shared" si="1144"/>
        <v>4.0444478128562456E-152</v>
      </c>
      <c r="K2417" s="142" t="str">
        <f t="shared" si="1145"/>
        <v/>
      </c>
      <c r="L2417" s="142" t="str">
        <f t="shared" si="1146"/>
        <v/>
      </c>
      <c r="M2417" s="142"/>
      <c r="N2417" s="142"/>
      <c r="O2417" s="142"/>
      <c r="P2417" s="142"/>
      <c r="Q2417" s="142">
        <v>1723</v>
      </c>
      <c r="R2417" s="142">
        <f t="shared" si="1147"/>
        <v>62.051157582055581</v>
      </c>
      <c r="S2417" s="142">
        <f t="shared" si="1148"/>
        <v>2.8393040688305714E-4</v>
      </c>
      <c r="T2417" s="142">
        <f t="shared" si="1149"/>
        <v>0.99808601026536758</v>
      </c>
      <c r="U2417" s="142">
        <f t="shared" si="1150"/>
        <v>2.8393040688305714E-4</v>
      </c>
      <c r="V2417" s="142" t="str">
        <f t="shared" si="1151"/>
        <v/>
      </c>
      <c r="W2417" s="142" t="str">
        <f t="shared" si="1152"/>
        <v/>
      </c>
      <c r="X2417" s="142">
        <f t="shared" si="1153"/>
        <v>3.8237599361149173E-15</v>
      </c>
      <c r="Y2417" s="142" t="str">
        <f t="shared" si="1154"/>
        <v/>
      </c>
      <c r="Z2417" s="142" t="str">
        <f t="shared" si="1155"/>
        <v/>
      </c>
      <c r="AD2417" s="142">
        <v>1723</v>
      </c>
      <c r="AE2417" s="142">
        <f t="shared" si="1173"/>
        <v>159.11339526992606</v>
      </c>
      <c r="AF2417" s="142">
        <f t="shared" si="1156"/>
        <v>1.1072738652801401E-4</v>
      </c>
      <c r="AG2417" s="142">
        <f t="shared" si="1157"/>
        <v>0.99808601026536758</v>
      </c>
      <c r="AH2417" s="142">
        <f t="shared" si="1158"/>
        <v>1.1072738652801401E-4</v>
      </c>
      <c r="AI2417" s="142" t="str">
        <f t="shared" si="1159"/>
        <v/>
      </c>
      <c r="AJ2417" s="142" t="str">
        <f t="shared" si="1160"/>
        <v/>
      </c>
      <c r="AK2417" s="142">
        <f t="shared" si="1161"/>
        <v>7.9804135323989858E-61</v>
      </c>
      <c r="AL2417" s="142" t="str">
        <f t="shared" si="1162"/>
        <v/>
      </c>
      <c r="AM2417" s="142" t="str">
        <f t="shared" si="1163"/>
        <v/>
      </c>
      <c r="AQ2417" s="142">
        <v>1723</v>
      </c>
      <c r="AR2417" s="142">
        <f t="shared" si="1164"/>
        <v>8313.7553643890387</v>
      </c>
      <c r="AS2417" s="142">
        <f t="shared" si="1165"/>
        <v>2.1191639214335321E-6</v>
      </c>
      <c r="AT2417" s="142">
        <f t="shared" si="1166"/>
        <v>0.99808601026536758</v>
      </c>
      <c r="AU2417" s="142">
        <f t="shared" si="1167"/>
        <v>2.1191639214335321E-6</v>
      </c>
      <c r="AV2417" s="142" t="str">
        <f t="shared" si="1168"/>
        <v/>
      </c>
      <c r="AW2417" s="142" t="str">
        <f t="shared" si="1169"/>
        <v/>
      </c>
      <c r="AX2417" s="142">
        <f t="shared" si="1170"/>
        <v>3.0130386749800325E-5</v>
      </c>
      <c r="AY2417" s="142" t="str">
        <f t="shared" si="1171"/>
        <v/>
      </c>
      <c r="AZ2417" s="142" t="str">
        <f t="shared" si="1172"/>
        <v/>
      </c>
      <c r="BB2417" s="147"/>
      <c r="BC2417" s="147">
        <f t="shared" si="1135"/>
        <v>11.059199999999827</v>
      </c>
      <c r="BD2417" s="163">
        <f t="shared" si="1136"/>
        <v>0.13605751034036576</v>
      </c>
      <c r="BE2417" s="147">
        <f t="shared" si="1137"/>
        <v>2.7444326512940376E-4</v>
      </c>
      <c r="BF2417" s="147" t="str">
        <f t="shared" ref="BF2417:BF2480" si="1174">IF(BD2417&lt;(1-$BB$693),BE2417,"")</f>
        <v/>
      </c>
      <c r="BG2417" s="159" t="str">
        <f t="shared" ref="BG2417:BG2480" si="1175">IF(BD2417&lt;(1-$BB$699),BE2417,"")</f>
        <v/>
      </c>
    </row>
    <row r="2418" spans="1:59" ht="20.100000000000001" customHeight="1" x14ac:dyDescent="0.25">
      <c r="A2418" s="147">
        <v>1724</v>
      </c>
      <c r="B2418" s="142">
        <f t="shared" si="1138"/>
        <v>13550.564382703691</v>
      </c>
      <c r="C2418" s="142">
        <f t="shared" si="1139"/>
        <v>1.286996259170822E-6</v>
      </c>
      <c r="D2418" s="142">
        <f t="shared" si="1140"/>
        <v>0.99811023799969922</v>
      </c>
      <c r="E2418" s="142">
        <f t="shared" si="1141"/>
        <v>1.286996259170822E-6</v>
      </c>
      <c r="F2418" s="142" t="str">
        <f t="shared" si="1142"/>
        <v/>
      </c>
      <c r="G2418" s="142" t="str">
        <f t="shared" si="1143"/>
        <v/>
      </c>
      <c r="H2418" s="142"/>
      <c r="I2418" s="142"/>
      <c r="J2418" s="142">
        <f t="shared" si="1144"/>
        <v>4.4885308518574041E-152</v>
      </c>
      <c r="K2418" s="142" t="str">
        <f t="shared" si="1145"/>
        <v/>
      </c>
      <c r="L2418" s="142" t="str">
        <f t="shared" si="1146"/>
        <v/>
      </c>
      <c r="M2418" s="142"/>
      <c r="N2418" s="142"/>
      <c r="O2418" s="142"/>
      <c r="P2418" s="142"/>
      <c r="Q2418" s="147">
        <v>1724</v>
      </c>
      <c r="R2418" s="142">
        <f t="shared" si="1147"/>
        <v>62.1369821430266</v>
      </c>
      <c r="S2418" s="142">
        <f t="shared" si="1148"/>
        <v>2.8066257917146371E-4</v>
      </c>
      <c r="T2418" s="142">
        <f t="shared" si="1149"/>
        <v>0.99811023799969922</v>
      </c>
      <c r="U2418" s="142">
        <f t="shared" si="1150"/>
        <v>2.8066257917146371E-4</v>
      </c>
      <c r="V2418" s="142" t="str">
        <f t="shared" si="1151"/>
        <v/>
      </c>
      <c r="W2418" s="142" t="str">
        <f t="shared" si="1152"/>
        <v/>
      </c>
      <c r="X2418" s="142">
        <f t="shared" si="1153"/>
        <v>3.9424437128717838E-15</v>
      </c>
      <c r="Y2418" s="142" t="str">
        <f t="shared" si="1154"/>
        <v/>
      </c>
      <c r="Z2418" s="142" t="str">
        <f t="shared" si="1155"/>
        <v/>
      </c>
      <c r="AD2418" s="147">
        <v>1724</v>
      </c>
      <c r="AE2418" s="142">
        <f t="shared" si="1173"/>
        <v>159.33346912230496</v>
      </c>
      <c r="AF2418" s="142">
        <f t="shared" si="1156"/>
        <v>1.0945299670094039E-4</v>
      </c>
      <c r="AG2418" s="142">
        <f t="shared" si="1157"/>
        <v>0.99811023799969922</v>
      </c>
      <c r="AH2418" s="142">
        <f t="shared" si="1158"/>
        <v>1.0945299670094039E-4</v>
      </c>
      <c r="AI2418" s="142" t="str">
        <f t="shared" si="1159"/>
        <v/>
      </c>
      <c r="AJ2418" s="142" t="str">
        <f t="shared" si="1160"/>
        <v/>
      </c>
      <c r="AK2418" s="142">
        <f t="shared" si="1161"/>
        <v>8.5192774506143159E-61</v>
      </c>
      <c r="AL2418" s="142" t="str">
        <f t="shared" si="1162"/>
        <v/>
      </c>
      <c r="AM2418" s="142" t="str">
        <f t="shared" si="1163"/>
        <v/>
      </c>
      <c r="AQ2418" s="147">
        <v>1724</v>
      </c>
      <c r="AR2418" s="142">
        <f t="shared" si="1164"/>
        <v>8325.2543344642654</v>
      </c>
      <c r="AS2418" s="142">
        <f t="shared" si="1165"/>
        <v>2.0947739215603487E-6</v>
      </c>
      <c r="AT2418" s="142">
        <f t="shared" si="1166"/>
        <v>0.99811023799969922</v>
      </c>
      <c r="AU2418" s="142">
        <f t="shared" si="1167"/>
        <v>2.0947739215603487E-6</v>
      </c>
      <c r="AV2418" s="142" t="str">
        <f t="shared" si="1168"/>
        <v/>
      </c>
      <c r="AW2418" s="142" t="str">
        <f t="shared" si="1169"/>
        <v/>
      </c>
      <c r="AX2418" s="142">
        <f t="shared" si="1170"/>
        <v>2.9920240135559961E-5</v>
      </c>
      <c r="AY2418" s="142" t="str">
        <f t="shared" si="1171"/>
        <v/>
      </c>
      <c r="AZ2418" s="142" t="str">
        <f t="shared" si="1172"/>
        <v/>
      </c>
      <c r="BB2418" s="147"/>
      <c r="BC2418" s="147">
        <f t="shared" ref="BC2418:BC2481" si="1176">BC2417+$BF$686</f>
        <v>11.065599999999826</v>
      </c>
      <c r="BD2418" s="163">
        <f t="shared" ref="BD2418:BD2481" si="1177">_xlfn.CHISQ.DIST.RT(BC2418,7)</f>
        <v>0.13578306707523635</v>
      </c>
      <c r="BE2418" s="147">
        <f t="shared" ref="BE2418:BE2481" si="1178">BD2418-BD2419</f>
        <v>2.739622923831897E-4</v>
      </c>
      <c r="BF2418" s="147" t="str">
        <f t="shared" si="1174"/>
        <v/>
      </c>
      <c r="BG2418" s="159" t="str">
        <f t="shared" si="1175"/>
        <v/>
      </c>
    </row>
    <row r="2419" spans="1:59" ht="20.100000000000001" customHeight="1" x14ac:dyDescent="0.25">
      <c r="A2419" s="142">
        <v>1725</v>
      </c>
      <c r="B2419" s="142">
        <f t="shared" si="1138"/>
        <v>13569.28063185107</v>
      </c>
      <c r="C2419" s="142">
        <f t="shared" si="1139"/>
        <v>1.2721635350978154E-6</v>
      </c>
      <c r="D2419" s="142">
        <f t="shared" si="1140"/>
        <v>0.99813418669961596</v>
      </c>
      <c r="E2419" s="142">
        <f t="shared" si="1141"/>
        <v>1.2721635350978154E-6</v>
      </c>
      <c r="F2419" s="142" t="str">
        <f t="shared" si="1142"/>
        <v/>
      </c>
      <c r="G2419" s="142" t="str">
        <f t="shared" si="1143"/>
        <v/>
      </c>
      <c r="H2419" s="142"/>
      <c r="I2419" s="142"/>
      <c r="J2419" s="142">
        <f t="shared" si="1144"/>
        <v>4.981294800261625E-152</v>
      </c>
      <c r="K2419" s="142" t="str">
        <f t="shared" si="1145"/>
        <v/>
      </c>
      <c r="L2419" s="142" t="str">
        <f t="shared" si="1146"/>
        <v/>
      </c>
      <c r="M2419" s="142"/>
      <c r="N2419" s="142"/>
      <c r="O2419" s="142"/>
      <c r="P2419" s="142"/>
      <c r="Q2419" s="142">
        <v>1725</v>
      </c>
      <c r="R2419" s="142">
        <f t="shared" si="1147"/>
        <v>62.22280670399762</v>
      </c>
      <c r="S2419" s="142">
        <f t="shared" si="1148"/>
        <v>2.7742792284297458E-4</v>
      </c>
      <c r="T2419" s="142">
        <f t="shared" si="1149"/>
        <v>0.99813418669961596</v>
      </c>
      <c r="U2419" s="142">
        <f t="shared" si="1150"/>
        <v>2.7742792284297458E-4</v>
      </c>
      <c r="V2419" s="142" t="str">
        <f t="shared" si="1151"/>
        <v/>
      </c>
      <c r="W2419" s="142" t="str">
        <f t="shared" si="1152"/>
        <v/>
      </c>
      <c r="X2419" s="142">
        <f t="shared" si="1153"/>
        <v>4.0647462196972008E-15</v>
      </c>
      <c r="Y2419" s="142" t="str">
        <f t="shared" si="1154"/>
        <v/>
      </c>
      <c r="Z2419" s="142" t="str">
        <f t="shared" si="1155"/>
        <v/>
      </c>
      <c r="AD2419" s="142">
        <v>1725</v>
      </c>
      <c r="AE2419" s="142">
        <f t="shared" si="1173"/>
        <v>159.55354297468381</v>
      </c>
      <c r="AF2419" s="142">
        <f t="shared" si="1156"/>
        <v>1.0819154307396967E-4</v>
      </c>
      <c r="AG2419" s="142">
        <f t="shared" si="1157"/>
        <v>0.99813418669961596</v>
      </c>
      <c r="AH2419" s="142">
        <f t="shared" si="1158"/>
        <v>1.0819154307396967E-4</v>
      </c>
      <c r="AI2419" s="142" t="str">
        <f t="shared" si="1159"/>
        <v/>
      </c>
      <c r="AJ2419" s="142" t="str">
        <f t="shared" si="1160"/>
        <v/>
      </c>
      <c r="AK2419" s="142">
        <f t="shared" si="1161"/>
        <v>9.0943817316945949E-61</v>
      </c>
      <c r="AL2419" s="142" t="str">
        <f t="shared" si="1162"/>
        <v/>
      </c>
      <c r="AM2419" s="142" t="str">
        <f t="shared" si="1163"/>
        <v/>
      </c>
      <c r="AQ2419" s="142">
        <v>1725</v>
      </c>
      <c r="AR2419" s="142">
        <f t="shared" si="1164"/>
        <v>8336.7533045394921</v>
      </c>
      <c r="AS2419" s="142">
        <f t="shared" si="1165"/>
        <v>2.0706315020681191E-6</v>
      </c>
      <c r="AT2419" s="142">
        <f t="shared" si="1166"/>
        <v>0.99813418669961596</v>
      </c>
      <c r="AU2419" s="142">
        <f t="shared" si="1167"/>
        <v>2.0706315020681191E-6</v>
      </c>
      <c r="AV2419" s="142" t="str">
        <f t="shared" si="1168"/>
        <v/>
      </c>
      <c r="AW2419" s="142" t="str">
        <f t="shared" si="1169"/>
        <v/>
      </c>
      <c r="AX2419" s="142">
        <f t="shared" si="1170"/>
        <v>2.9711083823302639E-5</v>
      </c>
      <c r="AY2419" s="142" t="str">
        <f t="shared" si="1171"/>
        <v/>
      </c>
      <c r="AZ2419" s="142" t="str">
        <f t="shared" si="1172"/>
        <v/>
      </c>
      <c r="BB2419" s="147"/>
      <c r="BC2419" s="147">
        <f t="shared" si="1176"/>
        <v>11.071999999999825</v>
      </c>
      <c r="BD2419" s="163">
        <f t="shared" si="1177"/>
        <v>0.13550910478285316</v>
      </c>
      <c r="BE2419" s="147">
        <f t="shared" si="1178"/>
        <v>2.7348193398649134E-4</v>
      </c>
      <c r="BF2419" s="147" t="str">
        <f t="shared" si="1174"/>
        <v/>
      </c>
      <c r="BG2419" s="159" t="str">
        <f t="shared" si="1175"/>
        <v/>
      </c>
    </row>
    <row r="2420" spans="1:59" ht="20.100000000000001" customHeight="1" x14ac:dyDescent="0.25">
      <c r="A2420" s="142">
        <v>1726</v>
      </c>
      <c r="B2420" s="142">
        <f t="shared" si="1138"/>
        <v>13587.996880998449</v>
      </c>
      <c r="C2420" s="142">
        <f t="shared" si="1139"/>
        <v>1.2574816393650121E-6</v>
      </c>
      <c r="D2420" s="142">
        <f t="shared" si="1140"/>
        <v>0.99815785920003608</v>
      </c>
      <c r="E2420" s="142">
        <f t="shared" si="1141"/>
        <v>1.2574816393650121E-6</v>
      </c>
      <c r="F2420" s="142" t="str">
        <f t="shared" si="1142"/>
        <v/>
      </c>
      <c r="G2420" s="142" t="str">
        <f t="shared" si="1143"/>
        <v/>
      </c>
      <c r="H2420" s="142"/>
      <c r="I2420" s="142"/>
      <c r="J2420" s="142">
        <f t="shared" si="1144"/>
        <v>5.5280673557704786E-152</v>
      </c>
      <c r="K2420" s="142" t="str">
        <f t="shared" si="1145"/>
        <v/>
      </c>
      <c r="L2420" s="142" t="str">
        <f t="shared" si="1146"/>
        <v/>
      </c>
      <c r="M2420" s="142"/>
      <c r="N2420" s="142"/>
      <c r="O2420" s="142"/>
      <c r="P2420" s="142"/>
      <c r="Q2420" s="142">
        <v>1726</v>
      </c>
      <c r="R2420" s="142">
        <f t="shared" si="1147"/>
        <v>62.308631264968668</v>
      </c>
      <c r="S2420" s="142">
        <f t="shared" si="1148"/>
        <v>2.7422615850672795E-4</v>
      </c>
      <c r="T2420" s="142">
        <f t="shared" si="1149"/>
        <v>0.99815785920003608</v>
      </c>
      <c r="U2420" s="142">
        <f t="shared" si="1150"/>
        <v>2.7422615850672795E-4</v>
      </c>
      <c r="V2420" s="142" t="str">
        <f t="shared" si="1151"/>
        <v/>
      </c>
      <c r="W2420" s="142" t="str">
        <f t="shared" si="1152"/>
        <v/>
      </c>
      <c r="X2420" s="142">
        <f t="shared" si="1153"/>
        <v>4.1907757424984051E-15</v>
      </c>
      <c r="Y2420" s="142" t="str">
        <f t="shared" si="1154"/>
        <v/>
      </c>
      <c r="Z2420" s="142" t="str">
        <f t="shared" si="1155"/>
        <v/>
      </c>
      <c r="AD2420" s="142">
        <v>1726</v>
      </c>
      <c r="AE2420" s="142">
        <f t="shared" si="1173"/>
        <v>159.77361682706271</v>
      </c>
      <c r="AF2420" s="142">
        <f t="shared" si="1156"/>
        <v>1.0694291669005036E-4</v>
      </c>
      <c r="AG2420" s="142">
        <f t="shared" si="1157"/>
        <v>0.99815785920003608</v>
      </c>
      <c r="AH2420" s="142">
        <f t="shared" si="1158"/>
        <v>1.0694291669005036E-4</v>
      </c>
      <c r="AI2420" s="142" t="str">
        <f t="shared" si="1159"/>
        <v/>
      </c>
      <c r="AJ2420" s="142" t="str">
        <f t="shared" si="1160"/>
        <v/>
      </c>
      <c r="AK2420" s="142">
        <f t="shared" si="1161"/>
        <v>9.7081538014639321E-61</v>
      </c>
      <c r="AL2420" s="142" t="str">
        <f t="shared" si="1162"/>
        <v/>
      </c>
      <c r="AM2420" s="142" t="str">
        <f t="shared" si="1163"/>
        <v/>
      </c>
      <c r="AQ2420" s="142">
        <v>1726</v>
      </c>
      <c r="AR2420" s="142">
        <f t="shared" si="1164"/>
        <v>8348.2522746147188</v>
      </c>
      <c r="AS2420" s="142">
        <f t="shared" si="1165"/>
        <v>2.0467345776746022E-6</v>
      </c>
      <c r="AT2420" s="142">
        <f t="shared" si="1166"/>
        <v>0.99815785920003608</v>
      </c>
      <c r="AU2420" s="142">
        <f t="shared" si="1167"/>
        <v>2.0467345776746022E-6</v>
      </c>
      <c r="AV2420" s="142" t="str">
        <f t="shared" si="1168"/>
        <v/>
      </c>
      <c r="AW2420" s="142" t="str">
        <f t="shared" si="1169"/>
        <v/>
      </c>
      <c r="AX2420" s="142">
        <f t="shared" si="1170"/>
        <v>2.9502917559914662E-5</v>
      </c>
      <c r="AY2420" s="142" t="str">
        <f t="shared" si="1171"/>
        <v/>
      </c>
      <c r="AZ2420" s="142" t="str">
        <f t="shared" si="1172"/>
        <v/>
      </c>
      <c r="BB2420" s="147"/>
      <c r="BC2420" s="147">
        <f t="shared" si="1176"/>
        <v>11.078399999999824</v>
      </c>
      <c r="BD2420" s="163">
        <f t="shared" si="1177"/>
        <v>0.13523562284886667</v>
      </c>
      <c r="BE2420" s="147">
        <f t="shared" si="1178"/>
        <v>2.7300218992773462E-4</v>
      </c>
      <c r="BF2420" s="147" t="str">
        <f t="shared" si="1174"/>
        <v/>
      </c>
      <c r="BG2420" s="159" t="str">
        <f t="shared" si="1175"/>
        <v/>
      </c>
    </row>
    <row r="2421" spans="1:59" ht="20.100000000000001" customHeight="1" x14ac:dyDescent="0.25">
      <c r="A2421" s="142">
        <v>1727</v>
      </c>
      <c r="B2421" s="142">
        <f t="shared" si="1138"/>
        <v>13606.713130145832</v>
      </c>
      <c r="C2421" s="142">
        <f t="shared" si="1139"/>
        <v>1.2429492983854185E-6</v>
      </c>
      <c r="D2421" s="142">
        <f t="shared" si="1140"/>
        <v>0.99818125831197024</v>
      </c>
      <c r="E2421" s="142">
        <f t="shared" si="1141"/>
        <v>1.2429492983854185E-6</v>
      </c>
      <c r="F2421" s="142" t="str">
        <f t="shared" si="1142"/>
        <v/>
      </c>
      <c r="G2421" s="142" t="str">
        <f t="shared" si="1143"/>
        <v/>
      </c>
      <c r="H2421" s="142"/>
      <c r="I2421" s="142"/>
      <c r="J2421" s="142">
        <f t="shared" si="1144"/>
        <v>6.1347583242377595E-152</v>
      </c>
      <c r="K2421" s="142" t="str">
        <f t="shared" si="1145"/>
        <v/>
      </c>
      <c r="L2421" s="142" t="str">
        <f t="shared" si="1146"/>
        <v/>
      </c>
      <c r="M2421" s="142"/>
      <c r="N2421" s="142"/>
      <c r="O2421" s="142"/>
      <c r="P2421" s="142"/>
      <c r="Q2421" s="142">
        <v>1727</v>
      </c>
      <c r="R2421" s="142">
        <f t="shared" si="1147"/>
        <v>62.394455825939687</v>
      </c>
      <c r="S2421" s="142">
        <f t="shared" si="1148"/>
        <v>2.710570084243818E-4</v>
      </c>
      <c r="T2421" s="142">
        <f t="shared" si="1149"/>
        <v>0.99818125831197024</v>
      </c>
      <c r="U2421" s="142">
        <f t="shared" si="1150"/>
        <v>2.710570084243818E-4</v>
      </c>
      <c r="V2421" s="142" t="str">
        <f t="shared" si="1151"/>
        <v/>
      </c>
      <c r="W2421" s="142" t="str">
        <f t="shared" si="1152"/>
        <v/>
      </c>
      <c r="X2421" s="142">
        <f t="shared" si="1153"/>
        <v>4.3206437438665757E-15</v>
      </c>
      <c r="Y2421" s="142" t="str">
        <f t="shared" si="1154"/>
        <v/>
      </c>
      <c r="Z2421" s="142" t="str">
        <f t="shared" si="1155"/>
        <v/>
      </c>
      <c r="AD2421" s="142">
        <v>1727</v>
      </c>
      <c r="AE2421" s="142">
        <f t="shared" si="1173"/>
        <v>159.99369067944156</v>
      </c>
      <c r="AF2421" s="142">
        <f t="shared" si="1156"/>
        <v>1.0570700923658125E-4</v>
      </c>
      <c r="AG2421" s="142">
        <f t="shared" si="1157"/>
        <v>0.99818125831197024</v>
      </c>
      <c r="AH2421" s="142">
        <f t="shared" si="1158"/>
        <v>1.0570700923658125E-4</v>
      </c>
      <c r="AI2421" s="142" t="str">
        <f t="shared" si="1159"/>
        <v/>
      </c>
      <c r="AJ2421" s="142" t="str">
        <f t="shared" si="1160"/>
        <v/>
      </c>
      <c r="AK2421" s="142">
        <f t="shared" si="1161"/>
        <v>1.0363183012703342E-60</v>
      </c>
      <c r="AL2421" s="142" t="str">
        <f t="shared" si="1162"/>
        <v/>
      </c>
      <c r="AM2421" s="142" t="str">
        <f t="shared" si="1163"/>
        <v/>
      </c>
      <c r="AQ2421" s="142">
        <v>1727</v>
      </c>
      <c r="AR2421" s="142">
        <f t="shared" si="1164"/>
        <v>8359.7512446899455</v>
      </c>
      <c r="AS2421" s="142">
        <f t="shared" si="1165"/>
        <v>2.0230810754314127E-6</v>
      </c>
      <c r="AT2421" s="142">
        <f t="shared" si="1166"/>
        <v>0.99818125831197024</v>
      </c>
      <c r="AU2421" s="142">
        <f t="shared" si="1167"/>
        <v>2.0230810754314127E-6</v>
      </c>
      <c r="AV2421" s="142" t="str">
        <f t="shared" si="1168"/>
        <v/>
      </c>
      <c r="AW2421" s="142" t="str">
        <f t="shared" si="1169"/>
        <v/>
      </c>
      <c r="AX2421" s="142">
        <f t="shared" si="1170"/>
        <v>2.9295741046698316E-5</v>
      </c>
      <c r="AY2421" s="142" t="str">
        <f t="shared" si="1171"/>
        <v/>
      </c>
      <c r="AZ2421" s="142" t="str">
        <f t="shared" si="1172"/>
        <v/>
      </c>
      <c r="BB2421" s="147"/>
      <c r="BC2421" s="147">
        <f t="shared" si="1176"/>
        <v>11.084799999999824</v>
      </c>
      <c r="BD2421" s="163">
        <f t="shared" si="1177"/>
        <v>0.13496262065893894</v>
      </c>
      <c r="BE2421" s="147">
        <f t="shared" si="1178"/>
        <v>2.7252306019248662E-4</v>
      </c>
      <c r="BF2421" s="147" t="str">
        <f t="shared" si="1174"/>
        <v/>
      </c>
      <c r="BG2421" s="159" t="str">
        <f t="shared" si="1175"/>
        <v/>
      </c>
    </row>
    <row r="2422" spans="1:59" ht="20.100000000000001" customHeight="1" x14ac:dyDescent="0.25">
      <c r="A2422" s="142">
        <v>1728</v>
      </c>
      <c r="B2422" s="142">
        <f t="shared" ref="B2422:B2485" si="1179">$B$688+(A2422*$B$691)</f>
        <v>13625.429379293211</v>
      </c>
      <c r="C2422" s="142">
        <f t="shared" ref="C2422:C2485" si="1180">_xlfn.NORM.DIST($B2422,$B$685,$B$686,0)</f>
        <v>1.2285652461433528E-6</v>
      </c>
      <c r="D2422" s="142">
        <f t="shared" ref="D2422:D2485" si="1181">_xlfn.NORM.DIST($B2422,$B$685,$B$686,1)</f>
        <v>0.9982043868226631</v>
      </c>
      <c r="E2422" s="142">
        <f t="shared" ref="E2422:E2485" si="1182">IF(OR(D2422&lt;$F$690,D2422&gt;$F$691),C2422,"")</f>
        <v>1.2285652461433528E-6</v>
      </c>
      <c r="F2422" s="142" t="str">
        <f t="shared" ref="F2422:F2485" si="1183">IF(AND(D2422&gt;$F$690,D2422&lt;$F$691),C2422,"")</f>
        <v/>
      </c>
      <c r="G2422" s="142" t="str">
        <f t="shared" ref="G2422:G2485" si="1184">IF(C2422=MAX($C$694:$C$2694),C2422,"")</f>
        <v/>
      </c>
      <c r="H2422" s="142"/>
      <c r="I2422" s="142"/>
      <c r="J2422" s="142">
        <f t="shared" ref="J2422:J2485" si="1185">_xlfn.NORM.DIST(B2422,$F$686,$F$687,0)</f>
        <v>6.8079231158757822E-152</v>
      </c>
      <c r="K2422" s="142" t="str">
        <f t="shared" ref="K2422:K2485" si="1186">IF(J2422=MAX($J$694:$J$2694),C2422,"")</f>
        <v/>
      </c>
      <c r="L2422" s="142" t="str">
        <f t="shared" ref="L2422:L2485" si="1187">IF(K2422=MIN($K$694:$K$2694),K2422,"")</f>
        <v/>
      </c>
      <c r="M2422" s="142"/>
      <c r="N2422" s="142"/>
      <c r="O2422" s="142"/>
      <c r="P2422" s="142"/>
      <c r="Q2422" s="142">
        <v>1728</v>
      </c>
      <c r="R2422" s="142">
        <f t="shared" ref="R2422:R2485" si="1188">$R$688+(Q2422*$R$691)</f>
        <v>62.480280386910735</v>
      </c>
      <c r="S2422" s="142">
        <f t="shared" ref="S2422:S2485" si="1189">_xlfn.NORM.DIST(R2422,R$685,R$686,0)</f>
        <v>2.6792019650870633E-4</v>
      </c>
      <c r="T2422" s="142">
        <f t="shared" ref="T2422:T2485" si="1190">_xlfn.NORM.DIST(R2422,R$685,R$686,1)</f>
        <v>0.9982043868226631</v>
      </c>
      <c r="U2422" s="142">
        <f t="shared" ref="U2422:U2485" si="1191">IF(OR(T2422&lt;$V$690,T2422&gt;$V$691),S2422,"")</f>
        <v>2.6792019650870633E-4</v>
      </c>
      <c r="V2422" s="142" t="str">
        <f t="shared" ref="V2422:V2485" si="1192">IF(AND(T2422&gt;$V$690,T2422&lt;$V$691),S2422,"")</f>
        <v/>
      </c>
      <c r="W2422" s="142" t="str">
        <f t="shared" ref="W2422:W2485" si="1193">IF(S2422=MAX($S$694:$S$2694),S2422,"")</f>
        <v/>
      </c>
      <c r="X2422" s="142">
        <f t="shared" ref="X2422:X2485" si="1194">_xlfn.NORM.DIST(R2422,$V$686,$V$687,0)</f>
        <v>4.4544649543275064E-15</v>
      </c>
      <c r="Y2422" s="142" t="str">
        <f t="shared" ref="Y2422:Y2485" si="1195">IF(X2422=MAX($X$694:$X$2694),S2422,"")</f>
        <v/>
      </c>
      <c r="Z2422" s="142" t="str">
        <f t="shared" ref="Z2422:Z2485" si="1196">IF(Y2422=MIN($Y$694:$Y$2694),Y2422,"")</f>
        <v/>
      </c>
      <c r="AD2422" s="142">
        <v>1728</v>
      </c>
      <c r="AE2422" s="142">
        <f t="shared" si="1173"/>
        <v>160.21376453182046</v>
      </c>
      <c r="AF2422" s="142">
        <f t="shared" ref="AF2422:AF2485" si="1197">_xlfn.NORM.DIST(AE2422,AE$685,AE$686,0)</f>
        <v>1.0448371304486451E-4</v>
      </c>
      <c r="AG2422" s="142">
        <f t="shared" ref="AG2422:AG2485" si="1198">_xlfn.NORM.DIST(AE2422,AE$685,AE$686,1)</f>
        <v>0.9982043868226631</v>
      </c>
      <c r="AH2422" s="142">
        <f t="shared" ref="AH2422:AH2485" si="1199">IF(OR(AG2422&lt;$V$690,AG2422&gt;$V$691),AF2422,"")</f>
        <v>1.0448371304486451E-4</v>
      </c>
      <c r="AI2422" s="142" t="str">
        <f t="shared" ref="AI2422:AI2485" si="1200">IF(AND(AG2422&gt;$AI$690,AG2422&lt;$AI$691),AF2422,"")</f>
        <v/>
      </c>
      <c r="AJ2422" s="142" t="str">
        <f t="shared" ref="AJ2422:AJ2485" si="1201">IF(AF2422=MAX($AF$694:$AF$2694),AF2422,"")</f>
        <v/>
      </c>
      <c r="AK2422" s="142">
        <f t="shared" ref="AK2422:AK2485" si="1202">_xlfn.NORM.DIST(AE2422,$AI$686,$AI$687,0)</f>
        <v>1.1062231402158268E-60</v>
      </c>
      <c r="AL2422" s="142" t="str">
        <f t="shared" ref="AL2422:AL2485" si="1203">IF(AK2422=MAX($AK$694:$AK$2694),AF2422,"")</f>
        <v/>
      </c>
      <c r="AM2422" s="142" t="str">
        <f t="shared" ref="AM2422:AM2485" si="1204">IF(AL2422=MIN($AL$694:$AL$2694),AL2422,"")</f>
        <v/>
      </c>
      <c r="AQ2422" s="142">
        <v>1728</v>
      </c>
      <c r="AR2422" s="142">
        <f t="shared" ref="AR2422:AR2485" si="1205">AR$688+(AQ2422*AR$691)</f>
        <v>8371.2502147651721</v>
      </c>
      <c r="AS2422" s="142">
        <f t="shared" ref="AS2422:AS2485" si="1206">_xlfn.NORM.DIST(AR2422,AR$685,AR$686,0)</f>
        <v>1.9996689347135705E-6</v>
      </c>
      <c r="AT2422" s="142">
        <f t="shared" ref="AT2422:AT2485" si="1207">_xlfn.NORM.DIST(AR2422,AR$685,AR$686,1)</f>
        <v>0.9982043868226631</v>
      </c>
      <c r="AU2422" s="142">
        <f t="shared" ref="AU2422:AU2485" si="1208">IF(OR(AT2422&lt;$V$690,AT2422&gt;$V$691),AS2422,"")</f>
        <v>1.9996689347135705E-6</v>
      </c>
      <c r="AV2422" s="142" t="str">
        <f t="shared" ref="AV2422:AV2485" si="1209">IF(AND(AT2422&gt;$AI$690,AT2422&lt;$AI$691),AS2422,"")</f>
        <v/>
      </c>
      <c r="AW2422" s="142" t="str">
        <f t="shared" ref="AW2422:AW2485" si="1210">IF(AS2422=MAX($AS$694:$AS$2694),AS2422,"")</f>
        <v/>
      </c>
      <c r="AX2422" s="142">
        <f t="shared" ref="AX2422:AX2485" si="1211">_xlfn.NORM.DIST(AR2422,$AV$686,$AV$687,0)</f>
        <v>2.90895539397103E-5</v>
      </c>
      <c r="AY2422" s="142" t="str">
        <f t="shared" ref="AY2422:AY2485" si="1212">IF(AX2422=MAX($AX$694:$AX$2694),AS2422,"")</f>
        <v/>
      </c>
      <c r="AZ2422" s="142" t="str">
        <f t="shared" ref="AZ2422:AZ2485" si="1213">IF(AY2422=MIN($AY$694:$AY$2694),AY2422,"")</f>
        <v/>
      </c>
      <c r="BB2422" s="147"/>
      <c r="BC2422" s="147">
        <f t="shared" si="1176"/>
        <v>11.091199999999823</v>
      </c>
      <c r="BD2422" s="163">
        <f t="shared" si="1177"/>
        <v>0.13469009759874645</v>
      </c>
      <c r="BE2422" s="147">
        <f t="shared" si="1178"/>
        <v>2.7204454476242867E-4</v>
      </c>
      <c r="BF2422" s="147" t="str">
        <f t="shared" si="1174"/>
        <v/>
      </c>
      <c r="BG2422" s="159" t="str">
        <f t="shared" si="1175"/>
        <v/>
      </c>
    </row>
    <row r="2423" spans="1:59" ht="20.100000000000001" customHeight="1" x14ac:dyDescent="0.25">
      <c r="A2423" s="142">
        <v>1729</v>
      </c>
      <c r="B2423" s="142">
        <f t="shared" si="1179"/>
        <v>13644.145628440594</v>
      </c>
      <c r="C2423" s="142">
        <f t="shared" si="1180"/>
        <v>1.2143282241874864E-6</v>
      </c>
      <c r="D2423" s="142">
        <f t="shared" si="1181"/>
        <v>0.9982272474957351</v>
      </c>
      <c r="E2423" s="142">
        <f t="shared" si="1182"/>
        <v>1.2143282241874864E-6</v>
      </c>
      <c r="F2423" s="142" t="str">
        <f t="shared" si="1183"/>
        <v/>
      </c>
      <c r="G2423" s="142" t="str">
        <f t="shared" si="1184"/>
        <v/>
      </c>
      <c r="H2423" s="142"/>
      <c r="I2423" s="142"/>
      <c r="J2423" s="142">
        <f t="shared" si="1185"/>
        <v>7.5548331560871558E-152</v>
      </c>
      <c r="K2423" s="142" t="str">
        <f t="shared" si="1186"/>
        <v/>
      </c>
      <c r="L2423" s="142" t="str">
        <f t="shared" si="1187"/>
        <v/>
      </c>
      <c r="M2423" s="142"/>
      <c r="N2423" s="142"/>
      <c r="O2423" s="142"/>
      <c r="P2423" s="142"/>
      <c r="Q2423" s="142">
        <v>1729</v>
      </c>
      <c r="R2423" s="142">
        <f t="shared" si="1188"/>
        <v>62.566104947881755</v>
      </c>
      <c r="S2423" s="142">
        <f t="shared" si="1189"/>
        <v>2.6481544832208172E-4</v>
      </c>
      <c r="T2423" s="142">
        <f t="shared" si="1190"/>
        <v>0.9982272474957351</v>
      </c>
      <c r="U2423" s="142">
        <f t="shared" si="1191"/>
        <v>2.6481544832208172E-4</v>
      </c>
      <c r="V2423" s="142" t="str">
        <f t="shared" si="1192"/>
        <v/>
      </c>
      <c r="W2423" s="142" t="str">
        <f t="shared" si="1193"/>
        <v/>
      </c>
      <c r="X2423" s="142">
        <f t="shared" si="1194"/>
        <v>4.5923574661552892E-15</v>
      </c>
      <c r="Y2423" s="142" t="str">
        <f t="shared" si="1195"/>
        <v/>
      </c>
      <c r="Z2423" s="142" t="str">
        <f t="shared" si="1196"/>
        <v/>
      </c>
      <c r="AD2423" s="142">
        <v>1729</v>
      </c>
      <c r="AE2423" s="142">
        <f t="shared" ref="AE2423:AE2486" si="1214">$AE$688+(AD2423*$AE$691)</f>
        <v>160.4338383841993</v>
      </c>
      <c r="AF2423" s="142">
        <f t="shared" si="1197"/>
        <v>1.0327292108951706E-4</v>
      </c>
      <c r="AG2423" s="142">
        <f t="shared" si="1198"/>
        <v>0.9982272474957351</v>
      </c>
      <c r="AH2423" s="142">
        <f t="shared" si="1199"/>
        <v>1.0327292108951706E-4</v>
      </c>
      <c r="AI2423" s="142" t="str">
        <f t="shared" si="1200"/>
        <v/>
      </c>
      <c r="AJ2423" s="142" t="str">
        <f t="shared" si="1201"/>
        <v/>
      </c>
      <c r="AK2423" s="142">
        <f t="shared" si="1202"/>
        <v>1.1808245159149749E-60</v>
      </c>
      <c r="AL2423" s="142" t="str">
        <f t="shared" si="1203"/>
        <v/>
      </c>
      <c r="AM2423" s="142" t="str">
        <f t="shared" si="1204"/>
        <v/>
      </c>
      <c r="AQ2423" s="142">
        <v>1729</v>
      </c>
      <c r="AR2423" s="142">
        <f t="shared" si="1205"/>
        <v>8382.7491848403988</v>
      </c>
      <c r="AS2423" s="142">
        <f t="shared" si="1206"/>
        <v>1.9764961072081952E-6</v>
      </c>
      <c r="AT2423" s="142">
        <f t="shared" si="1207"/>
        <v>0.9982272474957351</v>
      </c>
      <c r="AU2423" s="142">
        <f t="shared" si="1208"/>
        <v>1.9764961072081952E-6</v>
      </c>
      <c r="AV2423" s="142" t="str">
        <f t="shared" si="1209"/>
        <v/>
      </c>
      <c r="AW2423" s="142" t="str">
        <f t="shared" si="1210"/>
        <v/>
      </c>
      <c r="AX2423" s="142">
        <f t="shared" si="1211"/>
        <v>2.8884355850101298E-5</v>
      </c>
      <c r="AY2423" s="142" t="str">
        <f t="shared" si="1212"/>
        <v/>
      </c>
      <c r="AZ2423" s="142" t="str">
        <f t="shared" si="1213"/>
        <v/>
      </c>
      <c r="BB2423" s="147"/>
      <c r="BC2423" s="147">
        <f t="shared" si="1176"/>
        <v>11.097599999999822</v>
      </c>
      <c r="BD2423" s="163">
        <f t="shared" si="1177"/>
        <v>0.13441805305398402</v>
      </c>
      <c r="BE2423" s="147">
        <f t="shared" si="1178"/>
        <v>2.7156664361668859E-4</v>
      </c>
      <c r="BF2423" s="147" t="str">
        <f t="shared" si="1174"/>
        <v/>
      </c>
      <c r="BG2423" s="159" t="str">
        <f t="shared" si="1175"/>
        <v/>
      </c>
    </row>
    <row r="2424" spans="1:59" ht="20.100000000000001" customHeight="1" x14ac:dyDescent="0.25">
      <c r="A2424" s="147">
        <v>1730</v>
      </c>
      <c r="B2424" s="142">
        <f t="shared" si="1179"/>
        <v>13662.861877587973</v>
      </c>
      <c r="C2424" s="142">
        <f t="shared" si="1180"/>
        <v>1.2002369816234014E-6</v>
      </c>
      <c r="D2424" s="142">
        <f t="shared" si="1181"/>
        <v>0.99824984307132392</v>
      </c>
      <c r="E2424" s="142">
        <f t="shared" si="1182"/>
        <v>1.2002369816234014E-6</v>
      </c>
      <c r="F2424" s="142" t="str">
        <f t="shared" si="1183"/>
        <v/>
      </c>
      <c r="G2424" s="142" t="str">
        <f t="shared" si="1184"/>
        <v/>
      </c>
      <c r="H2424" s="142"/>
      <c r="I2424" s="142"/>
      <c r="J2424" s="142">
        <f t="shared" si="1185"/>
        <v>8.3835539626550017E-152</v>
      </c>
      <c r="K2424" s="142" t="str">
        <f t="shared" si="1186"/>
        <v/>
      </c>
      <c r="L2424" s="142" t="str">
        <f t="shared" si="1187"/>
        <v/>
      </c>
      <c r="M2424" s="142"/>
      <c r="N2424" s="142"/>
      <c r="O2424" s="142"/>
      <c r="P2424" s="142"/>
      <c r="Q2424" s="147">
        <v>1730</v>
      </c>
      <c r="R2424" s="142">
        <f t="shared" si="1188"/>
        <v>62.651929508852774</v>
      </c>
      <c r="S2424" s="142">
        <f t="shared" si="1189"/>
        <v>2.6174249107485957E-4</v>
      </c>
      <c r="T2424" s="142">
        <f t="shared" si="1190"/>
        <v>0.99824984307132392</v>
      </c>
      <c r="U2424" s="142">
        <f t="shared" si="1191"/>
        <v>2.6174249107485957E-4</v>
      </c>
      <c r="V2424" s="142" t="str">
        <f t="shared" si="1192"/>
        <v/>
      </c>
      <c r="W2424" s="142" t="str">
        <f t="shared" si="1193"/>
        <v/>
      </c>
      <c r="X2424" s="142">
        <f t="shared" si="1194"/>
        <v>4.734442829819649E-15</v>
      </c>
      <c r="Y2424" s="142" t="str">
        <f t="shared" si="1195"/>
        <v/>
      </c>
      <c r="Z2424" s="142" t="str">
        <f t="shared" si="1196"/>
        <v/>
      </c>
      <c r="AD2424" s="147">
        <v>1730</v>
      </c>
      <c r="AE2424" s="142">
        <f t="shared" si="1214"/>
        <v>160.65391223657821</v>
      </c>
      <c r="AF2424" s="142">
        <f t="shared" si="1197"/>
        <v>1.0207452698783328E-4</v>
      </c>
      <c r="AG2424" s="142">
        <f t="shared" si="1198"/>
        <v>0.99824984307132392</v>
      </c>
      <c r="AH2424" s="142">
        <f t="shared" si="1199"/>
        <v>1.0207452698783328E-4</v>
      </c>
      <c r="AI2424" s="142" t="str">
        <f t="shared" si="1200"/>
        <v/>
      </c>
      <c r="AJ2424" s="142" t="str">
        <f t="shared" si="1201"/>
        <v/>
      </c>
      <c r="AK2424" s="142">
        <f t="shared" si="1202"/>
        <v>1.2604366852674336E-60</v>
      </c>
      <c r="AL2424" s="142" t="str">
        <f t="shared" si="1203"/>
        <v/>
      </c>
      <c r="AM2424" s="142" t="str">
        <f t="shared" si="1204"/>
        <v/>
      </c>
      <c r="AQ2424" s="147">
        <v>1730</v>
      </c>
      <c r="AR2424" s="142">
        <f t="shared" si="1205"/>
        <v>8394.2481549156255</v>
      </c>
      <c r="AS2424" s="142">
        <f t="shared" si="1206"/>
        <v>1.9535605569023627E-6</v>
      </c>
      <c r="AT2424" s="142">
        <f t="shared" si="1207"/>
        <v>0.99824984307132392</v>
      </c>
      <c r="AU2424" s="142">
        <f t="shared" si="1208"/>
        <v>1.9535605569023627E-6</v>
      </c>
      <c r="AV2424" s="142" t="str">
        <f t="shared" si="1209"/>
        <v/>
      </c>
      <c r="AW2424" s="142" t="str">
        <f t="shared" si="1210"/>
        <v/>
      </c>
      <c r="AX2424" s="142">
        <f t="shared" si="1211"/>
        <v>2.8680146344456959E-5</v>
      </c>
      <c r="AY2424" s="142" t="str">
        <f t="shared" si="1212"/>
        <v/>
      </c>
      <c r="AZ2424" s="142" t="str">
        <f t="shared" si="1213"/>
        <v/>
      </c>
      <c r="BB2424" s="147"/>
      <c r="BC2424" s="147">
        <f t="shared" si="1176"/>
        <v>11.103999999999822</v>
      </c>
      <c r="BD2424" s="163">
        <f t="shared" si="1177"/>
        <v>0.13414648641036733</v>
      </c>
      <c r="BE2424" s="147">
        <f t="shared" si="1178"/>
        <v>2.7108935673000878E-4</v>
      </c>
      <c r="BF2424" s="147" t="str">
        <f t="shared" si="1174"/>
        <v/>
      </c>
      <c r="BG2424" s="159" t="str">
        <f t="shared" si="1175"/>
        <v/>
      </c>
    </row>
    <row r="2425" spans="1:59" ht="20.100000000000001" customHeight="1" x14ac:dyDescent="0.25">
      <c r="A2425" s="142">
        <v>1731</v>
      </c>
      <c r="B2425" s="142">
        <f t="shared" si="1179"/>
        <v>13681.578126735356</v>
      </c>
      <c r="C2425" s="142">
        <f t="shared" si="1180"/>
        <v>1.1862902751055835E-6</v>
      </c>
      <c r="D2425" s="142">
        <f t="shared" si="1181"/>
        <v>0.99827217626622566</v>
      </c>
      <c r="E2425" s="142">
        <f t="shared" si="1182"/>
        <v>1.1862902751055835E-6</v>
      </c>
      <c r="F2425" s="142" t="str">
        <f t="shared" si="1183"/>
        <v/>
      </c>
      <c r="G2425" s="142" t="str">
        <f t="shared" si="1184"/>
        <v/>
      </c>
      <c r="H2425" s="142"/>
      <c r="I2425" s="142"/>
      <c r="J2425" s="142">
        <f t="shared" si="1185"/>
        <v>9.3030317226118748E-152</v>
      </c>
      <c r="K2425" s="142" t="str">
        <f t="shared" si="1186"/>
        <v/>
      </c>
      <c r="L2425" s="142" t="str">
        <f t="shared" si="1187"/>
        <v/>
      </c>
      <c r="M2425" s="142"/>
      <c r="N2425" s="142"/>
      <c r="O2425" s="142"/>
      <c r="P2425" s="142"/>
      <c r="Q2425" s="142">
        <v>1731</v>
      </c>
      <c r="R2425" s="142">
        <f t="shared" si="1188"/>
        <v>62.737754069823822</v>
      </c>
      <c r="S2425" s="142">
        <f t="shared" si="1189"/>
        <v>2.5870105362362704E-4</v>
      </c>
      <c r="T2425" s="142">
        <f t="shared" si="1190"/>
        <v>0.99827217626622566</v>
      </c>
      <c r="U2425" s="142">
        <f t="shared" si="1191"/>
        <v>2.5870105362362704E-4</v>
      </c>
      <c r="V2425" s="142" t="str">
        <f t="shared" si="1192"/>
        <v/>
      </c>
      <c r="W2425" s="142" t="str">
        <f t="shared" si="1193"/>
        <v/>
      </c>
      <c r="X2425" s="142">
        <f t="shared" si="1194"/>
        <v>4.8808461531376559E-15</v>
      </c>
      <c r="Y2425" s="142" t="str">
        <f t="shared" si="1195"/>
        <v/>
      </c>
      <c r="Z2425" s="142" t="str">
        <f t="shared" si="1196"/>
        <v/>
      </c>
      <c r="AD2425" s="142">
        <v>1731</v>
      </c>
      <c r="AE2425" s="142">
        <f t="shared" si="1214"/>
        <v>160.87398608895705</v>
      </c>
      <c r="AF2425" s="142">
        <f t="shared" si="1197"/>
        <v>1.0088842499910888E-4</v>
      </c>
      <c r="AG2425" s="142">
        <f t="shared" si="1198"/>
        <v>0.99827217626622566</v>
      </c>
      <c r="AH2425" s="142">
        <f t="shared" si="1199"/>
        <v>1.0088842499910888E-4</v>
      </c>
      <c r="AI2425" s="142" t="str">
        <f t="shared" si="1200"/>
        <v/>
      </c>
      <c r="AJ2425" s="142" t="str">
        <f t="shared" si="1201"/>
        <v/>
      </c>
      <c r="AK2425" s="142">
        <f t="shared" si="1202"/>
        <v>1.3453948466932304E-60</v>
      </c>
      <c r="AL2425" s="142" t="str">
        <f t="shared" si="1203"/>
        <v/>
      </c>
      <c r="AM2425" s="142" t="str">
        <f t="shared" si="1204"/>
        <v/>
      </c>
      <c r="AQ2425" s="142">
        <v>1731</v>
      </c>
      <c r="AR2425" s="142">
        <f t="shared" si="1205"/>
        <v>8405.7471249908522</v>
      </c>
      <c r="AS2425" s="142">
        <f t="shared" si="1206"/>
        <v>1.9308602600701113E-6</v>
      </c>
      <c r="AT2425" s="142">
        <f t="shared" si="1207"/>
        <v>0.99827217626622566</v>
      </c>
      <c r="AU2425" s="142">
        <f t="shared" si="1208"/>
        <v>1.9308602600701113E-6</v>
      </c>
      <c r="AV2425" s="142" t="str">
        <f t="shared" si="1209"/>
        <v/>
      </c>
      <c r="AW2425" s="142" t="str">
        <f t="shared" si="1210"/>
        <v/>
      </c>
      <c r="AX2425" s="142">
        <f t="shared" si="1211"/>
        <v>2.84769249451398E-5</v>
      </c>
      <c r="AY2425" s="142" t="str">
        <f t="shared" si="1212"/>
        <v/>
      </c>
      <c r="AZ2425" s="142" t="str">
        <f t="shared" si="1213"/>
        <v/>
      </c>
      <c r="BB2425" s="147"/>
      <c r="BC2425" s="147">
        <f t="shared" si="1176"/>
        <v>11.110399999999821</v>
      </c>
      <c r="BD2425" s="163">
        <f t="shared" si="1177"/>
        <v>0.13387539705363732</v>
      </c>
      <c r="BE2425" s="147">
        <f t="shared" si="1178"/>
        <v>2.7061268407507777E-4</v>
      </c>
      <c r="BF2425" s="147" t="str">
        <f t="shared" si="1174"/>
        <v/>
      </c>
      <c r="BG2425" s="159" t="str">
        <f t="shared" si="1175"/>
        <v/>
      </c>
    </row>
    <row r="2426" spans="1:59" ht="20.100000000000001" customHeight="1" x14ac:dyDescent="0.25">
      <c r="A2426" s="142">
        <v>1732</v>
      </c>
      <c r="B2426" s="142">
        <f t="shared" si="1179"/>
        <v>13700.294375882735</v>
      </c>
      <c r="C2426" s="142">
        <f t="shared" si="1180"/>
        <v>1.1724868688289617E-6</v>
      </c>
      <c r="D2426" s="142">
        <f t="shared" si="1181"/>
        <v>0.99829424977403669</v>
      </c>
      <c r="E2426" s="142">
        <f t="shared" si="1182"/>
        <v>1.1724868688289617E-6</v>
      </c>
      <c r="F2426" s="142" t="str">
        <f t="shared" si="1183"/>
        <v/>
      </c>
      <c r="G2426" s="142" t="str">
        <f t="shared" si="1184"/>
        <v/>
      </c>
      <c r="H2426" s="142"/>
      <c r="I2426" s="142"/>
      <c r="J2426" s="142">
        <f t="shared" si="1185"/>
        <v>1.032318929252751E-151</v>
      </c>
      <c r="K2426" s="142" t="str">
        <f t="shared" si="1186"/>
        <v/>
      </c>
      <c r="L2426" s="142" t="str">
        <f t="shared" si="1187"/>
        <v/>
      </c>
      <c r="M2426" s="142"/>
      <c r="N2426" s="142"/>
      <c r="O2426" s="142"/>
      <c r="P2426" s="142"/>
      <c r="Q2426" s="142">
        <v>1732</v>
      </c>
      <c r="R2426" s="142">
        <f t="shared" si="1188"/>
        <v>62.823578630794842</v>
      </c>
      <c r="S2426" s="142">
        <f t="shared" si="1189"/>
        <v>2.5569086646935805E-4</v>
      </c>
      <c r="T2426" s="142">
        <f t="shared" si="1190"/>
        <v>0.99829424977403669</v>
      </c>
      <c r="U2426" s="142">
        <f t="shared" si="1191"/>
        <v>2.5569086646935805E-4</v>
      </c>
      <c r="V2426" s="142" t="str">
        <f t="shared" si="1192"/>
        <v/>
      </c>
      <c r="W2426" s="142" t="str">
        <f t="shared" si="1193"/>
        <v/>
      </c>
      <c r="X2426" s="142">
        <f t="shared" si="1194"/>
        <v>5.0316962032062818E-15</v>
      </c>
      <c r="Y2426" s="142" t="str">
        <f t="shared" si="1195"/>
        <v/>
      </c>
      <c r="Z2426" s="142" t="str">
        <f t="shared" si="1196"/>
        <v/>
      </c>
      <c r="AD2426" s="142">
        <v>1732</v>
      </c>
      <c r="AE2426" s="142">
        <f t="shared" si="1214"/>
        <v>161.09405994133596</v>
      </c>
      <c r="AF2426" s="142">
        <f t="shared" si="1197"/>
        <v>9.9714510023916534E-5</v>
      </c>
      <c r="AG2426" s="142">
        <f t="shared" si="1198"/>
        <v>0.99829424977403669</v>
      </c>
      <c r="AH2426" s="142">
        <f t="shared" si="1199"/>
        <v>9.9714510023916534E-5</v>
      </c>
      <c r="AI2426" s="142" t="str">
        <f t="shared" si="1200"/>
        <v/>
      </c>
      <c r="AJ2426" s="142" t="str">
        <f t="shared" si="1201"/>
        <v/>
      </c>
      <c r="AK2426" s="142">
        <f t="shared" si="1202"/>
        <v>1.4360565298523645E-60</v>
      </c>
      <c r="AL2426" s="142" t="str">
        <f t="shared" si="1203"/>
        <v/>
      </c>
      <c r="AM2426" s="142" t="str">
        <f t="shared" si="1204"/>
        <v/>
      </c>
      <c r="AQ2426" s="142">
        <v>1732</v>
      </c>
      <c r="AR2426" s="142">
        <f t="shared" si="1205"/>
        <v>8417.2460950660789</v>
      </c>
      <c r="AS2426" s="142">
        <f t="shared" si="1206"/>
        <v>1.9083932052586229E-6</v>
      </c>
      <c r="AT2426" s="142">
        <f t="shared" si="1207"/>
        <v>0.99829424977403669</v>
      </c>
      <c r="AU2426" s="142">
        <f t="shared" si="1208"/>
        <v>1.9083932052586229E-6</v>
      </c>
      <c r="AV2426" s="142" t="str">
        <f t="shared" si="1209"/>
        <v/>
      </c>
      <c r="AW2426" s="142" t="str">
        <f t="shared" si="1210"/>
        <v/>
      </c>
      <c r="AX2426" s="142">
        <f t="shared" si="1211"/>
        <v>2.827469113063236E-5</v>
      </c>
      <c r="AY2426" s="142" t="str">
        <f t="shared" si="1212"/>
        <v/>
      </c>
      <c r="AZ2426" s="142" t="str">
        <f t="shared" si="1213"/>
        <v/>
      </c>
      <c r="BB2426" s="147"/>
      <c r="BC2426" s="147">
        <f t="shared" si="1176"/>
        <v>11.11679999999982</v>
      </c>
      <c r="BD2426" s="163">
        <f t="shared" si="1177"/>
        <v>0.13360478436956225</v>
      </c>
      <c r="BE2426" s="147">
        <f t="shared" si="1178"/>
        <v>2.7013662561994889E-4</v>
      </c>
      <c r="BF2426" s="147" t="str">
        <f t="shared" si="1174"/>
        <v/>
      </c>
      <c r="BG2426" s="159" t="str">
        <f t="shared" si="1175"/>
        <v/>
      </c>
    </row>
    <row r="2427" spans="1:59" ht="20.100000000000001" customHeight="1" x14ac:dyDescent="0.25">
      <c r="A2427" s="142">
        <v>1733</v>
      </c>
      <c r="B2427" s="142">
        <f t="shared" si="1179"/>
        <v>13719.010625030118</v>
      </c>
      <c r="C2427" s="142">
        <f t="shared" si="1180"/>
        <v>1.1588255345198964E-6</v>
      </c>
      <c r="D2427" s="142">
        <f t="shared" si="1181"/>
        <v>0.99831606626529368</v>
      </c>
      <c r="E2427" s="142">
        <f t="shared" si="1182"/>
        <v>1.1588255345198964E-6</v>
      </c>
      <c r="F2427" s="142" t="str">
        <f t="shared" si="1183"/>
        <v/>
      </c>
      <c r="G2427" s="142" t="str">
        <f t="shared" si="1184"/>
        <v/>
      </c>
      <c r="H2427" s="142"/>
      <c r="I2427" s="142"/>
      <c r="J2427" s="142">
        <f t="shared" si="1185"/>
        <v>1.1455032646206203E-151</v>
      </c>
      <c r="K2427" s="142" t="str">
        <f t="shared" si="1186"/>
        <v/>
      </c>
      <c r="L2427" s="142" t="str">
        <f t="shared" si="1187"/>
        <v/>
      </c>
      <c r="M2427" s="142"/>
      <c r="N2427" s="142"/>
      <c r="O2427" s="142"/>
      <c r="P2427" s="142"/>
      <c r="Q2427" s="142">
        <v>1733</v>
      </c>
      <c r="R2427" s="142">
        <f t="shared" si="1188"/>
        <v>62.90940319176589</v>
      </c>
      <c r="S2427" s="142">
        <f t="shared" si="1189"/>
        <v>2.5271166175544794E-4</v>
      </c>
      <c r="T2427" s="142">
        <f t="shared" si="1190"/>
        <v>0.99831606626529368</v>
      </c>
      <c r="U2427" s="142">
        <f t="shared" si="1191"/>
        <v>2.5271166175544794E-4</v>
      </c>
      <c r="V2427" s="142" t="str">
        <f t="shared" si="1192"/>
        <v/>
      </c>
      <c r="W2427" s="142" t="str">
        <f t="shared" si="1193"/>
        <v/>
      </c>
      <c r="X2427" s="142">
        <f t="shared" si="1194"/>
        <v>5.1871255111902345E-15</v>
      </c>
      <c r="Y2427" s="142" t="str">
        <f t="shared" si="1195"/>
        <v/>
      </c>
      <c r="Z2427" s="142" t="str">
        <f t="shared" si="1196"/>
        <v/>
      </c>
      <c r="AD2427" s="142">
        <v>1733</v>
      </c>
      <c r="AE2427" s="142">
        <f t="shared" si="1214"/>
        <v>161.3141337937148</v>
      </c>
      <c r="AF2427" s="142">
        <f t="shared" si="1197"/>
        <v>9.8552677603344028E-5</v>
      </c>
      <c r="AG2427" s="142">
        <f t="shared" si="1198"/>
        <v>0.99831606626529368</v>
      </c>
      <c r="AH2427" s="142">
        <f t="shared" si="1199"/>
        <v>9.8552677603344028E-5</v>
      </c>
      <c r="AI2427" s="142" t="str">
        <f t="shared" si="1200"/>
        <v/>
      </c>
      <c r="AJ2427" s="142" t="str">
        <f t="shared" si="1201"/>
        <v/>
      </c>
      <c r="AK2427" s="142">
        <f t="shared" si="1202"/>
        <v>1.5328030772010214E-60</v>
      </c>
      <c r="AL2427" s="142" t="str">
        <f t="shared" si="1203"/>
        <v/>
      </c>
      <c r="AM2427" s="142" t="str">
        <f t="shared" si="1204"/>
        <v/>
      </c>
      <c r="AQ2427" s="142">
        <v>1733</v>
      </c>
      <c r="AR2427" s="142">
        <f t="shared" si="1205"/>
        <v>8428.7450651413055</v>
      </c>
      <c r="AS2427" s="142">
        <f t="shared" si="1206"/>
        <v>1.8861573932736039E-6</v>
      </c>
      <c r="AT2427" s="142">
        <f t="shared" si="1207"/>
        <v>0.99831606626529368</v>
      </c>
      <c r="AU2427" s="142">
        <f t="shared" si="1208"/>
        <v>1.8861573932736039E-6</v>
      </c>
      <c r="AV2427" s="142" t="str">
        <f t="shared" si="1209"/>
        <v/>
      </c>
      <c r="AW2427" s="142" t="str">
        <f t="shared" si="1210"/>
        <v/>
      </c>
      <c r="AX2427" s="142">
        <f t="shared" si="1211"/>
        <v>2.8073444335881362E-5</v>
      </c>
      <c r="AY2427" s="142" t="str">
        <f t="shared" si="1212"/>
        <v/>
      </c>
      <c r="AZ2427" s="142" t="str">
        <f t="shared" si="1213"/>
        <v/>
      </c>
      <c r="BB2427" s="147"/>
      <c r="BC2427" s="147">
        <f t="shared" si="1176"/>
        <v>11.123199999999819</v>
      </c>
      <c r="BD2427" s="163">
        <f t="shared" si="1177"/>
        <v>0.1333346477439423</v>
      </c>
      <c r="BE2427" s="147">
        <f t="shared" si="1178"/>
        <v>2.6966118133048278E-4</v>
      </c>
      <c r="BF2427" s="147" t="str">
        <f t="shared" si="1174"/>
        <v/>
      </c>
      <c r="BG2427" s="159" t="str">
        <f t="shared" si="1175"/>
        <v/>
      </c>
    </row>
    <row r="2428" spans="1:59" ht="20.100000000000001" customHeight="1" x14ac:dyDescent="0.25">
      <c r="A2428" s="142">
        <v>1734</v>
      </c>
      <c r="B2428" s="142">
        <f t="shared" si="1179"/>
        <v>13737.726874177497</v>
      </c>
      <c r="C2428" s="142">
        <f t="shared" si="1180"/>
        <v>1.1453050514267156E-6</v>
      </c>
      <c r="D2428" s="142">
        <f t="shared" si="1181"/>
        <v>0.99833762838761542</v>
      </c>
      <c r="E2428" s="142">
        <f t="shared" si="1182"/>
        <v>1.1453050514267156E-6</v>
      </c>
      <c r="F2428" s="142" t="str">
        <f t="shared" si="1183"/>
        <v/>
      </c>
      <c r="G2428" s="142" t="str">
        <f t="shared" si="1184"/>
        <v/>
      </c>
      <c r="H2428" s="142"/>
      <c r="I2428" s="142"/>
      <c r="J2428" s="142">
        <f t="shared" si="1185"/>
        <v>1.2710768904823133E-151</v>
      </c>
      <c r="K2428" s="142" t="str">
        <f t="shared" si="1186"/>
        <v/>
      </c>
      <c r="L2428" s="142" t="str">
        <f t="shared" si="1187"/>
        <v/>
      </c>
      <c r="M2428" s="142"/>
      <c r="N2428" s="142"/>
      <c r="O2428" s="142"/>
      <c r="P2428" s="142"/>
      <c r="Q2428" s="142">
        <v>1734</v>
      </c>
      <c r="R2428" s="142">
        <f t="shared" si="1188"/>
        <v>62.995227752736909</v>
      </c>
      <c r="S2428" s="142">
        <f t="shared" si="1189"/>
        <v>2.4976317326565173E-4</v>
      </c>
      <c r="T2428" s="142">
        <f t="shared" si="1190"/>
        <v>0.99833762838761542</v>
      </c>
      <c r="U2428" s="142">
        <f t="shared" si="1191"/>
        <v>2.4976317326565173E-4</v>
      </c>
      <c r="V2428" s="142" t="str">
        <f t="shared" si="1192"/>
        <v/>
      </c>
      <c r="W2428" s="142" t="str">
        <f t="shared" si="1193"/>
        <v/>
      </c>
      <c r="X2428" s="142">
        <f t="shared" si="1194"/>
        <v>5.3472704800425588E-15</v>
      </c>
      <c r="Y2428" s="142" t="str">
        <f t="shared" si="1195"/>
        <v/>
      </c>
      <c r="Z2428" s="142" t="str">
        <f t="shared" si="1196"/>
        <v/>
      </c>
      <c r="AD2428" s="142">
        <v>1734</v>
      </c>
      <c r="AE2428" s="142">
        <f t="shared" si="1214"/>
        <v>161.53420764609371</v>
      </c>
      <c r="AF2428" s="142">
        <f t="shared" si="1197"/>
        <v>9.7402823918185129E-5</v>
      </c>
      <c r="AG2428" s="142">
        <f t="shared" si="1198"/>
        <v>0.99833762838761542</v>
      </c>
      <c r="AH2428" s="142">
        <f t="shared" si="1199"/>
        <v>9.7402823918185129E-5</v>
      </c>
      <c r="AI2428" s="142" t="str">
        <f t="shared" si="1200"/>
        <v/>
      </c>
      <c r="AJ2428" s="142" t="str">
        <f t="shared" si="1201"/>
        <v/>
      </c>
      <c r="AK2428" s="142">
        <f t="shared" si="1202"/>
        <v>1.6360412234293514E-60</v>
      </c>
      <c r="AL2428" s="142" t="str">
        <f t="shared" si="1203"/>
        <v/>
      </c>
      <c r="AM2428" s="142" t="str">
        <f t="shared" si="1204"/>
        <v/>
      </c>
      <c r="AQ2428" s="142">
        <v>1734</v>
      </c>
      <c r="AR2428" s="142">
        <f t="shared" si="1205"/>
        <v>8440.2440352165322</v>
      </c>
      <c r="AS2428" s="142">
        <f t="shared" si="1206"/>
        <v>1.864150837163843E-6</v>
      </c>
      <c r="AT2428" s="142">
        <f t="shared" si="1207"/>
        <v>0.99833762838761542</v>
      </c>
      <c r="AU2428" s="142">
        <f t="shared" si="1208"/>
        <v>1.864150837163843E-6</v>
      </c>
      <c r="AV2428" s="142" t="str">
        <f t="shared" si="1209"/>
        <v/>
      </c>
      <c r="AW2428" s="142" t="str">
        <f t="shared" si="1210"/>
        <v/>
      </c>
      <c r="AX2428" s="142">
        <f t="shared" si="1211"/>
        <v>2.7873183952642966E-5</v>
      </c>
      <c r="AY2428" s="142" t="str">
        <f t="shared" si="1212"/>
        <v/>
      </c>
      <c r="AZ2428" s="142" t="str">
        <f t="shared" si="1213"/>
        <v/>
      </c>
      <c r="BB2428" s="147"/>
      <c r="BC2428" s="147">
        <f t="shared" si="1176"/>
        <v>11.129599999999819</v>
      </c>
      <c r="BD2428" s="163">
        <f t="shared" si="1177"/>
        <v>0.13306498656261181</v>
      </c>
      <c r="BE2428" s="147">
        <f t="shared" si="1178"/>
        <v>2.6918635116893186E-4</v>
      </c>
      <c r="BF2428" s="147" t="str">
        <f t="shared" si="1174"/>
        <v/>
      </c>
      <c r="BG2428" s="159" t="str">
        <f t="shared" si="1175"/>
        <v/>
      </c>
    </row>
    <row r="2429" spans="1:59" ht="20.100000000000001" customHeight="1" x14ac:dyDescent="0.25">
      <c r="A2429" s="142">
        <v>1735</v>
      </c>
      <c r="B2429" s="142">
        <f t="shared" si="1179"/>
        <v>13756.44312332488</v>
      </c>
      <c r="C2429" s="142">
        <f t="shared" si="1180"/>
        <v>1.1319242063097238E-6</v>
      </c>
      <c r="D2429" s="142">
        <f t="shared" si="1181"/>
        <v>0.99835893876584303</v>
      </c>
      <c r="E2429" s="142">
        <f t="shared" si="1182"/>
        <v>1.1319242063097238E-6</v>
      </c>
      <c r="F2429" s="142" t="str">
        <f t="shared" si="1183"/>
        <v/>
      </c>
      <c r="G2429" s="142" t="str">
        <f t="shared" si="1184"/>
        <v/>
      </c>
      <c r="H2429" s="142"/>
      <c r="I2429" s="142"/>
      <c r="J2429" s="142">
        <f t="shared" si="1185"/>
        <v>1.4103937207693897E-151</v>
      </c>
      <c r="K2429" s="142" t="str">
        <f t="shared" si="1186"/>
        <v/>
      </c>
      <c r="L2429" s="142" t="str">
        <f t="shared" si="1187"/>
        <v/>
      </c>
      <c r="M2429" s="142"/>
      <c r="N2429" s="142"/>
      <c r="O2429" s="142"/>
      <c r="P2429" s="142"/>
      <c r="Q2429" s="142">
        <v>1735</v>
      </c>
      <c r="R2429" s="142">
        <f t="shared" si="1188"/>
        <v>63.081052313707929</v>
      </c>
      <c r="S2429" s="142">
        <f t="shared" si="1189"/>
        <v>2.4684513642190262E-4</v>
      </c>
      <c r="T2429" s="142">
        <f t="shared" si="1190"/>
        <v>0.99835893876584303</v>
      </c>
      <c r="U2429" s="142">
        <f t="shared" si="1191"/>
        <v>2.4684513642190262E-4</v>
      </c>
      <c r="V2429" s="142" t="str">
        <f t="shared" si="1192"/>
        <v/>
      </c>
      <c r="W2429" s="142" t="str">
        <f t="shared" si="1193"/>
        <v/>
      </c>
      <c r="X2429" s="142">
        <f t="shared" si="1194"/>
        <v>5.5122714952405013E-15</v>
      </c>
      <c r="Y2429" s="142" t="str">
        <f t="shared" si="1195"/>
        <v/>
      </c>
      <c r="Z2429" s="142" t="str">
        <f t="shared" si="1196"/>
        <v/>
      </c>
      <c r="AD2429" s="142">
        <v>1735</v>
      </c>
      <c r="AE2429" s="142">
        <f t="shared" si="1214"/>
        <v>161.75428149847255</v>
      </c>
      <c r="AF2429" s="142">
        <f t="shared" si="1197"/>
        <v>9.6264845788093938E-5</v>
      </c>
      <c r="AG2429" s="142">
        <f t="shared" si="1198"/>
        <v>0.99835893876584303</v>
      </c>
      <c r="AH2429" s="142">
        <f t="shared" si="1199"/>
        <v>9.6264845788093938E-5</v>
      </c>
      <c r="AI2429" s="142" t="str">
        <f t="shared" si="1200"/>
        <v/>
      </c>
      <c r="AJ2429" s="142" t="str">
        <f t="shared" si="1201"/>
        <v/>
      </c>
      <c r="AK2429" s="142">
        <f t="shared" si="1202"/>
        <v>1.7462047792181382E-60</v>
      </c>
      <c r="AL2429" s="142" t="str">
        <f t="shared" si="1203"/>
        <v/>
      </c>
      <c r="AM2429" s="142" t="str">
        <f t="shared" si="1204"/>
        <v/>
      </c>
      <c r="AQ2429" s="142">
        <v>1735</v>
      </c>
      <c r="AR2429" s="142">
        <f t="shared" si="1205"/>
        <v>8451.7430052917589</v>
      </c>
      <c r="AS2429" s="142">
        <f t="shared" si="1206"/>
        <v>1.8423715622049806E-6</v>
      </c>
      <c r="AT2429" s="142">
        <f t="shared" si="1207"/>
        <v>0.99835893876584303</v>
      </c>
      <c r="AU2429" s="142">
        <f t="shared" si="1208"/>
        <v>1.8423715622049806E-6</v>
      </c>
      <c r="AV2429" s="142" t="str">
        <f t="shared" si="1209"/>
        <v/>
      </c>
      <c r="AW2429" s="142" t="str">
        <f t="shared" si="1210"/>
        <v/>
      </c>
      <c r="AX2429" s="142">
        <f t="shared" si="1211"/>
        <v>2.7673909329828881E-5</v>
      </c>
      <c r="AY2429" s="142" t="str">
        <f t="shared" si="1212"/>
        <v/>
      </c>
      <c r="AZ2429" s="142" t="str">
        <f t="shared" si="1213"/>
        <v/>
      </c>
      <c r="BB2429" s="147"/>
      <c r="BC2429" s="147">
        <f t="shared" si="1176"/>
        <v>11.135999999999818</v>
      </c>
      <c r="BD2429" s="163">
        <f t="shared" si="1177"/>
        <v>0.13279580021144288</v>
      </c>
      <c r="BE2429" s="147">
        <f t="shared" si="1178"/>
        <v>2.687121350940791E-4</v>
      </c>
      <c r="BF2429" s="147" t="str">
        <f t="shared" si="1174"/>
        <v/>
      </c>
      <c r="BG2429" s="159" t="str">
        <f t="shared" si="1175"/>
        <v/>
      </c>
    </row>
    <row r="2430" spans="1:59" ht="20.100000000000001" customHeight="1" x14ac:dyDescent="0.25">
      <c r="A2430" s="142">
        <v>1736</v>
      </c>
      <c r="B2430" s="142">
        <f t="shared" si="1179"/>
        <v>13775.159372472259</v>
      </c>
      <c r="C2430" s="142">
        <f t="shared" si="1180"/>
        <v>1.1186817934307716E-6</v>
      </c>
      <c r="D2430" s="142">
        <f t="shared" si="1181"/>
        <v>0.99838000000218041</v>
      </c>
      <c r="E2430" s="142">
        <f t="shared" si="1182"/>
        <v>1.1186817934307716E-6</v>
      </c>
      <c r="F2430" s="142" t="str">
        <f t="shared" si="1183"/>
        <v/>
      </c>
      <c r="G2430" s="142" t="str">
        <f t="shared" si="1184"/>
        <v/>
      </c>
      <c r="H2430" s="142"/>
      <c r="I2430" s="142"/>
      <c r="J2430" s="142">
        <f t="shared" si="1185"/>
        <v>1.5649553818245788E-151</v>
      </c>
      <c r="K2430" s="142" t="str">
        <f t="shared" si="1186"/>
        <v/>
      </c>
      <c r="L2430" s="142" t="str">
        <f t="shared" si="1187"/>
        <v/>
      </c>
      <c r="M2430" s="142"/>
      <c r="N2430" s="142"/>
      <c r="O2430" s="142"/>
      <c r="P2430" s="142"/>
      <c r="Q2430" s="142">
        <v>1736</v>
      </c>
      <c r="R2430" s="142">
        <f t="shared" si="1188"/>
        <v>63.166876874678977</v>
      </c>
      <c r="S2430" s="142">
        <f t="shared" si="1189"/>
        <v>2.439572882820362E-4</v>
      </c>
      <c r="T2430" s="142">
        <f t="shared" si="1190"/>
        <v>0.99838000000218041</v>
      </c>
      <c r="U2430" s="142">
        <f t="shared" si="1191"/>
        <v>2.439572882820362E-4</v>
      </c>
      <c r="V2430" s="142" t="str">
        <f t="shared" si="1192"/>
        <v/>
      </c>
      <c r="W2430" s="142" t="str">
        <f t="shared" si="1193"/>
        <v/>
      </c>
      <c r="X2430" s="142">
        <f t="shared" si="1194"/>
        <v>5.6822730386169227E-15</v>
      </c>
      <c r="Y2430" s="142" t="str">
        <f t="shared" si="1195"/>
        <v/>
      </c>
      <c r="Z2430" s="142" t="str">
        <f t="shared" si="1196"/>
        <v/>
      </c>
      <c r="AD2430" s="142">
        <v>1736</v>
      </c>
      <c r="AE2430" s="142">
        <f t="shared" si="1214"/>
        <v>161.97435535085145</v>
      </c>
      <c r="AF2430" s="142">
        <f t="shared" si="1197"/>
        <v>9.5138640670693902E-5</v>
      </c>
      <c r="AG2430" s="142">
        <f t="shared" si="1198"/>
        <v>0.99838000000218041</v>
      </c>
      <c r="AH2430" s="142">
        <f t="shared" si="1199"/>
        <v>9.5138640670693902E-5</v>
      </c>
      <c r="AI2430" s="142" t="str">
        <f t="shared" si="1200"/>
        <v/>
      </c>
      <c r="AJ2430" s="142" t="str">
        <f t="shared" si="1201"/>
        <v/>
      </c>
      <c r="AK2430" s="142">
        <f t="shared" si="1202"/>
        <v>1.8637564261767386E-60</v>
      </c>
      <c r="AL2430" s="142" t="str">
        <f t="shared" si="1203"/>
        <v/>
      </c>
      <c r="AM2430" s="142" t="str">
        <f t="shared" si="1204"/>
        <v/>
      </c>
      <c r="AQ2430" s="142">
        <v>1736</v>
      </c>
      <c r="AR2430" s="142">
        <f t="shared" si="1205"/>
        <v>8463.2419753669856</v>
      </c>
      <c r="AS2430" s="142">
        <f t="shared" si="1206"/>
        <v>1.8208176058824982E-6</v>
      </c>
      <c r="AT2430" s="142">
        <f t="shared" si="1207"/>
        <v>0.99838000000218041</v>
      </c>
      <c r="AU2430" s="142">
        <f t="shared" si="1208"/>
        <v>1.8208176058824982E-6</v>
      </c>
      <c r="AV2430" s="142" t="str">
        <f t="shared" si="1209"/>
        <v/>
      </c>
      <c r="AW2430" s="142" t="str">
        <f t="shared" si="1210"/>
        <v/>
      </c>
      <c r="AX2430" s="142">
        <f t="shared" si="1211"/>
        <v>2.7475619773853607E-5</v>
      </c>
      <c r="AY2430" s="142" t="str">
        <f t="shared" si="1212"/>
        <v/>
      </c>
      <c r="AZ2430" s="142" t="str">
        <f t="shared" si="1213"/>
        <v/>
      </c>
      <c r="BB2430" s="147"/>
      <c r="BC2430" s="147">
        <f t="shared" si="1176"/>
        <v>11.142399999999817</v>
      </c>
      <c r="BD2430" s="163">
        <f t="shared" si="1177"/>
        <v>0.1325270880763488</v>
      </c>
      <c r="BE2430" s="147">
        <f t="shared" si="1178"/>
        <v>2.6823853306148782E-4</v>
      </c>
      <c r="BF2430" s="147" t="str">
        <f t="shared" si="1174"/>
        <v/>
      </c>
      <c r="BG2430" s="159" t="str">
        <f t="shared" si="1175"/>
        <v/>
      </c>
    </row>
    <row r="2431" spans="1:59" ht="20.100000000000001" customHeight="1" x14ac:dyDescent="0.25">
      <c r="A2431" s="147">
        <v>1737</v>
      </c>
      <c r="B2431" s="142">
        <f t="shared" si="1179"/>
        <v>13793.875621619638</v>
      </c>
      <c r="C2431" s="142">
        <f t="shared" si="1180"/>
        <v>1.1055766145423049E-6</v>
      </c>
      <c r="D2431" s="142">
        <f t="shared" si="1181"/>
        <v>0.9984008146763349</v>
      </c>
      <c r="E2431" s="142">
        <f t="shared" si="1182"/>
        <v>1.1055766145423049E-6</v>
      </c>
      <c r="F2431" s="142" t="str">
        <f t="shared" si="1183"/>
        <v/>
      </c>
      <c r="G2431" s="142" t="str">
        <f t="shared" si="1184"/>
        <v/>
      </c>
      <c r="H2431" s="142"/>
      <c r="I2431" s="142"/>
      <c r="J2431" s="142">
        <f t="shared" si="1185"/>
        <v>1.7364273011039865E-151</v>
      </c>
      <c r="K2431" s="142" t="str">
        <f t="shared" si="1186"/>
        <v/>
      </c>
      <c r="L2431" s="142" t="str">
        <f t="shared" si="1187"/>
        <v/>
      </c>
      <c r="M2431" s="142"/>
      <c r="N2431" s="142"/>
      <c r="O2431" s="142"/>
      <c r="P2431" s="142"/>
      <c r="Q2431" s="147">
        <v>1737</v>
      </c>
      <c r="R2431" s="142">
        <f t="shared" si="1188"/>
        <v>63.252701435649996</v>
      </c>
      <c r="S2431" s="142">
        <f t="shared" si="1189"/>
        <v>2.4109936753741054E-4</v>
      </c>
      <c r="T2431" s="142">
        <f t="shared" si="1190"/>
        <v>0.9984008146763349</v>
      </c>
      <c r="U2431" s="142">
        <f t="shared" si="1191"/>
        <v>2.4109936753741054E-4</v>
      </c>
      <c r="V2431" s="142" t="str">
        <f t="shared" si="1192"/>
        <v/>
      </c>
      <c r="W2431" s="142" t="str">
        <f t="shared" si="1193"/>
        <v/>
      </c>
      <c r="X2431" s="142">
        <f t="shared" si="1194"/>
        <v>5.8574238053720778E-15</v>
      </c>
      <c r="Y2431" s="142" t="str">
        <f t="shared" si="1195"/>
        <v/>
      </c>
      <c r="Z2431" s="142" t="str">
        <f t="shared" si="1196"/>
        <v/>
      </c>
      <c r="AD2431" s="147">
        <v>1737</v>
      </c>
      <c r="AE2431" s="142">
        <f t="shared" si="1214"/>
        <v>162.1944292032303</v>
      </c>
      <c r="AF2431" s="142">
        <f t="shared" si="1197"/>
        <v>9.4024106660650628E-5</v>
      </c>
      <c r="AG2431" s="142">
        <f t="shared" si="1198"/>
        <v>0.9984008146763349</v>
      </c>
      <c r="AH2431" s="142">
        <f t="shared" si="1199"/>
        <v>9.4024106660650628E-5</v>
      </c>
      <c r="AI2431" s="142" t="str">
        <f t="shared" si="1200"/>
        <v/>
      </c>
      <c r="AJ2431" s="142" t="str">
        <f t="shared" si="1201"/>
        <v/>
      </c>
      <c r="AK2431" s="142">
        <f t="shared" si="1202"/>
        <v>1.9891896302714654E-60</v>
      </c>
      <c r="AL2431" s="142" t="str">
        <f t="shared" si="1203"/>
        <v/>
      </c>
      <c r="AM2431" s="142" t="str">
        <f t="shared" si="1204"/>
        <v/>
      </c>
      <c r="AQ2431" s="147">
        <v>1737</v>
      </c>
      <c r="AR2431" s="142">
        <f t="shared" si="1205"/>
        <v>8474.7409454422159</v>
      </c>
      <c r="AS2431" s="142">
        <f t="shared" si="1206"/>
        <v>1.7994870178739223E-6</v>
      </c>
      <c r="AT2431" s="142">
        <f t="shared" si="1207"/>
        <v>0.9984008146763349</v>
      </c>
      <c r="AU2431" s="142">
        <f t="shared" si="1208"/>
        <v>1.7994870178739223E-6</v>
      </c>
      <c r="AV2431" s="142" t="str">
        <f t="shared" si="1209"/>
        <v/>
      </c>
      <c r="AW2431" s="142" t="str">
        <f t="shared" si="1210"/>
        <v/>
      </c>
      <c r="AX2431" s="142">
        <f t="shared" si="1211"/>
        <v>2.7278314548982383E-5</v>
      </c>
      <c r="AY2431" s="142" t="str">
        <f t="shared" si="1212"/>
        <v/>
      </c>
      <c r="AZ2431" s="142" t="str">
        <f t="shared" si="1213"/>
        <v/>
      </c>
      <c r="BB2431" s="147"/>
      <c r="BC2431" s="147">
        <f t="shared" si="1176"/>
        <v>11.148799999999817</v>
      </c>
      <c r="BD2431" s="163">
        <f t="shared" si="1177"/>
        <v>0.13225884954328732</v>
      </c>
      <c r="BE2431" s="147">
        <f t="shared" si="1178"/>
        <v>2.6776554502377925E-4</v>
      </c>
      <c r="BF2431" s="147" t="str">
        <f t="shared" si="1174"/>
        <v/>
      </c>
      <c r="BG2431" s="159" t="str">
        <f t="shared" si="1175"/>
        <v/>
      </c>
    </row>
    <row r="2432" spans="1:59" ht="20.100000000000001" customHeight="1" x14ac:dyDescent="0.25">
      <c r="A2432" s="142">
        <v>1738</v>
      </c>
      <c r="B2432" s="142">
        <f t="shared" si="1179"/>
        <v>13812.591870767021</v>
      </c>
      <c r="C2432" s="142">
        <f t="shared" si="1180"/>
        <v>1.0926074788759921E-6</v>
      </c>
      <c r="D2432" s="142">
        <f t="shared" si="1181"/>
        <v>0.99842138534565705</v>
      </c>
      <c r="E2432" s="142">
        <f t="shared" si="1182"/>
        <v>1.0926074788759921E-6</v>
      </c>
      <c r="F2432" s="142" t="str">
        <f t="shared" si="1183"/>
        <v/>
      </c>
      <c r="G2432" s="142" t="str">
        <f t="shared" si="1184"/>
        <v/>
      </c>
      <c r="H2432" s="142"/>
      <c r="I2432" s="142"/>
      <c r="J2432" s="142">
        <f t="shared" si="1185"/>
        <v>1.9266565453218534E-151</v>
      </c>
      <c r="K2432" s="142" t="str">
        <f t="shared" si="1186"/>
        <v/>
      </c>
      <c r="L2432" s="142" t="str">
        <f t="shared" si="1187"/>
        <v/>
      </c>
      <c r="M2432" s="142"/>
      <c r="N2432" s="142"/>
      <c r="O2432" s="142"/>
      <c r="P2432" s="142"/>
      <c r="Q2432" s="142">
        <v>1738</v>
      </c>
      <c r="R2432" s="142">
        <f t="shared" si="1188"/>
        <v>63.338525996621044</v>
      </c>
      <c r="S2432" s="142">
        <f t="shared" si="1189"/>
        <v>2.3827111451041422E-4</v>
      </c>
      <c r="T2432" s="142">
        <f t="shared" si="1190"/>
        <v>0.99842138534565705</v>
      </c>
      <c r="U2432" s="142">
        <f t="shared" si="1191"/>
        <v>2.3827111451041422E-4</v>
      </c>
      <c r="V2432" s="142" t="str">
        <f t="shared" si="1192"/>
        <v/>
      </c>
      <c r="W2432" s="142" t="str">
        <f t="shared" si="1193"/>
        <v/>
      </c>
      <c r="X2432" s="142">
        <f t="shared" si="1194"/>
        <v>6.0378768243533439E-15</v>
      </c>
      <c r="Y2432" s="142" t="str">
        <f t="shared" si="1195"/>
        <v/>
      </c>
      <c r="Z2432" s="142" t="str">
        <f t="shared" si="1196"/>
        <v/>
      </c>
      <c r="AD2432" s="142">
        <v>1738</v>
      </c>
      <c r="AE2432" s="142">
        <f t="shared" si="1214"/>
        <v>162.4145030556092</v>
      </c>
      <c r="AF2432" s="142">
        <f t="shared" si="1197"/>
        <v>9.2921142488700635E-5</v>
      </c>
      <c r="AG2432" s="142">
        <f t="shared" si="1198"/>
        <v>0.99842138534565705</v>
      </c>
      <c r="AH2432" s="142">
        <f t="shared" si="1199"/>
        <v>9.2921142488700635E-5</v>
      </c>
      <c r="AI2432" s="142" t="str">
        <f t="shared" si="1200"/>
        <v/>
      </c>
      <c r="AJ2432" s="142" t="str">
        <f t="shared" si="1201"/>
        <v/>
      </c>
      <c r="AK2432" s="142">
        <f t="shared" si="1202"/>
        <v>2.1230306815343974E-60</v>
      </c>
      <c r="AL2432" s="142" t="str">
        <f t="shared" si="1203"/>
        <v/>
      </c>
      <c r="AM2432" s="142" t="str">
        <f t="shared" si="1204"/>
        <v/>
      </c>
      <c r="AQ2432" s="142">
        <v>1738</v>
      </c>
      <c r="AR2432" s="142">
        <f t="shared" si="1205"/>
        <v>8486.2399155174426</v>
      </c>
      <c r="AS2432" s="142">
        <f t="shared" si="1206"/>
        <v>1.7783778600303138E-6</v>
      </c>
      <c r="AT2432" s="142">
        <f t="shared" si="1207"/>
        <v>0.99842138534565705</v>
      </c>
      <c r="AU2432" s="142">
        <f t="shared" si="1208"/>
        <v>1.7783778600303138E-6</v>
      </c>
      <c r="AV2432" s="142" t="str">
        <f t="shared" si="1209"/>
        <v/>
      </c>
      <c r="AW2432" s="142" t="str">
        <f t="shared" si="1210"/>
        <v/>
      </c>
      <c r="AX2432" s="142">
        <f t="shared" si="1211"/>
        <v>2.7081992877680338E-5</v>
      </c>
      <c r="AY2432" s="142" t="str">
        <f t="shared" si="1212"/>
        <v/>
      </c>
      <c r="AZ2432" s="142" t="str">
        <f t="shared" si="1213"/>
        <v/>
      </c>
      <c r="BB2432" s="147"/>
      <c r="BC2432" s="147">
        <f t="shared" si="1176"/>
        <v>11.155199999999816</v>
      </c>
      <c r="BD2432" s="163">
        <f t="shared" si="1177"/>
        <v>0.13199108399826354</v>
      </c>
      <c r="BE2432" s="147">
        <f t="shared" si="1178"/>
        <v>2.6729317093032723E-4</v>
      </c>
      <c r="BF2432" s="147" t="str">
        <f t="shared" si="1174"/>
        <v/>
      </c>
      <c r="BG2432" s="159" t="str">
        <f t="shared" si="1175"/>
        <v/>
      </c>
    </row>
    <row r="2433" spans="1:59" ht="20.100000000000001" customHeight="1" x14ac:dyDescent="0.25">
      <c r="A2433" s="142">
        <v>1739</v>
      </c>
      <c r="B2433" s="142">
        <f t="shared" si="1179"/>
        <v>13831.3081199144</v>
      </c>
      <c r="C2433" s="142">
        <f t="shared" si="1180"/>
        <v>1.0797732031308538E-6</v>
      </c>
      <c r="D2433" s="142">
        <f t="shared" si="1181"/>
        <v>0.99844171454528052</v>
      </c>
      <c r="E2433" s="142">
        <f t="shared" si="1182"/>
        <v>1.0797732031308538E-6</v>
      </c>
      <c r="F2433" s="142" t="str">
        <f t="shared" si="1183"/>
        <v/>
      </c>
      <c r="G2433" s="142" t="str">
        <f t="shared" si="1184"/>
        <v/>
      </c>
      <c r="H2433" s="142"/>
      <c r="I2433" s="142"/>
      <c r="J2433" s="142">
        <f t="shared" si="1185"/>
        <v>2.1376915979491519E-151</v>
      </c>
      <c r="K2433" s="142" t="str">
        <f t="shared" si="1186"/>
        <v/>
      </c>
      <c r="L2433" s="142" t="str">
        <f t="shared" si="1187"/>
        <v/>
      </c>
      <c r="M2433" s="142"/>
      <c r="N2433" s="142"/>
      <c r="O2433" s="142"/>
      <c r="P2433" s="142"/>
      <c r="Q2433" s="142">
        <v>1739</v>
      </c>
      <c r="R2433" s="142">
        <f t="shared" si="1188"/>
        <v>63.424350557592064</v>
      </c>
      <c r="S2433" s="142">
        <f t="shared" si="1189"/>
        <v>2.3547227115188827E-4</v>
      </c>
      <c r="T2433" s="142">
        <f t="shared" si="1190"/>
        <v>0.99844171454528052</v>
      </c>
      <c r="U2433" s="142">
        <f t="shared" si="1191"/>
        <v>2.3547227115188827E-4</v>
      </c>
      <c r="V2433" s="142" t="str">
        <f t="shared" si="1192"/>
        <v/>
      </c>
      <c r="W2433" s="142" t="str">
        <f t="shared" si="1193"/>
        <v/>
      </c>
      <c r="X2433" s="142">
        <f t="shared" si="1194"/>
        <v>6.2237895816910639E-15</v>
      </c>
      <c r="Y2433" s="142" t="str">
        <f t="shared" si="1195"/>
        <v/>
      </c>
      <c r="Z2433" s="142" t="str">
        <f t="shared" si="1196"/>
        <v/>
      </c>
      <c r="AD2433" s="142">
        <v>1739</v>
      </c>
      <c r="AE2433" s="142">
        <f t="shared" si="1214"/>
        <v>162.63457690798805</v>
      </c>
      <c r="AF2433" s="142">
        <f t="shared" si="1197"/>
        <v>9.1829647520644909E-5</v>
      </c>
      <c r="AG2433" s="142">
        <f t="shared" si="1198"/>
        <v>0.99844171454528052</v>
      </c>
      <c r="AH2433" s="142">
        <f t="shared" si="1199"/>
        <v>9.1829647520644909E-5</v>
      </c>
      <c r="AI2433" s="142" t="str">
        <f t="shared" si="1200"/>
        <v/>
      </c>
      <c r="AJ2433" s="142" t="str">
        <f t="shared" si="1201"/>
        <v/>
      </c>
      <c r="AK2433" s="142">
        <f t="shared" si="1202"/>
        <v>2.2658408683487415E-60</v>
      </c>
      <c r="AL2433" s="142" t="str">
        <f t="shared" si="1203"/>
        <v/>
      </c>
      <c r="AM2433" s="142" t="str">
        <f t="shared" si="1204"/>
        <v/>
      </c>
      <c r="AQ2433" s="142">
        <v>1739</v>
      </c>
      <c r="AR2433" s="142">
        <f t="shared" si="1205"/>
        <v>8497.7388855926692</v>
      </c>
      <c r="AS2433" s="142">
        <f t="shared" si="1206"/>
        <v>1.7574882063569214E-6</v>
      </c>
      <c r="AT2433" s="142">
        <f t="shared" si="1207"/>
        <v>0.99844171454528052</v>
      </c>
      <c r="AU2433" s="142">
        <f t="shared" si="1208"/>
        <v>1.7574882063569214E-6</v>
      </c>
      <c r="AV2433" s="142" t="str">
        <f t="shared" si="1209"/>
        <v/>
      </c>
      <c r="AW2433" s="142" t="str">
        <f t="shared" si="1210"/>
        <v/>
      </c>
      <c r="AX2433" s="142">
        <f t="shared" si="1211"/>
        <v>2.6886653940961924E-5</v>
      </c>
      <c r="AY2433" s="142" t="str">
        <f t="shared" si="1212"/>
        <v/>
      </c>
      <c r="AZ2433" s="142" t="str">
        <f t="shared" si="1213"/>
        <v/>
      </c>
      <c r="BB2433" s="147"/>
      <c r="BC2433" s="147">
        <f t="shared" si="1176"/>
        <v>11.161599999999815</v>
      </c>
      <c r="BD2433" s="163">
        <f t="shared" si="1177"/>
        <v>0.13172379082733321</v>
      </c>
      <c r="BE2433" s="147">
        <f t="shared" si="1178"/>
        <v>2.6682141072678633E-4</v>
      </c>
      <c r="BF2433" s="147" t="str">
        <f t="shared" si="1174"/>
        <v/>
      </c>
      <c r="BG2433" s="159" t="str">
        <f t="shared" si="1175"/>
        <v/>
      </c>
    </row>
    <row r="2434" spans="1:59" ht="20.100000000000001" customHeight="1" x14ac:dyDescent="0.25">
      <c r="A2434" s="142">
        <v>1740</v>
      </c>
      <c r="B2434" s="142">
        <f t="shared" si="1179"/>
        <v>13850.024369061783</v>
      </c>
      <c r="C2434" s="142">
        <f t="shared" si="1180"/>
        <v>1.067072611460954E-6</v>
      </c>
      <c r="D2434" s="142">
        <f t="shared" si="1181"/>
        <v>0.99846180478826196</v>
      </c>
      <c r="E2434" s="142">
        <f t="shared" si="1182"/>
        <v>1.067072611460954E-6</v>
      </c>
      <c r="F2434" s="142" t="str">
        <f t="shared" si="1183"/>
        <v/>
      </c>
      <c r="G2434" s="142" t="str">
        <f t="shared" si="1184"/>
        <v/>
      </c>
      <c r="H2434" s="142"/>
      <c r="I2434" s="142"/>
      <c r="J2434" s="142">
        <f t="shared" si="1185"/>
        <v>2.3718042865588808E-151</v>
      </c>
      <c r="K2434" s="142" t="str">
        <f t="shared" si="1186"/>
        <v/>
      </c>
      <c r="L2434" s="142" t="str">
        <f t="shared" si="1187"/>
        <v/>
      </c>
      <c r="M2434" s="142"/>
      <c r="N2434" s="142"/>
      <c r="O2434" s="142"/>
      <c r="P2434" s="142"/>
      <c r="Q2434" s="142">
        <v>1740</v>
      </c>
      <c r="R2434" s="142">
        <f t="shared" si="1188"/>
        <v>63.510175118563112</v>
      </c>
      <c r="S2434" s="142">
        <f t="shared" si="1189"/>
        <v>2.3270258103843451E-4</v>
      </c>
      <c r="T2434" s="142">
        <f t="shared" si="1190"/>
        <v>0.99846180478826196</v>
      </c>
      <c r="U2434" s="142">
        <f t="shared" si="1191"/>
        <v>2.3270258103843451E-4</v>
      </c>
      <c r="V2434" s="142" t="str">
        <f t="shared" si="1192"/>
        <v/>
      </c>
      <c r="W2434" s="142" t="str">
        <f t="shared" si="1193"/>
        <v/>
      </c>
      <c r="X2434" s="142">
        <f t="shared" si="1194"/>
        <v>6.4153241478830203E-15</v>
      </c>
      <c r="Y2434" s="142" t="str">
        <f t="shared" si="1195"/>
        <v/>
      </c>
      <c r="Z2434" s="142" t="str">
        <f t="shared" si="1196"/>
        <v/>
      </c>
      <c r="AD2434" s="142">
        <v>1740</v>
      </c>
      <c r="AE2434" s="142">
        <f t="shared" si="1214"/>
        <v>162.85465076036695</v>
      </c>
      <c r="AF2434" s="142">
        <f t="shared" si="1197"/>
        <v>9.0749521756300309E-5</v>
      </c>
      <c r="AG2434" s="142">
        <f t="shared" si="1198"/>
        <v>0.99846180478826196</v>
      </c>
      <c r="AH2434" s="142">
        <f t="shared" si="1199"/>
        <v>9.0749521756300309E-5</v>
      </c>
      <c r="AI2434" s="142" t="str">
        <f t="shared" si="1200"/>
        <v/>
      </c>
      <c r="AJ2434" s="142" t="str">
        <f t="shared" si="1201"/>
        <v/>
      </c>
      <c r="AK2434" s="142">
        <f t="shared" si="1202"/>
        <v>2.4182187951560482E-60</v>
      </c>
      <c r="AL2434" s="142" t="str">
        <f t="shared" si="1203"/>
        <v/>
      </c>
      <c r="AM2434" s="142" t="str">
        <f t="shared" si="1204"/>
        <v/>
      </c>
      <c r="AQ2434" s="142">
        <v>1740</v>
      </c>
      <c r="AR2434" s="142">
        <f t="shared" si="1205"/>
        <v>8509.2378556678959</v>
      </c>
      <c r="AS2434" s="142">
        <f t="shared" si="1206"/>
        <v>1.7368161429931711E-6</v>
      </c>
      <c r="AT2434" s="142">
        <f t="shared" si="1207"/>
        <v>0.99846180478826196</v>
      </c>
      <c r="AU2434" s="142">
        <f t="shared" si="1208"/>
        <v>1.7368161429931711E-6</v>
      </c>
      <c r="AV2434" s="142" t="str">
        <f t="shared" si="1209"/>
        <v/>
      </c>
      <c r="AW2434" s="142" t="str">
        <f t="shared" si="1210"/>
        <v/>
      </c>
      <c r="AX2434" s="142">
        <f t="shared" si="1211"/>
        <v>2.6692296878741654E-5</v>
      </c>
      <c r="AY2434" s="142" t="str">
        <f t="shared" si="1212"/>
        <v/>
      </c>
      <c r="AZ2434" s="142" t="str">
        <f t="shared" si="1213"/>
        <v/>
      </c>
      <c r="BB2434" s="147"/>
      <c r="BC2434" s="147">
        <f t="shared" si="1176"/>
        <v>11.167999999999815</v>
      </c>
      <c r="BD2434" s="163">
        <f t="shared" si="1177"/>
        <v>0.13145696941660642</v>
      </c>
      <c r="BE2434" s="147">
        <f t="shared" si="1178"/>
        <v>2.6635026435672948E-4</v>
      </c>
      <c r="BF2434" s="147" t="str">
        <f t="shared" si="1174"/>
        <v/>
      </c>
      <c r="BG2434" s="159" t="str">
        <f t="shared" si="1175"/>
        <v/>
      </c>
    </row>
    <row r="2435" spans="1:59" ht="20.100000000000001" customHeight="1" x14ac:dyDescent="0.25">
      <c r="A2435" s="142">
        <v>1741</v>
      </c>
      <c r="B2435" s="142">
        <f t="shared" si="1179"/>
        <v>13868.740618209162</v>
      </c>
      <c r="C2435" s="142">
        <f t="shared" si="1180"/>
        <v>1.0545045354626507E-6</v>
      </c>
      <c r="D2435" s="142">
        <f t="shared" si="1181"/>
        <v>0.99848165856572002</v>
      </c>
      <c r="E2435" s="142">
        <f t="shared" si="1182"/>
        <v>1.0545045354626507E-6</v>
      </c>
      <c r="F2435" s="142" t="str">
        <f t="shared" si="1183"/>
        <v/>
      </c>
      <c r="G2435" s="142" t="str">
        <f t="shared" si="1184"/>
        <v/>
      </c>
      <c r="H2435" s="142"/>
      <c r="I2435" s="142"/>
      <c r="J2435" s="142">
        <f t="shared" si="1185"/>
        <v>2.6315140933179233E-151</v>
      </c>
      <c r="K2435" s="142" t="str">
        <f t="shared" si="1186"/>
        <v/>
      </c>
      <c r="L2435" s="142" t="str">
        <f t="shared" si="1187"/>
        <v/>
      </c>
      <c r="M2435" s="142"/>
      <c r="N2435" s="142"/>
      <c r="O2435" s="142"/>
      <c r="P2435" s="142"/>
      <c r="Q2435" s="142">
        <v>1741</v>
      </c>
      <c r="R2435" s="142">
        <f t="shared" si="1188"/>
        <v>63.595999679534131</v>
      </c>
      <c r="S2435" s="142">
        <f t="shared" si="1189"/>
        <v>2.2996178936963865E-4</v>
      </c>
      <c r="T2435" s="142">
        <f t="shared" si="1190"/>
        <v>0.99848165856572002</v>
      </c>
      <c r="U2435" s="142">
        <f t="shared" si="1191"/>
        <v>2.2996178936963865E-4</v>
      </c>
      <c r="V2435" s="142" t="str">
        <f t="shared" si="1192"/>
        <v/>
      </c>
      <c r="W2435" s="142" t="str">
        <f t="shared" si="1193"/>
        <v/>
      </c>
      <c r="X2435" s="142">
        <f t="shared" si="1194"/>
        <v>6.6126473084190355E-15</v>
      </c>
      <c r="Y2435" s="142" t="str">
        <f t="shared" si="1195"/>
        <v/>
      </c>
      <c r="Z2435" s="142" t="str">
        <f t="shared" si="1196"/>
        <v/>
      </c>
      <c r="AD2435" s="142">
        <v>1741</v>
      </c>
      <c r="AE2435" s="142">
        <f t="shared" si="1214"/>
        <v>163.0747246127458</v>
      </c>
      <c r="AF2435" s="142">
        <f t="shared" si="1197"/>
        <v>8.968066582841616E-5</v>
      </c>
      <c r="AG2435" s="142">
        <f t="shared" si="1198"/>
        <v>0.99848165856572002</v>
      </c>
      <c r="AH2435" s="142">
        <f t="shared" si="1199"/>
        <v>8.968066582841616E-5</v>
      </c>
      <c r="AI2435" s="142" t="str">
        <f t="shared" si="1200"/>
        <v/>
      </c>
      <c r="AJ2435" s="142" t="str">
        <f t="shared" si="1201"/>
        <v/>
      </c>
      <c r="AK2435" s="142">
        <f t="shared" si="1202"/>
        <v>2.5808028530006745E-60</v>
      </c>
      <c r="AL2435" s="142" t="str">
        <f t="shared" si="1203"/>
        <v/>
      </c>
      <c r="AM2435" s="142" t="str">
        <f t="shared" si="1204"/>
        <v/>
      </c>
      <c r="AQ2435" s="142">
        <v>1741</v>
      </c>
      <c r="AR2435" s="142">
        <f t="shared" si="1205"/>
        <v>8520.7368257431226</v>
      </c>
      <c r="AS2435" s="142">
        <f t="shared" si="1206"/>
        <v>1.7163597681918965E-6</v>
      </c>
      <c r="AT2435" s="142">
        <f t="shared" si="1207"/>
        <v>0.99848165856572002</v>
      </c>
      <c r="AU2435" s="142">
        <f t="shared" si="1208"/>
        <v>1.7163597681918965E-6</v>
      </c>
      <c r="AV2435" s="142" t="str">
        <f t="shared" si="1209"/>
        <v/>
      </c>
      <c r="AW2435" s="142" t="str">
        <f t="shared" si="1210"/>
        <v/>
      </c>
      <c r="AX2435" s="142">
        <f t="shared" si="1211"/>
        <v>2.6498920790185381E-5</v>
      </c>
      <c r="AY2435" s="142" t="str">
        <f t="shared" si="1212"/>
        <v/>
      </c>
      <c r="AZ2435" s="142" t="str">
        <f t="shared" si="1213"/>
        <v/>
      </c>
      <c r="BB2435" s="147"/>
      <c r="BC2435" s="147">
        <f t="shared" si="1176"/>
        <v>11.174399999999814</v>
      </c>
      <c r="BD2435" s="163">
        <f t="shared" si="1177"/>
        <v>0.13119061915224969</v>
      </c>
      <c r="BE2435" s="147">
        <f t="shared" si="1178"/>
        <v>2.6587973175892787E-4</v>
      </c>
      <c r="BF2435" s="147" t="str">
        <f t="shared" si="1174"/>
        <v/>
      </c>
      <c r="BG2435" s="159" t="str">
        <f t="shared" si="1175"/>
        <v/>
      </c>
    </row>
    <row r="2436" spans="1:59" ht="20.100000000000001" customHeight="1" x14ac:dyDescent="0.25">
      <c r="A2436" s="142">
        <v>1742</v>
      </c>
      <c r="B2436" s="142">
        <f t="shared" si="1179"/>
        <v>13887.456867356545</v>
      </c>
      <c r="C2436" s="142">
        <f t="shared" si="1180"/>
        <v>1.042067814161374E-6</v>
      </c>
      <c r="D2436" s="142">
        <f t="shared" si="1181"/>
        <v>0.998501278346975</v>
      </c>
      <c r="E2436" s="142">
        <f t="shared" si="1182"/>
        <v>1.042067814161374E-6</v>
      </c>
      <c r="F2436" s="142" t="str">
        <f t="shared" si="1183"/>
        <v/>
      </c>
      <c r="G2436" s="142" t="str">
        <f t="shared" si="1184"/>
        <v/>
      </c>
      <c r="H2436" s="142"/>
      <c r="I2436" s="142"/>
      <c r="J2436" s="142">
        <f t="shared" si="1185"/>
        <v>2.9196151071980252E-151</v>
      </c>
      <c r="K2436" s="142" t="str">
        <f t="shared" si="1186"/>
        <v/>
      </c>
      <c r="L2436" s="142" t="str">
        <f t="shared" si="1187"/>
        <v/>
      </c>
      <c r="M2436" s="142"/>
      <c r="N2436" s="142"/>
      <c r="O2436" s="142"/>
      <c r="P2436" s="142"/>
      <c r="Q2436" s="142">
        <v>1742</v>
      </c>
      <c r="R2436" s="142">
        <f t="shared" si="1188"/>
        <v>63.681824240505151</v>
      </c>
      <c r="S2436" s="142">
        <f t="shared" si="1189"/>
        <v>2.2724964296518758E-4</v>
      </c>
      <c r="T2436" s="142">
        <f t="shared" si="1190"/>
        <v>0.998501278346975</v>
      </c>
      <c r="U2436" s="142">
        <f t="shared" si="1191"/>
        <v>2.2724964296518758E-4</v>
      </c>
      <c r="V2436" s="142" t="str">
        <f t="shared" si="1192"/>
        <v/>
      </c>
      <c r="W2436" s="142" t="str">
        <f t="shared" si="1193"/>
        <v/>
      </c>
      <c r="X2436" s="142">
        <f t="shared" si="1194"/>
        <v>6.8159306980452746E-15</v>
      </c>
      <c r="Y2436" s="142" t="str">
        <f t="shared" si="1195"/>
        <v/>
      </c>
      <c r="Z2436" s="142" t="str">
        <f t="shared" si="1196"/>
        <v/>
      </c>
      <c r="AD2436" s="142">
        <v>1742</v>
      </c>
      <c r="AE2436" s="142">
        <f t="shared" si="1214"/>
        <v>163.2947984651247</v>
      </c>
      <c r="AF2436" s="142">
        <f t="shared" si="1197"/>
        <v>8.8622981001549491E-5</v>
      </c>
      <c r="AG2436" s="142">
        <f t="shared" si="1198"/>
        <v>0.998501278346975</v>
      </c>
      <c r="AH2436" s="142">
        <f t="shared" si="1199"/>
        <v>8.8622981001549491E-5</v>
      </c>
      <c r="AI2436" s="142" t="str">
        <f t="shared" si="1200"/>
        <v/>
      </c>
      <c r="AJ2436" s="142" t="str">
        <f t="shared" si="1201"/>
        <v/>
      </c>
      <c r="AK2436" s="142">
        <f t="shared" si="1202"/>
        <v>2.7542738529519957E-60</v>
      </c>
      <c r="AL2436" s="142" t="str">
        <f t="shared" si="1203"/>
        <v/>
      </c>
      <c r="AM2436" s="142" t="str">
        <f t="shared" si="1204"/>
        <v/>
      </c>
      <c r="AQ2436" s="142">
        <v>1742</v>
      </c>
      <c r="AR2436" s="142">
        <f t="shared" si="1205"/>
        <v>8532.2357958183493</v>
      </c>
      <c r="AS2436" s="142">
        <f t="shared" si="1206"/>
        <v>1.6961171922978465E-6</v>
      </c>
      <c r="AT2436" s="142">
        <f t="shared" si="1207"/>
        <v>0.998501278346975</v>
      </c>
      <c r="AU2436" s="142">
        <f t="shared" si="1208"/>
        <v>1.6961171922978465E-6</v>
      </c>
      <c r="AV2436" s="142" t="str">
        <f t="shared" si="1209"/>
        <v/>
      </c>
      <c r="AW2436" s="142" t="str">
        <f t="shared" si="1210"/>
        <v/>
      </c>
      <c r="AX2436" s="142">
        <f t="shared" si="1211"/>
        <v>2.6306524734062285E-5</v>
      </c>
      <c r="AY2436" s="142" t="str">
        <f t="shared" si="1212"/>
        <v/>
      </c>
      <c r="AZ2436" s="142" t="str">
        <f t="shared" si="1213"/>
        <v/>
      </c>
      <c r="BB2436" s="147"/>
      <c r="BC2436" s="147">
        <f t="shared" si="1176"/>
        <v>11.180799999999813</v>
      </c>
      <c r="BD2436" s="163">
        <f t="shared" si="1177"/>
        <v>0.13092473942049077</v>
      </c>
      <c r="BE2436" s="147">
        <f t="shared" si="1178"/>
        <v>2.6540981287051513E-4</v>
      </c>
      <c r="BF2436" s="147" t="str">
        <f t="shared" si="1174"/>
        <v/>
      </c>
      <c r="BG2436" s="159" t="str">
        <f t="shared" si="1175"/>
        <v/>
      </c>
    </row>
    <row r="2437" spans="1:59" ht="20.100000000000001" customHeight="1" x14ac:dyDescent="0.25">
      <c r="A2437" s="147">
        <v>1743</v>
      </c>
      <c r="B2437" s="142">
        <f t="shared" si="1179"/>
        <v>13906.173116503924</v>
      </c>
      <c r="C2437" s="142">
        <f t="shared" si="1180"/>
        <v>1.0297612939980131E-6</v>
      </c>
      <c r="D2437" s="142">
        <f t="shared" si="1181"/>
        <v>0.99852066657968741</v>
      </c>
      <c r="E2437" s="142">
        <f t="shared" si="1182"/>
        <v>1.0297612939980131E-6</v>
      </c>
      <c r="F2437" s="142" t="str">
        <f t="shared" si="1183"/>
        <v/>
      </c>
      <c r="G2437" s="142" t="str">
        <f t="shared" si="1184"/>
        <v/>
      </c>
      <c r="H2437" s="142"/>
      <c r="I2437" s="142"/>
      <c r="J2437" s="142">
        <f t="shared" si="1185"/>
        <v>3.2392059044927915E-151</v>
      </c>
      <c r="K2437" s="142" t="str">
        <f t="shared" si="1186"/>
        <v/>
      </c>
      <c r="L2437" s="142" t="str">
        <f t="shared" si="1187"/>
        <v/>
      </c>
      <c r="M2437" s="142"/>
      <c r="N2437" s="142"/>
      <c r="O2437" s="142"/>
      <c r="P2437" s="142"/>
      <c r="Q2437" s="147">
        <v>1743</v>
      </c>
      <c r="R2437" s="142">
        <f t="shared" si="1188"/>
        <v>63.767648801476199</v>
      </c>
      <c r="S2437" s="142">
        <f t="shared" si="1189"/>
        <v>2.2456589026189602E-4</v>
      </c>
      <c r="T2437" s="142">
        <f t="shared" si="1190"/>
        <v>0.99852066657968741</v>
      </c>
      <c r="U2437" s="142">
        <f t="shared" si="1191"/>
        <v>2.2456589026189602E-4</v>
      </c>
      <c r="V2437" s="142" t="str">
        <f t="shared" si="1192"/>
        <v/>
      </c>
      <c r="W2437" s="142" t="str">
        <f t="shared" si="1193"/>
        <v/>
      </c>
      <c r="X2437" s="142">
        <f t="shared" si="1194"/>
        <v>7.0253509387649407E-15</v>
      </c>
      <c r="Y2437" s="142" t="str">
        <f t="shared" si="1195"/>
        <v/>
      </c>
      <c r="Z2437" s="142" t="str">
        <f t="shared" si="1196"/>
        <v/>
      </c>
      <c r="AD2437" s="147">
        <v>1743</v>
      </c>
      <c r="AE2437" s="142">
        <f t="shared" si="1214"/>
        <v>163.51487231750355</v>
      </c>
      <c r="AF2437" s="142">
        <f t="shared" si="1197"/>
        <v>8.7576369170907321E-5</v>
      </c>
      <c r="AG2437" s="142">
        <f t="shared" si="1198"/>
        <v>0.99852066657968741</v>
      </c>
      <c r="AH2437" s="142">
        <f t="shared" si="1199"/>
        <v>8.7576369170907321E-5</v>
      </c>
      <c r="AI2437" s="142" t="str">
        <f t="shared" si="1200"/>
        <v/>
      </c>
      <c r="AJ2437" s="142" t="str">
        <f t="shared" si="1201"/>
        <v/>
      </c>
      <c r="AK2437" s="142">
        <f t="shared" si="1202"/>
        <v>2.939357833092342E-60</v>
      </c>
      <c r="AL2437" s="142" t="str">
        <f t="shared" si="1203"/>
        <v/>
      </c>
      <c r="AM2437" s="142" t="str">
        <f t="shared" si="1204"/>
        <v/>
      </c>
      <c r="AQ2437" s="147">
        <v>1743</v>
      </c>
      <c r="AR2437" s="142">
        <f t="shared" si="1205"/>
        <v>8543.734765893576</v>
      </c>
      <c r="AS2437" s="142">
        <f t="shared" si="1206"/>
        <v>1.6760865377254889E-6</v>
      </c>
      <c r="AT2437" s="142">
        <f t="shared" si="1207"/>
        <v>0.99852066657968741</v>
      </c>
      <c r="AU2437" s="142">
        <f t="shared" si="1208"/>
        <v>1.6760865377254889E-6</v>
      </c>
      <c r="AV2437" s="142" t="str">
        <f t="shared" si="1209"/>
        <v/>
      </c>
      <c r="AW2437" s="142" t="str">
        <f t="shared" si="1210"/>
        <v/>
      </c>
      <c r="AX2437" s="142">
        <f t="shared" si="1211"/>
        <v>2.6115107729097503E-5</v>
      </c>
      <c r="AY2437" s="142" t="str">
        <f t="shared" si="1212"/>
        <v/>
      </c>
      <c r="AZ2437" s="142" t="str">
        <f t="shared" si="1213"/>
        <v/>
      </c>
      <c r="BB2437" s="147"/>
      <c r="BC2437" s="147">
        <f t="shared" si="1176"/>
        <v>11.187199999999812</v>
      </c>
      <c r="BD2437" s="163">
        <f t="shared" si="1177"/>
        <v>0.13065932960762025</v>
      </c>
      <c r="BE2437" s="147">
        <f t="shared" si="1178"/>
        <v>2.6494050762482235E-4</v>
      </c>
      <c r="BF2437" s="147" t="str">
        <f t="shared" si="1174"/>
        <v/>
      </c>
      <c r="BG2437" s="159" t="str">
        <f t="shared" si="1175"/>
        <v/>
      </c>
    </row>
    <row r="2438" spans="1:59" ht="20.100000000000001" customHeight="1" x14ac:dyDescent="0.25">
      <c r="A2438" s="142">
        <v>1744</v>
      </c>
      <c r="B2438" s="142">
        <f t="shared" si="1179"/>
        <v>13924.889365651306</v>
      </c>
      <c r="C2438" s="142">
        <f t="shared" si="1180"/>
        <v>1.0175838288148279E-6</v>
      </c>
      <c r="D2438" s="142">
        <f t="shared" si="1181"/>
        <v>0.99853982568999677</v>
      </c>
      <c r="E2438" s="142">
        <f t="shared" si="1182"/>
        <v>1.0175838288148279E-6</v>
      </c>
      <c r="F2438" s="142" t="str">
        <f t="shared" si="1183"/>
        <v/>
      </c>
      <c r="G2438" s="142" t="str">
        <f t="shared" si="1184"/>
        <v/>
      </c>
      <c r="H2438" s="142"/>
      <c r="I2438" s="142"/>
      <c r="J2438" s="142">
        <f t="shared" si="1185"/>
        <v>3.5937226752591579E-151</v>
      </c>
      <c r="K2438" s="142" t="str">
        <f t="shared" si="1186"/>
        <v/>
      </c>
      <c r="L2438" s="142" t="str">
        <f t="shared" si="1187"/>
        <v/>
      </c>
      <c r="M2438" s="142"/>
      <c r="N2438" s="142"/>
      <c r="O2438" s="142"/>
      <c r="P2438" s="142"/>
      <c r="Q2438" s="142">
        <v>1744</v>
      </c>
      <c r="R2438" s="142">
        <f t="shared" si="1188"/>
        <v>63.853473362447218</v>
      </c>
      <c r="S2438" s="142">
        <f t="shared" si="1189"/>
        <v>2.2191028131064358E-4</v>
      </c>
      <c r="T2438" s="142">
        <f t="shared" si="1190"/>
        <v>0.99853982568999677</v>
      </c>
      <c r="U2438" s="142">
        <f t="shared" si="1191"/>
        <v>2.2191028131064358E-4</v>
      </c>
      <c r="V2438" s="142" t="str">
        <f t="shared" si="1192"/>
        <v/>
      </c>
      <c r="W2438" s="142" t="str">
        <f t="shared" si="1193"/>
        <v/>
      </c>
      <c r="X2438" s="142">
        <f t="shared" si="1194"/>
        <v>7.2410897816762998E-15</v>
      </c>
      <c r="Y2438" s="142" t="str">
        <f t="shared" si="1195"/>
        <v/>
      </c>
      <c r="Z2438" s="142" t="str">
        <f t="shared" si="1196"/>
        <v/>
      </c>
      <c r="AD2438" s="142">
        <v>1744</v>
      </c>
      <c r="AE2438" s="142">
        <f t="shared" si="1214"/>
        <v>163.73494616988245</v>
      </c>
      <c r="AF2438" s="142">
        <f t="shared" si="1197"/>
        <v>8.6540732861148566E-5</v>
      </c>
      <c r="AG2438" s="142">
        <f t="shared" si="1198"/>
        <v>0.99853982568999677</v>
      </c>
      <c r="AH2438" s="142">
        <f t="shared" si="1199"/>
        <v>8.6540732861148566E-5</v>
      </c>
      <c r="AI2438" s="142" t="str">
        <f t="shared" si="1200"/>
        <v/>
      </c>
      <c r="AJ2438" s="142" t="str">
        <f t="shared" si="1201"/>
        <v/>
      </c>
      <c r="AK2438" s="142">
        <f t="shared" si="1202"/>
        <v>3.1368290504650103E-60</v>
      </c>
      <c r="AL2438" s="142" t="str">
        <f t="shared" si="1203"/>
        <v/>
      </c>
      <c r="AM2438" s="142" t="str">
        <f t="shared" si="1204"/>
        <v/>
      </c>
      <c r="AQ2438" s="142">
        <v>1744</v>
      </c>
      <c r="AR2438" s="142">
        <f t="shared" si="1205"/>
        <v>8555.2337359688026</v>
      </c>
      <c r="AS2438" s="142">
        <f t="shared" si="1206"/>
        <v>1.6562659389361199E-6</v>
      </c>
      <c r="AT2438" s="142">
        <f t="shared" si="1207"/>
        <v>0.99853982568999677</v>
      </c>
      <c r="AU2438" s="142">
        <f t="shared" si="1208"/>
        <v>1.6562659389361199E-6</v>
      </c>
      <c r="AV2438" s="142" t="str">
        <f t="shared" si="1209"/>
        <v/>
      </c>
      <c r="AW2438" s="142" t="str">
        <f t="shared" si="1210"/>
        <v/>
      </c>
      <c r="AX2438" s="142">
        <f t="shared" si="1211"/>
        <v>2.5924668754325535E-5</v>
      </c>
      <c r="AY2438" s="142" t="str">
        <f t="shared" si="1212"/>
        <v/>
      </c>
      <c r="AZ2438" s="142" t="str">
        <f t="shared" si="1213"/>
        <v/>
      </c>
      <c r="BB2438" s="147"/>
      <c r="BC2438" s="147">
        <f t="shared" si="1176"/>
        <v>11.193599999999812</v>
      </c>
      <c r="BD2438" s="163">
        <f t="shared" si="1177"/>
        <v>0.13039438909999543</v>
      </c>
      <c r="BE2438" s="147">
        <f t="shared" si="1178"/>
        <v>2.6447181595204428E-4</v>
      </c>
      <c r="BF2438" s="147" t="str">
        <f t="shared" si="1174"/>
        <v/>
      </c>
      <c r="BG2438" s="159" t="str">
        <f t="shared" si="1175"/>
        <v/>
      </c>
    </row>
    <row r="2439" spans="1:59" ht="20.100000000000001" customHeight="1" x14ac:dyDescent="0.25">
      <c r="A2439" s="142">
        <v>1745</v>
      </c>
      <c r="B2439" s="142">
        <f t="shared" si="1179"/>
        <v>13943.605614798686</v>
      </c>
      <c r="C2439" s="142">
        <f t="shared" si="1180"/>
        <v>1.0055342798409812E-6</v>
      </c>
      <c r="D2439" s="142">
        <f t="shared" si="1181"/>
        <v>0.99855875808266004</v>
      </c>
      <c r="E2439" s="142">
        <f t="shared" si="1182"/>
        <v>1.0055342798409812E-6</v>
      </c>
      <c r="F2439" s="142" t="str">
        <f t="shared" si="1183"/>
        <v/>
      </c>
      <c r="G2439" s="142" t="str">
        <f t="shared" si="1184"/>
        <v/>
      </c>
      <c r="H2439" s="142"/>
      <c r="I2439" s="142"/>
      <c r="J2439" s="142">
        <f t="shared" si="1185"/>
        <v>3.986975947693826E-151</v>
      </c>
      <c r="K2439" s="142" t="str">
        <f t="shared" si="1186"/>
        <v/>
      </c>
      <c r="L2439" s="142" t="str">
        <f t="shared" si="1187"/>
        <v/>
      </c>
      <c r="M2439" s="142"/>
      <c r="N2439" s="142"/>
      <c r="O2439" s="142"/>
      <c r="P2439" s="142"/>
      <c r="Q2439" s="142">
        <v>1745</v>
      </c>
      <c r="R2439" s="142">
        <f t="shared" si="1188"/>
        <v>63.939297923418266</v>
      </c>
      <c r="S2439" s="142">
        <f t="shared" si="1189"/>
        <v>2.1928256777320676E-4</v>
      </c>
      <c r="T2439" s="142">
        <f t="shared" si="1190"/>
        <v>0.99855875808266004</v>
      </c>
      <c r="U2439" s="142">
        <f t="shared" si="1191"/>
        <v>2.1928256777320676E-4</v>
      </c>
      <c r="V2439" s="142" t="str">
        <f t="shared" si="1192"/>
        <v/>
      </c>
      <c r="W2439" s="142" t="str">
        <f t="shared" si="1193"/>
        <v/>
      </c>
      <c r="X2439" s="142">
        <f t="shared" si="1194"/>
        <v>7.4633342527549892E-15</v>
      </c>
      <c r="Y2439" s="142" t="str">
        <f t="shared" si="1195"/>
        <v/>
      </c>
      <c r="Z2439" s="142" t="str">
        <f t="shared" si="1196"/>
        <v/>
      </c>
      <c r="AD2439" s="142">
        <v>1745</v>
      </c>
      <c r="AE2439" s="142">
        <f t="shared" si="1214"/>
        <v>163.95502002226129</v>
      </c>
      <c r="AF2439" s="142">
        <f t="shared" si="1197"/>
        <v>8.5515975225153586E-5</v>
      </c>
      <c r="AG2439" s="142">
        <f t="shared" si="1198"/>
        <v>0.99855875808266004</v>
      </c>
      <c r="AH2439" s="142">
        <f t="shared" si="1199"/>
        <v>8.5515975225153586E-5</v>
      </c>
      <c r="AI2439" s="142" t="str">
        <f t="shared" si="1200"/>
        <v/>
      </c>
      <c r="AJ2439" s="142" t="str">
        <f t="shared" si="1201"/>
        <v/>
      </c>
      <c r="AK2439" s="142">
        <f t="shared" si="1202"/>
        <v>3.3475131701144964E-60</v>
      </c>
      <c r="AL2439" s="142" t="str">
        <f t="shared" si="1203"/>
        <v/>
      </c>
      <c r="AM2439" s="142" t="str">
        <f t="shared" si="1204"/>
        <v/>
      </c>
      <c r="AQ2439" s="142">
        <v>1745</v>
      </c>
      <c r="AR2439" s="142">
        <f t="shared" si="1205"/>
        <v>8566.7327060440293</v>
      </c>
      <c r="AS2439" s="142">
        <f t="shared" si="1206"/>
        <v>1.6366535424142804E-6</v>
      </c>
      <c r="AT2439" s="142">
        <f t="shared" si="1207"/>
        <v>0.99855875808266004</v>
      </c>
      <c r="AU2439" s="142">
        <f t="shared" si="1208"/>
        <v>1.6366535424142804E-6</v>
      </c>
      <c r="AV2439" s="142" t="str">
        <f t="shared" si="1209"/>
        <v/>
      </c>
      <c r="AW2439" s="142" t="str">
        <f t="shared" si="1210"/>
        <v/>
      </c>
      <c r="AX2439" s="142">
        <f t="shared" si="1211"/>
        <v>2.5735206749444093E-5</v>
      </c>
      <c r="AY2439" s="142" t="str">
        <f t="shared" si="1212"/>
        <v/>
      </c>
      <c r="AZ2439" s="142" t="str">
        <f t="shared" si="1213"/>
        <v/>
      </c>
      <c r="BB2439" s="147"/>
      <c r="BC2439" s="147">
        <f t="shared" si="1176"/>
        <v>11.199999999999811</v>
      </c>
      <c r="BD2439" s="163">
        <f t="shared" si="1177"/>
        <v>0.13012991728404338</v>
      </c>
      <c r="BE2439" s="147">
        <f t="shared" si="1178"/>
        <v>2.6400373777923924E-4</v>
      </c>
      <c r="BF2439" s="147" t="str">
        <f t="shared" si="1174"/>
        <v/>
      </c>
      <c r="BG2439" s="159" t="str">
        <f t="shared" si="1175"/>
        <v/>
      </c>
    </row>
    <row r="2440" spans="1:59" ht="20.100000000000001" customHeight="1" x14ac:dyDescent="0.25">
      <c r="A2440" s="142">
        <v>1746</v>
      </c>
      <c r="B2440" s="142">
        <f t="shared" si="1179"/>
        <v>13962.321863946068</v>
      </c>
      <c r="C2440" s="142">
        <f t="shared" si="1180"/>
        <v>9.9361151567761456E-7</v>
      </c>
      <c r="D2440" s="142">
        <f t="shared" si="1181"/>
        <v>0.99857746614118947</v>
      </c>
      <c r="E2440" s="142">
        <f t="shared" si="1182"/>
        <v>9.9361151567761456E-7</v>
      </c>
      <c r="F2440" s="142" t="str">
        <f t="shared" si="1183"/>
        <v/>
      </c>
      <c r="G2440" s="142" t="str">
        <f t="shared" si="1184"/>
        <v/>
      </c>
      <c r="H2440" s="142"/>
      <c r="I2440" s="142"/>
      <c r="J2440" s="142">
        <f t="shared" si="1185"/>
        <v>4.4231913005765197E-151</v>
      </c>
      <c r="K2440" s="142" t="str">
        <f t="shared" si="1186"/>
        <v/>
      </c>
      <c r="L2440" s="142" t="str">
        <f t="shared" si="1187"/>
        <v/>
      </c>
      <c r="M2440" s="142"/>
      <c r="N2440" s="142"/>
      <c r="O2440" s="142"/>
      <c r="P2440" s="142"/>
      <c r="Q2440" s="142">
        <v>1746</v>
      </c>
      <c r="R2440" s="142">
        <f t="shared" si="1188"/>
        <v>64.025122484389286</v>
      </c>
      <c r="S2440" s="142">
        <f t="shared" si="1189"/>
        <v>2.1668250291901776E-4</v>
      </c>
      <c r="T2440" s="142">
        <f t="shared" si="1190"/>
        <v>0.99857746614118947</v>
      </c>
      <c r="U2440" s="142">
        <f t="shared" si="1191"/>
        <v>2.1668250291901776E-4</v>
      </c>
      <c r="V2440" s="142" t="str">
        <f t="shared" si="1192"/>
        <v/>
      </c>
      <c r="W2440" s="142" t="str">
        <f t="shared" si="1193"/>
        <v/>
      </c>
      <c r="X2440" s="142">
        <f t="shared" si="1194"/>
        <v>7.6922768026844781E-15</v>
      </c>
      <c r="Y2440" s="142" t="str">
        <f t="shared" si="1195"/>
        <v/>
      </c>
      <c r="Z2440" s="142" t="str">
        <f t="shared" si="1196"/>
        <v/>
      </c>
      <c r="AD2440" s="142">
        <v>1746</v>
      </c>
      <c r="AE2440" s="142">
        <f t="shared" si="1214"/>
        <v>164.1750938746402</v>
      </c>
      <c r="AF2440" s="142">
        <f t="shared" si="1197"/>
        <v>8.4502000042754996E-5</v>
      </c>
      <c r="AG2440" s="142">
        <f t="shared" si="1198"/>
        <v>0.99857746614118947</v>
      </c>
      <c r="AH2440" s="142">
        <f t="shared" si="1199"/>
        <v>8.4502000042754996E-5</v>
      </c>
      <c r="AI2440" s="142" t="str">
        <f t="shared" si="1200"/>
        <v/>
      </c>
      <c r="AJ2440" s="142" t="str">
        <f t="shared" si="1201"/>
        <v/>
      </c>
      <c r="AK2440" s="142">
        <f t="shared" si="1202"/>
        <v>3.5722906641512705E-60</v>
      </c>
      <c r="AL2440" s="142" t="str">
        <f t="shared" si="1203"/>
        <v/>
      </c>
      <c r="AM2440" s="142" t="str">
        <f t="shared" si="1204"/>
        <v/>
      </c>
      <c r="AQ2440" s="142">
        <v>1746</v>
      </c>
      <c r="AR2440" s="142">
        <f t="shared" si="1205"/>
        <v>8578.231676119256</v>
      </c>
      <c r="AS2440" s="142">
        <f t="shared" si="1206"/>
        <v>1.6172475066434991E-6</v>
      </c>
      <c r="AT2440" s="142">
        <f t="shared" si="1207"/>
        <v>0.99857746614118947</v>
      </c>
      <c r="AU2440" s="142">
        <f t="shared" si="1208"/>
        <v>1.6172475066434991E-6</v>
      </c>
      <c r="AV2440" s="142" t="str">
        <f t="shared" si="1209"/>
        <v/>
      </c>
      <c r="AW2440" s="142" t="str">
        <f t="shared" si="1210"/>
        <v/>
      </c>
      <c r="AX2440" s="142">
        <f t="shared" si="1211"/>
        <v>2.5546720615168522E-5</v>
      </c>
      <c r="AY2440" s="142" t="str">
        <f t="shared" si="1212"/>
        <v/>
      </c>
      <c r="AZ2440" s="142" t="str">
        <f t="shared" si="1213"/>
        <v/>
      </c>
      <c r="BB2440" s="147"/>
      <c r="BC2440" s="147">
        <f t="shared" si="1176"/>
        <v>11.20639999999981</v>
      </c>
      <c r="BD2440" s="163">
        <f t="shared" si="1177"/>
        <v>0.12986591354626414</v>
      </c>
      <c r="BE2440" s="147">
        <f t="shared" si="1178"/>
        <v>2.6353627303049576E-4</v>
      </c>
      <c r="BF2440" s="147" t="str">
        <f t="shared" si="1174"/>
        <v/>
      </c>
      <c r="BG2440" s="159" t="str">
        <f t="shared" si="1175"/>
        <v/>
      </c>
    </row>
    <row r="2441" spans="1:59" ht="20.100000000000001" customHeight="1" x14ac:dyDescent="0.25">
      <c r="A2441" s="142">
        <v>1747</v>
      </c>
      <c r="B2441" s="142">
        <f t="shared" si="1179"/>
        <v>13981.038113093447</v>
      </c>
      <c r="C2441" s="142">
        <f t="shared" si="1180"/>
        <v>9.8181441228255245E-7</v>
      </c>
      <c r="D2441" s="142">
        <f t="shared" si="1181"/>
        <v>0.9985959522279908</v>
      </c>
      <c r="E2441" s="142">
        <f t="shared" si="1182"/>
        <v>9.8181441228255245E-7</v>
      </c>
      <c r="F2441" s="142" t="str">
        <f t="shared" si="1183"/>
        <v/>
      </c>
      <c r="G2441" s="142" t="str">
        <f t="shared" si="1184"/>
        <v/>
      </c>
      <c r="H2441" s="142"/>
      <c r="I2441" s="142"/>
      <c r="J2441" s="142">
        <f t="shared" si="1185"/>
        <v>4.9070544961209356E-151</v>
      </c>
      <c r="K2441" s="142" t="str">
        <f t="shared" si="1186"/>
        <v/>
      </c>
      <c r="L2441" s="142" t="str">
        <f t="shared" si="1187"/>
        <v/>
      </c>
      <c r="M2441" s="142"/>
      <c r="N2441" s="142"/>
      <c r="O2441" s="142"/>
      <c r="P2441" s="142"/>
      <c r="Q2441" s="142">
        <v>1747</v>
      </c>
      <c r="R2441" s="142">
        <f t="shared" si="1188"/>
        <v>64.110947045360305</v>
      </c>
      <c r="S2441" s="142">
        <f t="shared" si="1189"/>
        <v>2.1410984162181725E-4</v>
      </c>
      <c r="T2441" s="142">
        <f t="shared" si="1190"/>
        <v>0.9985959522279908</v>
      </c>
      <c r="U2441" s="142">
        <f t="shared" si="1191"/>
        <v>2.1410984162181725E-4</v>
      </c>
      <c r="V2441" s="142" t="str">
        <f t="shared" si="1192"/>
        <v/>
      </c>
      <c r="W2441" s="142" t="str">
        <f t="shared" si="1193"/>
        <v/>
      </c>
      <c r="X2441" s="142">
        <f t="shared" si="1194"/>
        <v>7.9281154608467498E-15</v>
      </c>
      <c r="Y2441" s="142" t="str">
        <f t="shared" si="1195"/>
        <v/>
      </c>
      <c r="Z2441" s="142" t="str">
        <f t="shared" si="1196"/>
        <v/>
      </c>
      <c r="AD2441" s="142">
        <v>1747</v>
      </c>
      <c r="AE2441" s="142">
        <f t="shared" si="1214"/>
        <v>164.39516772701904</v>
      </c>
      <c r="AF2441" s="142">
        <f t="shared" si="1197"/>
        <v>8.3498711719436701E-5</v>
      </c>
      <c r="AG2441" s="142">
        <f t="shared" si="1198"/>
        <v>0.9985959522279908</v>
      </c>
      <c r="AH2441" s="142">
        <f t="shared" si="1199"/>
        <v>8.3498711719436701E-5</v>
      </c>
      <c r="AI2441" s="142" t="str">
        <f t="shared" si="1200"/>
        <v/>
      </c>
      <c r="AJ2441" s="142" t="str">
        <f t="shared" si="1201"/>
        <v/>
      </c>
      <c r="AK2441" s="142">
        <f t="shared" si="1202"/>
        <v>3.8121004346067812E-60</v>
      </c>
      <c r="AL2441" s="142" t="str">
        <f t="shared" si="1203"/>
        <v/>
      </c>
      <c r="AM2441" s="142" t="str">
        <f t="shared" si="1204"/>
        <v/>
      </c>
      <c r="AQ2441" s="142">
        <v>1747</v>
      </c>
      <c r="AR2441" s="142">
        <f t="shared" si="1205"/>
        <v>8589.7306461944827</v>
      </c>
      <c r="AS2441" s="142">
        <f t="shared" si="1206"/>
        <v>1.5980460020813545E-6</v>
      </c>
      <c r="AT2441" s="142">
        <f t="shared" si="1207"/>
        <v>0.9985959522279908</v>
      </c>
      <c r="AU2441" s="142">
        <f t="shared" si="1208"/>
        <v>1.5980460020813545E-6</v>
      </c>
      <c r="AV2441" s="142" t="str">
        <f t="shared" si="1209"/>
        <v/>
      </c>
      <c r="AW2441" s="142" t="str">
        <f t="shared" si="1210"/>
        <v/>
      </c>
      <c r="AX2441" s="142">
        <f t="shared" si="1211"/>
        <v>2.535920921358689E-5</v>
      </c>
      <c r="AY2441" s="142" t="str">
        <f t="shared" si="1212"/>
        <v/>
      </c>
      <c r="AZ2441" s="142" t="str">
        <f t="shared" si="1213"/>
        <v/>
      </c>
      <c r="BB2441" s="147"/>
      <c r="BC2441" s="147">
        <f t="shared" si="1176"/>
        <v>11.21279999999981</v>
      </c>
      <c r="BD2441" s="163">
        <f t="shared" si="1177"/>
        <v>0.12960237727323365</v>
      </c>
      <c r="BE2441" s="147">
        <f t="shared" si="1178"/>
        <v>2.6306942162668268E-4</v>
      </c>
      <c r="BF2441" s="147" t="str">
        <f t="shared" si="1174"/>
        <v/>
      </c>
      <c r="BG2441" s="159" t="str">
        <f t="shared" si="1175"/>
        <v/>
      </c>
    </row>
    <row r="2442" spans="1:59" ht="20.100000000000001" customHeight="1" x14ac:dyDescent="0.25">
      <c r="A2442" s="142">
        <v>1748</v>
      </c>
      <c r="B2442" s="142">
        <f t="shared" si="1179"/>
        <v>13999.754362240827</v>
      </c>
      <c r="C2442" s="142">
        <f t="shared" si="1180"/>
        <v>9.7014185295456783E-7</v>
      </c>
      <c r="D2442" s="142">
        <f t="shared" si="1181"/>
        <v>0.99861421868450073</v>
      </c>
      <c r="E2442" s="142">
        <f t="shared" si="1182"/>
        <v>9.7014185295456783E-7</v>
      </c>
      <c r="F2442" s="142" t="str">
        <f t="shared" si="1183"/>
        <v/>
      </c>
      <c r="G2442" s="142" t="str">
        <f t="shared" si="1184"/>
        <v/>
      </c>
      <c r="H2442" s="142"/>
      <c r="I2442" s="142"/>
      <c r="J2442" s="142">
        <f t="shared" si="1185"/>
        <v>5.4437615123961431E-151</v>
      </c>
      <c r="K2442" s="142" t="str">
        <f t="shared" si="1186"/>
        <v/>
      </c>
      <c r="L2442" s="142" t="str">
        <f t="shared" si="1187"/>
        <v/>
      </c>
      <c r="M2442" s="142"/>
      <c r="N2442" s="142"/>
      <c r="O2442" s="142"/>
      <c r="P2442" s="142"/>
      <c r="Q2442" s="142">
        <v>1748</v>
      </c>
      <c r="R2442" s="142">
        <f t="shared" si="1188"/>
        <v>64.196771606331353</v>
      </c>
      <c r="S2442" s="142">
        <f t="shared" si="1189"/>
        <v>2.1156434035623042E-4</v>
      </c>
      <c r="T2442" s="142">
        <f t="shared" si="1190"/>
        <v>0.99861421868450073</v>
      </c>
      <c r="U2442" s="142">
        <f t="shared" si="1191"/>
        <v>2.1156434035623042E-4</v>
      </c>
      <c r="V2442" s="142" t="str">
        <f t="shared" si="1192"/>
        <v/>
      </c>
      <c r="W2442" s="142" t="str">
        <f t="shared" si="1193"/>
        <v/>
      </c>
      <c r="X2442" s="142">
        <f t="shared" si="1194"/>
        <v>8.1710539935837724E-15</v>
      </c>
      <c r="Y2442" s="142" t="str">
        <f t="shared" si="1195"/>
        <v/>
      </c>
      <c r="Z2442" s="142" t="str">
        <f t="shared" si="1196"/>
        <v/>
      </c>
      <c r="AD2442" s="142">
        <v>1748</v>
      </c>
      <c r="AE2442" s="142">
        <f t="shared" si="1214"/>
        <v>164.61524157939795</v>
      </c>
      <c r="AF2442" s="142">
        <f t="shared" si="1197"/>
        <v>8.2506015284995762E-5</v>
      </c>
      <c r="AG2442" s="142">
        <f t="shared" si="1198"/>
        <v>0.99861421868450073</v>
      </c>
      <c r="AH2442" s="142">
        <f t="shared" si="1199"/>
        <v>8.2506015284995762E-5</v>
      </c>
      <c r="AI2442" s="142" t="str">
        <f t="shared" si="1200"/>
        <v/>
      </c>
      <c r="AJ2442" s="142" t="str">
        <f t="shared" si="1201"/>
        <v/>
      </c>
      <c r="AK2442" s="142">
        <f t="shared" si="1202"/>
        <v>4.0679436747588689E-60</v>
      </c>
      <c r="AL2442" s="142" t="str">
        <f t="shared" si="1203"/>
        <v/>
      </c>
      <c r="AM2442" s="142" t="str">
        <f t="shared" si="1204"/>
        <v/>
      </c>
      <c r="AQ2442" s="142">
        <v>1748</v>
      </c>
      <c r="AR2442" s="142">
        <f t="shared" si="1205"/>
        <v>8601.2296162697094</v>
      </c>
      <c r="AS2442" s="142">
        <f t="shared" si="1206"/>
        <v>1.5790472111339111E-6</v>
      </c>
      <c r="AT2442" s="142">
        <f t="shared" si="1207"/>
        <v>0.99861421868450073</v>
      </c>
      <c r="AU2442" s="142">
        <f t="shared" si="1208"/>
        <v>1.5790472111339111E-6</v>
      </c>
      <c r="AV2442" s="142" t="str">
        <f t="shared" si="1209"/>
        <v/>
      </c>
      <c r="AW2442" s="142" t="str">
        <f t="shared" si="1210"/>
        <v/>
      </c>
      <c r="AX2442" s="142">
        <f t="shared" si="1211"/>
        <v>2.517267136851539E-5</v>
      </c>
      <c r="AY2442" s="142" t="str">
        <f t="shared" si="1212"/>
        <v/>
      </c>
      <c r="AZ2442" s="142" t="str">
        <f t="shared" si="1213"/>
        <v/>
      </c>
      <c r="BB2442" s="147"/>
      <c r="BC2442" s="147">
        <f t="shared" si="1176"/>
        <v>11.219199999999809</v>
      </c>
      <c r="BD2442" s="163">
        <f t="shared" si="1177"/>
        <v>0.12933930785160697</v>
      </c>
      <c r="BE2442" s="147">
        <f t="shared" si="1178"/>
        <v>2.62603183485699E-4</v>
      </c>
      <c r="BF2442" s="147" t="str">
        <f t="shared" si="1174"/>
        <v/>
      </c>
      <c r="BG2442" s="159" t="str">
        <f t="shared" si="1175"/>
        <v/>
      </c>
    </row>
    <row r="2443" spans="1:59" ht="20.100000000000001" customHeight="1" x14ac:dyDescent="0.25">
      <c r="A2443" s="142">
        <v>1749</v>
      </c>
      <c r="B2443" s="142">
        <f t="shared" si="1179"/>
        <v>14018.470611388209</v>
      </c>
      <c r="C2443" s="142">
        <f t="shared" si="1180"/>
        <v>9.5859272831727261E-7</v>
      </c>
      <c r="D2443" s="142">
        <f t="shared" si="1181"/>
        <v>0.99863226783132386</v>
      </c>
      <c r="E2443" s="142">
        <f t="shared" si="1182"/>
        <v>9.5859272831727261E-7</v>
      </c>
      <c r="F2443" s="142" t="str">
        <f t="shared" si="1183"/>
        <v/>
      </c>
      <c r="G2443" s="142" t="str">
        <f t="shared" si="1184"/>
        <v/>
      </c>
      <c r="H2443" s="142"/>
      <c r="I2443" s="142"/>
      <c r="J2443" s="142">
        <f t="shared" si="1185"/>
        <v>6.0390740062972105E-151</v>
      </c>
      <c r="K2443" s="142" t="str">
        <f t="shared" si="1186"/>
        <v/>
      </c>
      <c r="L2443" s="142" t="str">
        <f t="shared" si="1187"/>
        <v/>
      </c>
      <c r="M2443" s="142"/>
      <c r="N2443" s="142"/>
      <c r="O2443" s="142"/>
      <c r="P2443" s="142"/>
      <c r="Q2443" s="142">
        <v>1749</v>
      </c>
      <c r="R2443" s="142">
        <f t="shared" si="1188"/>
        <v>64.282596167302373</v>
      </c>
      <c r="S2443" s="142">
        <f t="shared" si="1189"/>
        <v>2.0904575719425325E-4</v>
      </c>
      <c r="T2443" s="142">
        <f t="shared" si="1190"/>
        <v>0.99863226783132386</v>
      </c>
      <c r="U2443" s="142">
        <f t="shared" si="1191"/>
        <v>2.0904575719425325E-4</v>
      </c>
      <c r="V2443" s="142" t="str">
        <f t="shared" si="1192"/>
        <v/>
      </c>
      <c r="W2443" s="142" t="str">
        <f t="shared" si="1193"/>
        <v/>
      </c>
      <c r="X2443" s="142">
        <f t="shared" si="1194"/>
        <v>8.4213020668471606E-15</v>
      </c>
      <c r="Y2443" s="142" t="str">
        <f t="shared" si="1195"/>
        <v/>
      </c>
      <c r="Z2443" s="142" t="str">
        <f t="shared" si="1196"/>
        <v/>
      </c>
      <c r="AD2443" s="142">
        <v>1749</v>
      </c>
      <c r="AE2443" s="142">
        <f t="shared" si="1214"/>
        <v>164.83531543177679</v>
      </c>
      <c r="AF2443" s="142">
        <f t="shared" si="1197"/>
        <v>8.1523816392173209E-5</v>
      </c>
      <c r="AG2443" s="142">
        <f t="shared" si="1198"/>
        <v>0.99863226783132386</v>
      </c>
      <c r="AH2443" s="142">
        <f t="shared" si="1199"/>
        <v>8.1523816392173209E-5</v>
      </c>
      <c r="AI2443" s="142" t="str">
        <f t="shared" si="1200"/>
        <v/>
      </c>
      <c r="AJ2443" s="142" t="str">
        <f t="shared" si="1201"/>
        <v/>
      </c>
      <c r="AK2443" s="142">
        <f t="shared" si="1202"/>
        <v>4.3408879845483832E-60</v>
      </c>
      <c r="AL2443" s="142" t="str">
        <f t="shared" si="1203"/>
        <v/>
      </c>
      <c r="AM2443" s="142" t="str">
        <f t="shared" si="1204"/>
        <v/>
      </c>
      <c r="AQ2443" s="142">
        <v>1749</v>
      </c>
      <c r="AR2443" s="142">
        <f t="shared" si="1205"/>
        <v>8612.728586344936</v>
      </c>
      <c r="AS2443" s="142">
        <f t="shared" si="1206"/>
        <v>1.5602493281294653E-6</v>
      </c>
      <c r="AT2443" s="142">
        <f t="shared" si="1207"/>
        <v>0.99863226783132386</v>
      </c>
      <c r="AU2443" s="142">
        <f t="shared" si="1208"/>
        <v>1.5602493281294653E-6</v>
      </c>
      <c r="AV2443" s="142" t="str">
        <f t="shared" si="1209"/>
        <v/>
      </c>
      <c r="AW2443" s="142" t="str">
        <f t="shared" si="1210"/>
        <v/>
      </c>
      <c r="AX2443" s="142">
        <f t="shared" si="1211"/>
        <v>2.498710586585422E-5</v>
      </c>
      <c r="AY2443" s="142" t="str">
        <f t="shared" si="1212"/>
        <v/>
      </c>
      <c r="AZ2443" s="142" t="str">
        <f t="shared" si="1213"/>
        <v/>
      </c>
      <c r="BB2443" s="147"/>
      <c r="BC2443" s="147">
        <f t="shared" si="1176"/>
        <v>11.225599999999808</v>
      </c>
      <c r="BD2443" s="163">
        <f t="shared" si="1177"/>
        <v>0.12907670466812127</v>
      </c>
      <c r="BE2443" s="147">
        <f t="shared" si="1178"/>
        <v>2.6213755852241838E-4</v>
      </c>
      <c r="BF2443" s="147" t="str">
        <f t="shared" si="1174"/>
        <v/>
      </c>
      <c r="BG2443" s="159" t="str">
        <f t="shared" si="1175"/>
        <v/>
      </c>
    </row>
    <row r="2444" spans="1:59" ht="20.100000000000001" customHeight="1" x14ac:dyDescent="0.25">
      <c r="A2444" s="147">
        <v>1750</v>
      </c>
      <c r="B2444" s="142">
        <f t="shared" si="1179"/>
        <v>14037.186860535588</v>
      </c>
      <c r="C2444" s="142">
        <f t="shared" si="1180"/>
        <v>9.4716593630261968E-7</v>
      </c>
      <c r="D2444" s="142">
        <f t="shared" si="1181"/>
        <v>0.9986501019683699</v>
      </c>
      <c r="E2444" s="142">
        <f t="shared" si="1182"/>
        <v>9.4716593630261968E-7</v>
      </c>
      <c r="F2444" s="142" t="str">
        <f t="shared" si="1183"/>
        <v/>
      </c>
      <c r="G2444" s="142" t="str">
        <f t="shared" si="1184"/>
        <v/>
      </c>
      <c r="H2444" s="142"/>
      <c r="I2444" s="142"/>
      <c r="J2444" s="142">
        <f t="shared" si="1185"/>
        <v>6.6993807955245667E-151</v>
      </c>
      <c r="K2444" s="142" t="str">
        <f t="shared" si="1186"/>
        <v/>
      </c>
      <c r="L2444" s="142" t="str">
        <f t="shared" si="1187"/>
        <v/>
      </c>
      <c r="M2444" s="142"/>
      <c r="N2444" s="142"/>
      <c r="O2444" s="142"/>
      <c r="P2444" s="142"/>
      <c r="Q2444" s="147">
        <v>1750</v>
      </c>
      <c r="R2444" s="142">
        <f t="shared" si="1188"/>
        <v>64.368420728273421</v>
      </c>
      <c r="S2444" s="142">
        <f t="shared" si="1189"/>
        <v>2.0655385180164918E-4</v>
      </c>
      <c r="T2444" s="142">
        <f t="shared" si="1190"/>
        <v>0.9986501019683699</v>
      </c>
      <c r="U2444" s="142">
        <f t="shared" si="1191"/>
        <v>2.0655385180164918E-4</v>
      </c>
      <c r="V2444" s="142" t="str">
        <f t="shared" si="1192"/>
        <v/>
      </c>
      <c r="W2444" s="142" t="str">
        <f t="shared" si="1193"/>
        <v/>
      </c>
      <c r="X2444" s="142">
        <f t="shared" si="1194"/>
        <v>8.6790754133547539E-15</v>
      </c>
      <c r="Y2444" s="142" t="str">
        <f t="shared" si="1195"/>
        <v/>
      </c>
      <c r="Z2444" s="142" t="str">
        <f t="shared" si="1196"/>
        <v/>
      </c>
      <c r="AD2444" s="147">
        <v>1750</v>
      </c>
      <c r="AE2444" s="142">
        <f t="shared" si="1214"/>
        <v>165.05538928415569</v>
      </c>
      <c r="AF2444" s="142">
        <f t="shared" si="1197"/>
        <v>8.0552021315248825E-5</v>
      </c>
      <c r="AG2444" s="142">
        <f t="shared" si="1198"/>
        <v>0.9986501019683699</v>
      </c>
      <c r="AH2444" s="142">
        <f t="shared" si="1199"/>
        <v>8.0552021315248825E-5</v>
      </c>
      <c r="AI2444" s="142" t="str">
        <f t="shared" si="1200"/>
        <v/>
      </c>
      <c r="AJ2444" s="142" t="str">
        <f t="shared" si="1201"/>
        <v/>
      </c>
      <c r="AK2444" s="142">
        <f t="shared" si="1202"/>
        <v>4.6320717567434796E-60</v>
      </c>
      <c r="AL2444" s="142" t="str">
        <f t="shared" si="1203"/>
        <v/>
      </c>
      <c r="AM2444" s="142" t="str">
        <f t="shared" si="1204"/>
        <v/>
      </c>
      <c r="AQ2444" s="147">
        <v>1750</v>
      </c>
      <c r="AR2444" s="142">
        <f t="shared" si="1205"/>
        <v>8624.2275564201627</v>
      </c>
      <c r="AS2444" s="142">
        <f t="shared" si="1206"/>
        <v>1.5416505592916984E-6</v>
      </c>
      <c r="AT2444" s="142">
        <f t="shared" si="1207"/>
        <v>0.9986501019683699</v>
      </c>
      <c r="AU2444" s="142">
        <f t="shared" si="1208"/>
        <v>1.5416505592916984E-6</v>
      </c>
      <c r="AV2444" s="142" t="str">
        <f t="shared" si="1209"/>
        <v/>
      </c>
      <c r="AW2444" s="142" t="str">
        <f t="shared" si="1210"/>
        <v/>
      </c>
      <c r="AX2444" s="142">
        <f t="shared" si="1211"/>
        <v>2.4802511453943989E-5</v>
      </c>
      <c r="AY2444" s="142" t="str">
        <f t="shared" si="1212"/>
        <v/>
      </c>
      <c r="AZ2444" s="142" t="str">
        <f t="shared" si="1213"/>
        <v/>
      </c>
      <c r="BB2444" s="147"/>
      <c r="BC2444" s="147">
        <f t="shared" si="1176"/>
        <v>11.231999999999807</v>
      </c>
      <c r="BD2444" s="163">
        <f t="shared" si="1177"/>
        <v>0.12881456710959885</v>
      </c>
      <c r="BE2444" s="147">
        <f t="shared" si="1178"/>
        <v>2.6167254664843931E-4</v>
      </c>
      <c r="BF2444" s="147" t="str">
        <f t="shared" si="1174"/>
        <v/>
      </c>
      <c r="BG2444" s="159" t="str">
        <f t="shared" si="1175"/>
        <v/>
      </c>
    </row>
    <row r="2445" spans="1:59" ht="20.100000000000001" customHeight="1" x14ac:dyDescent="0.25">
      <c r="A2445" s="142">
        <v>1751</v>
      </c>
      <c r="B2445" s="142">
        <f t="shared" si="1179"/>
        <v>14055.903109682968</v>
      </c>
      <c r="C2445" s="142">
        <f t="shared" si="1180"/>
        <v>9.3586038213400006E-7</v>
      </c>
      <c r="D2445" s="142">
        <f t="shared" si="1181"/>
        <v>0.99866772337499043</v>
      </c>
      <c r="E2445" s="142">
        <f t="shared" si="1182"/>
        <v>9.3586038213400006E-7</v>
      </c>
      <c r="F2445" s="142" t="str">
        <f t="shared" si="1183"/>
        <v/>
      </c>
      <c r="G2445" s="142" t="str">
        <f t="shared" si="1184"/>
        <v/>
      </c>
      <c r="H2445" s="142"/>
      <c r="I2445" s="142"/>
      <c r="J2445" s="142">
        <f t="shared" si="1185"/>
        <v>7.4317660116670106E-151</v>
      </c>
      <c r="K2445" s="142" t="str">
        <f t="shared" si="1186"/>
        <v/>
      </c>
      <c r="L2445" s="142" t="str">
        <f t="shared" si="1187"/>
        <v/>
      </c>
      <c r="M2445" s="142"/>
      <c r="N2445" s="142"/>
      <c r="O2445" s="142"/>
      <c r="P2445" s="142"/>
      <c r="Q2445" s="142">
        <v>1751</v>
      </c>
      <c r="R2445" s="142">
        <f t="shared" si="1188"/>
        <v>64.45424528924444</v>
      </c>
      <c r="S2445" s="142">
        <f t="shared" si="1189"/>
        <v>2.0408838543427076E-4</v>
      </c>
      <c r="T2445" s="142">
        <f t="shared" si="1190"/>
        <v>0.99866772337499043</v>
      </c>
      <c r="U2445" s="142">
        <f t="shared" si="1191"/>
        <v>2.0408838543427076E-4</v>
      </c>
      <c r="V2445" s="142" t="str">
        <f t="shared" si="1192"/>
        <v/>
      </c>
      <c r="W2445" s="142" t="str">
        <f t="shared" si="1193"/>
        <v/>
      </c>
      <c r="X2445" s="142">
        <f t="shared" si="1194"/>
        <v>8.9445960043731973E-15</v>
      </c>
      <c r="Y2445" s="142" t="str">
        <f t="shared" si="1195"/>
        <v/>
      </c>
      <c r="Z2445" s="142" t="str">
        <f t="shared" si="1196"/>
        <v/>
      </c>
      <c r="AD2445" s="142">
        <v>1751</v>
      </c>
      <c r="AE2445" s="142">
        <f t="shared" si="1214"/>
        <v>165.27546313653454</v>
      </c>
      <c r="AF2445" s="142">
        <f t="shared" si="1197"/>
        <v>7.9590536948606294E-5</v>
      </c>
      <c r="AG2445" s="142">
        <f t="shared" si="1198"/>
        <v>0.99866772337499043</v>
      </c>
      <c r="AH2445" s="142">
        <f t="shared" si="1199"/>
        <v>7.9590536948606294E-5</v>
      </c>
      <c r="AI2445" s="142" t="str">
        <f t="shared" si="1200"/>
        <v/>
      </c>
      <c r="AJ2445" s="142" t="str">
        <f t="shared" si="1201"/>
        <v/>
      </c>
      <c r="AK2445" s="142">
        <f t="shared" si="1202"/>
        <v>4.9427088515804437E-60</v>
      </c>
      <c r="AL2445" s="142" t="str">
        <f t="shared" si="1203"/>
        <v/>
      </c>
      <c r="AM2445" s="142" t="str">
        <f t="shared" si="1204"/>
        <v/>
      </c>
      <c r="AQ2445" s="142">
        <v>1751</v>
      </c>
      <c r="AR2445" s="142">
        <f t="shared" si="1205"/>
        <v>8635.7265264953894</v>
      </c>
      <c r="AS2445" s="142">
        <f t="shared" si="1206"/>
        <v>1.5232491227121764E-6</v>
      </c>
      <c r="AT2445" s="142">
        <f t="shared" si="1207"/>
        <v>0.99866772337499043</v>
      </c>
      <c r="AU2445" s="142">
        <f t="shared" si="1208"/>
        <v>1.5232491227121764E-6</v>
      </c>
      <c r="AV2445" s="142" t="str">
        <f t="shared" si="1209"/>
        <v/>
      </c>
      <c r="AW2445" s="142" t="str">
        <f t="shared" si="1210"/>
        <v/>
      </c>
      <c r="AX2445" s="142">
        <f t="shared" si="1211"/>
        <v>2.4618886843922325E-5</v>
      </c>
      <c r="AY2445" s="142" t="str">
        <f t="shared" si="1212"/>
        <v/>
      </c>
      <c r="AZ2445" s="142" t="str">
        <f t="shared" si="1213"/>
        <v/>
      </c>
      <c r="BB2445" s="147"/>
      <c r="BC2445" s="147">
        <f t="shared" si="1176"/>
        <v>11.238399999999807</v>
      </c>
      <c r="BD2445" s="163">
        <f t="shared" si="1177"/>
        <v>0.12855289456295041</v>
      </c>
      <c r="BE2445" s="147">
        <f t="shared" si="1178"/>
        <v>2.6120814777255696E-4</v>
      </c>
      <c r="BF2445" s="147" t="str">
        <f t="shared" si="1174"/>
        <v/>
      </c>
      <c r="BG2445" s="159" t="str">
        <f t="shared" si="1175"/>
        <v/>
      </c>
    </row>
    <row r="2446" spans="1:59" ht="20.100000000000001" customHeight="1" x14ac:dyDescent="0.25">
      <c r="A2446" s="142">
        <v>1752</v>
      </c>
      <c r="B2446" s="142">
        <f t="shared" si="1179"/>
        <v>14074.619358830354</v>
      </c>
      <c r="C2446" s="142">
        <f t="shared" si="1180"/>
        <v>9.2467497830897251E-7</v>
      </c>
      <c r="D2446" s="142">
        <f t="shared" si="1181"/>
        <v>0.99868513431011474</v>
      </c>
      <c r="E2446" s="142">
        <f t="shared" si="1182"/>
        <v>9.2467497830897251E-7</v>
      </c>
      <c r="F2446" s="142" t="str">
        <f t="shared" si="1183"/>
        <v/>
      </c>
      <c r="G2446" s="142" t="str">
        <f t="shared" si="1184"/>
        <v/>
      </c>
      <c r="H2446" s="142"/>
      <c r="I2446" s="142"/>
      <c r="J2446" s="142">
        <f t="shared" si="1185"/>
        <v>8.2440846470173646E-151</v>
      </c>
      <c r="K2446" s="142" t="str">
        <f t="shared" si="1186"/>
        <v/>
      </c>
      <c r="L2446" s="142" t="str">
        <f t="shared" si="1187"/>
        <v/>
      </c>
      <c r="M2446" s="142"/>
      <c r="N2446" s="142"/>
      <c r="O2446" s="142"/>
      <c r="P2446" s="142"/>
      <c r="Q2446" s="142">
        <v>1752</v>
      </c>
      <c r="R2446" s="142">
        <f t="shared" si="1188"/>
        <v>64.54006985021546</v>
      </c>
      <c r="S2446" s="142">
        <f t="shared" si="1189"/>
        <v>2.0164912093428863E-4</v>
      </c>
      <c r="T2446" s="142">
        <f t="shared" si="1190"/>
        <v>0.99868513431011463</v>
      </c>
      <c r="U2446" s="142">
        <f t="shared" si="1191"/>
        <v>2.0164912093428863E-4</v>
      </c>
      <c r="V2446" s="142" t="str">
        <f t="shared" si="1192"/>
        <v/>
      </c>
      <c r="W2446" s="142" t="str">
        <f t="shared" si="1193"/>
        <v/>
      </c>
      <c r="X2446" s="142">
        <f t="shared" si="1194"/>
        <v>9.2180922262547948E-15</v>
      </c>
      <c r="Y2446" s="142" t="str">
        <f t="shared" si="1195"/>
        <v/>
      </c>
      <c r="Z2446" s="142" t="str">
        <f t="shared" si="1196"/>
        <v/>
      </c>
      <c r="AD2446" s="142">
        <v>1752</v>
      </c>
      <c r="AE2446" s="142">
        <f t="shared" si="1214"/>
        <v>165.49553698891344</v>
      </c>
      <c r="AF2446" s="142">
        <f t="shared" si="1197"/>
        <v>7.8639270805262496E-5</v>
      </c>
      <c r="AG2446" s="142">
        <f t="shared" si="1198"/>
        <v>0.99868513431011474</v>
      </c>
      <c r="AH2446" s="142">
        <f t="shared" si="1199"/>
        <v>7.8639270805262496E-5</v>
      </c>
      <c r="AI2446" s="142" t="str">
        <f t="shared" si="1200"/>
        <v/>
      </c>
      <c r="AJ2446" s="142" t="str">
        <f t="shared" si="1201"/>
        <v/>
      </c>
      <c r="AK2446" s="142">
        <f t="shared" si="1202"/>
        <v>5.2740935787794358E-60</v>
      </c>
      <c r="AL2446" s="142" t="str">
        <f t="shared" si="1203"/>
        <v/>
      </c>
      <c r="AM2446" s="142" t="str">
        <f t="shared" si="1204"/>
        <v/>
      </c>
      <c r="AQ2446" s="142">
        <v>1752</v>
      </c>
      <c r="AR2446" s="142">
        <f t="shared" si="1205"/>
        <v>8647.2254965706161</v>
      </c>
      <c r="AS2446" s="142">
        <f t="shared" si="1206"/>
        <v>1.5050432483222369E-6</v>
      </c>
      <c r="AT2446" s="142">
        <f t="shared" si="1207"/>
        <v>0.99868513431011463</v>
      </c>
      <c r="AU2446" s="142">
        <f t="shared" si="1208"/>
        <v>1.5050432483222369E-6</v>
      </c>
      <c r="AV2446" s="142" t="str">
        <f t="shared" si="1209"/>
        <v/>
      </c>
      <c r="AW2446" s="142" t="str">
        <f t="shared" si="1210"/>
        <v/>
      </c>
      <c r="AX2446" s="142">
        <f t="shared" si="1211"/>
        <v>2.4436230710080903E-5</v>
      </c>
      <c r="AY2446" s="142" t="str">
        <f t="shared" si="1212"/>
        <v/>
      </c>
      <c r="AZ2446" s="142" t="str">
        <f t="shared" si="1213"/>
        <v/>
      </c>
      <c r="BB2446" s="147"/>
      <c r="BC2446" s="147">
        <f t="shared" si="1176"/>
        <v>11.244799999999806</v>
      </c>
      <c r="BD2446" s="163">
        <f t="shared" si="1177"/>
        <v>0.12829168641517785</v>
      </c>
      <c r="BE2446" s="147">
        <f t="shared" si="1178"/>
        <v>2.607443618002081E-4</v>
      </c>
      <c r="BF2446" s="147" t="str">
        <f t="shared" si="1174"/>
        <v/>
      </c>
      <c r="BG2446" s="159" t="str">
        <f t="shared" si="1175"/>
        <v/>
      </c>
    </row>
    <row r="2447" spans="1:59" ht="20.100000000000001" customHeight="1" x14ac:dyDescent="0.25">
      <c r="A2447" s="142">
        <v>1753</v>
      </c>
      <c r="B2447" s="142">
        <f t="shared" si="1179"/>
        <v>14093.335607977733</v>
      </c>
      <c r="C2447" s="142">
        <f t="shared" si="1180"/>
        <v>9.1360864458163428E-7</v>
      </c>
      <c r="D2447" s="142">
        <f t="shared" si="1181"/>
        <v>0.9987023370123862</v>
      </c>
      <c r="E2447" s="142">
        <f t="shared" si="1182"/>
        <v>9.1360864458163428E-7</v>
      </c>
      <c r="F2447" s="142" t="str">
        <f t="shared" si="1183"/>
        <v/>
      </c>
      <c r="G2447" s="142" t="str">
        <f t="shared" si="1184"/>
        <v/>
      </c>
      <c r="H2447" s="142"/>
      <c r="I2447" s="142"/>
      <c r="J2447" s="142">
        <f t="shared" si="1185"/>
        <v>9.1450462958968506E-151</v>
      </c>
      <c r="K2447" s="142" t="str">
        <f t="shared" si="1186"/>
        <v/>
      </c>
      <c r="L2447" s="142" t="str">
        <f t="shared" si="1187"/>
        <v/>
      </c>
      <c r="M2447" s="142"/>
      <c r="N2447" s="142"/>
      <c r="O2447" s="142"/>
      <c r="P2447" s="142"/>
      <c r="Q2447" s="142">
        <v>1753</v>
      </c>
      <c r="R2447" s="142">
        <f t="shared" si="1188"/>
        <v>64.625894411186508</v>
      </c>
      <c r="S2447" s="142">
        <f t="shared" si="1189"/>
        <v>1.9923582272634462E-4</v>
      </c>
      <c r="T2447" s="142">
        <f t="shared" si="1190"/>
        <v>0.9987023370123862</v>
      </c>
      <c r="U2447" s="142">
        <f t="shared" si="1191"/>
        <v>1.9923582272634462E-4</v>
      </c>
      <c r="V2447" s="142" t="str">
        <f t="shared" si="1192"/>
        <v/>
      </c>
      <c r="W2447" s="142" t="str">
        <f t="shared" si="1193"/>
        <v/>
      </c>
      <c r="X2447" s="142">
        <f t="shared" si="1194"/>
        <v>9.4997990618563511E-15</v>
      </c>
      <c r="Y2447" s="142" t="str">
        <f t="shared" si="1195"/>
        <v/>
      </c>
      <c r="Z2447" s="142" t="str">
        <f t="shared" si="1196"/>
        <v/>
      </c>
      <c r="AD2447" s="142">
        <v>1753</v>
      </c>
      <c r="AE2447" s="142">
        <f t="shared" si="1214"/>
        <v>165.71561084129229</v>
      </c>
      <c r="AF2447" s="142">
        <f t="shared" si="1197"/>
        <v>7.7698131015369059E-5</v>
      </c>
      <c r="AG2447" s="142">
        <f t="shared" si="1198"/>
        <v>0.9987023370123862</v>
      </c>
      <c r="AH2447" s="142">
        <f t="shared" si="1199"/>
        <v>7.7698131015369059E-5</v>
      </c>
      <c r="AI2447" s="142" t="str">
        <f t="shared" si="1200"/>
        <v/>
      </c>
      <c r="AJ2447" s="142" t="str">
        <f t="shared" si="1201"/>
        <v/>
      </c>
      <c r="AK2447" s="142">
        <f t="shared" si="1202"/>
        <v>5.6276060070538657E-60</v>
      </c>
      <c r="AL2447" s="142" t="str">
        <f t="shared" si="1203"/>
        <v/>
      </c>
      <c r="AM2447" s="142" t="str">
        <f t="shared" si="1204"/>
        <v/>
      </c>
      <c r="AQ2447" s="142">
        <v>1753</v>
      </c>
      <c r="AR2447" s="142">
        <f t="shared" si="1205"/>
        <v>8658.7244666458428</v>
      </c>
      <c r="AS2447" s="142">
        <f t="shared" si="1206"/>
        <v>1.4870311778642828E-6</v>
      </c>
      <c r="AT2447" s="142">
        <f t="shared" si="1207"/>
        <v>0.9987023370123862</v>
      </c>
      <c r="AU2447" s="142">
        <f t="shared" si="1208"/>
        <v>1.4870311778642828E-6</v>
      </c>
      <c r="AV2447" s="142" t="str">
        <f t="shared" si="1209"/>
        <v/>
      </c>
      <c r="AW2447" s="142" t="str">
        <f t="shared" si="1210"/>
        <v/>
      </c>
      <c r="AX2447" s="142">
        <f t="shared" si="1211"/>
        <v>2.4254541690222824E-5</v>
      </c>
      <c r="AY2447" s="142" t="str">
        <f t="shared" si="1212"/>
        <v/>
      </c>
      <c r="AZ2447" s="142" t="str">
        <f t="shared" si="1213"/>
        <v/>
      </c>
      <c r="BB2447" s="147"/>
      <c r="BC2447" s="147">
        <f t="shared" si="1176"/>
        <v>11.251199999999805</v>
      </c>
      <c r="BD2447" s="163">
        <f t="shared" si="1177"/>
        <v>0.12803094205337764</v>
      </c>
      <c r="BE2447" s="147">
        <f t="shared" si="1178"/>
        <v>2.6028118863427596E-4</v>
      </c>
      <c r="BF2447" s="147" t="str">
        <f t="shared" si="1174"/>
        <v/>
      </c>
      <c r="BG2447" s="159" t="str">
        <f t="shared" si="1175"/>
        <v/>
      </c>
    </row>
    <row r="2448" spans="1:59" ht="20.100000000000001" customHeight="1" x14ac:dyDescent="0.25">
      <c r="A2448" s="142">
        <v>1754</v>
      </c>
      <c r="B2448" s="142">
        <f t="shared" si="1179"/>
        <v>14112.051857125112</v>
      </c>
      <c r="C2448" s="142">
        <f t="shared" si="1180"/>
        <v>9.0266030794460073E-7</v>
      </c>
      <c r="D2448" s="142">
        <f t="shared" si="1181"/>
        <v>0.99871933370029786</v>
      </c>
      <c r="E2448" s="142">
        <f t="shared" si="1182"/>
        <v>9.0266030794460073E-7</v>
      </c>
      <c r="F2448" s="142" t="str">
        <f t="shared" si="1183"/>
        <v/>
      </c>
      <c r="G2448" s="142" t="str">
        <f t="shared" si="1184"/>
        <v/>
      </c>
      <c r="H2448" s="142"/>
      <c r="I2448" s="142"/>
      <c r="J2448" s="142">
        <f t="shared" si="1185"/>
        <v>1.0144307977856963E-150</v>
      </c>
      <c r="K2448" s="142" t="str">
        <f t="shared" si="1186"/>
        <v/>
      </c>
      <c r="L2448" s="142" t="str">
        <f t="shared" si="1187"/>
        <v/>
      </c>
      <c r="M2448" s="142"/>
      <c r="N2448" s="142"/>
      <c r="O2448" s="142"/>
      <c r="P2448" s="142"/>
      <c r="Q2448" s="142">
        <v>1754</v>
      </c>
      <c r="R2448" s="142">
        <f t="shared" si="1188"/>
        <v>64.711718972157527</v>
      </c>
      <c r="S2448" s="142">
        <f t="shared" si="1189"/>
        <v>1.9684825681363021E-4</v>
      </c>
      <c r="T2448" s="142">
        <f t="shared" si="1190"/>
        <v>0.99871933370029786</v>
      </c>
      <c r="U2448" s="142">
        <f t="shared" si="1191"/>
        <v>1.9684825681363021E-4</v>
      </c>
      <c r="V2448" s="142" t="str">
        <f t="shared" si="1192"/>
        <v/>
      </c>
      <c r="W2448" s="142" t="str">
        <f t="shared" si="1193"/>
        <v/>
      </c>
      <c r="X2448" s="142">
        <f t="shared" si="1194"/>
        <v>9.7899582769686566E-15</v>
      </c>
      <c r="Y2448" s="142" t="str">
        <f t="shared" si="1195"/>
        <v/>
      </c>
      <c r="Z2448" s="142" t="str">
        <f t="shared" si="1196"/>
        <v/>
      </c>
      <c r="AD2448" s="142">
        <v>1754</v>
      </c>
      <c r="AE2448" s="142">
        <f t="shared" si="1214"/>
        <v>165.93568469367119</v>
      </c>
      <c r="AF2448" s="142">
        <f t="shared" si="1197"/>
        <v>7.6767026324679177E-5</v>
      </c>
      <c r="AG2448" s="142">
        <f t="shared" si="1198"/>
        <v>0.99871933370029786</v>
      </c>
      <c r="AH2448" s="142">
        <f t="shared" si="1199"/>
        <v>7.6767026324679177E-5</v>
      </c>
      <c r="AI2448" s="142" t="str">
        <f t="shared" si="1200"/>
        <v/>
      </c>
      <c r="AJ2448" s="142" t="str">
        <f t="shared" si="1201"/>
        <v/>
      </c>
      <c r="AK2448" s="142">
        <f t="shared" si="1202"/>
        <v>6.0047176225536347E-60</v>
      </c>
      <c r="AL2448" s="142" t="str">
        <f t="shared" si="1203"/>
        <v/>
      </c>
      <c r="AM2448" s="142" t="str">
        <f t="shared" si="1204"/>
        <v/>
      </c>
      <c r="AQ2448" s="142">
        <v>1754</v>
      </c>
      <c r="AR2448" s="142">
        <f t="shared" si="1205"/>
        <v>8670.2234367210694</v>
      </c>
      <c r="AS2448" s="142">
        <f t="shared" si="1206"/>
        <v>1.4692111648624584E-6</v>
      </c>
      <c r="AT2448" s="142">
        <f t="shared" si="1207"/>
        <v>0.99871933370029786</v>
      </c>
      <c r="AU2448" s="142">
        <f t="shared" si="1208"/>
        <v>1.4692111648624584E-6</v>
      </c>
      <c r="AV2448" s="142" t="str">
        <f t="shared" si="1209"/>
        <v/>
      </c>
      <c r="AW2448" s="142" t="str">
        <f t="shared" si="1210"/>
        <v/>
      </c>
      <c r="AX2448" s="142">
        <f t="shared" si="1211"/>
        <v>2.407381838602013E-5</v>
      </c>
      <c r="AY2448" s="142" t="str">
        <f t="shared" si="1212"/>
        <v/>
      </c>
      <c r="AZ2448" s="142" t="str">
        <f t="shared" si="1213"/>
        <v/>
      </c>
      <c r="BB2448" s="147"/>
      <c r="BC2448" s="147">
        <f t="shared" si="1176"/>
        <v>11.257599999999805</v>
      </c>
      <c r="BD2448" s="163">
        <f t="shared" si="1177"/>
        <v>0.12777066086474337</v>
      </c>
      <c r="BE2448" s="147">
        <f t="shared" si="1178"/>
        <v>2.5981862817439638E-4</v>
      </c>
      <c r="BF2448" s="147" t="str">
        <f t="shared" si="1174"/>
        <v/>
      </c>
      <c r="BG2448" s="159" t="str">
        <f t="shared" si="1175"/>
        <v/>
      </c>
    </row>
    <row r="2449" spans="1:59" ht="20.100000000000001" customHeight="1" x14ac:dyDescent="0.25">
      <c r="A2449" s="142">
        <v>1755</v>
      </c>
      <c r="B2449" s="142">
        <f t="shared" si="1179"/>
        <v>14130.768106272491</v>
      </c>
      <c r="C2449" s="142">
        <f t="shared" si="1180"/>
        <v>8.9182890261063622E-7</v>
      </c>
      <c r="D2449" s="142">
        <f t="shared" si="1181"/>
        <v>0.99873612657232769</v>
      </c>
      <c r="E2449" s="142">
        <f t="shared" si="1182"/>
        <v>8.9182890261063622E-7</v>
      </c>
      <c r="F2449" s="142" t="str">
        <f t="shared" si="1183"/>
        <v/>
      </c>
      <c r="G2449" s="142" t="str">
        <f t="shared" si="1184"/>
        <v/>
      </c>
      <c r="H2449" s="142"/>
      <c r="I2449" s="142"/>
      <c r="J2449" s="142">
        <f t="shared" si="1185"/>
        <v>1.125257702601161E-150</v>
      </c>
      <c r="K2449" s="142" t="str">
        <f t="shared" si="1186"/>
        <v/>
      </c>
      <c r="L2449" s="142" t="str">
        <f t="shared" si="1187"/>
        <v/>
      </c>
      <c r="M2449" s="142"/>
      <c r="N2449" s="142"/>
      <c r="O2449" s="142"/>
      <c r="P2449" s="142"/>
      <c r="Q2449" s="142">
        <v>1755</v>
      </c>
      <c r="R2449" s="142">
        <f t="shared" si="1188"/>
        <v>64.797543533128575</v>
      </c>
      <c r="S2449" s="142">
        <f t="shared" si="1189"/>
        <v>1.9448619077387224E-4</v>
      </c>
      <c r="T2449" s="142">
        <f t="shared" si="1190"/>
        <v>0.99873612657232769</v>
      </c>
      <c r="U2449" s="142">
        <f t="shared" si="1191"/>
        <v>1.9448619077387224E-4</v>
      </c>
      <c r="V2449" s="142" t="str">
        <f t="shared" si="1192"/>
        <v/>
      </c>
      <c r="W2449" s="142" t="str">
        <f t="shared" si="1193"/>
        <v/>
      </c>
      <c r="X2449" s="142">
        <f t="shared" si="1194"/>
        <v>1.0088818611895634E-14</v>
      </c>
      <c r="Y2449" s="142" t="str">
        <f t="shared" si="1195"/>
        <v/>
      </c>
      <c r="Z2449" s="142" t="str">
        <f t="shared" si="1196"/>
        <v/>
      </c>
      <c r="AD2449" s="142">
        <v>1755</v>
      </c>
      <c r="AE2449" s="142">
        <f t="shared" si="1214"/>
        <v>166.15575854605004</v>
      </c>
      <c r="AF2449" s="142">
        <f t="shared" si="1197"/>
        <v>7.5845866092986855E-5</v>
      </c>
      <c r="AG2449" s="142">
        <f t="shared" si="1198"/>
        <v>0.99873612657232769</v>
      </c>
      <c r="AH2449" s="142">
        <f t="shared" si="1199"/>
        <v>7.5845866092986855E-5</v>
      </c>
      <c r="AI2449" s="142" t="str">
        <f t="shared" si="1200"/>
        <v/>
      </c>
      <c r="AJ2449" s="142" t="str">
        <f t="shared" si="1201"/>
        <v/>
      </c>
      <c r="AK2449" s="142">
        <f t="shared" si="1202"/>
        <v>6.4069973590697401E-60</v>
      </c>
      <c r="AL2449" s="142" t="str">
        <f t="shared" si="1203"/>
        <v/>
      </c>
      <c r="AM2449" s="142" t="str">
        <f t="shared" si="1204"/>
        <v/>
      </c>
      <c r="AQ2449" s="142">
        <v>1755</v>
      </c>
      <c r="AR2449" s="142">
        <f t="shared" si="1205"/>
        <v>8681.7224067962998</v>
      </c>
      <c r="AS2449" s="142">
        <f t="shared" si="1206"/>
        <v>1.4515814745927553E-6</v>
      </c>
      <c r="AT2449" s="142">
        <f t="shared" si="1207"/>
        <v>0.99873612657232769</v>
      </c>
      <c r="AU2449" s="142">
        <f t="shared" si="1208"/>
        <v>1.4515814745927553E-6</v>
      </c>
      <c r="AV2449" s="142" t="str">
        <f t="shared" si="1209"/>
        <v/>
      </c>
      <c r="AW2449" s="142" t="str">
        <f t="shared" si="1210"/>
        <v/>
      </c>
      <c r="AX2449" s="142">
        <f t="shared" si="1211"/>
        <v>2.3894059363371547E-5</v>
      </c>
      <c r="AY2449" s="142" t="str">
        <f t="shared" si="1212"/>
        <v/>
      </c>
      <c r="AZ2449" s="142" t="str">
        <f t="shared" si="1213"/>
        <v/>
      </c>
      <c r="BB2449" s="147"/>
      <c r="BC2449" s="147">
        <f t="shared" si="1176"/>
        <v>11.263999999999804</v>
      </c>
      <c r="BD2449" s="163">
        <f t="shared" si="1177"/>
        <v>0.12751084223656897</v>
      </c>
      <c r="BE2449" s="147">
        <f t="shared" si="1178"/>
        <v>2.593566803169578E-4</v>
      </c>
      <c r="BF2449" s="147" t="str">
        <f t="shared" si="1174"/>
        <v/>
      </c>
      <c r="BG2449" s="159" t="str">
        <f t="shared" si="1175"/>
        <v/>
      </c>
    </row>
    <row r="2450" spans="1:59" ht="20.100000000000001" customHeight="1" x14ac:dyDescent="0.25">
      <c r="A2450" s="147">
        <v>1756</v>
      </c>
      <c r="B2450" s="142">
        <f t="shared" si="1179"/>
        <v>14149.484355419878</v>
      </c>
      <c r="C2450" s="142">
        <f t="shared" si="1180"/>
        <v>8.8111336999393326E-7</v>
      </c>
      <c r="D2450" s="142">
        <f t="shared" si="1181"/>
        <v>0.99875271780707342</v>
      </c>
      <c r="E2450" s="142">
        <f t="shared" si="1182"/>
        <v>8.8111336999393326E-7</v>
      </c>
      <c r="F2450" s="142" t="str">
        <f t="shared" si="1183"/>
        <v/>
      </c>
      <c r="G2450" s="142" t="str">
        <f t="shared" si="1184"/>
        <v/>
      </c>
      <c r="H2450" s="142"/>
      <c r="I2450" s="142"/>
      <c r="J2450" s="142">
        <f t="shared" si="1185"/>
        <v>1.24817251301024E-150</v>
      </c>
      <c r="K2450" s="142" t="str">
        <f t="shared" si="1186"/>
        <v/>
      </c>
      <c r="L2450" s="142" t="str">
        <f t="shared" si="1187"/>
        <v/>
      </c>
      <c r="M2450" s="142"/>
      <c r="N2450" s="142"/>
      <c r="O2450" s="142"/>
      <c r="P2450" s="142"/>
      <c r="Q2450" s="147">
        <v>1756</v>
      </c>
      <c r="R2450" s="142">
        <f t="shared" si="1188"/>
        <v>64.883368094099595</v>
      </c>
      <c r="S2450" s="142">
        <f t="shared" si="1189"/>
        <v>1.9214939375525783E-4</v>
      </c>
      <c r="T2450" s="142">
        <f t="shared" si="1190"/>
        <v>0.99875271780707342</v>
      </c>
      <c r="U2450" s="142">
        <f t="shared" si="1191"/>
        <v>1.9214939375525783E-4</v>
      </c>
      <c r="V2450" s="142" t="str">
        <f t="shared" si="1192"/>
        <v/>
      </c>
      <c r="W2450" s="142" t="str">
        <f t="shared" si="1193"/>
        <v/>
      </c>
      <c r="X2450" s="142">
        <f t="shared" si="1194"/>
        <v>1.03966359783199E-14</v>
      </c>
      <c r="Y2450" s="142" t="str">
        <f t="shared" si="1195"/>
        <v/>
      </c>
      <c r="Z2450" s="142" t="str">
        <f t="shared" si="1196"/>
        <v/>
      </c>
      <c r="AD2450" s="147">
        <v>1756</v>
      </c>
      <c r="AE2450" s="142">
        <f t="shared" si="1214"/>
        <v>166.37583239842894</v>
      </c>
      <c r="AF2450" s="142">
        <f t="shared" si="1197"/>
        <v>7.4934560292533165E-5</v>
      </c>
      <c r="AG2450" s="142">
        <f t="shared" si="1198"/>
        <v>0.99875271780707342</v>
      </c>
      <c r="AH2450" s="142">
        <f t="shared" si="1199"/>
        <v>7.4934560292533165E-5</v>
      </c>
      <c r="AI2450" s="142" t="str">
        <f t="shared" si="1200"/>
        <v/>
      </c>
      <c r="AJ2450" s="142" t="str">
        <f t="shared" si="1201"/>
        <v/>
      </c>
      <c r="AK2450" s="142">
        <f t="shared" si="1202"/>
        <v>6.8361180243283917E-60</v>
      </c>
      <c r="AL2450" s="142" t="str">
        <f t="shared" si="1203"/>
        <v/>
      </c>
      <c r="AM2450" s="142" t="str">
        <f t="shared" si="1204"/>
        <v/>
      </c>
      <c r="AQ2450" s="147">
        <v>1756</v>
      </c>
      <c r="AR2450" s="142">
        <f t="shared" si="1205"/>
        <v>8693.2213768715264</v>
      </c>
      <c r="AS2450" s="142">
        <f t="shared" si="1206"/>
        <v>1.4341403840525587E-6</v>
      </c>
      <c r="AT2450" s="142">
        <f t="shared" si="1207"/>
        <v>0.99875271780707342</v>
      </c>
      <c r="AU2450" s="142">
        <f t="shared" si="1208"/>
        <v>1.4341403840525587E-6</v>
      </c>
      <c r="AV2450" s="142" t="str">
        <f t="shared" si="1209"/>
        <v/>
      </c>
      <c r="AW2450" s="142" t="str">
        <f t="shared" si="1210"/>
        <v/>
      </c>
      <c r="AX2450" s="142">
        <f t="shared" si="1211"/>
        <v>2.3715263152760747E-5</v>
      </c>
      <c r="AY2450" s="142" t="str">
        <f t="shared" si="1212"/>
        <v/>
      </c>
      <c r="AZ2450" s="142" t="str">
        <f t="shared" si="1213"/>
        <v/>
      </c>
      <c r="BB2450" s="147"/>
      <c r="BC2450" s="147">
        <f t="shared" si="1176"/>
        <v>11.270399999999803</v>
      </c>
      <c r="BD2450" s="163">
        <f t="shared" si="1177"/>
        <v>0.12725148555625201</v>
      </c>
      <c r="BE2450" s="147">
        <f t="shared" si="1178"/>
        <v>2.5889534495585065E-4</v>
      </c>
      <c r="BF2450" s="147" t="str">
        <f t="shared" si="1174"/>
        <v/>
      </c>
      <c r="BG2450" s="159" t="str">
        <f t="shared" si="1175"/>
        <v/>
      </c>
    </row>
    <row r="2451" spans="1:59" ht="20.100000000000001" customHeight="1" x14ac:dyDescent="0.25">
      <c r="A2451" s="142">
        <v>1757</v>
      </c>
      <c r="B2451" s="142">
        <f t="shared" si="1179"/>
        <v>14168.200604567257</v>
      </c>
      <c r="C2451" s="142">
        <f t="shared" si="1180"/>
        <v>8.7051265869105579E-7</v>
      </c>
      <c r="D2451" s="142">
        <f t="shared" si="1181"/>
        <v>0.99876910956338749</v>
      </c>
      <c r="E2451" s="142">
        <f t="shared" si="1182"/>
        <v>8.7051265869105579E-7</v>
      </c>
      <c r="F2451" s="142" t="str">
        <f t="shared" si="1183"/>
        <v/>
      </c>
      <c r="G2451" s="142" t="str">
        <f t="shared" si="1184"/>
        <v/>
      </c>
      <c r="H2451" s="142"/>
      <c r="I2451" s="142"/>
      <c r="J2451" s="142">
        <f t="shared" si="1185"/>
        <v>1.3844914741559707E-150</v>
      </c>
      <c r="K2451" s="142" t="str">
        <f t="shared" si="1186"/>
        <v/>
      </c>
      <c r="L2451" s="142" t="str">
        <f t="shared" si="1187"/>
        <v/>
      </c>
      <c r="M2451" s="142"/>
      <c r="N2451" s="142"/>
      <c r="O2451" s="142"/>
      <c r="P2451" s="142"/>
      <c r="Q2451" s="142">
        <v>1757</v>
      </c>
      <c r="R2451" s="142">
        <f t="shared" si="1188"/>
        <v>64.969192655070643</v>
      </c>
      <c r="S2451" s="142">
        <f t="shared" si="1189"/>
        <v>1.8983763647226803E-4</v>
      </c>
      <c r="T2451" s="142">
        <f t="shared" si="1190"/>
        <v>0.99876910956338749</v>
      </c>
      <c r="U2451" s="142">
        <f t="shared" si="1191"/>
        <v>1.8983763647226803E-4</v>
      </c>
      <c r="V2451" s="142" t="str">
        <f t="shared" si="1192"/>
        <v/>
      </c>
      <c r="W2451" s="142" t="str">
        <f t="shared" si="1193"/>
        <v/>
      </c>
      <c r="X2451" s="142">
        <f t="shared" si="1194"/>
        <v>1.0713673661597236E-14</v>
      </c>
      <c r="Y2451" s="142" t="str">
        <f t="shared" si="1195"/>
        <v/>
      </c>
      <c r="Z2451" s="142" t="str">
        <f t="shared" si="1196"/>
        <v/>
      </c>
      <c r="AD2451" s="142">
        <v>1757</v>
      </c>
      <c r="AE2451" s="142">
        <f t="shared" si="1214"/>
        <v>166.59590625080779</v>
      </c>
      <c r="AF2451" s="142">
        <f t="shared" si="1197"/>
        <v>7.4033019506385819E-5</v>
      </c>
      <c r="AG2451" s="142">
        <f t="shared" si="1198"/>
        <v>0.99876910956338749</v>
      </c>
      <c r="AH2451" s="142">
        <f t="shared" si="1199"/>
        <v>7.4033019506385819E-5</v>
      </c>
      <c r="AI2451" s="142" t="str">
        <f t="shared" si="1200"/>
        <v/>
      </c>
      <c r="AJ2451" s="142" t="str">
        <f t="shared" si="1201"/>
        <v/>
      </c>
      <c r="AK2451" s="142">
        <f t="shared" si="1202"/>
        <v>7.2938631482685747E-60</v>
      </c>
      <c r="AL2451" s="142" t="str">
        <f t="shared" si="1203"/>
        <v/>
      </c>
      <c r="AM2451" s="142" t="str">
        <f t="shared" si="1204"/>
        <v/>
      </c>
      <c r="AQ2451" s="142">
        <v>1757</v>
      </c>
      <c r="AR2451" s="142">
        <f t="shared" si="1205"/>
        <v>8704.7203469467531</v>
      </c>
      <c r="AS2451" s="142">
        <f t="shared" si="1206"/>
        <v>1.4168861819295722E-6</v>
      </c>
      <c r="AT2451" s="142">
        <f t="shared" si="1207"/>
        <v>0.99876910956338749</v>
      </c>
      <c r="AU2451" s="142">
        <f t="shared" si="1208"/>
        <v>1.4168861819295722E-6</v>
      </c>
      <c r="AV2451" s="142" t="str">
        <f t="shared" si="1209"/>
        <v/>
      </c>
      <c r="AW2451" s="142" t="str">
        <f t="shared" si="1210"/>
        <v/>
      </c>
      <c r="AX2451" s="142">
        <f t="shared" si="1211"/>
        <v>2.353742824961409E-5</v>
      </c>
      <c r="AY2451" s="142" t="str">
        <f t="shared" si="1212"/>
        <v/>
      </c>
      <c r="AZ2451" s="142" t="str">
        <f t="shared" si="1213"/>
        <v/>
      </c>
      <c r="BB2451" s="147"/>
      <c r="BC2451" s="147">
        <f t="shared" si="1176"/>
        <v>11.276799999999803</v>
      </c>
      <c r="BD2451" s="163">
        <f t="shared" si="1177"/>
        <v>0.12699259021129616</v>
      </c>
      <c r="BE2451" s="147">
        <f t="shared" si="1178"/>
        <v>2.5843462198188449E-4</v>
      </c>
      <c r="BF2451" s="147" t="str">
        <f t="shared" si="1174"/>
        <v/>
      </c>
      <c r="BG2451" s="159" t="str">
        <f t="shared" si="1175"/>
        <v/>
      </c>
    </row>
    <row r="2452" spans="1:59" ht="20.100000000000001" customHeight="1" x14ac:dyDescent="0.25">
      <c r="A2452" s="142">
        <v>1758</v>
      </c>
      <c r="B2452" s="142">
        <f t="shared" si="1179"/>
        <v>14186.916853714636</v>
      </c>
      <c r="C2452" s="142">
        <f t="shared" si="1180"/>
        <v>8.600257244614976E-7</v>
      </c>
      <c r="D2452" s="142">
        <f t="shared" si="1181"/>
        <v>0.99878530398051069</v>
      </c>
      <c r="E2452" s="142">
        <f t="shared" si="1182"/>
        <v>8.600257244614976E-7</v>
      </c>
      <c r="F2452" s="142" t="str">
        <f t="shared" si="1183"/>
        <v/>
      </c>
      <c r="G2452" s="142" t="str">
        <f t="shared" si="1184"/>
        <v/>
      </c>
      <c r="H2452" s="142"/>
      <c r="I2452" s="142"/>
      <c r="J2452" s="142">
        <f t="shared" si="1185"/>
        <v>1.5356739178358961E-150</v>
      </c>
      <c r="K2452" s="142" t="str">
        <f t="shared" si="1186"/>
        <v/>
      </c>
      <c r="L2452" s="142" t="str">
        <f t="shared" si="1187"/>
        <v/>
      </c>
      <c r="M2452" s="142"/>
      <c r="N2452" s="142"/>
      <c r="O2452" s="142"/>
      <c r="P2452" s="142"/>
      <c r="Q2452" s="142">
        <v>1758</v>
      </c>
      <c r="R2452" s="142">
        <f t="shared" si="1188"/>
        <v>65.055017216041662</v>
      </c>
      <c r="S2452" s="142">
        <f t="shared" si="1189"/>
        <v>1.8755069120145147E-4</v>
      </c>
      <c r="T2452" s="142">
        <f t="shared" si="1190"/>
        <v>0.99878530398051069</v>
      </c>
      <c r="U2452" s="142">
        <f t="shared" si="1191"/>
        <v>1.8755069120145147E-4</v>
      </c>
      <c r="V2452" s="142" t="str">
        <f t="shared" si="1192"/>
        <v/>
      </c>
      <c r="W2452" s="142" t="str">
        <f t="shared" si="1193"/>
        <v/>
      </c>
      <c r="X2452" s="142">
        <f t="shared" si="1194"/>
        <v>1.1040202528624994E-14</v>
      </c>
      <c r="Y2452" s="142" t="str">
        <f t="shared" si="1195"/>
        <v/>
      </c>
      <c r="Z2452" s="142" t="str">
        <f t="shared" si="1196"/>
        <v/>
      </c>
      <c r="AD2452" s="142">
        <v>1758</v>
      </c>
      <c r="AE2452" s="142">
        <f t="shared" si="1214"/>
        <v>166.81598010318669</v>
      </c>
      <c r="AF2452" s="142">
        <f t="shared" si="1197"/>
        <v>7.3141154926786674E-5</v>
      </c>
      <c r="AG2452" s="142">
        <f t="shared" si="1198"/>
        <v>0.99878530398051069</v>
      </c>
      <c r="AH2452" s="142">
        <f t="shared" si="1199"/>
        <v>7.3141154926786674E-5</v>
      </c>
      <c r="AI2452" s="142" t="str">
        <f t="shared" si="1200"/>
        <v/>
      </c>
      <c r="AJ2452" s="142" t="str">
        <f t="shared" si="1201"/>
        <v/>
      </c>
      <c r="AK2452" s="142">
        <f t="shared" si="1202"/>
        <v>7.782134280906624E-60</v>
      </c>
      <c r="AL2452" s="142" t="str">
        <f t="shared" si="1203"/>
        <v/>
      </c>
      <c r="AM2452" s="142" t="str">
        <f t="shared" si="1204"/>
        <v/>
      </c>
      <c r="AQ2452" s="142">
        <v>1758</v>
      </c>
      <c r="AR2452" s="142">
        <f t="shared" si="1205"/>
        <v>8716.2193170219798</v>
      </c>
      <c r="AS2452" s="142">
        <f t="shared" si="1206"/>
        <v>1.3998171685702388E-6</v>
      </c>
      <c r="AT2452" s="142">
        <f t="shared" si="1207"/>
        <v>0.99878530398051069</v>
      </c>
      <c r="AU2452" s="142">
        <f t="shared" si="1208"/>
        <v>1.3998171685702388E-6</v>
      </c>
      <c r="AV2452" s="142" t="str">
        <f t="shared" si="1209"/>
        <v/>
      </c>
      <c r="AW2452" s="142" t="str">
        <f t="shared" si="1210"/>
        <v/>
      </c>
      <c r="AX2452" s="142">
        <f t="shared" si="1211"/>
        <v>2.336055311465916E-5</v>
      </c>
      <c r="AY2452" s="142" t="str">
        <f t="shared" si="1212"/>
        <v/>
      </c>
      <c r="AZ2452" s="142" t="str">
        <f t="shared" si="1213"/>
        <v/>
      </c>
      <c r="BB2452" s="147"/>
      <c r="BC2452" s="147">
        <f t="shared" si="1176"/>
        <v>11.283199999999802</v>
      </c>
      <c r="BD2452" s="163">
        <f t="shared" si="1177"/>
        <v>0.12673415558931428</v>
      </c>
      <c r="BE2452" s="147">
        <f t="shared" si="1178"/>
        <v>2.5797451128251048E-4</v>
      </c>
      <c r="BF2452" s="147" t="str">
        <f t="shared" si="1174"/>
        <v/>
      </c>
      <c r="BG2452" s="159" t="str">
        <f t="shared" si="1175"/>
        <v/>
      </c>
    </row>
    <row r="2453" spans="1:59" ht="20.100000000000001" customHeight="1" x14ac:dyDescent="0.25">
      <c r="A2453" s="142">
        <v>1759</v>
      </c>
      <c r="B2453" s="142">
        <f t="shared" si="1179"/>
        <v>14205.633102862015</v>
      </c>
      <c r="C2453" s="142">
        <f t="shared" si="1180"/>
        <v>8.496515302079534E-7</v>
      </c>
      <c r="D2453" s="142">
        <f t="shared" si="1181"/>
        <v>0.99880130317820681</v>
      </c>
      <c r="E2453" s="142">
        <f t="shared" si="1182"/>
        <v>8.496515302079534E-7</v>
      </c>
      <c r="F2453" s="142" t="str">
        <f t="shared" si="1183"/>
        <v/>
      </c>
      <c r="G2453" s="142" t="str">
        <f t="shared" si="1184"/>
        <v/>
      </c>
      <c r="H2453" s="142"/>
      <c r="I2453" s="142"/>
      <c r="J2453" s="142">
        <f t="shared" si="1185"/>
        <v>1.7033377911924165E-150</v>
      </c>
      <c r="K2453" s="142" t="str">
        <f t="shared" si="1186"/>
        <v/>
      </c>
      <c r="L2453" s="142" t="str">
        <f t="shared" si="1187"/>
        <v/>
      </c>
      <c r="M2453" s="142"/>
      <c r="N2453" s="142"/>
      <c r="O2453" s="142"/>
      <c r="P2453" s="142"/>
      <c r="Q2453" s="142">
        <v>1759</v>
      </c>
      <c r="R2453" s="142">
        <f t="shared" si="1188"/>
        <v>65.140841777012682</v>
      </c>
      <c r="S2453" s="142">
        <f t="shared" si="1189"/>
        <v>1.8528833177711149E-4</v>
      </c>
      <c r="T2453" s="142">
        <f t="shared" si="1190"/>
        <v>0.99880130317820681</v>
      </c>
      <c r="U2453" s="142">
        <f t="shared" si="1191"/>
        <v>1.8528833177711149E-4</v>
      </c>
      <c r="V2453" s="142" t="str">
        <f t="shared" si="1192"/>
        <v/>
      </c>
      <c r="W2453" s="142" t="str">
        <f t="shared" si="1193"/>
        <v/>
      </c>
      <c r="X2453" s="142">
        <f t="shared" si="1194"/>
        <v>1.1376501241436639E-14</v>
      </c>
      <c r="Y2453" s="142" t="str">
        <f t="shared" si="1195"/>
        <v/>
      </c>
      <c r="Z2453" s="142" t="str">
        <f t="shared" si="1196"/>
        <v/>
      </c>
      <c r="AD2453" s="142">
        <v>1759</v>
      </c>
      <c r="AE2453" s="142">
        <f t="shared" si="1214"/>
        <v>167.03605395556554</v>
      </c>
      <c r="AF2453" s="142">
        <f t="shared" si="1197"/>
        <v>7.225887835347353E-5</v>
      </c>
      <c r="AG2453" s="142">
        <f t="shared" si="1198"/>
        <v>0.99880130317820681</v>
      </c>
      <c r="AH2453" s="142">
        <f t="shared" si="1199"/>
        <v>7.225887835347353E-5</v>
      </c>
      <c r="AI2453" s="142" t="str">
        <f t="shared" si="1200"/>
        <v/>
      </c>
      <c r="AJ2453" s="142" t="str">
        <f t="shared" si="1201"/>
        <v/>
      </c>
      <c r="AK2453" s="142">
        <f t="shared" si="1202"/>
        <v>8.302958769162494E-60</v>
      </c>
      <c r="AL2453" s="142" t="str">
        <f t="shared" si="1203"/>
        <v/>
      </c>
      <c r="AM2453" s="142" t="str">
        <f t="shared" si="1204"/>
        <v/>
      </c>
      <c r="AQ2453" s="142">
        <v>1759</v>
      </c>
      <c r="AR2453" s="142">
        <f t="shared" si="1205"/>
        <v>8727.7182870972065</v>
      </c>
      <c r="AS2453" s="142">
        <f t="shared" si="1206"/>
        <v>1.3829316559475943E-6</v>
      </c>
      <c r="AT2453" s="142">
        <f t="shared" si="1207"/>
        <v>0.99880130317820681</v>
      </c>
      <c r="AU2453" s="142">
        <f t="shared" si="1208"/>
        <v>1.3829316559475943E-6</v>
      </c>
      <c r="AV2453" s="142" t="str">
        <f t="shared" si="1209"/>
        <v/>
      </c>
      <c r="AW2453" s="142" t="str">
        <f t="shared" si="1210"/>
        <v/>
      </c>
      <c r="AX2453" s="142">
        <f t="shared" si="1211"/>
        <v>2.3184636174283026E-5</v>
      </c>
      <c r="AY2453" s="142" t="str">
        <f t="shared" si="1212"/>
        <v/>
      </c>
      <c r="AZ2453" s="142" t="str">
        <f t="shared" si="1213"/>
        <v/>
      </c>
      <c r="BB2453" s="147"/>
      <c r="BC2453" s="147">
        <f t="shared" si="1176"/>
        <v>11.289599999999801</v>
      </c>
      <c r="BD2453" s="163">
        <f t="shared" si="1177"/>
        <v>0.12647618107803177</v>
      </c>
      <c r="BE2453" s="147">
        <f t="shared" si="1178"/>
        <v>2.5751501274273725E-4</v>
      </c>
      <c r="BF2453" s="147" t="str">
        <f t="shared" si="1174"/>
        <v/>
      </c>
      <c r="BG2453" s="159" t="str">
        <f t="shared" si="1175"/>
        <v/>
      </c>
    </row>
    <row r="2454" spans="1:59" ht="20.100000000000001" customHeight="1" x14ac:dyDescent="0.25">
      <c r="A2454" s="142">
        <v>1760</v>
      </c>
      <c r="B2454" s="142">
        <f t="shared" si="1179"/>
        <v>14224.349352009394</v>
      </c>
      <c r="C2454" s="142">
        <f t="shared" si="1180"/>
        <v>8.3938904595623374E-7</v>
      </c>
      <c r="D2454" s="142">
        <f t="shared" si="1181"/>
        <v>0.9988171092568956</v>
      </c>
      <c r="E2454" s="142">
        <f t="shared" si="1182"/>
        <v>8.3938904595623374E-7</v>
      </c>
      <c r="F2454" s="142" t="str">
        <f t="shared" si="1183"/>
        <v/>
      </c>
      <c r="G2454" s="142" t="str">
        <f t="shared" si="1184"/>
        <v/>
      </c>
      <c r="H2454" s="142"/>
      <c r="I2454" s="142"/>
      <c r="J2454" s="142">
        <f t="shared" si="1185"/>
        <v>1.8892768678454774E-150</v>
      </c>
      <c r="K2454" s="142" t="str">
        <f t="shared" si="1186"/>
        <v/>
      </c>
      <c r="L2454" s="142" t="str">
        <f t="shared" si="1187"/>
        <v/>
      </c>
      <c r="M2454" s="142"/>
      <c r="N2454" s="142"/>
      <c r="O2454" s="142"/>
      <c r="P2454" s="142"/>
      <c r="Q2454" s="142">
        <v>1760</v>
      </c>
      <c r="R2454" s="142">
        <f t="shared" si="1188"/>
        <v>65.22666633798373</v>
      </c>
      <c r="S2454" s="142">
        <f t="shared" si="1189"/>
        <v>1.8305033358693014E-4</v>
      </c>
      <c r="T2454" s="142">
        <f t="shared" si="1190"/>
        <v>0.9988171092568956</v>
      </c>
      <c r="U2454" s="142">
        <f t="shared" si="1191"/>
        <v>1.8305033358693014E-4</v>
      </c>
      <c r="V2454" s="142" t="str">
        <f t="shared" si="1192"/>
        <v/>
      </c>
      <c r="W2454" s="142" t="str">
        <f t="shared" si="1193"/>
        <v/>
      </c>
      <c r="X2454" s="142">
        <f t="shared" si="1194"/>
        <v>1.1722856476674414E-14</v>
      </c>
      <c r="Y2454" s="142" t="str">
        <f t="shared" si="1195"/>
        <v/>
      </c>
      <c r="Z2454" s="142" t="str">
        <f t="shared" si="1196"/>
        <v/>
      </c>
      <c r="AD2454" s="142">
        <v>1760</v>
      </c>
      <c r="AE2454" s="142">
        <f t="shared" si="1214"/>
        <v>167.25612780794444</v>
      </c>
      <c r="AF2454" s="142">
        <f t="shared" si="1197"/>
        <v>7.138610219197115E-5</v>
      </c>
      <c r="AG2454" s="142">
        <f t="shared" si="1198"/>
        <v>0.9988171092568956</v>
      </c>
      <c r="AH2454" s="142">
        <f t="shared" si="1199"/>
        <v>7.138610219197115E-5</v>
      </c>
      <c r="AI2454" s="142" t="str">
        <f t="shared" si="1200"/>
        <v/>
      </c>
      <c r="AJ2454" s="142" t="str">
        <f t="shared" si="1201"/>
        <v/>
      </c>
      <c r="AK2454" s="142">
        <f t="shared" si="1202"/>
        <v>8.8584980439606136E-60</v>
      </c>
      <c r="AL2454" s="142" t="str">
        <f t="shared" si="1203"/>
        <v/>
      </c>
      <c r="AM2454" s="142" t="str">
        <f t="shared" si="1204"/>
        <v/>
      </c>
      <c r="AQ2454" s="142">
        <v>1760</v>
      </c>
      <c r="AR2454" s="142">
        <f t="shared" si="1205"/>
        <v>8739.2172571724332</v>
      </c>
      <c r="AS2454" s="142">
        <f t="shared" si="1206"/>
        <v>1.3662279676285802E-6</v>
      </c>
      <c r="AT2454" s="142">
        <f t="shared" si="1207"/>
        <v>0.9988171092568956</v>
      </c>
      <c r="AU2454" s="142">
        <f t="shared" si="1208"/>
        <v>1.3662279676285802E-6</v>
      </c>
      <c r="AV2454" s="142" t="str">
        <f t="shared" si="1209"/>
        <v/>
      </c>
      <c r="AW2454" s="142" t="str">
        <f t="shared" si="1210"/>
        <v/>
      </c>
      <c r="AX2454" s="142">
        <f t="shared" si="1211"/>
        <v>2.3009675820890606E-5</v>
      </c>
      <c r="AY2454" s="142" t="str">
        <f t="shared" si="1212"/>
        <v/>
      </c>
      <c r="AZ2454" s="142" t="str">
        <f t="shared" si="1213"/>
        <v/>
      </c>
      <c r="BB2454" s="147"/>
      <c r="BC2454" s="147">
        <f t="shared" si="1176"/>
        <v>11.2959999999998</v>
      </c>
      <c r="BD2454" s="163">
        <f t="shared" si="1177"/>
        <v>0.12621866606528903</v>
      </c>
      <c r="BE2454" s="147">
        <f t="shared" si="1178"/>
        <v>2.5705612624443708E-4</v>
      </c>
      <c r="BF2454" s="147" t="str">
        <f t="shared" si="1174"/>
        <v/>
      </c>
      <c r="BG2454" s="159" t="str">
        <f t="shared" si="1175"/>
        <v/>
      </c>
    </row>
    <row r="2455" spans="1:59" ht="20.100000000000001" customHeight="1" x14ac:dyDescent="0.25">
      <c r="A2455" s="142">
        <v>1761</v>
      </c>
      <c r="B2455" s="142">
        <f t="shared" si="1179"/>
        <v>14243.065601156781</v>
      </c>
      <c r="C2455" s="142">
        <f t="shared" si="1180"/>
        <v>8.2923724883485966E-7</v>
      </c>
      <c r="D2455" s="142">
        <f t="shared" si="1181"/>
        <v>0.99883272429778602</v>
      </c>
      <c r="E2455" s="142">
        <f t="shared" si="1182"/>
        <v>8.2923724883485966E-7</v>
      </c>
      <c r="F2455" s="142" t="str">
        <f t="shared" si="1183"/>
        <v/>
      </c>
      <c r="G2455" s="142" t="str">
        <f t="shared" si="1184"/>
        <v/>
      </c>
      <c r="H2455" s="142"/>
      <c r="I2455" s="142"/>
      <c r="J2455" s="142">
        <f t="shared" si="1185"/>
        <v>2.0954798234479524E-150</v>
      </c>
      <c r="K2455" s="142" t="str">
        <f t="shared" si="1186"/>
        <v/>
      </c>
      <c r="L2455" s="142" t="str">
        <f t="shared" si="1187"/>
        <v/>
      </c>
      <c r="M2455" s="142"/>
      <c r="N2455" s="142"/>
      <c r="O2455" s="142"/>
      <c r="P2455" s="142"/>
      <c r="Q2455" s="142">
        <v>1761</v>
      </c>
      <c r="R2455" s="142">
        <f t="shared" si="1188"/>
        <v>65.312490898954749</v>
      </c>
      <c r="S2455" s="142">
        <f t="shared" si="1189"/>
        <v>1.8083647356751962E-4</v>
      </c>
      <c r="T2455" s="142">
        <f t="shared" si="1190"/>
        <v>0.99883272429778602</v>
      </c>
      <c r="U2455" s="142">
        <f t="shared" si="1191"/>
        <v>1.8083647356751962E-4</v>
      </c>
      <c r="V2455" s="142" t="str">
        <f t="shared" si="1192"/>
        <v/>
      </c>
      <c r="W2455" s="142" t="str">
        <f t="shared" si="1193"/>
        <v/>
      </c>
      <c r="X2455" s="142">
        <f t="shared" si="1194"/>
        <v>1.2079563151097615E-14</v>
      </c>
      <c r="Y2455" s="142" t="str">
        <f t="shared" si="1195"/>
        <v/>
      </c>
      <c r="Z2455" s="142" t="str">
        <f t="shared" si="1196"/>
        <v/>
      </c>
      <c r="AD2455" s="142">
        <v>1761</v>
      </c>
      <c r="AE2455" s="142">
        <f t="shared" si="1214"/>
        <v>167.47620166032328</v>
      </c>
      <c r="AF2455" s="142">
        <f t="shared" si="1197"/>
        <v>7.052273945185733E-5</v>
      </c>
      <c r="AG2455" s="142">
        <f t="shared" si="1198"/>
        <v>0.99883272429778602</v>
      </c>
      <c r="AH2455" s="142">
        <f t="shared" si="1199"/>
        <v>7.052273945185733E-5</v>
      </c>
      <c r="AI2455" s="142" t="str">
        <f t="shared" si="1200"/>
        <v/>
      </c>
      <c r="AJ2455" s="142" t="str">
        <f t="shared" si="1201"/>
        <v/>
      </c>
      <c r="AK2455" s="142">
        <f t="shared" si="1202"/>
        <v>9.4510564509290646E-60</v>
      </c>
      <c r="AL2455" s="142" t="str">
        <f t="shared" si="1203"/>
        <v/>
      </c>
      <c r="AM2455" s="142" t="str">
        <f t="shared" si="1204"/>
        <v/>
      </c>
      <c r="AQ2455" s="142">
        <v>1761</v>
      </c>
      <c r="AR2455" s="142">
        <f t="shared" si="1205"/>
        <v>8750.7162272476598</v>
      </c>
      <c r="AS2455" s="142">
        <f t="shared" si="1206"/>
        <v>1.3497044387408412E-6</v>
      </c>
      <c r="AT2455" s="142">
        <f t="shared" si="1207"/>
        <v>0.99883272429778602</v>
      </c>
      <c r="AU2455" s="142">
        <f t="shared" si="1208"/>
        <v>1.3497044387408412E-6</v>
      </c>
      <c r="AV2455" s="142" t="str">
        <f t="shared" si="1209"/>
        <v/>
      </c>
      <c r="AW2455" s="142" t="str">
        <f t="shared" si="1210"/>
        <v/>
      </c>
      <c r="AX2455" s="142">
        <f t="shared" si="1211"/>
        <v>2.2835670413263089E-5</v>
      </c>
      <c r="AY2455" s="142" t="str">
        <f t="shared" si="1212"/>
        <v/>
      </c>
      <c r="AZ2455" s="142" t="str">
        <f t="shared" si="1213"/>
        <v/>
      </c>
      <c r="BB2455" s="147"/>
      <c r="BC2455" s="147">
        <f t="shared" si="1176"/>
        <v>11.3023999999998</v>
      </c>
      <c r="BD2455" s="163">
        <f t="shared" si="1177"/>
        <v>0.12596160993904459</v>
      </c>
      <c r="BE2455" s="147">
        <f t="shared" si="1178"/>
        <v>2.5659785166670668E-4</v>
      </c>
      <c r="BF2455" s="147" t="str">
        <f t="shared" si="1174"/>
        <v/>
      </c>
      <c r="BG2455" s="159" t="str">
        <f t="shared" si="1175"/>
        <v/>
      </c>
    </row>
    <row r="2456" spans="1:59" ht="20.100000000000001" customHeight="1" x14ac:dyDescent="0.25">
      <c r="A2456" s="142">
        <v>1762</v>
      </c>
      <c r="B2456" s="142">
        <f t="shared" si="1179"/>
        <v>14261.78185030416</v>
      </c>
      <c r="C2456" s="142">
        <f t="shared" si="1180"/>
        <v>8.191951230543483E-7</v>
      </c>
      <c r="D2456" s="142">
        <f t="shared" si="1181"/>
        <v>0.99884815036300911</v>
      </c>
      <c r="E2456" s="142">
        <f t="shared" si="1182"/>
        <v>8.191951230543483E-7</v>
      </c>
      <c r="F2456" s="142" t="str">
        <f t="shared" si="1183"/>
        <v/>
      </c>
      <c r="G2456" s="142" t="str">
        <f t="shared" si="1184"/>
        <v/>
      </c>
      <c r="H2456" s="142"/>
      <c r="I2456" s="142"/>
      <c r="J2456" s="142">
        <f t="shared" si="1185"/>
        <v>2.3241513772811014E-150</v>
      </c>
      <c r="K2456" s="142" t="str">
        <f t="shared" si="1186"/>
        <v/>
      </c>
      <c r="L2456" s="142" t="str">
        <f t="shared" si="1187"/>
        <v/>
      </c>
      <c r="M2456" s="142"/>
      <c r="N2456" s="142"/>
      <c r="O2456" s="142"/>
      <c r="P2456" s="142"/>
      <c r="Q2456" s="142">
        <v>1762</v>
      </c>
      <c r="R2456" s="142">
        <f t="shared" si="1188"/>
        <v>65.398315459925797</v>
      </c>
      <c r="S2456" s="142">
        <f t="shared" si="1189"/>
        <v>1.7864653019989904E-4</v>
      </c>
      <c r="T2456" s="142">
        <f t="shared" si="1190"/>
        <v>0.99884815036300911</v>
      </c>
      <c r="U2456" s="142">
        <f t="shared" si="1191"/>
        <v>1.7864653019989904E-4</v>
      </c>
      <c r="V2456" s="142" t="str">
        <f t="shared" si="1192"/>
        <v/>
      </c>
      <c r="W2456" s="142" t="str">
        <f t="shared" si="1193"/>
        <v/>
      </c>
      <c r="X2456" s="142">
        <f t="shared" si="1194"/>
        <v>1.2446924653289982E-14</v>
      </c>
      <c r="Y2456" s="142" t="str">
        <f t="shared" si="1195"/>
        <v/>
      </c>
      <c r="Z2456" s="142" t="str">
        <f t="shared" si="1196"/>
        <v/>
      </c>
      <c r="AD2456" s="142">
        <v>1762</v>
      </c>
      <c r="AE2456" s="142">
        <f t="shared" si="1214"/>
        <v>167.69627551270219</v>
      </c>
      <c r="AF2456" s="142">
        <f t="shared" si="1197"/>
        <v>6.9668703744998987E-5</v>
      </c>
      <c r="AG2456" s="142">
        <f t="shared" si="1198"/>
        <v>0.99884815036300911</v>
      </c>
      <c r="AH2456" s="142">
        <f t="shared" si="1199"/>
        <v>6.9668703744998987E-5</v>
      </c>
      <c r="AI2456" s="142" t="str">
        <f t="shared" si="1200"/>
        <v/>
      </c>
      <c r="AJ2456" s="142" t="str">
        <f t="shared" si="1201"/>
        <v/>
      </c>
      <c r="AK2456" s="142">
        <f t="shared" si="1202"/>
        <v>1.0083090660215732E-59</v>
      </c>
      <c r="AL2456" s="142" t="str">
        <f t="shared" si="1203"/>
        <v/>
      </c>
      <c r="AM2456" s="142" t="str">
        <f t="shared" si="1204"/>
        <v/>
      </c>
      <c r="AQ2456" s="142">
        <v>1762</v>
      </c>
      <c r="AR2456" s="142">
        <f t="shared" si="1205"/>
        <v>8762.2151973228865</v>
      </c>
      <c r="AS2456" s="142">
        <f t="shared" si="1206"/>
        <v>1.333359415938989E-6</v>
      </c>
      <c r="AT2456" s="142">
        <f t="shared" si="1207"/>
        <v>0.99884815036300911</v>
      </c>
      <c r="AU2456" s="142">
        <f t="shared" si="1208"/>
        <v>1.333359415938989E-6</v>
      </c>
      <c r="AV2456" s="142" t="str">
        <f t="shared" si="1209"/>
        <v/>
      </c>
      <c r="AW2456" s="142" t="str">
        <f t="shared" si="1210"/>
        <v/>
      </c>
      <c r="AX2456" s="142">
        <f t="shared" si="1211"/>
        <v>2.2662618276916346E-5</v>
      </c>
      <c r="AY2456" s="142" t="str">
        <f t="shared" si="1212"/>
        <v/>
      </c>
      <c r="AZ2456" s="142" t="str">
        <f t="shared" si="1213"/>
        <v/>
      </c>
      <c r="BB2456" s="147"/>
      <c r="BC2456" s="147">
        <f t="shared" si="1176"/>
        <v>11.308799999999799</v>
      </c>
      <c r="BD2456" s="163">
        <f t="shared" si="1177"/>
        <v>0.12570501208737789</v>
      </c>
      <c r="BE2456" s="147">
        <f t="shared" si="1178"/>
        <v>2.5614018888531209E-4</v>
      </c>
      <c r="BF2456" s="147" t="str">
        <f t="shared" si="1174"/>
        <v/>
      </c>
      <c r="BG2456" s="159" t="str">
        <f t="shared" si="1175"/>
        <v/>
      </c>
    </row>
    <row r="2457" spans="1:59" ht="20.100000000000001" customHeight="1" x14ac:dyDescent="0.25">
      <c r="A2457" s="147">
        <v>1763</v>
      </c>
      <c r="B2457" s="142">
        <f t="shared" si="1179"/>
        <v>14280.498099451539</v>
      </c>
      <c r="C2457" s="142">
        <f t="shared" si="1180"/>
        <v>8.0926165988616043E-7</v>
      </c>
      <c r="D2457" s="142">
        <f t="shared" si="1181"/>
        <v>0.99886338949575026</v>
      </c>
      <c r="E2457" s="142">
        <f t="shared" si="1182"/>
        <v>8.0926165988616043E-7</v>
      </c>
      <c r="F2457" s="142" t="str">
        <f t="shared" si="1183"/>
        <v/>
      </c>
      <c r="G2457" s="142" t="str">
        <f t="shared" si="1184"/>
        <v/>
      </c>
      <c r="H2457" s="142"/>
      <c r="I2457" s="142"/>
      <c r="J2457" s="142">
        <f t="shared" si="1185"/>
        <v>2.57773572328974E-150</v>
      </c>
      <c r="K2457" s="142" t="str">
        <f t="shared" si="1186"/>
        <v/>
      </c>
      <c r="L2457" s="142" t="str">
        <f t="shared" si="1187"/>
        <v/>
      </c>
      <c r="M2457" s="142"/>
      <c r="N2457" s="142"/>
      <c r="O2457" s="142"/>
      <c r="P2457" s="142"/>
      <c r="Q2457" s="147">
        <v>1763</v>
      </c>
      <c r="R2457" s="142">
        <f t="shared" si="1188"/>
        <v>65.484140020896817</v>
      </c>
      <c r="S2457" s="142">
        <f t="shared" si="1189"/>
        <v>1.7648028350491319E-4</v>
      </c>
      <c r="T2457" s="142">
        <f t="shared" si="1190"/>
        <v>0.99886338949575026</v>
      </c>
      <c r="U2457" s="142">
        <f t="shared" si="1191"/>
        <v>1.7648028350491319E-4</v>
      </c>
      <c r="V2457" s="142" t="str">
        <f t="shared" si="1192"/>
        <v/>
      </c>
      <c r="W2457" s="142" t="str">
        <f t="shared" si="1193"/>
        <v/>
      </c>
      <c r="X2457" s="142">
        <f t="shared" si="1194"/>
        <v>1.2825253081730344E-14</v>
      </c>
      <c r="Y2457" s="142" t="str">
        <f t="shared" si="1195"/>
        <v/>
      </c>
      <c r="Z2457" s="142" t="str">
        <f t="shared" si="1196"/>
        <v/>
      </c>
      <c r="AD2457" s="147">
        <v>1763</v>
      </c>
      <c r="AE2457" s="142">
        <f t="shared" si="1214"/>
        <v>167.91634936508103</v>
      </c>
      <c r="AF2457" s="142">
        <f t="shared" si="1197"/>
        <v>6.8823909283764902E-5</v>
      </c>
      <c r="AG2457" s="142">
        <f t="shared" si="1198"/>
        <v>0.99886338949575026</v>
      </c>
      <c r="AH2457" s="142">
        <f t="shared" si="1199"/>
        <v>6.8823909283764902E-5</v>
      </c>
      <c r="AI2457" s="142" t="str">
        <f t="shared" si="1200"/>
        <v/>
      </c>
      <c r="AJ2457" s="142" t="str">
        <f t="shared" si="1201"/>
        <v/>
      </c>
      <c r="AK2457" s="142">
        <f t="shared" si="1202"/>
        <v>1.0757219693219111E-59</v>
      </c>
      <c r="AL2457" s="142" t="str">
        <f t="shared" si="1203"/>
        <v/>
      </c>
      <c r="AM2457" s="142" t="str">
        <f t="shared" si="1204"/>
        <v/>
      </c>
      <c r="AQ2457" s="147">
        <v>1763</v>
      </c>
      <c r="AR2457" s="142">
        <f t="shared" si="1205"/>
        <v>8773.7141673981132</v>
      </c>
      <c r="AS2457" s="142">
        <f t="shared" si="1206"/>
        <v>1.3171912573703645E-6</v>
      </c>
      <c r="AT2457" s="142">
        <f t="shared" si="1207"/>
        <v>0.99886338949575026</v>
      </c>
      <c r="AU2457" s="142">
        <f t="shared" si="1208"/>
        <v>1.3171912573703645E-6</v>
      </c>
      <c r="AV2457" s="142" t="str">
        <f t="shared" si="1209"/>
        <v/>
      </c>
      <c r="AW2457" s="142" t="str">
        <f t="shared" si="1210"/>
        <v/>
      </c>
      <c r="AX2457" s="142">
        <f t="shared" si="1211"/>
        <v>2.2490517704459153E-5</v>
      </c>
      <c r="AY2457" s="142" t="str">
        <f t="shared" si="1212"/>
        <v/>
      </c>
      <c r="AZ2457" s="142" t="str">
        <f t="shared" si="1213"/>
        <v/>
      </c>
      <c r="BB2457" s="147"/>
      <c r="BC2457" s="147">
        <f t="shared" si="1176"/>
        <v>11.315199999999798</v>
      </c>
      <c r="BD2457" s="163">
        <f t="shared" si="1177"/>
        <v>0.12544887189849258</v>
      </c>
      <c r="BE2457" s="147">
        <f t="shared" si="1178"/>
        <v>2.5568313777360463E-4</v>
      </c>
      <c r="BF2457" s="147" t="str">
        <f t="shared" si="1174"/>
        <v/>
      </c>
      <c r="BG2457" s="159" t="str">
        <f t="shared" si="1175"/>
        <v/>
      </c>
    </row>
    <row r="2458" spans="1:59" ht="20.100000000000001" customHeight="1" x14ac:dyDescent="0.25">
      <c r="A2458" s="142">
        <v>1764</v>
      </c>
      <c r="B2458" s="142">
        <f t="shared" si="1179"/>
        <v>14299.214348598918</v>
      </c>
      <c r="C2458" s="142">
        <f t="shared" si="1180"/>
        <v>7.9943585764137565E-7</v>
      </c>
      <c r="D2458" s="142">
        <f t="shared" si="1181"/>
        <v>0.99887844372038093</v>
      </c>
      <c r="E2458" s="142">
        <f t="shared" si="1182"/>
        <v>7.9943585764137565E-7</v>
      </c>
      <c r="F2458" s="142" t="str">
        <f t="shared" si="1183"/>
        <v/>
      </c>
      <c r="G2458" s="142" t="str">
        <f t="shared" si="1184"/>
        <v/>
      </c>
      <c r="H2458" s="142"/>
      <c r="I2458" s="142"/>
      <c r="J2458" s="142">
        <f t="shared" si="1185"/>
        <v>2.858942498059096E-150</v>
      </c>
      <c r="K2458" s="142" t="str">
        <f t="shared" si="1186"/>
        <v/>
      </c>
      <c r="L2458" s="142" t="str">
        <f t="shared" si="1187"/>
        <v/>
      </c>
      <c r="M2458" s="142"/>
      <c r="N2458" s="142"/>
      <c r="O2458" s="142"/>
      <c r="P2458" s="142"/>
      <c r="Q2458" s="142">
        <v>1764</v>
      </c>
      <c r="R2458" s="142">
        <f t="shared" si="1188"/>
        <v>65.569964581867836</v>
      </c>
      <c r="S2458" s="142">
        <f t="shared" si="1189"/>
        <v>1.743375150385722E-4</v>
      </c>
      <c r="T2458" s="142">
        <f t="shared" si="1190"/>
        <v>0.99887844372038093</v>
      </c>
      <c r="U2458" s="142">
        <f t="shared" si="1191"/>
        <v>1.743375150385722E-4</v>
      </c>
      <c r="V2458" s="142" t="str">
        <f t="shared" si="1192"/>
        <v/>
      </c>
      <c r="W2458" s="142" t="str">
        <f t="shared" si="1193"/>
        <v/>
      </c>
      <c r="X2458" s="142">
        <f t="shared" si="1194"/>
        <v>1.3214869489400322E-14</v>
      </c>
      <c r="Y2458" s="142" t="str">
        <f t="shared" si="1195"/>
        <v/>
      </c>
      <c r="Z2458" s="142" t="str">
        <f t="shared" si="1196"/>
        <v/>
      </c>
      <c r="AD2458" s="142">
        <v>1764</v>
      </c>
      <c r="AE2458" s="142">
        <f t="shared" si="1214"/>
        <v>168.13642321745994</v>
      </c>
      <c r="AF2458" s="142">
        <f t="shared" si="1197"/>
        <v>6.7988270879209119E-5</v>
      </c>
      <c r="AG2458" s="142">
        <f t="shared" si="1198"/>
        <v>0.99887844372038093</v>
      </c>
      <c r="AH2458" s="142">
        <f t="shared" si="1199"/>
        <v>6.7988270879209119E-5</v>
      </c>
      <c r="AI2458" s="142" t="str">
        <f t="shared" si="1200"/>
        <v/>
      </c>
      <c r="AJ2458" s="142" t="str">
        <f t="shared" si="1201"/>
        <v/>
      </c>
      <c r="AK2458" s="142">
        <f t="shared" si="1202"/>
        <v>1.1476235606525487E-59</v>
      </c>
      <c r="AL2458" s="142" t="str">
        <f t="shared" si="1203"/>
        <v/>
      </c>
      <c r="AM2458" s="142" t="str">
        <f t="shared" si="1204"/>
        <v/>
      </c>
      <c r="AQ2458" s="142">
        <v>1764</v>
      </c>
      <c r="AR2458" s="142">
        <f t="shared" si="1205"/>
        <v>8785.2131374733399</v>
      </c>
      <c r="AS2458" s="142">
        <f t="shared" si="1206"/>
        <v>1.3011983326403048E-6</v>
      </c>
      <c r="AT2458" s="142">
        <f t="shared" si="1207"/>
        <v>0.99887844372038093</v>
      </c>
      <c r="AU2458" s="142">
        <f t="shared" si="1208"/>
        <v>1.3011983326403048E-6</v>
      </c>
      <c r="AV2458" s="142" t="str">
        <f t="shared" si="1209"/>
        <v/>
      </c>
      <c r="AW2458" s="142" t="str">
        <f t="shared" si="1210"/>
        <v/>
      </c>
      <c r="AX2458" s="142">
        <f t="shared" si="1211"/>
        <v>2.2319366955951527E-5</v>
      </c>
      <c r="AY2458" s="142" t="str">
        <f t="shared" si="1212"/>
        <v/>
      </c>
      <c r="AZ2458" s="142" t="str">
        <f t="shared" si="1213"/>
        <v/>
      </c>
      <c r="BB2458" s="147"/>
      <c r="BC2458" s="147">
        <f t="shared" si="1176"/>
        <v>11.321599999999798</v>
      </c>
      <c r="BD2458" s="163">
        <f t="shared" si="1177"/>
        <v>0.12519318876071897</v>
      </c>
      <c r="BE2458" s="147">
        <f t="shared" si="1178"/>
        <v>2.552266982020629E-4</v>
      </c>
      <c r="BF2458" s="147" t="str">
        <f t="shared" si="1174"/>
        <v/>
      </c>
      <c r="BG2458" s="159" t="str">
        <f t="shared" si="1175"/>
        <v/>
      </c>
    </row>
    <row r="2459" spans="1:59" ht="20.100000000000001" customHeight="1" x14ac:dyDescent="0.25">
      <c r="A2459" s="142">
        <v>1765</v>
      </c>
      <c r="B2459" s="142">
        <f t="shared" si="1179"/>
        <v>14317.930597746305</v>
      </c>
      <c r="C2459" s="142">
        <f t="shared" si="1180"/>
        <v>7.8971672164903574E-7</v>
      </c>
      <c r="D2459" s="142">
        <f t="shared" si="1181"/>
        <v>0.99889331504259071</v>
      </c>
      <c r="E2459" s="142">
        <f t="shared" si="1182"/>
        <v>7.8971672164903574E-7</v>
      </c>
      <c r="F2459" s="142" t="str">
        <f t="shared" si="1183"/>
        <v/>
      </c>
      <c r="G2459" s="142" t="str">
        <f t="shared" si="1184"/>
        <v/>
      </c>
      <c r="H2459" s="142"/>
      <c r="I2459" s="142"/>
      <c r="J2459" s="142">
        <f t="shared" si="1185"/>
        <v>3.1707755599509566E-150</v>
      </c>
      <c r="K2459" s="142" t="str">
        <f t="shared" si="1186"/>
        <v/>
      </c>
      <c r="L2459" s="142" t="str">
        <f t="shared" si="1187"/>
        <v/>
      </c>
      <c r="M2459" s="142"/>
      <c r="N2459" s="142"/>
      <c r="O2459" s="142"/>
      <c r="P2459" s="142"/>
      <c r="Q2459" s="142">
        <v>1765</v>
      </c>
      <c r="R2459" s="142">
        <f t="shared" si="1188"/>
        <v>65.655789142838884</v>
      </c>
      <c r="S2459" s="142">
        <f t="shared" si="1189"/>
        <v>1.7221800788733499E-4</v>
      </c>
      <c r="T2459" s="142">
        <f t="shared" si="1190"/>
        <v>0.99889331504259071</v>
      </c>
      <c r="U2459" s="142">
        <f t="shared" si="1191"/>
        <v>1.7221800788733499E-4</v>
      </c>
      <c r="V2459" s="142" t="str">
        <f t="shared" si="1192"/>
        <v/>
      </c>
      <c r="W2459" s="142" t="str">
        <f t="shared" si="1193"/>
        <v/>
      </c>
      <c r="X2459" s="142">
        <f t="shared" si="1194"/>
        <v>1.3616104135097886E-14</v>
      </c>
      <c r="Y2459" s="142" t="str">
        <f t="shared" si="1195"/>
        <v/>
      </c>
      <c r="Z2459" s="142" t="str">
        <f t="shared" si="1196"/>
        <v/>
      </c>
      <c r="AD2459" s="142">
        <v>1765</v>
      </c>
      <c r="AE2459" s="142">
        <f t="shared" si="1214"/>
        <v>168.35649706983878</v>
      </c>
      <c r="AF2459" s="142">
        <f t="shared" si="1197"/>
        <v>6.7161703939231724E-5</v>
      </c>
      <c r="AG2459" s="142">
        <f t="shared" si="1198"/>
        <v>0.99889331504259071</v>
      </c>
      <c r="AH2459" s="142">
        <f t="shared" si="1199"/>
        <v>6.7161703939231724E-5</v>
      </c>
      <c r="AI2459" s="142" t="str">
        <f t="shared" si="1200"/>
        <v/>
      </c>
      <c r="AJ2459" s="142" t="str">
        <f t="shared" si="1201"/>
        <v/>
      </c>
      <c r="AK2459" s="142">
        <f t="shared" si="1202"/>
        <v>1.2243114875920198E-59</v>
      </c>
      <c r="AL2459" s="142" t="str">
        <f t="shared" si="1203"/>
        <v/>
      </c>
      <c r="AM2459" s="142" t="str">
        <f t="shared" si="1204"/>
        <v/>
      </c>
      <c r="AQ2459" s="142">
        <v>1765</v>
      </c>
      <c r="AR2459" s="142">
        <f t="shared" si="1205"/>
        <v>8796.7121075485666</v>
      </c>
      <c r="AS2459" s="142">
        <f t="shared" si="1206"/>
        <v>1.2853790227769166E-6</v>
      </c>
      <c r="AT2459" s="142">
        <f t="shared" si="1207"/>
        <v>0.99889331504259071</v>
      </c>
      <c r="AU2459" s="142">
        <f t="shared" si="1208"/>
        <v>1.2853790227769166E-6</v>
      </c>
      <c r="AV2459" s="142" t="str">
        <f t="shared" si="1209"/>
        <v/>
      </c>
      <c r="AW2459" s="142" t="str">
        <f t="shared" si="1210"/>
        <v/>
      </c>
      <c r="AX2459" s="142">
        <f t="shared" si="1211"/>
        <v>2.2149164259262785E-5</v>
      </c>
      <c r="AY2459" s="142" t="str">
        <f t="shared" si="1212"/>
        <v/>
      </c>
      <c r="AZ2459" s="142" t="str">
        <f t="shared" si="1213"/>
        <v/>
      </c>
      <c r="BB2459" s="147"/>
      <c r="BC2459" s="147">
        <f t="shared" si="1176"/>
        <v>11.327999999999797</v>
      </c>
      <c r="BD2459" s="163">
        <f t="shared" si="1177"/>
        <v>0.12493796206251691</v>
      </c>
      <c r="BE2459" s="147">
        <f t="shared" si="1178"/>
        <v>2.5477087003789034E-4</v>
      </c>
      <c r="BF2459" s="147" t="str">
        <f t="shared" si="1174"/>
        <v/>
      </c>
      <c r="BG2459" s="159" t="str">
        <f t="shared" si="1175"/>
        <v/>
      </c>
    </row>
    <row r="2460" spans="1:59" ht="20.100000000000001" customHeight="1" x14ac:dyDescent="0.25">
      <c r="A2460" s="142">
        <v>1766</v>
      </c>
      <c r="B2460" s="142">
        <f t="shared" si="1179"/>
        <v>14336.646846893684</v>
      </c>
      <c r="C2460" s="142">
        <f t="shared" si="1180"/>
        <v>7.8010326423422244E-7</v>
      </c>
      <c r="D2460" s="142">
        <f t="shared" si="1181"/>
        <v>0.99890800544951819</v>
      </c>
      <c r="E2460" s="142">
        <f t="shared" si="1182"/>
        <v>7.8010326423422244E-7</v>
      </c>
      <c r="F2460" s="142" t="str">
        <f t="shared" si="1183"/>
        <v/>
      </c>
      <c r="G2460" s="142" t="str">
        <f t="shared" si="1184"/>
        <v/>
      </c>
      <c r="H2460" s="142"/>
      <c r="I2460" s="142"/>
      <c r="J2460" s="142">
        <f t="shared" si="1185"/>
        <v>3.516564883208156E-150</v>
      </c>
      <c r="K2460" s="142" t="str">
        <f t="shared" si="1186"/>
        <v/>
      </c>
      <c r="L2460" s="142" t="str">
        <f t="shared" si="1187"/>
        <v/>
      </c>
      <c r="M2460" s="142"/>
      <c r="N2460" s="142"/>
      <c r="O2460" s="142"/>
      <c r="P2460" s="142"/>
      <c r="Q2460" s="142">
        <v>1766</v>
      </c>
      <c r="R2460" s="142">
        <f t="shared" si="1188"/>
        <v>65.741613703809904</v>
      </c>
      <c r="S2460" s="142">
        <f t="shared" si="1189"/>
        <v>1.7012154666332595E-4</v>
      </c>
      <c r="T2460" s="142">
        <f t="shared" si="1190"/>
        <v>0.99890800544951819</v>
      </c>
      <c r="U2460" s="142">
        <f t="shared" si="1191"/>
        <v>1.7012154666332595E-4</v>
      </c>
      <c r="V2460" s="142" t="str">
        <f t="shared" si="1192"/>
        <v/>
      </c>
      <c r="W2460" s="142" t="str">
        <f t="shared" si="1193"/>
        <v/>
      </c>
      <c r="X2460" s="142">
        <f t="shared" si="1194"/>
        <v>1.4029296741643483E-14</v>
      </c>
      <c r="Y2460" s="142" t="str">
        <f t="shared" si="1195"/>
        <v/>
      </c>
      <c r="Z2460" s="142" t="str">
        <f t="shared" si="1196"/>
        <v/>
      </c>
      <c r="AD2460" s="142">
        <v>1766</v>
      </c>
      <c r="AE2460" s="142">
        <f t="shared" si="1214"/>
        <v>168.57657092221768</v>
      </c>
      <c r="AF2460" s="142">
        <f t="shared" si="1197"/>
        <v>6.6344124466711542E-5</v>
      </c>
      <c r="AG2460" s="142">
        <f t="shared" si="1198"/>
        <v>0.99890800544951819</v>
      </c>
      <c r="AH2460" s="142">
        <f t="shared" si="1199"/>
        <v>6.6344124466711542E-5</v>
      </c>
      <c r="AI2460" s="142" t="str">
        <f t="shared" si="1200"/>
        <v/>
      </c>
      <c r="AJ2460" s="142" t="str">
        <f t="shared" si="1201"/>
        <v/>
      </c>
      <c r="AK2460" s="142">
        <f t="shared" si="1202"/>
        <v>1.3061030526173207E-59</v>
      </c>
      <c r="AL2460" s="142" t="str">
        <f t="shared" si="1203"/>
        <v/>
      </c>
      <c r="AM2460" s="142" t="str">
        <f t="shared" si="1204"/>
        <v/>
      </c>
      <c r="AQ2460" s="142">
        <v>1766</v>
      </c>
      <c r="AR2460" s="142">
        <f t="shared" si="1205"/>
        <v>8808.2110776237932</v>
      </c>
      <c r="AS2460" s="142">
        <f t="shared" si="1206"/>
        <v>1.2697317201953554E-6</v>
      </c>
      <c r="AT2460" s="142">
        <f t="shared" si="1207"/>
        <v>0.99890800544951819</v>
      </c>
      <c r="AU2460" s="142">
        <f t="shared" si="1208"/>
        <v>1.2697317201953554E-6</v>
      </c>
      <c r="AV2460" s="142" t="str">
        <f t="shared" si="1209"/>
        <v/>
      </c>
      <c r="AW2460" s="142" t="str">
        <f t="shared" si="1210"/>
        <v/>
      </c>
      <c r="AX2460" s="142">
        <f t="shared" si="1211"/>
        <v>2.1979907810429461E-5</v>
      </c>
      <c r="AY2460" s="142" t="str">
        <f t="shared" si="1212"/>
        <v/>
      </c>
      <c r="AZ2460" s="142" t="str">
        <f t="shared" si="1213"/>
        <v/>
      </c>
      <c r="BB2460" s="147"/>
      <c r="BC2460" s="147">
        <f t="shared" si="1176"/>
        <v>11.334399999999796</v>
      </c>
      <c r="BD2460" s="163">
        <f t="shared" si="1177"/>
        <v>0.12468319119247902</v>
      </c>
      <c r="BE2460" s="147">
        <f t="shared" si="1178"/>
        <v>2.5431565314583404E-4</v>
      </c>
      <c r="BF2460" s="147" t="str">
        <f t="shared" si="1174"/>
        <v/>
      </c>
      <c r="BG2460" s="159" t="str">
        <f t="shared" si="1175"/>
        <v/>
      </c>
    </row>
    <row r="2461" spans="1:59" ht="20.100000000000001" customHeight="1" x14ac:dyDescent="0.25">
      <c r="A2461" s="142">
        <v>1767</v>
      </c>
      <c r="B2461" s="142">
        <f t="shared" si="1179"/>
        <v>14355.363096041063</v>
      </c>
      <c r="C2461" s="142">
        <f t="shared" si="1180"/>
        <v>7.7059450469581178E-7</v>
      </c>
      <c r="D2461" s="142">
        <f t="shared" si="1181"/>
        <v>0.99892251690988132</v>
      </c>
      <c r="E2461" s="142">
        <f t="shared" si="1182"/>
        <v>7.7059450469581178E-7</v>
      </c>
      <c r="F2461" s="142" t="str">
        <f t="shared" si="1183"/>
        <v/>
      </c>
      <c r="G2461" s="142" t="str">
        <f t="shared" si="1184"/>
        <v/>
      </c>
      <c r="H2461" s="142"/>
      <c r="I2461" s="142"/>
      <c r="J2461" s="142">
        <f t="shared" si="1185"/>
        <v>3.9000019036131925E-150</v>
      </c>
      <c r="K2461" s="142" t="str">
        <f t="shared" si="1186"/>
        <v/>
      </c>
      <c r="L2461" s="142" t="str">
        <f t="shared" si="1187"/>
        <v/>
      </c>
      <c r="M2461" s="142"/>
      <c r="N2461" s="142"/>
      <c r="O2461" s="142"/>
      <c r="P2461" s="142"/>
      <c r="Q2461" s="142">
        <v>1767</v>
      </c>
      <c r="R2461" s="142">
        <f t="shared" si="1188"/>
        <v>65.827438264780952</v>
      </c>
      <c r="S2461" s="142">
        <f t="shared" si="1189"/>
        <v>1.680479174994838E-4</v>
      </c>
      <c r="T2461" s="142">
        <f t="shared" si="1190"/>
        <v>0.99892251690988132</v>
      </c>
      <c r="U2461" s="142">
        <f t="shared" si="1191"/>
        <v>1.680479174994838E-4</v>
      </c>
      <c r="V2461" s="142" t="str">
        <f t="shared" si="1192"/>
        <v/>
      </c>
      <c r="W2461" s="142" t="str">
        <f t="shared" si="1193"/>
        <v/>
      </c>
      <c r="X2461" s="142">
        <f t="shared" si="1194"/>
        <v>1.4454796761158725E-14</v>
      </c>
      <c r="Y2461" s="142" t="str">
        <f t="shared" si="1195"/>
        <v/>
      </c>
      <c r="Z2461" s="142" t="str">
        <f t="shared" si="1196"/>
        <v/>
      </c>
      <c r="AD2461" s="142">
        <v>1767</v>
      </c>
      <c r="AE2461" s="142">
        <f t="shared" si="1214"/>
        <v>168.79664477459653</v>
      </c>
      <c r="AF2461" s="142">
        <f t="shared" si="1197"/>
        <v>6.5535449057617319E-5</v>
      </c>
      <c r="AG2461" s="142">
        <f t="shared" si="1198"/>
        <v>0.99892251690988132</v>
      </c>
      <c r="AH2461" s="142">
        <f t="shared" si="1199"/>
        <v>6.5535449057617319E-5</v>
      </c>
      <c r="AI2461" s="142" t="str">
        <f t="shared" si="1200"/>
        <v/>
      </c>
      <c r="AJ2461" s="142" t="str">
        <f t="shared" si="1201"/>
        <v/>
      </c>
      <c r="AK2461" s="142">
        <f t="shared" si="1202"/>
        <v>1.3933365055218426E-59</v>
      </c>
      <c r="AL2461" s="142" t="str">
        <f t="shared" si="1203"/>
        <v/>
      </c>
      <c r="AM2461" s="142" t="str">
        <f t="shared" si="1204"/>
        <v/>
      </c>
      <c r="AQ2461" s="142">
        <v>1767</v>
      </c>
      <c r="AR2461" s="142">
        <f t="shared" si="1205"/>
        <v>8819.7100476990199</v>
      </c>
      <c r="AS2461" s="142">
        <f t="shared" si="1206"/>
        <v>1.2542548286616649E-6</v>
      </c>
      <c r="AT2461" s="142">
        <f t="shared" si="1207"/>
        <v>0.99892251690988132</v>
      </c>
      <c r="AU2461" s="142">
        <f t="shared" si="1208"/>
        <v>1.2542548286616649E-6</v>
      </c>
      <c r="AV2461" s="142" t="str">
        <f t="shared" si="1209"/>
        <v/>
      </c>
      <c r="AW2461" s="142" t="str">
        <f t="shared" si="1210"/>
        <v/>
      </c>
      <c r="AX2461" s="142">
        <f t="shared" si="1211"/>
        <v>2.181159577401313E-5</v>
      </c>
      <c r="AY2461" s="142" t="str">
        <f t="shared" si="1212"/>
        <v/>
      </c>
      <c r="AZ2461" s="142" t="str">
        <f t="shared" si="1213"/>
        <v/>
      </c>
      <c r="BB2461" s="147"/>
      <c r="BC2461" s="147">
        <f t="shared" si="1176"/>
        <v>11.340799999999795</v>
      </c>
      <c r="BD2461" s="163">
        <f t="shared" si="1177"/>
        <v>0.12442887553933318</v>
      </c>
      <c r="BE2461" s="147">
        <f t="shared" si="1178"/>
        <v>2.5386104738753246E-4</v>
      </c>
      <c r="BF2461" s="147" t="str">
        <f t="shared" si="1174"/>
        <v/>
      </c>
      <c r="BG2461" s="159" t="str">
        <f t="shared" si="1175"/>
        <v/>
      </c>
    </row>
    <row r="2462" spans="1:59" ht="20.100000000000001" customHeight="1" x14ac:dyDescent="0.25">
      <c r="A2462" s="142">
        <v>1768</v>
      </c>
      <c r="B2462" s="142">
        <f t="shared" si="1179"/>
        <v>14374.079345188442</v>
      </c>
      <c r="C2462" s="142">
        <f t="shared" si="1180"/>
        <v>7.611894692839709E-7</v>
      </c>
      <c r="D2462" s="142">
        <f t="shared" si="1181"/>
        <v>0.99893685137410859</v>
      </c>
      <c r="E2462" s="142">
        <f t="shared" si="1182"/>
        <v>7.611894692839709E-7</v>
      </c>
      <c r="F2462" s="142" t="str">
        <f t="shared" si="1183"/>
        <v/>
      </c>
      <c r="G2462" s="142" t="str">
        <f t="shared" si="1184"/>
        <v/>
      </c>
      <c r="H2462" s="142"/>
      <c r="I2462" s="142"/>
      <c r="J2462" s="142">
        <f t="shared" si="1185"/>
        <v>4.3251786885896622E-150</v>
      </c>
      <c r="K2462" s="142" t="str">
        <f t="shared" si="1186"/>
        <v/>
      </c>
      <c r="L2462" s="142" t="str">
        <f t="shared" si="1187"/>
        <v/>
      </c>
      <c r="M2462" s="142"/>
      <c r="N2462" s="142"/>
      <c r="O2462" s="142"/>
      <c r="P2462" s="142"/>
      <c r="Q2462" s="142">
        <v>1768</v>
      </c>
      <c r="R2462" s="142">
        <f t="shared" si="1188"/>
        <v>65.913262825751971</v>
      </c>
      <c r="S2462" s="142">
        <f t="shared" si="1189"/>
        <v>1.6599690804465687E-4</v>
      </c>
      <c r="T2462" s="142">
        <f t="shared" si="1190"/>
        <v>0.99893685137410859</v>
      </c>
      <c r="U2462" s="142">
        <f t="shared" si="1191"/>
        <v>1.6599690804465687E-4</v>
      </c>
      <c r="V2462" s="142" t="str">
        <f t="shared" si="1192"/>
        <v/>
      </c>
      <c r="W2462" s="142" t="str">
        <f t="shared" si="1193"/>
        <v/>
      </c>
      <c r="X2462" s="142">
        <f t="shared" si="1194"/>
        <v>1.4892963647604887E-14</v>
      </c>
      <c r="Y2462" s="142" t="str">
        <f t="shared" si="1195"/>
        <v/>
      </c>
      <c r="Z2462" s="142" t="str">
        <f t="shared" si="1196"/>
        <v/>
      </c>
      <c r="AD2462" s="142">
        <v>1768</v>
      </c>
      <c r="AE2462" s="142">
        <f t="shared" si="1214"/>
        <v>169.01671862697543</v>
      </c>
      <c r="AF2462" s="142">
        <f t="shared" si="1197"/>
        <v>6.4735594899091722E-5</v>
      </c>
      <c r="AG2462" s="142">
        <f t="shared" si="1198"/>
        <v>0.99893685137410859</v>
      </c>
      <c r="AH2462" s="142">
        <f t="shared" si="1199"/>
        <v>6.4735594899091722E-5</v>
      </c>
      <c r="AI2462" s="142" t="str">
        <f t="shared" si="1200"/>
        <v/>
      </c>
      <c r="AJ2462" s="142" t="str">
        <f t="shared" si="1201"/>
        <v/>
      </c>
      <c r="AK2462" s="142">
        <f t="shared" si="1202"/>
        <v>1.486372420454947E-59</v>
      </c>
      <c r="AL2462" s="142" t="str">
        <f t="shared" si="1203"/>
        <v/>
      </c>
      <c r="AM2462" s="142" t="str">
        <f t="shared" si="1204"/>
        <v/>
      </c>
      <c r="AQ2462" s="142">
        <v>1768</v>
      </c>
      <c r="AR2462" s="142">
        <f t="shared" si="1205"/>
        <v>8831.2090177742466</v>
      </c>
      <c r="AS2462" s="142">
        <f t="shared" si="1206"/>
        <v>1.2389467632561208E-6</v>
      </c>
      <c r="AT2462" s="142">
        <f t="shared" si="1207"/>
        <v>0.99893685137410859</v>
      </c>
      <c r="AU2462" s="142">
        <f t="shared" si="1208"/>
        <v>1.2389467632561208E-6</v>
      </c>
      <c r="AV2462" s="142" t="str">
        <f t="shared" si="1209"/>
        <v/>
      </c>
      <c r="AW2462" s="142" t="str">
        <f t="shared" si="1210"/>
        <v/>
      </c>
      <c r="AX2462" s="142">
        <f t="shared" si="1211"/>
        <v>2.1644226283457925E-5</v>
      </c>
      <c r="AY2462" s="142" t="str">
        <f t="shared" si="1212"/>
        <v/>
      </c>
      <c r="AZ2462" s="142" t="str">
        <f t="shared" si="1213"/>
        <v/>
      </c>
      <c r="BB2462" s="147"/>
      <c r="BC2462" s="147">
        <f t="shared" si="1176"/>
        <v>11.347199999999795</v>
      </c>
      <c r="BD2462" s="163">
        <f t="shared" si="1177"/>
        <v>0.12417501449194565</v>
      </c>
      <c r="BE2462" s="147">
        <f t="shared" si="1178"/>
        <v>2.5340705262205665E-4</v>
      </c>
      <c r="BF2462" s="147" t="str">
        <f t="shared" si="1174"/>
        <v/>
      </c>
      <c r="BG2462" s="159" t="str">
        <f t="shared" si="1175"/>
        <v/>
      </c>
    </row>
    <row r="2463" spans="1:59" ht="20.100000000000001" customHeight="1" x14ac:dyDescent="0.25">
      <c r="A2463" s="147">
        <v>1769</v>
      </c>
      <c r="B2463" s="142">
        <f t="shared" si="1179"/>
        <v>14392.795594335828</v>
      </c>
      <c r="C2463" s="142">
        <f t="shared" si="1180"/>
        <v>7.5188719117736136E-7</v>
      </c>
      <c r="D2463" s="142">
        <f t="shared" si="1181"/>
        <v>0.99895101077446802</v>
      </c>
      <c r="E2463" s="142">
        <f t="shared" si="1182"/>
        <v>7.5188719117736136E-7</v>
      </c>
      <c r="F2463" s="142" t="str">
        <f t="shared" si="1183"/>
        <v/>
      </c>
      <c r="G2463" s="142" t="str">
        <f t="shared" si="1184"/>
        <v/>
      </c>
      <c r="H2463" s="142"/>
      <c r="I2463" s="142"/>
      <c r="J2463" s="142">
        <f t="shared" si="1185"/>
        <v>4.7966313448627682E-150</v>
      </c>
      <c r="K2463" s="142" t="str">
        <f t="shared" si="1186"/>
        <v/>
      </c>
      <c r="L2463" s="142" t="str">
        <f t="shared" si="1187"/>
        <v/>
      </c>
      <c r="M2463" s="142"/>
      <c r="N2463" s="142"/>
      <c r="O2463" s="142"/>
      <c r="P2463" s="142"/>
      <c r="Q2463" s="147">
        <v>1769</v>
      </c>
      <c r="R2463" s="142">
        <f t="shared" si="1188"/>
        <v>65.999087386722991</v>
      </c>
      <c r="S2463" s="142">
        <f t="shared" si="1189"/>
        <v>1.6396830745862891E-4</v>
      </c>
      <c r="T2463" s="142">
        <f t="shared" si="1190"/>
        <v>0.99895101077446802</v>
      </c>
      <c r="U2463" s="142">
        <f t="shared" si="1191"/>
        <v>1.6396830745862891E-4</v>
      </c>
      <c r="V2463" s="142" t="str">
        <f t="shared" si="1192"/>
        <v/>
      </c>
      <c r="W2463" s="142" t="str">
        <f t="shared" si="1193"/>
        <v/>
      </c>
      <c r="X2463" s="142">
        <f t="shared" si="1194"/>
        <v>1.5344167136780162E-14</v>
      </c>
      <c r="Y2463" s="142" t="str">
        <f t="shared" si="1195"/>
        <v/>
      </c>
      <c r="Z2463" s="142" t="str">
        <f t="shared" si="1196"/>
        <v/>
      </c>
      <c r="AD2463" s="147">
        <v>1769</v>
      </c>
      <c r="AE2463" s="142">
        <f t="shared" si="1214"/>
        <v>169.23679247935428</v>
      </c>
      <c r="AF2463" s="142">
        <f t="shared" si="1197"/>
        <v>6.3944479767514355E-5</v>
      </c>
      <c r="AG2463" s="142">
        <f t="shared" si="1198"/>
        <v>0.99895101077446802</v>
      </c>
      <c r="AH2463" s="142">
        <f t="shared" si="1199"/>
        <v>6.3944479767514355E-5</v>
      </c>
      <c r="AI2463" s="142" t="str">
        <f t="shared" si="1200"/>
        <v/>
      </c>
      <c r="AJ2463" s="142" t="str">
        <f t="shared" si="1201"/>
        <v/>
      </c>
      <c r="AK2463" s="142">
        <f t="shared" si="1202"/>
        <v>1.5855951630986207E-59</v>
      </c>
      <c r="AL2463" s="142" t="str">
        <f t="shared" si="1203"/>
        <v/>
      </c>
      <c r="AM2463" s="142" t="str">
        <f t="shared" si="1204"/>
        <v/>
      </c>
      <c r="AQ2463" s="147">
        <v>1769</v>
      </c>
      <c r="AR2463" s="142">
        <f t="shared" si="1205"/>
        <v>8842.7079878494733</v>
      </c>
      <c r="AS2463" s="142">
        <f t="shared" si="1206"/>
        <v>1.2238059503361391E-6</v>
      </c>
      <c r="AT2463" s="142">
        <f t="shared" si="1207"/>
        <v>0.99895101077446802</v>
      </c>
      <c r="AU2463" s="142">
        <f t="shared" si="1208"/>
        <v>1.2238059503361391E-6</v>
      </c>
      <c r="AV2463" s="142" t="str">
        <f t="shared" si="1209"/>
        <v/>
      </c>
      <c r="AW2463" s="142" t="str">
        <f t="shared" si="1210"/>
        <v/>
      </c>
      <c r="AX2463" s="142">
        <f t="shared" si="1211"/>
        <v>2.1477797441447776E-5</v>
      </c>
      <c r="AY2463" s="142" t="str">
        <f t="shared" si="1212"/>
        <v/>
      </c>
      <c r="AZ2463" s="142" t="str">
        <f t="shared" si="1213"/>
        <v/>
      </c>
      <c r="BB2463" s="147"/>
      <c r="BC2463" s="147">
        <f t="shared" si="1176"/>
        <v>11.353599999999794</v>
      </c>
      <c r="BD2463" s="163">
        <f t="shared" si="1177"/>
        <v>0.12392160743932359</v>
      </c>
      <c r="BE2463" s="147">
        <f t="shared" si="1178"/>
        <v>2.5295366870543845E-4</v>
      </c>
      <c r="BF2463" s="147" t="str">
        <f t="shared" si="1174"/>
        <v/>
      </c>
      <c r="BG2463" s="159" t="str">
        <f t="shared" si="1175"/>
        <v/>
      </c>
    </row>
    <row r="2464" spans="1:59" ht="20.100000000000001" customHeight="1" x14ac:dyDescent="0.25">
      <c r="A2464" s="142">
        <v>1770</v>
      </c>
      <c r="B2464" s="142">
        <f t="shared" si="1179"/>
        <v>14411.511843483207</v>
      </c>
      <c r="C2464" s="142">
        <f t="shared" si="1180"/>
        <v>7.4268671046009143E-7</v>
      </c>
      <c r="D2464" s="142">
        <f t="shared" si="1181"/>
        <v>0.99896499702519714</v>
      </c>
      <c r="E2464" s="142">
        <f t="shared" si="1182"/>
        <v>7.4268671046009143E-7</v>
      </c>
      <c r="F2464" s="142" t="str">
        <f t="shared" si="1183"/>
        <v/>
      </c>
      <c r="G2464" s="142" t="str">
        <f t="shared" si="1184"/>
        <v/>
      </c>
      <c r="H2464" s="142"/>
      <c r="I2464" s="142"/>
      <c r="J2464" s="142">
        <f t="shared" si="1185"/>
        <v>5.3193881213288315E-150</v>
      </c>
      <c r="K2464" s="142" t="str">
        <f t="shared" si="1186"/>
        <v/>
      </c>
      <c r="L2464" s="142" t="str">
        <f t="shared" si="1187"/>
        <v/>
      </c>
      <c r="M2464" s="142"/>
      <c r="N2464" s="142"/>
      <c r="O2464" s="142"/>
      <c r="P2464" s="142"/>
      <c r="Q2464" s="142">
        <v>1770</v>
      </c>
      <c r="R2464" s="142">
        <f t="shared" si="1188"/>
        <v>66.084911947694039</v>
      </c>
      <c r="S2464" s="142">
        <f t="shared" si="1189"/>
        <v>1.6196190640708978E-4</v>
      </c>
      <c r="T2464" s="142">
        <f t="shared" si="1190"/>
        <v>0.99896499702519714</v>
      </c>
      <c r="U2464" s="142">
        <f t="shared" si="1191"/>
        <v>1.6196190640708978E-4</v>
      </c>
      <c r="V2464" s="142" t="str">
        <f t="shared" si="1192"/>
        <v/>
      </c>
      <c r="W2464" s="142" t="str">
        <f t="shared" si="1193"/>
        <v/>
      </c>
      <c r="X2464" s="142">
        <f t="shared" si="1194"/>
        <v>1.5808787533971211E-14</v>
      </c>
      <c r="Y2464" s="142" t="str">
        <f t="shared" si="1195"/>
        <v/>
      </c>
      <c r="Z2464" s="142" t="str">
        <f t="shared" si="1196"/>
        <v/>
      </c>
      <c r="AD2464" s="142">
        <v>1770</v>
      </c>
      <c r="AE2464" s="142">
        <f t="shared" si="1214"/>
        <v>169.45686633173318</v>
      </c>
      <c r="AF2464" s="142">
        <f t="shared" si="1197"/>
        <v>6.3162022026538907E-5</v>
      </c>
      <c r="AG2464" s="142">
        <f t="shared" si="1198"/>
        <v>0.99896499702519714</v>
      </c>
      <c r="AH2464" s="142">
        <f t="shared" si="1199"/>
        <v>6.3162022026538907E-5</v>
      </c>
      <c r="AI2464" s="142" t="str">
        <f t="shared" si="1200"/>
        <v/>
      </c>
      <c r="AJ2464" s="142" t="str">
        <f t="shared" si="1201"/>
        <v/>
      </c>
      <c r="AK2464" s="142">
        <f t="shared" si="1202"/>
        <v>1.6914144538566904E-59</v>
      </c>
      <c r="AL2464" s="142" t="str">
        <f t="shared" si="1203"/>
        <v/>
      </c>
      <c r="AM2464" s="142" t="str">
        <f t="shared" si="1204"/>
        <v/>
      </c>
      <c r="AQ2464" s="142">
        <v>1770</v>
      </c>
      <c r="AR2464" s="142">
        <f t="shared" si="1205"/>
        <v>8854.2069579247</v>
      </c>
      <c r="AS2464" s="142">
        <f t="shared" si="1206"/>
        <v>1.2088308274987403E-6</v>
      </c>
      <c r="AT2464" s="142">
        <f t="shared" si="1207"/>
        <v>0.99896499702519714</v>
      </c>
      <c r="AU2464" s="142">
        <f t="shared" si="1208"/>
        <v>1.2088308274987403E-6</v>
      </c>
      <c r="AV2464" s="142" t="str">
        <f t="shared" si="1209"/>
        <v/>
      </c>
      <c r="AW2464" s="142" t="str">
        <f t="shared" si="1210"/>
        <v/>
      </c>
      <c r="AX2464" s="142">
        <f t="shared" si="1211"/>
        <v>2.1312307320263461E-5</v>
      </c>
      <c r="AY2464" s="142" t="str">
        <f t="shared" si="1212"/>
        <v/>
      </c>
      <c r="AZ2464" s="142" t="str">
        <f t="shared" si="1213"/>
        <v/>
      </c>
      <c r="BB2464" s="147"/>
      <c r="BC2464" s="147">
        <f t="shared" si="1176"/>
        <v>11.359999999999793</v>
      </c>
      <c r="BD2464" s="163">
        <f t="shared" si="1177"/>
        <v>0.12366865377061816</v>
      </c>
      <c r="BE2464" s="147">
        <f t="shared" si="1178"/>
        <v>2.5250089549104515E-4</v>
      </c>
      <c r="BF2464" s="147" t="str">
        <f t="shared" si="1174"/>
        <v/>
      </c>
      <c r="BG2464" s="159" t="str">
        <f t="shared" si="1175"/>
        <v/>
      </c>
    </row>
    <row r="2465" spans="1:59" ht="20.100000000000001" customHeight="1" x14ac:dyDescent="0.25">
      <c r="A2465" s="142">
        <v>1771</v>
      </c>
      <c r="B2465" s="142">
        <f t="shared" si="1179"/>
        <v>14430.228092630587</v>
      </c>
      <c r="C2465" s="142">
        <f t="shared" si="1180"/>
        <v>7.3358707409836146E-7</v>
      </c>
      <c r="D2465" s="142">
        <f t="shared" si="1181"/>
        <v>0.99897881202263206</v>
      </c>
      <c r="E2465" s="142">
        <f t="shared" si="1182"/>
        <v>7.3358707409836146E-7</v>
      </c>
      <c r="F2465" s="142" t="str">
        <f t="shared" si="1183"/>
        <v/>
      </c>
      <c r="G2465" s="142" t="str">
        <f t="shared" si="1184"/>
        <v/>
      </c>
      <c r="H2465" s="142"/>
      <c r="I2465" s="142"/>
      <c r="J2465" s="142">
        <f t="shared" si="1185"/>
        <v>5.8990227141426934E-150</v>
      </c>
      <c r="K2465" s="142" t="str">
        <f t="shared" si="1186"/>
        <v/>
      </c>
      <c r="L2465" s="142" t="str">
        <f t="shared" si="1187"/>
        <v/>
      </c>
      <c r="M2465" s="142"/>
      <c r="N2465" s="142"/>
      <c r="O2465" s="142"/>
      <c r="P2465" s="142"/>
      <c r="Q2465" s="142">
        <v>1771</v>
      </c>
      <c r="R2465" s="142">
        <f t="shared" si="1188"/>
        <v>66.170736508665058</v>
      </c>
      <c r="S2465" s="142">
        <f t="shared" si="1189"/>
        <v>1.5997749705655212E-4</v>
      </c>
      <c r="T2465" s="142">
        <f t="shared" si="1190"/>
        <v>0.99897881202263206</v>
      </c>
      <c r="U2465" s="142">
        <f t="shared" si="1191"/>
        <v>1.5997749705655212E-4</v>
      </c>
      <c r="V2465" s="142" t="str">
        <f t="shared" si="1192"/>
        <v/>
      </c>
      <c r="W2465" s="142" t="str">
        <f t="shared" si="1193"/>
        <v/>
      </c>
      <c r="X2465" s="142">
        <f t="shared" si="1194"/>
        <v>1.6287216009461606E-14</v>
      </c>
      <c r="Y2465" s="142" t="str">
        <f t="shared" si="1195"/>
        <v/>
      </c>
      <c r="Z2465" s="142" t="str">
        <f t="shared" si="1196"/>
        <v/>
      </c>
      <c r="AD2465" s="142">
        <v>1771</v>
      </c>
      <c r="AE2465" s="142">
        <f t="shared" si="1214"/>
        <v>169.67694018411203</v>
      </c>
      <c r="AF2465" s="142">
        <f t="shared" si="1197"/>
        <v>6.2388140625110541E-5</v>
      </c>
      <c r="AG2465" s="142">
        <f t="shared" si="1198"/>
        <v>0.99897881202263206</v>
      </c>
      <c r="AH2465" s="142">
        <f t="shared" si="1199"/>
        <v>6.2388140625110541E-5</v>
      </c>
      <c r="AI2465" s="142" t="str">
        <f t="shared" si="1200"/>
        <v/>
      </c>
      <c r="AJ2465" s="142" t="str">
        <f t="shared" si="1201"/>
        <v/>
      </c>
      <c r="AK2465" s="142">
        <f t="shared" si="1202"/>
        <v>1.8042670333105782E-59</v>
      </c>
      <c r="AL2465" s="142" t="str">
        <f t="shared" si="1203"/>
        <v/>
      </c>
      <c r="AM2465" s="142" t="str">
        <f t="shared" si="1204"/>
        <v/>
      </c>
      <c r="AQ2465" s="142">
        <v>1771</v>
      </c>
      <c r="AR2465" s="142">
        <f t="shared" si="1205"/>
        <v>8865.7059279999266</v>
      </c>
      <c r="AS2465" s="142">
        <f t="shared" si="1206"/>
        <v>1.1940198435425648E-6</v>
      </c>
      <c r="AT2465" s="142">
        <f t="shared" si="1207"/>
        <v>0.99897881202263206</v>
      </c>
      <c r="AU2465" s="142">
        <f t="shared" si="1208"/>
        <v>1.1940198435425648E-6</v>
      </c>
      <c r="AV2465" s="142" t="str">
        <f t="shared" si="1209"/>
        <v/>
      </c>
      <c r="AW2465" s="142" t="str">
        <f t="shared" si="1210"/>
        <v/>
      </c>
      <c r="AX2465" s="142">
        <f t="shared" si="1211"/>
        <v>2.1147753962139269E-5</v>
      </c>
      <c r="AY2465" s="142" t="str">
        <f t="shared" si="1212"/>
        <v/>
      </c>
      <c r="AZ2465" s="142" t="str">
        <f t="shared" si="1213"/>
        <v/>
      </c>
      <c r="BB2465" s="147"/>
      <c r="BC2465" s="147">
        <f t="shared" si="1176"/>
        <v>11.366399999999793</v>
      </c>
      <c r="BD2465" s="163">
        <f t="shared" si="1177"/>
        <v>0.12341615287512711</v>
      </c>
      <c r="BE2465" s="147">
        <f t="shared" si="1178"/>
        <v>2.52048732829524E-4</v>
      </c>
      <c r="BF2465" s="147" t="str">
        <f t="shared" si="1174"/>
        <v/>
      </c>
      <c r="BG2465" s="159" t="str">
        <f t="shared" si="1175"/>
        <v/>
      </c>
    </row>
    <row r="2466" spans="1:59" ht="20.100000000000001" customHeight="1" x14ac:dyDescent="0.25">
      <c r="A2466" s="142">
        <v>1772</v>
      </c>
      <c r="B2466" s="142">
        <f t="shared" si="1179"/>
        <v>14448.944341777966</v>
      </c>
      <c r="C2466" s="142">
        <f t="shared" si="1180"/>
        <v>7.2458733591688556E-7</v>
      </c>
      <c r="D2466" s="142">
        <f t="shared" si="1181"/>
        <v>0.99899245764533573</v>
      </c>
      <c r="E2466" s="142">
        <f t="shared" si="1182"/>
        <v>7.2458733591688556E-7</v>
      </c>
      <c r="F2466" s="142" t="str">
        <f t="shared" si="1183"/>
        <v/>
      </c>
      <c r="G2466" s="142" t="str">
        <f t="shared" si="1184"/>
        <v/>
      </c>
      <c r="H2466" s="142"/>
      <c r="I2466" s="142"/>
      <c r="J2466" s="142">
        <f t="shared" si="1185"/>
        <v>6.5417133356744898E-150</v>
      </c>
      <c r="K2466" s="142" t="str">
        <f t="shared" si="1186"/>
        <v/>
      </c>
      <c r="L2466" s="142" t="str">
        <f t="shared" si="1187"/>
        <v/>
      </c>
      <c r="M2466" s="142"/>
      <c r="N2466" s="142"/>
      <c r="O2466" s="142"/>
      <c r="P2466" s="142"/>
      <c r="Q2466" s="142">
        <v>1772</v>
      </c>
      <c r="R2466" s="142">
        <f t="shared" si="1188"/>
        <v>66.256561069636106</v>
      </c>
      <c r="S2466" s="142">
        <f t="shared" si="1189"/>
        <v>1.5801487306919945E-4</v>
      </c>
      <c r="T2466" s="142">
        <f t="shared" si="1190"/>
        <v>0.99899245764533573</v>
      </c>
      <c r="U2466" s="142">
        <f t="shared" si="1191"/>
        <v>1.5801487306919945E-4</v>
      </c>
      <c r="V2466" s="142" t="str">
        <f t="shared" si="1192"/>
        <v/>
      </c>
      <c r="W2466" s="142" t="str">
        <f t="shared" si="1193"/>
        <v/>
      </c>
      <c r="X2466" s="142">
        <f t="shared" si="1194"/>
        <v>1.6779854902110689E-14</v>
      </c>
      <c r="Y2466" s="142" t="str">
        <f t="shared" si="1195"/>
        <v/>
      </c>
      <c r="Z2466" s="142" t="str">
        <f t="shared" si="1196"/>
        <v/>
      </c>
      <c r="AD2466" s="142">
        <v>1772</v>
      </c>
      <c r="AE2466" s="142">
        <f t="shared" si="1214"/>
        <v>169.89701403649093</v>
      </c>
      <c r="AF2466" s="142">
        <f t="shared" si="1197"/>
        <v>6.1622755095457746E-5</v>
      </c>
      <c r="AG2466" s="142">
        <f t="shared" si="1198"/>
        <v>0.99899245764533573</v>
      </c>
      <c r="AH2466" s="142">
        <f t="shared" si="1199"/>
        <v>6.1622755095457746E-5</v>
      </c>
      <c r="AI2466" s="142" t="str">
        <f t="shared" si="1200"/>
        <v/>
      </c>
      <c r="AJ2466" s="142" t="str">
        <f t="shared" si="1201"/>
        <v/>
      </c>
      <c r="AK2466" s="142">
        <f t="shared" si="1202"/>
        <v>1.9246184366068652E-59</v>
      </c>
      <c r="AL2466" s="142" t="str">
        <f t="shared" si="1203"/>
        <v/>
      </c>
      <c r="AM2466" s="142" t="str">
        <f t="shared" si="1204"/>
        <v/>
      </c>
      <c r="AQ2466" s="142">
        <v>1772</v>
      </c>
      <c r="AR2466" s="142">
        <f t="shared" si="1205"/>
        <v>8877.204898075157</v>
      </c>
      <c r="AS2466" s="142">
        <f t="shared" si="1206"/>
        <v>1.1793714584294788E-6</v>
      </c>
      <c r="AT2466" s="142">
        <f t="shared" si="1207"/>
        <v>0.99899245764533573</v>
      </c>
      <c r="AU2466" s="142">
        <f t="shared" si="1208"/>
        <v>1.1793714584294788E-6</v>
      </c>
      <c r="AV2466" s="142" t="str">
        <f t="shared" si="1209"/>
        <v/>
      </c>
      <c r="AW2466" s="142" t="str">
        <f t="shared" si="1210"/>
        <v/>
      </c>
      <c r="AX2466" s="142">
        <f t="shared" si="1211"/>
        <v>2.0984135379619232E-5</v>
      </c>
      <c r="AY2466" s="142" t="str">
        <f t="shared" si="1212"/>
        <v/>
      </c>
      <c r="AZ2466" s="142" t="str">
        <f t="shared" si="1213"/>
        <v/>
      </c>
      <c r="BB2466" s="147"/>
      <c r="BC2466" s="147">
        <f t="shared" si="1176"/>
        <v>11.372799999999792</v>
      </c>
      <c r="BD2466" s="163">
        <f t="shared" si="1177"/>
        <v>0.12316410414229759</v>
      </c>
      <c r="BE2466" s="147">
        <f t="shared" si="1178"/>
        <v>2.5159718056826097E-4</v>
      </c>
      <c r="BF2466" s="147" t="str">
        <f t="shared" si="1174"/>
        <v/>
      </c>
      <c r="BG2466" s="159" t="str">
        <f t="shared" si="1175"/>
        <v/>
      </c>
    </row>
    <row r="2467" spans="1:59" ht="20.100000000000001" customHeight="1" x14ac:dyDescent="0.25">
      <c r="A2467" s="142">
        <v>1773</v>
      </c>
      <c r="B2467" s="142">
        <f t="shared" si="1179"/>
        <v>14467.660590925345</v>
      </c>
      <c r="C2467" s="142">
        <f t="shared" si="1180"/>
        <v>7.1568655657503841E-7</v>
      </c>
      <c r="D2467" s="142">
        <f t="shared" si="1181"/>
        <v>0.99900593575422625</v>
      </c>
      <c r="E2467" s="142">
        <f t="shared" si="1182"/>
        <v>7.1568655657503841E-7</v>
      </c>
      <c r="F2467" s="142" t="str">
        <f t="shared" si="1183"/>
        <v/>
      </c>
      <c r="G2467" s="142" t="str">
        <f t="shared" si="1184"/>
        <v/>
      </c>
      <c r="H2467" s="142"/>
      <c r="I2467" s="142"/>
      <c r="J2467" s="142">
        <f t="shared" si="1185"/>
        <v>7.254308169522149E-150</v>
      </c>
      <c r="K2467" s="142" t="str">
        <f t="shared" si="1186"/>
        <v/>
      </c>
      <c r="L2467" s="142" t="str">
        <f t="shared" si="1187"/>
        <v/>
      </c>
      <c r="M2467" s="142"/>
      <c r="N2467" s="142"/>
      <c r="O2467" s="142"/>
      <c r="P2467" s="142"/>
      <c r="Q2467" s="142">
        <v>1773</v>
      </c>
      <c r="R2467" s="142">
        <f t="shared" si="1188"/>
        <v>66.342385630607126</v>
      </c>
      <c r="S2467" s="142">
        <f t="shared" si="1189"/>
        <v>1.5607382959769187E-4</v>
      </c>
      <c r="T2467" s="142">
        <f t="shared" si="1190"/>
        <v>0.99900593575422625</v>
      </c>
      <c r="U2467" s="142">
        <f t="shared" si="1191"/>
        <v>1.5607382959769187E-4</v>
      </c>
      <c r="V2467" s="142" t="str">
        <f t="shared" si="1192"/>
        <v/>
      </c>
      <c r="W2467" s="142" t="str">
        <f t="shared" si="1193"/>
        <v/>
      </c>
      <c r="X2467" s="142">
        <f t="shared" si="1194"/>
        <v>1.7287118031213427E-14</v>
      </c>
      <c r="Y2467" s="142" t="str">
        <f t="shared" si="1195"/>
        <v/>
      </c>
      <c r="Z2467" s="142" t="str">
        <f t="shared" si="1196"/>
        <v/>
      </c>
      <c r="AD2467" s="142">
        <v>1773</v>
      </c>
      <c r="AE2467" s="142">
        <f t="shared" si="1214"/>
        <v>170.11708788886978</v>
      </c>
      <c r="AF2467" s="142">
        <f t="shared" si="1197"/>
        <v>6.0865785551065671E-5</v>
      </c>
      <c r="AG2467" s="142">
        <f t="shared" si="1198"/>
        <v>0.99900593575422625</v>
      </c>
      <c r="AH2467" s="142">
        <f t="shared" si="1199"/>
        <v>6.0865785551065671E-5</v>
      </c>
      <c r="AI2467" s="142" t="str">
        <f t="shared" si="1200"/>
        <v/>
      </c>
      <c r="AJ2467" s="142" t="str">
        <f t="shared" si="1201"/>
        <v/>
      </c>
      <c r="AK2467" s="142">
        <f t="shared" si="1202"/>
        <v>2.0529648838655478E-59</v>
      </c>
      <c r="AL2467" s="142" t="str">
        <f t="shared" si="1203"/>
        <v/>
      </c>
      <c r="AM2467" s="142" t="str">
        <f t="shared" si="1204"/>
        <v/>
      </c>
      <c r="AQ2467" s="142">
        <v>1773</v>
      </c>
      <c r="AR2467" s="142">
        <f t="shared" si="1205"/>
        <v>8888.7038681503836</v>
      </c>
      <c r="AS2467" s="142">
        <f t="shared" si="1206"/>
        <v>1.1648841432457679E-6</v>
      </c>
      <c r="AT2467" s="142">
        <f t="shared" si="1207"/>
        <v>0.99900593575422625</v>
      </c>
      <c r="AU2467" s="142">
        <f t="shared" si="1208"/>
        <v>1.1648841432457679E-6</v>
      </c>
      <c r="AV2467" s="142" t="str">
        <f t="shared" si="1209"/>
        <v/>
      </c>
      <c r="AW2467" s="142" t="str">
        <f t="shared" si="1210"/>
        <v/>
      </c>
      <c r="AX2467" s="142">
        <f t="shared" si="1211"/>
        <v>2.0821449555913328E-5</v>
      </c>
      <c r="AY2467" s="142" t="str">
        <f t="shared" si="1212"/>
        <v/>
      </c>
      <c r="AZ2467" s="142" t="str">
        <f t="shared" si="1213"/>
        <v/>
      </c>
      <c r="BB2467" s="147"/>
      <c r="BC2467" s="147">
        <f t="shared" si="1176"/>
        <v>11.379199999999791</v>
      </c>
      <c r="BD2467" s="163">
        <f t="shared" si="1177"/>
        <v>0.12291250696172933</v>
      </c>
      <c r="BE2467" s="147">
        <f t="shared" si="1178"/>
        <v>2.5114623855256035E-4</v>
      </c>
      <c r="BF2467" s="147" t="str">
        <f t="shared" si="1174"/>
        <v/>
      </c>
      <c r="BG2467" s="159" t="str">
        <f t="shared" si="1175"/>
        <v/>
      </c>
    </row>
    <row r="2468" spans="1:59" ht="20.100000000000001" customHeight="1" x14ac:dyDescent="0.25">
      <c r="A2468" s="142">
        <v>1774</v>
      </c>
      <c r="B2468" s="142">
        <f t="shared" si="1179"/>
        <v>14486.376840072731</v>
      </c>
      <c r="C2468" s="142">
        <f t="shared" si="1180"/>
        <v>7.0688380354275591E-7</v>
      </c>
      <c r="D2468" s="142">
        <f t="shared" si="1181"/>
        <v>0.99901924819270449</v>
      </c>
      <c r="E2468" s="142">
        <f t="shared" si="1182"/>
        <v>7.0688380354275591E-7</v>
      </c>
      <c r="F2468" s="142" t="str">
        <f t="shared" si="1183"/>
        <v/>
      </c>
      <c r="G2468" s="142" t="str">
        <f t="shared" si="1184"/>
        <v/>
      </c>
      <c r="H2468" s="142"/>
      <c r="I2468" s="142"/>
      <c r="J2468" s="142">
        <f t="shared" si="1185"/>
        <v>8.0443979008315464E-150</v>
      </c>
      <c r="K2468" s="142" t="str">
        <f t="shared" si="1186"/>
        <v/>
      </c>
      <c r="L2468" s="142" t="str">
        <f t="shared" si="1187"/>
        <v/>
      </c>
      <c r="M2468" s="142"/>
      <c r="N2468" s="142"/>
      <c r="O2468" s="142"/>
      <c r="P2468" s="142"/>
      <c r="Q2468" s="142">
        <v>1774</v>
      </c>
      <c r="R2468" s="142">
        <f t="shared" si="1188"/>
        <v>66.428210191578145</v>
      </c>
      <c r="S2468" s="142">
        <f t="shared" si="1189"/>
        <v>1.5415416327990407E-4</v>
      </c>
      <c r="T2468" s="142">
        <f t="shared" si="1190"/>
        <v>0.99901924819270449</v>
      </c>
      <c r="U2468" s="142">
        <f t="shared" si="1191"/>
        <v>1.5415416327990407E-4</v>
      </c>
      <c r="V2468" s="142" t="str">
        <f t="shared" si="1192"/>
        <v/>
      </c>
      <c r="W2468" s="142" t="str">
        <f t="shared" si="1193"/>
        <v/>
      </c>
      <c r="X2468" s="142">
        <f t="shared" si="1194"/>
        <v>1.7809431016866228E-14</v>
      </c>
      <c r="Y2468" s="142" t="str">
        <f t="shared" si="1195"/>
        <v/>
      </c>
      <c r="Z2468" s="142" t="str">
        <f t="shared" si="1196"/>
        <v/>
      </c>
      <c r="AD2468" s="142">
        <v>1774</v>
      </c>
      <c r="AE2468" s="142">
        <f t="shared" si="1214"/>
        <v>170.33716174124868</v>
      </c>
      <c r="AF2468" s="142">
        <f t="shared" si="1197"/>
        <v>6.011715268462494E-5</v>
      </c>
      <c r="AG2468" s="142">
        <f t="shared" si="1198"/>
        <v>0.99901924819270449</v>
      </c>
      <c r="AH2468" s="142">
        <f t="shared" si="1199"/>
        <v>6.011715268462494E-5</v>
      </c>
      <c r="AI2468" s="142" t="str">
        <f t="shared" si="1200"/>
        <v/>
      </c>
      <c r="AJ2468" s="142" t="str">
        <f t="shared" si="1201"/>
        <v/>
      </c>
      <c r="AK2468" s="142">
        <f t="shared" si="1202"/>
        <v>2.1898352941678262E-59</v>
      </c>
      <c r="AL2468" s="142" t="str">
        <f t="shared" si="1203"/>
        <v/>
      </c>
      <c r="AM2468" s="142" t="str">
        <f t="shared" si="1204"/>
        <v/>
      </c>
      <c r="AQ2468" s="142">
        <v>1774</v>
      </c>
      <c r="AR2468" s="142">
        <f t="shared" si="1205"/>
        <v>8900.2028382256103</v>
      </c>
      <c r="AS2468" s="142">
        <f t="shared" si="1206"/>
        <v>1.1505563801628838E-6</v>
      </c>
      <c r="AT2468" s="142">
        <f t="shared" si="1207"/>
        <v>0.99901924819270449</v>
      </c>
      <c r="AU2468" s="142">
        <f t="shared" si="1208"/>
        <v>1.1505563801628838E-6</v>
      </c>
      <c r="AV2468" s="142" t="str">
        <f t="shared" si="1209"/>
        <v/>
      </c>
      <c r="AW2468" s="142" t="str">
        <f t="shared" si="1210"/>
        <v/>
      </c>
      <c r="AX2468" s="142">
        <f t="shared" si="1211"/>
        <v>2.0659694445252672E-5</v>
      </c>
      <c r="AY2468" s="142" t="str">
        <f t="shared" si="1212"/>
        <v/>
      </c>
      <c r="AZ2468" s="142" t="str">
        <f t="shared" si="1213"/>
        <v/>
      </c>
      <c r="BB2468" s="147"/>
      <c r="BC2468" s="147">
        <f t="shared" si="1176"/>
        <v>11.385599999999791</v>
      </c>
      <c r="BD2468" s="163">
        <f t="shared" si="1177"/>
        <v>0.12266136072317677</v>
      </c>
      <c r="BE2468" s="147">
        <f t="shared" si="1178"/>
        <v>2.5069590662468721E-4</v>
      </c>
      <c r="BF2468" s="147" t="str">
        <f t="shared" si="1174"/>
        <v/>
      </c>
      <c r="BG2468" s="159" t="str">
        <f t="shared" si="1175"/>
        <v/>
      </c>
    </row>
    <row r="2469" spans="1:59" ht="20.100000000000001" customHeight="1" x14ac:dyDescent="0.25">
      <c r="A2469" s="142">
        <v>1775</v>
      </c>
      <c r="B2469" s="142">
        <f t="shared" si="1179"/>
        <v>14505.09308922011</v>
      </c>
      <c r="C2469" s="142">
        <f t="shared" si="1180"/>
        <v>6.9817815107619208E-7</v>
      </c>
      <c r="D2469" s="142">
        <f t="shared" si="1181"/>
        <v>0.99903239678678168</v>
      </c>
      <c r="E2469" s="142">
        <f t="shared" si="1182"/>
        <v>6.9817815107619208E-7</v>
      </c>
      <c r="F2469" s="142" t="str">
        <f t="shared" si="1183"/>
        <v/>
      </c>
      <c r="G2469" s="142" t="str">
        <f t="shared" si="1184"/>
        <v/>
      </c>
      <c r="H2469" s="142"/>
      <c r="I2469" s="142"/>
      <c r="J2469" s="142">
        <f t="shared" si="1185"/>
        <v>8.9203960854133326E-150</v>
      </c>
      <c r="K2469" s="142" t="str">
        <f t="shared" si="1186"/>
        <v/>
      </c>
      <c r="L2469" s="142" t="str">
        <f t="shared" si="1187"/>
        <v/>
      </c>
      <c r="M2469" s="142"/>
      <c r="N2469" s="142"/>
      <c r="O2469" s="142"/>
      <c r="P2469" s="142"/>
      <c r="Q2469" s="142">
        <v>1775</v>
      </c>
      <c r="R2469" s="142">
        <f t="shared" si="1188"/>
        <v>66.514034752549193</v>
      </c>
      <c r="S2469" s="142">
        <f t="shared" si="1189"/>
        <v>1.5225567223361999E-4</v>
      </c>
      <c r="T2469" s="142">
        <f t="shared" si="1190"/>
        <v>0.99903239678678168</v>
      </c>
      <c r="U2469" s="142">
        <f t="shared" si="1191"/>
        <v>1.5225567223361999E-4</v>
      </c>
      <c r="V2469" s="142" t="str">
        <f t="shared" si="1192"/>
        <v/>
      </c>
      <c r="W2469" s="142" t="str">
        <f t="shared" si="1193"/>
        <v/>
      </c>
      <c r="X2469" s="142">
        <f t="shared" si="1194"/>
        <v>1.8347231609057532E-14</v>
      </c>
      <c r="Y2469" s="142" t="str">
        <f t="shared" si="1195"/>
        <v/>
      </c>
      <c r="Z2469" s="142" t="str">
        <f t="shared" si="1196"/>
        <v/>
      </c>
      <c r="AD2469" s="142">
        <v>1775</v>
      </c>
      <c r="AE2469" s="142">
        <f t="shared" si="1214"/>
        <v>170.55723559362752</v>
      </c>
      <c r="AF2469" s="142">
        <f t="shared" si="1197"/>
        <v>5.9376777765962598E-5</v>
      </c>
      <c r="AG2469" s="142">
        <f t="shared" si="1198"/>
        <v>0.99903239678678168</v>
      </c>
      <c r="AH2469" s="142">
        <f t="shared" si="1199"/>
        <v>5.9376777765962598E-5</v>
      </c>
      <c r="AI2469" s="142" t="str">
        <f t="shared" si="1200"/>
        <v/>
      </c>
      <c r="AJ2469" s="142" t="str">
        <f t="shared" si="1201"/>
        <v/>
      </c>
      <c r="AK2469" s="142">
        <f t="shared" si="1202"/>
        <v>2.3357934311617865E-59</v>
      </c>
      <c r="AL2469" s="142" t="str">
        <f t="shared" si="1203"/>
        <v/>
      </c>
      <c r="AM2469" s="142" t="str">
        <f t="shared" si="1204"/>
        <v/>
      </c>
      <c r="AQ2469" s="142">
        <v>1775</v>
      </c>
      <c r="AR2469" s="142">
        <f t="shared" si="1205"/>
        <v>8911.701808300837</v>
      </c>
      <c r="AS2469" s="142">
        <f t="shared" si="1206"/>
        <v>1.1363866623978333E-6</v>
      </c>
      <c r="AT2469" s="142">
        <f t="shared" si="1207"/>
        <v>0.99903239678678168</v>
      </c>
      <c r="AU2469" s="142">
        <f t="shared" si="1208"/>
        <v>1.1363866623978333E-6</v>
      </c>
      <c r="AV2469" s="142" t="str">
        <f t="shared" si="1209"/>
        <v/>
      </c>
      <c r="AW2469" s="142" t="str">
        <f t="shared" si="1210"/>
        <v/>
      </c>
      <c r="AX2469" s="142">
        <f t="shared" si="1211"/>
        <v>2.0498867973244798E-5</v>
      </c>
      <c r="AY2469" s="142" t="str">
        <f t="shared" si="1212"/>
        <v/>
      </c>
      <c r="AZ2469" s="142" t="str">
        <f t="shared" si="1213"/>
        <v/>
      </c>
      <c r="BB2469" s="147"/>
      <c r="BC2469" s="147">
        <f t="shared" si="1176"/>
        <v>11.39199999999979</v>
      </c>
      <c r="BD2469" s="163">
        <f t="shared" si="1177"/>
        <v>0.12241066481655208</v>
      </c>
      <c r="BE2469" s="147">
        <f t="shared" si="1178"/>
        <v>2.5024618462414494E-4</v>
      </c>
      <c r="BF2469" s="147" t="str">
        <f t="shared" si="1174"/>
        <v/>
      </c>
      <c r="BG2469" s="159" t="str">
        <f t="shared" si="1175"/>
        <v/>
      </c>
    </row>
    <row r="2470" spans="1:59" ht="20.100000000000001" customHeight="1" x14ac:dyDescent="0.25">
      <c r="A2470" s="147">
        <v>1776</v>
      </c>
      <c r="B2470" s="142">
        <f t="shared" si="1179"/>
        <v>14523.80933836749</v>
      </c>
      <c r="C2470" s="142">
        <f t="shared" si="1180"/>
        <v>6.8956868019312344E-7</v>
      </c>
      <c r="D2470" s="142">
        <f t="shared" si="1181"/>
        <v>0.99904538334520554</v>
      </c>
      <c r="E2470" s="142">
        <f t="shared" si="1182"/>
        <v>6.8956868019312344E-7</v>
      </c>
      <c r="F2470" s="142" t="str">
        <f t="shared" si="1183"/>
        <v/>
      </c>
      <c r="G2470" s="142" t="str">
        <f t="shared" si="1184"/>
        <v/>
      </c>
      <c r="H2470" s="142"/>
      <c r="I2470" s="142"/>
      <c r="J2470" s="142">
        <f t="shared" si="1185"/>
        <v>9.8916282034172556E-150</v>
      </c>
      <c r="K2470" s="142" t="str">
        <f t="shared" si="1186"/>
        <v/>
      </c>
      <c r="L2470" s="142" t="str">
        <f t="shared" si="1187"/>
        <v/>
      </c>
      <c r="M2470" s="142"/>
      <c r="N2470" s="142"/>
      <c r="O2470" s="142"/>
      <c r="P2470" s="142"/>
      <c r="Q2470" s="147">
        <v>1776</v>
      </c>
      <c r="R2470" s="142">
        <f t="shared" si="1188"/>
        <v>66.599859313520213</v>
      </c>
      <c r="S2470" s="142">
        <f t="shared" si="1189"/>
        <v>1.5037815605117182E-4</v>
      </c>
      <c r="T2470" s="142">
        <f t="shared" si="1190"/>
        <v>0.99904538334520554</v>
      </c>
      <c r="U2470" s="142">
        <f t="shared" si="1191"/>
        <v>1.5037815605117182E-4</v>
      </c>
      <c r="V2470" s="142" t="str">
        <f t="shared" si="1192"/>
        <v/>
      </c>
      <c r="W2470" s="142" t="str">
        <f t="shared" si="1193"/>
        <v/>
      </c>
      <c r="X2470" s="142">
        <f t="shared" si="1194"/>
        <v>1.8900970025722131E-14</v>
      </c>
      <c r="Y2470" s="142" t="str">
        <f t="shared" si="1195"/>
        <v/>
      </c>
      <c r="Z2470" s="142" t="str">
        <f t="shared" si="1196"/>
        <v/>
      </c>
      <c r="AD2470" s="147">
        <v>1776</v>
      </c>
      <c r="AE2470" s="142">
        <f t="shared" si="1214"/>
        <v>170.77730944600643</v>
      </c>
      <c r="AF2470" s="142">
        <f t="shared" si="1197"/>
        <v>5.8644582639949921E-5</v>
      </c>
      <c r="AG2470" s="142">
        <f t="shared" si="1198"/>
        <v>0.99904538334520554</v>
      </c>
      <c r="AH2470" s="142">
        <f t="shared" si="1199"/>
        <v>5.8644582639949921E-5</v>
      </c>
      <c r="AI2470" s="142" t="str">
        <f t="shared" si="1200"/>
        <v/>
      </c>
      <c r="AJ2470" s="142" t="str">
        <f t="shared" si="1201"/>
        <v/>
      </c>
      <c r="AK2470" s="142">
        <f t="shared" si="1202"/>
        <v>2.491440188854422E-59</v>
      </c>
      <c r="AL2470" s="142" t="str">
        <f t="shared" si="1203"/>
        <v/>
      </c>
      <c r="AM2470" s="142" t="str">
        <f t="shared" si="1204"/>
        <v/>
      </c>
      <c r="AQ2470" s="147">
        <v>1776</v>
      </c>
      <c r="AR2470" s="142">
        <f t="shared" si="1205"/>
        <v>8923.2007783760637</v>
      </c>
      <c r="AS2470" s="142">
        <f t="shared" si="1206"/>
        <v>1.1223734941731624E-6</v>
      </c>
      <c r="AT2470" s="142">
        <f t="shared" si="1207"/>
        <v>0.99904538334520554</v>
      </c>
      <c r="AU2470" s="142">
        <f t="shared" si="1208"/>
        <v>1.1223734941731624E-6</v>
      </c>
      <c r="AV2470" s="142" t="str">
        <f t="shared" si="1209"/>
        <v/>
      </c>
      <c r="AW2470" s="142" t="str">
        <f t="shared" si="1210"/>
        <v/>
      </c>
      <c r="AX2470" s="142">
        <f t="shared" si="1211"/>
        <v>2.0338968037228266E-5</v>
      </c>
      <c r="AY2470" s="142" t="str">
        <f t="shared" si="1212"/>
        <v/>
      </c>
      <c r="AZ2470" s="142" t="str">
        <f t="shared" si="1213"/>
        <v/>
      </c>
      <c r="BB2470" s="147"/>
      <c r="BC2470" s="147">
        <f t="shared" si="1176"/>
        <v>11.398399999999789</v>
      </c>
      <c r="BD2470" s="163">
        <f t="shared" si="1177"/>
        <v>0.12216041863192793</v>
      </c>
      <c r="BE2470" s="147">
        <f t="shared" si="1178"/>
        <v>2.4979707238732829E-4</v>
      </c>
      <c r="BF2470" s="147" t="str">
        <f t="shared" si="1174"/>
        <v/>
      </c>
      <c r="BG2470" s="159" t="str">
        <f t="shared" si="1175"/>
        <v/>
      </c>
    </row>
    <row r="2471" spans="1:59" ht="20.100000000000001" customHeight="1" x14ac:dyDescent="0.25">
      <c r="A2471" s="142">
        <v>1777</v>
      </c>
      <c r="B2471" s="142">
        <f t="shared" si="1179"/>
        <v>14542.525587514869</v>
      </c>
      <c r="C2471" s="142">
        <f t="shared" si="1180"/>
        <v>6.8105447864813634E-7</v>
      </c>
      <c r="D2471" s="142">
        <f t="shared" si="1181"/>
        <v>0.99905820965958725</v>
      </c>
      <c r="E2471" s="142">
        <f t="shared" si="1182"/>
        <v>6.8105447864813634E-7</v>
      </c>
      <c r="F2471" s="142" t="str">
        <f t="shared" si="1183"/>
        <v/>
      </c>
      <c r="G2471" s="142" t="str">
        <f t="shared" si="1184"/>
        <v/>
      </c>
      <c r="H2471" s="142"/>
      <c r="I2471" s="142"/>
      <c r="J2471" s="142">
        <f t="shared" si="1185"/>
        <v>1.0968430334413542E-149</v>
      </c>
      <c r="K2471" s="142" t="str">
        <f t="shared" si="1186"/>
        <v/>
      </c>
      <c r="L2471" s="142" t="str">
        <f t="shared" si="1187"/>
        <v/>
      </c>
      <c r="M2471" s="142"/>
      <c r="N2471" s="142"/>
      <c r="O2471" s="142"/>
      <c r="P2471" s="142"/>
      <c r="Q2471" s="142">
        <v>1777</v>
      </c>
      <c r="R2471" s="142">
        <f t="shared" si="1188"/>
        <v>66.685683874491261</v>
      </c>
      <c r="S2471" s="142">
        <f t="shared" si="1189"/>
        <v>1.4852141579402314E-4</v>
      </c>
      <c r="T2471" s="142">
        <f t="shared" si="1190"/>
        <v>0.99905820965958725</v>
      </c>
      <c r="U2471" s="142">
        <f t="shared" si="1191"/>
        <v>1.4852141579402314E-4</v>
      </c>
      <c r="V2471" s="142" t="str">
        <f t="shared" si="1192"/>
        <v/>
      </c>
      <c r="W2471" s="142" t="str">
        <f t="shared" si="1193"/>
        <v/>
      </c>
      <c r="X2471" s="142">
        <f t="shared" si="1194"/>
        <v>1.9471109299995838E-14</v>
      </c>
      <c r="Y2471" s="142" t="str">
        <f t="shared" si="1195"/>
        <v/>
      </c>
      <c r="Z2471" s="142" t="str">
        <f t="shared" si="1196"/>
        <v/>
      </c>
      <c r="AD2471" s="142">
        <v>1777</v>
      </c>
      <c r="AE2471" s="142">
        <f t="shared" si="1214"/>
        <v>170.99738329838527</v>
      </c>
      <c r="AF2471" s="142">
        <f t="shared" si="1197"/>
        <v>5.7920489724392367E-5</v>
      </c>
      <c r="AG2471" s="142">
        <f t="shared" si="1198"/>
        <v>0.99905820965958725</v>
      </c>
      <c r="AH2471" s="142">
        <f t="shared" si="1199"/>
        <v>5.7920489724392367E-5</v>
      </c>
      <c r="AI2471" s="142" t="str">
        <f t="shared" si="1200"/>
        <v/>
      </c>
      <c r="AJ2471" s="142" t="str">
        <f t="shared" si="1201"/>
        <v/>
      </c>
      <c r="AK2471" s="142">
        <f t="shared" si="1202"/>
        <v>2.6574160267068654E-59</v>
      </c>
      <c r="AL2471" s="142" t="str">
        <f t="shared" si="1203"/>
        <v/>
      </c>
      <c r="AM2471" s="142" t="str">
        <f t="shared" si="1204"/>
        <v/>
      </c>
      <c r="AQ2471" s="142">
        <v>1777</v>
      </c>
      <c r="AR2471" s="142">
        <f t="shared" si="1205"/>
        <v>8934.6997484512904</v>
      </c>
      <c r="AS2471" s="142">
        <f t="shared" si="1206"/>
        <v>1.1085153906765438E-6</v>
      </c>
      <c r="AT2471" s="142">
        <f t="shared" si="1207"/>
        <v>0.99905820965958725</v>
      </c>
      <c r="AU2471" s="142">
        <f t="shared" si="1208"/>
        <v>1.1085153906765438E-6</v>
      </c>
      <c r="AV2471" s="142" t="str">
        <f t="shared" si="1209"/>
        <v/>
      </c>
      <c r="AW2471" s="142" t="str">
        <f t="shared" si="1210"/>
        <v/>
      </c>
      <c r="AX2471" s="142">
        <f t="shared" si="1211"/>
        <v>2.0179992506626677E-5</v>
      </c>
      <c r="AY2471" s="142" t="str">
        <f t="shared" si="1212"/>
        <v/>
      </c>
      <c r="AZ2471" s="142" t="str">
        <f t="shared" si="1213"/>
        <v/>
      </c>
      <c r="BB2471" s="147"/>
      <c r="BC2471" s="147">
        <f t="shared" si="1176"/>
        <v>11.404799999999788</v>
      </c>
      <c r="BD2471" s="163">
        <f t="shared" si="1177"/>
        <v>0.12191062155954061</v>
      </c>
      <c r="BE2471" s="147">
        <f t="shared" si="1178"/>
        <v>2.4934856974882791E-4</v>
      </c>
      <c r="BF2471" s="147" t="str">
        <f t="shared" si="1174"/>
        <v/>
      </c>
      <c r="BG2471" s="159" t="str">
        <f t="shared" si="1175"/>
        <v/>
      </c>
    </row>
    <row r="2472" spans="1:59" ht="20.100000000000001" customHeight="1" x14ac:dyDescent="0.25">
      <c r="A2472" s="142">
        <v>1778</v>
      </c>
      <c r="B2472" s="142">
        <f t="shared" si="1179"/>
        <v>14561.241836662255</v>
      </c>
      <c r="C2472" s="142">
        <f t="shared" si="1180"/>
        <v>6.7263464090756722E-7</v>
      </c>
      <c r="D2472" s="142">
        <f t="shared" si="1181"/>
        <v>0.99907087750452694</v>
      </c>
      <c r="E2472" s="142">
        <f t="shared" si="1182"/>
        <v>6.7263464090756722E-7</v>
      </c>
      <c r="F2472" s="142" t="str">
        <f t="shared" si="1183"/>
        <v/>
      </c>
      <c r="G2472" s="142" t="str">
        <f t="shared" si="1184"/>
        <v/>
      </c>
      <c r="H2472" s="142"/>
      <c r="I2472" s="142"/>
      <c r="J2472" s="142">
        <f t="shared" si="1185"/>
        <v>1.2162258491609581E-149</v>
      </c>
      <c r="K2472" s="142" t="str">
        <f t="shared" si="1186"/>
        <v/>
      </c>
      <c r="L2472" s="142" t="str">
        <f t="shared" si="1187"/>
        <v/>
      </c>
      <c r="M2472" s="142"/>
      <c r="N2472" s="142"/>
      <c r="O2472" s="142"/>
      <c r="P2472" s="142"/>
      <c r="Q2472" s="142">
        <v>1778</v>
      </c>
      <c r="R2472" s="142">
        <f t="shared" si="1188"/>
        <v>66.77150843546228</v>
      </c>
      <c r="S2472" s="142">
        <f t="shared" si="1189"/>
        <v>1.466852539873098E-4</v>
      </c>
      <c r="T2472" s="142">
        <f t="shared" si="1190"/>
        <v>0.99907087750452694</v>
      </c>
      <c r="U2472" s="142">
        <f t="shared" si="1191"/>
        <v>1.466852539873098E-4</v>
      </c>
      <c r="V2472" s="142" t="str">
        <f t="shared" si="1192"/>
        <v/>
      </c>
      <c r="W2472" s="142" t="str">
        <f t="shared" si="1193"/>
        <v/>
      </c>
      <c r="X2472" s="142">
        <f t="shared" si="1194"/>
        <v>2.0058125636907074E-14</v>
      </c>
      <c r="Y2472" s="142" t="str">
        <f t="shared" si="1195"/>
        <v/>
      </c>
      <c r="Z2472" s="142" t="str">
        <f t="shared" si="1196"/>
        <v/>
      </c>
      <c r="AD2472" s="142">
        <v>1778</v>
      </c>
      <c r="AE2472" s="142">
        <f t="shared" si="1214"/>
        <v>171.21745715076418</v>
      </c>
      <c r="AF2472" s="142">
        <f t="shared" si="1197"/>
        <v>5.7204422007898363E-5</v>
      </c>
      <c r="AG2472" s="142">
        <f t="shared" si="1198"/>
        <v>0.99907087750452694</v>
      </c>
      <c r="AH2472" s="142">
        <f t="shared" si="1199"/>
        <v>5.7204422007898363E-5</v>
      </c>
      <c r="AI2472" s="142" t="str">
        <f t="shared" si="1200"/>
        <v/>
      </c>
      <c r="AJ2472" s="142" t="str">
        <f t="shared" si="1201"/>
        <v/>
      </c>
      <c r="AK2472" s="142">
        <f t="shared" si="1202"/>
        <v>2.8344035637438702E-59</v>
      </c>
      <c r="AL2472" s="142" t="str">
        <f t="shared" si="1203"/>
        <v/>
      </c>
      <c r="AM2472" s="142" t="str">
        <f t="shared" si="1204"/>
        <v/>
      </c>
      <c r="AQ2472" s="142">
        <v>1778</v>
      </c>
      <c r="AR2472" s="142">
        <f t="shared" si="1205"/>
        <v>8946.198718526517</v>
      </c>
      <c r="AS2472" s="142">
        <f t="shared" si="1206"/>
        <v>1.0948108780200172E-6</v>
      </c>
      <c r="AT2472" s="142">
        <f t="shared" si="1207"/>
        <v>0.99907087750452694</v>
      </c>
      <c r="AU2472" s="142">
        <f t="shared" si="1208"/>
        <v>1.0948108780200172E-6</v>
      </c>
      <c r="AV2472" s="142" t="str">
        <f t="shared" si="1209"/>
        <v/>
      </c>
      <c r="AW2472" s="142" t="str">
        <f t="shared" si="1210"/>
        <v/>
      </c>
      <c r="AX2472" s="142">
        <f t="shared" si="1211"/>
        <v>2.0021939223302336E-5</v>
      </c>
      <c r="AY2472" s="142" t="str">
        <f t="shared" si="1212"/>
        <v/>
      </c>
      <c r="AZ2472" s="142" t="str">
        <f t="shared" si="1213"/>
        <v/>
      </c>
      <c r="BB2472" s="147"/>
      <c r="BC2472" s="147">
        <f t="shared" si="1176"/>
        <v>11.411199999999788</v>
      </c>
      <c r="BD2472" s="163">
        <f t="shared" si="1177"/>
        <v>0.12166127298979178</v>
      </c>
      <c r="BE2472" s="147">
        <f t="shared" si="1178"/>
        <v>2.4890067653966785E-4</v>
      </c>
      <c r="BF2472" s="147" t="str">
        <f t="shared" si="1174"/>
        <v/>
      </c>
      <c r="BG2472" s="159" t="str">
        <f t="shared" si="1175"/>
        <v/>
      </c>
    </row>
    <row r="2473" spans="1:59" ht="20.100000000000001" customHeight="1" x14ac:dyDescent="0.25">
      <c r="A2473" s="142">
        <v>1779</v>
      </c>
      <c r="B2473" s="142">
        <f t="shared" si="1179"/>
        <v>14579.958085809634</v>
      </c>
      <c r="C2473" s="142">
        <f t="shared" si="1180"/>
        <v>6.6430826812424445E-7</v>
      </c>
      <c r="D2473" s="142">
        <f t="shared" si="1181"/>
        <v>0.99908338863773916</v>
      </c>
      <c r="E2473" s="142">
        <f t="shared" si="1182"/>
        <v>6.6430826812424445E-7</v>
      </c>
      <c r="F2473" s="142" t="str">
        <f t="shared" si="1183"/>
        <v/>
      </c>
      <c r="G2473" s="142" t="str">
        <f t="shared" si="1184"/>
        <v/>
      </c>
      <c r="H2473" s="142"/>
      <c r="I2473" s="142"/>
      <c r="J2473" s="142">
        <f t="shared" si="1185"/>
        <v>1.3485809764689872E-149</v>
      </c>
      <c r="K2473" s="142" t="str">
        <f t="shared" si="1186"/>
        <v/>
      </c>
      <c r="L2473" s="142" t="str">
        <f t="shared" si="1187"/>
        <v/>
      </c>
      <c r="M2473" s="142"/>
      <c r="N2473" s="142"/>
      <c r="O2473" s="142"/>
      <c r="P2473" s="142"/>
      <c r="Q2473" s="142">
        <v>1779</v>
      </c>
      <c r="R2473" s="142">
        <f t="shared" si="1188"/>
        <v>66.857332996433328</v>
      </c>
      <c r="S2473" s="142">
        <f t="shared" si="1189"/>
        <v>1.4486947461432478E-4</v>
      </c>
      <c r="T2473" s="142">
        <f t="shared" si="1190"/>
        <v>0.99908338863773916</v>
      </c>
      <c r="U2473" s="142">
        <f t="shared" si="1191"/>
        <v>1.4486947461432478E-4</v>
      </c>
      <c r="V2473" s="142" t="str">
        <f t="shared" si="1192"/>
        <v/>
      </c>
      <c r="W2473" s="142" t="str">
        <f t="shared" si="1193"/>
        <v/>
      </c>
      <c r="X2473" s="142">
        <f t="shared" si="1194"/>
        <v>2.0662508779767851E-14</v>
      </c>
      <c r="Y2473" s="142" t="str">
        <f t="shared" si="1195"/>
        <v/>
      </c>
      <c r="Z2473" s="142" t="str">
        <f t="shared" si="1196"/>
        <v/>
      </c>
      <c r="AD2473" s="142">
        <v>1779</v>
      </c>
      <c r="AE2473" s="142">
        <f t="shared" si="1214"/>
        <v>171.43753100314302</v>
      </c>
      <c r="AF2473" s="142">
        <f t="shared" si="1197"/>
        <v>5.6496303047730609E-5</v>
      </c>
      <c r="AG2473" s="142">
        <f t="shared" si="1198"/>
        <v>0.99908338863773916</v>
      </c>
      <c r="AH2473" s="142">
        <f t="shared" si="1199"/>
        <v>5.6496303047730609E-5</v>
      </c>
      <c r="AI2473" s="142" t="str">
        <f t="shared" si="1200"/>
        <v/>
      </c>
      <c r="AJ2473" s="142" t="str">
        <f t="shared" si="1201"/>
        <v/>
      </c>
      <c r="AK2473" s="142">
        <f t="shared" si="1202"/>
        <v>3.0231303420150862E-59</v>
      </c>
      <c r="AL2473" s="142" t="str">
        <f t="shared" si="1203"/>
        <v/>
      </c>
      <c r="AM2473" s="142" t="str">
        <f t="shared" si="1204"/>
        <v/>
      </c>
      <c r="AQ2473" s="142">
        <v>1779</v>
      </c>
      <c r="AR2473" s="142">
        <f t="shared" si="1205"/>
        <v>8957.6976886017437</v>
      </c>
      <c r="AS2473" s="142">
        <f t="shared" si="1206"/>
        <v>1.0812584931988421E-6</v>
      </c>
      <c r="AT2473" s="142">
        <f t="shared" si="1207"/>
        <v>0.99908338863773916</v>
      </c>
      <c r="AU2473" s="142">
        <f t="shared" si="1208"/>
        <v>1.0812584931988421E-6</v>
      </c>
      <c r="AV2473" s="142" t="str">
        <f t="shared" si="1209"/>
        <v/>
      </c>
      <c r="AW2473" s="142" t="str">
        <f t="shared" si="1210"/>
        <v/>
      </c>
      <c r="AX2473" s="142">
        <f t="shared" si="1211"/>
        <v>1.9864806001909219E-5</v>
      </c>
      <c r="AY2473" s="142" t="str">
        <f t="shared" si="1212"/>
        <v/>
      </c>
      <c r="AZ2473" s="142" t="str">
        <f t="shared" si="1213"/>
        <v/>
      </c>
      <c r="BB2473" s="147"/>
      <c r="BC2473" s="147">
        <f t="shared" si="1176"/>
        <v>11.417599999999787</v>
      </c>
      <c r="BD2473" s="163">
        <f t="shared" si="1177"/>
        <v>0.12141237231325211</v>
      </c>
      <c r="BE2473" s="147">
        <f t="shared" si="1178"/>
        <v>2.4845339258879051E-4</v>
      </c>
      <c r="BF2473" s="147" t="str">
        <f t="shared" si="1174"/>
        <v/>
      </c>
      <c r="BG2473" s="159" t="str">
        <f t="shared" si="1175"/>
        <v/>
      </c>
    </row>
    <row r="2474" spans="1:59" ht="20.100000000000001" customHeight="1" x14ac:dyDescent="0.25">
      <c r="A2474" s="142">
        <v>1780</v>
      </c>
      <c r="B2474" s="142">
        <f t="shared" si="1179"/>
        <v>14598.674334957013</v>
      </c>
      <c r="C2474" s="142">
        <f t="shared" si="1180"/>
        <v>6.5607446811197001E-7</v>
      </c>
      <c r="D2474" s="142">
        <f t="shared" si="1181"/>
        <v>0.99909574480017771</v>
      </c>
      <c r="E2474" s="142">
        <f t="shared" si="1182"/>
        <v>6.5607446811197001E-7</v>
      </c>
      <c r="F2474" s="142" t="str">
        <f t="shared" si="1183"/>
        <v/>
      </c>
      <c r="G2474" s="142" t="str">
        <f t="shared" si="1184"/>
        <v/>
      </c>
      <c r="H2474" s="142"/>
      <c r="I2474" s="142"/>
      <c r="J2474" s="142">
        <f t="shared" si="1185"/>
        <v>1.4953156544494926E-149</v>
      </c>
      <c r="K2474" s="142" t="str">
        <f t="shared" si="1186"/>
        <v/>
      </c>
      <c r="L2474" s="142" t="str">
        <f t="shared" si="1187"/>
        <v/>
      </c>
      <c r="M2474" s="142"/>
      <c r="N2474" s="142"/>
      <c r="O2474" s="142"/>
      <c r="P2474" s="142"/>
      <c r="Q2474" s="142">
        <v>1780</v>
      </c>
      <c r="R2474" s="142">
        <f t="shared" si="1188"/>
        <v>66.943157557404348</v>
      </c>
      <c r="S2474" s="142">
        <f t="shared" si="1189"/>
        <v>1.4307388311096201E-4</v>
      </c>
      <c r="T2474" s="142">
        <f t="shared" si="1190"/>
        <v>0.99909574480017771</v>
      </c>
      <c r="U2474" s="142">
        <f t="shared" si="1191"/>
        <v>1.4307388311096201E-4</v>
      </c>
      <c r="V2474" s="142" t="str">
        <f t="shared" si="1192"/>
        <v/>
      </c>
      <c r="W2474" s="142" t="str">
        <f t="shared" si="1193"/>
        <v/>
      </c>
      <c r="X2474" s="142">
        <f t="shared" si="1194"/>
        <v>2.1284762386509383E-14</v>
      </c>
      <c r="Y2474" s="142" t="str">
        <f t="shared" si="1195"/>
        <v/>
      </c>
      <c r="Z2474" s="142" t="str">
        <f t="shared" si="1196"/>
        <v/>
      </c>
      <c r="AD2474" s="142">
        <v>1780</v>
      </c>
      <c r="AE2474" s="142">
        <f t="shared" si="1214"/>
        <v>171.65760485552192</v>
      </c>
      <c r="AF2474" s="142">
        <f t="shared" si="1197"/>
        <v>5.579605696763677E-5</v>
      </c>
      <c r="AG2474" s="142">
        <f t="shared" si="1198"/>
        <v>0.99909574480017771</v>
      </c>
      <c r="AH2474" s="142">
        <f t="shared" si="1199"/>
        <v>5.579605696763677E-5</v>
      </c>
      <c r="AI2474" s="142" t="str">
        <f t="shared" si="1200"/>
        <v/>
      </c>
      <c r="AJ2474" s="142" t="str">
        <f t="shared" si="1201"/>
        <v/>
      </c>
      <c r="AK2474" s="142">
        <f t="shared" si="1202"/>
        <v>3.2243717704186208E-59</v>
      </c>
      <c r="AL2474" s="142" t="str">
        <f t="shared" si="1203"/>
        <v/>
      </c>
      <c r="AM2474" s="142" t="str">
        <f t="shared" si="1204"/>
        <v/>
      </c>
      <c r="AQ2474" s="142">
        <v>1780</v>
      </c>
      <c r="AR2474" s="142">
        <f t="shared" si="1205"/>
        <v>8969.1966586769704</v>
      </c>
      <c r="AS2474" s="142">
        <f t="shared" si="1206"/>
        <v>1.0678567840499986E-6</v>
      </c>
      <c r="AT2474" s="142">
        <f t="shared" si="1207"/>
        <v>0.99909574480017771</v>
      </c>
      <c r="AU2474" s="142">
        <f t="shared" si="1208"/>
        <v>1.0678567840499986E-6</v>
      </c>
      <c r="AV2474" s="142" t="str">
        <f t="shared" si="1209"/>
        <v/>
      </c>
      <c r="AW2474" s="142" t="str">
        <f t="shared" si="1210"/>
        <v/>
      </c>
      <c r="AX2474" s="142">
        <f t="shared" si="1211"/>
        <v>1.9708590630245353E-5</v>
      </c>
      <c r="AY2474" s="142" t="str">
        <f t="shared" si="1212"/>
        <v/>
      </c>
      <c r="AZ2474" s="142" t="str">
        <f t="shared" si="1213"/>
        <v/>
      </c>
      <c r="BB2474" s="147"/>
      <c r="BC2474" s="147">
        <f t="shared" si="1176"/>
        <v>11.423999999999786</v>
      </c>
      <c r="BD2474" s="163">
        <f t="shared" si="1177"/>
        <v>0.12116391892066332</v>
      </c>
      <c r="BE2474" s="147">
        <f t="shared" si="1178"/>
        <v>2.4800671772177985E-4</v>
      </c>
      <c r="BF2474" s="147" t="str">
        <f t="shared" si="1174"/>
        <v/>
      </c>
      <c r="BG2474" s="159" t="str">
        <f t="shared" si="1175"/>
        <v/>
      </c>
    </row>
    <row r="2475" spans="1:59" ht="20.100000000000001" customHeight="1" x14ac:dyDescent="0.25">
      <c r="A2475" s="142">
        <v>1781</v>
      </c>
      <c r="B2475" s="142">
        <f t="shared" si="1179"/>
        <v>14617.390584104392</v>
      </c>
      <c r="C2475" s="142">
        <f t="shared" si="1180"/>
        <v>6.4793235531982643E-7</v>
      </c>
      <c r="D2475" s="142">
        <f t="shared" si="1181"/>
        <v>0.99910794771616018</v>
      </c>
      <c r="E2475" s="142">
        <f t="shared" si="1182"/>
        <v>6.4793235531982643E-7</v>
      </c>
      <c r="F2475" s="142" t="str">
        <f t="shared" si="1183"/>
        <v/>
      </c>
      <c r="G2475" s="142" t="str">
        <f t="shared" si="1184"/>
        <v/>
      </c>
      <c r="H2475" s="142"/>
      <c r="I2475" s="142"/>
      <c r="J2475" s="142">
        <f t="shared" si="1185"/>
        <v>1.6579895239807046E-149</v>
      </c>
      <c r="K2475" s="142" t="str">
        <f t="shared" si="1186"/>
        <v/>
      </c>
      <c r="L2475" s="142" t="str">
        <f t="shared" si="1187"/>
        <v/>
      </c>
      <c r="M2475" s="142"/>
      <c r="N2475" s="142"/>
      <c r="O2475" s="142"/>
      <c r="P2475" s="142"/>
      <c r="Q2475" s="142">
        <v>1781</v>
      </c>
      <c r="R2475" s="142">
        <f t="shared" si="1188"/>
        <v>67.028982118375367</v>
      </c>
      <c r="S2475" s="142">
        <f t="shared" si="1189"/>
        <v>1.4129828636010578E-4</v>
      </c>
      <c r="T2475" s="142">
        <f t="shared" si="1190"/>
        <v>0.99910794771616018</v>
      </c>
      <c r="U2475" s="142">
        <f t="shared" si="1191"/>
        <v>1.4129828636010578E-4</v>
      </c>
      <c r="V2475" s="142" t="str">
        <f t="shared" si="1192"/>
        <v/>
      </c>
      <c r="W2475" s="142" t="str">
        <f t="shared" si="1193"/>
        <v/>
      </c>
      <c r="X2475" s="142">
        <f t="shared" si="1194"/>
        <v>2.1925404416234349E-14</v>
      </c>
      <c r="Y2475" s="142" t="str">
        <f t="shared" si="1195"/>
        <v/>
      </c>
      <c r="Z2475" s="142" t="str">
        <f t="shared" si="1196"/>
        <v/>
      </c>
      <c r="AD2475" s="142">
        <v>1781</v>
      </c>
      <c r="AE2475" s="142">
        <f t="shared" si="1214"/>
        <v>171.87767870790077</v>
      </c>
      <c r="AF2475" s="142">
        <f t="shared" si="1197"/>
        <v>5.5103608455664092E-5</v>
      </c>
      <c r="AG2475" s="142">
        <f t="shared" si="1198"/>
        <v>0.99910794771616018</v>
      </c>
      <c r="AH2475" s="142">
        <f t="shared" si="1199"/>
        <v>5.5103608455664092E-5</v>
      </c>
      <c r="AI2475" s="142" t="str">
        <f t="shared" si="1200"/>
        <v/>
      </c>
      <c r="AJ2475" s="142" t="str">
        <f t="shared" si="1201"/>
        <v/>
      </c>
      <c r="AK2475" s="142">
        <f t="shared" si="1202"/>
        <v>3.4389542606025999E-59</v>
      </c>
      <c r="AL2475" s="142" t="str">
        <f t="shared" si="1203"/>
        <v/>
      </c>
      <c r="AM2475" s="142" t="str">
        <f t="shared" si="1204"/>
        <v/>
      </c>
      <c r="AQ2475" s="142">
        <v>1781</v>
      </c>
      <c r="AR2475" s="142">
        <f t="shared" si="1205"/>
        <v>8980.6956287521971</v>
      </c>
      <c r="AS2475" s="142">
        <f t="shared" si="1206"/>
        <v>1.0546043092103463E-6</v>
      </c>
      <c r="AT2475" s="142">
        <f t="shared" si="1207"/>
        <v>0.99910794771616018</v>
      </c>
      <c r="AU2475" s="142">
        <f t="shared" si="1208"/>
        <v>1.0546043092103463E-6</v>
      </c>
      <c r="AV2475" s="142" t="str">
        <f t="shared" si="1209"/>
        <v/>
      </c>
      <c r="AW2475" s="142" t="str">
        <f t="shared" si="1210"/>
        <v/>
      </c>
      <c r="AX2475" s="142">
        <f t="shared" si="1211"/>
        <v>1.9553290869604665E-5</v>
      </c>
      <c r="AY2475" s="142" t="str">
        <f t="shared" si="1212"/>
        <v/>
      </c>
      <c r="AZ2475" s="142" t="str">
        <f t="shared" si="1213"/>
        <v/>
      </c>
      <c r="BB2475" s="147"/>
      <c r="BC2475" s="147">
        <f t="shared" si="1176"/>
        <v>11.430399999999786</v>
      </c>
      <c r="BD2475" s="163">
        <f t="shared" si="1177"/>
        <v>0.12091591220294154</v>
      </c>
      <c r="BE2475" s="147">
        <f t="shared" si="1178"/>
        <v>2.475606517623602E-4</v>
      </c>
      <c r="BF2475" s="147" t="str">
        <f t="shared" si="1174"/>
        <v/>
      </c>
      <c r="BG2475" s="159" t="str">
        <f t="shared" si="1175"/>
        <v/>
      </c>
    </row>
    <row r="2476" spans="1:59" ht="20.100000000000001" customHeight="1" x14ac:dyDescent="0.25">
      <c r="A2476" s="147">
        <v>1782</v>
      </c>
      <c r="B2476" s="142">
        <f t="shared" si="1179"/>
        <v>14636.106833251772</v>
      </c>
      <c r="C2476" s="142">
        <f t="shared" si="1180"/>
        <v>6.3988105080625253E-7</v>
      </c>
      <c r="D2476" s="142">
        <f t="shared" si="1181"/>
        <v>0.99911999909349203</v>
      </c>
      <c r="E2476" s="142">
        <f t="shared" si="1182"/>
        <v>6.3988105080625253E-7</v>
      </c>
      <c r="F2476" s="142" t="str">
        <f t="shared" si="1183"/>
        <v/>
      </c>
      <c r="G2476" s="142" t="str">
        <f t="shared" si="1184"/>
        <v/>
      </c>
      <c r="H2476" s="142"/>
      <c r="I2476" s="142"/>
      <c r="J2476" s="142">
        <f t="shared" si="1185"/>
        <v>1.8383311048299834E-149</v>
      </c>
      <c r="K2476" s="142" t="str">
        <f t="shared" si="1186"/>
        <v/>
      </c>
      <c r="L2476" s="142" t="str">
        <f t="shared" si="1187"/>
        <v/>
      </c>
      <c r="M2476" s="142"/>
      <c r="N2476" s="142"/>
      <c r="O2476" s="142"/>
      <c r="P2476" s="142"/>
      <c r="Q2476" s="147">
        <v>1782</v>
      </c>
      <c r="R2476" s="142">
        <f t="shared" si="1188"/>
        <v>67.114806679346415</v>
      </c>
      <c r="S2476" s="142">
        <f t="shared" si="1189"/>
        <v>1.3954249268598043E-4</v>
      </c>
      <c r="T2476" s="142">
        <f t="shared" si="1190"/>
        <v>0.99911999909349203</v>
      </c>
      <c r="U2476" s="142">
        <f t="shared" si="1191"/>
        <v>1.3954249268598043E-4</v>
      </c>
      <c r="V2476" s="142" t="str">
        <f t="shared" si="1192"/>
        <v/>
      </c>
      <c r="W2476" s="142" t="str">
        <f t="shared" si="1193"/>
        <v/>
      </c>
      <c r="X2476" s="142">
        <f t="shared" si="1194"/>
        <v>2.2584967526248055E-14</v>
      </c>
      <c r="Y2476" s="142" t="str">
        <f t="shared" si="1195"/>
        <v/>
      </c>
      <c r="Z2476" s="142" t="str">
        <f t="shared" si="1196"/>
        <v/>
      </c>
      <c r="AD2476" s="147">
        <v>1782</v>
      </c>
      <c r="AE2476" s="142">
        <f t="shared" si="1214"/>
        <v>172.09775256027967</v>
      </c>
      <c r="AF2476" s="142">
        <f t="shared" si="1197"/>
        <v>5.4418882761954341E-5</v>
      </c>
      <c r="AG2476" s="142">
        <f t="shared" si="1198"/>
        <v>0.99911999909349203</v>
      </c>
      <c r="AH2476" s="142">
        <f t="shared" si="1199"/>
        <v>5.4418882761954341E-5</v>
      </c>
      <c r="AI2476" s="142" t="str">
        <f t="shared" si="1200"/>
        <v/>
      </c>
      <c r="AJ2476" s="142" t="str">
        <f t="shared" si="1201"/>
        <v/>
      </c>
      <c r="AK2476" s="142">
        <f t="shared" si="1202"/>
        <v>3.6677585674288162E-59</v>
      </c>
      <c r="AL2476" s="142" t="str">
        <f t="shared" si="1203"/>
        <v/>
      </c>
      <c r="AM2476" s="142" t="str">
        <f t="shared" si="1204"/>
        <v/>
      </c>
      <c r="AQ2476" s="147">
        <v>1782</v>
      </c>
      <c r="AR2476" s="142">
        <f t="shared" si="1205"/>
        <v>8992.1945988274238</v>
      </c>
      <c r="AS2476" s="142">
        <f t="shared" si="1206"/>
        <v>1.0414996380744399E-6</v>
      </c>
      <c r="AT2476" s="142">
        <f t="shared" si="1207"/>
        <v>0.99911999909349203</v>
      </c>
      <c r="AU2476" s="142">
        <f t="shared" si="1208"/>
        <v>1.0414996380744399E-6</v>
      </c>
      <c r="AV2476" s="142" t="str">
        <f t="shared" si="1209"/>
        <v/>
      </c>
      <c r="AW2476" s="142" t="str">
        <f t="shared" si="1210"/>
        <v/>
      </c>
      <c r="AX2476" s="142">
        <f t="shared" si="1211"/>
        <v>1.9398904455128081E-5</v>
      </c>
      <c r="AY2476" s="142" t="str">
        <f t="shared" si="1212"/>
        <v/>
      </c>
      <c r="AZ2476" s="142" t="str">
        <f t="shared" si="1213"/>
        <v/>
      </c>
      <c r="BB2476" s="147"/>
      <c r="BC2476" s="147">
        <f t="shared" si="1176"/>
        <v>11.436799999999785</v>
      </c>
      <c r="BD2476" s="163">
        <f t="shared" si="1177"/>
        <v>0.12066835155117918</v>
      </c>
      <c r="BE2476" s="147">
        <f t="shared" si="1178"/>
        <v>2.4711519453096686E-4</v>
      </c>
      <c r="BF2476" s="147" t="str">
        <f t="shared" si="1174"/>
        <v/>
      </c>
      <c r="BG2476" s="159" t="str">
        <f t="shared" si="1175"/>
        <v/>
      </c>
    </row>
    <row r="2477" spans="1:59" ht="20.100000000000001" customHeight="1" x14ac:dyDescent="0.25">
      <c r="A2477" s="142">
        <v>1783</v>
      </c>
      <c r="B2477" s="142">
        <f t="shared" si="1179"/>
        <v>14654.823082399158</v>
      </c>
      <c r="C2477" s="142">
        <f t="shared" si="1180"/>
        <v>6.3191968221292108E-7</v>
      </c>
      <c r="D2477" s="142">
        <f t="shared" si="1181"/>
        <v>0.9991319006235897</v>
      </c>
      <c r="E2477" s="142">
        <f t="shared" si="1182"/>
        <v>6.3191968221292108E-7</v>
      </c>
      <c r="F2477" s="142" t="str">
        <f t="shared" si="1183"/>
        <v/>
      </c>
      <c r="G2477" s="142" t="str">
        <f t="shared" si="1184"/>
        <v/>
      </c>
      <c r="H2477" s="142"/>
      <c r="I2477" s="142"/>
      <c r="J2477" s="142">
        <f t="shared" si="1185"/>
        <v>2.0382560511746963E-149</v>
      </c>
      <c r="K2477" s="142" t="str">
        <f t="shared" si="1186"/>
        <v/>
      </c>
      <c r="L2477" s="142" t="str">
        <f t="shared" si="1187"/>
        <v/>
      </c>
      <c r="M2477" s="142"/>
      <c r="N2477" s="142"/>
      <c r="O2477" s="142"/>
      <c r="P2477" s="142"/>
      <c r="Q2477" s="142">
        <v>1783</v>
      </c>
      <c r="R2477" s="142">
        <f t="shared" si="1188"/>
        <v>67.200631240317435</v>
      </c>
      <c r="S2477" s="142">
        <f t="shared" si="1189"/>
        <v>1.3780631184845589E-4</v>
      </c>
      <c r="T2477" s="142">
        <f t="shared" si="1190"/>
        <v>0.9991319006235897</v>
      </c>
      <c r="U2477" s="142">
        <f t="shared" si="1191"/>
        <v>1.3780631184845589E-4</v>
      </c>
      <c r="V2477" s="142" t="str">
        <f t="shared" si="1192"/>
        <v/>
      </c>
      <c r="W2477" s="142" t="str">
        <f t="shared" si="1193"/>
        <v/>
      </c>
      <c r="X2477" s="142">
        <f t="shared" si="1194"/>
        <v>2.3263999479852435E-14</v>
      </c>
      <c r="Y2477" s="142" t="str">
        <f t="shared" si="1195"/>
        <v/>
      </c>
      <c r="Z2477" s="142" t="str">
        <f t="shared" si="1196"/>
        <v/>
      </c>
      <c r="AD2477" s="142">
        <v>1783</v>
      </c>
      <c r="AE2477" s="142">
        <f t="shared" si="1214"/>
        <v>172.31782641265852</v>
      </c>
      <c r="AF2477" s="142">
        <f t="shared" si="1197"/>
        <v>5.3741805696522987E-5</v>
      </c>
      <c r="AG2477" s="142">
        <f t="shared" si="1198"/>
        <v>0.9991319006235897</v>
      </c>
      <c r="AH2477" s="142">
        <f t="shared" si="1199"/>
        <v>5.3741805696522987E-5</v>
      </c>
      <c r="AI2477" s="142" t="str">
        <f t="shared" si="1200"/>
        <v/>
      </c>
      <c r="AJ2477" s="142" t="str">
        <f t="shared" si="1201"/>
        <v/>
      </c>
      <c r="AK2477" s="142">
        <f t="shared" si="1202"/>
        <v>3.9117233472787765E-59</v>
      </c>
      <c r="AL2477" s="142" t="str">
        <f t="shared" si="1203"/>
        <v/>
      </c>
      <c r="AM2477" s="142" t="str">
        <f t="shared" si="1204"/>
        <v/>
      </c>
      <c r="AQ2477" s="142">
        <v>1783</v>
      </c>
      <c r="AR2477" s="142">
        <f t="shared" si="1205"/>
        <v>9003.6935689026504</v>
      </c>
      <c r="AS2477" s="142">
        <f t="shared" si="1206"/>
        <v>1.0285413507520048E-6</v>
      </c>
      <c r="AT2477" s="142">
        <f t="shared" si="1207"/>
        <v>0.9991319006235897</v>
      </c>
      <c r="AU2477" s="142">
        <f t="shared" si="1208"/>
        <v>1.0285413507520048E-6</v>
      </c>
      <c r="AV2477" s="142" t="str">
        <f t="shared" si="1209"/>
        <v/>
      </c>
      <c r="AW2477" s="142" t="str">
        <f t="shared" si="1210"/>
        <v/>
      </c>
      <c r="AX2477" s="142">
        <f t="shared" si="1211"/>
        <v>1.9245429096153967E-5</v>
      </c>
      <c r="AY2477" s="142" t="str">
        <f t="shared" si="1212"/>
        <v/>
      </c>
      <c r="AZ2477" s="142" t="str">
        <f t="shared" si="1213"/>
        <v/>
      </c>
      <c r="BB2477" s="147"/>
      <c r="BC2477" s="147">
        <f t="shared" si="1176"/>
        <v>11.443199999999784</v>
      </c>
      <c r="BD2477" s="163">
        <f t="shared" si="1177"/>
        <v>0.12042123635664821</v>
      </c>
      <c r="BE2477" s="147">
        <f t="shared" si="1178"/>
        <v>2.4667034584566205E-4</v>
      </c>
      <c r="BF2477" s="147" t="str">
        <f t="shared" si="1174"/>
        <v/>
      </c>
      <c r="BG2477" s="159" t="str">
        <f t="shared" si="1175"/>
        <v/>
      </c>
    </row>
    <row r="2478" spans="1:59" ht="20.100000000000001" customHeight="1" x14ac:dyDescent="0.25">
      <c r="A2478" s="142">
        <v>1784</v>
      </c>
      <c r="B2478" s="142">
        <f t="shared" si="1179"/>
        <v>14673.539331546537</v>
      </c>
      <c r="C2478" s="142">
        <f t="shared" si="1180"/>
        <v>6.2404738373842767E-7</v>
      </c>
      <c r="D2478" s="142">
        <f t="shared" si="1181"/>
        <v>0.99914365398160376</v>
      </c>
      <c r="E2478" s="142">
        <f t="shared" si="1182"/>
        <v>6.2404738373842767E-7</v>
      </c>
      <c r="F2478" s="142" t="str">
        <f t="shared" si="1183"/>
        <v/>
      </c>
      <c r="G2478" s="142" t="str">
        <f t="shared" si="1184"/>
        <v/>
      </c>
      <c r="H2478" s="142"/>
      <c r="I2478" s="142"/>
      <c r="J2478" s="142">
        <f t="shared" si="1185"/>
        <v>2.2598873771773733E-149</v>
      </c>
      <c r="K2478" s="142" t="str">
        <f t="shared" si="1186"/>
        <v/>
      </c>
      <c r="L2478" s="142" t="str">
        <f t="shared" si="1187"/>
        <v/>
      </c>
      <c r="M2478" s="142"/>
      <c r="N2478" s="142"/>
      <c r="O2478" s="142"/>
      <c r="P2478" s="142"/>
      <c r="Q2478" s="142">
        <v>1784</v>
      </c>
      <c r="R2478" s="142">
        <f t="shared" si="1188"/>
        <v>67.286455801288483</v>
      </c>
      <c r="S2478" s="142">
        <f t="shared" si="1189"/>
        <v>1.3608955503730308E-4</v>
      </c>
      <c r="T2478" s="142">
        <f t="shared" si="1190"/>
        <v>0.99914365398160376</v>
      </c>
      <c r="U2478" s="142">
        <f t="shared" si="1191"/>
        <v>1.3608955503730308E-4</v>
      </c>
      <c r="V2478" s="142" t="str">
        <f t="shared" si="1192"/>
        <v/>
      </c>
      <c r="W2478" s="142" t="str">
        <f t="shared" si="1193"/>
        <v/>
      </c>
      <c r="X2478" s="142">
        <f t="shared" si="1194"/>
        <v>2.3963063565184464E-14</v>
      </c>
      <c r="Y2478" s="142" t="str">
        <f t="shared" si="1195"/>
        <v/>
      </c>
      <c r="Z2478" s="142" t="str">
        <f t="shared" si="1196"/>
        <v/>
      </c>
      <c r="AD2478" s="142">
        <v>1784</v>
      </c>
      <c r="AE2478" s="142">
        <f t="shared" si="1214"/>
        <v>172.53790026503742</v>
      </c>
      <c r="AF2478" s="142">
        <f t="shared" si="1197"/>
        <v>5.307230362701979E-5</v>
      </c>
      <c r="AG2478" s="142">
        <f t="shared" si="1198"/>
        <v>0.99914365398160376</v>
      </c>
      <c r="AH2478" s="142">
        <f t="shared" si="1199"/>
        <v>5.307230362701979E-5</v>
      </c>
      <c r="AI2478" s="142" t="str">
        <f t="shared" si="1200"/>
        <v/>
      </c>
      <c r="AJ2478" s="142" t="str">
        <f t="shared" si="1201"/>
        <v/>
      </c>
      <c r="AK2478" s="142">
        <f t="shared" si="1202"/>
        <v>4.1718489483505097E-59</v>
      </c>
      <c r="AL2478" s="142" t="str">
        <f t="shared" si="1203"/>
        <v/>
      </c>
      <c r="AM2478" s="142" t="str">
        <f t="shared" si="1204"/>
        <v/>
      </c>
      <c r="AQ2478" s="142">
        <v>1784</v>
      </c>
      <c r="AR2478" s="142">
        <f t="shared" si="1205"/>
        <v>9015.1925389778771</v>
      </c>
      <c r="AS2478" s="142">
        <f t="shared" si="1206"/>
        <v>1.0157280380251015E-6</v>
      </c>
      <c r="AT2478" s="142">
        <f t="shared" si="1207"/>
        <v>0.99914365398160376</v>
      </c>
      <c r="AU2478" s="142">
        <f t="shared" si="1208"/>
        <v>1.0157280380251015E-6</v>
      </c>
      <c r="AV2478" s="142" t="str">
        <f t="shared" si="1209"/>
        <v/>
      </c>
      <c r="AW2478" s="142" t="str">
        <f t="shared" si="1210"/>
        <v/>
      </c>
      <c r="AX2478" s="142">
        <f t="shared" si="1211"/>
        <v>1.909286247656793E-5</v>
      </c>
      <c r="AY2478" s="142" t="str">
        <f t="shared" si="1212"/>
        <v/>
      </c>
      <c r="AZ2478" s="142" t="str">
        <f t="shared" si="1213"/>
        <v/>
      </c>
      <c r="BB2478" s="147"/>
      <c r="BC2478" s="147">
        <f t="shared" si="1176"/>
        <v>11.449599999999784</v>
      </c>
      <c r="BD2478" s="163">
        <f t="shared" si="1177"/>
        <v>0.12017456601080255</v>
      </c>
      <c r="BE2478" s="147">
        <f t="shared" si="1178"/>
        <v>2.4622610552198221E-4</v>
      </c>
      <c r="BF2478" s="147" t="str">
        <f t="shared" si="1174"/>
        <v/>
      </c>
      <c r="BG2478" s="159" t="str">
        <f t="shared" si="1175"/>
        <v/>
      </c>
    </row>
    <row r="2479" spans="1:59" ht="20.100000000000001" customHeight="1" x14ac:dyDescent="0.25">
      <c r="A2479" s="142">
        <v>1785</v>
      </c>
      <c r="B2479" s="142">
        <f t="shared" si="1179"/>
        <v>14692.255580693916</v>
      </c>
      <c r="C2479" s="142">
        <f t="shared" si="1180"/>
        <v>6.1626329611175814E-7</v>
      </c>
      <c r="D2479" s="142">
        <f t="shared" si="1181"/>
        <v>0.99915526082654138</v>
      </c>
      <c r="E2479" s="142">
        <f t="shared" si="1182"/>
        <v>6.1626329611175814E-7</v>
      </c>
      <c r="F2479" s="142" t="str">
        <f t="shared" si="1183"/>
        <v/>
      </c>
      <c r="G2479" s="142" t="str">
        <f t="shared" si="1184"/>
        <v/>
      </c>
      <c r="H2479" s="142"/>
      <c r="I2479" s="142"/>
      <c r="J2479" s="142">
        <f t="shared" si="1185"/>
        <v>2.5055778648524095E-149</v>
      </c>
      <c r="K2479" s="142" t="str">
        <f t="shared" si="1186"/>
        <v/>
      </c>
      <c r="L2479" s="142" t="str">
        <f t="shared" si="1187"/>
        <v/>
      </c>
      <c r="M2479" s="142"/>
      <c r="N2479" s="142"/>
      <c r="O2479" s="142"/>
      <c r="P2479" s="142"/>
      <c r="Q2479" s="142">
        <v>1785</v>
      </c>
      <c r="R2479" s="142">
        <f t="shared" si="1188"/>
        <v>67.372280362259502</v>
      </c>
      <c r="S2479" s="142">
        <f t="shared" si="1189"/>
        <v>1.3439203486641699E-4</v>
      </c>
      <c r="T2479" s="142">
        <f t="shared" si="1190"/>
        <v>0.99915526082654138</v>
      </c>
      <c r="U2479" s="142">
        <f t="shared" si="1191"/>
        <v>1.3439203486641699E-4</v>
      </c>
      <c r="V2479" s="142" t="str">
        <f t="shared" si="1192"/>
        <v/>
      </c>
      <c r="W2479" s="142" t="str">
        <f t="shared" si="1193"/>
        <v/>
      </c>
      <c r="X2479" s="142">
        <f t="shared" si="1194"/>
        <v>2.4682739025386624E-14</v>
      </c>
      <c r="Y2479" s="142" t="str">
        <f t="shared" si="1195"/>
        <v/>
      </c>
      <c r="Z2479" s="142" t="str">
        <f t="shared" si="1196"/>
        <v/>
      </c>
      <c r="AD2479" s="142">
        <v>1785</v>
      </c>
      <c r="AE2479" s="142">
        <f t="shared" si="1214"/>
        <v>172.75797411741627</v>
      </c>
      <c r="AF2479" s="142">
        <f t="shared" si="1197"/>
        <v>5.241030347647499E-5</v>
      </c>
      <c r="AG2479" s="142">
        <f t="shared" si="1198"/>
        <v>0.99915526082654138</v>
      </c>
      <c r="AH2479" s="142">
        <f t="shared" si="1199"/>
        <v>5.241030347647499E-5</v>
      </c>
      <c r="AI2479" s="142" t="str">
        <f t="shared" si="1200"/>
        <v/>
      </c>
      <c r="AJ2479" s="142" t="str">
        <f t="shared" si="1201"/>
        <v/>
      </c>
      <c r="AK2479" s="142">
        <f t="shared" si="1202"/>
        <v>4.4492014480035056E-59</v>
      </c>
      <c r="AL2479" s="142" t="str">
        <f t="shared" si="1203"/>
        <v/>
      </c>
      <c r="AM2479" s="142" t="str">
        <f t="shared" si="1204"/>
        <v/>
      </c>
      <c r="AQ2479" s="142">
        <v>1785</v>
      </c>
      <c r="AR2479" s="142">
        <f t="shared" si="1205"/>
        <v>9026.6915090531038</v>
      </c>
      <c r="AS2479" s="142">
        <f t="shared" si="1206"/>
        <v>1.0030583013049696E-6</v>
      </c>
      <c r="AT2479" s="142">
        <f t="shared" si="1207"/>
        <v>0.99915526082654138</v>
      </c>
      <c r="AU2479" s="142">
        <f t="shared" si="1208"/>
        <v>1.0030583013049696E-6</v>
      </c>
      <c r="AV2479" s="142" t="str">
        <f t="shared" si="1209"/>
        <v/>
      </c>
      <c r="AW2479" s="142" t="str">
        <f t="shared" si="1210"/>
        <v/>
      </c>
      <c r="AX2479" s="142">
        <f t="shared" si="1211"/>
        <v>1.8941202255151802E-5</v>
      </c>
      <c r="AY2479" s="142" t="str">
        <f t="shared" si="1212"/>
        <v/>
      </c>
      <c r="AZ2479" s="142" t="str">
        <f t="shared" si="1213"/>
        <v/>
      </c>
      <c r="BB2479" s="147"/>
      <c r="BC2479" s="147">
        <f t="shared" si="1176"/>
        <v>11.455999999999783</v>
      </c>
      <c r="BD2479" s="163">
        <f t="shared" si="1177"/>
        <v>0.11992833990528057</v>
      </c>
      <c r="BE2479" s="147">
        <f t="shared" si="1178"/>
        <v>2.4578247337249393E-4</v>
      </c>
      <c r="BF2479" s="147" t="str">
        <f t="shared" si="1174"/>
        <v/>
      </c>
      <c r="BG2479" s="159" t="str">
        <f t="shared" si="1175"/>
        <v/>
      </c>
    </row>
    <row r="2480" spans="1:59" ht="20.100000000000001" customHeight="1" x14ac:dyDescent="0.25">
      <c r="A2480" s="142">
        <v>1786</v>
      </c>
      <c r="B2480" s="142">
        <f t="shared" si="1179"/>
        <v>14710.971829841295</v>
      </c>
      <c r="C2480" s="142">
        <f t="shared" si="1180"/>
        <v>6.0856656656559549E-7</v>
      </c>
      <c r="D2480" s="142">
        <f t="shared" si="1181"/>
        <v>0.99916672280138841</v>
      </c>
      <c r="E2480" s="142">
        <f t="shared" si="1182"/>
        <v>6.0856656656559549E-7</v>
      </c>
      <c r="F2480" s="142" t="str">
        <f t="shared" si="1183"/>
        <v/>
      </c>
      <c r="G2480" s="142" t="str">
        <f t="shared" si="1184"/>
        <v/>
      </c>
      <c r="H2480" s="142"/>
      <c r="I2480" s="142"/>
      <c r="J2480" s="142">
        <f t="shared" si="1185"/>
        <v>2.7779348892842593E-149</v>
      </c>
      <c r="K2480" s="142" t="str">
        <f t="shared" si="1186"/>
        <v/>
      </c>
      <c r="L2480" s="142" t="str">
        <f t="shared" si="1187"/>
        <v/>
      </c>
      <c r="M2480" s="142"/>
      <c r="N2480" s="142"/>
      <c r="O2480" s="142"/>
      <c r="P2480" s="142"/>
      <c r="Q2480" s="142">
        <v>1786</v>
      </c>
      <c r="R2480" s="142">
        <f t="shared" si="1188"/>
        <v>67.458104923230522</v>
      </c>
      <c r="S2480" s="142">
        <f t="shared" si="1189"/>
        <v>1.3271356536798752E-4</v>
      </c>
      <c r="T2480" s="142">
        <f t="shared" si="1190"/>
        <v>0.99916672280138841</v>
      </c>
      <c r="U2480" s="142">
        <f t="shared" si="1191"/>
        <v>1.3271356536798752E-4</v>
      </c>
      <c r="V2480" s="142" t="str">
        <f t="shared" si="1192"/>
        <v/>
      </c>
      <c r="W2480" s="142" t="str">
        <f t="shared" si="1193"/>
        <v/>
      </c>
      <c r="X2480" s="142">
        <f t="shared" si="1194"/>
        <v>2.5423621500414236E-14</v>
      </c>
      <c r="Y2480" s="142" t="str">
        <f t="shared" si="1195"/>
        <v/>
      </c>
      <c r="Z2480" s="142" t="str">
        <f t="shared" si="1196"/>
        <v/>
      </c>
      <c r="AD2480" s="142">
        <v>1786</v>
      </c>
      <c r="AE2480" s="142">
        <f t="shared" si="1214"/>
        <v>172.97804796979517</v>
      </c>
      <c r="AF2480" s="142">
        <f t="shared" si="1197"/>
        <v>5.1755732721026921E-5</v>
      </c>
      <c r="AG2480" s="142">
        <f t="shared" si="1198"/>
        <v>0.99916672280138841</v>
      </c>
      <c r="AH2480" s="142">
        <f t="shared" si="1199"/>
        <v>5.1755732721026921E-5</v>
      </c>
      <c r="AI2480" s="142" t="str">
        <f t="shared" si="1200"/>
        <v/>
      </c>
      <c r="AJ2480" s="142" t="str">
        <f t="shared" si="1201"/>
        <v/>
      </c>
      <c r="AK2480" s="142">
        <f t="shared" si="1202"/>
        <v>4.7449169531849766E-59</v>
      </c>
      <c r="AL2480" s="142" t="str">
        <f t="shared" si="1203"/>
        <v/>
      </c>
      <c r="AM2480" s="142" t="str">
        <f t="shared" si="1204"/>
        <v/>
      </c>
      <c r="AQ2480" s="142">
        <v>1786</v>
      </c>
      <c r="AR2480" s="142">
        <f t="shared" si="1205"/>
        <v>9038.1904791283305</v>
      </c>
      <c r="AS2480" s="142">
        <f t="shared" si="1206"/>
        <v>9.9053075258855581E-7</v>
      </c>
      <c r="AT2480" s="142">
        <f t="shared" si="1207"/>
        <v>0.99916672280138841</v>
      </c>
      <c r="AU2480" s="142">
        <f t="shared" si="1208"/>
        <v>9.9053075258855581E-7</v>
      </c>
      <c r="AV2480" s="142" t="str">
        <f t="shared" si="1209"/>
        <v/>
      </c>
      <c r="AW2480" s="142" t="str">
        <f t="shared" si="1210"/>
        <v/>
      </c>
      <c r="AX2480" s="142">
        <f t="shared" si="1211"/>
        <v>1.8790446065931864E-5</v>
      </c>
      <c r="AY2480" s="142" t="str">
        <f t="shared" si="1212"/>
        <v/>
      </c>
      <c r="AZ2480" s="142" t="str">
        <f t="shared" si="1213"/>
        <v/>
      </c>
      <c r="BB2480" s="147"/>
      <c r="BC2480" s="147">
        <f t="shared" si="1176"/>
        <v>11.462399999999782</v>
      </c>
      <c r="BD2480" s="163">
        <f t="shared" si="1177"/>
        <v>0.11968255743190807</v>
      </c>
      <c r="BE2480" s="147">
        <f t="shared" si="1178"/>
        <v>2.4533944920758499E-4</v>
      </c>
      <c r="BF2480" s="147" t="str">
        <f t="shared" si="1174"/>
        <v/>
      </c>
      <c r="BG2480" s="159" t="str">
        <f t="shared" si="1175"/>
        <v/>
      </c>
    </row>
    <row r="2481" spans="1:59" ht="20.100000000000001" customHeight="1" x14ac:dyDescent="0.25">
      <c r="A2481" s="142">
        <v>1787</v>
      </c>
      <c r="B2481" s="142">
        <f t="shared" si="1179"/>
        <v>14729.688078988682</v>
      </c>
      <c r="C2481" s="142">
        <f t="shared" si="1180"/>
        <v>6.009563488094288E-7</v>
      </c>
      <c r="D2481" s="142">
        <f t="shared" si="1181"/>
        <v>0.99917804153323064</v>
      </c>
      <c r="E2481" s="142">
        <f t="shared" si="1182"/>
        <v>6.009563488094288E-7</v>
      </c>
      <c r="F2481" s="142" t="str">
        <f t="shared" si="1183"/>
        <v/>
      </c>
      <c r="G2481" s="142" t="str">
        <f t="shared" si="1184"/>
        <v/>
      </c>
      <c r="H2481" s="142"/>
      <c r="I2481" s="142"/>
      <c r="J2481" s="142">
        <f t="shared" si="1185"/>
        <v>3.0798479215453438E-149</v>
      </c>
      <c r="K2481" s="142" t="str">
        <f t="shared" si="1186"/>
        <v/>
      </c>
      <c r="L2481" s="142" t="str">
        <f t="shared" si="1187"/>
        <v/>
      </c>
      <c r="M2481" s="142"/>
      <c r="N2481" s="142"/>
      <c r="O2481" s="142"/>
      <c r="P2481" s="142"/>
      <c r="Q2481" s="142">
        <v>1787</v>
      </c>
      <c r="R2481" s="142">
        <f t="shared" si="1188"/>
        <v>67.54392948420157</v>
      </c>
      <c r="S2481" s="142">
        <f t="shared" si="1189"/>
        <v>1.3105396198663944E-4</v>
      </c>
      <c r="T2481" s="142">
        <f t="shared" si="1190"/>
        <v>0.99917804153323064</v>
      </c>
      <c r="U2481" s="142">
        <f t="shared" si="1191"/>
        <v>1.3105396198663944E-4</v>
      </c>
      <c r="V2481" s="142" t="str">
        <f t="shared" si="1192"/>
        <v/>
      </c>
      <c r="W2481" s="142" t="str">
        <f t="shared" si="1193"/>
        <v/>
      </c>
      <c r="X2481" s="142">
        <f t="shared" si="1194"/>
        <v>2.6186323480785812E-14</v>
      </c>
      <c r="Y2481" s="142" t="str">
        <f t="shared" si="1195"/>
        <v/>
      </c>
      <c r="Z2481" s="142" t="str">
        <f t="shared" si="1196"/>
        <v/>
      </c>
      <c r="AD2481" s="142">
        <v>1787</v>
      </c>
      <c r="AE2481" s="142">
        <f t="shared" si="1214"/>
        <v>173.19812182217402</v>
      </c>
      <c r="AF2481" s="142">
        <f t="shared" si="1197"/>
        <v>5.1108519387636584E-5</v>
      </c>
      <c r="AG2481" s="142">
        <f t="shared" si="1198"/>
        <v>0.99917804153323064</v>
      </c>
      <c r="AH2481" s="142">
        <f t="shared" si="1199"/>
        <v>5.1108519387636584E-5</v>
      </c>
      <c r="AI2481" s="142" t="str">
        <f t="shared" si="1200"/>
        <v/>
      </c>
      <c r="AJ2481" s="142" t="str">
        <f t="shared" si="1201"/>
        <v/>
      </c>
      <c r="AK2481" s="142">
        <f t="shared" si="1202"/>
        <v>5.0602061810023805E-59</v>
      </c>
      <c r="AL2481" s="142" t="str">
        <f t="shared" si="1203"/>
        <v/>
      </c>
      <c r="AM2481" s="142" t="str">
        <f t="shared" si="1204"/>
        <v/>
      </c>
      <c r="AQ2481" s="142">
        <v>1787</v>
      </c>
      <c r="AR2481" s="142">
        <f t="shared" si="1205"/>
        <v>9049.6894492035572</v>
      </c>
      <c r="AS2481" s="142">
        <f t="shared" si="1206"/>
        <v>9.7814401441475688E-7</v>
      </c>
      <c r="AT2481" s="142">
        <f t="shared" si="1207"/>
        <v>0.99917804153323064</v>
      </c>
      <c r="AU2481" s="142">
        <f t="shared" si="1208"/>
        <v>9.7814401441475688E-7</v>
      </c>
      <c r="AV2481" s="142" t="str">
        <f t="shared" si="1209"/>
        <v/>
      </c>
      <c r="AW2481" s="142" t="str">
        <f t="shared" si="1210"/>
        <v/>
      </c>
      <c r="AX2481" s="142">
        <f t="shared" si="1211"/>
        <v>1.8640591518526338E-5</v>
      </c>
      <c r="AY2481" s="142" t="str">
        <f t="shared" si="1212"/>
        <v/>
      </c>
      <c r="AZ2481" s="142" t="str">
        <f t="shared" si="1213"/>
        <v/>
      </c>
      <c r="BB2481" s="147"/>
      <c r="BC2481" s="147">
        <f t="shared" si="1176"/>
        <v>11.468799999999781</v>
      </c>
      <c r="BD2481" s="163">
        <f t="shared" si="1177"/>
        <v>0.11943721798270049</v>
      </c>
      <c r="BE2481" s="147">
        <f t="shared" si="1178"/>
        <v>2.4489703283459008E-4</v>
      </c>
      <c r="BF2481" s="147" t="str">
        <f t="shared" ref="BF2481:BF2544" si="1215">IF(BD2481&lt;(1-$BB$693),BE2481,"")</f>
        <v/>
      </c>
      <c r="BG2481" s="159" t="str">
        <f t="shared" ref="BG2481:BG2544" si="1216">IF(BD2481&lt;(1-$BB$699),BE2481,"")</f>
        <v/>
      </c>
    </row>
    <row r="2482" spans="1:59" ht="20.100000000000001" customHeight="1" x14ac:dyDescent="0.25">
      <c r="A2482" s="142">
        <v>1788</v>
      </c>
      <c r="B2482" s="142">
        <f t="shared" si="1179"/>
        <v>14748.404328136061</v>
      </c>
      <c r="C2482" s="142">
        <f t="shared" si="1180"/>
        <v>5.934318030024914E-7</v>
      </c>
      <c r="D2482" s="142">
        <f t="shared" si="1181"/>
        <v>0.99918921863337495</v>
      </c>
      <c r="E2482" s="142">
        <f t="shared" si="1182"/>
        <v>5.934318030024914E-7</v>
      </c>
      <c r="F2482" s="142" t="str">
        <f t="shared" si="1183"/>
        <v/>
      </c>
      <c r="G2482" s="142" t="str">
        <f t="shared" si="1184"/>
        <v/>
      </c>
      <c r="H2482" s="142"/>
      <c r="I2482" s="142"/>
      <c r="J2482" s="142">
        <f t="shared" si="1185"/>
        <v>3.4145189976331686E-149</v>
      </c>
      <c r="K2482" s="142" t="str">
        <f t="shared" si="1186"/>
        <v/>
      </c>
      <c r="L2482" s="142" t="str">
        <f t="shared" si="1187"/>
        <v/>
      </c>
      <c r="M2482" s="142"/>
      <c r="N2482" s="142"/>
      <c r="O2482" s="142"/>
      <c r="P2482" s="142"/>
      <c r="Q2482" s="142">
        <v>1788</v>
      </c>
      <c r="R2482" s="142">
        <f t="shared" si="1188"/>
        <v>67.629754045172589</v>
      </c>
      <c r="S2482" s="142">
        <f t="shared" si="1189"/>
        <v>1.2941304157353022E-4</v>
      </c>
      <c r="T2482" s="142">
        <f t="shared" si="1190"/>
        <v>0.99918921863337495</v>
      </c>
      <c r="U2482" s="142">
        <f t="shared" si="1191"/>
        <v>1.2941304157353022E-4</v>
      </c>
      <c r="V2482" s="142" t="str">
        <f t="shared" si="1192"/>
        <v/>
      </c>
      <c r="W2482" s="142" t="str">
        <f t="shared" si="1193"/>
        <v/>
      </c>
      <c r="X2482" s="142">
        <f t="shared" si="1194"/>
        <v>2.6971474773582443E-14</v>
      </c>
      <c r="Y2482" s="142" t="str">
        <f t="shared" si="1195"/>
        <v/>
      </c>
      <c r="Z2482" s="142" t="str">
        <f t="shared" si="1196"/>
        <v/>
      </c>
      <c r="AD2482" s="142">
        <v>1788</v>
      </c>
      <c r="AE2482" s="142">
        <f t="shared" si="1214"/>
        <v>173.41819567455292</v>
      </c>
      <c r="AF2482" s="142">
        <f t="shared" si="1197"/>
        <v>5.0468592051784387E-5</v>
      </c>
      <c r="AG2482" s="142">
        <f t="shared" si="1198"/>
        <v>0.99918921863337495</v>
      </c>
      <c r="AH2482" s="142">
        <f t="shared" si="1199"/>
        <v>5.0468592051784387E-5</v>
      </c>
      <c r="AI2482" s="142" t="str">
        <f t="shared" si="1200"/>
        <v/>
      </c>
      <c r="AJ2482" s="142" t="str">
        <f t="shared" si="1201"/>
        <v/>
      </c>
      <c r="AK2482" s="142">
        <f t="shared" si="1202"/>
        <v>5.3963593376194235E-59</v>
      </c>
      <c r="AL2482" s="142" t="str">
        <f t="shared" si="1203"/>
        <v/>
      </c>
      <c r="AM2482" s="142" t="str">
        <f t="shared" si="1204"/>
        <v/>
      </c>
      <c r="AQ2482" s="142">
        <v>1788</v>
      </c>
      <c r="AR2482" s="142">
        <f t="shared" si="1205"/>
        <v>9061.1884192787838</v>
      </c>
      <c r="AS2482" s="142">
        <f t="shared" si="1206"/>
        <v>9.6589671982035458E-7</v>
      </c>
      <c r="AT2482" s="142">
        <f t="shared" si="1207"/>
        <v>0.99918921863337495</v>
      </c>
      <c r="AU2482" s="142">
        <f t="shared" si="1208"/>
        <v>9.6589671982035458E-7</v>
      </c>
      <c r="AV2482" s="142" t="str">
        <f t="shared" si="1209"/>
        <v/>
      </c>
      <c r="AW2482" s="142" t="str">
        <f t="shared" si="1210"/>
        <v/>
      </c>
      <c r="AX2482" s="142">
        <f t="shared" si="1211"/>
        <v>1.8491636198492013E-5</v>
      </c>
      <c r="AY2482" s="142" t="str">
        <f t="shared" si="1212"/>
        <v/>
      </c>
      <c r="AZ2482" s="142" t="str">
        <f t="shared" si="1213"/>
        <v/>
      </c>
      <c r="BB2482" s="147"/>
      <c r="BC2482" s="147">
        <f t="shared" ref="BC2482:BC2545" si="1217">BC2481+$BF$686</f>
        <v>11.475199999999781</v>
      </c>
      <c r="BD2482" s="163">
        <f t="shared" ref="BD2482:BD2545" si="1218">_xlfn.CHISQ.DIST.RT(BC2482,7)</f>
        <v>0.1191923209498659</v>
      </c>
      <c r="BE2482" s="147">
        <f t="shared" ref="BE2482:BE2545" si="1219">BD2482-BD2483</f>
        <v>2.4445522405867892E-4</v>
      </c>
      <c r="BF2482" s="147" t="str">
        <f t="shared" si="1215"/>
        <v/>
      </c>
      <c r="BG2482" s="159" t="str">
        <f t="shared" si="1216"/>
        <v/>
      </c>
    </row>
    <row r="2483" spans="1:59" ht="20.100000000000001" customHeight="1" x14ac:dyDescent="0.25">
      <c r="A2483" s="147">
        <v>1789</v>
      </c>
      <c r="B2483" s="142">
        <f t="shared" si="1179"/>
        <v>14767.12057728344</v>
      </c>
      <c r="C2483" s="142">
        <f t="shared" si="1180"/>
        <v>5.8599209572650799E-7</v>
      </c>
      <c r="D2483" s="142">
        <f t="shared" si="1181"/>
        <v>0.99920025569746962</v>
      </c>
      <c r="E2483" s="142">
        <f t="shared" si="1182"/>
        <v>5.8599209572650799E-7</v>
      </c>
      <c r="F2483" s="142" t="str">
        <f t="shared" si="1183"/>
        <v/>
      </c>
      <c r="G2483" s="142" t="str">
        <f t="shared" si="1184"/>
        <v/>
      </c>
      <c r="H2483" s="142"/>
      <c r="I2483" s="142"/>
      <c r="J2483" s="142">
        <f t="shared" si="1185"/>
        <v>3.7854964727607851E-149</v>
      </c>
      <c r="K2483" s="142" t="str">
        <f t="shared" si="1186"/>
        <v/>
      </c>
      <c r="L2483" s="142" t="str">
        <f t="shared" si="1187"/>
        <v/>
      </c>
      <c r="M2483" s="142"/>
      <c r="N2483" s="142"/>
      <c r="O2483" s="142"/>
      <c r="P2483" s="142"/>
      <c r="Q2483" s="147">
        <v>1789</v>
      </c>
      <c r="R2483" s="142">
        <f t="shared" si="1188"/>
        <v>67.715578606143637</v>
      </c>
      <c r="S2483" s="142">
        <f t="shared" si="1189"/>
        <v>1.2779062238040516E-4</v>
      </c>
      <c r="T2483" s="142">
        <f t="shared" si="1190"/>
        <v>0.99920025569746962</v>
      </c>
      <c r="U2483" s="142">
        <f t="shared" si="1191"/>
        <v>1.2779062238040516E-4</v>
      </c>
      <c r="V2483" s="142" t="str">
        <f t="shared" si="1192"/>
        <v/>
      </c>
      <c r="W2483" s="142" t="str">
        <f t="shared" si="1193"/>
        <v/>
      </c>
      <c r="X2483" s="142">
        <f t="shared" si="1194"/>
        <v>2.7779722981030377E-14</v>
      </c>
      <c r="Y2483" s="142" t="str">
        <f t="shared" si="1195"/>
        <v/>
      </c>
      <c r="Z2483" s="142" t="str">
        <f t="shared" si="1196"/>
        <v/>
      </c>
      <c r="AD2483" s="147">
        <v>1789</v>
      </c>
      <c r="AE2483" s="142">
        <f t="shared" si="1214"/>
        <v>173.63826952693177</v>
      </c>
      <c r="AF2483" s="142">
        <f t="shared" si="1197"/>
        <v>4.9835879835154636E-5</v>
      </c>
      <c r="AG2483" s="142">
        <f t="shared" si="1198"/>
        <v>0.99920025569746962</v>
      </c>
      <c r="AH2483" s="142">
        <f t="shared" si="1199"/>
        <v>4.9835879835154636E-5</v>
      </c>
      <c r="AI2483" s="142" t="str">
        <f t="shared" si="1200"/>
        <v/>
      </c>
      <c r="AJ2483" s="142" t="str">
        <f t="shared" si="1201"/>
        <v/>
      </c>
      <c r="AK2483" s="142">
        <f t="shared" si="1202"/>
        <v>5.7547513148097818E-59</v>
      </c>
      <c r="AL2483" s="142" t="str">
        <f t="shared" si="1203"/>
        <v/>
      </c>
      <c r="AM2483" s="142" t="str">
        <f t="shared" si="1204"/>
        <v/>
      </c>
      <c r="AQ2483" s="147">
        <v>1789</v>
      </c>
      <c r="AR2483" s="142">
        <f t="shared" si="1205"/>
        <v>9072.6873893540105</v>
      </c>
      <c r="AS2483" s="142">
        <f t="shared" si="1206"/>
        <v>9.5378751229568321E-7</v>
      </c>
      <c r="AT2483" s="142">
        <f t="shared" si="1207"/>
        <v>0.99920025569746962</v>
      </c>
      <c r="AU2483" s="142">
        <f t="shared" si="1208"/>
        <v>9.5378751229568321E-7</v>
      </c>
      <c r="AV2483" s="142" t="str">
        <f t="shared" si="1209"/>
        <v/>
      </c>
      <c r="AW2483" s="142" t="str">
        <f t="shared" si="1210"/>
        <v/>
      </c>
      <c r="AX2483" s="142">
        <f t="shared" si="1211"/>
        <v>1.8343577667670053E-5</v>
      </c>
      <c r="AY2483" s="142" t="str">
        <f t="shared" si="1212"/>
        <v/>
      </c>
      <c r="AZ2483" s="142" t="str">
        <f t="shared" si="1213"/>
        <v/>
      </c>
      <c r="BB2483" s="147"/>
      <c r="BC2483" s="147">
        <f t="shared" si="1217"/>
        <v>11.48159999999978</v>
      </c>
      <c r="BD2483" s="163">
        <f t="shared" si="1218"/>
        <v>0.11894786572580722</v>
      </c>
      <c r="BE2483" s="147">
        <f t="shared" si="1219"/>
        <v>2.4401402268235672E-4</v>
      </c>
      <c r="BF2483" s="147" t="str">
        <f t="shared" si="1215"/>
        <v/>
      </c>
      <c r="BG2483" s="159" t="str">
        <f t="shared" si="1216"/>
        <v/>
      </c>
    </row>
    <row r="2484" spans="1:59" ht="20.100000000000001" customHeight="1" x14ac:dyDescent="0.25">
      <c r="A2484" s="142">
        <v>1790</v>
      </c>
      <c r="B2484" s="142">
        <f t="shared" si="1179"/>
        <v>14785.836826430819</v>
      </c>
      <c r="C2484" s="142">
        <f t="shared" si="1180"/>
        <v>5.7863639995828931E-7</v>
      </c>
      <c r="D2484" s="142">
        <f t="shared" si="1181"/>
        <v>0.99921115430562446</v>
      </c>
      <c r="E2484" s="142">
        <f t="shared" si="1182"/>
        <v>5.7863639995828931E-7</v>
      </c>
      <c r="F2484" s="142" t="str">
        <f t="shared" si="1183"/>
        <v/>
      </c>
      <c r="G2484" s="142" t="str">
        <f t="shared" si="1184"/>
        <v/>
      </c>
      <c r="H2484" s="142"/>
      <c r="I2484" s="142"/>
      <c r="J2484" s="142">
        <f t="shared" si="1185"/>
        <v>4.1967124146376564E-149</v>
      </c>
      <c r="K2484" s="142" t="str">
        <f t="shared" si="1186"/>
        <v/>
      </c>
      <c r="L2484" s="142" t="str">
        <f t="shared" si="1187"/>
        <v/>
      </c>
      <c r="M2484" s="142"/>
      <c r="N2484" s="142"/>
      <c r="O2484" s="142"/>
      <c r="P2484" s="142"/>
      <c r="Q2484" s="142">
        <v>1790</v>
      </c>
      <c r="R2484" s="142">
        <f t="shared" si="1188"/>
        <v>67.801403167114657</v>
      </c>
      <c r="S2484" s="142">
        <f t="shared" si="1189"/>
        <v>1.2618652405362461E-4</v>
      </c>
      <c r="T2484" s="142">
        <f t="shared" si="1190"/>
        <v>0.99921115430562446</v>
      </c>
      <c r="U2484" s="142">
        <f t="shared" si="1191"/>
        <v>1.2618652405362461E-4</v>
      </c>
      <c r="V2484" s="142" t="str">
        <f t="shared" si="1192"/>
        <v/>
      </c>
      <c r="W2484" s="142" t="str">
        <f t="shared" si="1193"/>
        <v/>
      </c>
      <c r="X2484" s="142">
        <f t="shared" si="1194"/>
        <v>2.8611733991990052E-14</v>
      </c>
      <c r="Y2484" s="142" t="str">
        <f t="shared" si="1195"/>
        <v/>
      </c>
      <c r="Z2484" s="142" t="str">
        <f t="shared" si="1196"/>
        <v/>
      </c>
      <c r="AD2484" s="142">
        <v>1790</v>
      </c>
      <c r="AE2484" s="142">
        <f t="shared" si="1214"/>
        <v>173.85834337931067</v>
      </c>
      <c r="AF2484" s="142">
        <f t="shared" si="1197"/>
        <v>4.9210312403303006E-5</v>
      </c>
      <c r="AG2484" s="142">
        <f t="shared" si="1198"/>
        <v>0.99921115430562446</v>
      </c>
      <c r="AH2484" s="142">
        <f t="shared" si="1199"/>
        <v>4.9210312403303006E-5</v>
      </c>
      <c r="AI2484" s="142" t="str">
        <f t="shared" si="1200"/>
        <v/>
      </c>
      <c r="AJ2484" s="142" t="str">
        <f t="shared" si="1201"/>
        <v/>
      </c>
      <c r="AK2484" s="142">
        <f t="shared" si="1202"/>
        <v>6.1368472247721499E-59</v>
      </c>
      <c r="AL2484" s="142" t="str">
        <f t="shared" si="1203"/>
        <v/>
      </c>
      <c r="AM2484" s="142" t="str">
        <f t="shared" si="1204"/>
        <v/>
      </c>
      <c r="AQ2484" s="142">
        <v>1790</v>
      </c>
      <c r="AR2484" s="142">
        <f t="shared" si="1205"/>
        <v>9084.1863594292408</v>
      </c>
      <c r="AS2484" s="142">
        <f t="shared" si="1206"/>
        <v>9.4181504574000628E-7</v>
      </c>
      <c r="AT2484" s="142">
        <f t="shared" si="1207"/>
        <v>0.99921115430562446</v>
      </c>
      <c r="AU2484" s="142">
        <f t="shared" si="1208"/>
        <v>9.4181504574000628E-7</v>
      </c>
      <c r="AV2484" s="142" t="str">
        <f t="shared" si="1209"/>
        <v/>
      </c>
      <c r="AW2484" s="142" t="str">
        <f t="shared" si="1210"/>
        <v/>
      </c>
      <c r="AX2484" s="142">
        <f t="shared" si="1211"/>
        <v>1.8196413464530866E-5</v>
      </c>
      <c r="AY2484" s="142" t="str">
        <f t="shared" si="1212"/>
        <v/>
      </c>
      <c r="AZ2484" s="142" t="str">
        <f t="shared" si="1213"/>
        <v/>
      </c>
      <c r="BB2484" s="147"/>
      <c r="BC2484" s="147">
        <f t="shared" si="1217"/>
        <v>11.487999999999779</v>
      </c>
      <c r="BD2484" s="163">
        <f t="shared" si="1218"/>
        <v>0.11870385170312486</v>
      </c>
      <c r="BE2484" s="147">
        <f t="shared" si="1219"/>
        <v>2.4357342850517272E-4</v>
      </c>
      <c r="BF2484" s="147" t="str">
        <f t="shared" si="1215"/>
        <v/>
      </c>
      <c r="BG2484" s="159" t="str">
        <f t="shared" si="1216"/>
        <v/>
      </c>
    </row>
    <row r="2485" spans="1:59" ht="20.100000000000001" customHeight="1" x14ac:dyDescent="0.25">
      <c r="A2485" s="142">
        <v>1791</v>
      </c>
      <c r="B2485" s="142">
        <f t="shared" si="1179"/>
        <v>14804.553075578206</v>
      </c>
      <c r="C2485" s="142">
        <f t="shared" si="1180"/>
        <v>5.7136389504215053E-7</v>
      </c>
      <c r="D2485" s="142">
        <f t="shared" si="1181"/>
        <v>0.99922191602252997</v>
      </c>
      <c r="E2485" s="142">
        <f t="shared" si="1182"/>
        <v>5.7136389504215053E-7</v>
      </c>
      <c r="F2485" s="142" t="str">
        <f t="shared" si="1183"/>
        <v/>
      </c>
      <c r="G2485" s="142" t="str">
        <f t="shared" si="1184"/>
        <v/>
      </c>
      <c r="H2485" s="142"/>
      <c r="I2485" s="142"/>
      <c r="J2485" s="142">
        <f t="shared" si="1185"/>
        <v>4.6525240273867787E-149</v>
      </c>
      <c r="K2485" s="142" t="str">
        <f t="shared" si="1186"/>
        <v/>
      </c>
      <c r="L2485" s="142" t="str">
        <f t="shared" si="1187"/>
        <v/>
      </c>
      <c r="M2485" s="142"/>
      <c r="N2485" s="142"/>
      <c r="O2485" s="142"/>
      <c r="P2485" s="142"/>
      <c r="Q2485" s="142">
        <v>1791</v>
      </c>
      <c r="R2485" s="142">
        <f t="shared" si="1188"/>
        <v>67.887227728085676</v>
      </c>
      <c r="S2485" s="142">
        <f t="shared" si="1189"/>
        <v>1.2460056762814533E-4</v>
      </c>
      <c r="T2485" s="142">
        <f t="shared" si="1190"/>
        <v>0.99922191602252997</v>
      </c>
      <c r="U2485" s="142">
        <f t="shared" si="1191"/>
        <v>1.2460056762814533E-4</v>
      </c>
      <c r="V2485" s="142" t="str">
        <f t="shared" si="1192"/>
        <v/>
      </c>
      <c r="W2485" s="142" t="str">
        <f t="shared" si="1193"/>
        <v/>
      </c>
      <c r="X2485" s="142">
        <f t="shared" si="1194"/>
        <v>2.9468192486694226E-14</v>
      </c>
      <c r="Y2485" s="142" t="str">
        <f t="shared" si="1195"/>
        <v/>
      </c>
      <c r="Z2485" s="142" t="str">
        <f t="shared" si="1196"/>
        <v/>
      </c>
      <c r="AD2485" s="142">
        <v>1791</v>
      </c>
      <c r="AE2485" s="142">
        <f t="shared" si="1214"/>
        <v>174.07841723168951</v>
      </c>
      <c r="AF2485" s="142">
        <f t="shared" si="1197"/>
        <v>4.8591819963312393E-5</v>
      </c>
      <c r="AG2485" s="142">
        <f t="shared" si="1198"/>
        <v>0.99922191602252997</v>
      </c>
      <c r="AH2485" s="142">
        <f t="shared" si="1199"/>
        <v>4.8591819963312393E-5</v>
      </c>
      <c r="AI2485" s="142" t="str">
        <f t="shared" si="1200"/>
        <v/>
      </c>
      <c r="AJ2485" s="142" t="str">
        <f t="shared" si="1201"/>
        <v/>
      </c>
      <c r="AK2485" s="142">
        <f t="shared" si="1202"/>
        <v>6.5442082951166854E-59</v>
      </c>
      <c r="AL2485" s="142" t="str">
        <f t="shared" si="1203"/>
        <v/>
      </c>
      <c r="AM2485" s="142" t="str">
        <f t="shared" si="1204"/>
        <v/>
      </c>
      <c r="AQ2485" s="142">
        <v>1791</v>
      </c>
      <c r="AR2485" s="142">
        <f t="shared" si="1205"/>
        <v>9095.6853295044675</v>
      </c>
      <c r="AS2485" s="142">
        <f t="shared" si="1206"/>
        <v>9.2997798441664509E-7</v>
      </c>
      <c r="AT2485" s="142">
        <f t="shared" si="1207"/>
        <v>0.99922191602252997</v>
      </c>
      <c r="AU2485" s="142">
        <f t="shared" si="1208"/>
        <v>9.2997798441664509E-7</v>
      </c>
      <c r="AV2485" s="142" t="str">
        <f t="shared" si="1209"/>
        <v/>
      </c>
      <c r="AW2485" s="142" t="str">
        <f t="shared" si="1210"/>
        <v/>
      </c>
      <c r="AX2485" s="142">
        <f t="shared" si="1211"/>
        <v>1.805014110451832E-5</v>
      </c>
      <c r="AY2485" s="142" t="str">
        <f t="shared" si="1212"/>
        <v/>
      </c>
      <c r="AZ2485" s="142" t="str">
        <f t="shared" si="1213"/>
        <v/>
      </c>
      <c r="BB2485" s="147"/>
      <c r="BC2485" s="147">
        <f t="shared" si="1217"/>
        <v>11.494399999999779</v>
      </c>
      <c r="BD2485" s="163">
        <f t="shared" si="1218"/>
        <v>0.11846027827461969</v>
      </c>
      <c r="BE2485" s="147">
        <f t="shared" si="1219"/>
        <v>2.431334413246361E-4</v>
      </c>
      <c r="BF2485" s="147" t="str">
        <f t="shared" si="1215"/>
        <v/>
      </c>
      <c r="BG2485" s="159" t="str">
        <f t="shared" si="1216"/>
        <v/>
      </c>
    </row>
    <row r="2486" spans="1:59" ht="20.100000000000001" customHeight="1" x14ac:dyDescent="0.25">
      <c r="A2486" s="142">
        <v>1792</v>
      </c>
      <c r="B2486" s="142">
        <f t="shared" ref="B2486:B2549" si="1220">$B$688+(A2486*$B$691)</f>
        <v>14823.269324725585</v>
      </c>
      <c r="C2486" s="142">
        <f t="shared" ref="C2486:C2549" si="1221">_xlfn.NORM.DIST($B2486,$B$685,$B$686,0)</f>
        <v>5.6417376666218839E-7</v>
      </c>
      <c r="D2486" s="142">
        <f t="shared" ref="D2486:D2549" si="1222">_xlfn.NORM.DIST($B2486,$B$685,$B$686,1)</f>
        <v>0.99923254239757653</v>
      </c>
      <c r="E2486" s="142">
        <f t="shared" ref="E2486:E2549" si="1223">IF(OR(D2486&lt;$F$690,D2486&gt;$F$691),C2486,"")</f>
        <v>5.6417376666218839E-7</v>
      </c>
      <c r="F2486" s="142" t="str">
        <f t="shared" ref="F2486:F2549" si="1224">IF(AND(D2486&gt;$F$690,D2486&lt;$F$691),C2486,"")</f>
        <v/>
      </c>
      <c r="G2486" s="142" t="str">
        <f t="shared" ref="G2486:G2549" si="1225">IF(C2486=MAX($C$694:$C$2694),C2486,"")</f>
        <v/>
      </c>
      <c r="H2486" s="142"/>
      <c r="I2486" s="142"/>
      <c r="J2486" s="142">
        <f t="shared" ref="J2486:J2549" si="1226">_xlfn.NORM.DIST(B2486,$F$686,$F$687,0)</f>
        <v>5.1577595398256095E-149</v>
      </c>
      <c r="K2486" s="142" t="str">
        <f t="shared" ref="K2486:K2549" si="1227">IF(J2486=MAX($J$694:$J$2694),C2486,"")</f>
        <v/>
      </c>
      <c r="L2486" s="142" t="str">
        <f t="shared" ref="L2486:L2549" si="1228">IF(K2486=MIN($K$694:$K$2694),K2486,"")</f>
        <v/>
      </c>
      <c r="M2486" s="142"/>
      <c r="N2486" s="142"/>
      <c r="O2486" s="142"/>
      <c r="P2486" s="142"/>
      <c r="Q2486" s="142">
        <v>1792</v>
      </c>
      <c r="R2486" s="142">
        <f t="shared" ref="R2486:R2549" si="1229">$R$688+(Q2486*$R$691)</f>
        <v>67.973052289056724</v>
      </c>
      <c r="S2486" s="142">
        <f t="shared" ref="S2486:S2549" si="1230">_xlfn.NORM.DIST(R2486,R$685,R$686,0)</f>
        <v>1.230325755214745E-4</v>
      </c>
      <c r="T2486" s="142">
        <f t="shared" ref="T2486:T2549" si="1231">_xlfn.NORM.DIST(R2486,R$685,R$686,1)</f>
        <v>0.99923254239757653</v>
      </c>
      <c r="U2486" s="142">
        <f t="shared" ref="U2486:U2549" si="1232">IF(OR(T2486&lt;$V$690,T2486&gt;$V$691),S2486,"")</f>
        <v>1.230325755214745E-4</v>
      </c>
      <c r="V2486" s="142" t="str">
        <f t="shared" ref="V2486:V2549" si="1233">IF(AND(T2486&gt;$V$690,T2486&lt;$V$691),S2486,"")</f>
        <v/>
      </c>
      <c r="W2486" s="142" t="str">
        <f t="shared" ref="W2486:W2549" si="1234">IF(S2486=MAX($S$694:$S$2694),S2486,"")</f>
        <v/>
      </c>
      <c r="X2486" s="142">
        <f t="shared" ref="X2486:X2549" si="1235">_xlfn.NORM.DIST(R2486,$V$686,$V$687,0)</f>
        <v>3.0349802455077128E-14</v>
      </c>
      <c r="Y2486" s="142" t="str">
        <f t="shared" ref="Y2486:Y2549" si="1236">IF(X2486=MAX($X$694:$X$2694),S2486,"")</f>
        <v/>
      </c>
      <c r="Z2486" s="142" t="str">
        <f t="shared" ref="Z2486:Z2549" si="1237">IF(Y2486=MIN($Y$694:$Y$2694),Y2486,"")</f>
        <v/>
      </c>
      <c r="AD2486" s="142">
        <v>1792</v>
      </c>
      <c r="AE2486" s="142">
        <f t="shared" si="1214"/>
        <v>174.29849108406836</v>
      </c>
      <c r="AF2486" s="142">
        <f t="shared" ref="AF2486:AF2549" si="1238">_xlfn.NORM.DIST(AE2486,AE$685,AE$686,0)</f>
        <v>4.7980333261433096E-5</v>
      </c>
      <c r="AG2486" s="142">
        <f t="shared" ref="AG2486:AG2549" si="1239">_xlfn.NORM.DIST(AE2486,AE$685,AE$686,1)</f>
        <v>0.99923254239757653</v>
      </c>
      <c r="AH2486" s="142">
        <f t="shared" ref="AH2486:AH2549" si="1240">IF(OR(AG2486&lt;$V$690,AG2486&gt;$V$691),AF2486,"")</f>
        <v>4.7980333261433096E-5</v>
      </c>
      <c r="AI2486" s="142" t="str">
        <f t="shared" ref="AI2486:AI2549" si="1241">IF(AND(AG2486&gt;$AI$690,AG2486&lt;$AI$691),AF2486,"")</f>
        <v/>
      </c>
      <c r="AJ2486" s="142" t="str">
        <f t="shared" ref="AJ2486:AJ2549" si="1242">IF(AF2486=MAX($AF$694:$AF$2694),AF2486,"")</f>
        <v/>
      </c>
      <c r="AK2486" s="142">
        <f t="shared" ref="AK2486:AK2549" si="1243">_xlfn.NORM.DIST(AE2486,$AI$686,$AI$687,0)</f>
        <v>6.9784981473689188E-59</v>
      </c>
      <c r="AL2486" s="142" t="str">
        <f t="shared" ref="AL2486:AL2549" si="1244">IF(AK2486=MAX($AK$694:$AK$2694),AF2486,"")</f>
        <v/>
      </c>
      <c r="AM2486" s="142" t="str">
        <f t="shared" ref="AM2486:AM2549" si="1245">IF(AL2486=MIN($AL$694:$AL$2694),AL2486,"")</f>
        <v/>
      </c>
      <c r="AQ2486" s="142">
        <v>1792</v>
      </c>
      <c r="AR2486" s="142">
        <f t="shared" ref="AR2486:AR2549" si="1246">AR$688+(AQ2486*AR$691)</f>
        <v>9107.1842995796942</v>
      </c>
      <c r="AS2486" s="142">
        <f t="shared" ref="AS2486:AS2549" si="1247">_xlfn.NORM.DIST(AR2486,AR$685,AR$686,0)</f>
        <v>9.1827500290780927E-7</v>
      </c>
      <c r="AT2486" s="142">
        <f t="shared" ref="AT2486:AT2549" si="1248">_xlfn.NORM.DIST(AR2486,AR$685,AR$686,1)</f>
        <v>0.99923254239757653</v>
      </c>
      <c r="AU2486" s="142">
        <f t="shared" ref="AU2486:AU2549" si="1249">IF(OR(AT2486&lt;$V$690,AT2486&gt;$V$691),AS2486,"")</f>
        <v>9.1827500290780927E-7</v>
      </c>
      <c r="AV2486" s="142" t="str">
        <f t="shared" ref="AV2486:AV2549" si="1250">IF(AND(AT2486&gt;$AI$690,AT2486&lt;$AI$691),AS2486,"")</f>
        <v/>
      </c>
      <c r="AW2486" s="142" t="str">
        <f t="shared" ref="AW2486:AW2549" si="1251">IF(AS2486=MAX($AS$694:$AS$2694),AS2486,"")</f>
        <v/>
      </c>
      <c r="AX2486" s="142">
        <f t="shared" ref="AX2486:AX2549" si="1252">_xlfn.NORM.DIST(AR2486,$AV$686,$AV$687,0)</f>
        <v>1.7904758080392524E-5</v>
      </c>
      <c r="AY2486" s="142" t="str">
        <f t="shared" ref="AY2486:AY2549" si="1253">IF(AX2486=MAX($AX$694:$AX$2694),AS2486,"")</f>
        <v/>
      </c>
      <c r="AZ2486" s="142" t="str">
        <f t="shared" ref="AZ2486:AZ2549" si="1254">IF(AY2486=MIN($AY$694:$AY$2694),AY2486,"")</f>
        <v/>
      </c>
      <c r="BB2486" s="147"/>
      <c r="BC2486" s="147">
        <f t="shared" si="1217"/>
        <v>11.500799999999778</v>
      </c>
      <c r="BD2486" s="163">
        <f t="shared" si="1218"/>
        <v>0.11821714483329505</v>
      </c>
      <c r="BE2486" s="147">
        <f t="shared" si="1219"/>
        <v>2.4269406093574419E-4</v>
      </c>
      <c r="BF2486" s="147" t="str">
        <f t="shared" si="1215"/>
        <v/>
      </c>
      <c r="BG2486" s="159" t="str">
        <f t="shared" si="1216"/>
        <v/>
      </c>
    </row>
    <row r="2487" spans="1:59" ht="20.100000000000001" customHeight="1" x14ac:dyDescent="0.25">
      <c r="A2487" s="142">
        <v>1793</v>
      </c>
      <c r="B2487" s="142">
        <f t="shared" si="1220"/>
        <v>14841.985573872964</v>
      </c>
      <c r="C2487" s="142">
        <f t="shared" si="1221"/>
        <v>5.5706520681436852E-7</v>
      </c>
      <c r="D2487" s="142">
        <f t="shared" si="1222"/>
        <v>0.9992430349649728</v>
      </c>
      <c r="E2487" s="142">
        <f t="shared" si="1223"/>
        <v>5.5706520681436852E-7</v>
      </c>
      <c r="F2487" s="142" t="str">
        <f t="shared" si="1224"/>
        <v/>
      </c>
      <c r="G2487" s="142" t="str">
        <f t="shared" si="1225"/>
        <v/>
      </c>
      <c r="H2487" s="142"/>
      <c r="I2487" s="142"/>
      <c r="J2487" s="142">
        <f t="shared" si="1226"/>
        <v>5.7177690384279501E-149</v>
      </c>
      <c r="K2487" s="142" t="str">
        <f t="shared" si="1227"/>
        <v/>
      </c>
      <c r="L2487" s="142" t="str">
        <f t="shared" si="1228"/>
        <v/>
      </c>
      <c r="M2487" s="142"/>
      <c r="N2487" s="142"/>
      <c r="O2487" s="142"/>
      <c r="P2487" s="142"/>
      <c r="Q2487" s="142">
        <v>1793</v>
      </c>
      <c r="R2487" s="142">
        <f t="shared" si="1229"/>
        <v>68.058876850027744</v>
      </c>
      <c r="S2487" s="142">
        <f t="shared" si="1230"/>
        <v>1.2148237152758782E-4</v>
      </c>
      <c r="T2487" s="142">
        <f t="shared" si="1231"/>
        <v>0.9992430349649728</v>
      </c>
      <c r="U2487" s="142">
        <f t="shared" si="1232"/>
        <v>1.2148237152758782E-4</v>
      </c>
      <c r="V2487" s="142" t="str">
        <f t="shared" si="1233"/>
        <v/>
      </c>
      <c r="W2487" s="142" t="str">
        <f t="shared" si="1234"/>
        <v/>
      </c>
      <c r="X2487" s="142">
        <f t="shared" si="1235"/>
        <v>3.1257287729060957E-14</v>
      </c>
      <c r="Y2487" s="142" t="str">
        <f t="shared" si="1236"/>
        <v/>
      </c>
      <c r="Z2487" s="142" t="str">
        <f t="shared" si="1237"/>
        <v/>
      </c>
      <c r="AD2487" s="142">
        <v>1793</v>
      </c>
      <c r="AE2487" s="142">
        <f t="shared" ref="AE2487:AE2550" si="1255">$AE$688+(AD2487*$AE$691)</f>
        <v>174.51856493644726</v>
      </c>
      <c r="AF2487" s="142">
        <f t="shared" si="1238"/>
        <v>4.7375783580711187E-5</v>
      </c>
      <c r="AG2487" s="142">
        <f t="shared" si="1239"/>
        <v>0.9992430349649728</v>
      </c>
      <c r="AH2487" s="142">
        <f t="shared" si="1240"/>
        <v>4.7375783580711187E-5</v>
      </c>
      <c r="AI2487" s="142" t="str">
        <f t="shared" si="1241"/>
        <v/>
      </c>
      <c r="AJ2487" s="142" t="str">
        <f t="shared" si="1242"/>
        <v/>
      </c>
      <c r="AK2487" s="142">
        <f t="shared" si="1243"/>
        <v>7.4414894838272675E-59</v>
      </c>
      <c r="AL2487" s="142" t="str">
        <f t="shared" si="1244"/>
        <v/>
      </c>
      <c r="AM2487" s="142" t="str">
        <f t="shared" si="1245"/>
        <v/>
      </c>
      <c r="AQ2487" s="142">
        <v>1793</v>
      </c>
      <c r="AR2487" s="142">
        <f t="shared" si="1246"/>
        <v>9118.6832696549209</v>
      </c>
      <c r="AS2487" s="142">
        <f t="shared" si="1247"/>
        <v>9.0670478606921671E-7</v>
      </c>
      <c r="AT2487" s="142">
        <f t="shared" si="1248"/>
        <v>0.9992430349649728</v>
      </c>
      <c r="AU2487" s="142">
        <f t="shared" si="1249"/>
        <v>9.0670478606921671E-7</v>
      </c>
      <c r="AV2487" s="142" t="str">
        <f t="shared" si="1250"/>
        <v/>
      </c>
      <c r="AW2487" s="142" t="str">
        <f t="shared" si="1251"/>
        <v/>
      </c>
      <c r="AX2487" s="142">
        <f t="shared" si="1252"/>
        <v>1.7760261862572275E-5</v>
      </c>
      <c r="AY2487" s="142" t="str">
        <f t="shared" si="1253"/>
        <v/>
      </c>
      <c r="AZ2487" s="142" t="str">
        <f t="shared" si="1254"/>
        <v/>
      </c>
      <c r="BB2487" s="147"/>
      <c r="BC2487" s="147">
        <f t="shared" si="1217"/>
        <v>11.507199999999777</v>
      </c>
      <c r="BD2487" s="163">
        <f t="shared" si="1218"/>
        <v>0.11797445077235931</v>
      </c>
      <c r="BE2487" s="147">
        <f t="shared" si="1219"/>
        <v>2.4225528713027467E-4</v>
      </c>
      <c r="BF2487" s="147" t="str">
        <f t="shared" si="1215"/>
        <v/>
      </c>
      <c r="BG2487" s="159" t="str">
        <f t="shared" si="1216"/>
        <v/>
      </c>
    </row>
    <row r="2488" spans="1:59" ht="20.100000000000001" customHeight="1" x14ac:dyDescent="0.25">
      <c r="A2488" s="142">
        <v>1794</v>
      </c>
      <c r="B2488" s="142">
        <f t="shared" si="1220"/>
        <v>14860.701823020343</v>
      </c>
      <c r="C2488" s="142">
        <f t="shared" si="1221"/>
        <v>5.5003741377849465E-7</v>
      </c>
      <c r="D2488" s="142">
        <f t="shared" si="1222"/>
        <v>0.99925339524386336</v>
      </c>
      <c r="E2488" s="142">
        <f t="shared" si="1223"/>
        <v>5.5003741377849465E-7</v>
      </c>
      <c r="F2488" s="142" t="str">
        <f t="shared" si="1224"/>
        <v/>
      </c>
      <c r="G2488" s="142" t="str">
        <f t="shared" si="1225"/>
        <v/>
      </c>
      <c r="H2488" s="142"/>
      <c r="I2488" s="142"/>
      <c r="J2488" s="142">
        <f t="shared" si="1226"/>
        <v>6.3384807768620097E-149</v>
      </c>
      <c r="K2488" s="142" t="str">
        <f t="shared" si="1227"/>
        <v/>
      </c>
      <c r="L2488" s="142" t="str">
        <f t="shared" si="1228"/>
        <v/>
      </c>
      <c r="M2488" s="142"/>
      <c r="N2488" s="142"/>
      <c r="O2488" s="142"/>
      <c r="P2488" s="142"/>
      <c r="Q2488" s="142">
        <v>1794</v>
      </c>
      <c r="R2488" s="142">
        <f t="shared" si="1229"/>
        <v>68.144701410998792</v>
      </c>
      <c r="S2488" s="142">
        <f t="shared" si="1230"/>
        <v>1.1994978081081073E-4</v>
      </c>
      <c r="T2488" s="142">
        <f t="shared" si="1231"/>
        <v>0.99925339524386336</v>
      </c>
      <c r="U2488" s="142">
        <f t="shared" si="1232"/>
        <v>1.1994978081081073E-4</v>
      </c>
      <c r="V2488" s="142" t="str">
        <f t="shared" si="1233"/>
        <v/>
      </c>
      <c r="W2488" s="142" t="str">
        <f t="shared" si="1234"/>
        <v/>
      </c>
      <c r="X2488" s="142">
        <f t="shared" si="1235"/>
        <v>3.2191392529158127E-14</v>
      </c>
      <c r="Y2488" s="142" t="str">
        <f t="shared" si="1236"/>
        <v/>
      </c>
      <c r="Z2488" s="142" t="str">
        <f t="shared" si="1237"/>
        <v/>
      </c>
      <c r="AD2488" s="142">
        <v>1794</v>
      </c>
      <c r="AE2488" s="142">
        <f t="shared" si="1255"/>
        <v>174.73863878882611</v>
      </c>
      <c r="AF2488" s="142">
        <f t="shared" si="1238"/>
        <v>4.6778102738603701E-5</v>
      </c>
      <c r="AG2488" s="142">
        <f t="shared" si="1239"/>
        <v>0.99925339524386336</v>
      </c>
      <c r="AH2488" s="142">
        <f t="shared" si="1240"/>
        <v>4.6778102738603701E-5</v>
      </c>
      <c r="AI2488" s="142" t="str">
        <f t="shared" si="1241"/>
        <v/>
      </c>
      <c r="AJ2488" s="142" t="str">
        <f t="shared" si="1242"/>
        <v/>
      </c>
      <c r="AK2488" s="142">
        <f t="shared" si="1243"/>
        <v>7.9350712092149787E-59</v>
      </c>
      <c r="AL2488" s="142" t="str">
        <f t="shared" si="1244"/>
        <v/>
      </c>
      <c r="AM2488" s="142" t="str">
        <f t="shared" si="1245"/>
        <v/>
      </c>
      <c r="AQ2488" s="142">
        <v>1794</v>
      </c>
      <c r="AR2488" s="142">
        <f t="shared" si="1246"/>
        <v>9130.1822397301476</v>
      </c>
      <c r="AS2488" s="142">
        <f t="shared" si="1247"/>
        <v>8.9526602898443793E-7</v>
      </c>
      <c r="AT2488" s="142">
        <f t="shared" si="1248"/>
        <v>0.99925339524386336</v>
      </c>
      <c r="AU2488" s="142">
        <f t="shared" si="1249"/>
        <v>8.9526602898443793E-7</v>
      </c>
      <c r="AV2488" s="142" t="str">
        <f t="shared" si="1250"/>
        <v/>
      </c>
      <c r="AW2488" s="142" t="str">
        <f t="shared" si="1251"/>
        <v/>
      </c>
      <c r="AX2488" s="142">
        <f t="shared" si="1252"/>
        <v>1.7616649899476092E-5</v>
      </c>
      <c r="AY2488" s="142" t="str">
        <f t="shared" si="1253"/>
        <v/>
      </c>
      <c r="AZ2488" s="142" t="str">
        <f t="shared" si="1254"/>
        <v/>
      </c>
      <c r="BB2488" s="147"/>
      <c r="BC2488" s="147">
        <f t="shared" si="1217"/>
        <v>11.513599999999776</v>
      </c>
      <c r="BD2488" s="163">
        <f t="shared" si="1218"/>
        <v>0.11773219548522904</v>
      </c>
      <c r="BE2488" s="147">
        <f t="shared" si="1219"/>
        <v>2.4181711969829822E-4</v>
      </c>
      <c r="BF2488" s="147" t="str">
        <f t="shared" si="1215"/>
        <v/>
      </c>
      <c r="BG2488" s="159" t="str">
        <f t="shared" si="1216"/>
        <v/>
      </c>
    </row>
    <row r="2489" spans="1:59" ht="20.100000000000001" customHeight="1" x14ac:dyDescent="0.25">
      <c r="A2489" s="147">
        <v>1795</v>
      </c>
      <c r="B2489" s="142">
        <f t="shared" si="1220"/>
        <v>14879.418072167722</v>
      </c>
      <c r="C2489" s="142">
        <f t="shared" si="1221"/>
        <v>5.4308959209001449E-7</v>
      </c>
      <c r="D2489" s="142">
        <f t="shared" si="1222"/>
        <v>0.9992636247384461</v>
      </c>
      <c r="E2489" s="142">
        <f t="shared" si="1223"/>
        <v>5.4308959209001449E-7</v>
      </c>
      <c r="F2489" s="142" t="str">
        <f t="shared" si="1224"/>
        <v/>
      </c>
      <c r="G2489" s="142" t="str">
        <f t="shared" si="1225"/>
        <v/>
      </c>
      <c r="H2489" s="142"/>
      <c r="I2489" s="142"/>
      <c r="J2489" s="142">
        <f t="shared" si="1226"/>
        <v>7.0264635511452875E-149</v>
      </c>
      <c r="K2489" s="142" t="str">
        <f t="shared" si="1227"/>
        <v/>
      </c>
      <c r="L2489" s="142" t="str">
        <f t="shared" si="1228"/>
        <v/>
      </c>
      <c r="M2489" s="142"/>
      <c r="N2489" s="142"/>
      <c r="O2489" s="142"/>
      <c r="P2489" s="142"/>
      <c r="Q2489" s="147">
        <v>1795</v>
      </c>
      <c r="R2489" s="142">
        <f t="shared" si="1229"/>
        <v>68.230525971969811</v>
      </c>
      <c r="S2489" s="142">
        <f t="shared" si="1230"/>
        <v>1.1843462989967399E-4</v>
      </c>
      <c r="T2489" s="142">
        <f t="shared" si="1231"/>
        <v>0.9992636247384461</v>
      </c>
      <c r="U2489" s="142">
        <f t="shared" si="1232"/>
        <v>1.1843462989967399E-4</v>
      </c>
      <c r="V2489" s="142" t="str">
        <f t="shared" si="1233"/>
        <v/>
      </c>
      <c r="W2489" s="142" t="str">
        <f t="shared" si="1234"/>
        <v/>
      </c>
      <c r="X2489" s="142">
        <f t="shared" si="1235"/>
        <v>3.3152882025764432E-14</v>
      </c>
      <c r="Y2489" s="142" t="str">
        <f t="shared" si="1236"/>
        <v/>
      </c>
      <c r="Z2489" s="142" t="str">
        <f t="shared" si="1237"/>
        <v/>
      </c>
      <c r="AD2489" s="147">
        <v>1795</v>
      </c>
      <c r="AE2489" s="142">
        <f t="shared" si="1255"/>
        <v>174.95871264120501</v>
      </c>
      <c r="AF2489" s="142">
        <f t="shared" si="1238"/>
        <v>4.6187223084580434E-5</v>
      </c>
      <c r="AG2489" s="142">
        <f t="shared" si="1239"/>
        <v>0.9992636247384461</v>
      </c>
      <c r="AH2489" s="142">
        <f t="shared" si="1240"/>
        <v>4.6187223084580434E-5</v>
      </c>
      <c r="AI2489" s="142" t="str">
        <f t="shared" si="1241"/>
        <v/>
      </c>
      <c r="AJ2489" s="142" t="str">
        <f t="shared" si="1242"/>
        <v/>
      </c>
      <c r="AK2489" s="142">
        <f t="shared" si="1243"/>
        <v>8.4612560152815172E-59</v>
      </c>
      <c r="AL2489" s="142" t="str">
        <f t="shared" si="1244"/>
        <v/>
      </c>
      <c r="AM2489" s="142" t="str">
        <f t="shared" si="1245"/>
        <v/>
      </c>
      <c r="AQ2489" s="147">
        <v>1795</v>
      </c>
      <c r="AR2489" s="142">
        <f t="shared" si="1246"/>
        <v>9141.6812098053742</v>
      </c>
      <c r="AS2489" s="142">
        <f t="shared" si="1247"/>
        <v>8.8395743691902016E-7</v>
      </c>
      <c r="AT2489" s="142">
        <f t="shared" si="1248"/>
        <v>0.9992636247384461</v>
      </c>
      <c r="AU2489" s="142">
        <f t="shared" si="1249"/>
        <v>8.8395743691902016E-7</v>
      </c>
      <c r="AV2489" s="142" t="str">
        <f t="shared" si="1250"/>
        <v/>
      </c>
      <c r="AW2489" s="142" t="str">
        <f t="shared" si="1251"/>
        <v/>
      </c>
      <c r="AX2489" s="142">
        <f t="shared" si="1252"/>
        <v>1.7473919617862468E-5</v>
      </c>
      <c r="AY2489" s="142" t="str">
        <f t="shared" si="1253"/>
        <v/>
      </c>
      <c r="AZ2489" s="142" t="str">
        <f t="shared" si="1254"/>
        <v/>
      </c>
      <c r="BB2489" s="147"/>
      <c r="BC2489" s="147">
        <f t="shared" si="1217"/>
        <v>11.519999999999776</v>
      </c>
      <c r="BD2489" s="163">
        <f t="shared" si="1218"/>
        <v>0.11749037836553074</v>
      </c>
      <c r="BE2489" s="147">
        <f t="shared" si="1219"/>
        <v>2.4137955842695735E-4</v>
      </c>
      <c r="BF2489" s="147" t="str">
        <f t="shared" si="1215"/>
        <v/>
      </c>
      <c r="BG2489" s="159" t="str">
        <f t="shared" si="1216"/>
        <v/>
      </c>
    </row>
    <row r="2490" spans="1:59" ht="20.100000000000001" customHeight="1" x14ac:dyDescent="0.25">
      <c r="A2490" s="142">
        <v>1796</v>
      </c>
      <c r="B2490" s="142">
        <f t="shared" si="1220"/>
        <v>14898.134321315109</v>
      </c>
      <c r="C2490" s="142">
        <f t="shared" si="1221"/>
        <v>5.3622095251168639E-7</v>
      </c>
      <c r="D2490" s="142">
        <f t="shared" si="1222"/>
        <v>0.99927372493808919</v>
      </c>
      <c r="E2490" s="142">
        <f t="shared" si="1223"/>
        <v>5.3622095251168639E-7</v>
      </c>
      <c r="F2490" s="142" t="str">
        <f t="shared" si="1224"/>
        <v/>
      </c>
      <c r="G2490" s="142" t="str">
        <f t="shared" si="1225"/>
        <v/>
      </c>
      <c r="H2490" s="142"/>
      <c r="I2490" s="142"/>
      <c r="J2490" s="142">
        <f t="shared" si="1226"/>
        <v>7.788995792662656E-149</v>
      </c>
      <c r="K2490" s="142" t="str">
        <f t="shared" si="1227"/>
        <v/>
      </c>
      <c r="L2490" s="142" t="str">
        <f t="shared" si="1228"/>
        <v/>
      </c>
      <c r="M2490" s="142"/>
      <c r="N2490" s="142"/>
      <c r="O2490" s="142"/>
      <c r="P2490" s="142"/>
      <c r="Q2490" s="142">
        <v>1796</v>
      </c>
      <c r="R2490" s="142">
        <f t="shared" si="1229"/>
        <v>68.316350532940859</v>
      </c>
      <c r="S2490" s="142">
        <f t="shared" si="1230"/>
        <v>1.1693674668073247E-4</v>
      </c>
      <c r="T2490" s="142">
        <f t="shared" si="1231"/>
        <v>0.99927372493808919</v>
      </c>
      <c r="U2490" s="142">
        <f t="shared" si="1232"/>
        <v>1.1693674668073247E-4</v>
      </c>
      <c r="V2490" s="142" t="str">
        <f t="shared" si="1233"/>
        <v/>
      </c>
      <c r="W2490" s="142" t="str">
        <f t="shared" si="1234"/>
        <v/>
      </c>
      <c r="X2490" s="142">
        <f t="shared" si="1235"/>
        <v>3.4142542915533542E-14</v>
      </c>
      <c r="Y2490" s="142" t="str">
        <f t="shared" si="1236"/>
        <v/>
      </c>
      <c r="Z2490" s="142" t="str">
        <f t="shared" si="1237"/>
        <v/>
      </c>
      <c r="AD2490" s="142">
        <v>1796</v>
      </c>
      <c r="AE2490" s="142">
        <f t="shared" si="1255"/>
        <v>175.17878649358386</v>
      </c>
      <c r="AF2490" s="142">
        <f t="shared" si="1238"/>
        <v>4.560307749771549E-5</v>
      </c>
      <c r="AG2490" s="142">
        <f t="shared" si="1239"/>
        <v>0.99927372493808919</v>
      </c>
      <c r="AH2490" s="142">
        <f t="shared" si="1240"/>
        <v>4.560307749771549E-5</v>
      </c>
      <c r="AI2490" s="142" t="str">
        <f t="shared" si="1241"/>
        <v/>
      </c>
      <c r="AJ2490" s="142" t="str">
        <f t="shared" si="1242"/>
        <v/>
      </c>
      <c r="AK2490" s="142">
        <f t="shared" si="1243"/>
        <v>9.0221884583104195E-59</v>
      </c>
      <c r="AL2490" s="142" t="str">
        <f t="shared" si="1244"/>
        <v/>
      </c>
      <c r="AM2490" s="142" t="str">
        <f t="shared" si="1245"/>
        <v/>
      </c>
      <c r="AQ2490" s="142">
        <v>1796</v>
      </c>
      <c r="AR2490" s="142">
        <f t="shared" si="1246"/>
        <v>9153.1801798806009</v>
      </c>
      <c r="AS2490" s="142">
        <f t="shared" si="1247"/>
        <v>8.7277772527436934E-7</v>
      </c>
      <c r="AT2490" s="142">
        <f t="shared" si="1248"/>
        <v>0.99927372493808919</v>
      </c>
      <c r="AU2490" s="142">
        <f t="shared" si="1249"/>
        <v>8.7277772527436934E-7</v>
      </c>
      <c r="AV2490" s="142" t="str">
        <f t="shared" si="1250"/>
        <v/>
      </c>
      <c r="AW2490" s="142" t="str">
        <f t="shared" si="1251"/>
        <v/>
      </c>
      <c r="AX2490" s="142">
        <f t="shared" si="1252"/>
        <v>1.7332068423168992E-5</v>
      </c>
      <c r="AY2490" s="142" t="str">
        <f t="shared" si="1253"/>
        <v/>
      </c>
      <c r="AZ2490" s="142" t="str">
        <f t="shared" si="1254"/>
        <v/>
      </c>
      <c r="BB2490" s="147"/>
      <c r="BC2490" s="147">
        <f t="shared" si="1217"/>
        <v>11.526399999999775</v>
      </c>
      <c r="BD2490" s="163">
        <f t="shared" si="1218"/>
        <v>0.11724899880710378</v>
      </c>
      <c r="BE2490" s="147">
        <f t="shared" si="1219"/>
        <v>2.4094260310113247E-4</v>
      </c>
      <c r="BF2490" s="147" t="str">
        <f t="shared" si="1215"/>
        <v/>
      </c>
      <c r="BG2490" s="159" t="str">
        <f t="shared" si="1216"/>
        <v/>
      </c>
    </row>
    <row r="2491" spans="1:59" ht="20.100000000000001" customHeight="1" x14ac:dyDescent="0.25">
      <c r="A2491" s="142">
        <v>1797</v>
      </c>
      <c r="B2491" s="142">
        <f t="shared" si="1220"/>
        <v>14916.850570462488</v>
      </c>
      <c r="C2491" s="142">
        <f t="shared" si="1221"/>
        <v>5.2943071200512189E-7</v>
      </c>
      <c r="D2491" s="142">
        <f t="shared" si="1222"/>
        <v>0.99928369731744748</v>
      </c>
      <c r="E2491" s="142">
        <f t="shared" si="1223"/>
        <v>5.2943071200512189E-7</v>
      </c>
      <c r="F2491" s="142" t="str">
        <f t="shared" si="1224"/>
        <v/>
      </c>
      <c r="G2491" s="142" t="str">
        <f t="shared" si="1225"/>
        <v/>
      </c>
      <c r="H2491" s="142"/>
      <c r="I2491" s="142"/>
      <c r="J2491" s="142">
        <f t="shared" si="1226"/>
        <v>8.6341421013559961E-149</v>
      </c>
      <c r="K2491" s="142" t="str">
        <f t="shared" si="1227"/>
        <v/>
      </c>
      <c r="L2491" s="142" t="str">
        <f t="shared" si="1228"/>
        <v/>
      </c>
      <c r="M2491" s="142"/>
      <c r="N2491" s="142"/>
      <c r="O2491" s="142"/>
      <c r="P2491" s="142"/>
      <c r="Q2491" s="142">
        <v>1797</v>
      </c>
      <c r="R2491" s="142">
        <f t="shared" si="1229"/>
        <v>68.402175093911879</v>
      </c>
      <c r="S2491" s="142">
        <f t="shared" si="1230"/>
        <v>1.1545596039235978E-4</v>
      </c>
      <c r="T2491" s="142">
        <f t="shared" si="1231"/>
        <v>0.99928369731744748</v>
      </c>
      <c r="U2491" s="142">
        <f t="shared" si="1232"/>
        <v>1.1545596039235978E-4</v>
      </c>
      <c r="V2491" s="142" t="str">
        <f t="shared" si="1233"/>
        <v/>
      </c>
      <c r="W2491" s="142" t="str">
        <f t="shared" si="1234"/>
        <v/>
      </c>
      <c r="X2491" s="142">
        <f t="shared" si="1235"/>
        <v>3.5161184013218784E-14</v>
      </c>
      <c r="Y2491" s="142" t="str">
        <f t="shared" si="1236"/>
        <v/>
      </c>
      <c r="Z2491" s="142" t="str">
        <f t="shared" si="1237"/>
        <v/>
      </c>
      <c r="AD2491" s="142">
        <v>1797</v>
      </c>
      <c r="AE2491" s="142">
        <f t="shared" si="1255"/>
        <v>175.39886034596276</v>
      </c>
      <c r="AF2491" s="142">
        <f t="shared" si="1238"/>
        <v>4.5025599384264996E-5</v>
      </c>
      <c r="AG2491" s="142">
        <f t="shared" si="1239"/>
        <v>0.99928369731744748</v>
      </c>
      <c r="AH2491" s="142">
        <f t="shared" si="1240"/>
        <v>4.5025599384264996E-5</v>
      </c>
      <c r="AI2491" s="142" t="str">
        <f t="shared" si="1241"/>
        <v/>
      </c>
      <c r="AJ2491" s="142" t="str">
        <f t="shared" si="1242"/>
        <v/>
      </c>
      <c r="AK2491" s="142">
        <f t="shared" si="1243"/>
        <v>9.6201535614241508E-59</v>
      </c>
      <c r="AL2491" s="142" t="str">
        <f t="shared" si="1244"/>
        <v/>
      </c>
      <c r="AM2491" s="142" t="str">
        <f t="shared" si="1245"/>
        <v/>
      </c>
      <c r="AQ2491" s="142">
        <v>1797</v>
      </c>
      <c r="AR2491" s="142">
        <f t="shared" si="1246"/>
        <v>9164.6791499558276</v>
      </c>
      <c r="AS2491" s="142">
        <f t="shared" si="1247"/>
        <v>8.6172561954141225E-7</v>
      </c>
      <c r="AT2491" s="142">
        <f t="shared" si="1248"/>
        <v>0.99928369731744748</v>
      </c>
      <c r="AU2491" s="142">
        <f t="shared" si="1249"/>
        <v>8.6172561954141225E-7</v>
      </c>
      <c r="AV2491" s="142" t="str">
        <f t="shared" si="1250"/>
        <v/>
      </c>
      <c r="AW2491" s="142" t="str">
        <f t="shared" si="1251"/>
        <v/>
      </c>
      <c r="AX2491" s="142">
        <f t="shared" si="1252"/>
        <v>1.7191093699850523E-5</v>
      </c>
      <c r="AY2491" s="142" t="str">
        <f t="shared" si="1253"/>
        <v/>
      </c>
      <c r="AZ2491" s="142" t="str">
        <f t="shared" si="1254"/>
        <v/>
      </c>
      <c r="BB2491" s="147"/>
      <c r="BC2491" s="147">
        <f t="shared" si="1217"/>
        <v>11.532799999999774</v>
      </c>
      <c r="BD2491" s="163">
        <f t="shared" si="1218"/>
        <v>0.11700805620400265</v>
      </c>
      <c r="BE2491" s="147">
        <f t="shared" si="1219"/>
        <v>2.4050625350302557E-4</v>
      </c>
      <c r="BF2491" s="147" t="str">
        <f t="shared" si="1215"/>
        <v/>
      </c>
      <c r="BG2491" s="159" t="str">
        <f t="shared" si="1216"/>
        <v/>
      </c>
    </row>
    <row r="2492" spans="1:59" ht="20.100000000000001" customHeight="1" x14ac:dyDescent="0.25">
      <c r="A2492" s="142">
        <v>1798</v>
      </c>
      <c r="B2492" s="142">
        <f t="shared" si="1220"/>
        <v>14935.566819609867</v>
      </c>
      <c r="C2492" s="142">
        <f t="shared" si="1221"/>
        <v>5.2271809370216276E-7</v>
      </c>
      <c r="D2492" s="142">
        <f t="shared" si="1222"/>
        <v>0.99929354333657783</v>
      </c>
      <c r="E2492" s="142">
        <f t="shared" si="1223"/>
        <v>5.2271809370216276E-7</v>
      </c>
      <c r="F2492" s="142" t="str">
        <f t="shared" si="1224"/>
        <v/>
      </c>
      <c r="G2492" s="142" t="str">
        <f t="shared" si="1225"/>
        <v/>
      </c>
      <c r="H2492" s="142"/>
      <c r="I2492" s="142"/>
      <c r="J2492" s="142">
        <f t="shared" si="1226"/>
        <v>9.5708380188918644E-149</v>
      </c>
      <c r="K2492" s="142" t="str">
        <f t="shared" si="1227"/>
        <v/>
      </c>
      <c r="L2492" s="142" t="str">
        <f t="shared" si="1228"/>
        <v/>
      </c>
      <c r="M2492" s="142"/>
      <c r="N2492" s="142"/>
      <c r="O2492" s="142"/>
      <c r="P2492" s="142"/>
      <c r="Q2492" s="142">
        <v>1798</v>
      </c>
      <c r="R2492" s="142">
        <f t="shared" si="1229"/>
        <v>68.487999654882898</v>
      </c>
      <c r="S2492" s="142">
        <f t="shared" si="1230"/>
        <v>1.1399210161850788E-4</v>
      </c>
      <c r="T2492" s="142">
        <f t="shared" si="1231"/>
        <v>0.99929354333657783</v>
      </c>
      <c r="U2492" s="142">
        <f t="shared" si="1232"/>
        <v>1.1399210161850788E-4</v>
      </c>
      <c r="V2492" s="142" t="str">
        <f t="shared" si="1233"/>
        <v/>
      </c>
      <c r="W2492" s="142" t="str">
        <f t="shared" si="1234"/>
        <v/>
      </c>
      <c r="X2492" s="142">
        <f t="shared" si="1235"/>
        <v>3.6209636859399485E-14</v>
      </c>
      <c r="Y2492" s="142" t="str">
        <f t="shared" si="1236"/>
        <v/>
      </c>
      <c r="Z2492" s="142" t="str">
        <f t="shared" si="1237"/>
        <v/>
      </c>
      <c r="AD2492" s="142">
        <v>1798</v>
      </c>
      <c r="AE2492" s="142">
        <f t="shared" si="1255"/>
        <v>175.61893419834161</v>
      </c>
      <c r="AF2492" s="142">
        <f t="shared" si="1238"/>
        <v>4.4454722675235706E-5</v>
      </c>
      <c r="AG2492" s="142">
        <f t="shared" si="1239"/>
        <v>0.99929354333657783</v>
      </c>
      <c r="AH2492" s="142">
        <f t="shared" si="1240"/>
        <v>4.4454722675235706E-5</v>
      </c>
      <c r="AI2492" s="142" t="str">
        <f t="shared" si="1241"/>
        <v/>
      </c>
      <c r="AJ2492" s="142" t="str">
        <f t="shared" si="1242"/>
        <v/>
      </c>
      <c r="AK2492" s="142">
        <f t="shared" si="1243"/>
        <v>1.0257585975641409E-58</v>
      </c>
      <c r="AL2492" s="142" t="str">
        <f t="shared" si="1244"/>
        <v/>
      </c>
      <c r="AM2492" s="142" t="str">
        <f t="shared" si="1245"/>
        <v/>
      </c>
      <c r="AQ2492" s="142">
        <v>1798</v>
      </c>
      <c r="AR2492" s="142">
        <f t="shared" si="1246"/>
        <v>9176.1781200310543</v>
      </c>
      <c r="AS2492" s="142">
        <f t="shared" si="1247"/>
        <v>8.5079985525404156E-7</v>
      </c>
      <c r="AT2492" s="142">
        <f t="shared" si="1248"/>
        <v>0.99929354333657783</v>
      </c>
      <c r="AU2492" s="142">
        <f t="shared" si="1249"/>
        <v>8.5079985525404156E-7</v>
      </c>
      <c r="AV2492" s="142" t="str">
        <f t="shared" si="1250"/>
        <v/>
      </c>
      <c r="AW2492" s="142" t="str">
        <f t="shared" si="1251"/>
        <v/>
      </c>
      <c r="AX2492" s="142">
        <f t="shared" si="1252"/>
        <v>1.7050992811716123E-5</v>
      </c>
      <c r="AY2492" s="142" t="str">
        <f t="shared" si="1253"/>
        <v/>
      </c>
      <c r="AZ2492" s="142" t="str">
        <f t="shared" si="1254"/>
        <v/>
      </c>
      <c r="BB2492" s="147"/>
      <c r="BC2492" s="147">
        <f t="shared" si="1217"/>
        <v>11.539199999999774</v>
      </c>
      <c r="BD2492" s="163">
        <f t="shared" si="1218"/>
        <v>0.11676754995049962</v>
      </c>
      <c r="BE2492" s="147">
        <f t="shared" si="1219"/>
        <v>2.4007050941209085E-4</v>
      </c>
      <c r="BF2492" s="147" t="str">
        <f t="shared" si="1215"/>
        <v/>
      </c>
      <c r="BG2492" s="159" t="str">
        <f t="shared" si="1216"/>
        <v/>
      </c>
    </row>
    <row r="2493" spans="1:59" ht="20.100000000000001" customHeight="1" x14ac:dyDescent="0.25">
      <c r="A2493" s="142">
        <v>1799</v>
      </c>
      <c r="B2493" s="142">
        <f t="shared" si="1220"/>
        <v>14954.283068757246</v>
      </c>
      <c r="C2493" s="142">
        <f t="shared" si="1221"/>
        <v>5.1608232687616672E-7</v>
      </c>
      <c r="D2493" s="142">
        <f t="shared" si="1222"/>
        <v>0.99930326444105444</v>
      </c>
      <c r="E2493" s="142">
        <f t="shared" si="1223"/>
        <v>5.1608232687616672E-7</v>
      </c>
      <c r="F2493" s="142" t="str">
        <f t="shared" si="1224"/>
        <v/>
      </c>
      <c r="G2493" s="142" t="str">
        <f t="shared" si="1225"/>
        <v/>
      </c>
      <c r="H2493" s="142"/>
      <c r="I2493" s="142"/>
      <c r="J2493" s="142">
        <f t="shared" si="1226"/>
        <v>1.0608983927442218E-148</v>
      </c>
      <c r="K2493" s="142" t="str">
        <f t="shared" si="1227"/>
        <v/>
      </c>
      <c r="L2493" s="142" t="str">
        <f t="shared" si="1228"/>
        <v/>
      </c>
      <c r="M2493" s="142"/>
      <c r="N2493" s="142"/>
      <c r="O2493" s="142"/>
      <c r="P2493" s="142"/>
      <c r="Q2493" s="142">
        <v>1799</v>
      </c>
      <c r="R2493" s="142">
        <f t="shared" si="1229"/>
        <v>68.573824215853946</v>
      </c>
      <c r="S2493" s="142">
        <f t="shared" si="1230"/>
        <v>1.1254500228244237E-4</v>
      </c>
      <c r="T2493" s="142">
        <f t="shared" si="1231"/>
        <v>0.99930326444105444</v>
      </c>
      <c r="U2493" s="142">
        <f t="shared" si="1232"/>
        <v>1.1254500228244237E-4</v>
      </c>
      <c r="V2493" s="142" t="str">
        <f t="shared" si="1233"/>
        <v/>
      </c>
      <c r="W2493" s="142" t="str">
        <f t="shared" si="1234"/>
        <v/>
      </c>
      <c r="X2493" s="142">
        <f t="shared" si="1235"/>
        <v>3.7288756344486654E-14</v>
      </c>
      <c r="Y2493" s="142" t="str">
        <f t="shared" si="1236"/>
        <v/>
      </c>
      <c r="Z2493" s="142" t="str">
        <f t="shared" si="1237"/>
        <v/>
      </c>
      <c r="AD2493" s="142">
        <v>1799</v>
      </c>
      <c r="AE2493" s="142">
        <f t="shared" si="1255"/>
        <v>175.83900805072051</v>
      </c>
      <c r="AF2493" s="142">
        <f t="shared" si="1238"/>
        <v>4.389038182394061E-5</v>
      </c>
      <c r="AG2493" s="142">
        <f t="shared" si="1239"/>
        <v>0.99930326444105444</v>
      </c>
      <c r="AH2493" s="142">
        <f t="shared" si="1240"/>
        <v>4.389038182394061E-5</v>
      </c>
      <c r="AI2493" s="142" t="str">
        <f t="shared" si="1241"/>
        <v/>
      </c>
      <c r="AJ2493" s="142" t="str">
        <f t="shared" si="1242"/>
        <v/>
      </c>
      <c r="AK2493" s="142">
        <f t="shared" si="1243"/>
        <v>1.0937079735809086E-58</v>
      </c>
      <c r="AL2493" s="142" t="str">
        <f t="shared" si="1244"/>
        <v/>
      </c>
      <c r="AM2493" s="142" t="str">
        <f t="shared" si="1245"/>
        <v/>
      </c>
      <c r="AQ2493" s="142">
        <v>1799</v>
      </c>
      <c r="AR2493" s="142">
        <f t="shared" si="1246"/>
        <v>9187.677090106281</v>
      </c>
      <c r="AS2493" s="142">
        <f t="shared" si="1247"/>
        <v>8.3999917794235569E-7</v>
      </c>
      <c r="AT2493" s="142">
        <f t="shared" si="1248"/>
        <v>0.99930326444105444</v>
      </c>
      <c r="AU2493" s="142">
        <f t="shared" si="1249"/>
        <v>8.3999917794235569E-7</v>
      </c>
      <c r="AV2493" s="142" t="str">
        <f t="shared" si="1250"/>
        <v/>
      </c>
      <c r="AW2493" s="142" t="str">
        <f t="shared" si="1251"/>
        <v/>
      </c>
      <c r="AX2493" s="142">
        <f t="shared" si="1252"/>
        <v>1.6911763102265166E-5</v>
      </c>
      <c r="AY2493" s="142" t="str">
        <f t="shared" si="1253"/>
        <v/>
      </c>
      <c r="AZ2493" s="142" t="str">
        <f t="shared" si="1254"/>
        <v/>
      </c>
      <c r="BB2493" s="147"/>
      <c r="BC2493" s="147">
        <f t="shared" si="1217"/>
        <v>11.545599999999773</v>
      </c>
      <c r="BD2493" s="163">
        <f t="shared" si="1218"/>
        <v>0.11652747944108753</v>
      </c>
      <c r="BE2493" s="147">
        <f t="shared" si="1219"/>
        <v>2.3963537060639473E-4</v>
      </c>
      <c r="BF2493" s="147" t="str">
        <f t="shared" si="1215"/>
        <v/>
      </c>
      <c r="BG2493" s="159" t="str">
        <f t="shared" si="1216"/>
        <v/>
      </c>
    </row>
    <row r="2494" spans="1:59" ht="20.100000000000001" customHeight="1" x14ac:dyDescent="0.25">
      <c r="A2494" s="142">
        <v>1800</v>
      </c>
      <c r="B2494" s="142">
        <f t="shared" si="1220"/>
        <v>14972.999317904632</v>
      </c>
      <c r="C2494" s="142">
        <f t="shared" si="1221"/>
        <v>5.0952264691314508E-7</v>
      </c>
      <c r="D2494" s="142">
        <f t="shared" si="1222"/>
        <v>0.99931286206208414</v>
      </c>
      <c r="E2494" s="142">
        <f t="shared" si="1223"/>
        <v>5.0952264691314508E-7</v>
      </c>
      <c r="F2494" s="142" t="str">
        <f t="shared" si="1224"/>
        <v/>
      </c>
      <c r="G2494" s="142" t="str">
        <f t="shared" si="1225"/>
        <v/>
      </c>
      <c r="H2494" s="142"/>
      <c r="I2494" s="142"/>
      <c r="J2494" s="142">
        <f t="shared" si="1226"/>
        <v>1.1759549054778578E-148</v>
      </c>
      <c r="K2494" s="142" t="str">
        <f t="shared" si="1227"/>
        <v/>
      </c>
      <c r="L2494" s="142" t="str">
        <f t="shared" si="1228"/>
        <v/>
      </c>
      <c r="M2494" s="142"/>
      <c r="N2494" s="142"/>
      <c r="O2494" s="142"/>
      <c r="P2494" s="142"/>
      <c r="Q2494" s="142">
        <v>1800</v>
      </c>
      <c r="R2494" s="142">
        <f t="shared" si="1229"/>
        <v>68.659648776824966</v>
      </c>
      <c r="S2494" s="142">
        <f t="shared" si="1230"/>
        <v>1.111144956404521E-4</v>
      </c>
      <c r="T2494" s="142">
        <f t="shared" si="1231"/>
        <v>0.99931286206208414</v>
      </c>
      <c r="U2494" s="142">
        <f t="shared" si="1232"/>
        <v>1.111144956404521E-4</v>
      </c>
      <c r="V2494" s="142" t="str">
        <f t="shared" si="1233"/>
        <v/>
      </c>
      <c r="W2494" s="142" t="str">
        <f t="shared" si="1234"/>
        <v/>
      </c>
      <c r="X2494" s="142">
        <f t="shared" si="1235"/>
        <v>3.8399421349455419E-14</v>
      </c>
      <c r="Y2494" s="142" t="str">
        <f t="shared" si="1236"/>
        <v/>
      </c>
      <c r="Z2494" s="142" t="str">
        <f t="shared" si="1237"/>
        <v/>
      </c>
      <c r="AD2494" s="142">
        <v>1800</v>
      </c>
      <c r="AE2494" s="142">
        <f t="shared" si="1255"/>
        <v>176.05908190309935</v>
      </c>
      <c r="AF2494" s="142">
        <f t="shared" si="1238"/>
        <v>4.3332511803545865E-5</v>
      </c>
      <c r="AG2494" s="142">
        <f t="shared" si="1239"/>
        <v>0.99931286206208414</v>
      </c>
      <c r="AH2494" s="142">
        <f t="shared" si="1240"/>
        <v>4.3332511803545865E-5</v>
      </c>
      <c r="AI2494" s="142" t="str">
        <f t="shared" si="1241"/>
        <v/>
      </c>
      <c r="AJ2494" s="142" t="str">
        <f t="shared" si="1242"/>
        <v/>
      </c>
      <c r="AK2494" s="142">
        <f t="shared" si="1243"/>
        <v>1.1661398649876929E-58</v>
      </c>
      <c r="AL2494" s="142" t="str">
        <f t="shared" si="1244"/>
        <v/>
      </c>
      <c r="AM2494" s="142" t="str">
        <f t="shared" si="1245"/>
        <v/>
      </c>
      <c r="AQ2494" s="142">
        <v>1800</v>
      </c>
      <c r="AR2494" s="142">
        <f t="shared" si="1246"/>
        <v>9199.1760601815076</v>
      </c>
      <c r="AS2494" s="142">
        <f t="shared" si="1247"/>
        <v>8.2932234308568743E-7</v>
      </c>
      <c r="AT2494" s="142">
        <f t="shared" si="1248"/>
        <v>0.99931286206208414</v>
      </c>
      <c r="AU2494" s="142">
        <f t="shared" si="1249"/>
        <v>8.2932234308568743E-7</v>
      </c>
      <c r="AV2494" s="142" t="str">
        <f t="shared" si="1250"/>
        <v/>
      </c>
      <c r="AW2494" s="142" t="str">
        <f t="shared" si="1251"/>
        <v/>
      </c>
      <c r="AX2494" s="142">
        <f t="shared" si="1252"/>
        <v>1.677340189502205E-5</v>
      </c>
      <c r="AY2494" s="142" t="str">
        <f t="shared" si="1253"/>
        <v/>
      </c>
      <c r="AZ2494" s="142" t="str">
        <f t="shared" si="1254"/>
        <v/>
      </c>
      <c r="BB2494" s="147"/>
      <c r="BC2494" s="147">
        <f t="shared" si="1217"/>
        <v>11.551999999999772</v>
      </c>
      <c r="BD2494" s="163">
        <f t="shared" si="1218"/>
        <v>0.11628784407048114</v>
      </c>
      <c r="BE2494" s="147">
        <f t="shared" si="1219"/>
        <v>2.3920083686024274E-4</v>
      </c>
      <c r="BF2494" s="147" t="str">
        <f t="shared" si="1215"/>
        <v/>
      </c>
      <c r="BG2494" s="159" t="str">
        <f t="shared" si="1216"/>
        <v/>
      </c>
    </row>
    <row r="2495" spans="1:59" ht="20.100000000000001" customHeight="1" x14ac:dyDescent="0.25">
      <c r="A2495" s="142">
        <v>1801</v>
      </c>
      <c r="B2495" s="142">
        <f t="shared" si="1220"/>
        <v>14991.715567052011</v>
      </c>
      <c r="C2495" s="142">
        <f t="shared" si="1221"/>
        <v>5.0303829528279518E-7</v>
      </c>
      <c r="D2495" s="142">
        <f t="shared" si="1222"/>
        <v>0.99932233761661959</v>
      </c>
      <c r="E2495" s="142">
        <f t="shared" si="1223"/>
        <v>5.0303829528279518E-7</v>
      </c>
      <c r="F2495" s="142" t="str">
        <f t="shared" si="1224"/>
        <v/>
      </c>
      <c r="G2495" s="142" t="str">
        <f t="shared" si="1225"/>
        <v/>
      </c>
      <c r="H2495" s="142"/>
      <c r="I2495" s="142"/>
      <c r="J2495" s="142">
        <f t="shared" si="1226"/>
        <v>1.3034686671532227E-148</v>
      </c>
      <c r="K2495" s="142" t="str">
        <f t="shared" si="1227"/>
        <v/>
      </c>
      <c r="L2495" s="142" t="str">
        <f t="shared" si="1228"/>
        <v/>
      </c>
      <c r="M2495" s="142"/>
      <c r="N2495" s="142"/>
      <c r="O2495" s="142"/>
      <c r="P2495" s="142"/>
      <c r="Q2495" s="142">
        <v>1801</v>
      </c>
      <c r="R2495" s="142">
        <f t="shared" si="1229"/>
        <v>68.745473337796014</v>
      </c>
      <c r="S2495" s="142">
        <f t="shared" si="1230"/>
        <v>1.0970041627552713E-4</v>
      </c>
      <c r="T2495" s="142">
        <f t="shared" si="1231"/>
        <v>0.99932233761661959</v>
      </c>
      <c r="U2495" s="142">
        <f t="shared" si="1232"/>
        <v>1.0970041627552713E-4</v>
      </c>
      <c r="V2495" s="142" t="str">
        <f t="shared" si="1233"/>
        <v/>
      </c>
      <c r="W2495" s="142" t="str">
        <f t="shared" si="1234"/>
        <v/>
      </c>
      <c r="X2495" s="142">
        <f t="shared" si="1235"/>
        <v>3.9542535403727272E-14</v>
      </c>
      <c r="Y2495" s="142" t="str">
        <f t="shared" si="1236"/>
        <v/>
      </c>
      <c r="Z2495" s="142" t="str">
        <f t="shared" si="1237"/>
        <v/>
      </c>
      <c r="AD2495" s="142">
        <v>1801</v>
      </c>
      <c r="AE2495" s="142">
        <f t="shared" si="1255"/>
        <v>176.27915575547826</v>
      </c>
      <c r="AF2495" s="142">
        <f t="shared" si="1238"/>
        <v>4.2781048104605683E-5</v>
      </c>
      <c r="AG2495" s="142">
        <f t="shared" si="1239"/>
        <v>0.99932233761661959</v>
      </c>
      <c r="AH2495" s="142">
        <f t="shared" si="1240"/>
        <v>4.2781048104605683E-5</v>
      </c>
      <c r="AI2495" s="142" t="str">
        <f t="shared" si="1241"/>
        <v/>
      </c>
      <c r="AJ2495" s="142" t="str">
        <f t="shared" si="1242"/>
        <v/>
      </c>
      <c r="AK2495" s="142">
        <f t="shared" si="1243"/>
        <v>1.2433487362447949E-58</v>
      </c>
      <c r="AL2495" s="142" t="str">
        <f t="shared" si="1244"/>
        <v/>
      </c>
      <c r="AM2495" s="142" t="str">
        <f t="shared" si="1245"/>
        <v/>
      </c>
      <c r="AQ2495" s="142">
        <v>1801</v>
      </c>
      <c r="AR2495" s="142">
        <f t="shared" si="1246"/>
        <v>9210.6750302567343</v>
      </c>
      <c r="AS2495" s="142">
        <f t="shared" si="1247"/>
        <v>8.1876811606545062E-7</v>
      </c>
      <c r="AT2495" s="142">
        <f t="shared" si="1248"/>
        <v>0.99932233761661959</v>
      </c>
      <c r="AU2495" s="142">
        <f t="shared" si="1249"/>
        <v>8.1876811606545062E-7</v>
      </c>
      <c r="AV2495" s="142" t="str">
        <f t="shared" si="1250"/>
        <v/>
      </c>
      <c r="AW2495" s="142" t="str">
        <f t="shared" si="1251"/>
        <v/>
      </c>
      <c r="AX2495" s="142">
        <f t="shared" si="1252"/>
        <v>1.6635906493869964E-5</v>
      </c>
      <c r="AY2495" s="142" t="str">
        <f t="shared" si="1253"/>
        <v/>
      </c>
      <c r="AZ2495" s="142" t="str">
        <f t="shared" si="1254"/>
        <v/>
      </c>
      <c r="BB2495" s="147"/>
      <c r="BC2495" s="147">
        <f t="shared" si="1217"/>
        <v>11.558399999999772</v>
      </c>
      <c r="BD2495" s="163">
        <f t="shared" si="1218"/>
        <v>0.11604864323362089</v>
      </c>
      <c r="BE2495" s="147">
        <f t="shared" si="1219"/>
        <v>2.3876690794630284E-4</v>
      </c>
      <c r="BF2495" s="147" t="str">
        <f t="shared" si="1215"/>
        <v/>
      </c>
      <c r="BG2495" s="159" t="str">
        <f t="shared" si="1216"/>
        <v/>
      </c>
    </row>
    <row r="2496" spans="1:59" ht="20.100000000000001" customHeight="1" x14ac:dyDescent="0.25">
      <c r="A2496" s="147">
        <v>1802</v>
      </c>
      <c r="B2496" s="142">
        <f t="shared" si="1220"/>
        <v>15010.431816199391</v>
      </c>
      <c r="C2496" s="142">
        <f t="shared" si="1221"/>
        <v>4.9662851950940058E-7</v>
      </c>
      <c r="D2496" s="142">
        <f t="shared" si="1222"/>
        <v>0.99933169250747333</v>
      </c>
      <c r="E2496" s="142">
        <f t="shared" si="1223"/>
        <v>4.9662851950940058E-7</v>
      </c>
      <c r="F2496" s="142" t="str">
        <f t="shared" si="1224"/>
        <v/>
      </c>
      <c r="G2496" s="142" t="str">
        <f t="shared" si="1225"/>
        <v/>
      </c>
      <c r="H2496" s="142"/>
      <c r="I2496" s="142"/>
      <c r="J2496" s="142">
        <f t="shared" si="1226"/>
        <v>1.4447861682998607E-148</v>
      </c>
      <c r="K2496" s="142" t="str">
        <f t="shared" si="1227"/>
        <v/>
      </c>
      <c r="L2496" s="142" t="str">
        <f t="shared" si="1228"/>
        <v/>
      </c>
      <c r="M2496" s="142"/>
      <c r="N2496" s="142"/>
      <c r="O2496" s="142"/>
      <c r="P2496" s="142"/>
      <c r="Q2496" s="147">
        <v>1802</v>
      </c>
      <c r="R2496" s="142">
        <f t="shared" si="1229"/>
        <v>68.831297898767033</v>
      </c>
      <c r="S2496" s="142">
        <f t="shared" si="1230"/>
        <v>1.083026000910182E-4</v>
      </c>
      <c r="T2496" s="142">
        <f t="shared" si="1231"/>
        <v>0.99933169250747333</v>
      </c>
      <c r="U2496" s="142">
        <f t="shared" si="1232"/>
        <v>1.083026000910182E-4</v>
      </c>
      <c r="V2496" s="142" t="str">
        <f t="shared" si="1233"/>
        <v/>
      </c>
      <c r="W2496" s="142" t="str">
        <f t="shared" si="1234"/>
        <v/>
      </c>
      <c r="X2496" s="142">
        <f t="shared" si="1235"/>
        <v>4.0719027360646235E-14</v>
      </c>
      <c r="Y2496" s="142" t="str">
        <f t="shared" si="1236"/>
        <v/>
      </c>
      <c r="Z2496" s="142" t="str">
        <f t="shared" si="1237"/>
        <v/>
      </c>
      <c r="AD2496" s="147">
        <v>1802</v>
      </c>
      <c r="AE2496" s="142">
        <f t="shared" si="1255"/>
        <v>176.4992296078571</v>
      </c>
      <c r="AF2496" s="142">
        <f t="shared" si="1238"/>
        <v>4.2235926732589361E-5</v>
      </c>
      <c r="AG2496" s="142">
        <f t="shared" si="1239"/>
        <v>0.99933169250747333</v>
      </c>
      <c r="AH2496" s="142">
        <f t="shared" si="1240"/>
        <v>4.2235926732589361E-5</v>
      </c>
      <c r="AI2496" s="142" t="str">
        <f t="shared" si="1241"/>
        <v/>
      </c>
      <c r="AJ2496" s="142" t="str">
        <f t="shared" si="1242"/>
        <v/>
      </c>
      <c r="AK2496" s="142">
        <f t="shared" si="1243"/>
        <v>1.3256483136167027E-58</v>
      </c>
      <c r="AL2496" s="142" t="str">
        <f t="shared" si="1244"/>
        <v/>
      </c>
      <c r="AM2496" s="142" t="str">
        <f t="shared" si="1245"/>
        <v/>
      </c>
      <c r="AQ2496" s="147">
        <v>1802</v>
      </c>
      <c r="AR2496" s="142">
        <f t="shared" si="1246"/>
        <v>9222.174000331961</v>
      </c>
      <c r="AS2496" s="142">
        <f t="shared" si="1247"/>
        <v>8.0833527211778597E-7</v>
      </c>
      <c r="AT2496" s="142">
        <f t="shared" si="1248"/>
        <v>0.99933169250747333</v>
      </c>
      <c r="AU2496" s="142">
        <f t="shared" si="1249"/>
        <v>8.0833527211778597E-7</v>
      </c>
      <c r="AV2496" s="142" t="str">
        <f t="shared" si="1250"/>
        <v/>
      </c>
      <c r="AW2496" s="142" t="str">
        <f t="shared" si="1251"/>
        <v/>
      </c>
      <c r="AX2496" s="142">
        <f t="shared" si="1252"/>
        <v>1.6499274183383377E-5</v>
      </c>
      <c r="AY2496" s="142" t="str">
        <f t="shared" si="1253"/>
        <v/>
      </c>
      <c r="AZ2496" s="142" t="str">
        <f t="shared" si="1254"/>
        <v/>
      </c>
      <c r="BB2496" s="147"/>
      <c r="BC2496" s="147">
        <f t="shared" si="1217"/>
        <v>11.564799999999771</v>
      </c>
      <c r="BD2496" s="163">
        <f t="shared" si="1218"/>
        <v>0.11580987632567459</v>
      </c>
      <c r="BE2496" s="147">
        <f t="shared" si="1219"/>
        <v>2.3833358363470336E-4</v>
      </c>
      <c r="BF2496" s="147" t="str">
        <f t="shared" si="1215"/>
        <v/>
      </c>
      <c r="BG2496" s="159" t="str">
        <f t="shared" si="1216"/>
        <v/>
      </c>
    </row>
    <row r="2497" spans="1:59" ht="20.100000000000001" customHeight="1" x14ac:dyDescent="0.25">
      <c r="A2497" s="142">
        <v>1803</v>
      </c>
      <c r="B2497" s="142">
        <f t="shared" si="1220"/>
        <v>15029.14806534677</v>
      </c>
      <c r="C2497" s="142">
        <f t="shared" si="1221"/>
        <v>4.9029257314263627E-7</v>
      </c>
      <c r="D2497" s="142">
        <f t="shared" si="1222"/>
        <v>0.99934092812343112</v>
      </c>
      <c r="E2497" s="142">
        <f t="shared" si="1223"/>
        <v>4.9029257314263627E-7</v>
      </c>
      <c r="F2497" s="142" t="str">
        <f t="shared" si="1224"/>
        <v/>
      </c>
      <c r="G2497" s="142" t="str">
        <f t="shared" si="1225"/>
        <v/>
      </c>
      <c r="H2497" s="142"/>
      <c r="I2497" s="142"/>
      <c r="J2497" s="142">
        <f t="shared" si="1226"/>
        <v>1.601399194675926E-148</v>
      </c>
      <c r="K2497" s="142" t="str">
        <f t="shared" si="1227"/>
        <v/>
      </c>
      <c r="L2497" s="142" t="str">
        <f t="shared" si="1228"/>
        <v/>
      </c>
      <c r="M2497" s="142"/>
      <c r="N2497" s="142"/>
      <c r="O2497" s="142"/>
      <c r="P2497" s="142"/>
      <c r="Q2497" s="142">
        <v>1803</v>
      </c>
      <c r="R2497" s="142">
        <f t="shared" si="1229"/>
        <v>68.917122459738053</v>
      </c>
      <c r="S2497" s="142">
        <f t="shared" si="1230"/>
        <v>1.0692088430426539E-4</v>
      </c>
      <c r="T2497" s="142">
        <f t="shared" si="1231"/>
        <v>0.99934092812343112</v>
      </c>
      <c r="U2497" s="142">
        <f t="shared" si="1232"/>
        <v>1.0692088430426539E-4</v>
      </c>
      <c r="V2497" s="142" t="str">
        <f t="shared" si="1233"/>
        <v/>
      </c>
      <c r="W2497" s="142" t="str">
        <f t="shared" si="1234"/>
        <v/>
      </c>
      <c r="X2497" s="142">
        <f t="shared" si="1235"/>
        <v>4.1929852091020449E-14</v>
      </c>
      <c r="Y2497" s="142" t="str">
        <f t="shared" si="1236"/>
        <v/>
      </c>
      <c r="Z2497" s="142" t="str">
        <f t="shared" si="1237"/>
        <v/>
      </c>
      <c r="AD2497" s="142">
        <v>1803</v>
      </c>
      <c r="AE2497" s="142">
        <f t="shared" si="1255"/>
        <v>176.71930346023601</v>
      </c>
      <c r="AF2497" s="142">
        <f t="shared" si="1238"/>
        <v>4.169708420539679E-5</v>
      </c>
      <c r="AG2497" s="142">
        <f t="shared" si="1239"/>
        <v>0.99934092812343112</v>
      </c>
      <c r="AH2497" s="142">
        <f t="shared" si="1240"/>
        <v>4.169708420539679E-5</v>
      </c>
      <c r="AI2497" s="142" t="str">
        <f t="shared" si="1241"/>
        <v/>
      </c>
      <c r="AJ2497" s="142" t="str">
        <f t="shared" si="1242"/>
        <v/>
      </c>
      <c r="AK2497" s="142">
        <f t="shared" si="1243"/>
        <v>1.4133728397327208E-58</v>
      </c>
      <c r="AL2497" s="142" t="str">
        <f t="shared" si="1244"/>
        <v/>
      </c>
      <c r="AM2497" s="142" t="str">
        <f t="shared" si="1245"/>
        <v/>
      </c>
      <c r="AQ2497" s="142">
        <v>1803</v>
      </c>
      <c r="AR2497" s="142">
        <f t="shared" si="1246"/>
        <v>9233.6729704071877</v>
      </c>
      <c r="AS2497" s="142">
        <f t="shared" si="1247"/>
        <v>7.9802259628603502E-7</v>
      </c>
      <c r="AT2497" s="142">
        <f t="shared" si="1248"/>
        <v>0.99934092812343112</v>
      </c>
      <c r="AU2497" s="142">
        <f t="shared" si="1249"/>
        <v>7.9802259628603502E-7</v>
      </c>
      <c r="AV2497" s="142" t="str">
        <f t="shared" si="1250"/>
        <v/>
      </c>
      <c r="AW2497" s="142" t="str">
        <f t="shared" si="1251"/>
        <v/>
      </c>
      <c r="AX2497" s="142">
        <f t="shared" si="1252"/>
        <v>1.6363502229159426E-5</v>
      </c>
      <c r="AY2497" s="142" t="str">
        <f t="shared" si="1253"/>
        <v/>
      </c>
      <c r="AZ2497" s="142" t="str">
        <f t="shared" si="1254"/>
        <v/>
      </c>
      <c r="BB2497" s="147"/>
      <c r="BC2497" s="147">
        <f t="shared" si="1217"/>
        <v>11.57119999999977</v>
      </c>
      <c r="BD2497" s="163">
        <f t="shared" si="1218"/>
        <v>0.11557154274203989</v>
      </c>
      <c r="BE2497" s="147">
        <f t="shared" si="1219"/>
        <v>2.379008636930191E-4</v>
      </c>
      <c r="BF2497" s="147" t="str">
        <f t="shared" si="1215"/>
        <v/>
      </c>
      <c r="BG2497" s="159" t="str">
        <f t="shared" si="1216"/>
        <v/>
      </c>
    </row>
    <row r="2498" spans="1:59" ht="20.100000000000001" customHeight="1" x14ac:dyDescent="0.25">
      <c r="A2498" s="142">
        <v>1804</v>
      </c>
      <c r="B2498" s="142">
        <f t="shared" si="1220"/>
        <v>15047.864314494149</v>
      </c>
      <c r="C2498" s="142">
        <f t="shared" si="1221"/>
        <v>4.8402971572825622E-7</v>
      </c>
      <c r="D2498" s="142">
        <f t="shared" si="1222"/>
        <v>0.99935004583936393</v>
      </c>
      <c r="E2498" s="142">
        <f t="shared" si="1223"/>
        <v>4.8402971572825622E-7</v>
      </c>
      <c r="F2498" s="142" t="str">
        <f t="shared" si="1224"/>
        <v/>
      </c>
      <c r="G2498" s="142" t="str">
        <f t="shared" si="1225"/>
        <v/>
      </c>
      <c r="H2498" s="142"/>
      <c r="I2498" s="142"/>
      <c r="J2498" s="142">
        <f t="shared" si="1226"/>
        <v>1.774960479019883E-148</v>
      </c>
      <c r="K2498" s="142" t="str">
        <f t="shared" si="1227"/>
        <v/>
      </c>
      <c r="L2498" s="142" t="str">
        <f t="shared" si="1228"/>
        <v/>
      </c>
      <c r="M2498" s="142"/>
      <c r="N2498" s="142"/>
      <c r="O2498" s="142"/>
      <c r="P2498" s="142"/>
      <c r="Q2498" s="142">
        <v>1804</v>
      </c>
      <c r="R2498" s="142">
        <f t="shared" si="1229"/>
        <v>69.002947020709101</v>
      </c>
      <c r="S2498" s="142">
        <f t="shared" si="1230"/>
        <v>1.055551074402083E-4</v>
      </c>
      <c r="T2498" s="142">
        <f t="shared" si="1231"/>
        <v>0.99935004583936393</v>
      </c>
      <c r="U2498" s="142">
        <f t="shared" si="1232"/>
        <v>1.055551074402083E-4</v>
      </c>
      <c r="V2498" s="142" t="str">
        <f t="shared" si="1233"/>
        <v/>
      </c>
      <c r="W2498" s="142" t="str">
        <f t="shared" si="1234"/>
        <v/>
      </c>
      <c r="X2498" s="142">
        <f t="shared" si="1235"/>
        <v>4.3175991195190758E-14</v>
      </c>
      <c r="Y2498" s="142" t="str">
        <f t="shared" si="1236"/>
        <v/>
      </c>
      <c r="Z2498" s="142" t="str">
        <f t="shared" si="1237"/>
        <v/>
      </c>
      <c r="AD2498" s="142">
        <v>1804</v>
      </c>
      <c r="AE2498" s="142">
        <f t="shared" si="1255"/>
        <v>176.93937731261485</v>
      </c>
      <c r="AF2498" s="142">
        <f t="shared" si="1238"/>
        <v>4.1164457550866967E-5</v>
      </c>
      <c r="AG2498" s="142">
        <f t="shared" si="1239"/>
        <v>0.99935004583936393</v>
      </c>
      <c r="AH2498" s="142">
        <f t="shared" si="1240"/>
        <v>4.1164457550866967E-5</v>
      </c>
      <c r="AI2498" s="142" t="str">
        <f t="shared" si="1241"/>
        <v/>
      </c>
      <c r="AJ2498" s="142" t="str">
        <f t="shared" si="1242"/>
        <v/>
      </c>
      <c r="AK2498" s="142">
        <f t="shared" si="1243"/>
        <v>1.506878409504773E-58</v>
      </c>
      <c r="AL2498" s="142" t="str">
        <f t="shared" si="1244"/>
        <v/>
      </c>
      <c r="AM2498" s="142" t="str">
        <f t="shared" si="1245"/>
        <v/>
      </c>
      <c r="AQ2498" s="142">
        <v>1804</v>
      </c>
      <c r="AR2498" s="142">
        <f t="shared" si="1246"/>
        <v>9245.1719404824144</v>
      </c>
      <c r="AS2498" s="142">
        <f t="shared" si="1247"/>
        <v>7.8782888337303422E-7</v>
      </c>
      <c r="AT2498" s="142">
        <f t="shared" si="1248"/>
        <v>0.99935004583936393</v>
      </c>
      <c r="AU2498" s="142">
        <f t="shared" si="1249"/>
        <v>7.8782888337303422E-7</v>
      </c>
      <c r="AV2498" s="142" t="str">
        <f t="shared" si="1250"/>
        <v/>
      </c>
      <c r="AW2498" s="142" t="str">
        <f t="shared" si="1251"/>
        <v/>
      </c>
      <c r="AX2498" s="142">
        <f t="shared" si="1252"/>
        <v>1.6228587878147988E-5</v>
      </c>
      <c r="AY2498" s="142" t="str">
        <f t="shared" si="1253"/>
        <v/>
      </c>
      <c r="AZ2498" s="142" t="str">
        <f t="shared" si="1254"/>
        <v/>
      </c>
      <c r="BB2498" s="147"/>
      <c r="BC2498" s="147">
        <f t="shared" si="1217"/>
        <v>11.577599999999769</v>
      </c>
      <c r="BD2498" s="163">
        <f t="shared" si="1218"/>
        <v>0.11533364187834687</v>
      </c>
      <c r="BE2498" s="147">
        <f t="shared" si="1219"/>
        <v>2.3746874788654893E-4</v>
      </c>
      <c r="BF2498" s="147" t="str">
        <f t="shared" si="1215"/>
        <v/>
      </c>
      <c r="BG2498" s="159" t="str">
        <f t="shared" si="1216"/>
        <v/>
      </c>
    </row>
    <row r="2499" spans="1:59" ht="20.100000000000001" customHeight="1" x14ac:dyDescent="0.25">
      <c r="A2499" s="142">
        <v>1805</v>
      </c>
      <c r="B2499" s="142">
        <f t="shared" si="1220"/>
        <v>15066.580563641535</v>
      </c>
      <c r="C2499" s="142">
        <f t="shared" si="1221"/>
        <v>4.7783921277868337E-7</v>
      </c>
      <c r="D2499" s="142">
        <f t="shared" si="1222"/>
        <v>0.99935904701633993</v>
      </c>
      <c r="E2499" s="142">
        <f t="shared" si="1223"/>
        <v>4.7783921277868337E-7</v>
      </c>
      <c r="F2499" s="142" t="str">
        <f t="shared" si="1224"/>
        <v/>
      </c>
      <c r="G2499" s="142" t="str">
        <f t="shared" si="1225"/>
        <v/>
      </c>
      <c r="H2499" s="142"/>
      <c r="I2499" s="142"/>
      <c r="J2499" s="142">
        <f t="shared" si="1226"/>
        <v>1.9673010359969598E-148</v>
      </c>
      <c r="K2499" s="142" t="str">
        <f t="shared" si="1227"/>
        <v/>
      </c>
      <c r="L2499" s="142" t="str">
        <f t="shared" si="1228"/>
        <v/>
      </c>
      <c r="M2499" s="142"/>
      <c r="N2499" s="142"/>
      <c r="O2499" s="142"/>
      <c r="P2499" s="142"/>
      <c r="Q2499" s="142">
        <v>1805</v>
      </c>
      <c r="R2499" s="142">
        <f t="shared" si="1229"/>
        <v>69.08877158168012</v>
      </c>
      <c r="S2499" s="142">
        <f t="shared" si="1230"/>
        <v>1.0420510932497343E-4</v>
      </c>
      <c r="T2499" s="142">
        <f t="shared" si="1231"/>
        <v>0.99935904701633993</v>
      </c>
      <c r="U2499" s="142">
        <f t="shared" si="1232"/>
        <v>1.0420510932497343E-4</v>
      </c>
      <c r="V2499" s="142" t="str">
        <f t="shared" si="1233"/>
        <v/>
      </c>
      <c r="W2499" s="142" t="str">
        <f t="shared" si="1234"/>
        <v/>
      </c>
      <c r="X2499" s="142">
        <f t="shared" si="1235"/>
        <v>4.4458453734101218E-14</v>
      </c>
      <c r="Y2499" s="142" t="str">
        <f t="shared" si="1236"/>
        <v/>
      </c>
      <c r="Z2499" s="142" t="str">
        <f t="shared" si="1237"/>
        <v/>
      </c>
      <c r="AD2499" s="142">
        <v>1805</v>
      </c>
      <c r="AE2499" s="142">
        <f t="shared" si="1255"/>
        <v>177.15945116499375</v>
      </c>
      <c r="AF2499" s="142">
        <f t="shared" si="1238"/>
        <v>4.0637984304275589E-5</v>
      </c>
      <c r="AG2499" s="142">
        <f t="shared" si="1239"/>
        <v>0.99935904701633993</v>
      </c>
      <c r="AH2499" s="142">
        <f t="shared" si="1240"/>
        <v>4.0637984304275589E-5</v>
      </c>
      <c r="AI2499" s="142" t="str">
        <f t="shared" si="1241"/>
        <v/>
      </c>
      <c r="AJ2499" s="142" t="str">
        <f t="shared" si="1242"/>
        <v/>
      </c>
      <c r="AK2499" s="142">
        <f t="shared" si="1243"/>
        <v>1.6065443926536168E-58</v>
      </c>
      <c r="AL2499" s="142" t="str">
        <f t="shared" si="1244"/>
        <v/>
      </c>
      <c r="AM2499" s="142" t="str">
        <f t="shared" si="1245"/>
        <v/>
      </c>
      <c r="AQ2499" s="142">
        <v>1805</v>
      </c>
      <c r="AR2499" s="142">
        <f t="shared" si="1246"/>
        <v>9256.670910557641</v>
      </c>
      <c r="AS2499" s="142">
        <f t="shared" si="1247"/>
        <v>7.7775293789324087E-7</v>
      </c>
      <c r="AT2499" s="142">
        <f t="shared" si="1248"/>
        <v>0.99935904701633993</v>
      </c>
      <c r="AU2499" s="142">
        <f t="shared" si="1249"/>
        <v>7.7775293789324087E-7</v>
      </c>
      <c r="AV2499" s="142" t="str">
        <f t="shared" si="1250"/>
        <v/>
      </c>
      <c r="AW2499" s="142" t="str">
        <f t="shared" si="1251"/>
        <v/>
      </c>
      <c r="AX2499" s="142">
        <f t="shared" si="1252"/>
        <v>1.6094528358980711E-5</v>
      </c>
      <c r="AY2499" s="142" t="str">
        <f t="shared" si="1253"/>
        <v/>
      </c>
      <c r="AZ2499" s="142" t="str">
        <f t="shared" si="1254"/>
        <v/>
      </c>
      <c r="BB2499" s="147"/>
      <c r="BC2499" s="147">
        <f t="shared" si="1217"/>
        <v>11.583999999999769</v>
      </c>
      <c r="BD2499" s="163">
        <f t="shared" si="1218"/>
        <v>0.11509617313046032</v>
      </c>
      <c r="BE2499" s="147">
        <f t="shared" si="1219"/>
        <v>2.3703723597806592E-4</v>
      </c>
      <c r="BF2499" s="147" t="str">
        <f t="shared" si="1215"/>
        <v/>
      </c>
      <c r="BG2499" s="159" t="str">
        <f t="shared" si="1216"/>
        <v/>
      </c>
    </row>
    <row r="2500" spans="1:59" ht="20.100000000000001" customHeight="1" x14ac:dyDescent="0.25">
      <c r="A2500" s="142">
        <v>1806</v>
      </c>
      <c r="B2500" s="142">
        <f t="shared" si="1220"/>
        <v>15085.296812788914</v>
      </c>
      <c r="C2500" s="142">
        <f t="shared" si="1221"/>
        <v>4.7172033574350624E-7</v>
      </c>
      <c r="D2500" s="142">
        <f t="shared" si="1222"/>
        <v>0.99936793300173632</v>
      </c>
      <c r="E2500" s="142">
        <f t="shared" si="1223"/>
        <v>4.7172033574350624E-7</v>
      </c>
      <c r="F2500" s="142" t="str">
        <f t="shared" si="1224"/>
        <v/>
      </c>
      <c r="G2500" s="142" t="str">
        <f t="shared" si="1225"/>
        <v/>
      </c>
      <c r="H2500" s="142"/>
      <c r="I2500" s="142"/>
      <c r="J2500" s="142">
        <f t="shared" si="1226"/>
        <v>2.1804493610435176E-148</v>
      </c>
      <c r="K2500" s="142" t="str">
        <f t="shared" si="1227"/>
        <v/>
      </c>
      <c r="L2500" s="142" t="str">
        <f t="shared" si="1228"/>
        <v/>
      </c>
      <c r="M2500" s="142"/>
      <c r="N2500" s="142"/>
      <c r="O2500" s="142"/>
      <c r="P2500" s="142"/>
      <c r="Q2500" s="142">
        <v>1806</v>
      </c>
      <c r="R2500" s="142">
        <f t="shared" si="1229"/>
        <v>69.174596142651168</v>
      </c>
      <c r="S2500" s="142">
        <f t="shared" si="1230"/>
        <v>1.0287073107943554E-4</v>
      </c>
      <c r="T2500" s="142">
        <f t="shared" si="1231"/>
        <v>0.99936793300173632</v>
      </c>
      <c r="U2500" s="142">
        <f t="shared" si="1232"/>
        <v>1.0287073107943554E-4</v>
      </c>
      <c r="V2500" s="142" t="str">
        <f t="shared" si="1233"/>
        <v/>
      </c>
      <c r="W2500" s="142" t="str">
        <f t="shared" si="1234"/>
        <v/>
      </c>
      <c r="X2500" s="142">
        <f t="shared" si="1235"/>
        <v>4.5778276979884359E-14</v>
      </c>
      <c r="Y2500" s="142" t="str">
        <f t="shared" si="1236"/>
        <v/>
      </c>
      <c r="Z2500" s="142" t="str">
        <f t="shared" si="1237"/>
        <v/>
      </c>
      <c r="AD2500" s="142">
        <v>1806</v>
      </c>
      <c r="AE2500" s="142">
        <f t="shared" si="1255"/>
        <v>177.3795250173726</v>
      </c>
      <c r="AF2500" s="142">
        <f t="shared" si="1238"/>
        <v>4.0117602505826401E-5</v>
      </c>
      <c r="AG2500" s="142">
        <f t="shared" si="1239"/>
        <v>0.99936793300173632</v>
      </c>
      <c r="AH2500" s="142">
        <f t="shared" si="1240"/>
        <v>4.0117602505826401E-5</v>
      </c>
      <c r="AI2500" s="142" t="str">
        <f t="shared" si="1241"/>
        <v/>
      </c>
      <c r="AJ2500" s="142" t="str">
        <f t="shared" si="1242"/>
        <v/>
      </c>
      <c r="AK2500" s="142">
        <f t="shared" si="1243"/>
        <v>1.7127749484361456E-58</v>
      </c>
      <c r="AL2500" s="142" t="str">
        <f t="shared" si="1244"/>
        <v/>
      </c>
      <c r="AM2500" s="142" t="str">
        <f t="shared" si="1245"/>
        <v/>
      </c>
      <c r="AQ2500" s="142">
        <v>1806</v>
      </c>
      <c r="AR2500" s="142">
        <f t="shared" si="1246"/>
        <v>9268.1698806328677</v>
      </c>
      <c r="AS2500" s="142">
        <f t="shared" si="1247"/>
        <v>7.6779357402470611E-7</v>
      </c>
      <c r="AT2500" s="142">
        <f t="shared" si="1248"/>
        <v>0.99936793300173632</v>
      </c>
      <c r="AU2500" s="142">
        <f t="shared" si="1249"/>
        <v>7.6779357402470611E-7</v>
      </c>
      <c r="AV2500" s="142" t="str">
        <f t="shared" si="1250"/>
        <v/>
      </c>
      <c r="AW2500" s="142" t="str">
        <f t="shared" si="1251"/>
        <v/>
      </c>
      <c r="AX2500" s="142">
        <f t="shared" si="1252"/>
        <v>1.5961320882298565E-5</v>
      </c>
      <c r="AY2500" s="142" t="str">
        <f t="shared" si="1253"/>
        <v/>
      </c>
      <c r="AZ2500" s="142" t="str">
        <f t="shared" si="1254"/>
        <v/>
      </c>
      <c r="BB2500" s="147"/>
      <c r="BC2500" s="147">
        <f t="shared" si="1217"/>
        <v>11.590399999999768</v>
      </c>
      <c r="BD2500" s="163">
        <f t="shared" si="1218"/>
        <v>0.11485913589448225</v>
      </c>
      <c r="BE2500" s="147">
        <f t="shared" si="1219"/>
        <v>2.3660632772816437E-4</v>
      </c>
      <c r="BF2500" s="147" t="str">
        <f t="shared" si="1215"/>
        <v/>
      </c>
      <c r="BG2500" s="159" t="str">
        <f t="shared" si="1216"/>
        <v/>
      </c>
    </row>
    <row r="2501" spans="1:59" ht="20.100000000000001" customHeight="1" x14ac:dyDescent="0.25">
      <c r="A2501" s="142">
        <v>1807</v>
      </c>
      <c r="B2501" s="142">
        <f t="shared" si="1220"/>
        <v>15104.013061936294</v>
      </c>
      <c r="C2501" s="142">
        <f t="shared" si="1221"/>
        <v>4.6567236197985994E-7</v>
      </c>
      <c r="D2501" s="142">
        <f t="shared" si="1222"/>
        <v>0.99937670512934984</v>
      </c>
      <c r="E2501" s="142">
        <f t="shared" si="1223"/>
        <v>4.6567236197985994E-7</v>
      </c>
      <c r="F2501" s="142" t="str">
        <f t="shared" si="1224"/>
        <v/>
      </c>
      <c r="G2501" s="142" t="str">
        <f t="shared" si="1225"/>
        <v/>
      </c>
      <c r="H2501" s="142"/>
      <c r="I2501" s="142"/>
      <c r="J2501" s="142">
        <f t="shared" si="1226"/>
        <v>2.4166526931773452E-148</v>
      </c>
      <c r="K2501" s="142" t="str">
        <f t="shared" si="1227"/>
        <v/>
      </c>
      <c r="L2501" s="142" t="str">
        <f t="shared" si="1228"/>
        <v/>
      </c>
      <c r="M2501" s="142"/>
      <c r="N2501" s="142"/>
      <c r="O2501" s="142"/>
      <c r="P2501" s="142"/>
      <c r="Q2501" s="142">
        <v>1807</v>
      </c>
      <c r="R2501" s="142">
        <f t="shared" si="1229"/>
        <v>69.260420703622188</v>
      </c>
      <c r="S2501" s="142">
        <f t="shared" si="1230"/>
        <v>1.0155181511276438E-4</v>
      </c>
      <c r="T2501" s="142">
        <f t="shared" si="1231"/>
        <v>0.99937670512934984</v>
      </c>
      <c r="U2501" s="142">
        <f t="shared" si="1232"/>
        <v>1.0155181511276438E-4</v>
      </c>
      <c r="V2501" s="142" t="str">
        <f t="shared" si="1233"/>
        <v/>
      </c>
      <c r="W2501" s="142" t="str">
        <f t="shared" si="1234"/>
        <v/>
      </c>
      <c r="X2501" s="142">
        <f t="shared" si="1235"/>
        <v>4.7136527186448192E-14</v>
      </c>
      <c r="Y2501" s="142" t="str">
        <f t="shared" si="1236"/>
        <v/>
      </c>
      <c r="Z2501" s="142" t="str">
        <f t="shared" si="1237"/>
        <v/>
      </c>
      <c r="AD2501" s="142">
        <v>1807</v>
      </c>
      <c r="AE2501" s="142">
        <f t="shared" si="1255"/>
        <v>177.5995988697515</v>
      </c>
      <c r="AF2501" s="142">
        <f t="shared" si="1238"/>
        <v>3.9603250698132386E-5</v>
      </c>
      <c r="AG2501" s="142">
        <f t="shared" si="1239"/>
        <v>0.99937670512934984</v>
      </c>
      <c r="AH2501" s="142">
        <f t="shared" si="1240"/>
        <v>3.9603250698132386E-5</v>
      </c>
      <c r="AI2501" s="142" t="str">
        <f t="shared" si="1241"/>
        <v/>
      </c>
      <c r="AJ2501" s="142" t="str">
        <f t="shared" si="1242"/>
        <v/>
      </c>
      <c r="AK2501" s="142">
        <f t="shared" si="1243"/>
        <v>1.8260006385208472E-58</v>
      </c>
      <c r="AL2501" s="142" t="str">
        <f t="shared" si="1244"/>
        <v/>
      </c>
      <c r="AM2501" s="142" t="str">
        <f t="shared" si="1245"/>
        <v/>
      </c>
      <c r="AQ2501" s="142">
        <v>1807</v>
      </c>
      <c r="AR2501" s="142">
        <f t="shared" si="1246"/>
        <v>9279.6688507080944</v>
      </c>
      <c r="AS2501" s="142">
        <f t="shared" si="1247"/>
        <v>7.5794961556088612E-7</v>
      </c>
      <c r="AT2501" s="142">
        <f t="shared" si="1248"/>
        <v>0.99937670512934984</v>
      </c>
      <c r="AU2501" s="142">
        <f t="shared" si="1249"/>
        <v>7.5794961556088612E-7</v>
      </c>
      <c r="AV2501" s="142" t="str">
        <f t="shared" si="1250"/>
        <v/>
      </c>
      <c r="AW2501" s="142" t="str">
        <f t="shared" si="1251"/>
        <v/>
      </c>
      <c r="AX2501" s="142">
        <f t="shared" si="1252"/>
        <v>1.5828962641078306E-5</v>
      </c>
      <c r="AY2501" s="142" t="str">
        <f t="shared" si="1253"/>
        <v/>
      </c>
      <c r="AZ2501" s="142" t="str">
        <f t="shared" si="1254"/>
        <v/>
      </c>
      <c r="BB2501" s="147"/>
      <c r="BC2501" s="147">
        <f t="shared" si="1217"/>
        <v>11.596799999999767</v>
      </c>
      <c r="BD2501" s="163">
        <f t="shared" si="1218"/>
        <v>0.11462252956675409</v>
      </c>
      <c r="BE2501" s="147">
        <f t="shared" si="1219"/>
        <v>2.3617602289487116E-4</v>
      </c>
      <c r="BF2501" s="147" t="str">
        <f t="shared" si="1215"/>
        <v/>
      </c>
      <c r="BG2501" s="159" t="str">
        <f t="shared" si="1216"/>
        <v/>
      </c>
    </row>
    <row r="2502" spans="1:59" ht="20.100000000000001" customHeight="1" x14ac:dyDescent="0.25">
      <c r="A2502" s="147">
        <v>1808</v>
      </c>
      <c r="B2502" s="142">
        <f t="shared" si="1220"/>
        <v>15122.729311083673</v>
      </c>
      <c r="C2502" s="142">
        <f t="shared" si="1221"/>
        <v>4.5969457472273899E-7</v>
      </c>
      <c r="D2502" s="142">
        <f t="shared" si="1222"/>
        <v>0.9993853647195069</v>
      </c>
      <c r="E2502" s="142">
        <f t="shared" si="1223"/>
        <v>4.5969457472273899E-7</v>
      </c>
      <c r="F2502" s="142" t="str">
        <f t="shared" si="1224"/>
        <v/>
      </c>
      <c r="G2502" s="142" t="str">
        <f t="shared" si="1225"/>
        <v/>
      </c>
      <c r="H2502" s="142"/>
      <c r="I2502" s="142"/>
      <c r="J2502" s="142">
        <f t="shared" si="1226"/>
        <v>2.6784005632812791E-148</v>
      </c>
      <c r="K2502" s="142" t="str">
        <f t="shared" si="1227"/>
        <v/>
      </c>
      <c r="L2502" s="142" t="str">
        <f t="shared" si="1228"/>
        <v/>
      </c>
      <c r="M2502" s="142"/>
      <c r="N2502" s="142"/>
      <c r="O2502" s="142"/>
      <c r="P2502" s="142"/>
      <c r="Q2502" s="147">
        <v>1808</v>
      </c>
      <c r="R2502" s="142">
        <f t="shared" si="1229"/>
        <v>69.346245264593207</v>
      </c>
      <c r="S2502" s="142">
        <f t="shared" si="1230"/>
        <v>1.0024820511594693E-4</v>
      </c>
      <c r="T2502" s="142">
        <f t="shared" si="1231"/>
        <v>0.9993853647195069</v>
      </c>
      <c r="U2502" s="142">
        <f t="shared" si="1232"/>
        <v>1.0024820511594693E-4</v>
      </c>
      <c r="V2502" s="142" t="str">
        <f t="shared" si="1233"/>
        <v/>
      </c>
      <c r="W2502" s="142" t="str">
        <f t="shared" si="1234"/>
        <v/>
      </c>
      <c r="X2502" s="142">
        <f t="shared" si="1235"/>
        <v>4.8534300380601549E-14</v>
      </c>
      <c r="Y2502" s="142" t="str">
        <f t="shared" si="1236"/>
        <v/>
      </c>
      <c r="Z2502" s="142" t="str">
        <f t="shared" si="1237"/>
        <v/>
      </c>
      <c r="AD2502" s="147">
        <v>1808</v>
      </c>
      <c r="AE2502" s="142">
        <f t="shared" si="1255"/>
        <v>177.81967272213035</v>
      </c>
      <c r="AF2502" s="142">
        <f t="shared" si="1238"/>
        <v>3.9094867923691327E-5</v>
      </c>
      <c r="AG2502" s="142">
        <f t="shared" si="1239"/>
        <v>0.9993853647195069</v>
      </c>
      <c r="AH2502" s="142">
        <f t="shared" si="1240"/>
        <v>3.9094867923691327E-5</v>
      </c>
      <c r="AI2502" s="142" t="str">
        <f t="shared" si="1241"/>
        <v/>
      </c>
      <c r="AJ2502" s="142" t="str">
        <f t="shared" si="1242"/>
        <v/>
      </c>
      <c r="AK2502" s="142">
        <f t="shared" si="1243"/>
        <v>1.946680144344819E-58</v>
      </c>
      <c r="AL2502" s="142" t="str">
        <f t="shared" si="1244"/>
        <v/>
      </c>
      <c r="AM2502" s="142" t="str">
        <f t="shared" si="1245"/>
        <v/>
      </c>
      <c r="AQ2502" s="147">
        <v>1808</v>
      </c>
      <c r="AR2502" s="142">
        <f t="shared" si="1246"/>
        <v>9291.1678207833247</v>
      </c>
      <c r="AS2502" s="142">
        <f t="shared" si="1247"/>
        <v>7.4821989586230247E-7</v>
      </c>
      <c r="AT2502" s="142">
        <f t="shared" si="1248"/>
        <v>0.9993853647195069</v>
      </c>
      <c r="AU2502" s="142">
        <f t="shared" si="1249"/>
        <v>7.4821989586230247E-7</v>
      </c>
      <c r="AV2502" s="142" t="str">
        <f t="shared" si="1250"/>
        <v/>
      </c>
      <c r="AW2502" s="142" t="str">
        <f t="shared" si="1251"/>
        <v/>
      </c>
      <c r="AX2502" s="142">
        <f t="shared" si="1252"/>
        <v>1.5697450810957499E-5</v>
      </c>
      <c r="AY2502" s="142" t="str">
        <f t="shared" si="1253"/>
        <v/>
      </c>
      <c r="AZ2502" s="142" t="str">
        <f t="shared" si="1254"/>
        <v/>
      </c>
      <c r="BB2502" s="147"/>
      <c r="BC2502" s="147">
        <f t="shared" si="1217"/>
        <v>11.603199999999767</v>
      </c>
      <c r="BD2502" s="163">
        <f t="shared" si="1218"/>
        <v>0.11438635354385922</v>
      </c>
      <c r="BE2502" s="147">
        <f t="shared" si="1219"/>
        <v>2.3574632123406214E-4</v>
      </c>
      <c r="BF2502" s="147" t="str">
        <f t="shared" si="1215"/>
        <v/>
      </c>
      <c r="BG2502" s="159" t="str">
        <f t="shared" si="1216"/>
        <v/>
      </c>
    </row>
    <row r="2503" spans="1:59" ht="20.100000000000001" customHeight="1" x14ac:dyDescent="0.25">
      <c r="A2503" s="142">
        <v>1809</v>
      </c>
      <c r="B2503" s="142">
        <f t="shared" si="1220"/>
        <v>15141.445560231059</v>
      </c>
      <c r="C2503" s="142">
        <f t="shared" si="1221"/>
        <v>4.5378626305521298E-7</v>
      </c>
      <c r="D2503" s="142">
        <f t="shared" si="1222"/>
        <v>0.9993939130791738</v>
      </c>
      <c r="E2503" s="142">
        <f t="shared" si="1223"/>
        <v>4.5378626305521298E-7</v>
      </c>
      <c r="F2503" s="142" t="str">
        <f t="shared" si="1224"/>
        <v/>
      </c>
      <c r="G2503" s="142" t="str">
        <f t="shared" si="1225"/>
        <v/>
      </c>
      <c r="H2503" s="142"/>
      <c r="I2503" s="142"/>
      <c r="J2503" s="142">
        <f t="shared" si="1226"/>
        <v>2.9684508730952851E-148</v>
      </c>
      <c r="K2503" s="142" t="str">
        <f t="shared" si="1227"/>
        <v/>
      </c>
      <c r="L2503" s="142" t="str">
        <f t="shared" si="1228"/>
        <v/>
      </c>
      <c r="M2503" s="142"/>
      <c r="N2503" s="142"/>
      <c r="O2503" s="142"/>
      <c r="P2503" s="142"/>
      <c r="Q2503" s="142">
        <v>1809</v>
      </c>
      <c r="R2503" s="142">
        <f t="shared" si="1229"/>
        <v>69.432069825564255</v>
      </c>
      <c r="S2503" s="142">
        <f t="shared" si="1230"/>
        <v>9.895974605529282E-5</v>
      </c>
      <c r="T2503" s="142">
        <f t="shared" si="1231"/>
        <v>0.9993939130791738</v>
      </c>
      <c r="U2503" s="142">
        <f t="shared" si="1232"/>
        <v>9.895974605529282E-5</v>
      </c>
      <c r="V2503" s="142" t="str">
        <f t="shared" si="1233"/>
        <v/>
      </c>
      <c r="W2503" s="142" t="str">
        <f t="shared" si="1234"/>
        <v/>
      </c>
      <c r="X2503" s="142">
        <f t="shared" si="1235"/>
        <v>4.9972723174230542E-14</v>
      </c>
      <c r="Y2503" s="142" t="str">
        <f t="shared" si="1236"/>
        <v/>
      </c>
      <c r="Z2503" s="142" t="str">
        <f t="shared" si="1237"/>
        <v/>
      </c>
      <c r="AD2503" s="142">
        <v>1809</v>
      </c>
      <c r="AE2503" s="142">
        <f t="shared" si="1255"/>
        <v>178.03974657450925</v>
      </c>
      <c r="AF2503" s="142">
        <f t="shared" si="1238"/>
        <v>3.8592393722351873E-5</v>
      </c>
      <c r="AG2503" s="142">
        <f t="shared" si="1239"/>
        <v>0.9993939130791738</v>
      </c>
      <c r="AH2503" s="142">
        <f t="shared" si="1240"/>
        <v>3.8592393722351873E-5</v>
      </c>
      <c r="AI2503" s="142" t="str">
        <f t="shared" si="1241"/>
        <v/>
      </c>
      <c r="AJ2503" s="142" t="str">
        <f t="shared" si="1242"/>
        <v/>
      </c>
      <c r="AK2503" s="142">
        <f t="shared" si="1243"/>
        <v>2.0753020956903205E-58</v>
      </c>
      <c r="AL2503" s="142" t="str">
        <f t="shared" si="1244"/>
        <v/>
      </c>
      <c r="AM2503" s="142" t="str">
        <f t="shared" si="1245"/>
        <v/>
      </c>
      <c r="AQ2503" s="142">
        <v>1809</v>
      </c>
      <c r="AR2503" s="142">
        <f t="shared" si="1246"/>
        <v>9302.6667908585514</v>
      </c>
      <c r="AS2503" s="142">
        <f t="shared" si="1247"/>
        <v>7.3860325780808306E-7</v>
      </c>
      <c r="AT2503" s="142">
        <f t="shared" si="1248"/>
        <v>0.9993939130791738</v>
      </c>
      <c r="AU2503" s="142">
        <f t="shared" si="1249"/>
        <v>7.3860325780808306E-7</v>
      </c>
      <c r="AV2503" s="142" t="str">
        <f t="shared" si="1250"/>
        <v/>
      </c>
      <c r="AW2503" s="142" t="str">
        <f t="shared" si="1251"/>
        <v/>
      </c>
      <c r="AX2503" s="142">
        <f t="shared" si="1252"/>
        <v>1.5566782550558469E-5</v>
      </c>
      <c r="AY2503" s="142" t="str">
        <f t="shared" si="1253"/>
        <v/>
      </c>
      <c r="AZ2503" s="142" t="str">
        <f t="shared" si="1254"/>
        <v/>
      </c>
      <c r="BB2503" s="147"/>
      <c r="BC2503" s="147">
        <f t="shared" si="1217"/>
        <v>11.609599999999766</v>
      </c>
      <c r="BD2503" s="163">
        <f t="shared" si="1218"/>
        <v>0.11415060722262516</v>
      </c>
      <c r="BE2503" s="147">
        <f t="shared" si="1219"/>
        <v>2.3531722249912901E-4</v>
      </c>
      <c r="BF2503" s="147" t="str">
        <f t="shared" si="1215"/>
        <v/>
      </c>
      <c r="BG2503" s="159" t="str">
        <f t="shared" si="1216"/>
        <v/>
      </c>
    </row>
    <row r="2504" spans="1:59" ht="20.100000000000001" customHeight="1" x14ac:dyDescent="0.25">
      <c r="A2504" s="142">
        <v>1810</v>
      </c>
      <c r="B2504" s="142">
        <f t="shared" si="1220"/>
        <v>15160.161809378438</v>
      </c>
      <c r="C2504" s="142">
        <f t="shared" si="1221"/>
        <v>4.4794672187856804E-7</v>
      </c>
      <c r="D2504" s="142">
        <f t="shared" si="1222"/>
        <v>0.99940235150206558</v>
      </c>
      <c r="E2504" s="142">
        <f t="shared" si="1223"/>
        <v>4.4794672187856804E-7</v>
      </c>
      <c r="F2504" s="142" t="str">
        <f t="shared" si="1224"/>
        <v/>
      </c>
      <c r="G2504" s="142" t="str">
        <f t="shared" si="1225"/>
        <v/>
      </c>
      <c r="H2504" s="142"/>
      <c r="I2504" s="142"/>
      <c r="J2504" s="142">
        <f t="shared" si="1226"/>
        <v>3.2898587764272229E-148</v>
      </c>
      <c r="K2504" s="142" t="str">
        <f t="shared" si="1227"/>
        <v/>
      </c>
      <c r="L2504" s="142" t="str">
        <f t="shared" si="1228"/>
        <v/>
      </c>
      <c r="M2504" s="142"/>
      <c r="N2504" s="142"/>
      <c r="O2504" s="142"/>
      <c r="P2504" s="142"/>
      <c r="Q2504" s="142">
        <v>1810</v>
      </c>
      <c r="R2504" s="142">
        <f t="shared" si="1229"/>
        <v>69.517894386535275</v>
      </c>
      <c r="S2504" s="142">
        <f t="shared" si="1230"/>
        <v>9.7686284165923336E-5</v>
      </c>
      <c r="T2504" s="142">
        <f t="shared" si="1231"/>
        <v>0.99940235150206558</v>
      </c>
      <c r="U2504" s="142">
        <f t="shared" si="1232"/>
        <v>9.7686284165923336E-5</v>
      </c>
      <c r="V2504" s="142" t="str">
        <f t="shared" si="1233"/>
        <v/>
      </c>
      <c r="W2504" s="142" t="str">
        <f t="shared" si="1234"/>
        <v/>
      </c>
      <c r="X2504" s="142">
        <f t="shared" si="1235"/>
        <v>5.1452953598090492E-14</v>
      </c>
      <c r="Y2504" s="142" t="str">
        <f t="shared" si="1236"/>
        <v/>
      </c>
      <c r="Z2504" s="142" t="str">
        <f t="shared" si="1237"/>
        <v/>
      </c>
      <c r="AD2504" s="142">
        <v>1810</v>
      </c>
      <c r="AE2504" s="142">
        <f t="shared" si="1255"/>
        <v>178.2598204268881</v>
      </c>
      <c r="AF2504" s="142">
        <f t="shared" si="1238"/>
        <v>3.8095768128774691E-5</v>
      </c>
      <c r="AG2504" s="142">
        <f t="shared" si="1239"/>
        <v>0.99940235150206558</v>
      </c>
      <c r="AH2504" s="142">
        <f t="shared" si="1240"/>
        <v>3.8095768128774691E-5</v>
      </c>
      <c r="AI2504" s="142" t="str">
        <f t="shared" si="1241"/>
        <v/>
      </c>
      <c r="AJ2504" s="142" t="str">
        <f t="shared" si="1242"/>
        <v/>
      </c>
      <c r="AK2504" s="142">
        <f t="shared" si="1243"/>
        <v>2.2123870176508852E-58</v>
      </c>
      <c r="AL2504" s="142" t="str">
        <f t="shared" si="1244"/>
        <v/>
      </c>
      <c r="AM2504" s="142" t="str">
        <f t="shared" si="1245"/>
        <v/>
      </c>
      <c r="AQ2504" s="142">
        <v>1810</v>
      </c>
      <c r="AR2504" s="142">
        <f t="shared" si="1246"/>
        <v>9314.1657609337781</v>
      </c>
      <c r="AS2504" s="142">
        <f t="shared" si="1247"/>
        <v>7.2909855374733111E-7</v>
      </c>
      <c r="AT2504" s="142">
        <f t="shared" si="1248"/>
        <v>0.99940235150206558</v>
      </c>
      <c r="AU2504" s="142">
        <f t="shared" si="1249"/>
        <v>7.2909855374733111E-7</v>
      </c>
      <c r="AV2504" s="142" t="str">
        <f t="shared" si="1250"/>
        <v/>
      </c>
      <c r="AW2504" s="142" t="str">
        <f t="shared" si="1251"/>
        <v/>
      </c>
      <c r="AX2504" s="142">
        <f t="shared" si="1252"/>
        <v>1.5436955001810545E-5</v>
      </c>
      <c r="AY2504" s="142" t="str">
        <f t="shared" si="1253"/>
        <v/>
      </c>
      <c r="AZ2504" s="142" t="str">
        <f t="shared" si="1254"/>
        <v/>
      </c>
      <c r="BB2504" s="147"/>
      <c r="BC2504" s="147">
        <f t="shared" si="1217"/>
        <v>11.615999999999765</v>
      </c>
      <c r="BD2504" s="163">
        <f t="shared" si="1218"/>
        <v>0.11391529000012603</v>
      </c>
      <c r="BE2504" s="147">
        <f t="shared" si="1219"/>
        <v>2.3488872644097936E-4</v>
      </c>
      <c r="BF2504" s="147" t="str">
        <f t="shared" si="1215"/>
        <v/>
      </c>
      <c r="BG2504" s="159" t="str">
        <f t="shared" si="1216"/>
        <v/>
      </c>
    </row>
    <row r="2505" spans="1:59" ht="20.100000000000001" customHeight="1" x14ac:dyDescent="0.25">
      <c r="A2505" s="142">
        <v>1811</v>
      </c>
      <c r="B2505" s="142">
        <f t="shared" si="1220"/>
        <v>15178.878058525817</v>
      </c>
      <c r="C2505" s="142">
        <f t="shared" si="1221"/>
        <v>4.4217525188234859E-7</v>
      </c>
      <c r="D2505" s="142">
        <f t="shared" si="1222"/>
        <v>0.99941068126875454</v>
      </c>
      <c r="E2505" s="142">
        <f t="shared" si="1223"/>
        <v>4.4217525188234859E-7</v>
      </c>
      <c r="F2505" s="142" t="str">
        <f t="shared" si="1224"/>
        <v/>
      </c>
      <c r="G2505" s="142" t="str">
        <f t="shared" si="1225"/>
        <v/>
      </c>
      <c r="H2505" s="142"/>
      <c r="I2505" s="142"/>
      <c r="J2505" s="142">
        <f t="shared" si="1226"/>
        <v>3.6460086631662125E-148</v>
      </c>
      <c r="K2505" s="142" t="str">
        <f t="shared" si="1227"/>
        <v/>
      </c>
      <c r="L2505" s="142" t="str">
        <f t="shared" si="1228"/>
        <v/>
      </c>
      <c r="M2505" s="142"/>
      <c r="N2505" s="142"/>
      <c r="O2505" s="142"/>
      <c r="P2505" s="142"/>
      <c r="Q2505" s="142">
        <v>1811</v>
      </c>
      <c r="R2505" s="142">
        <f t="shared" si="1229"/>
        <v>69.603718947506323</v>
      </c>
      <c r="S2505" s="142">
        <f t="shared" si="1230"/>
        <v>9.642766694523819E-5</v>
      </c>
      <c r="T2505" s="142">
        <f t="shared" si="1231"/>
        <v>0.99941068126875454</v>
      </c>
      <c r="U2505" s="142">
        <f t="shared" si="1232"/>
        <v>9.642766694523819E-5</v>
      </c>
      <c r="V2505" s="142" t="str">
        <f t="shared" si="1233"/>
        <v/>
      </c>
      <c r="W2505" s="142" t="str">
        <f t="shared" si="1234"/>
        <v/>
      </c>
      <c r="X2505" s="142">
        <f t="shared" si="1235"/>
        <v>5.2976181957768961E-14</v>
      </c>
      <c r="Y2505" s="142" t="str">
        <f t="shared" si="1236"/>
        <v/>
      </c>
      <c r="Z2505" s="142" t="str">
        <f t="shared" si="1237"/>
        <v/>
      </c>
      <c r="AD2505" s="142">
        <v>1811</v>
      </c>
      <c r="AE2505" s="142">
        <f t="shared" si="1255"/>
        <v>178.479894279267</v>
      </c>
      <c r="AF2505" s="142">
        <f t="shared" si="1238"/>
        <v>3.7604931669884857E-5</v>
      </c>
      <c r="AG2505" s="142">
        <f t="shared" si="1239"/>
        <v>0.99941068126875454</v>
      </c>
      <c r="AH2505" s="142">
        <f t="shared" si="1240"/>
        <v>3.7604931669884857E-5</v>
      </c>
      <c r="AI2505" s="142" t="str">
        <f t="shared" si="1241"/>
        <v/>
      </c>
      <c r="AJ2505" s="142" t="str">
        <f t="shared" si="1242"/>
        <v/>
      </c>
      <c r="AK2505" s="142">
        <f t="shared" si="1243"/>
        <v>2.3584894036198197E-58</v>
      </c>
      <c r="AL2505" s="142" t="str">
        <f t="shared" si="1244"/>
        <v/>
      </c>
      <c r="AM2505" s="142" t="str">
        <f t="shared" si="1245"/>
        <v/>
      </c>
      <c r="AQ2505" s="142">
        <v>1811</v>
      </c>
      <c r="AR2505" s="142">
        <f t="shared" si="1246"/>
        <v>9325.6647310090048</v>
      </c>
      <c r="AS2505" s="142">
        <f t="shared" si="1247"/>
        <v>7.1970464545039662E-7</v>
      </c>
      <c r="AT2505" s="142">
        <f t="shared" si="1248"/>
        <v>0.99941068126875454</v>
      </c>
      <c r="AU2505" s="142">
        <f t="shared" si="1249"/>
        <v>7.1970464545039662E-7</v>
      </c>
      <c r="AV2505" s="142" t="str">
        <f t="shared" si="1250"/>
        <v/>
      </c>
      <c r="AW2505" s="142" t="str">
        <f t="shared" si="1251"/>
        <v/>
      </c>
      <c r="AX2505" s="142">
        <f t="shared" si="1252"/>
        <v>1.530796529027131E-5</v>
      </c>
      <c r="AY2505" s="142" t="str">
        <f t="shared" si="1253"/>
        <v/>
      </c>
      <c r="AZ2505" s="142" t="str">
        <f t="shared" si="1254"/>
        <v/>
      </c>
      <c r="BB2505" s="147"/>
      <c r="BC2505" s="147">
        <f t="shared" si="1217"/>
        <v>11.622399999999764</v>
      </c>
      <c r="BD2505" s="163">
        <f t="shared" si="1218"/>
        <v>0.11368040127368505</v>
      </c>
      <c r="BE2505" s="147">
        <f t="shared" si="1219"/>
        <v>2.3446083280867502E-4</v>
      </c>
      <c r="BF2505" s="147" t="str">
        <f t="shared" si="1215"/>
        <v/>
      </c>
      <c r="BG2505" s="159" t="str">
        <f t="shared" si="1216"/>
        <v/>
      </c>
    </row>
    <row r="2506" spans="1:59" ht="20.100000000000001" customHeight="1" x14ac:dyDescent="0.25">
      <c r="A2506" s="142">
        <v>1812</v>
      </c>
      <c r="B2506" s="142">
        <f t="shared" si="1220"/>
        <v>15197.594307673196</v>
      </c>
      <c r="C2506" s="142">
        <f t="shared" si="1221"/>
        <v>4.3647115951435071E-7</v>
      </c>
      <c r="D2506" s="142">
        <f t="shared" si="1222"/>
        <v>0.99941890364677866</v>
      </c>
      <c r="E2506" s="142">
        <f t="shared" si="1223"/>
        <v>4.3647115951435071E-7</v>
      </c>
      <c r="F2506" s="142" t="str">
        <f t="shared" si="1224"/>
        <v/>
      </c>
      <c r="G2506" s="142" t="str">
        <f t="shared" si="1225"/>
        <v/>
      </c>
      <c r="H2506" s="142"/>
      <c r="I2506" s="142"/>
      <c r="J2506" s="142">
        <f t="shared" si="1226"/>
        <v>4.0406495788713558E-148</v>
      </c>
      <c r="K2506" s="142" t="str">
        <f t="shared" si="1227"/>
        <v/>
      </c>
      <c r="L2506" s="142" t="str">
        <f t="shared" si="1228"/>
        <v/>
      </c>
      <c r="M2506" s="142"/>
      <c r="N2506" s="142"/>
      <c r="O2506" s="142"/>
      <c r="P2506" s="142"/>
      <c r="Q2506" s="142">
        <v>1812</v>
      </c>
      <c r="R2506" s="142">
        <f t="shared" si="1229"/>
        <v>69.689543508477342</v>
      </c>
      <c r="S2506" s="142">
        <f t="shared" si="1230"/>
        <v>9.5183743146371832E-5</v>
      </c>
      <c r="T2506" s="142">
        <f t="shared" si="1231"/>
        <v>0.99941890364677866</v>
      </c>
      <c r="U2506" s="142">
        <f t="shared" si="1232"/>
        <v>9.5183743146371832E-5</v>
      </c>
      <c r="V2506" s="142" t="str">
        <f t="shared" si="1233"/>
        <v/>
      </c>
      <c r="W2506" s="142" t="str">
        <f t="shared" si="1234"/>
        <v/>
      </c>
      <c r="X2506" s="142">
        <f t="shared" si="1235"/>
        <v>5.4543631712375018E-14</v>
      </c>
      <c r="Y2506" s="142" t="str">
        <f t="shared" si="1236"/>
        <v/>
      </c>
      <c r="Z2506" s="142" t="str">
        <f t="shared" si="1237"/>
        <v/>
      </c>
      <c r="AD2506" s="142">
        <v>1812</v>
      </c>
      <c r="AE2506" s="142">
        <f t="shared" si="1255"/>
        <v>178.69996813164585</v>
      </c>
      <c r="AF2506" s="142">
        <f t="shared" si="1238"/>
        <v>3.7119825362319846E-5</v>
      </c>
      <c r="AG2506" s="142">
        <f t="shared" si="1239"/>
        <v>0.99941890364677866</v>
      </c>
      <c r="AH2506" s="142">
        <f t="shared" si="1240"/>
        <v>3.7119825362319846E-5</v>
      </c>
      <c r="AI2506" s="142" t="str">
        <f t="shared" si="1241"/>
        <v/>
      </c>
      <c r="AJ2506" s="142" t="str">
        <f t="shared" si="1242"/>
        <v/>
      </c>
      <c r="AK2506" s="142">
        <f t="shared" si="1243"/>
        <v>2.5141999224208179E-58</v>
      </c>
      <c r="AL2506" s="142" t="str">
        <f t="shared" si="1244"/>
        <v/>
      </c>
      <c r="AM2506" s="142" t="str">
        <f t="shared" si="1245"/>
        <v/>
      </c>
      <c r="AQ2506" s="142">
        <v>1812</v>
      </c>
      <c r="AR2506" s="142">
        <f t="shared" si="1246"/>
        <v>9337.1637010842314</v>
      </c>
      <c r="AS2506" s="142">
        <f t="shared" si="1247"/>
        <v>7.1042040406001886E-7</v>
      </c>
      <c r="AT2506" s="142">
        <f t="shared" si="1248"/>
        <v>0.99941890364677866</v>
      </c>
      <c r="AU2506" s="142">
        <f t="shared" si="1249"/>
        <v>7.1042040406001886E-7</v>
      </c>
      <c r="AV2506" s="142" t="str">
        <f t="shared" si="1250"/>
        <v/>
      </c>
      <c r="AW2506" s="142" t="str">
        <f t="shared" si="1251"/>
        <v/>
      </c>
      <c r="AX2506" s="142">
        <f t="shared" si="1252"/>
        <v>1.5179810525446291E-5</v>
      </c>
      <c r="AY2506" s="142" t="str">
        <f t="shared" si="1253"/>
        <v/>
      </c>
      <c r="AZ2506" s="142" t="str">
        <f t="shared" si="1254"/>
        <v/>
      </c>
      <c r="BB2506" s="147"/>
      <c r="BC2506" s="147">
        <f t="shared" si="1217"/>
        <v>11.628799999999764</v>
      </c>
      <c r="BD2506" s="163">
        <f t="shared" si="1218"/>
        <v>0.11344594044087637</v>
      </c>
      <c r="BE2506" s="147">
        <f t="shared" si="1219"/>
        <v>2.3403354134866883E-4</v>
      </c>
      <c r="BF2506" s="147" t="str">
        <f t="shared" si="1215"/>
        <v/>
      </c>
      <c r="BG2506" s="159" t="str">
        <f t="shared" si="1216"/>
        <v/>
      </c>
    </row>
    <row r="2507" spans="1:59" ht="20.100000000000001" customHeight="1" x14ac:dyDescent="0.25">
      <c r="A2507" s="142">
        <v>1813</v>
      </c>
      <c r="B2507" s="142">
        <f t="shared" si="1220"/>
        <v>15216.310556820583</v>
      </c>
      <c r="C2507" s="142">
        <f t="shared" si="1221"/>
        <v>4.3083375695052377E-7</v>
      </c>
      <c r="D2507" s="142">
        <f t="shared" si="1222"/>
        <v>0.99942701989074856</v>
      </c>
      <c r="E2507" s="142">
        <f t="shared" si="1223"/>
        <v>4.3083375695052377E-7</v>
      </c>
      <c r="F2507" s="142" t="str">
        <f t="shared" si="1224"/>
        <v/>
      </c>
      <c r="G2507" s="142" t="str">
        <f t="shared" si="1225"/>
        <v/>
      </c>
      <c r="H2507" s="142"/>
      <c r="I2507" s="142"/>
      <c r="J2507" s="142">
        <f t="shared" si="1226"/>
        <v>4.4779344483403797E-148</v>
      </c>
      <c r="K2507" s="142" t="str">
        <f t="shared" si="1227"/>
        <v/>
      </c>
      <c r="L2507" s="142" t="str">
        <f t="shared" si="1228"/>
        <v/>
      </c>
      <c r="M2507" s="142"/>
      <c r="N2507" s="142"/>
      <c r="O2507" s="142"/>
      <c r="P2507" s="142"/>
      <c r="Q2507" s="142">
        <v>1813</v>
      </c>
      <c r="R2507" s="142">
        <f t="shared" si="1229"/>
        <v>69.775368069448362</v>
      </c>
      <c r="S2507" s="142">
        <f t="shared" si="1230"/>
        <v>9.3954362771629755E-5</v>
      </c>
      <c r="T2507" s="142">
        <f t="shared" si="1231"/>
        <v>0.99942701989074856</v>
      </c>
      <c r="U2507" s="142">
        <f t="shared" si="1232"/>
        <v>9.3954362771629755E-5</v>
      </c>
      <c r="V2507" s="142" t="str">
        <f t="shared" si="1233"/>
        <v/>
      </c>
      <c r="W2507" s="142" t="str">
        <f t="shared" si="1234"/>
        <v/>
      </c>
      <c r="X2507" s="142">
        <f t="shared" si="1235"/>
        <v>5.615656037657331E-14</v>
      </c>
      <c r="Y2507" s="142" t="str">
        <f t="shared" si="1236"/>
        <v/>
      </c>
      <c r="Z2507" s="142" t="str">
        <f t="shared" si="1237"/>
        <v/>
      </c>
      <c r="AD2507" s="142">
        <v>1813</v>
      </c>
      <c r="AE2507" s="142">
        <f t="shared" si="1255"/>
        <v>178.92004198402475</v>
      </c>
      <c r="AF2507" s="142">
        <f t="shared" si="1238"/>
        <v>3.6640390709869556E-5</v>
      </c>
      <c r="AG2507" s="142">
        <f t="shared" si="1239"/>
        <v>0.99942701989074856</v>
      </c>
      <c r="AH2507" s="142">
        <f t="shared" si="1240"/>
        <v>3.6640390709869556E-5</v>
      </c>
      <c r="AI2507" s="142" t="str">
        <f t="shared" si="1241"/>
        <v/>
      </c>
      <c r="AJ2507" s="142" t="str">
        <f t="shared" si="1242"/>
        <v/>
      </c>
      <c r="AK2507" s="142">
        <f t="shared" si="1243"/>
        <v>2.6801477682233307E-58</v>
      </c>
      <c r="AL2507" s="142" t="str">
        <f t="shared" si="1244"/>
        <v/>
      </c>
      <c r="AM2507" s="142" t="str">
        <f t="shared" si="1245"/>
        <v/>
      </c>
      <c r="AQ2507" s="142">
        <v>1813</v>
      </c>
      <c r="AR2507" s="142">
        <f t="shared" si="1246"/>
        <v>9348.6626711594581</v>
      </c>
      <c r="AS2507" s="142">
        <f t="shared" si="1247"/>
        <v>7.0124471004234703E-7</v>
      </c>
      <c r="AT2507" s="142">
        <f t="shared" si="1248"/>
        <v>0.99942701989074856</v>
      </c>
      <c r="AU2507" s="142">
        <f t="shared" si="1249"/>
        <v>7.0124471004234703E-7</v>
      </c>
      <c r="AV2507" s="142" t="str">
        <f t="shared" si="1250"/>
        <v/>
      </c>
      <c r="AW2507" s="142" t="str">
        <f t="shared" si="1251"/>
        <v/>
      </c>
      <c r="AX2507" s="142">
        <f t="shared" si="1252"/>
        <v>1.5052487801107315E-5</v>
      </c>
      <c r="AY2507" s="142" t="str">
        <f t="shared" si="1253"/>
        <v/>
      </c>
      <c r="AZ2507" s="142" t="str">
        <f t="shared" si="1254"/>
        <v/>
      </c>
      <c r="BB2507" s="147"/>
      <c r="BC2507" s="147">
        <f t="shared" si="1217"/>
        <v>11.635199999999763</v>
      </c>
      <c r="BD2507" s="163">
        <f t="shared" si="1218"/>
        <v>0.1132119068995277</v>
      </c>
      <c r="BE2507" s="147">
        <f t="shared" si="1219"/>
        <v>2.3360685180484619E-4</v>
      </c>
      <c r="BF2507" s="147" t="str">
        <f t="shared" si="1215"/>
        <v/>
      </c>
      <c r="BG2507" s="159" t="str">
        <f t="shared" si="1216"/>
        <v/>
      </c>
    </row>
    <row r="2508" spans="1:59" ht="20.100000000000001" customHeight="1" x14ac:dyDescent="0.25">
      <c r="A2508" s="142">
        <v>1814</v>
      </c>
      <c r="B2508" s="142">
        <f t="shared" si="1220"/>
        <v>15235.026805967962</v>
      </c>
      <c r="C2508" s="142">
        <f t="shared" si="1221"/>
        <v>4.2526236206482145E-7</v>
      </c>
      <c r="D2508" s="142">
        <f t="shared" si="1222"/>
        <v>0.99943503124245525</v>
      </c>
      <c r="E2508" s="142">
        <f t="shared" si="1223"/>
        <v>4.2526236206482145E-7</v>
      </c>
      <c r="F2508" s="142" t="str">
        <f t="shared" si="1224"/>
        <v/>
      </c>
      <c r="G2508" s="142" t="str">
        <f t="shared" si="1225"/>
        <v/>
      </c>
      <c r="H2508" s="142"/>
      <c r="I2508" s="142"/>
      <c r="J2508" s="142">
        <f t="shared" si="1226"/>
        <v>4.9624635109909679E-148</v>
      </c>
      <c r="K2508" s="142" t="str">
        <f t="shared" si="1227"/>
        <v/>
      </c>
      <c r="L2508" s="142" t="str">
        <f t="shared" si="1228"/>
        <v/>
      </c>
      <c r="M2508" s="142"/>
      <c r="N2508" s="142"/>
      <c r="O2508" s="142"/>
      <c r="P2508" s="142"/>
      <c r="Q2508" s="142">
        <v>1814</v>
      </c>
      <c r="R2508" s="142">
        <f t="shared" si="1229"/>
        <v>69.86119263041941</v>
      </c>
      <c r="S2508" s="142">
        <f t="shared" si="1230"/>
        <v>9.2739377065912423E-5</v>
      </c>
      <c r="T2508" s="142">
        <f t="shared" si="1231"/>
        <v>0.99943503124245525</v>
      </c>
      <c r="U2508" s="142">
        <f t="shared" si="1232"/>
        <v>9.2739377065912423E-5</v>
      </c>
      <c r="V2508" s="142" t="str">
        <f t="shared" si="1233"/>
        <v/>
      </c>
      <c r="W2508" s="142" t="str">
        <f t="shared" si="1234"/>
        <v/>
      </c>
      <c r="X2508" s="142">
        <f t="shared" si="1235"/>
        <v>5.7816260446544439E-14</v>
      </c>
      <c r="Y2508" s="142" t="str">
        <f t="shared" si="1236"/>
        <v/>
      </c>
      <c r="Z2508" s="142" t="str">
        <f t="shared" si="1237"/>
        <v/>
      </c>
      <c r="AD2508" s="142">
        <v>1814</v>
      </c>
      <c r="AE2508" s="142">
        <f t="shared" si="1255"/>
        <v>179.1401158364036</v>
      </c>
      <c r="AF2508" s="142">
        <f t="shared" si="1238"/>
        <v>3.6166569700912468E-5</v>
      </c>
      <c r="AG2508" s="142">
        <f t="shared" si="1239"/>
        <v>0.99943503124245525</v>
      </c>
      <c r="AH2508" s="142">
        <f t="shared" si="1240"/>
        <v>3.6166569700912468E-5</v>
      </c>
      <c r="AI2508" s="142" t="str">
        <f t="shared" si="1241"/>
        <v/>
      </c>
      <c r="AJ2508" s="142" t="str">
        <f t="shared" si="1242"/>
        <v/>
      </c>
      <c r="AK2508" s="142">
        <f t="shared" si="1243"/>
        <v>2.857003162438486E-58</v>
      </c>
      <c r="AL2508" s="142" t="str">
        <f t="shared" si="1244"/>
        <v/>
      </c>
      <c r="AM2508" s="142" t="str">
        <f t="shared" si="1245"/>
        <v/>
      </c>
      <c r="AQ2508" s="142">
        <v>1814</v>
      </c>
      <c r="AR2508" s="142">
        <f t="shared" si="1246"/>
        <v>9360.1616412346848</v>
      </c>
      <c r="AS2508" s="142">
        <f t="shared" si="1247"/>
        <v>6.9217645313785286E-7</v>
      </c>
      <c r="AT2508" s="142">
        <f t="shared" si="1248"/>
        <v>0.99943503124245525</v>
      </c>
      <c r="AU2508" s="142">
        <f t="shared" si="1249"/>
        <v>6.9217645313785286E-7</v>
      </c>
      <c r="AV2508" s="142" t="str">
        <f t="shared" si="1250"/>
        <v/>
      </c>
      <c r="AW2508" s="142" t="str">
        <f t="shared" si="1251"/>
        <v/>
      </c>
      <c r="AX2508" s="142">
        <f t="shared" si="1252"/>
        <v>1.4925994195609438E-5</v>
      </c>
      <c r="AY2508" s="142" t="str">
        <f t="shared" si="1253"/>
        <v/>
      </c>
      <c r="AZ2508" s="142" t="str">
        <f t="shared" si="1254"/>
        <v/>
      </c>
      <c r="BB2508" s="147"/>
      <c r="BC2508" s="147">
        <f t="shared" si="1217"/>
        <v>11.641599999999762</v>
      </c>
      <c r="BD2508" s="163">
        <f t="shared" si="1218"/>
        <v>0.11297830004772286</v>
      </c>
      <c r="BE2508" s="147">
        <f t="shared" si="1219"/>
        <v>2.331807639193717E-4</v>
      </c>
      <c r="BF2508" s="147" t="str">
        <f t="shared" si="1215"/>
        <v/>
      </c>
      <c r="BG2508" s="159" t="str">
        <f t="shared" si="1216"/>
        <v/>
      </c>
    </row>
    <row r="2509" spans="1:59" ht="20.100000000000001" customHeight="1" x14ac:dyDescent="0.25">
      <c r="A2509" s="147">
        <v>1815</v>
      </c>
      <c r="B2509" s="142">
        <f t="shared" si="1220"/>
        <v>15253.743055115341</v>
      </c>
      <c r="C2509" s="142">
        <f t="shared" si="1221"/>
        <v>4.1975629839897318E-7</v>
      </c>
      <c r="D2509" s="142">
        <f t="shared" si="1222"/>
        <v>0.99944293893097536</v>
      </c>
      <c r="E2509" s="142">
        <f t="shared" si="1223"/>
        <v>4.1975629839897318E-7</v>
      </c>
      <c r="F2509" s="142" t="str">
        <f t="shared" si="1224"/>
        <v/>
      </c>
      <c r="G2509" s="142" t="str">
        <f t="shared" si="1225"/>
        <v/>
      </c>
      <c r="H2509" s="142"/>
      <c r="I2509" s="142"/>
      <c r="J2509" s="142">
        <f t="shared" si="1226"/>
        <v>5.4993324195463279E-148</v>
      </c>
      <c r="K2509" s="142" t="str">
        <f t="shared" si="1227"/>
        <v/>
      </c>
      <c r="L2509" s="142" t="str">
        <f t="shared" si="1228"/>
        <v/>
      </c>
      <c r="M2509" s="142"/>
      <c r="N2509" s="142"/>
      <c r="O2509" s="142"/>
      <c r="P2509" s="142"/>
      <c r="Q2509" s="147">
        <v>1815</v>
      </c>
      <c r="R2509" s="142">
        <f t="shared" si="1229"/>
        <v>69.94701719139043</v>
      </c>
      <c r="S2509" s="142">
        <f t="shared" si="1230"/>
        <v>9.153863851012611E-5</v>
      </c>
      <c r="T2509" s="142">
        <f t="shared" si="1231"/>
        <v>0.99944293893097536</v>
      </c>
      <c r="U2509" s="142">
        <f t="shared" si="1232"/>
        <v>9.153863851012611E-5</v>
      </c>
      <c r="V2509" s="142" t="str">
        <f t="shared" si="1233"/>
        <v/>
      </c>
      <c r="W2509" s="142" t="str">
        <f t="shared" si="1234"/>
        <v/>
      </c>
      <c r="X2509" s="142">
        <f t="shared" si="1235"/>
        <v>5.9524060350487653E-14</v>
      </c>
      <c r="Y2509" s="142" t="str">
        <f t="shared" si="1236"/>
        <v/>
      </c>
      <c r="Z2509" s="142" t="str">
        <f t="shared" si="1237"/>
        <v/>
      </c>
      <c r="AD2509" s="147">
        <v>1815</v>
      </c>
      <c r="AE2509" s="142">
        <f t="shared" si="1255"/>
        <v>179.3601896887825</v>
      </c>
      <c r="AF2509" s="142">
        <f t="shared" si="1238"/>
        <v>3.5698304805844582E-5</v>
      </c>
      <c r="AG2509" s="142">
        <f t="shared" si="1239"/>
        <v>0.99944293893097536</v>
      </c>
      <c r="AH2509" s="142">
        <f t="shared" si="1240"/>
        <v>3.5698304805844582E-5</v>
      </c>
      <c r="AI2509" s="142" t="str">
        <f t="shared" si="1241"/>
        <v/>
      </c>
      <c r="AJ2509" s="142" t="str">
        <f t="shared" si="1242"/>
        <v/>
      </c>
      <c r="AK2509" s="142">
        <f t="shared" si="1243"/>
        <v>3.0454800173821463E-58</v>
      </c>
      <c r="AL2509" s="142" t="str">
        <f t="shared" si="1244"/>
        <v/>
      </c>
      <c r="AM2509" s="142" t="str">
        <f t="shared" si="1245"/>
        <v/>
      </c>
      <c r="AQ2509" s="147">
        <v>1815</v>
      </c>
      <c r="AR2509" s="142">
        <f t="shared" si="1246"/>
        <v>9371.6606113099115</v>
      </c>
      <c r="AS2509" s="142">
        <f t="shared" si="1247"/>
        <v>6.8321453231214463E-7</v>
      </c>
      <c r="AT2509" s="142">
        <f t="shared" si="1248"/>
        <v>0.99944293893097536</v>
      </c>
      <c r="AU2509" s="142">
        <f t="shared" si="1249"/>
        <v>6.8321453231214463E-7</v>
      </c>
      <c r="AV2509" s="142" t="str">
        <f t="shared" si="1250"/>
        <v/>
      </c>
      <c r="AW2509" s="142" t="str">
        <f t="shared" si="1251"/>
        <v/>
      </c>
      <c r="AX2509" s="142">
        <f t="shared" si="1252"/>
        <v>1.4800326772206425E-5</v>
      </c>
      <c r="AY2509" s="142" t="str">
        <f t="shared" si="1253"/>
        <v/>
      </c>
      <c r="AZ2509" s="142" t="str">
        <f t="shared" si="1254"/>
        <v/>
      </c>
      <c r="BB2509" s="147"/>
      <c r="BC2509" s="147">
        <f t="shared" si="1217"/>
        <v>11.647999999999762</v>
      </c>
      <c r="BD2509" s="163">
        <f t="shared" si="1218"/>
        <v>0.11274511928380349</v>
      </c>
      <c r="BE2509" s="147">
        <f t="shared" si="1219"/>
        <v>2.3275527743175928E-4</v>
      </c>
      <c r="BF2509" s="147" t="str">
        <f t="shared" si="1215"/>
        <v/>
      </c>
      <c r="BG2509" s="159" t="str">
        <f t="shared" si="1216"/>
        <v/>
      </c>
    </row>
    <row r="2510" spans="1:59" ht="20.100000000000001" customHeight="1" x14ac:dyDescent="0.25">
      <c r="A2510" s="142">
        <v>1816</v>
      </c>
      <c r="B2510" s="142">
        <f t="shared" si="1220"/>
        <v>15272.45930426272</v>
      </c>
      <c r="C2510" s="142">
        <f t="shared" si="1221"/>
        <v>4.1431489513220398E-7</v>
      </c>
      <c r="D2510" s="142">
        <f t="shared" si="1222"/>
        <v>0.99945074417277813</v>
      </c>
      <c r="E2510" s="142">
        <f t="shared" si="1223"/>
        <v>4.1431489513220398E-7</v>
      </c>
      <c r="F2510" s="142" t="str">
        <f t="shared" si="1224"/>
        <v/>
      </c>
      <c r="G2510" s="142" t="str">
        <f t="shared" si="1225"/>
        <v/>
      </c>
      <c r="H2510" s="142"/>
      <c r="I2510" s="142"/>
      <c r="J2510" s="142">
        <f t="shared" si="1226"/>
        <v>6.0941855018285327E-148</v>
      </c>
      <c r="K2510" s="142" t="str">
        <f t="shared" si="1227"/>
        <v/>
      </c>
      <c r="L2510" s="142" t="str">
        <f t="shared" si="1228"/>
        <v/>
      </c>
      <c r="M2510" s="142"/>
      <c r="N2510" s="142"/>
      <c r="O2510" s="142"/>
      <c r="P2510" s="142"/>
      <c r="Q2510" s="142">
        <v>1816</v>
      </c>
      <c r="R2510" s="142">
        <f t="shared" si="1229"/>
        <v>70.032841752361477</v>
      </c>
      <c r="S2510" s="142">
        <f t="shared" si="1230"/>
        <v>9.0352000814576154E-5</v>
      </c>
      <c r="T2510" s="142">
        <f t="shared" si="1231"/>
        <v>0.99945074417277813</v>
      </c>
      <c r="U2510" s="142">
        <f t="shared" si="1232"/>
        <v>9.0352000814576154E-5</v>
      </c>
      <c r="V2510" s="142" t="str">
        <f t="shared" si="1233"/>
        <v/>
      </c>
      <c r="W2510" s="142" t="str">
        <f t="shared" si="1234"/>
        <v/>
      </c>
      <c r="X2510" s="142">
        <f t="shared" si="1235"/>
        <v>6.1281325424318549E-14</v>
      </c>
      <c r="Y2510" s="142" t="str">
        <f t="shared" si="1236"/>
        <v/>
      </c>
      <c r="Z2510" s="142" t="str">
        <f t="shared" si="1237"/>
        <v/>
      </c>
      <c r="AD2510" s="142">
        <v>1816</v>
      </c>
      <c r="AE2510" s="142">
        <f t="shared" si="1255"/>
        <v>179.58026354116134</v>
      </c>
      <c r="AF2510" s="142">
        <f t="shared" si="1238"/>
        <v>3.523553897450495E-5</v>
      </c>
      <c r="AG2510" s="142">
        <f t="shared" si="1239"/>
        <v>0.99945074417277813</v>
      </c>
      <c r="AH2510" s="142">
        <f t="shared" si="1240"/>
        <v>3.523553897450495E-5</v>
      </c>
      <c r="AI2510" s="142" t="str">
        <f t="shared" si="1241"/>
        <v/>
      </c>
      <c r="AJ2510" s="142" t="str">
        <f t="shared" si="1242"/>
        <v/>
      </c>
      <c r="AK2510" s="142">
        <f t="shared" si="1243"/>
        <v>3.2463387721167682E-58</v>
      </c>
      <c r="AL2510" s="142" t="str">
        <f t="shared" si="1244"/>
        <v/>
      </c>
      <c r="AM2510" s="142" t="str">
        <f t="shared" si="1245"/>
        <v/>
      </c>
      <c r="AQ2510" s="142">
        <v>1816</v>
      </c>
      <c r="AR2510" s="142">
        <f t="shared" si="1246"/>
        <v>9383.1595813851382</v>
      </c>
      <c r="AS2510" s="142">
        <f t="shared" si="1247"/>
        <v>6.7435785570667796E-7</v>
      </c>
      <c r="AT2510" s="142">
        <f t="shared" si="1248"/>
        <v>0.99945074417277813</v>
      </c>
      <c r="AU2510" s="142">
        <f t="shared" si="1249"/>
        <v>6.7435785570667796E-7</v>
      </c>
      <c r="AV2510" s="142" t="str">
        <f t="shared" si="1250"/>
        <v/>
      </c>
      <c r="AW2510" s="142" t="str">
        <f t="shared" si="1251"/>
        <v/>
      </c>
      <c r="AX2510" s="142">
        <f t="shared" si="1252"/>
        <v>1.4675482579364864E-5</v>
      </c>
      <c r="AY2510" s="142" t="str">
        <f t="shared" si="1253"/>
        <v/>
      </c>
      <c r="AZ2510" s="142" t="str">
        <f t="shared" si="1254"/>
        <v/>
      </c>
      <c r="BB2510" s="147"/>
      <c r="BC2510" s="147">
        <f t="shared" si="1217"/>
        <v>11.654399999999761</v>
      </c>
      <c r="BD2510" s="163">
        <f t="shared" si="1218"/>
        <v>0.11251236400637173</v>
      </c>
      <c r="BE2510" s="147">
        <f t="shared" si="1219"/>
        <v>2.3233039207946893E-4</v>
      </c>
      <c r="BF2510" s="147" t="str">
        <f t="shared" si="1215"/>
        <v/>
      </c>
      <c r="BG2510" s="159" t="str">
        <f t="shared" si="1216"/>
        <v/>
      </c>
    </row>
    <row r="2511" spans="1:59" ht="20.100000000000001" customHeight="1" x14ac:dyDescent="0.25">
      <c r="A2511" s="142">
        <v>1817</v>
      </c>
      <c r="B2511" s="142">
        <f t="shared" si="1220"/>
        <v>15291.175553410099</v>
      </c>
      <c r="C2511" s="142">
        <f t="shared" si="1221"/>
        <v>4.0893748705090001E-7</v>
      </c>
      <c r="D2511" s="142">
        <f t="shared" si="1222"/>
        <v>0.99945844817182972</v>
      </c>
      <c r="E2511" s="142">
        <f t="shared" si="1223"/>
        <v>4.0893748705090001E-7</v>
      </c>
      <c r="F2511" s="142" t="str">
        <f t="shared" si="1224"/>
        <v/>
      </c>
      <c r="G2511" s="142" t="str">
        <f t="shared" si="1225"/>
        <v/>
      </c>
      <c r="H2511" s="142"/>
      <c r="I2511" s="142"/>
      <c r="J2511" s="142">
        <f t="shared" si="1226"/>
        <v>6.7532747389289333E-148</v>
      </c>
      <c r="K2511" s="142" t="str">
        <f t="shared" si="1227"/>
        <v/>
      </c>
      <c r="L2511" s="142" t="str">
        <f t="shared" si="1228"/>
        <v/>
      </c>
      <c r="M2511" s="142"/>
      <c r="N2511" s="142"/>
      <c r="O2511" s="142"/>
      <c r="P2511" s="142"/>
      <c r="Q2511" s="142">
        <v>1817</v>
      </c>
      <c r="R2511" s="142">
        <f t="shared" si="1229"/>
        <v>70.118666313332497</v>
      </c>
      <c r="S2511" s="142">
        <f t="shared" si="1230"/>
        <v>8.9179318912354771E-5</v>
      </c>
      <c r="T2511" s="142">
        <f t="shared" si="1231"/>
        <v>0.99945844817182972</v>
      </c>
      <c r="U2511" s="142">
        <f t="shared" si="1232"/>
        <v>8.9179318912354771E-5</v>
      </c>
      <c r="V2511" s="142" t="str">
        <f t="shared" si="1233"/>
        <v/>
      </c>
      <c r="W2511" s="142" t="str">
        <f t="shared" si="1234"/>
        <v/>
      </c>
      <c r="X2511" s="142">
        <f t="shared" si="1235"/>
        <v>6.3089458913190126E-14</v>
      </c>
      <c r="Y2511" s="142" t="str">
        <f t="shared" si="1236"/>
        <v/>
      </c>
      <c r="Z2511" s="142" t="str">
        <f t="shared" si="1237"/>
        <v/>
      </c>
      <c r="AD2511" s="142">
        <v>1817</v>
      </c>
      <c r="AE2511" s="142">
        <f t="shared" si="1255"/>
        <v>179.80033739354025</v>
      </c>
      <c r="AF2511" s="142">
        <f t="shared" si="1238"/>
        <v>3.4778215633594942E-5</v>
      </c>
      <c r="AG2511" s="142">
        <f t="shared" si="1239"/>
        <v>0.99945844817182972</v>
      </c>
      <c r="AH2511" s="142">
        <f t="shared" si="1240"/>
        <v>3.4778215633594942E-5</v>
      </c>
      <c r="AI2511" s="142" t="str">
        <f t="shared" si="1241"/>
        <v/>
      </c>
      <c r="AJ2511" s="142" t="str">
        <f t="shared" si="1242"/>
        <v/>
      </c>
      <c r="AK2511" s="142">
        <f t="shared" si="1243"/>
        <v>3.4603894115547999E-58</v>
      </c>
      <c r="AL2511" s="142" t="str">
        <f t="shared" si="1244"/>
        <v/>
      </c>
      <c r="AM2511" s="142" t="str">
        <f t="shared" si="1245"/>
        <v/>
      </c>
      <c r="AQ2511" s="142">
        <v>1817</v>
      </c>
      <c r="AR2511" s="142">
        <f t="shared" si="1246"/>
        <v>9394.6585514603648</v>
      </c>
      <c r="AS2511" s="142">
        <f t="shared" si="1247"/>
        <v>6.6560534058937561E-7</v>
      </c>
      <c r="AT2511" s="142">
        <f t="shared" si="1248"/>
        <v>0.99945844817182972</v>
      </c>
      <c r="AU2511" s="142">
        <f t="shared" si="1249"/>
        <v>6.6560534058937561E-7</v>
      </c>
      <c r="AV2511" s="142" t="str">
        <f t="shared" si="1250"/>
        <v/>
      </c>
      <c r="AW2511" s="142" t="str">
        <f t="shared" si="1251"/>
        <v/>
      </c>
      <c r="AX2511" s="142">
        <f t="shared" si="1252"/>
        <v>1.4551458651076743E-5</v>
      </c>
      <c r="AY2511" s="142" t="str">
        <f t="shared" si="1253"/>
        <v/>
      </c>
      <c r="AZ2511" s="142" t="str">
        <f t="shared" si="1254"/>
        <v/>
      </c>
      <c r="BB2511" s="147"/>
      <c r="BC2511" s="147">
        <f t="shared" si="1217"/>
        <v>11.66079999999976</v>
      </c>
      <c r="BD2511" s="163">
        <f t="shared" si="1218"/>
        <v>0.11228003361429226</v>
      </c>
      <c r="BE2511" s="147">
        <f t="shared" si="1219"/>
        <v>2.3190610759726837E-4</v>
      </c>
      <c r="BF2511" s="147" t="str">
        <f t="shared" si="1215"/>
        <v/>
      </c>
      <c r="BG2511" s="159" t="str">
        <f t="shared" si="1216"/>
        <v/>
      </c>
    </row>
    <row r="2512" spans="1:59" ht="20.100000000000001" customHeight="1" x14ac:dyDescent="0.25">
      <c r="A2512" s="142">
        <v>1818</v>
      </c>
      <c r="B2512" s="142">
        <f t="shared" si="1220"/>
        <v>15309.891802557486</v>
      </c>
      <c r="C2512" s="142">
        <f t="shared" si="1221"/>
        <v>4.0362341451821529E-7</v>
      </c>
      <c r="D2512" s="142">
        <f t="shared" si="1222"/>
        <v>0.9994660521196983</v>
      </c>
      <c r="E2512" s="142">
        <f t="shared" si="1223"/>
        <v>4.0362341451821529E-7</v>
      </c>
      <c r="F2512" s="142" t="str">
        <f t="shared" si="1224"/>
        <v/>
      </c>
      <c r="G2512" s="142" t="str">
        <f t="shared" si="1225"/>
        <v/>
      </c>
      <c r="H2512" s="142"/>
      <c r="I2512" s="142"/>
      <c r="J2512" s="142">
        <f t="shared" si="1226"/>
        <v>7.4835250722346154E-148</v>
      </c>
      <c r="K2512" s="142" t="str">
        <f t="shared" si="1227"/>
        <v/>
      </c>
      <c r="L2512" s="142" t="str">
        <f t="shared" si="1228"/>
        <v/>
      </c>
      <c r="M2512" s="142"/>
      <c r="N2512" s="142"/>
      <c r="O2512" s="142"/>
      <c r="P2512" s="142"/>
      <c r="Q2512" s="142">
        <v>1818</v>
      </c>
      <c r="R2512" s="142">
        <f t="shared" si="1229"/>
        <v>70.204490874303545</v>
      </c>
      <c r="S2512" s="142">
        <f t="shared" si="1230"/>
        <v>8.8020448952710661E-5</v>
      </c>
      <c r="T2512" s="142">
        <f t="shared" si="1231"/>
        <v>0.9994660521196983</v>
      </c>
      <c r="U2512" s="142">
        <f t="shared" si="1232"/>
        <v>8.8020448952710661E-5</v>
      </c>
      <c r="V2512" s="142" t="str">
        <f t="shared" si="1233"/>
        <v/>
      </c>
      <c r="W2512" s="142" t="str">
        <f t="shared" si="1234"/>
        <v/>
      </c>
      <c r="X2512" s="142">
        <f t="shared" si="1235"/>
        <v>6.4949902999518393E-14</v>
      </c>
      <c r="Y2512" s="142" t="str">
        <f t="shared" si="1236"/>
        <v/>
      </c>
      <c r="Z2512" s="142" t="str">
        <f t="shared" si="1237"/>
        <v/>
      </c>
      <c r="AD2512" s="142">
        <v>1818</v>
      </c>
      <c r="AE2512" s="142">
        <f t="shared" si="1255"/>
        <v>180.02041124591909</v>
      </c>
      <c r="AF2512" s="142">
        <f t="shared" si="1238"/>
        <v>3.4326278684094407E-5</v>
      </c>
      <c r="AG2512" s="142">
        <f t="shared" si="1239"/>
        <v>0.9994660521196983</v>
      </c>
      <c r="AH2512" s="142">
        <f t="shared" si="1240"/>
        <v>3.4326278684094407E-5</v>
      </c>
      <c r="AI2512" s="142" t="str">
        <f t="shared" si="1241"/>
        <v/>
      </c>
      <c r="AJ2512" s="142" t="str">
        <f t="shared" si="1242"/>
        <v/>
      </c>
      <c r="AK2512" s="142">
        <f t="shared" si="1243"/>
        <v>3.6884946806113795E-58</v>
      </c>
      <c r="AL2512" s="142" t="str">
        <f t="shared" si="1244"/>
        <v/>
      </c>
      <c r="AM2512" s="142" t="str">
        <f t="shared" si="1245"/>
        <v/>
      </c>
      <c r="AQ2512" s="142">
        <v>1818</v>
      </c>
      <c r="AR2512" s="142">
        <f t="shared" si="1246"/>
        <v>9406.1575215355915</v>
      </c>
      <c r="AS2512" s="142">
        <f t="shared" si="1247"/>
        <v>6.5695591330516868E-7</v>
      </c>
      <c r="AT2512" s="142">
        <f t="shared" si="1248"/>
        <v>0.9994660521196983</v>
      </c>
      <c r="AU2512" s="142">
        <f t="shared" si="1249"/>
        <v>6.5695591330516868E-7</v>
      </c>
      <c r="AV2512" s="142" t="str">
        <f t="shared" si="1250"/>
        <v/>
      </c>
      <c r="AW2512" s="142" t="str">
        <f t="shared" si="1251"/>
        <v/>
      </c>
      <c r="AX2512" s="142">
        <f t="shared" si="1252"/>
        <v>1.4428252007170531E-5</v>
      </c>
      <c r="AY2512" s="142" t="str">
        <f t="shared" si="1253"/>
        <v/>
      </c>
      <c r="AZ2512" s="142" t="str">
        <f t="shared" si="1254"/>
        <v/>
      </c>
      <c r="BB2512" s="147"/>
      <c r="BC2512" s="147">
        <f t="shared" si="1217"/>
        <v>11.66719999999976</v>
      </c>
      <c r="BD2512" s="163">
        <f t="shared" si="1218"/>
        <v>0.11204812750669499</v>
      </c>
      <c r="BE2512" s="147">
        <f t="shared" si="1219"/>
        <v>2.3148242371831551E-4</v>
      </c>
      <c r="BF2512" s="147" t="str">
        <f t="shared" si="1215"/>
        <v/>
      </c>
      <c r="BG2512" s="159" t="str">
        <f t="shared" si="1216"/>
        <v/>
      </c>
    </row>
    <row r="2513" spans="1:59" ht="20.100000000000001" customHeight="1" x14ac:dyDescent="0.25">
      <c r="A2513" s="142">
        <v>1819</v>
      </c>
      <c r="B2513" s="142">
        <f t="shared" si="1220"/>
        <v>15328.608051704865</v>
      </c>
      <c r="C2513" s="142">
        <f t="shared" si="1221"/>
        <v>3.9837202344364062E-7</v>
      </c>
      <c r="D2513" s="142">
        <f t="shared" si="1222"/>
        <v>0.99947355719565811</v>
      </c>
      <c r="E2513" s="142">
        <f t="shared" si="1223"/>
        <v>3.9837202344364062E-7</v>
      </c>
      <c r="F2513" s="142" t="str">
        <f t="shared" si="1224"/>
        <v/>
      </c>
      <c r="G2513" s="142" t="str">
        <f t="shared" si="1225"/>
        <v/>
      </c>
      <c r="H2513" s="142"/>
      <c r="I2513" s="142"/>
      <c r="J2513" s="142">
        <f t="shared" si="1226"/>
        <v>8.2926067172644834E-148</v>
      </c>
      <c r="K2513" s="142" t="str">
        <f t="shared" si="1227"/>
        <v/>
      </c>
      <c r="L2513" s="142" t="str">
        <f t="shared" si="1228"/>
        <v/>
      </c>
      <c r="M2513" s="142"/>
      <c r="N2513" s="142"/>
      <c r="O2513" s="142"/>
      <c r="P2513" s="142"/>
      <c r="Q2513" s="142">
        <v>1819</v>
      </c>
      <c r="R2513" s="142">
        <f t="shared" si="1229"/>
        <v>70.290315435274564</v>
      </c>
      <c r="S2513" s="142">
        <f t="shared" si="1230"/>
        <v>8.6875248294413849E-5</v>
      </c>
      <c r="T2513" s="142">
        <f t="shared" si="1231"/>
        <v>0.99947355719565811</v>
      </c>
      <c r="U2513" s="142">
        <f t="shared" si="1232"/>
        <v>8.6875248294413849E-5</v>
      </c>
      <c r="V2513" s="142" t="str">
        <f t="shared" si="1233"/>
        <v/>
      </c>
      <c r="W2513" s="142" t="str">
        <f t="shared" si="1234"/>
        <v/>
      </c>
      <c r="X2513" s="142">
        <f t="shared" si="1235"/>
        <v>6.6864139858179878E-14</v>
      </c>
      <c r="Y2513" s="142" t="str">
        <f t="shared" si="1236"/>
        <v/>
      </c>
      <c r="Z2513" s="142" t="str">
        <f t="shared" si="1237"/>
        <v/>
      </c>
      <c r="AD2513" s="142">
        <v>1819</v>
      </c>
      <c r="AE2513" s="142">
        <f t="shared" si="1255"/>
        <v>180.240485098298</v>
      </c>
      <c r="AF2513" s="142">
        <f t="shared" si="1238"/>
        <v>3.3879672498672227E-5</v>
      </c>
      <c r="AG2513" s="142">
        <f t="shared" si="1239"/>
        <v>0.99947355719565811</v>
      </c>
      <c r="AH2513" s="142">
        <f t="shared" si="1240"/>
        <v>3.3879672498672227E-5</v>
      </c>
      <c r="AI2513" s="142" t="str">
        <f t="shared" si="1241"/>
        <v/>
      </c>
      <c r="AJ2513" s="142" t="str">
        <f t="shared" si="1242"/>
        <v/>
      </c>
      <c r="AK2513" s="142">
        <f t="shared" si="1243"/>
        <v>3.9315735059536821E-58</v>
      </c>
      <c r="AL2513" s="142" t="str">
        <f t="shared" si="1244"/>
        <v/>
      </c>
      <c r="AM2513" s="142" t="str">
        <f t="shared" si="1245"/>
        <v/>
      </c>
      <c r="AQ2513" s="142">
        <v>1819</v>
      </c>
      <c r="AR2513" s="142">
        <f t="shared" si="1246"/>
        <v>9417.6564916108182</v>
      </c>
      <c r="AS2513" s="142">
        <f t="shared" si="1247"/>
        <v>6.4840850922644765E-7</v>
      </c>
      <c r="AT2513" s="142">
        <f t="shared" si="1248"/>
        <v>0.99947355719565811</v>
      </c>
      <c r="AU2513" s="142">
        <f t="shared" si="1249"/>
        <v>6.4840850922644765E-7</v>
      </c>
      <c r="AV2513" s="142" t="str">
        <f t="shared" si="1250"/>
        <v/>
      </c>
      <c r="AW2513" s="142" t="str">
        <f t="shared" si="1251"/>
        <v/>
      </c>
      <c r="AX2513" s="142">
        <f t="shared" si="1252"/>
        <v>1.4305859653620859E-5</v>
      </c>
      <c r="AY2513" s="142" t="str">
        <f t="shared" si="1253"/>
        <v/>
      </c>
      <c r="AZ2513" s="142" t="str">
        <f t="shared" si="1254"/>
        <v/>
      </c>
      <c r="BB2513" s="147"/>
      <c r="BC2513" s="147">
        <f t="shared" si="1217"/>
        <v>11.673599999999759</v>
      </c>
      <c r="BD2513" s="163">
        <f t="shared" si="1218"/>
        <v>0.11181664508297667</v>
      </c>
      <c r="BE2513" s="147">
        <f t="shared" si="1219"/>
        <v>2.310593401732286E-4</v>
      </c>
      <c r="BF2513" s="147" t="str">
        <f t="shared" si="1215"/>
        <v/>
      </c>
      <c r="BG2513" s="159" t="str">
        <f t="shared" si="1216"/>
        <v/>
      </c>
    </row>
    <row r="2514" spans="1:59" ht="20.100000000000001" customHeight="1" x14ac:dyDescent="0.25">
      <c r="A2514" s="142">
        <v>1820</v>
      </c>
      <c r="B2514" s="142">
        <f t="shared" si="1220"/>
        <v>15347.324300852244</v>
      </c>
      <c r="C2514" s="142">
        <f t="shared" si="1221"/>
        <v>3.931826652525062E-7</v>
      </c>
      <c r="D2514" s="142">
        <f t="shared" si="1222"/>
        <v>0.99948096456679303</v>
      </c>
      <c r="E2514" s="142">
        <f t="shared" si="1223"/>
        <v>3.931826652525062E-7</v>
      </c>
      <c r="F2514" s="142" t="str">
        <f t="shared" si="1224"/>
        <v/>
      </c>
      <c r="G2514" s="142" t="str">
        <f t="shared" si="1225"/>
        <v/>
      </c>
      <c r="H2514" s="142"/>
      <c r="I2514" s="142"/>
      <c r="J2514" s="142">
        <f t="shared" si="1226"/>
        <v>9.1890152348030655E-148</v>
      </c>
      <c r="K2514" s="142" t="str">
        <f t="shared" si="1227"/>
        <v/>
      </c>
      <c r="L2514" s="142" t="str">
        <f t="shared" si="1228"/>
        <v/>
      </c>
      <c r="M2514" s="142"/>
      <c r="N2514" s="142"/>
      <c r="O2514" s="142"/>
      <c r="P2514" s="142"/>
      <c r="Q2514" s="142">
        <v>1820</v>
      </c>
      <c r="R2514" s="142">
        <f t="shared" si="1229"/>
        <v>70.376139996245584</v>
      </c>
      <c r="S2514" s="142">
        <f t="shared" si="1230"/>
        <v>8.5743575499104652E-5</v>
      </c>
      <c r="T2514" s="142">
        <f t="shared" si="1231"/>
        <v>0.99948096456679303</v>
      </c>
      <c r="U2514" s="142">
        <f t="shared" si="1232"/>
        <v>8.5743575499104652E-5</v>
      </c>
      <c r="V2514" s="142" t="str">
        <f t="shared" si="1233"/>
        <v/>
      </c>
      <c r="W2514" s="142" t="str">
        <f t="shared" si="1234"/>
        <v/>
      </c>
      <c r="X2514" s="142">
        <f t="shared" si="1235"/>
        <v>6.8833692739592906E-14</v>
      </c>
      <c r="Y2514" s="142" t="str">
        <f t="shared" si="1236"/>
        <v/>
      </c>
      <c r="Z2514" s="142" t="str">
        <f t="shared" si="1237"/>
        <v/>
      </c>
      <c r="AD2514" s="142">
        <v>1820</v>
      </c>
      <c r="AE2514" s="142">
        <f t="shared" si="1255"/>
        <v>180.46055895067684</v>
      </c>
      <c r="AF2514" s="142">
        <f t="shared" si="1238"/>
        <v>3.3438341919094499E-5</v>
      </c>
      <c r="AG2514" s="142">
        <f t="shared" si="1239"/>
        <v>0.99948096456679303</v>
      </c>
      <c r="AH2514" s="142">
        <f t="shared" si="1240"/>
        <v>3.3438341919094499E-5</v>
      </c>
      <c r="AI2514" s="142" t="str">
        <f t="shared" si="1241"/>
        <v/>
      </c>
      <c r="AJ2514" s="142" t="str">
        <f t="shared" si="1242"/>
        <v/>
      </c>
      <c r="AK2514" s="142">
        <f t="shared" si="1243"/>
        <v>4.190604638694949E-58</v>
      </c>
      <c r="AL2514" s="142" t="str">
        <f t="shared" si="1244"/>
        <v/>
      </c>
      <c r="AM2514" s="142" t="str">
        <f t="shared" si="1245"/>
        <v/>
      </c>
      <c r="AQ2514" s="142">
        <v>1820</v>
      </c>
      <c r="AR2514" s="142">
        <f t="shared" si="1246"/>
        <v>9429.1554616860449</v>
      </c>
      <c r="AS2514" s="142">
        <f t="shared" si="1247"/>
        <v>6.3996207270344717E-7</v>
      </c>
      <c r="AT2514" s="142">
        <f t="shared" si="1248"/>
        <v>0.99948096456679303</v>
      </c>
      <c r="AU2514" s="142">
        <f t="shared" si="1249"/>
        <v>6.3996207270344717E-7</v>
      </c>
      <c r="AV2514" s="142" t="str">
        <f t="shared" si="1250"/>
        <v/>
      </c>
      <c r="AW2514" s="142" t="str">
        <f t="shared" si="1251"/>
        <v/>
      </c>
      <c r="AX2514" s="142">
        <f t="shared" si="1252"/>
        <v>1.4184278582856587E-5</v>
      </c>
      <c r="AY2514" s="142" t="str">
        <f t="shared" si="1253"/>
        <v/>
      </c>
      <c r="AZ2514" s="142" t="str">
        <f t="shared" si="1254"/>
        <v/>
      </c>
      <c r="BB2514" s="147"/>
      <c r="BC2514" s="147">
        <f t="shared" si="1217"/>
        <v>11.679999999999758</v>
      </c>
      <c r="BD2514" s="163">
        <f t="shared" si="1218"/>
        <v>0.11158558574280344</v>
      </c>
      <c r="BE2514" s="147">
        <f t="shared" si="1219"/>
        <v>2.3063685669015566E-4</v>
      </c>
      <c r="BF2514" s="147" t="str">
        <f t="shared" si="1215"/>
        <v/>
      </c>
      <c r="BG2514" s="159" t="str">
        <f t="shared" si="1216"/>
        <v/>
      </c>
    </row>
    <row r="2515" spans="1:59" ht="20.100000000000001" customHeight="1" x14ac:dyDescent="0.25">
      <c r="A2515" s="147">
        <v>1821</v>
      </c>
      <c r="B2515" s="142">
        <f t="shared" si="1220"/>
        <v>15366.040549999623</v>
      </c>
      <c r="C2515" s="142">
        <f t="shared" si="1221"/>
        <v>3.880546968554645E-7</v>
      </c>
      <c r="D2515" s="142">
        <f t="shared" si="1222"/>
        <v>0.99948827538809915</v>
      </c>
      <c r="E2515" s="142">
        <f t="shared" si="1223"/>
        <v>3.880546968554645E-7</v>
      </c>
      <c r="F2515" s="142" t="str">
        <f t="shared" si="1224"/>
        <v/>
      </c>
      <c r="G2515" s="142" t="str">
        <f t="shared" si="1225"/>
        <v/>
      </c>
      <c r="H2515" s="142"/>
      <c r="I2515" s="142"/>
      <c r="J2515" s="142">
        <f t="shared" si="1226"/>
        <v>1.0182160190046578E-147</v>
      </c>
      <c r="K2515" s="142" t="str">
        <f t="shared" si="1227"/>
        <v/>
      </c>
      <c r="L2515" s="142" t="str">
        <f t="shared" si="1228"/>
        <v/>
      </c>
      <c r="M2515" s="142"/>
      <c r="N2515" s="142"/>
      <c r="O2515" s="142"/>
      <c r="P2515" s="142"/>
      <c r="Q2515" s="147">
        <v>1821</v>
      </c>
      <c r="R2515" s="142">
        <f t="shared" si="1229"/>
        <v>70.461964557216632</v>
      </c>
      <c r="S2515" s="142">
        <f t="shared" si="1230"/>
        <v>8.4625290324638608E-5</v>
      </c>
      <c r="T2515" s="142">
        <f t="shared" si="1231"/>
        <v>0.99948827538809915</v>
      </c>
      <c r="U2515" s="142">
        <f t="shared" si="1232"/>
        <v>8.4625290324638608E-5</v>
      </c>
      <c r="V2515" s="142" t="str">
        <f t="shared" si="1233"/>
        <v/>
      </c>
      <c r="W2515" s="142" t="str">
        <f t="shared" si="1234"/>
        <v/>
      </c>
      <c r="X2515" s="142">
        <f t="shared" si="1235"/>
        <v>7.0860127081400256E-14</v>
      </c>
      <c r="Y2515" s="142" t="str">
        <f t="shared" si="1236"/>
        <v/>
      </c>
      <c r="Z2515" s="142" t="str">
        <f t="shared" si="1237"/>
        <v/>
      </c>
      <c r="AD2515" s="147">
        <v>1821</v>
      </c>
      <c r="AE2515" s="142">
        <f t="shared" si="1255"/>
        <v>180.68063280305574</v>
      </c>
      <c r="AF2515" s="142">
        <f t="shared" si="1238"/>
        <v>3.3002232253627666E-5</v>
      </c>
      <c r="AG2515" s="142">
        <f t="shared" si="1239"/>
        <v>0.99948827538809915</v>
      </c>
      <c r="AH2515" s="142">
        <f t="shared" si="1240"/>
        <v>3.3002232253627666E-5</v>
      </c>
      <c r="AI2515" s="142" t="str">
        <f t="shared" si="1241"/>
        <v/>
      </c>
      <c r="AJ2515" s="142" t="str">
        <f t="shared" si="1242"/>
        <v/>
      </c>
      <c r="AK2515" s="142">
        <f t="shared" si="1243"/>
        <v>4.466630532236253E-58</v>
      </c>
      <c r="AL2515" s="142" t="str">
        <f t="shared" si="1244"/>
        <v/>
      </c>
      <c r="AM2515" s="142" t="str">
        <f t="shared" si="1245"/>
        <v/>
      </c>
      <c r="AQ2515" s="147">
        <v>1821</v>
      </c>
      <c r="AR2515" s="142">
        <f t="shared" si="1246"/>
        <v>9440.6544317612716</v>
      </c>
      <c r="AS2515" s="142">
        <f t="shared" si="1247"/>
        <v>6.3161555701455935E-7</v>
      </c>
      <c r="AT2515" s="142">
        <f t="shared" si="1248"/>
        <v>0.99948827538809915</v>
      </c>
      <c r="AU2515" s="142">
        <f t="shared" si="1249"/>
        <v>6.3161555701455935E-7</v>
      </c>
      <c r="AV2515" s="142" t="str">
        <f t="shared" si="1250"/>
        <v/>
      </c>
      <c r="AW2515" s="142" t="str">
        <f t="shared" si="1251"/>
        <v/>
      </c>
      <c r="AX2515" s="142">
        <f t="shared" si="1252"/>
        <v>1.4063505774067332E-5</v>
      </c>
      <c r="AY2515" s="142" t="str">
        <f t="shared" si="1253"/>
        <v/>
      </c>
      <c r="AZ2515" s="142" t="str">
        <f t="shared" si="1254"/>
        <v/>
      </c>
      <c r="BB2515" s="147"/>
      <c r="BC2515" s="147">
        <f t="shared" si="1217"/>
        <v>11.686399999999757</v>
      </c>
      <c r="BD2515" s="163">
        <f t="shared" si="1218"/>
        <v>0.11135494888611329</v>
      </c>
      <c r="BE2515" s="147">
        <f t="shared" si="1219"/>
        <v>2.3021497299559324E-4</v>
      </c>
      <c r="BF2515" s="147" t="str">
        <f t="shared" si="1215"/>
        <v/>
      </c>
      <c r="BG2515" s="159" t="str">
        <f t="shared" si="1216"/>
        <v/>
      </c>
    </row>
    <row r="2516" spans="1:59" ht="20.100000000000001" customHeight="1" x14ac:dyDescent="0.25">
      <c r="A2516" s="142">
        <v>1822</v>
      </c>
      <c r="B2516" s="142">
        <f t="shared" si="1220"/>
        <v>15384.75679914701</v>
      </c>
      <c r="C2516" s="142">
        <f t="shared" si="1221"/>
        <v>3.8298748061792073E-7</v>
      </c>
      <c r="D2516" s="142">
        <f t="shared" si="1222"/>
        <v>0.9994954908025877</v>
      </c>
      <c r="E2516" s="142">
        <f t="shared" si="1223"/>
        <v>3.8298748061792073E-7</v>
      </c>
      <c r="F2516" s="142" t="str">
        <f t="shared" si="1224"/>
        <v/>
      </c>
      <c r="G2516" s="142" t="str">
        <f t="shared" si="1225"/>
        <v/>
      </c>
      <c r="H2516" s="142"/>
      <c r="I2516" s="142"/>
      <c r="J2516" s="142">
        <f t="shared" si="1226"/>
        <v>1.1282463319267956E-147</v>
      </c>
      <c r="K2516" s="142" t="str">
        <f t="shared" si="1227"/>
        <v/>
      </c>
      <c r="L2516" s="142" t="str">
        <f t="shared" si="1228"/>
        <v/>
      </c>
      <c r="M2516" s="142"/>
      <c r="N2516" s="142"/>
      <c r="O2516" s="142"/>
      <c r="P2516" s="142"/>
      <c r="Q2516" s="142">
        <v>1822</v>
      </c>
      <c r="R2516" s="142">
        <f t="shared" si="1229"/>
        <v>70.547789118187652</v>
      </c>
      <c r="S2516" s="142">
        <f t="shared" si="1230"/>
        <v>8.3520253718421787E-5</v>
      </c>
      <c r="T2516" s="142">
        <f t="shared" si="1231"/>
        <v>0.9994954908025877</v>
      </c>
      <c r="U2516" s="142">
        <f t="shared" si="1232"/>
        <v>8.3520253718421787E-5</v>
      </c>
      <c r="V2516" s="142" t="str">
        <f t="shared" si="1233"/>
        <v/>
      </c>
      <c r="W2516" s="142" t="str">
        <f t="shared" si="1234"/>
        <v/>
      </c>
      <c r="X2516" s="142">
        <f t="shared" si="1235"/>
        <v>7.2945051649467513E-14</v>
      </c>
      <c r="Y2516" s="142" t="str">
        <f t="shared" si="1236"/>
        <v/>
      </c>
      <c r="Z2516" s="142" t="str">
        <f t="shared" si="1237"/>
        <v/>
      </c>
      <c r="AD2516" s="142">
        <v>1822</v>
      </c>
      <c r="AE2516" s="142">
        <f t="shared" si="1255"/>
        <v>180.90070665543459</v>
      </c>
      <c r="AF2516" s="142">
        <f t="shared" si="1238"/>
        <v>3.2571289274439889E-5</v>
      </c>
      <c r="AG2516" s="142">
        <f t="shared" si="1239"/>
        <v>0.9994954908025877</v>
      </c>
      <c r="AH2516" s="142">
        <f t="shared" si="1240"/>
        <v>3.2571289274439889E-5</v>
      </c>
      <c r="AI2516" s="142" t="str">
        <f t="shared" si="1241"/>
        <v/>
      </c>
      <c r="AJ2516" s="142" t="str">
        <f t="shared" si="1242"/>
        <v/>
      </c>
      <c r="AK2516" s="142">
        <f t="shared" si="1243"/>
        <v>4.7607614703683447E-58</v>
      </c>
      <c r="AL2516" s="142" t="str">
        <f t="shared" si="1244"/>
        <v/>
      </c>
      <c r="AM2516" s="142" t="str">
        <f t="shared" si="1245"/>
        <v/>
      </c>
      <c r="AQ2516" s="142">
        <v>1822</v>
      </c>
      <c r="AR2516" s="142">
        <f t="shared" si="1246"/>
        <v>9452.1534018364982</v>
      </c>
      <c r="AS2516" s="142">
        <f t="shared" si="1247"/>
        <v>6.2336792431658379E-7</v>
      </c>
      <c r="AT2516" s="142">
        <f t="shared" si="1248"/>
        <v>0.9994954908025877</v>
      </c>
      <c r="AU2516" s="142">
        <f t="shared" si="1249"/>
        <v>6.2336792431658379E-7</v>
      </c>
      <c r="AV2516" s="142" t="str">
        <f t="shared" si="1250"/>
        <v/>
      </c>
      <c r="AW2516" s="142" t="str">
        <f t="shared" si="1251"/>
        <v/>
      </c>
      <c r="AX2516" s="142">
        <f t="shared" si="1252"/>
        <v>1.3943538193508585E-5</v>
      </c>
      <c r="AY2516" s="142" t="str">
        <f t="shared" si="1253"/>
        <v/>
      </c>
      <c r="AZ2516" s="142" t="str">
        <f t="shared" si="1254"/>
        <v/>
      </c>
      <c r="BB2516" s="147"/>
      <c r="BC2516" s="147">
        <f t="shared" si="1217"/>
        <v>11.692799999999757</v>
      </c>
      <c r="BD2516" s="163">
        <f t="shared" si="1218"/>
        <v>0.1111247339131177</v>
      </c>
      <c r="BE2516" s="147">
        <f t="shared" si="1219"/>
        <v>2.2979368881331785E-4</v>
      </c>
      <c r="BF2516" s="147" t="str">
        <f t="shared" si="1215"/>
        <v/>
      </c>
      <c r="BG2516" s="159" t="str">
        <f t="shared" si="1216"/>
        <v/>
      </c>
    </row>
    <row r="2517" spans="1:59" ht="20.100000000000001" customHeight="1" x14ac:dyDescent="0.25">
      <c r="A2517" s="142">
        <v>1823</v>
      </c>
      <c r="B2517" s="142">
        <f t="shared" si="1220"/>
        <v>15403.473048294389</v>
      </c>
      <c r="C2517" s="142">
        <f t="shared" si="1221"/>
        <v>3.7798038432944041E-7</v>
      </c>
      <c r="D2517" s="142">
        <f t="shared" si="1222"/>
        <v>0.99950261194138657</v>
      </c>
      <c r="E2517" s="142">
        <f t="shared" si="1223"/>
        <v>3.7798038432944041E-7</v>
      </c>
      <c r="F2517" s="142" t="str">
        <f t="shared" si="1224"/>
        <v/>
      </c>
      <c r="G2517" s="142" t="str">
        <f t="shared" si="1225"/>
        <v/>
      </c>
      <c r="H2517" s="142"/>
      <c r="I2517" s="142"/>
      <c r="J2517" s="142">
        <f t="shared" si="1226"/>
        <v>1.2501467221826535E-147</v>
      </c>
      <c r="K2517" s="142" t="str">
        <f t="shared" si="1227"/>
        <v/>
      </c>
      <c r="L2517" s="142" t="str">
        <f t="shared" si="1228"/>
        <v/>
      </c>
      <c r="M2517" s="142"/>
      <c r="N2517" s="142"/>
      <c r="O2517" s="142"/>
      <c r="P2517" s="142"/>
      <c r="Q2517" s="142">
        <v>1823</v>
      </c>
      <c r="R2517" s="142">
        <f t="shared" si="1229"/>
        <v>70.633613679158699</v>
      </c>
      <c r="S2517" s="142">
        <f t="shared" si="1230"/>
        <v>8.2428327810734589E-5</v>
      </c>
      <c r="T2517" s="142">
        <f t="shared" si="1231"/>
        <v>0.99950261194138657</v>
      </c>
      <c r="U2517" s="142">
        <f t="shared" si="1232"/>
        <v>8.2428327810734589E-5</v>
      </c>
      <c r="V2517" s="142" t="str">
        <f t="shared" si="1233"/>
        <v/>
      </c>
      <c r="W2517" s="142" t="str">
        <f t="shared" si="1234"/>
        <v/>
      </c>
      <c r="X2517" s="142">
        <f t="shared" si="1235"/>
        <v>7.5090119708975381E-14</v>
      </c>
      <c r="Y2517" s="142" t="str">
        <f t="shared" si="1236"/>
        <v/>
      </c>
      <c r="Z2517" s="142" t="str">
        <f t="shared" si="1237"/>
        <v/>
      </c>
      <c r="AD2517" s="142">
        <v>1823</v>
      </c>
      <c r="AE2517" s="142">
        <f t="shared" si="1255"/>
        <v>181.12078050781349</v>
      </c>
      <c r="AF2517" s="142">
        <f t="shared" si="1238"/>
        <v>3.2145459214997813E-5</v>
      </c>
      <c r="AG2517" s="142">
        <f t="shared" si="1239"/>
        <v>0.99950261194138657</v>
      </c>
      <c r="AH2517" s="142">
        <f t="shared" si="1240"/>
        <v>3.2145459214997813E-5</v>
      </c>
      <c r="AI2517" s="142" t="str">
        <f t="shared" si="1241"/>
        <v/>
      </c>
      <c r="AJ2517" s="142" t="str">
        <f t="shared" si="1242"/>
        <v/>
      </c>
      <c r="AK2517" s="142">
        <f t="shared" si="1243"/>
        <v>5.0741799617130022E-58</v>
      </c>
      <c r="AL2517" s="142" t="str">
        <f t="shared" si="1244"/>
        <v/>
      </c>
      <c r="AM2517" s="142" t="str">
        <f t="shared" si="1245"/>
        <v/>
      </c>
      <c r="AQ2517" s="142">
        <v>1823</v>
      </c>
      <c r="AR2517" s="142">
        <f t="shared" si="1246"/>
        <v>9463.6523719117249</v>
      </c>
      <c r="AS2517" s="142">
        <f t="shared" si="1247"/>
        <v>6.1521814559491965E-7</v>
      </c>
      <c r="AT2517" s="142">
        <f t="shared" si="1248"/>
        <v>0.99950261194138657</v>
      </c>
      <c r="AU2517" s="142">
        <f t="shared" si="1249"/>
        <v>6.1521814559491965E-7</v>
      </c>
      <c r="AV2517" s="142" t="str">
        <f t="shared" si="1250"/>
        <v/>
      </c>
      <c r="AW2517" s="142" t="str">
        <f t="shared" si="1251"/>
        <v/>
      </c>
      <c r="AX2517" s="142">
        <f t="shared" si="1252"/>
        <v>1.3824372794805107E-5</v>
      </c>
      <c r="AY2517" s="142" t="str">
        <f t="shared" si="1253"/>
        <v/>
      </c>
      <c r="AZ2517" s="142" t="str">
        <f t="shared" si="1254"/>
        <v/>
      </c>
      <c r="BB2517" s="147"/>
      <c r="BC2517" s="147">
        <f t="shared" si="1217"/>
        <v>11.699199999999756</v>
      </c>
      <c r="BD2517" s="163">
        <f t="shared" si="1218"/>
        <v>0.11089494022430438</v>
      </c>
      <c r="BE2517" s="147">
        <f t="shared" si="1219"/>
        <v>2.2937300386513537E-4</v>
      </c>
      <c r="BF2517" s="147" t="str">
        <f t="shared" si="1215"/>
        <v/>
      </c>
      <c r="BG2517" s="159" t="str">
        <f t="shared" si="1216"/>
        <v/>
      </c>
    </row>
    <row r="2518" spans="1:59" ht="20.100000000000001" customHeight="1" x14ac:dyDescent="0.25">
      <c r="A2518" s="142">
        <v>1824</v>
      </c>
      <c r="B2518" s="142">
        <f t="shared" si="1220"/>
        <v>15422.189297441768</v>
      </c>
      <c r="C2518" s="142">
        <f t="shared" si="1221"/>
        <v>3.7303278117310418E-7</v>
      </c>
      <c r="D2518" s="142">
        <f t="shared" si="1222"/>
        <v>0.99950963992384123</v>
      </c>
      <c r="E2518" s="142">
        <f t="shared" si="1223"/>
        <v>3.7303278117310418E-7</v>
      </c>
      <c r="F2518" s="142" t="str">
        <f t="shared" si="1224"/>
        <v/>
      </c>
      <c r="G2518" s="142" t="str">
        <f t="shared" si="1225"/>
        <v/>
      </c>
      <c r="H2518" s="142"/>
      <c r="I2518" s="142"/>
      <c r="J2518" s="142">
        <f t="shared" si="1226"/>
        <v>1.3851955704088216E-147</v>
      </c>
      <c r="K2518" s="142" t="str">
        <f t="shared" si="1227"/>
        <v/>
      </c>
      <c r="L2518" s="142" t="str">
        <f t="shared" si="1228"/>
        <v/>
      </c>
      <c r="M2518" s="142"/>
      <c r="N2518" s="142"/>
      <c r="O2518" s="142"/>
      <c r="P2518" s="142"/>
      <c r="Q2518" s="142">
        <v>1824</v>
      </c>
      <c r="R2518" s="142">
        <f t="shared" si="1229"/>
        <v>70.719438240129719</v>
      </c>
      <c r="S2518" s="142">
        <f t="shared" si="1230"/>
        <v>8.1349375908054897E-5</v>
      </c>
      <c r="T2518" s="142">
        <f t="shared" si="1231"/>
        <v>0.99950963992384123</v>
      </c>
      <c r="U2518" s="142">
        <f t="shared" si="1232"/>
        <v>8.1349375908054897E-5</v>
      </c>
      <c r="V2518" s="142" t="str">
        <f t="shared" si="1233"/>
        <v/>
      </c>
      <c r="W2518" s="142" t="str">
        <f t="shared" si="1234"/>
        <v/>
      </c>
      <c r="X2518" s="142">
        <f t="shared" si="1235"/>
        <v>7.7297030226364635E-14</v>
      </c>
      <c r="Y2518" s="142" t="str">
        <f t="shared" si="1236"/>
        <v/>
      </c>
      <c r="Z2518" s="142" t="str">
        <f t="shared" si="1237"/>
        <v/>
      </c>
      <c r="AD2518" s="142">
        <v>1824</v>
      </c>
      <c r="AE2518" s="142">
        <f t="shared" si="1255"/>
        <v>181.34085436019234</v>
      </c>
      <c r="AF2518" s="142">
        <f t="shared" si="1238"/>
        <v>3.172468876746221E-5</v>
      </c>
      <c r="AG2518" s="142">
        <f t="shared" si="1239"/>
        <v>0.99950963992384123</v>
      </c>
      <c r="AH2518" s="142">
        <f t="shared" si="1240"/>
        <v>3.172468876746221E-5</v>
      </c>
      <c r="AI2518" s="142" t="str">
        <f t="shared" si="1241"/>
        <v/>
      </c>
      <c r="AJ2518" s="142" t="str">
        <f t="shared" si="1242"/>
        <v/>
      </c>
      <c r="AK2518" s="142">
        <f t="shared" si="1243"/>
        <v>5.4081454176103414E-58</v>
      </c>
      <c r="AL2518" s="142" t="str">
        <f t="shared" si="1244"/>
        <v/>
      </c>
      <c r="AM2518" s="142" t="str">
        <f t="shared" si="1245"/>
        <v/>
      </c>
      <c r="AQ2518" s="142">
        <v>1824</v>
      </c>
      <c r="AR2518" s="142">
        <f t="shared" si="1246"/>
        <v>9475.1513419869516</v>
      </c>
      <c r="AS2518" s="142">
        <f t="shared" si="1247"/>
        <v>6.0716520061371238E-7</v>
      </c>
      <c r="AT2518" s="142">
        <f t="shared" si="1248"/>
        <v>0.99950963992384123</v>
      </c>
      <c r="AU2518" s="142">
        <f t="shared" si="1249"/>
        <v>6.0716520061371238E-7</v>
      </c>
      <c r="AV2518" s="142" t="str">
        <f t="shared" si="1250"/>
        <v/>
      </c>
      <c r="AW2518" s="142" t="str">
        <f t="shared" si="1251"/>
        <v/>
      </c>
      <c r="AX2518" s="142">
        <f t="shared" si="1252"/>
        <v>1.3706006519252806E-5</v>
      </c>
      <c r="AY2518" s="142" t="str">
        <f t="shared" si="1253"/>
        <v/>
      </c>
      <c r="AZ2518" s="142" t="str">
        <f t="shared" si="1254"/>
        <v/>
      </c>
      <c r="BB2518" s="147"/>
      <c r="BC2518" s="147">
        <f t="shared" si="1217"/>
        <v>11.705599999999755</v>
      </c>
      <c r="BD2518" s="163">
        <f t="shared" si="1218"/>
        <v>0.11066556722043924</v>
      </c>
      <c r="BE2518" s="147">
        <f t="shared" si="1219"/>
        <v>2.289529178709504E-4</v>
      </c>
      <c r="BF2518" s="147" t="str">
        <f t="shared" si="1215"/>
        <v/>
      </c>
      <c r="BG2518" s="159" t="str">
        <f t="shared" si="1216"/>
        <v/>
      </c>
    </row>
    <row r="2519" spans="1:59" ht="20.100000000000001" customHeight="1" x14ac:dyDescent="0.25">
      <c r="A2519" s="142">
        <v>1825</v>
      </c>
      <c r="B2519" s="142">
        <f t="shared" si="1220"/>
        <v>15440.905546589147</v>
      </c>
      <c r="C2519" s="142">
        <f t="shared" si="1221"/>
        <v>3.6814404969485954E-7</v>
      </c>
      <c r="D2519" s="142">
        <f t="shared" si="1222"/>
        <v>0.99951657585761622</v>
      </c>
      <c r="E2519" s="142">
        <f t="shared" si="1223"/>
        <v>3.6814404969485954E-7</v>
      </c>
      <c r="F2519" s="142" t="str">
        <f t="shared" si="1224"/>
        <v/>
      </c>
      <c r="G2519" s="142" t="str">
        <f t="shared" si="1225"/>
        <v/>
      </c>
      <c r="H2519" s="142"/>
      <c r="I2519" s="142"/>
      <c r="J2519" s="142">
        <f t="shared" si="1226"/>
        <v>1.5348087022197146E-147</v>
      </c>
      <c r="K2519" s="142" t="str">
        <f t="shared" si="1227"/>
        <v/>
      </c>
      <c r="L2519" s="142" t="str">
        <f t="shared" si="1228"/>
        <v/>
      </c>
      <c r="M2519" s="142"/>
      <c r="N2519" s="142"/>
      <c r="O2519" s="142"/>
      <c r="P2519" s="142"/>
      <c r="Q2519" s="142">
        <v>1825</v>
      </c>
      <c r="R2519" s="142">
        <f t="shared" si="1229"/>
        <v>70.805262801100739</v>
      </c>
      <c r="S2519" s="142">
        <f t="shared" si="1230"/>
        <v>8.0283262486369544E-5</v>
      </c>
      <c r="T2519" s="142">
        <f t="shared" si="1231"/>
        <v>0.99951657585761622</v>
      </c>
      <c r="U2519" s="142">
        <f t="shared" si="1232"/>
        <v>8.0283262486369544E-5</v>
      </c>
      <c r="V2519" s="142" t="str">
        <f t="shared" si="1233"/>
        <v/>
      </c>
      <c r="W2519" s="142" t="str">
        <f t="shared" si="1234"/>
        <v/>
      </c>
      <c r="X2519" s="142">
        <f t="shared" si="1235"/>
        <v>7.9567529102929667E-14</v>
      </c>
      <c r="Y2519" s="142" t="str">
        <f t="shared" si="1236"/>
        <v/>
      </c>
      <c r="Z2519" s="142" t="str">
        <f t="shared" si="1237"/>
        <v/>
      </c>
      <c r="AD2519" s="142">
        <v>1825</v>
      </c>
      <c r="AE2519" s="142">
        <f t="shared" si="1255"/>
        <v>181.56092821257124</v>
      </c>
      <c r="AF2519" s="142">
        <f t="shared" si="1238"/>
        <v>3.1308925080079799E-5</v>
      </c>
      <c r="AG2519" s="142">
        <f t="shared" si="1239"/>
        <v>0.99951657585761622</v>
      </c>
      <c r="AH2519" s="142">
        <f t="shared" si="1240"/>
        <v>3.1308925080079799E-5</v>
      </c>
      <c r="AI2519" s="142" t="str">
        <f t="shared" si="1241"/>
        <v/>
      </c>
      <c r="AJ2519" s="142" t="str">
        <f t="shared" si="1242"/>
        <v/>
      </c>
      <c r="AK2519" s="142">
        <f t="shared" si="1243"/>
        <v>5.7639991316549942E-58</v>
      </c>
      <c r="AL2519" s="142" t="str">
        <f t="shared" si="1244"/>
        <v/>
      </c>
      <c r="AM2519" s="142" t="str">
        <f t="shared" si="1245"/>
        <v/>
      </c>
      <c r="AQ2519" s="142">
        <v>1825</v>
      </c>
      <c r="AR2519" s="142">
        <f t="shared" si="1246"/>
        <v>9486.6503120621783</v>
      </c>
      <c r="AS2519" s="142">
        <f t="shared" si="1247"/>
        <v>5.9920807786594528E-7</v>
      </c>
      <c r="AT2519" s="142">
        <f t="shared" si="1248"/>
        <v>0.99951657585761622</v>
      </c>
      <c r="AU2519" s="142">
        <f t="shared" si="1249"/>
        <v>5.9920807786594528E-7</v>
      </c>
      <c r="AV2519" s="142" t="str">
        <f t="shared" si="1250"/>
        <v/>
      </c>
      <c r="AW2519" s="142" t="str">
        <f t="shared" si="1251"/>
        <v/>
      </c>
      <c r="AX2519" s="142">
        <f t="shared" si="1252"/>
        <v>1.3588436296119049E-5</v>
      </c>
      <c r="AY2519" s="142" t="str">
        <f t="shared" si="1253"/>
        <v/>
      </c>
      <c r="AZ2519" s="142" t="str">
        <f t="shared" si="1254"/>
        <v/>
      </c>
      <c r="BB2519" s="147"/>
      <c r="BC2519" s="147">
        <f t="shared" si="1217"/>
        <v>11.711999999999755</v>
      </c>
      <c r="BD2519" s="163">
        <f t="shared" si="1218"/>
        <v>0.11043661430256829</v>
      </c>
      <c r="BE2519" s="147">
        <f t="shared" si="1219"/>
        <v>2.2853343054765607E-4</v>
      </c>
      <c r="BF2519" s="147" t="str">
        <f t="shared" si="1215"/>
        <v/>
      </c>
      <c r="BG2519" s="159" t="str">
        <f t="shared" si="1216"/>
        <v/>
      </c>
    </row>
    <row r="2520" spans="1:59" ht="20.100000000000001" customHeight="1" x14ac:dyDescent="0.25">
      <c r="A2520" s="142">
        <v>1826</v>
      </c>
      <c r="B2520" s="142">
        <f t="shared" si="1220"/>
        <v>15459.621795736526</v>
      </c>
      <c r="C2520" s="142">
        <f t="shared" si="1221"/>
        <v>3.6331357377282776E-7</v>
      </c>
      <c r="D2520" s="142">
        <f t="shared" si="1222"/>
        <v>0.99952342083879442</v>
      </c>
      <c r="E2520" s="142">
        <f t="shared" si="1223"/>
        <v>3.6331357377282776E-7</v>
      </c>
      <c r="F2520" s="142" t="str">
        <f t="shared" si="1224"/>
        <v/>
      </c>
      <c r="G2520" s="142" t="str">
        <f t="shared" si="1225"/>
        <v/>
      </c>
      <c r="H2520" s="142"/>
      <c r="I2520" s="142"/>
      <c r="J2520" s="142">
        <f t="shared" si="1226"/>
        <v>1.7005541403887959E-147</v>
      </c>
      <c r="K2520" s="142" t="str">
        <f t="shared" si="1227"/>
        <v/>
      </c>
      <c r="L2520" s="142" t="str">
        <f t="shared" si="1228"/>
        <v/>
      </c>
      <c r="M2520" s="142"/>
      <c r="N2520" s="142"/>
      <c r="O2520" s="142"/>
      <c r="P2520" s="142"/>
      <c r="Q2520" s="142">
        <v>1826</v>
      </c>
      <c r="R2520" s="142">
        <f t="shared" si="1229"/>
        <v>70.891087362071787</v>
      </c>
      <c r="S2520" s="142">
        <f t="shared" si="1230"/>
        <v>7.9229853184483142E-5</v>
      </c>
      <c r="T2520" s="142">
        <f t="shared" si="1231"/>
        <v>0.99952342083879442</v>
      </c>
      <c r="U2520" s="142">
        <f t="shared" si="1232"/>
        <v>7.9229853184483142E-5</v>
      </c>
      <c r="V2520" s="142" t="str">
        <f t="shared" si="1233"/>
        <v/>
      </c>
      <c r="W2520" s="142" t="str">
        <f t="shared" si="1234"/>
        <v/>
      </c>
      <c r="X2520" s="142">
        <f t="shared" si="1235"/>
        <v>8.19034104408517E-14</v>
      </c>
      <c r="Y2520" s="142" t="str">
        <f t="shared" si="1236"/>
        <v/>
      </c>
      <c r="Z2520" s="142" t="str">
        <f t="shared" si="1237"/>
        <v/>
      </c>
      <c r="AD2520" s="142">
        <v>1826</v>
      </c>
      <c r="AE2520" s="142">
        <f t="shared" si="1255"/>
        <v>181.78100206495009</v>
      </c>
      <c r="AF2520" s="142">
        <f t="shared" si="1238"/>
        <v>3.0898115754574282E-5</v>
      </c>
      <c r="AG2520" s="142">
        <f t="shared" si="1239"/>
        <v>0.99952342083879442</v>
      </c>
      <c r="AH2520" s="142">
        <f t="shared" si="1240"/>
        <v>3.0898115754574282E-5</v>
      </c>
      <c r="AI2520" s="142" t="str">
        <f t="shared" si="1241"/>
        <v/>
      </c>
      <c r="AJ2520" s="142" t="str">
        <f t="shared" si="1242"/>
        <v/>
      </c>
      <c r="AK2520" s="142">
        <f t="shared" si="1243"/>
        <v>6.1431695802430721E-58</v>
      </c>
      <c r="AL2520" s="142" t="str">
        <f t="shared" si="1244"/>
        <v/>
      </c>
      <c r="AM2520" s="142" t="str">
        <f t="shared" si="1245"/>
        <v/>
      </c>
      <c r="AQ2520" s="142">
        <v>1826</v>
      </c>
      <c r="AR2520" s="142">
        <f t="shared" si="1246"/>
        <v>9498.1492821374086</v>
      </c>
      <c r="AS2520" s="142">
        <f t="shared" si="1247"/>
        <v>5.9134577452349366E-7</v>
      </c>
      <c r="AT2520" s="142">
        <f t="shared" si="1248"/>
        <v>0.99952342083879442</v>
      </c>
      <c r="AU2520" s="142">
        <f t="shared" si="1249"/>
        <v>5.9134577452349366E-7</v>
      </c>
      <c r="AV2520" s="142" t="str">
        <f t="shared" si="1250"/>
        <v/>
      </c>
      <c r="AW2520" s="142" t="str">
        <f t="shared" si="1251"/>
        <v/>
      </c>
      <c r="AX2520" s="142">
        <f t="shared" si="1252"/>
        <v>1.3471659042941273E-5</v>
      </c>
      <c r="AY2520" s="142" t="str">
        <f t="shared" si="1253"/>
        <v/>
      </c>
      <c r="AZ2520" s="142" t="str">
        <f t="shared" si="1254"/>
        <v/>
      </c>
      <c r="BB2520" s="147"/>
      <c r="BC2520" s="147">
        <f t="shared" si="1217"/>
        <v>11.718399999999754</v>
      </c>
      <c r="BD2520" s="163">
        <f t="shared" si="1218"/>
        <v>0.11020808087202064</v>
      </c>
      <c r="BE2520" s="147">
        <f t="shared" si="1219"/>
        <v>2.2811454161131284E-4</v>
      </c>
      <c r="BF2520" s="147" t="str">
        <f t="shared" si="1215"/>
        <v/>
      </c>
      <c r="BG2520" s="159" t="str">
        <f t="shared" si="1216"/>
        <v/>
      </c>
    </row>
    <row r="2521" spans="1:59" ht="20.100000000000001" customHeight="1" x14ac:dyDescent="0.25">
      <c r="A2521" s="142">
        <v>1827</v>
      </c>
      <c r="B2521" s="142">
        <f t="shared" si="1220"/>
        <v>15478.338044883913</v>
      </c>
      <c r="C2521" s="142">
        <f t="shared" si="1221"/>
        <v>3.5854074258659829E-7</v>
      </c>
      <c r="D2521" s="142">
        <f t="shared" si="1222"/>
        <v>0.99953017595197691</v>
      </c>
      <c r="E2521" s="142">
        <f t="shared" si="1223"/>
        <v>3.5854074258659829E-7</v>
      </c>
      <c r="F2521" s="142" t="str">
        <f t="shared" si="1224"/>
        <v/>
      </c>
      <c r="G2521" s="142" t="str">
        <f t="shared" si="1225"/>
        <v/>
      </c>
      <c r="H2521" s="142"/>
      <c r="I2521" s="142"/>
      <c r="J2521" s="142">
        <f t="shared" si="1226"/>
        <v>1.8841684376895218E-147</v>
      </c>
      <c r="K2521" s="142" t="str">
        <f t="shared" si="1227"/>
        <v/>
      </c>
      <c r="L2521" s="142" t="str">
        <f t="shared" si="1228"/>
        <v/>
      </c>
      <c r="M2521" s="142"/>
      <c r="N2521" s="142"/>
      <c r="O2521" s="142"/>
      <c r="P2521" s="142"/>
      <c r="Q2521" s="142">
        <v>1827</v>
      </c>
      <c r="R2521" s="142">
        <f t="shared" si="1229"/>
        <v>70.976911923042806</v>
      </c>
      <c r="S2521" s="142">
        <f t="shared" si="1230"/>
        <v>7.8189014797323109E-5</v>
      </c>
      <c r="T2521" s="142">
        <f t="shared" si="1231"/>
        <v>0.99953017595197691</v>
      </c>
      <c r="U2521" s="142">
        <f t="shared" si="1232"/>
        <v>7.8189014797323109E-5</v>
      </c>
      <c r="V2521" s="142" t="str">
        <f t="shared" si="1233"/>
        <v/>
      </c>
      <c r="W2521" s="142" t="str">
        <f t="shared" si="1234"/>
        <v/>
      </c>
      <c r="X2521" s="142">
        <f t="shared" si="1235"/>
        <v>8.4306517842539241E-14</v>
      </c>
      <c r="Y2521" s="142" t="str">
        <f t="shared" si="1236"/>
        <v/>
      </c>
      <c r="Z2521" s="142" t="str">
        <f t="shared" si="1237"/>
        <v/>
      </c>
      <c r="AD2521" s="142">
        <v>1827</v>
      </c>
      <c r="AE2521" s="142">
        <f t="shared" si="1255"/>
        <v>182.00107591732899</v>
      </c>
      <c r="AF2521" s="142">
        <f t="shared" si="1238"/>
        <v>3.0492208843534008E-5</v>
      </c>
      <c r="AG2521" s="142">
        <f t="shared" si="1239"/>
        <v>0.99953017595197691</v>
      </c>
      <c r="AH2521" s="142">
        <f t="shared" si="1240"/>
        <v>3.0492208843534008E-5</v>
      </c>
      <c r="AI2521" s="142" t="str">
        <f t="shared" si="1241"/>
        <v/>
      </c>
      <c r="AJ2521" s="142" t="str">
        <f t="shared" si="1242"/>
        <v/>
      </c>
      <c r="AK2521" s="142">
        <f t="shared" si="1243"/>
        <v>6.5471780647370404E-58</v>
      </c>
      <c r="AL2521" s="142" t="str">
        <f t="shared" si="1244"/>
        <v/>
      </c>
      <c r="AM2521" s="142" t="str">
        <f t="shared" si="1245"/>
        <v/>
      </c>
      <c r="AQ2521" s="142">
        <v>1827</v>
      </c>
      <c r="AR2521" s="142">
        <f t="shared" si="1246"/>
        <v>9509.6482522126353</v>
      </c>
      <c r="AS2521" s="142">
        <f t="shared" si="1247"/>
        <v>5.8357729638715401E-7</v>
      </c>
      <c r="AT2521" s="142">
        <f t="shared" si="1248"/>
        <v>0.99953017595197691</v>
      </c>
      <c r="AU2521" s="142">
        <f t="shared" si="1249"/>
        <v>5.8357729638715401E-7</v>
      </c>
      <c r="AV2521" s="142" t="str">
        <f t="shared" si="1250"/>
        <v/>
      </c>
      <c r="AW2521" s="142" t="str">
        <f t="shared" si="1251"/>
        <v/>
      </c>
      <c r="AX2521" s="142">
        <f t="shared" si="1252"/>
        <v>1.3355671665824171E-5</v>
      </c>
      <c r="AY2521" s="142" t="str">
        <f t="shared" si="1253"/>
        <v/>
      </c>
      <c r="AZ2521" s="142" t="str">
        <f t="shared" si="1254"/>
        <v/>
      </c>
      <c r="BB2521" s="147"/>
      <c r="BC2521" s="147">
        <f t="shared" si="1217"/>
        <v>11.724799999999753</v>
      </c>
      <c r="BD2521" s="163">
        <f t="shared" si="1218"/>
        <v>0.10997996633040932</v>
      </c>
      <c r="BE2521" s="147">
        <f t="shared" si="1219"/>
        <v>2.2769625077416478E-4</v>
      </c>
      <c r="BF2521" s="147" t="str">
        <f t="shared" si="1215"/>
        <v/>
      </c>
      <c r="BG2521" s="159" t="str">
        <f t="shared" si="1216"/>
        <v/>
      </c>
    </row>
    <row r="2522" spans="1:59" ht="20.100000000000001" customHeight="1" x14ac:dyDescent="0.25">
      <c r="A2522" s="147">
        <v>1828</v>
      </c>
      <c r="B2522" s="142">
        <f t="shared" si="1220"/>
        <v>15497.054294031292</v>
      </c>
      <c r="C2522" s="142">
        <f t="shared" si="1221"/>
        <v>3.5382495058651011E-7</v>
      </c>
      <c r="D2522" s="142">
        <f t="shared" si="1222"/>
        <v>0.99953684227038198</v>
      </c>
      <c r="E2522" s="142">
        <f t="shared" si="1223"/>
        <v>3.5382495058651011E-7</v>
      </c>
      <c r="F2522" s="142" t="str">
        <f t="shared" si="1224"/>
        <v/>
      </c>
      <c r="G2522" s="142" t="str">
        <f t="shared" si="1225"/>
        <v/>
      </c>
      <c r="H2522" s="142"/>
      <c r="I2522" s="142"/>
      <c r="J2522" s="142">
        <f t="shared" si="1226"/>
        <v>2.0875747594702605E-147</v>
      </c>
      <c r="K2522" s="142" t="str">
        <f t="shared" si="1227"/>
        <v/>
      </c>
      <c r="L2522" s="142" t="str">
        <f t="shared" si="1228"/>
        <v/>
      </c>
      <c r="M2522" s="142"/>
      <c r="N2522" s="142"/>
      <c r="O2522" s="142"/>
      <c r="P2522" s="142"/>
      <c r="Q2522" s="147">
        <v>1828</v>
      </c>
      <c r="R2522" s="142">
        <f t="shared" si="1229"/>
        <v>71.062736484013854</v>
      </c>
      <c r="S2522" s="142">
        <f t="shared" si="1230"/>
        <v>7.716061526923576E-5</v>
      </c>
      <c r="T2522" s="142">
        <f t="shared" si="1231"/>
        <v>0.99953684227038198</v>
      </c>
      <c r="U2522" s="142">
        <f t="shared" si="1232"/>
        <v>7.716061526923576E-5</v>
      </c>
      <c r="V2522" s="142" t="str">
        <f t="shared" si="1233"/>
        <v/>
      </c>
      <c r="W2522" s="142" t="str">
        <f t="shared" si="1234"/>
        <v/>
      </c>
      <c r="X2522" s="142">
        <f t="shared" si="1235"/>
        <v>8.6778745744096244E-14</v>
      </c>
      <c r="Y2522" s="142" t="str">
        <f t="shared" si="1236"/>
        <v/>
      </c>
      <c r="Z2522" s="142" t="str">
        <f t="shared" si="1237"/>
        <v/>
      </c>
      <c r="AD2522" s="147">
        <v>1828</v>
      </c>
      <c r="AE2522" s="142">
        <f t="shared" si="1255"/>
        <v>182.22114976970784</v>
      </c>
      <c r="AF2522" s="142">
        <f t="shared" si="1238"/>
        <v>3.0091152847799752E-5</v>
      </c>
      <c r="AG2522" s="142">
        <f t="shared" si="1239"/>
        <v>0.99953684227038198</v>
      </c>
      <c r="AH2522" s="142">
        <f t="shared" si="1240"/>
        <v>3.0091152847799752E-5</v>
      </c>
      <c r="AI2522" s="142" t="str">
        <f t="shared" si="1241"/>
        <v/>
      </c>
      <c r="AJ2522" s="142" t="str">
        <f t="shared" si="1242"/>
        <v/>
      </c>
      <c r="AK2522" s="142">
        <f t="shared" si="1243"/>
        <v>6.9776447171614726E-58</v>
      </c>
      <c r="AL2522" s="142" t="str">
        <f t="shared" si="1244"/>
        <v/>
      </c>
      <c r="AM2522" s="142" t="str">
        <f t="shared" si="1245"/>
        <v/>
      </c>
      <c r="AQ2522" s="147">
        <v>1828</v>
      </c>
      <c r="AR2522" s="142">
        <f t="shared" si="1246"/>
        <v>9521.147222287862</v>
      </c>
      <c r="AS2522" s="142">
        <f t="shared" si="1247"/>
        <v>5.759016578366166E-7</v>
      </c>
      <c r="AT2522" s="142">
        <f t="shared" si="1248"/>
        <v>0.99953684227038198</v>
      </c>
      <c r="AU2522" s="142">
        <f t="shared" si="1249"/>
        <v>5.759016578366166E-7</v>
      </c>
      <c r="AV2522" s="142" t="str">
        <f t="shared" si="1250"/>
        <v/>
      </c>
      <c r="AW2522" s="142" t="str">
        <f t="shared" si="1251"/>
        <v/>
      </c>
      <c r="AX2522" s="142">
        <f t="shared" si="1252"/>
        <v>1.3240471059734902E-5</v>
      </c>
      <c r="AY2522" s="142" t="str">
        <f t="shared" si="1253"/>
        <v/>
      </c>
      <c r="AZ2522" s="142" t="str">
        <f t="shared" si="1254"/>
        <v/>
      </c>
      <c r="BB2522" s="147"/>
      <c r="BC2522" s="147">
        <f t="shared" si="1217"/>
        <v>11.731199999999752</v>
      </c>
      <c r="BD2522" s="163">
        <f t="shared" si="1218"/>
        <v>0.10975227007963516</v>
      </c>
      <c r="BE2522" s="147">
        <f t="shared" si="1219"/>
        <v>2.2727855774810901E-4</v>
      </c>
      <c r="BF2522" s="147" t="str">
        <f t="shared" si="1215"/>
        <v/>
      </c>
      <c r="BG2522" s="159" t="str">
        <f t="shared" si="1216"/>
        <v/>
      </c>
    </row>
    <row r="2523" spans="1:59" ht="20.100000000000001" customHeight="1" x14ac:dyDescent="0.25">
      <c r="A2523" s="142">
        <v>1829</v>
      </c>
      <c r="B2523" s="142">
        <f t="shared" si="1220"/>
        <v>15515.770543178671</v>
      </c>
      <c r="C2523" s="142">
        <f t="shared" si="1221"/>
        <v>3.4916559746289669E-7</v>
      </c>
      <c r="D2523" s="142">
        <f t="shared" si="1222"/>
        <v>0.99954342085594339</v>
      </c>
      <c r="E2523" s="142">
        <f t="shared" si="1223"/>
        <v>3.4916559746289669E-7</v>
      </c>
      <c r="F2523" s="142" t="str">
        <f t="shared" si="1224"/>
        <v/>
      </c>
      <c r="G2523" s="142" t="str">
        <f t="shared" si="1225"/>
        <v/>
      </c>
      <c r="H2523" s="142"/>
      <c r="I2523" s="142"/>
      <c r="J2523" s="142">
        <f t="shared" si="1226"/>
        <v>2.3129029030892803E-147</v>
      </c>
      <c r="K2523" s="142" t="str">
        <f t="shared" si="1227"/>
        <v/>
      </c>
      <c r="L2523" s="142" t="str">
        <f t="shared" si="1228"/>
        <v/>
      </c>
      <c r="M2523" s="142"/>
      <c r="N2523" s="142"/>
      <c r="O2523" s="142"/>
      <c r="P2523" s="142"/>
      <c r="Q2523" s="142">
        <v>1829</v>
      </c>
      <c r="R2523" s="142">
        <f t="shared" si="1229"/>
        <v>71.148561044984874</v>
      </c>
      <c r="S2523" s="142">
        <f t="shared" si="1230"/>
        <v>7.6144523687286279E-5</v>
      </c>
      <c r="T2523" s="142">
        <f t="shared" si="1231"/>
        <v>0.99954342085594339</v>
      </c>
      <c r="U2523" s="142">
        <f t="shared" si="1232"/>
        <v>7.6144523687286279E-5</v>
      </c>
      <c r="V2523" s="142" t="str">
        <f t="shared" si="1233"/>
        <v/>
      </c>
      <c r="W2523" s="142" t="str">
        <f t="shared" si="1234"/>
        <v/>
      </c>
      <c r="X2523" s="142">
        <f t="shared" si="1235"/>
        <v>8.9322040783794756E-14</v>
      </c>
      <c r="Y2523" s="142" t="str">
        <f t="shared" si="1236"/>
        <v/>
      </c>
      <c r="Z2523" s="142" t="str">
        <f t="shared" si="1237"/>
        <v/>
      </c>
      <c r="AD2523" s="142">
        <v>1829</v>
      </c>
      <c r="AE2523" s="142">
        <f t="shared" si="1255"/>
        <v>182.44122362208674</v>
      </c>
      <c r="AF2523" s="142">
        <f t="shared" si="1238"/>
        <v>2.9694896713849496E-5</v>
      </c>
      <c r="AG2523" s="142">
        <f t="shared" si="1239"/>
        <v>0.99954342085594339</v>
      </c>
      <c r="AH2523" s="142">
        <f t="shared" si="1240"/>
        <v>2.9694896713849496E-5</v>
      </c>
      <c r="AI2523" s="142" t="str">
        <f t="shared" si="1241"/>
        <v/>
      </c>
      <c r="AJ2523" s="142" t="str">
        <f t="shared" si="1242"/>
        <v/>
      </c>
      <c r="AK2523" s="142">
        <f t="shared" si="1243"/>
        <v>7.436294892753407E-58</v>
      </c>
      <c r="AL2523" s="142" t="str">
        <f t="shared" si="1244"/>
        <v/>
      </c>
      <c r="AM2523" s="142" t="str">
        <f t="shared" si="1245"/>
        <v/>
      </c>
      <c r="AQ2523" s="142">
        <v>1829</v>
      </c>
      <c r="AR2523" s="142">
        <f t="shared" si="1246"/>
        <v>9532.6461923630886</v>
      </c>
      <c r="AS2523" s="142">
        <f t="shared" si="1247"/>
        <v>5.683178817804409E-7</v>
      </c>
      <c r="AT2523" s="142">
        <f t="shared" si="1248"/>
        <v>0.99954342085594339</v>
      </c>
      <c r="AU2523" s="142">
        <f t="shared" si="1249"/>
        <v>5.683178817804409E-7</v>
      </c>
      <c r="AV2523" s="142" t="str">
        <f t="shared" si="1250"/>
        <v/>
      </c>
      <c r="AW2523" s="142" t="str">
        <f t="shared" si="1251"/>
        <v/>
      </c>
      <c r="AX2523" s="142">
        <f t="shared" si="1252"/>
        <v>1.3126054108796993E-5</v>
      </c>
      <c r="AY2523" s="142" t="str">
        <f t="shared" si="1253"/>
        <v/>
      </c>
      <c r="AZ2523" s="142" t="str">
        <f t="shared" si="1254"/>
        <v/>
      </c>
      <c r="BB2523" s="147"/>
      <c r="BC2523" s="147">
        <f t="shared" si="1217"/>
        <v>11.737599999999752</v>
      </c>
      <c r="BD2523" s="163">
        <f t="shared" si="1218"/>
        <v>0.10952499152188705</v>
      </c>
      <c r="BE2523" s="147">
        <f t="shared" si="1219"/>
        <v>2.2686146224153159E-4</v>
      </c>
      <c r="BF2523" s="147" t="str">
        <f t="shared" si="1215"/>
        <v/>
      </c>
      <c r="BG2523" s="159" t="str">
        <f t="shared" si="1216"/>
        <v/>
      </c>
    </row>
    <row r="2524" spans="1:59" ht="20.100000000000001" customHeight="1" x14ac:dyDescent="0.25">
      <c r="A2524" s="142">
        <v>1830</v>
      </c>
      <c r="B2524" s="142">
        <f t="shared" si="1220"/>
        <v>15534.48679232605</v>
      </c>
      <c r="C2524" s="142">
        <f t="shared" si="1221"/>
        <v>3.4456208811534187E-7</v>
      </c>
      <c r="D2524" s="142">
        <f t="shared" si="1222"/>
        <v>0.99954991275940785</v>
      </c>
      <c r="E2524" s="142">
        <f t="shared" si="1223"/>
        <v>3.4456208811534187E-7</v>
      </c>
      <c r="F2524" s="142" t="str">
        <f t="shared" si="1224"/>
        <v/>
      </c>
      <c r="G2524" s="142" t="str">
        <f t="shared" si="1225"/>
        <v/>
      </c>
      <c r="H2524" s="142"/>
      <c r="I2524" s="142"/>
      <c r="J2524" s="142">
        <f t="shared" si="1226"/>
        <v>2.5625114613108273E-147</v>
      </c>
      <c r="K2524" s="142" t="str">
        <f t="shared" si="1227"/>
        <v/>
      </c>
      <c r="L2524" s="142" t="str">
        <f t="shared" si="1228"/>
        <v/>
      </c>
      <c r="M2524" s="142"/>
      <c r="N2524" s="142"/>
      <c r="O2524" s="142"/>
      <c r="P2524" s="142"/>
      <c r="Q2524" s="142">
        <v>1830</v>
      </c>
      <c r="R2524" s="142">
        <f t="shared" si="1229"/>
        <v>71.234385605955893</v>
      </c>
      <c r="S2524" s="142">
        <f t="shared" si="1230"/>
        <v>7.5140610274548685E-5</v>
      </c>
      <c r="T2524" s="142">
        <f t="shared" si="1231"/>
        <v>0.99954991275940785</v>
      </c>
      <c r="U2524" s="142">
        <f t="shared" si="1232"/>
        <v>7.5140610274548685E-5</v>
      </c>
      <c r="V2524" s="142" t="str">
        <f t="shared" si="1233"/>
        <v/>
      </c>
      <c r="W2524" s="142" t="str">
        <f t="shared" si="1234"/>
        <v/>
      </c>
      <c r="X2524" s="142">
        <f t="shared" si="1235"/>
        <v>9.1938403206458998E-14</v>
      </c>
      <c r="Y2524" s="142" t="str">
        <f t="shared" si="1236"/>
        <v/>
      </c>
      <c r="Z2524" s="142" t="str">
        <f t="shared" si="1237"/>
        <v/>
      </c>
      <c r="AD2524" s="142">
        <v>1830</v>
      </c>
      <c r="AE2524" s="142">
        <f t="shared" si="1255"/>
        <v>182.66129747446558</v>
      </c>
      <c r="AF2524" s="142">
        <f t="shared" si="1238"/>
        <v>2.9303389831183573E-5</v>
      </c>
      <c r="AG2524" s="142">
        <f t="shared" si="1239"/>
        <v>0.99954991275940785</v>
      </c>
      <c r="AH2524" s="142">
        <f t="shared" si="1240"/>
        <v>2.9303389831183573E-5</v>
      </c>
      <c r="AI2524" s="142" t="str">
        <f t="shared" si="1241"/>
        <v/>
      </c>
      <c r="AJ2524" s="142" t="str">
        <f t="shared" si="1242"/>
        <v/>
      </c>
      <c r="AK2524" s="142">
        <f t="shared" si="1243"/>
        <v>7.9249659741712898E-58</v>
      </c>
      <c r="AL2524" s="142" t="str">
        <f t="shared" si="1244"/>
        <v/>
      </c>
      <c r="AM2524" s="142" t="str">
        <f t="shared" si="1245"/>
        <v/>
      </c>
      <c r="AQ2524" s="142">
        <v>1830</v>
      </c>
      <c r="AR2524" s="142">
        <f t="shared" si="1246"/>
        <v>9544.1451624383153</v>
      </c>
      <c r="AS2524" s="142">
        <f t="shared" si="1247"/>
        <v>5.6082499960599642E-7</v>
      </c>
      <c r="AT2524" s="142">
        <f t="shared" si="1248"/>
        <v>0.99954991275940785</v>
      </c>
      <c r="AU2524" s="142">
        <f t="shared" si="1249"/>
        <v>5.6082499960599642E-7</v>
      </c>
      <c r="AV2524" s="142" t="str">
        <f t="shared" si="1250"/>
        <v/>
      </c>
      <c r="AW2524" s="142" t="str">
        <f t="shared" si="1251"/>
        <v/>
      </c>
      <c r="AX2524" s="142">
        <f t="shared" si="1252"/>
        <v>1.3012417686582367E-5</v>
      </c>
      <c r="AY2524" s="142" t="str">
        <f t="shared" si="1253"/>
        <v/>
      </c>
      <c r="AZ2524" s="142" t="str">
        <f t="shared" si="1254"/>
        <v/>
      </c>
      <c r="BB2524" s="147"/>
      <c r="BC2524" s="147">
        <f t="shared" si="1217"/>
        <v>11.743999999999751</v>
      </c>
      <c r="BD2524" s="163">
        <f t="shared" si="1218"/>
        <v>0.10929813005964552</v>
      </c>
      <c r="BE2524" s="147">
        <f t="shared" si="1219"/>
        <v>2.2644496396140301E-4</v>
      </c>
      <c r="BF2524" s="147" t="str">
        <f t="shared" si="1215"/>
        <v/>
      </c>
      <c r="BG2524" s="159" t="str">
        <f t="shared" si="1216"/>
        <v/>
      </c>
    </row>
    <row r="2525" spans="1:59" ht="20.100000000000001" customHeight="1" x14ac:dyDescent="0.25">
      <c r="A2525" s="142">
        <v>1831</v>
      </c>
      <c r="B2525" s="142">
        <f t="shared" si="1220"/>
        <v>15553.203041473436</v>
      </c>
      <c r="C2525" s="142">
        <f t="shared" si="1221"/>
        <v>3.4001383262191209E-7</v>
      </c>
      <c r="D2525" s="142">
        <f t="shared" si="1222"/>
        <v>0.99955631902043307</v>
      </c>
      <c r="E2525" s="142">
        <f t="shared" si="1223"/>
        <v>3.4001383262191209E-7</v>
      </c>
      <c r="F2525" s="142" t="str">
        <f t="shared" si="1224"/>
        <v/>
      </c>
      <c r="G2525" s="142" t="str">
        <f t="shared" si="1225"/>
        <v/>
      </c>
      <c r="H2525" s="142"/>
      <c r="I2525" s="142"/>
      <c r="J2525" s="142">
        <f t="shared" si="1226"/>
        <v>2.8390123588760076E-147</v>
      </c>
      <c r="K2525" s="142" t="str">
        <f t="shared" si="1227"/>
        <v/>
      </c>
      <c r="L2525" s="142" t="str">
        <f t="shared" si="1228"/>
        <v/>
      </c>
      <c r="M2525" s="142"/>
      <c r="N2525" s="142"/>
      <c r="O2525" s="142"/>
      <c r="P2525" s="142"/>
      <c r="Q2525" s="142">
        <v>1831</v>
      </c>
      <c r="R2525" s="142">
        <f t="shared" si="1229"/>
        <v>71.320210166926941</v>
      </c>
      <c r="S2525" s="142">
        <f t="shared" si="1230"/>
        <v>7.4148746383398902E-5</v>
      </c>
      <c r="T2525" s="142">
        <f t="shared" si="1231"/>
        <v>0.99955631902043307</v>
      </c>
      <c r="U2525" s="142">
        <f t="shared" si="1232"/>
        <v>7.4148746383398902E-5</v>
      </c>
      <c r="V2525" s="142" t="str">
        <f t="shared" si="1233"/>
        <v/>
      </c>
      <c r="W2525" s="142" t="str">
        <f t="shared" si="1234"/>
        <v/>
      </c>
      <c r="X2525" s="142">
        <f t="shared" si="1235"/>
        <v>9.4629888304670493E-14</v>
      </c>
      <c r="Y2525" s="142" t="str">
        <f t="shared" si="1236"/>
        <v/>
      </c>
      <c r="Z2525" s="142" t="str">
        <f t="shared" si="1237"/>
        <v/>
      </c>
      <c r="AD2525" s="142">
        <v>1831</v>
      </c>
      <c r="AE2525" s="142">
        <f t="shared" si="1255"/>
        <v>182.88137132684449</v>
      </c>
      <c r="AF2525" s="142">
        <f t="shared" si="1238"/>
        <v>2.8916582029707923E-5</v>
      </c>
      <c r="AG2525" s="142">
        <f t="shared" si="1239"/>
        <v>0.99955631902043307</v>
      </c>
      <c r="AH2525" s="142">
        <f t="shared" si="1240"/>
        <v>2.8916582029707923E-5</v>
      </c>
      <c r="AI2525" s="142" t="str">
        <f t="shared" si="1241"/>
        <v/>
      </c>
      <c r="AJ2525" s="142" t="str">
        <f t="shared" si="1242"/>
        <v/>
      </c>
      <c r="AK2525" s="142">
        <f t="shared" si="1243"/>
        <v>8.445614613756674E-58</v>
      </c>
      <c r="AL2525" s="142" t="str">
        <f t="shared" si="1244"/>
        <v/>
      </c>
      <c r="AM2525" s="142" t="str">
        <f t="shared" si="1245"/>
        <v/>
      </c>
      <c r="AQ2525" s="142">
        <v>1831</v>
      </c>
      <c r="AR2525" s="142">
        <f t="shared" si="1246"/>
        <v>9555.644132513542</v>
      </c>
      <c r="AS2525" s="142">
        <f t="shared" si="1247"/>
        <v>5.5342205112938981E-7</v>
      </c>
      <c r="AT2525" s="142">
        <f t="shared" si="1248"/>
        <v>0.99955631902043307</v>
      </c>
      <c r="AU2525" s="142">
        <f t="shared" si="1249"/>
        <v>5.5342205112938981E-7</v>
      </c>
      <c r="AV2525" s="142" t="str">
        <f t="shared" si="1250"/>
        <v/>
      </c>
      <c r="AW2525" s="142" t="str">
        <f t="shared" si="1251"/>
        <v/>
      </c>
      <c r="AX2525" s="142">
        <f t="shared" si="1252"/>
        <v>1.2899558656401761E-5</v>
      </c>
      <c r="AY2525" s="142" t="str">
        <f t="shared" si="1253"/>
        <v/>
      </c>
      <c r="AZ2525" s="142" t="str">
        <f t="shared" si="1254"/>
        <v/>
      </c>
      <c r="BB2525" s="147"/>
      <c r="BC2525" s="147">
        <f t="shared" si="1217"/>
        <v>11.75039999999975</v>
      </c>
      <c r="BD2525" s="163">
        <f t="shared" si="1218"/>
        <v>0.10907168509568411</v>
      </c>
      <c r="BE2525" s="147">
        <f t="shared" si="1219"/>
        <v>2.2602906261215416E-4</v>
      </c>
      <c r="BF2525" s="147" t="str">
        <f t="shared" si="1215"/>
        <v/>
      </c>
      <c r="BG2525" s="159" t="str">
        <f t="shared" si="1216"/>
        <v/>
      </c>
    </row>
    <row r="2526" spans="1:59" ht="20.100000000000001" customHeight="1" x14ac:dyDescent="0.25">
      <c r="A2526" s="142">
        <v>1832</v>
      </c>
      <c r="B2526" s="142">
        <f t="shared" si="1220"/>
        <v>15571.919290620815</v>
      </c>
      <c r="C2526" s="142">
        <f t="shared" si="1221"/>
        <v>3.3552024620839538E-7</v>
      </c>
      <c r="D2526" s="142">
        <f t="shared" si="1222"/>
        <v>0.9995626406676833</v>
      </c>
      <c r="E2526" s="142">
        <f t="shared" si="1223"/>
        <v>3.3552024620839538E-7</v>
      </c>
      <c r="F2526" s="142" t="str">
        <f t="shared" si="1224"/>
        <v/>
      </c>
      <c r="G2526" s="142" t="str">
        <f t="shared" si="1225"/>
        <v/>
      </c>
      <c r="H2526" s="142"/>
      <c r="I2526" s="142"/>
      <c r="J2526" s="142">
        <f t="shared" si="1226"/>
        <v>3.1452980159162021E-147</v>
      </c>
      <c r="K2526" s="142" t="str">
        <f t="shared" si="1227"/>
        <v/>
      </c>
      <c r="L2526" s="142" t="str">
        <f t="shared" si="1228"/>
        <v/>
      </c>
      <c r="M2526" s="142"/>
      <c r="N2526" s="142"/>
      <c r="O2526" s="142"/>
      <c r="P2526" s="142"/>
      <c r="Q2526" s="142">
        <v>1832</v>
      </c>
      <c r="R2526" s="142">
        <f t="shared" si="1229"/>
        <v>71.406034727897961</v>
      </c>
      <c r="S2526" s="142">
        <f t="shared" si="1230"/>
        <v>7.3168804488804717E-5</v>
      </c>
      <c r="T2526" s="142">
        <f t="shared" si="1231"/>
        <v>0.9995626406676833</v>
      </c>
      <c r="U2526" s="142">
        <f t="shared" si="1232"/>
        <v>7.3168804488804717E-5</v>
      </c>
      <c r="V2526" s="142" t="str">
        <f t="shared" si="1233"/>
        <v/>
      </c>
      <c r="W2526" s="142" t="str">
        <f t="shared" si="1234"/>
        <v/>
      </c>
      <c r="X2526" s="142">
        <f t="shared" si="1235"/>
        <v>9.7398607897720919E-14</v>
      </c>
      <c r="Y2526" s="142" t="str">
        <f t="shared" si="1236"/>
        <v/>
      </c>
      <c r="Z2526" s="142" t="str">
        <f t="shared" si="1237"/>
        <v/>
      </c>
      <c r="AD2526" s="142">
        <v>1832</v>
      </c>
      <c r="AE2526" s="142">
        <f t="shared" si="1255"/>
        <v>183.10144517922333</v>
      </c>
      <c r="AF2526" s="142">
        <f t="shared" si="1238"/>
        <v>2.8534423577117759E-5</v>
      </c>
      <c r="AG2526" s="142">
        <f t="shared" si="1239"/>
        <v>0.9995626406676833</v>
      </c>
      <c r="AH2526" s="142">
        <f t="shared" si="1240"/>
        <v>2.8534423577117759E-5</v>
      </c>
      <c r="AI2526" s="142" t="str">
        <f t="shared" si="1241"/>
        <v/>
      </c>
      <c r="AJ2526" s="142" t="str">
        <f t="shared" si="1242"/>
        <v/>
      </c>
      <c r="AK2526" s="142">
        <f t="shared" si="1243"/>
        <v>9.0003244419213402E-58</v>
      </c>
      <c r="AL2526" s="142" t="str">
        <f t="shared" si="1244"/>
        <v/>
      </c>
      <c r="AM2526" s="142" t="str">
        <f t="shared" si="1245"/>
        <v/>
      </c>
      <c r="AQ2526" s="142">
        <v>1832</v>
      </c>
      <c r="AR2526" s="142">
        <f t="shared" si="1246"/>
        <v>9567.1431025887687</v>
      </c>
      <c r="AS2526" s="142">
        <f t="shared" si="1247"/>
        <v>5.4610808454538593E-7</v>
      </c>
      <c r="AT2526" s="142">
        <f t="shared" si="1248"/>
        <v>0.9995626406676833</v>
      </c>
      <c r="AU2526" s="142">
        <f t="shared" si="1249"/>
        <v>5.4610808454538593E-7</v>
      </c>
      <c r="AV2526" s="142" t="str">
        <f t="shared" si="1250"/>
        <v/>
      </c>
      <c r="AW2526" s="142" t="str">
        <f t="shared" si="1251"/>
        <v/>
      </c>
      <c r="AX2526" s="142">
        <f t="shared" si="1252"/>
        <v>1.2787473871593405E-5</v>
      </c>
      <c r="AY2526" s="142" t="str">
        <f t="shared" si="1253"/>
        <v/>
      </c>
      <c r="AZ2526" s="142" t="str">
        <f t="shared" si="1254"/>
        <v/>
      </c>
      <c r="BB2526" s="147"/>
      <c r="BC2526" s="147">
        <f t="shared" si="1217"/>
        <v>11.75679999999975</v>
      </c>
      <c r="BD2526" s="163">
        <f t="shared" si="1218"/>
        <v>0.10884565603307196</v>
      </c>
      <c r="BE2526" s="147">
        <f t="shared" si="1219"/>
        <v>2.2561375789660609E-4</v>
      </c>
      <c r="BF2526" s="147" t="str">
        <f t="shared" si="1215"/>
        <v/>
      </c>
      <c r="BG2526" s="159" t="str">
        <f t="shared" si="1216"/>
        <v/>
      </c>
    </row>
    <row r="2527" spans="1:59" ht="20.100000000000001" customHeight="1" x14ac:dyDescent="0.25">
      <c r="A2527" s="142">
        <v>1833</v>
      </c>
      <c r="B2527" s="142">
        <f t="shared" si="1220"/>
        <v>15590.635539768195</v>
      </c>
      <c r="C2527" s="142">
        <f t="shared" si="1221"/>
        <v>3.3108074921751609E-7</v>
      </c>
      <c r="D2527" s="142">
        <f t="shared" si="1222"/>
        <v>0.99956887871892641</v>
      </c>
      <c r="E2527" s="142">
        <f t="shared" si="1223"/>
        <v>3.3108074921751609E-7</v>
      </c>
      <c r="F2527" s="142" t="str">
        <f t="shared" si="1224"/>
        <v/>
      </c>
      <c r="G2527" s="142" t="str">
        <f t="shared" si="1225"/>
        <v/>
      </c>
      <c r="H2527" s="142"/>
      <c r="I2527" s="142"/>
      <c r="J2527" s="142">
        <f t="shared" si="1226"/>
        <v>3.4845714189545995E-147</v>
      </c>
      <c r="K2527" s="142" t="str">
        <f t="shared" si="1227"/>
        <v/>
      </c>
      <c r="L2527" s="142" t="str">
        <f t="shared" si="1228"/>
        <v/>
      </c>
      <c r="M2527" s="142"/>
      <c r="N2527" s="142"/>
      <c r="O2527" s="142"/>
      <c r="P2527" s="142"/>
      <c r="Q2527" s="142">
        <v>1833</v>
      </c>
      <c r="R2527" s="142">
        <f t="shared" si="1229"/>
        <v>71.491859288869009</v>
      </c>
      <c r="S2527" s="142">
        <f t="shared" si="1230"/>
        <v>7.2200658181613967E-5</v>
      </c>
      <c r="T2527" s="142">
        <f t="shared" si="1231"/>
        <v>0.99956887871892641</v>
      </c>
      <c r="U2527" s="142">
        <f t="shared" si="1232"/>
        <v>7.2200658181613967E-5</v>
      </c>
      <c r="V2527" s="142" t="str">
        <f t="shared" si="1233"/>
        <v/>
      </c>
      <c r="W2527" s="142" t="str">
        <f t="shared" si="1234"/>
        <v/>
      </c>
      <c r="X2527" s="142">
        <f t="shared" si="1235"/>
        <v>1.0024673184929669E-13</v>
      </c>
      <c r="Y2527" s="142" t="str">
        <f t="shared" si="1236"/>
        <v/>
      </c>
      <c r="Z2527" s="142" t="str">
        <f t="shared" si="1237"/>
        <v/>
      </c>
      <c r="AD2527" s="142">
        <v>1833</v>
      </c>
      <c r="AE2527" s="142">
        <f t="shared" si="1255"/>
        <v>183.32151903160224</v>
      </c>
      <c r="AF2527" s="142">
        <f t="shared" si="1238"/>
        <v>2.8156865176280057E-5</v>
      </c>
      <c r="AG2527" s="142">
        <f t="shared" si="1239"/>
        <v>0.99956887871892641</v>
      </c>
      <c r="AH2527" s="142">
        <f t="shared" si="1240"/>
        <v>2.8156865176280057E-5</v>
      </c>
      <c r="AI2527" s="142" t="str">
        <f t="shared" si="1241"/>
        <v/>
      </c>
      <c r="AJ2527" s="142" t="str">
        <f t="shared" si="1242"/>
        <v/>
      </c>
      <c r="AK2527" s="142">
        <f t="shared" si="1243"/>
        <v>9.5913142715313E-58</v>
      </c>
      <c r="AL2527" s="142" t="str">
        <f t="shared" si="1244"/>
        <v/>
      </c>
      <c r="AM2527" s="142" t="str">
        <f t="shared" si="1245"/>
        <v/>
      </c>
      <c r="AQ2527" s="142">
        <v>1833</v>
      </c>
      <c r="AR2527" s="142">
        <f t="shared" si="1246"/>
        <v>9578.6420726639954</v>
      </c>
      <c r="AS2527" s="142">
        <f t="shared" si="1247"/>
        <v>5.3888215637731867E-7</v>
      </c>
      <c r="AT2527" s="142">
        <f t="shared" si="1248"/>
        <v>0.99956887871892641</v>
      </c>
      <c r="AU2527" s="142">
        <f t="shared" si="1249"/>
        <v>5.3888215637731867E-7</v>
      </c>
      <c r="AV2527" s="142" t="str">
        <f t="shared" si="1250"/>
        <v/>
      </c>
      <c r="AW2527" s="142" t="str">
        <f t="shared" si="1251"/>
        <v/>
      </c>
      <c r="AX2527" s="142">
        <f t="shared" si="1252"/>
        <v>1.2676160175810068E-5</v>
      </c>
      <c r="AY2527" s="142" t="str">
        <f t="shared" si="1253"/>
        <v/>
      </c>
      <c r="AZ2527" s="142" t="str">
        <f t="shared" si="1254"/>
        <v/>
      </c>
      <c r="BB2527" s="147"/>
      <c r="BC2527" s="147">
        <f t="shared" si="1217"/>
        <v>11.763199999999749</v>
      </c>
      <c r="BD2527" s="163">
        <f t="shared" si="1218"/>
        <v>0.10862004227517535</v>
      </c>
      <c r="BE2527" s="147">
        <f t="shared" si="1219"/>
        <v>2.2519904951527614E-4</v>
      </c>
      <c r="BF2527" s="147" t="str">
        <f t="shared" si="1215"/>
        <v/>
      </c>
      <c r="BG2527" s="159" t="str">
        <f t="shared" si="1216"/>
        <v/>
      </c>
    </row>
    <row r="2528" spans="1:59" ht="20.100000000000001" customHeight="1" x14ac:dyDescent="0.25">
      <c r="A2528" s="147">
        <v>1834</v>
      </c>
      <c r="B2528" s="142">
        <f t="shared" si="1220"/>
        <v>15609.351788915574</v>
      </c>
      <c r="C2528" s="142">
        <f t="shared" si="1221"/>
        <v>3.2669476707817061E-7</v>
      </c>
      <c r="D2528" s="142">
        <f t="shared" si="1222"/>
        <v>0.99957503418112859</v>
      </c>
      <c r="E2528" s="142">
        <f t="shared" si="1223"/>
        <v>3.2669476707817061E-7</v>
      </c>
      <c r="F2528" s="142" t="str">
        <f t="shared" si="1224"/>
        <v/>
      </c>
      <c r="G2528" s="142" t="str">
        <f t="shared" si="1225"/>
        <v/>
      </c>
      <c r="H2528" s="142"/>
      <c r="I2528" s="142"/>
      <c r="J2528" s="142">
        <f t="shared" si="1226"/>
        <v>3.8603794101864087E-147</v>
      </c>
      <c r="K2528" s="142" t="str">
        <f t="shared" si="1227"/>
        <v/>
      </c>
      <c r="L2528" s="142" t="str">
        <f t="shared" si="1228"/>
        <v/>
      </c>
      <c r="M2528" s="142"/>
      <c r="N2528" s="142"/>
      <c r="O2528" s="142"/>
      <c r="P2528" s="142"/>
      <c r="Q2528" s="147">
        <v>1834</v>
      </c>
      <c r="R2528" s="142">
        <f t="shared" si="1229"/>
        <v>71.577683849840028</v>
      </c>
      <c r="S2528" s="142">
        <f t="shared" si="1230"/>
        <v>7.1244182161845515E-5</v>
      </c>
      <c r="T2528" s="142">
        <f t="shared" si="1231"/>
        <v>0.99957503418112859</v>
      </c>
      <c r="U2528" s="142">
        <f t="shared" si="1232"/>
        <v>7.1244182161845515E-5</v>
      </c>
      <c r="V2528" s="142" t="str">
        <f t="shared" si="1233"/>
        <v/>
      </c>
      <c r="W2528" s="142" t="str">
        <f t="shared" si="1234"/>
        <v/>
      </c>
      <c r="X2528" s="142">
        <f t="shared" si="1235"/>
        <v>1.0317648962485846E-13</v>
      </c>
      <c r="Y2528" s="142" t="str">
        <f t="shared" si="1236"/>
        <v/>
      </c>
      <c r="Z2528" s="142" t="str">
        <f t="shared" si="1237"/>
        <v/>
      </c>
      <c r="AD2528" s="147">
        <v>1834</v>
      </c>
      <c r="AE2528" s="142">
        <f t="shared" si="1255"/>
        <v>183.54159288398108</v>
      </c>
      <c r="AF2528" s="142">
        <f t="shared" si="1238"/>
        <v>2.7783857962616965E-5</v>
      </c>
      <c r="AG2528" s="142">
        <f t="shared" si="1239"/>
        <v>0.99957503418112859</v>
      </c>
      <c r="AH2528" s="142">
        <f t="shared" si="1240"/>
        <v>2.7783857962616965E-5</v>
      </c>
      <c r="AI2528" s="142" t="str">
        <f t="shared" si="1241"/>
        <v/>
      </c>
      <c r="AJ2528" s="142" t="str">
        <f t="shared" si="1242"/>
        <v/>
      </c>
      <c r="AK2528" s="142">
        <f t="shared" si="1243"/>
        <v>1.0220946830052612E-57</v>
      </c>
      <c r="AL2528" s="142" t="str">
        <f t="shared" si="1244"/>
        <v/>
      </c>
      <c r="AM2528" s="142" t="str">
        <f t="shared" si="1245"/>
        <v/>
      </c>
      <c r="AQ2528" s="147">
        <v>1834</v>
      </c>
      <c r="AR2528" s="142">
        <f t="shared" si="1246"/>
        <v>9590.141042739222</v>
      </c>
      <c r="AS2528" s="142">
        <f t="shared" si="1247"/>
        <v>5.3174333142700348E-7</v>
      </c>
      <c r="AT2528" s="142">
        <f t="shared" si="1248"/>
        <v>0.99957503418112859</v>
      </c>
      <c r="AU2528" s="142">
        <f t="shared" si="1249"/>
        <v>5.3174333142700348E-7</v>
      </c>
      <c r="AV2528" s="142" t="str">
        <f t="shared" si="1250"/>
        <v/>
      </c>
      <c r="AW2528" s="142" t="str">
        <f t="shared" si="1251"/>
        <v/>
      </c>
      <c r="AX2528" s="142">
        <f t="shared" si="1252"/>
        <v>1.2565614403304335E-5</v>
      </c>
      <c r="AY2528" s="142" t="str">
        <f t="shared" si="1253"/>
        <v/>
      </c>
      <c r="AZ2528" s="142" t="str">
        <f t="shared" si="1254"/>
        <v/>
      </c>
      <c r="BB2528" s="147"/>
      <c r="BC2528" s="147">
        <f t="shared" si="1217"/>
        <v>11.769599999999748</v>
      </c>
      <c r="BD2528" s="163">
        <f t="shared" si="1218"/>
        <v>0.10839484322566008</v>
      </c>
      <c r="BE2528" s="147">
        <f t="shared" si="1219"/>
        <v>2.2478493716644732E-4</v>
      </c>
      <c r="BF2528" s="147" t="str">
        <f t="shared" si="1215"/>
        <v/>
      </c>
      <c r="BG2528" s="159" t="str">
        <f t="shared" si="1216"/>
        <v/>
      </c>
    </row>
    <row r="2529" spans="1:59" ht="20.100000000000001" customHeight="1" x14ac:dyDescent="0.25">
      <c r="A2529" s="142">
        <v>1835</v>
      </c>
      <c r="B2529" s="142">
        <f t="shared" si="1220"/>
        <v>15628.06803806296</v>
      </c>
      <c r="C2529" s="142">
        <f t="shared" si="1221"/>
        <v>3.2236173027465537E-7</v>
      </c>
      <c r="D2529" s="142">
        <f t="shared" si="1222"/>
        <v>0.99958110805054967</v>
      </c>
      <c r="E2529" s="142">
        <f t="shared" si="1223"/>
        <v>3.2236173027465537E-7</v>
      </c>
      <c r="F2529" s="142" t="str">
        <f t="shared" si="1224"/>
        <v/>
      </c>
      <c r="G2529" s="142" t="str">
        <f t="shared" si="1225"/>
        <v/>
      </c>
      <c r="H2529" s="142"/>
      <c r="I2529" s="142"/>
      <c r="J2529" s="142">
        <f t="shared" si="1226"/>
        <v>4.2766495388698888E-147</v>
      </c>
      <c r="K2529" s="142" t="str">
        <f t="shared" si="1227"/>
        <v/>
      </c>
      <c r="L2529" s="142" t="str">
        <f t="shared" si="1228"/>
        <v/>
      </c>
      <c r="M2529" s="142"/>
      <c r="N2529" s="142"/>
      <c r="O2529" s="142"/>
      <c r="P2529" s="142"/>
      <c r="Q2529" s="142">
        <v>1835</v>
      </c>
      <c r="R2529" s="142">
        <f t="shared" si="1229"/>
        <v>71.663508410811076</v>
      </c>
      <c r="S2529" s="142">
        <f t="shared" si="1230"/>
        <v>7.0299252231976895E-5</v>
      </c>
      <c r="T2529" s="142">
        <f t="shared" si="1231"/>
        <v>0.99958110805054967</v>
      </c>
      <c r="U2529" s="142">
        <f t="shared" si="1232"/>
        <v>7.0299252231976895E-5</v>
      </c>
      <c r="V2529" s="142" t="str">
        <f t="shared" si="1233"/>
        <v/>
      </c>
      <c r="W2529" s="142" t="str">
        <f t="shared" si="1234"/>
        <v/>
      </c>
      <c r="X2529" s="142">
        <f t="shared" si="1235"/>
        <v>1.0619017188975773E-13</v>
      </c>
      <c r="Y2529" s="142" t="str">
        <f t="shared" si="1236"/>
        <v/>
      </c>
      <c r="Z2529" s="142" t="str">
        <f t="shared" si="1237"/>
        <v/>
      </c>
      <c r="AD2529" s="142">
        <v>1835</v>
      </c>
      <c r="AE2529" s="142">
        <f t="shared" si="1255"/>
        <v>183.76166673635998</v>
      </c>
      <c r="AF2529" s="142">
        <f t="shared" si="1238"/>
        <v>2.7415353501488458E-5</v>
      </c>
      <c r="AG2529" s="142">
        <f t="shared" si="1239"/>
        <v>0.99958110805054967</v>
      </c>
      <c r="AH2529" s="142">
        <f t="shared" si="1240"/>
        <v>2.7415353501488458E-5</v>
      </c>
      <c r="AI2529" s="142" t="str">
        <f t="shared" si="1241"/>
        <v/>
      </c>
      <c r="AJ2529" s="142" t="str">
        <f t="shared" si="1242"/>
        <v/>
      </c>
      <c r="AK2529" s="142">
        <f t="shared" si="1243"/>
        <v>1.0891738053265609E-57</v>
      </c>
      <c r="AL2529" s="142" t="str">
        <f t="shared" si="1244"/>
        <v/>
      </c>
      <c r="AM2529" s="142" t="str">
        <f t="shared" si="1245"/>
        <v/>
      </c>
      <c r="AQ2529" s="142">
        <v>1835</v>
      </c>
      <c r="AR2529" s="142">
        <f t="shared" si="1246"/>
        <v>9601.6400128144487</v>
      </c>
      <c r="AS2529" s="142">
        <f t="shared" si="1247"/>
        <v>5.2469068272465956E-7</v>
      </c>
      <c r="AT2529" s="142">
        <f t="shared" si="1248"/>
        <v>0.99958110805054967</v>
      </c>
      <c r="AU2529" s="142">
        <f t="shared" si="1249"/>
        <v>5.2469068272465956E-7</v>
      </c>
      <c r="AV2529" s="142" t="str">
        <f t="shared" si="1250"/>
        <v/>
      </c>
      <c r="AW2529" s="142" t="str">
        <f t="shared" si="1251"/>
        <v/>
      </c>
      <c r="AX2529" s="142">
        <f t="shared" si="1252"/>
        <v>1.2455833379212123E-5</v>
      </c>
      <c r="AY2529" s="142" t="str">
        <f t="shared" si="1253"/>
        <v/>
      </c>
      <c r="AZ2529" s="142" t="str">
        <f t="shared" si="1254"/>
        <v/>
      </c>
      <c r="BB2529" s="147"/>
      <c r="BC2529" s="147">
        <f t="shared" si="1217"/>
        <v>11.775999999999748</v>
      </c>
      <c r="BD2529" s="163">
        <f t="shared" si="1218"/>
        <v>0.10817005828849363</v>
      </c>
      <c r="BE2529" s="147">
        <f t="shared" si="1219"/>
        <v>2.2437142054662629E-4</v>
      </c>
      <c r="BF2529" s="147" t="str">
        <f t="shared" si="1215"/>
        <v/>
      </c>
      <c r="BG2529" s="159" t="str">
        <f t="shared" si="1216"/>
        <v/>
      </c>
    </row>
    <row r="2530" spans="1:59" ht="20.100000000000001" customHeight="1" x14ac:dyDescent="0.25">
      <c r="A2530" s="142">
        <v>1836</v>
      </c>
      <c r="B2530" s="142">
        <f t="shared" si="1220"/>
        <v>15646.784287210339</v>
      </c>
      <c r="C2530" s="142">
        <f t="shared" si="1221"/>
        <v>3.1808107431590584E-7</v>
      </c>
      <c r="D2530" s="142">
        <f t="shared" si="1222"/>
        <v>0.99958710131283735</v>
      </c>
      <c r="E2530" s="142">
        <f t="shared" si="1223"/>
        <v>3.1808107431590584E-7</v>
      </c>
      <c r="F2530" s="142" t="str">
        <f t="shared" si="1224"/>
        <v/>
      </c>
      <c r="G2530" s="142" t="str">
        <f t="shared" si="1225"/>
        <v/>
      </c>
      <c r="H2530" s="142"/>
      <c r="I2530" s="142"/>
      <c r="J2530" s="142">
        <f t="shared" si="1226"/>
        <v>4.7377308553389469E-147</v>
      </c>
      <c r="K2530" s="142" t="str">
        <f t="shared" si="1227"/>
        <v/>
      </c>
      <c r="L2530" s="142" t="str">
        <f t="shared" si="1228"/>
        <v/>
      </c>
      <c r="M2530" s="142"/>
      <c r="N2530" s="142"/>
      <c r="O2530" s="142"/>
      <c r="P2530" s="142"/>
      <c r="Q2530" s="142">
        <v>1836</v>
      </c>
      <c r="R2530" s="142">
        <f t="shared" si="1229"/>
        <v>71.749332971782096</v>
      </c>
      <c r="S2530" s="142">
        <f t="shared" si="1230"/>
        <v>6.9365745290237847E-5</v>
      </c>
      <c r="T2530" s="142">
        <f t="shared" si="1231"/>
        <v>0.99958710131283735</v>
      </c>
      <c r="U2530" s="142">
        <f t="shared" si="1232"/>
        <v>6.9365745290237847E-5</v>
      </c>
      <c r="V2530" s="142" t="str">
        <f t="shared" si="1233"/>
        <v/>
      </c>
      <c r="W2530" s="142" t="str">
        <f t="shared" si="1234"/>
        <v/>
      </c>
      <c r="X2530" s="142">
        <f t="shared" si="1235"/>
        <v>1.0929013214906929E-13</v>
      </c>
      <c r="Y2530" s="142" t="str">
        <f t="shared" si="1236"/>
        <v/>
      </c>
      <c r="Z2530" s="142" t="str">
        <f t="shared" si="1237"/>
        <v/>
      </c>
      <c r="AD2530" s="142">
        <v>1836</v>
      </c>
      <c r="AE2530" s="142">
        <f t="shared" si="1255"/>
        <v>183.98174058873883</v>
      </c>
      <c r="AF2530" s="142">
        <f t="shared" si="1238"/>
        <v>2.7051303785576497E-5</v>
      </c>
      <c r="AG2530" s="142">
        <f t="shared" si="1239"/>
        <v>0.99958710131283735</v>
      </c>
      <c r="AH2530" s="142">
        <f t="shared" si="1240"/>
        <v>2.7051303785576497E-5</v>
      </c>
      <c r="AI2530" s="142" t="str">
        <f t="shared" si="1241"/>
        <v/>
      </c>
      <c r="AJ2530" s="142" t="str">
        <f t="shared" si="1242"/>
        <v/>
      </c>
      <c r="AK2530" s="142">
        <f t="shared" si="1243"/>
        <v>1.1606366976493147E-57</v>
      </c>
      <c r="AL2530" s="142" t="str">
        <f t="shared" si="1244"/>
        <v/>
      </c>
      <c r="AM2530" s="142" t="str">
        <f t="shared" si="1245"/>
        <v/>
      </c>
      <c r="AQ2530" s="142">
        <v>1836</v>
      </c>
      <c r="AR2530" s="142">
        <f t="shared" si="1246"/>
        <v>9613.1389828896754</v>
      </c>
      <c r="AS2530" s="142">
        <f t="shared" si="1247"/>
        <v>5.1772329147883051E-7</v>
      </c>
      <c r="AT2530" s="142">
        <f t="shared" si="1248"/>
        <v>0.99958710131283735</v>
      </c>
      <c r="AU2530" s="142">
        <f t="shared" si="1249"/>
        <v>5.1772329147883051E-7</v>
      </c>
      <c r="AV2530" s="142" t="str">
        <f t="shared" si="1250"/>
        <v/>
      </c>
      <c r="AW2530" s="142" t="str">
        <f t="shared" si="1251"/>
        <v/>
      </c>
      <c r="AX2530" s="142">
        <f t="shared" si="1252"/>
        <v>1.2346813919834508E-5</v>
      </c>
      <c r="AY2530" s="142" t="str">
        <f t="shared" si="1253"/>
        <v/>
      </c>
      <c r="AZ2530" s="142" t="str">
        <f t="shared" si="1254"/>
        <v/>
      </c>
      <c r="BB2530" s="147"/>
      <c r="BC2530" s="147">
        <f t="shared" si="1217"/>
        <v>11.782399999999747</v>
      </c>
      <c r="BD2530" s="163">
        <f t="shared" si="1218"/>
        <v>0.107945686867947</v>
      </c>
      <c r="BE2530" s="147">
        <f t="shared" si="1219"/>
        <v>2.2395849935014089E-4</v>
      </c>
      <c r="BF2530" s="147" t="str">
        <f t="shared" si="1215"/>
        <v/>
      </c>
      <c r="BG2530" s="159" t="str">
        <f t="shared" si="1216"/>
        <v/>
      </c>
    </row>
    <row r="2531" spans="1:59" ht="20.100000000000001" customHeight="1" x14ac:dyDescent="0.25">
      <c r="A2531" s="142">
        <v>1837</v>
      </c>
      <c r="B2531" s="142">
        <f t="shared" si="1220"/>
        <v>15665.500536357718</v>
      </c>
      <c r="C2531" s="142">
        <f t="shared" si="1221"/>
        <v>3.1385223970473294E-7</v>
      </c>
      <c r="D2531" s="142">
        <f t="shared" si="1222"/>
        <v>0.99959301494312092</v>
      </c>
      <c r="E2531" s="142">
        <f t="shared" si="1223"/>
        <v>3.1385223970473294E-7</v>
      </c>
      <c r="F2531" s="142" t="str">
        <f t="shared" si="1224"/>
        <v/>
      </c>
      <c r="G2531" s="142" t="str">
        <f t="shared" si="1225"/>
        <v/>
      </c>
      <c r="H2531" s="142"/>
      <c r="I2531" s="142"/>
      <c r="J2531" s="142">
        <f t="shared" si="1226"/>
        <v>5.2484390687151722E-147</v>
      </c>
      <c r="K2531" s="142" t="str">
        <f t="shared" si="1227"/>
        <v/>
      </c>
      <c r="L2531" s="142" t="str">
        <f t="shared" si="1228"/>
        <v/>
      </c>
      <c r="M2531" s="142"/>
      <c r="N2531" s="142"/>
      <c r="O2531" s="142"/>
      <c r="P2531" s="142"/>
      <c r="Q2531" s="142">
        <v>1837</v>
      </c>
      <c r="R2531" s="142">
        <f t="shared" si="1229"/>
        <v>71.835157532753115</v>
      </c>
      <c r="S2531" s="142">
        <f t="shared" si="1230"/>
        <v>6.8443539323900421E-5</v>
      </c>
      <c r="T2531" s="142">
        <f t="shared" si="1231"/>
        <v>0.99959301494312092</v>
      </c>
      <c r="U2531" s="142">
        <f t="shared" si="1232"/>
        <v>6.8443539323900421E-5</v>
      </c>
      <c r="V2531" s="142" t="str">
        <f t="shared" si="1233"/>
        <v/>
      </c>
      <c r="W2531" s="142" t="str">
        <f t="shared" si="1234"/>
        <v/>
      </c>
      <c r="X2531" s="142">
        <f t="shared" si="1235"/>
        <v>1.1247878843026875E-13</v>
      </c>
      <c r="Y2531" s="142" t="str">
        <f t="shared" si="1236"/>
        <v/>
      </c>
      <c r="Z2531" s="142" t="str">
        <f t="shared" si="1237"/>
        <v/>
      </c>
      <c r="AD2531" s="142">
        <v>1837</v>
      </c>
      <c r="AE2531" s="142">
        <f t="shared" si="1255"/>
        <v>184.20181444111773</v>
      </c>
      <c r="AF2531" s="142">
        <f t="shared" si="1238"/>
        <v>2.6691661232268866E-5</v>
      </c>
      <c r="AG2531" s="142">
        <f t="shared" si="1239"/>
        <v>0.99959301494312092</v>
      </c>
      <c r="AH2531" s="142">
        <f t="shared" si="1240"/>
        <v>2.6691661232268866E-5</v>
      </c>
      <c r="AI2531" s="142" t="str">
        <f t="shared" si="1241"/>
        <v/>
      </c>
      <c r="AJ2531" s="142" t="str">
        <f t="shared" si="1242"/>
        <v/>
      </c>
      <c r="AK2531" s="142">
        <f t="shared" si="1243"/>
        <v>1.2367686261589312E-57</v>
      </c>
      <c r="AL2531" s="142" t="str">
        <f t="shared" si="1244"/>
        <v/>
      </c>
      <c r="AM2531" s="142" t="str">
        <f t="shared" si="1245"/>
        <v/>
      </c>
      <c r="AQ2531" s="142">
        <v>1837</v>
      </c>
      <c r="AR2531" s="142">
        <f t="shared" si="1246"/>
        <v>9624.6379529649021</v>
      </c>
      <c r="AS2531" s="142">
        <f t="shared" si="1247"/>
        <v>5.1084024702632826E-7</v>
      </c>
      <c r="AT2531" s="142">
        <f t="shared" si="1248"/>
        <v>0.99959301494312092</v>
      </c>
      <c r="AU2531" s="142">
        <f t="shared" si="1249"/>
        <v>5.1084024702632826E-7</v>
      </c>
      <c r="AV2531" s="142" t="str">
        <f t="shared" si="1250"/>
        <v/>
      </c>
      <c r="AW2531" s="142" t="str">
        <f t="shared" si="1251"/>
        <v/>
      </c>
      <c r="AX2531" s="142">
        <f t="shared" si="1252"/>
        <v>1.2238552832917791E-5</v>
      </c>
      <c r="AY2531" s="142" t="str">
        <f t="shared" si="1253"/>
        <v/>
      </c>
      <c r="AZ2531" s="142" t="str">
        <f t="shared" si="1254"/>
        <v/>
      </c>
      <c r="BB2531" s="147"/>
      <c r="BC2531" s="147">
        <f t="shared" si="1217"/>
        <v>11.788799999999746</v>
      </c>
      <c r="BD2531" s="163">
        <f t="shared" si="1218"/>
        <v>0.10772172836859686</v>
      </c>
      <c r="BE2531" s="147">
        <f t="shared" si="1219"/>
        <v>2.2354617326889037E-4</v>
      </c>
      <c r="BF2531" s="147" t="str">
        <f t="shared" si="1215"/>
        <v/>
      </c>
      <c r="BG2531" s="159" t="str">
        <f t="shared" si="1216"/>
        <v/>
      </c>
    </row>
    <row r="2532" spans="1:59" ht="20.100000000000001" customHeight="1" x14ac:dyDescent="0.25">
      <c r="A2532" s="142">
        <v>1838</v>
      </c>
      <c r="B2532" s="142">
        <f t="shared" si="1220"/>
        <v>15684.216785505098</v>
      </c>
      <c r="C2532" s="142">
        <f t="shared" si="1221"/>
        <v>3.0967467190708652E-7</v>
      </c>
      <c r="D2532" s="142">
        <f t="shared" si="1222"/>
        <v>0.9995988499061047</v>
      </c>
      <c r="E2532" s="142">
        <f t="shared" si="1223"/>
        <v>3.0967467190708652E-7</v>
      </c>
      <c r="F2532" s="142" t="str">
        <f t="shared" si="1224"/>
        <v/>
      </c>
      <c r="G2532" s="142" t="str">
        <f t="shared" si="1225"/>
        <v/>
      </c>
      <c r="H2532" s="142"/>
      <c r="I2532" s="142"/>
      <c r="J2532" s="142">
        <f t="shared" si="1226"/>
        <v>5.8141065342904309E-147</v>
      </c>
      <c r="K2532" s="142" t="str">
        <f t="shared" si="1227"/>
        <v/>
      </c>
      <c r="L2532" s="142" t="str">
        <f t="shared" si="1228"/>
        <v/>
      </c>
      <c r="M2532" s="142"/>
      <c r="N2532" s="142"/>
      <c r="O2532" s="142"/>
      <c r="P2532" s="142"/>
      <c r="Q2532" s="142">
        <v>1838</v>
      </c>
      <c r="R2532" s="142">
        <f t="shared" si="1229"/>
        <v>71.920982093724163</v>
      </c>
      <c r="S2532" s="142">
        <f t="shared" si="1230"/>
        <v>6.7532513402576586E-5</v>
      </c>
      <c r="T2532" s="142">
        <f t="shared" si="1231"/>
        <v>0.9995988499061047</v>
      </c>
      <c r="U2532" s="142">
        <f t="shared" si="1232"/>
        <v>6.7532513402576586E-5</v>
      </c>
      <c r="V2532" s="142" t="str">
        <f t="shared" si="1233"/>
        <v/>
      </c>
      <c r="W2532" s="142" t="str">
        <f t="shared" si="1234"/>
        <v/>
      </c>
      <c r="X2532" s="142">
        <f t="shared" si="1235"/>
        <v>1.1575862500979711E-13</v>
      </c>
      <c r="Y2532" s="142" t="str">
        <f t="shared" si="1236"/>
        <v/>
      </c>
      <c r="Z2532" s="142" t="str">
        <f t="shared" si="1237"/>
        <v/>
      </c>
      <c r="AD2532" s="142">
        <v>1838</v>
      </c>
      <c r="AE2532" s="142">
        <f t="shared" si="1255"/>
        <v>184.42188829349658</v>
      </c>
      <c r="AF2532" s="142">
        <f t="shared" si="1238"/>
        <v>2.6336378681045021E-5</v>
      </c>
      <c r="AG2532" s="142">
        <f t="shared" si="1239"/>
        <v>0.9995988499061047</v>
      </c>
      <c r="AH2532" s="142">
        <f t="shared" si="1240"/>
        <v>2.6336378681045021E-5</v>
      </c>
      <c r="AI2532" s="142" t="str">
        <f t="shared" si="1241"/>
        <v/>
      </c>
      <c r="AJ2532" s="142" t="str">
        <f t="shared" si="1242"/>
        <v/>
      </c>
      <c r="AK2532" s="142">
        <f t="shared" si="1243"/>
        <v>1.3178733400370735E-57</v>
      </c>
      <c r="AL2532" s="142" t="str">
        <f t="shared" si="1244"/>
        <v/>
      </c>
      <c r="AM2532" s="142" t="str">
        <f t="shared" si="1245"/>
        <v/>
      </c>
      <c r="AQ2532" s="142">
        <v>1838</v>
      </c>
      <c r="AR2532" s="142">
        <f t="shared" si="1246"/>
        <v>9636.1369230401287</v>
      </c>
      <c r="AS2532" s="142">
        <f t="shared" si="1247"/>
        <v>5.0404064678219175E-7</v>
      </c>
      <c r="AT2532" s="142">
        <f t="shared" si="1248"/>
        <v>0.9995988499061047</v>
      </c>
      <c r="AU2532" s="142">
        <f t="shared" si="1249"/>
        <v>5.0404064678219175E-7</v>
      </c>
      <c r="AV2532" s="142" t="str">
        <f t="shared" si="1250"/>
        <v/>
      </c>
      <c r="AW2532" s="142" t="str">
        <f t="shared" si="1251"/>
        <v/>
      </c>
      <c r="AX2532" s="142">
        <f t="shared" si="1252"/>
        <v>1.2131046917931718E-5</v>
      </c>
      <c r="AY2532" s="142" t="str">
        <f t="shared" si="1253"/>
        <v/>
      </c>
      <c r="AZ2532" s="142" t="str">
        <f t="shared" si="1254"/>
        <v/>
      </c>
      <c r="BB2532" s="147"/>
      <c r="BC2532" s="147">
        <f t="shared" si="1217"/>
        <v>11.795199999999745</v>
      </c>
      <c r="BD2532" s="163">
        <f t="shared" si="1218"/>
        <v>0.10749818219532797</v>
      </c>
      <c r="BE2532" s="147">
        <f t="shared" si="1219"/>
        <v>2.2313444199362209E-4</v>
      </c>
      <c r="BF2532" s="147" t="str">
        <f t="shared" si="1215"/>
        <v/>
      </c>
      <c r="BG2532" s="159" t="str">
        <f t="shared" si="1216"/>
        <v/>
      </c>
    </row>
    <row r="2533" spans="1:59" ht="20.100000000000001" customHeight="1" x14ac:dyDescent="0.25">
      <c r="A2533" s="142">
        <v>1839</v>
      </c>
      <c r="B2533" s="142">
        <f t="shared" si="1220"/>
        <v>15702.933034652477</v>
      </c>
      <c r="C2533" s="142">
        <f t="shared" si="1221"/>
        <v>3.0554782132132022E-7</v>
      </c>
      <c r="D2533" s="142">
        <f t="shared" si="1222"/>
        <v>0.99960460715615995</v>
      </c>
      <c r="E2533" s="142">
        <f t="shared" si="1223"/>
        <v>3.0554782132132022E-7</v>
      </c>
      <c r="F2533" s="142" t="str">
        <f t="shared" si="1224"/>
        <v/>
      </c>
      <c r="G2533" s="142" t="str">
        <f t="shared" si="1225"/>
        <v/>
      </c>
      <c r="H2533" s="142"/>
      <c r="I2533" s="142"/>
      <c r="J2533" s="142">
        <f t="shared" si="1226"/>
        <v>6.4406375862390005E-147</v>
      </c>
      <c r="K2533" s="142" t="str">
        <f t="shared" si="1227"/>
        <v/>
      </c>
      <c r="L2533" s="142" t="str">
        <f t="shared" si="1228"/>
        <v/>
      </c>
      <c r="M2533" s="142"/>
      <c r="N2533" s="142"/>
      <c r="O2533" s="142"/>
      <c r="P2533" s="142"/>
      <c r="Q2533" s="142">
        <v>1839</v>
      </c>
      <c r="R2533" s="142">
        <f t="shared" si="1229"/>
        <v>72.006806654695183</v>
      </c>
      <c r="S2533" s="142">
        <f t="shared" si="1230"/>
        <v>6.6632547671516382E-5</v>
      </c>
      <c r="T2533" s="142">
        <f t="shared" si="1231"/>
        <v>0.99960460715615995</v>
      </c>
      <c r="U2533" s="142">
        <f t="shared" si="1232"/>
        <v>6.6632547671516382E-5</v>
      </c>
      <c r="V2533" s="142" t="str">
        <f t="shared" si="1233"/>
        <v/>
      </c>
      <c r="W2533" s="142" t="str">
        <f t="shared" si="1234"/>
        <v/>
      </c>
      <c r="X2533" s="142">
        <f t="shared" si="1235"/>
        <v>1.1913219418462179E-13</v>
      </c>
      <c r="Y2533" s="142" t="str">
        <f t="shared" si="1236"/>
        <v/>
      </c>
      <c r="Z2533" s="142" t="str">
        <f t="shared" si="1237"/>
        <v/>
      </c>
      <c r="AD2533" s="142">
        <v>1839</v>
      </c>
      <c r="AE2533" s="142">
        <f t="shared" si="1255"/>
        <v>184.64196214587548</v>
      </c>
      <c r="AF2533" s="142">
        <f t="shared" si="1238"/>
        <v>2.5985409390862118E-5</v>
      </c>
      <c r="AG2533" s="142">
        <f t="shared" si="1239"/>
        <v>0.99960460715615995</v>
      </c>
      <c r="AH2533" s="142">
        <f t="shared" si="1240"/>
        <v>2.5985409390862118E-5</v>
      </c>
      <c r="AI2533" s="142" t="str">
        <f t="shared" si="1241"/>
        <v/>
      </c>
      <c r="AJ2533" s="142" t="str">
        <f t="shared" si="1242"/>
        <v/>
      </c>
      <c r="AK2533" s="142">
        <f t="shared" si="1243"/>
        <v>1.4042742637759727E-57</v>
      </c>
      <c r="AL2533" s="142" t="str">
        <f t="shared" si="1244"/>
        <v/>
      </c>
      <c r="AM2533" s="142" t="str">
        <f t="shared" si="1245"/>
        <v/>
      </c>
      <c r="AQ2533" s="142">
        <v>1839</v>
      </c>
      <c r="AR2533" s="142">
        <f t="shared" si="1246"/>
        <v>9647.6358931153554</v>
      </c>
      <c r="AS2533" s="142">
        <f t="shared" si="1247"/>
        <v>4.9732359618966797E-7</v>
      </c>
      <c r="AT2533" s="142">
        <f t="shared" si="1248"/>
        <v>0.99960460715615995</v>
      </c>
      <c r="AU2533" s="142">
        <f t="shared" si="1249"/>
        <v>4.9732359618966797E-7</v>
      </c>
      <c r="AV2533" s="142" t="str">
        <f t="shared" si="1250"/>
        <v/>
      </c>
      <c r="AW2533" s="142" t="str">
        <f t="shared" si="1251"/>
        <v/>
      </c>
      <c r="AX2533" s="142">
        <f t="shared" si="1252"/>
        <v>1.2024292966346067E-5</v>
      </c>
      <c r="AY2533" s="142" t="str">
        <f t="shared" si="1253"/>
        <v/>
      </c>
      <c r="AZ2533" s="142" t="str">
        <f t="shared" si="1254"/>
        <v/>
      </c>
      <c r="BB2533" s="147"/>
      <c r="BC2533" s="147">
        <f t="shared" si="1217"/>
        <v>11.801599999999745</v>
      </c>
      <c r="BD2533" s="163">
        <f t="shared" si="1218"/>
        <v>0.10727504775333435</v>
      </c>
      <c r="BE2533" s="147">
        <f t="shared" si="1219"/>
        <v>2.2272330521247441E-4</v>
      </c>
      <c r="BF2533" s="147" t="str">
        <f t="shared" si="1215"/>
        <v/>
      </c>
      <c r="BG2533" s="159" t="str">
        <f t="shared" si="1216"/>
        <v/>
      </c>
    </row>
    <row r="2534" spans="1:59" ht="20.100000000000001" customHeight="1" x14ac:dyDescent="0.25">
      <c r="A2534" s="142">
        <v>1840</v>
      </c>
      <c r="B2534" s="142">
        <f t="shared" si="1220"/>
        <v>15721.649283799863</v>
      </c>
      <c r="C2534" s="142">
        <f t="shared" si="1221"/>
        <v>3.0147114324747791E-7</v>
      </c>
      <c r="D2534" s="142">
        <f t="shared" si="1222"/>
        <v>0.99961028763741799</v>
      </c>
      <c r="E2534" s="142">
        <f t="shared" si="1223"/>
        <v>3.0147114324747791E-7</v>
      </c>
      <c r="F2534" s="142" t="str">
        <f t="shared" si="1224"/>
        <v/>
      </c>
      <c r="G2534" s="142" t="str">
        <f t="shared" si="1225"/>
        <v/>
      </c>
      <c r="H2534" s="142"/>
      <c r="I2534" s="142"/>
      <c r="J2534" s="142">
        <f t="shared" si="1226"/>
        <v>7.1345697862497224E-147</v>
      </c>
      <c r="K2534" s="142" t="str">
        <f t="shared" si="1227"/>
        <v/>
      </c>
      <c r="L2534" s="142" t="str">
        <f t="shared" si="1228"/>
        <v/>
      </c>
      <c r="M2534" s="142"/>
      <c r="N2534" s="142"/>
      <c r="O2534" s="142"/>
      <c r="P2534" s="142"/>
      <c r="Q2534" s="142">
        <v>1840</v>
      </c>
      <c r="R2534" s="142">
        <f t="shared" si="1229"/>
        <v>72.092631215666231</v>
      </c>
      <c r="S2534" s="142">
        <f t="shared" si="1230"/>
        <v>6.5743523344908572E-5</v>
      </c>
      <c r="T2534" s="142">
        <f t="shared" si="1231"/>
        <v>0.99961028763741799</v>
      </c>
      <c r="U2534" s="142">
        <f t="shared" si="1232"/>
        <v>6.5743523344908572E-5</v>
      </c>
      <c r="V2534" s="142" t="str">
        <f t="shared" si="1233"/>
        <v/>
      </c>
      <c r="W2534" s="142" t="str">
        <f t="shared" si="1234"/>
        <v/>
      </c>
      <c r="X2534" s="142">
        <f t="shared" si="1235"/>
        <v>1.2260211808997274E-13</v>
      </c>
      <c r="Y2534" s="142" t="str">
        <f t="shared" si="1236"/>
        <v/>
      </c>
      <c r="Z2534" s="142" t="str">
        <f t="shared" si="1237"/>
        <v/>
      </c>
      <c r="AD2534" s="142">
        <v>1840</v>
      </c>
      <c r="AE2534" s="142">
        <f t="shared" si="1255"/>
        <v>184.86203599825433</v>
      </c>
      <c r="AF2534" s="142">
        <f t="shared" si="1238"/>
        <v>2.5638707037543446E-5</v>
      </c>
      <c r="AG2534" s="142">
        <f t="shared" si="1239"/>
        <v>0.99961028763741799</v>
      </c>
      <c r="AH2534" s="142">
        <f t="shared" si="1240"/>
        <v>2.5638707037543446E-5</v>
      </c>
      <c r="AI2534" s="142" t="str">
        <f t="shared" si="1241"/>
        <v/>
      </c>
      <c r="AJ2534" s="142" t="str">
        <f t="shared" si="1242"/>
        <v/>
      </c>
      <c r="AK2534" s="142">
        <f t="shared" si="1243"/>
        <v>1.4963157660668143E-57</v>
      </c>
      <c r="AL2534" s="142" t="str">
        <f t="shared" si="1244"/>
        <v/>
      </c>
      <c r="AM2534" s="142" t="str">
        <f t="shared" si="1245"/>
        <v/>
      </c>
      <c r="AQ2534" s="142">
        <v>1840</v>
      </c>
      <c r="AR2534" s="142">
        <f t="shared" si="1246"/>
        <v>9659.1348631905821</v>
      </c>
      <c r="AS2534" s="142">
        <f t="shared" si="1247"/>
        <v>4.906882086702195E-7</v>
      </c>
      <c r="AT2534" s="142">
        <f t="shared" si="1248"/>
        <v>0.99961028763741799</v>
      </c>
      <c r="AU2534" s="142">
        <f t="shared" si="1249"/>
        <v>4.906882086702195E-7</v>
      </c>
      <c r="AV2534" s="142" t="str">
        <f t="shared" si="1250"/>
        <v/>
      </c>
      <c r="AW2534" s="142" t="str">
        <f t="shared" si="1251"/>
        <v/>
      </c>
      <c r="AX2534" s="142">
        <f t="shared" si="1252"/>
        <v>1.1918287761905301E-5</v>
      </c>
      <c r="AY2534" s="142" t="str">
        <f t="shared" si="1253"/>
        <v/>
      </c>
      <c r="AZ2534" s="142" t="str">
        <f t="shared" si="1254"/>
        <v/>
      </c>
      <c r="BB2534" s="147"/>
      <c r="BC2534" s="147">
        <f t="shared" si="1217"/>
        <v>11.807999999999744</v>
      </c>
      <c r="BD2534" s="163">
        <f t="shared" si="1218"/>
        <v>0.10705232444812188</v>
      </c>
      <c r="BE2534" s="147">
        <f t="shared" si="1219"/>
        <v>2.2231276261129584E-4</v>
      </c>
      <c r="BF2534" s="147" t="str">
        <f t="shared" si="1215"/>
        <v/>
      </c>
      <c r="BG2534" s="159" t="str">
        <f t="shared" si="1216"/>
        <v/>
      </c>
    </row>
    <row r="2535" spans="1:59" ht="20.100000000000001" customHeight="1" x14ac:dyDescent="0.25">
      <c r="A2535" s="147">
        <v>1841</v>
      </c>
      <c r="B2535" s="142">
        <f t="shared" si="1220"/>
        <v>15740.365532947242</v>
      </c>
      <c r="C2535" s="142">
        <f t="shared" si="1221"/>
        <v>2.9744409785660657E-7</v>
      </c>
      <c r="D2535" s="142">
        <f t="shared" si="1222"/>
        <v>0.99961589228386039</v>
      </c>
      <c r="E2535" s="142">
        <f t="shared" si="1223"/>
        <v>2.9744409785660657E-7</v>
      </c>
      <c r="F2535" s="142" t="str">
        <f t="shared" si="1224"/>
        <v/>
      </c>
      <c r="G2535" s="142" t="str">
        <f t="shared" si="1225"/>
        <v/>
      </c>
      <c r="H2535" s="142"/>
      <c r="I2535" s="142"/>
      <c r="J2535" s="142">
        <f t="shared" si="1226"/>
        <v>7.9031417195022413E-147</v>
      </c>
      <c r="K2535" s="142" t="str">
        <f t="shared" si="1227"/>
        <v/>
      </c>
      <c r="L2535" s="142" t="str">
        <f t="shared" si="1228"/>
        <v/>
      </c>
      <c r="M2535" s="142"/>
      <c r="N2535" s="142"/>
      <c r="O2535" s="142"/>
      <c r="P2535" s="142"/>
      <c r="Q2535" s="147">
        <v>1841</v>
      </c>
      <c r="R2535" s="142">
        <f t="shared" si="1229"/>
        <v>72.17845577663725</v>
      </c>
      <c r="S2535" s="142">
        <f t="shared" si="1230"/>
        <v>6.4865322699188995E-5</v>
      </c>
      <c r="T2535" s="142">
        <f t="shared" si="1231"/>
        <v>0.99961589228386039</v>
      </c>
      <c r="U2535" s="142">
        <f t="shared" si="1232"/>
        <v>6.4865322699188995E-5</v>
      </c>
      <c r="V2535" s="142" t="str">
        <f t="shared" si="1233"/>
        <v/>
      </c>
      <c r="W2535" s="142" t="str">
        <f t="shared" si="1234"/>
        <v/>
      </c>
      <c r="X2535" s="142">
        <f t="shared" si="1235"/>
        <v>1.2617109056438232E-13</v>
      </c>
      <c r="Y2535" s="142" t="str">
        <f t="shared" si="1236"/>
        <v/>
      </c>
      <c r="Z2535" s="142" t="str">
        <f t="shared" si="1237"/>
        <v/>
      </c>
      <c r="AD2535" s="147">
        <v>1841</v>
      </c>
      <c r="AE2535" s="142">
        <f t="shared" si="1255"/>
        <v>185.08210985063323</v>
      </c>
      <c r="AF2535" s="142">
        <f t="shared" si="1238"/>
        <v>2.5296225711167506E-5</v>
      </c>
      <c r="AG2535" s="142">
        <f t="shared" si="1239"/>
        <v>0.99961589228386039</v>
      </c>
      <c r="AH2535" s="142">
        <f t="shared" si="1240"/>
        <v>2.5296225711167506E-5</v>
      </c>
      <c r="AI2535" s="142" t="str">
        <f t="shared" si="1241"/>
        <v/>
      </c>
      <c r="AJ2535" s="142" t="str">
        <f t="shared" si="1242"/>
        <v/>
      </c>
      <c r="AK2535" s="142">
        <f t="shared" si="1243"/>
        <v>1.5943645101580824E-57</v>
      </c>
      <c r="AL2535" s="142" t="str">
        <f t="shared" si="1244"/>
        <v/>
      </c>
      <c r="AM2535" s="142" t="str">
        <f t="shared" si="1245"/>
        <v/>
      </c>
      <c r="AQ2535" s="147">
        <v>1841</v>
      </c>
      <c r="AR2535" s="142">
        <f t="shared" si="1246"/>
        <v>9670.6338332658088</v>
      </c>
      <c r="AS2535" s="142">
        <f t="shared" si="1247"/>
        <v>4.841336055735694E-7</v>
      </c>
      <c r="AT2535" s="142">
        <f t="shared" si="1248"/>
        <v>0.99961589228386039</v>
      </c>
      <c r="AU2535" s="142">
        <f t="shared" si="1249"/>
        <v>4.841336055735694E-7</v>
      </c>
      <c r="AV2535" s="142" t="str">
        <f t="shared" si="1250"/>
        <v/>
      </c>
      <c r="AW2535" s="142" t="str">
        <f t="shared" si="1251"/>
        <v/>
      </c>
      <c r="AX2535" s="142">
        <f t="shared" si="1252"/>
        <v>1.1813028080901509E-5</v>
      </c>
      <c r="AY2535" s="142" t="str">
        <f t="shared" si="1253"/>
        <v/>
      </c>
      <c r="AZ2535" s="142" t="str">
        <f t="shared" si="1254"/>
        <v/>
      </c>
      <c r="BB2535" s="147"/>
      <c r="BC2535" s="147">
        <f t="shared" si="1217"/>
        <v>11.814399999999743</v>
      </c>
      <c r="BD2535" s="163">
        <f t="shared" si="1218"/>
        <v>0.10683001168551058</v>
      </c>
      <c r="BE2535" s="147">
        <f t="shared" si="1219"/>
        <v>2.2190281387467203E-4</v>
      </c>
      <c r="BF2535" s="147" t="str">
        <f t="shared" si="1215"/>
        <v/>
      </c>
      <c r="BG2535" s="159" t="str">
        <f t="shared" si="1216"/>
        <v/>
      </c>
    </row>
    <row r="2536" spans="1:59" ht="20.100000000000001" customHeight="1" x14ac:dyDescent="0.25">
      <c r="A2536" s="142">
        <v>1842</v>
      </c>
      <c r="B2536" s="142">
        <f t="shared" si="1220"/>
        <v>15759.081782094621</v>
      </c>
      <c r="C2536" s="142">
        <f t="shared" si="1221"/>
        <v>2.9346615016007377E-7</v>
      </c>
      <c r="D2536" s="142">
        <f t="shared" si="1222"/>
        <v>0.99962142201941095</v>
      </c>
      <c r="E2536" s="142">
        <f t="shared" si="1223"/>
        <v>2.9346615016007377E-7</v>
      </c>
      <c r="F2536" s="142" t="str">
        <f t="shared" si="1224"/>
        <v/>
      </c>
      <c r="G2536" s="142" t="str">
        <f t="shared" si="1225"/>
        <v/>
      </c>
      <c r="H2536" s="142"/>
      <c r="I2536" s="142"/>
      <c r="J2536" s="142">
        <f t="shared" si="1226"/>
        <v>8.7543680366723824E-147</v>
      </c>
      <c r="K2536" s="142" t="str">
        <f t="shared" si="1227"/>
        <v/>
      </c>
      <c r="L2536" s="142" t="str">
        <f t="shared" si="1228"/>
        <v/>
      </c>
      <c r="M2536" s="142"/>
      <c r="N2536" s="142"/>
      <c r="O2536" s="142"/>
      <c r="P2536" s="142"/>
      <c r="Q2536" s="142">
        <v>1842</v>
      </c>
      <c r="R2536" s="142">
        <f t="shared" si="1229"/>
        <v>72.26428033760827</v>
      </c>
      <c r="S2536" s="142">
        <f t="shared" si="1230"/>
        <v>6.3997829066350163E-5</v>
      </c>
      <c r="T2536" s="142">
        <f t="shared" si="1231"/>
        <v>0.99962142201941095</v>
      </c>
      <c r="U2536" s="142">
        <f t="shared" si="1232"/>
        <v>6.3997829066350163E-5</v>
      </c>
      <c r="V2536" s="142" t="str">
        <f t="shared" si="1233"/>
        <v/>
      </c>
      <c r="W2536" s="142" t="str">
        <f t="shared" si="1234"/>
        <v/>
      </c>
      <c r="X2536" s="142">
        <f t="shared" si="1235"/>
        <v>1.2984187906326243E-13</v>
      </c>
      <c r="Y2536" s="142" t="str">
        <f t="shared" si="1236"/>
        <v/>
      </c>
      <c r="Z2536" s="142" t="str">
        <f t="shared" si="1237"/>
        <v/>
      </c>
      <c r="AD2536" s="142">
        <v>1842</v>
      </c>
      <c r="AE2536" s="142">
        <f t="shared" si="1255"/>
        <v>185.30218370301208</v>
      </c>
      <c r="AF2536" s="142">
        <f t="shared" si="1238"/>
        <v>2.4957919913460187E-5</v>
      </c>
      <c r="AG2536" s="142">
        <f t="shared" si="1239"/>
        <v>0.99962142201941095</v>
      </c>
      <c r="AH2536" s="142">
        <f t="shared" si="1240"/>
        <v>2.4957919913460187E-5</v>
      </c>
      <c r="AI2536" s="142" t="str">
        <f t="shared" si="1241"/>
        <v/>
      </c>
      <c r="AJ2536" s="142" t="str">
        <f t="shared" si="1242"/>
        <v/>
      </c>
      <c r="AK2536" s="142">
        <f t="shared" si="1243"/>
        <v>1.6988108908907866E-57</v>
      </c>
      <c r="AL2536" s="142" t="str">
        <f t="shared" si="1244"/>
        <v/>
      </c>
      <c r="AM2536" s="142" t="str">
        <f t="shared" si="1245"/>
        <v/>
      </c>
      <c r="AQ2536" s="142">
        <v>1842</v>
      </c>
      <c r="AR2536" s="142">
        <f t="shared" si="1246"/>
        <v>9682.1328033410355</v>
      </c>
      <c r="AS2536" s="142">
        <f t="shared" si="1247"/>
        <v>4.7765891612777581E-7</v>
      </c>
      <c r="AT2536" s="142">
        <f t="shared" si="1248"/>
        <v>0.99962142201941095</v>
      </c>
      <c r="AU2536" s="142">
        <f t="shared" si="1249"/>
        <v>4.7765891612777581E-7</v>
      </c>
      <c r="AV2536" s="142" t="str">
        <f t="shared" si="1250"/>
        <v/>
      </c>
      <c r="AW2536" s="142" t="str">
        <f t="shared" si="1251"/>
        <v/>
      </c>
      <c r="AX2536" s="142">
        <f t="shared" si="1252"/>
        <v>1.1708510692445506E-5</v>
      </c>
      <c r="AY2536" s="142" t="str">
        <f t="shared" si="1253"/>
        <v/>
      </c>
      <c r="AZ2536" s="142" t="str">
        <f t="shared" si="1254"/>
        <v/>
      </c>
      <c r="BB2536" s="147"/>
      <c r="BC2536" s="147">
        <f t="shared" si="1217"/>
        <v>11.820799999999743</v>
      </c>
      <c r="BD2536" s="163">
        <f t="shared" si="1218"/>
        <v>0.10660810887163591</v>
      </c>
      <c r="BE2536" s="147">
        <f t="shared" si="1219"/>
        <v>2.2149345868466286E-4</v>
      </c>
      <c r="BF2536" s="147" t="str">
        <f t="shared" si="1215"/>
        <v/>
      </c>
      <c r="BG2536" s="159" t="str">
        <f t="shared" si="1216"/>
        <v/>
      </c>
    </row>
    <row r="2537" spans="1:59" ht="20.100000000000001" customHeight="1" x14ac:dyDescent="0.25">
      <c r="A2537" s="142">
        <v>1843</v>
      </c>
      <c r="B2537" s="142">
        <f t="shared" si="1220"/>
        <v>15777.798031242</v>
      </c>
      <c r="C2537" s="142">
        <f t="shared" si="1221"/>
        <v>2.8953676997892743E-7</v>
      </c>
      <c r="D2537" s="142">
        <f t="shared" si="1222"/>
        <v>0.99962687775802539</v>
      </c>
      <c r="E2537" s="142">
        <f t="shared" si="1223"/>
        <v>2.8953676997892743E-7</v>
      </c>
      <c r="F2537" s="142" t="str">
        <f t="shared" si="1224"/>
        <v/>
      </c>
      <c r="G2537" s="142" t="str">
        <f t="shared" si="1225"/>
        <v/>
      </c>
      <c r="H2537" s="142"/>
      <c r="I2537" s="142"/>
      <c r="J2537" s="142">
        <f t="shared" si="1226"/>
        <v>9.6971225150681578E-147</v>
      </c>
      <c r="K2537" s="142" t="str">
        <f t="shared" si="1227"/>
        <v/>
      </c>
      <c r="L2537" s="142" t="str">
        <f t="shared" si="1228"/>
        <v/>
      </c>
      <c r="M2537" s="142"/>
      <c r="N2537" s="142"/>
      <c r="O2537" s="142"/>
      <c r="P2537" s="142"/>
      <c r="Q2537" s="142">
        <v>1843</v>
      </c>
      <c r="R2537" s="142">
        <f t="shared" si="1229"/>
        <v>72.350104898579318</v>
      </c>
      <c r="S2537" s="142">
        <f t="shared" si="1230"/>
        <v>6.3140926827258463E-5</v>
      </c>
      <c r="T2537" s="142">
        <f t="shared" si="1231"/>
        <v>0.99962687775802539</v>
      </c>
      <c r="U2537" s="142">
        <f t="shared" si="1232"/>
        <v>6.3140926827258463E-5</v>
      </c>
      <c r="V2537" s="142" t="str">
        <f t="shared" si="1233"/>
        <v/>
      </c>
      <c r="W2537" s="142" t="str">
        <f t="shared" si="1234"/>
        <v/>
      </c>
      <c r="X2537" s="142">
        <f t="shared" si="1235"/>
        <v>1.3361732662219709E-13</v>
      </c>
      <c r="Y2537" s="142" t="str">
        <f t="shared" si="1236"/>
        <v/>
      </c>
      <c r="Z2537" s="142" t="str">
        <f t="shared" si="1237"/>
        <v/>
      </c>
      <c r="AD2537" s="142">
        <v>1843</v>
      </c>
      <c r="AE2537" s="142">
        <f t="shared" si="1255"/>
        <v>185.52225755539098</v>
      </c>
      <c r="AF2537" s="142">
        <f t="shared" si="1238"/>
        <v>2.4623744555187647E-5</v>
      </c>
      <c r="AG2537" s="142">
        <f t="shared" si="1239"/>
        <v>0.99962687775802539</v>
      </c>
      <c r="AH2537" s="142">
        <f t="shared" si="1240"/>
        <v>2.4623744555187647E-5</v>
      </c>
      <c r="AI2537" s="142" t="str">
        <f t="shared" si="1241"/>
        <v/>
      </c>
      <c r="AJ2537" s="142" t="str">
        <f t="shared" si="1242"/>
        <v/>
      </c>
      <c r="AK2537" s="142">
        <f t="shared" si="1243"/>
        <v>1.8100705639498419E-57</v>
      </c>
      <c r="AL2537" s="142" t="str">
        <f t="shared" si="1244"/>
        <v/>
      </c>
      <c r="AM2537" s="142" t="str">
        <f t="shared" si="1245"/>
        <v/>
      </c>
      <c r="AQ2537" s="142">
        <v>1843</v>
      </c>
      <c r="AR2537" s="142">
        <f t="shared" si="1246"/>
        <v>9693.6317734162621</v>
      </c>
      <c r="AS2537" s="142">
        <f t="shared" si="1247"/>
        <v>4.7126327738934968E-7</v>
      </c>
      <c r="AT2537" s="142">
        <f t="shared" si="1248"/>
        <v>0.99962687775802539</v>
      </c>
      <c r="AU2537" s="142">
        <f t="shared" si="1249"/>
        <v>4.7126327738934968E-7</v>
      </c>
      <c r="AV2537" s="142" t="str">
        <f t="shared" si="1250"/>
        <v/>
      </c>
      <c r="AW2537" s="142" t="str">
        <f t="shared" si="1251"/>
        <v/>
      </c>
      <c r="AX2537" s="142">
        <f t="shared" si="1252"/>
        <v>1.1604732358736099E-5</v>
      </c>
      <c r="AY2537" s="142" t="str">
        <f t="shared" si="1253"/>
        <v/>
      </c>
      <c r="AZ2537" s="142" t="str">
        <f t="shared" si="1254"/>
        <v/>
      </c>
      <c r="BB2537" s="147"/>
      <c r="BC2537" s="147">
        <f t="shared" si="1217"/>
        <v>11.827199999999742</v>
      </c>
      <c r="BD2537" s="163">
        <f t="shared" si="1218"/>
        <v>0.10638661541295125</v>
      </c>
      <c r="BE2537" s="147">
        <f t="shared" si="1219"/>
        <v>2.2108469672163511E-4</v>
      </c>
      <c r="BF2537" s="147" t="str">
        <f t="shared" si="1215"/>
        <v/>
      </c>
      <c r="BG2537" s="159" t="str">
        <f t="shared" si="1216"/>
        <v/>
      </c>
    </row>
    <row r="2538" spans="1:59" ht="20.100000000000001" customHeight="1" x14ac:dyDescent="0.25">
      <c r="A2538" s="142">
        <v>1844</v>
      </c>
      <c r="B2538" s="142">
        <f t="shared" si="1220"/>
        <v>15796.514280389387</v>
      </c>
      <c r="C2538" s="142">
        <f t="shared" si="1221"/>
        <v>2.8565543191327376E-7</v>
      </c>
      <c r="D2538" s="142">
        <f t="shared" si="1222"/>
        <v>0.99963226040378128</v>
      </c>
      <c r="E2538" s="142">
        <f t="shared" si="1223"/>
        <v>2.8565543191327376E-7</v>
      </c>
      <c r="F2538" s="142" t="str">
        <f t="shared" si="1224"/>
        <v/>
      </c>
      <c r="G2538" s="142" t="str">
        <f t="shared" si="1225"/>
        <v/>
      </c>
      <c r="H2538" s="142"/>
      <c r="I2538" s="142"/>
      <c r="J2538" s="142">
        <f t="shared" si="1226"/>
        <v>1.0741229994377617E-146</v>
      </c>
      <c r="K2538" s="142" t="str">
        <f t="shared" si="1227"/>
        <v/>
      </c>
      <c r="L2538" s="142" t="str">
        <f t="shared" si="1228"/>
        <v/>
      </c>
      <c r="M2538" s="142"/>
      <c r="N2538" s="142"/>
      <c r="O2538" s="142"/>
      <c r="P2538" s="142"/>
      <c r="Q2538" s="142">
        <v>1844</v>
      </c>
      <c r="R2538" s="142">
        <f t="shared" si="1229"/>
        <v>72.435929459550337</v>
      </c>
      <c r="S2538" s="142">
        <f t="shared" si="1230"/>
        <v>6.2294501404977905E-5</v>
      </c>
      <c r="T2538" s="142">
        <f t="shared" si="1231"/>
        <v>0.99963226040378128</v>
      </c>
      <c r="U2538" s="142">
        <f t="shared" si="1232"/>
        <v>6.2294501404977905E-5</v>
      </c>
      <c r="V2538" s="142" t="str">
        <f t="shared" si="1233"/>
        <v/>
      </c>
      <c r="W2538" s="142" t="str">
        <f t="shared" si="1234"/>
        <v/>
      </c>
      <c r="X2538" s="142">
        <f t="shared" si="1235"/>
        <v>1.3750035387126166E-13</v>
      </c>
      <c r="Y2538" s="142" t="str">
        <f t="shared" si="1236"/>
        <v/>
      </c>
      <c r="Z2538" s="142" t="str">
        <f t="shared" si="1237"/>
        <v/>
      </c>
      <c r="AD2538" s="142">
        <v>1844</v>
      </c>
      <c r="AE2538" s="142">
        <f t="shared" si="1255"/>
        <v>185.74233140776983</v>
      </c>
      <c r="AF2538" s="142">
        <f t="shared" si="1238"/>
        <v>2.4293654953552936E-5</v>
      </c>
      <c r="AG2538" s="142">
        <f t="shared" si="1239"/>
        <v>0.99963226040378128</v>
      </c>
      <c r="AH2538" s="142">
        <f t="shared" si="1240"/>
        <v>2.4293654953552936E-5</v>
      </c>
      <c r="AI2538" s="142" t="str">
        <f t="shared" si="1241"/>
        <v/>
      </c>
      <c r="AJ2538" s="142" t="str">
        <f t="shared" si="1242"/>
        <v/>
      </c>
      <c r="AK2538" s="142">
        <f t="shared" si="1243"/>
        <v>1.928586073222053E-57</v>
      </c>
      <c r="AL2538" s="142" t="str">
        <f t="shared" si="1244"/>
        <v/>
      </c>
      <c r="AM2538" s="142" t="str">
        <f t="shared" si="1245"/>
        <v/>
      </c>
      <c r="AQ2538" s="142">
        <v>1844</v>
      </c>
      <c r="AR2538" s="142">
        <f t="shared" si="1246"/>
        <v>9705.1307434914925</v>
      </c>
      <c r="AS2538" s="142">
        <f t="shared" si="1247"/>
        <v>4.6494583419341682E-7</v>
      </c>
      <c r="AT2538" s="142">
        <f t="shared" si="1248"/>
        <v>0.99963226040378128</v>
      </c>
      <c r="AU2538" s="142">
        <f t="shared" si="1249"/>
        <v>4.6494583419341682E-7</v>
      </c>
      <c r="AV2538" s="142" t="str">
        <f t="shared" si="1250"/>
        <v/>
      </c>
      <c r="AW2538" s="142" t="str">
        <f t="shared" si="1251"/>
        <v/>
      </c>
      <c r="AX2538" s="142">
        <f t="shared" si="1252"/>
        <v>1.150168983532751E-5</v>
      </c>
      <c r="AY2538" s="142" t="str">
        <f t="shared" si="1253"/>
        <v/>
      </c>
      <c r="AZ2538" s="142" t="str">
        <f t="shared" si="1254"/>
        <v/>
      </c>
      <c r="BB2538" s="147"/>
      <c r="BC2538" s="147">
        <f t="shared" si="1217"/>
        <v>11.833599999999741</v>
      </c>
      <c r="BD2538" s="163">
        <f t="shared" si="1218"/>
        <v>0.10616553071622961</v>
      </c>
      <c r="BE2538" s="147">
        <f t="shared" si="1219"/>
        <v>2.2067652766361023E-4</v>
      </c>
      <c r="BF2538" s="147" t="str">
        <f t="shared" si="1215"/>
        <v/>
      </c>
      <c r="BG2538" s="159" t="str">
        <f t="shared" si="1216"/>
        <v/>
      </c>
    </row>
    <row r="2539" spans="1:59" ht="20.100000000000001" customHeight="1" x14ac:dyDescent="0.25">
      <c r="A2539" s="142">
        <v>1845</v>
      </c>
      <c r="B2539" s="142">
        <f t="shared" si="1220"/>
        <v>15815.230529536766</v>
      </c>
      <c r="C2539" s="142">
        <f t="shared" si="1221"/>
        <v>2.8182161531169346E-7</v>
      </c>
      <c r="D2539" s="142">
        <f t="shared" si="1222"/>
        <v>0.99963757085096694</v>
      </c>
      <c r="E2539" s="142">
        <f t="shared" si="1223"/>
        <v>2.8182161531169346E-7</v>
      </c>
      <c r="F2539" s="142" t="str">
        <f t="shared" si="1224"/>
        <v/>
      </c>
      <c r="G2539" s="142" t="str">
        <f t="shared" si="1225"/>
        <v/>
      </c>
      <c r="H2539" s="142"/>
      <c r="I2539" s="142"/>
      <c r="J2539" s="142">
        <f t="shared" si="1226"/>
        <v>1.1897568133563347E-146</v>
      </c>
      <c r="K2539" s="142" t="str">
        <f t="shared" si="1227"/>
        <v/>
      </c>
      <c r="L2539" s="142" t="str">
        <f t="shared" si="1228"/>
        <v/>
      </c>
      <c r="M2539" s="142"/>
      <c r="N2539" s="142"/>
      <c r="O2539" s="142"/>
      <c r="P2539" s="142"/>
      <c r="Q2539" s="142">
        <v>1845</v>
      </c>
      <c r="R2539" s="142">
        <f t="shared" si="1229"/>
        <v>72.521754020521385</v>
      </c>
      <c r="S2539" s="142">
        <f t="shared" si="1230"/>
        <v>6.1458439258096835E-5</v>
      </c>
      <c r="T2539" s="142">
        <f t="shared" si="1231"/>
        <v>0.99963757085096694</v>
      </c>
      <c r="U2539" s="142">
        <f t="shared" si="1232"/>
        <v>6.1458439258096835E-5</v>
      </c>
      <c r="V2539" s="142" t="str">
        <f t="shared" si="1233"/>
        <v/>
      </c>
      <c r="W2539" s="142" t="str">
        <f t="shared" si="1234"/>
        <v/>
      </c>
      <c r="X2539" s="142">
        <f t="shared" si="1235"/>
        <v>1.4149396110163419E-13</v>
      </c>
      <c r="Y2539" s="142" t="str">
        <f t="shared" si="1236"/>
        <v/>
      </c>
      <c r="Z2539" s="142" t="str">
        <f t="shared" si="1237"/>
        <v/>
      </c>
      <c r="AD2539" s="142">
        <v>1845</v>
      </c>
      <c r="AE2539" s="142">
        <f t="shared" si="1255"/>
        <v>185.96240526014873</v>
      </c>
      <c r="AF2539" s="142">
        <f t="shared" si="1238"/>
        <v>2.3967606829593962E-5</v>
      </c>
      <c r="AG2539" s="142">
        <f t="shared" si="1239"/>
        <v>0.99963757085096694</v>
      </c>
      <c r="AH2539" s="142">
        <f t="shared" si="1240"/>
        <v>2.3967606829593962E-5</v>
      </c>
      <c r="AI2539" s="142" t="str">
        <f t="shared" si="1241"/>
        <v/>
      </c>
      <c r="AJ2539" s="142" t="str">
        <f t="shared" si="1242"/>
        <v/>
      </c>
      <c r="AK2539" s="142">
        <f t="shared" si="1243"/>
        <v>2.0548285825266785E-57</v>
      </c>
      <c r="AL2539" s="142" t="str">
        <f t="shared" si="1244"/>
        <v/>
      </c>
      <c r="AM2539" s="142" t="str">
        <f t="shared" si="1245"/>
        <v/>
      </c>
      <c r="AQ2539" s="142">
        <v>1845</v>
      </c>
      <c r="AR2539" s="142">
        <f t="shared" si="1246"/>
        <v>9716.6297135667191</v>
      </c>
      <c r="AS2539" s="142">
        <f t="shared" si="1247"/>
        <v>4.5870573910393249E-7</v>
      </c>
      <c r="AT2539" s="142">
        <f t="shared" si="1248"/>
        <v>0.99963757085096694</v>
      </c>
      <c r="AU2539" s="142">
        <f t="shared" si="1249"/>
        <v>4.5870573910393249E-7</v>
      </c>
      <c r="AV2539" s="142" t="str">
        <f t="shared" si="1250"/>
        <v/>
      </c>
      <c r="AW2539" s="142" t="str">
        <f t="shared" si="1251"/>
        <v/>
      </c>
      <c r="AX2539" s="142">
        <f t="shared" si="1252"/>
        <v>1.1399379871395165E-5</v>
      </c>
      <c r="AY2539" s="142" t="str">
        <f t="shared" si="1253"/>
        <v/>
      </c>
      <c r="AZ2539" s="142" t="str">
        <f t="shared" si="1254"/>
        <v/>
      </c>
      <c r="BB2539" s="147"/>
      <c r="BC2539" s="147">
        <f t="shared" si="1217"/>
        <v>11.839999999999741</v>
      </c>
      <c r="BD2539" s="163">
        <f t="shared" si="1218"/>
        <v>0.105944854188566</v>
      </c>
      <c r="BE2539" s="147">
        <f t="shared" si="1219"/>
        <v>2.2026895118737455E-4</v>
      </c>
      <c r="BF2539" s="147" t="str">
        <f t="shared" si="1215"/>
        <v/>
      </c>
      <c r="BG2539" s="159" t="str">
        <f t="shared" si="1216"/>
        <v/>
      </c>
    </row>
    <row r="2540" spans="1:59" ht="20.100000000000001" customHeight="1" x14ac:dyDescent="0.25">
      <c r="A2540" s="142">
        <v>1846</v>
      </c>
      <c r="B2540" s="142">
        <f t="shared" si="1220"/>
        <v>15833.946778684145</v>
      </c>
      <c r="C2540" s="142">
        <f t="shared" si="1221"/>
        <v>2.7803480424067527E-7</v>
      </c>
      <c r="D2540" s="142">
        <f t="shared" si="1222"/>
        <v>0.99964280998417065</v>
      </c>
      <c r="E2540" s="142">
        <f t="shared" si="1223"/>
        <v>2.7803480424067527E-7</v>
      </c>
      <c r="F2540" s="142" t="str">
        <f t="shared" si="1224"/>
        <v/>
      </c>
      <c r="G2540" s="142" t="str">
        <f t="shared" si="1225"/>
        <v/>
      </c>
      <c r="H2540" s="142"/>
      <c r="I2540" s="142"/>
      <c r="J2540" s="142">
        <f t="shared" si="1226"/>
        <v>1.3178180036265409E-146</v>
      </c>
      <c r="K2540" s="142" t="str">
        <f t="shared" si="1227"/>
        <v/>
      </c>
      <c r="L2540" s="142" t="str">
        <f t="shared" si="1228"/>
        <v/>
      </c>
      <c r="M2540" s="142"/>
      <c r="N2540" s="142"/>
      <c r="O2540" s="142"/>
      <c r="P2540" s="142"/>
      <c r="Q2540" s="142">
        <v>1846</v>
      </c>
      <c r="R2540" s="142">
        <f t="shared" si="1229"/>
        <v>72.607578581492405</v>
      </c>
      <c r="S2540" s="142">
        <f t="shared" si="1230"/>
        <v>6.0632627874067041E-5</v>
      </c>
      <c r="T2540" s="142">
        <f t="shared" si="1231"/>
        <v>0.99964280998417065</v>
      </c>
      <c r="U2540" s="142">
        <f t="shared" si="1232"/>
        <v>6.0632627874067041E-5</v>
      </c>
      <c r="V2540" s="142" t="str">
        <f t="shared" si="1233"/>
        <v/>
      </c>
      <c r="W2540" s="142" t="str">
        <f t="shared" si="1234"/>
        <v/>
      </c>
      <c r="X2540" s="142">
        <f t="shared" si="1235"/>
        <v>1.4560123038578916E-13</v>
      </c>
      <c r="Y2540" s="142" t="str">
        <f t="shared" si="1236"/>
        <v/>
      </c>
      <c r="Z2540" s="142" t="str">
        <f t="shared" si="1237"/>
        <v/>
      </c>
      <c r="AD2540" s="142">
        <v>1846</v>
      </c>
      <c r="AE2540" s="142">
        <f t="shared" si="1255"/>
        <v>186.18247911252757</v>
      </c>
      <c r="AF2540" s="142">
        <f t="shared" si="1238"/>
        <v>2.3645556305585231E-5</v>
      </c>
      <c r="AG2540" s="142">
        <f t="shared" si="1239"/>
        <v>0.99964280998417065</v>
      </c>
      <c r="AH2540" s="142">
        <f t="shared" si="1240"/>
        <v>2.3645556305585231E-5</v>
      </c>
      <c r="AI2540" s="142" t="str">
        <f t="shared" si="1241"/>
        <v/>
      </c>
      <c r="AJ2540" s="142" t="str">
        <f t="shared" si="1242"/>
        <v/>
      </c>
      <c r="AK2540" s="142">
        <f t="shared" si="1243"/>
        <v>2.1892997183822269E-57</v>
      </c>
      <c r="AL2540" s="142" t="str">
        <f t="shared" si="1244"/>
        <v/>
      </c>
      <c r="AM2540" s="142" t="str">
        <f t="shared" si="1245"/>
        <v/>
      </c>
      <c r="AQ2540" s="142">
        <v>1846</v>
      </c>
      <c r="AR2540" s="142">
        <f t="shared" si="1246"/>
        <v>9728.1286836419458</v>
      </c>
      <c r="AS2540" s="142">
        <f t="shared" si="1247"/>
        <v>4.5254215236393938E-7</v>
      </c>
      <c r="AT2540" s="142">
        <f t="shared" si="1248"/>
        <v>0.99964280998417065</v>
      </c>
      <c r="AU2540" s="142">
        <f t="shared" si="1249"/>
        <v>4.5254215236393938E-7</v>
      </c>
      <c r="AV2540" s="142" t="str">
        <f t="shared" si="1250"/>
        <v/>
      </c>
      <c r="AW2540" s="142" t="str">
        <f t="shared" si="1251"/>
        <v/>
      </c>
      <c r="AX2540" s="142">
        <f t="shared" si="1252"/>
        <v>1.1297799209999196E-5</v>
      </c>
      <c r="AY2540" s="142" t="str">
        <f t="shared" si="1253"/>
        <v/>
      </c>
      <c r="AZ2540" s="142" t="str">
        <f t="shared" si="1254"/>
        <v/>
      </c>
      <c r="BB2540" s="147"/>
      <c r="BC2540" s="147">
        <f t="shared" si="1217"/>
        <v>11.84639999999974</v>
      </c>
      <c r="BD2540" s="163">
        <f t="shared" si="1218"/>
        <v>0.10572458523737863</v>
      </c>
      <c r="BE2540" s="147">
        <f t="shared" si="1219"/>
        <v>2.198619669667029E-4</v>
      </c>
      <c r="BF2540" s="147" t="str">
        <f t="shared" si="1215"/>
        <v/>
      </c>
      <c r="BG2540" s="159" t="str">
        <f t="shared" si="1216"/>
        <v/>
      </c>
    </row>
    <row r="2541" spans="1:59" ht="20.100000000000001" customHeight="1" x14ac:dyDescent="0.25">
      <c r="A2541" s="147">
        <v>1847</v>
      </c>
      <c r="B2541" s="142">
        <f t="shared" si="1220"/>
        <v>15852.663027831524</v>
      </c>
      <c r="C2541" s="142">
        <f t="shared" si="1221"/>
        <v>2.7429448745409931E-7</v>
      </c>
      <c r="D2541" s="142">
        <f t="shared" si="1222"/>
        <v>0.99964797867836785</v>
      </c>
      <c r="E2541" s="142">
        <f t="shared" si="1223"/>
        <v>2.7429448745409931E-7</v>
      </c>
      <c r="F2541" s="142" t="str">
        <f t="shared" si="1224"/>
        <v/>
      </c>
      <c r="G2541" s="142" t="str">
        <f t="shared" si="1225"/>
        <v/>
      </c>
      <c r="H2541" s="142"/>
      <c r="I2541" s="142"/>
      <c r="J2541" s="142">
        <f t="shared" si="1226"/>
        <v>1.4596398903546583E-146</v>
      </c>
      <c r="K2541" s="142" t="str">
        <f t="shared" si="1227"/>
        <v/>
      </c>
      <c r="L2541" s="142" t="str">
        <f t="shared" si="1228"/>
        <v/>
      </c>
      <c r="M2541" s="142"/>
      <c r="N2541" s="142"/>
      <c r="O2541" s="142"/>
      <c r="P2541" s="142"/>
      <c r="Q2541" s="147">
        <v>1847</v>
      </c>
      <c r="R2541" s="142">
        <f t="shared" si="1229"/>
        <v>72.693403142463424</v>
      </c>
      <c r="S2541" s="142">
        <f t="shared" si="1230"/>
        <v>5.9816955762545196E-5</v>
      </c>
      <c r="T2541" s="142">
        <f t="shared" si="1231"/>
        <v>0.99964797867836785</v>
      </c>
      <c r="U2541" s="142">
        <f t="shared" si="1232"/>
        <v>5.9816955762545196E-5</v>
      </c>
      <c r="V2541" s="142" t="str">
        <f t="shared" si="1233"/>
        <v/>
      </c>
      <c r="W2541" s="142" t="str">
        <f t="shared" si="1234"/>
        <v/>
      </c>
      <c r="X2541" s="142">
        <f t="shared" si="1235"/>
        <v>1.4982532775267071E-13</v>
      </c>
      <c r="Y2541" s="142" t="str">
        <f t="shared" si="1236"/>
        <v/>
      </c>
      <c r="Z2541" s="142" t="str">
        <f t="shared" si="1237"/>
        <v/>
      </c>
      <c r="AD2541" s="147">
        <v>1847</v>
      </c>
      <c r="AE2541" s="142">
        <f t="shared" si="1255"/>
        <v>186.40255296490648</v>
      </c>
      <c r="AF2541" s="142">
        <f t="shared" si="1238"/>
        <v>2.3327459902441541E-5</v>
      </c>
      <c r="AG2541" s="142">
        <f t="shared" si="1239"/>
        <v>0.99964797867836785</v>
      </c>
      <c r="AH2541" s="142">
        <f t="shared" si="1240"/>
        <v>2.3327459902441541E-5</v>
      </c>
      <c r="AI2541" s="142" t="str">
        <f t="shared" si="1241"/>
        <v/>
      </c>
      <c r="AJ2541" s="142" t="str">
        <f t="shared" si="1242"/>
        <v/>
      </c>
      <c r="AK2541" s="142">
        <f t="shared" si="1243"/>
        <v>2.3325335308975146E-57</v>
      </c>
      <c r="AL2541" s="142" t="str">
        <f t="shared" si="1244"/>
        <v/>
      </c>
      <c r="AM2541" s="142" t="str">
        <f t="shared" si="1245"/>
        <v/>
      </c>
      <c r="AQ2541" s="147">
        <v>1847</v>
      </c>
      <c r="AR2541" s="142">
        <f t="shared" si="1246"/>
        <v>9739.6276537171725</v>
      </c>
      <c r="AS2541" s="142">
        <f t="shared" si="1247"/>
        <v>4.4645424184589237E-7</v>
      </c>
      <c r="AT2541" s="142">
        <f t="shared" si="1248"/>
        <v>0.99964797867836785</v>
      </c>
      <c r="AU2541" s="142">
        <f t="shared" si="1249"/>
        <v>4.4645424184589237E-7</v>
      </c>
      <c r="AV2541" s="142" t="str">
        <f t="shared" si="1250"/>
        <v/>
      </c>
      <c r="AW2541" s="142" t="str">
        <f t="shared" si="1251"/>
        <v/>
      </c>
      <c r="AX2541" s="142">
        <f t="shared" si="1252"/>
        <v>1.1196944588346535E-5</v>
      </c>
      <c r="AY2541" s="142" t="str">
        <f t="shared" si="1253"/>
        <v/>
      </c>
      <c r="AZ2541" s="142" t="str">
        <f t="shared" si="1254"/>
        <v/>
      </c>
      <c r="BB2541" s="147"/>
      <c r="BC2541" s="147">
        <f t="shared" si="1217"/>
        <v>11.852799999999739</v>
      </c>
      <c r="BD2541" s="163">
        <f t="shared" si="1218"/>
        <v>0.10550472327041192</v>
      </c>
      <c r="BE2541" s="147">
        <f t="shared" si="1219"/>
        <v>2.1945557467442645E-4</v>
      </c>
      <c r="BF2541" s="147" t="str">
        <f t="shared" si="1215"/>
        <v/>
      </c>
      <c r="BG2541" s="159" t="str">
        <f t="shared" si="1216"/>
        <v/>
      </c>
    </row>
    <row r="2542" spans="1:59" ht="20.100000000000001" customHeight="1" x14ac:dyDescent="0.25">
      <c r="A2542" s="142">
        <v>1848</v>
      </c>
      <c r="B2542" s="142">
        <f t="shared" si="1220"/>
        <v>15871.379276978903</v>
      </c>
      <c r="C2542" s="142">
        <f t="shared" si="1221"/>
        <v>2.7060015836275387E-7</v>
      </c>
      <c r="D2542" s="142">
        <f t="shared" si="1222"/>
        <v>0.99965307779900925</v>
      </c>
      <c r="E2542" s="142">
        <f t="shared" si="1223"/>
        <v>2.7060015836275387E-7</v>
      </c>
      <c r="F2542" s="142" t="str">
        <f t="shared" si="1224"/>
        <v/>
      </c>
      <c r="G2542" s="142" t="str">
        <f t="shared" si="1225"/>
        <v/>
      </c>
      <c r="H2542" s="142"/>
      <c r="I2542" s="142"/>
      <c r="J2542" s="142">
        <f t="shared" si="1226"/>
        <v>1.6166985996140697E-146</v>
      </c>
      <c r="K2542" s="142" t="str">
        <f t="shared" si="1227"/>
        <v/>
      </c>
      <c r="L2542" s="142" t="str">
        <f t="shared" si="1228"/>
        <v/>
      </c>
      <c r="M2542" s="142"/>
      <c r="N2542" s="142"/>
      <c r="O2542" s="142"/>
      <c r="P2542" s="142"/>
      <c r="Q2542" s="142">
        <v>1848</v>
      </c>
      <c r="R2542" s="142">
        <f t="shared" si="1229"/>
        <v>72.779227703434472</v>
      </c>
      <c r="S2542" s="142">
        <f t="shared" si="1230"/>
        <v>5.9011312448746063E-5</v>
      </c>
      <c r="T2542" s="142">
        <f t="shared" si="1231"/>
        <v>0.99965307779900925</v>
      </c>
      <c r="U2542" s="142">
        <f t="shared" si="1232"/>
        <v>5.9011312448746063E-5</v>
      </c>
      <c r="V2542" s="142" t="str">
        <f t="shared" si="1233"/>
        <v/>
      </c>
      <c r="W2542" s="142" t="str">
        <f t="shared" si="1234"/>
        <v/>
      </c>
      <c r="X2542" s="142">
        <f t="shared" si="1235"/>
        <v>1.5416950541922411E-13</v>
      </c>
      <c r="Y2542" s="142" t="str">
        <f t="shared" si="1236"/>
        <v/>
      </c>
      <c r="Z2542" s="142" t="str">
        <f t="shared" si="1237"/>
        <v/>
      </c>
      <c r="AD2542" s="142">
        <v>1848</v>
      </c>
      <c r="AE2542" s="142">
        <f t="shared" si="1255"/>
        <v>186.62262681728532</v>
      </c>
      <c r="AF2542" s="142">
        <f t="shared" si="1238"/>
        <v>2.3013274537126073E-5</v>
      </c>
      <c r="AG2542" s="142">
        <f t="shared" si="1239"/>
        <v>0.99965307779900925</v>
      </c>
      <c r="AH2542" s="142">
        <f t="shared" si="1240"/>
        <v>2.3013274537126073E-5</v>
      </c>
      <c r="AI2542" s="142" t="str">
        <f t="shared" si="1241"/>
        <v/>
      </c>
      <c r="AJ2542" s="142" t="str">
        <f t="shared" si="1242"/>
        <v/>
      </c>
      <c r="AK2542" s="142">
        <f t="shared" si="1243"/>
        <v>2.4850985803236786E-57</v>
      </c>
      <c r="AL2542" s="142" t="str">
        <f t="shared" si="1244"/>
        <v/>
      </c>
      <c r="AM2542" s="142" t="str">
        <f t="shared" si="1245"/>
        <v/>
      </c>
      <c r="AQ2542" s="142">
        <v>1848</v>
      </c>
      <c r="AR2542" s="142">
        <f t="shared" si="1246"/>
        <v>9751.1266237923992</v>
      </c>
      <c r="AS2542" s="142">
        <f t="shared" si="1247"/>
        <v>4.4044118300203902E-7</v>
      </c>
      <c r="AT2542" s="142">
        <f t="shared" si="1248"/>
        <v>0.99965307779900925</v>
      </c>
      <c r="AU2542" s="142">
        <f t="shared" si="1249"/>
        <v>4.4044118300203902E-7</v>
      </c>
      <c r="AV2542" s="142" t="str">
        <f t="shared" si="1250"/>
        <v/>
      </c>
      <c r="AW2542" s="142" t="str">
        <f t="shared" si="1251"/>
        <v/>
      </c>
      <c r="AX2542" s="142">
        <f t="shared" si="1252"/>
        <v>1.1096812738050906E-5</v>
      </c>
      <c r="AY2542" s="142" t="str">
        <f t="shared" si="1253"/>
        <v/>
      </c>
      <c r="AZ2542" s="142" t="str">
        <f t="shared" si="1254"/>
        <v/>
      </c>
      <c r="BB2542" s="147"/>
      <c r="BC2542" s="147">
        <f t="shared" si="1217"/>
        <v>11.859199999999738</v>
      </c>
      <c r="BD2542" s="163">
        <f t="shared" si="1218"/>
        <v>0.1052852676957375</v>
      </c>
      <c r="BE2542" s="147">
        <f t="shared" si="1219"/>
        <v>2.190497739810171E-4</v>
      </c>
      <c r="BF2542" s="147" t="str">
        <f t="shared" si="1215"/>
        <v/>
      </c>
      <c r="BG2542" s="159" t="str">
        <f t="shared" si="1216"/>
        <v/>
      </c>
    </row>
    <row r="2543" spans="1:59" ht="20.100000000000001" customHeight="1" x14ac:dyDescent="0.25">
      <c r="A2543" s="142">
        <v>1849</v>
      </c>
      <c r="B2543" s="142">
        <f t="shared" si="1220"/>
        <v>15890.09552612629</v>
      </c>
      <c r="C2543" s="142">
        <f t="shared" si="1221"/>
        <v>2.6695131500388513E-7</v>
      </c>
      <c r="D2543" s="142">
        <f t="shared" si="1222"/>
        <v>0.99965810820210743</v>
      </c>
      <c r="E2543" s="142">
        <f t="shared" si="1223"/>
        <v>2.6695131500388513E-7</v>
      </c>
      <c r="F2543" s="142" t="str">
        <f t="shared" si="1224"/>
        <v/>
      </c>
      <c r="G2543" s="142" t="str">
        <f t="shared" si="1225"/>
        <v/>
      </c>
      <c r="H2543" s="142"/>
      <c r="I2543" s="142"/>
      <c r="J2543" s="142">
        <f t="shared" si="1226"/>
        <v>1.7906283324882609E-146</v>
      </c>
      <c r="K2543" s="142" t="str">
        <f t="shared" si="1227"/>
        <v/>
      </c>
      <c r="L2543" s="142" t="str">
        <f t="shared" si="1228"/>
        <v/>
      </c>
      <c r="M2543" s="142"/>
      <c r="N2543" s="142"/>
      <c r="O2543" s="142"/>
      <c r="P2543" s="142"/>
      <c r="Q2543" s="142">
        <v>1849</v>
      </c>
      <c r="R2543" s="142">
        <f t="shared" si="1229"/>
        <v>72.865052264405492</v>
      </c>
      <c r="S2543" s="142">
        <f t="shared" si="1230"/>
        <v>5.8215588466803685E-5</v>
      </c>
      <c r="T2543" s="142">
        <f t="shared" si="1231"/>
        <v>0.99965810820210743</v>
      </c>
      <c r="U2543" s="142">
        <f t="shared" si="1232"/>
        <v>5.8215588466803685E-5</v>
      </c>
      <c r="V2543" s="142" t="str">
        <f t="shared" si="1233"/>
        <v/>
      </c>
      <c r="W2543" s="142" t="str">
        <f t="shared" si="1234"/>
        <v/>
      </c>
      <c r="X2543" s="142">
        <f t="shared" si="1235"/>
        <v>1.5863710407964944E-13</v>
      </c>
      <c r="Y2543" s="142" t="str">
        <f t="shared" si="1236"/>
        <v/>
      </c>
      <c r="Z2543" s="142" t="str">
        <f t="shared" si="1237"/>
        <v/>
      </c>
      <c r="AD2543" s="142">
        <v>1849</v>
      </c>
      <c r="AE2543" s="142">
        <f t="shared" si="1255"/>
        <v>186.84270066966423</v>
      </c>
      <c r="AF2543" s="142">
        <f t="shared" si="1238"/>
        <v>2.2702957520060491E-5</v>
      </c>
      <c r="AG2543" s="142">
        <f t="shared" si="1239"/>
        <v>0.99965810820210743</v>
      </c>
      <c r="AH2543" s="142">
        <f t="shared" si="1240"/>
        <v>2.2702957520060491E-5</v>
      </c>
      <c r="AI2543" s="142" t="str">
        <f t="shared" si="1241"/>
        <v/>
      </c>
      <c r="AJ2543" s="142" t="str">
        <f t="shared" si="1242"/>
        <v/>
      </c>
      <c r="AK2543" s="142">
        <f t="shared" si="1243"/>
        <v>2.6476001572855802E-57</v>
      </c>
      <c r="AL2543" s="142" t="str">
        <f t="shared" si="1244"/>
        <v/>
      </c>
      <c r="AM2543" s="142" t="str">
        <f t="shared" si="1245"/>
        <v/>
      </c>
      <c r="AQ2543" s="142">
        <v>1849</v>
      </c>
      <c r="AR2543" s="142">
        <f t="shared" si="1246"/>
        <v>9762.6255938676259</v>
      </c>
      <c r="AS2543" s="142">
        <f t="shared" si="1247"/>
        <v>4.3450215881486711E-7</v>
      </c>
      <c r="AT2543" s="142">
        <f t="shared" si="1248"/>
        <v>0.99965810820210743</v>
      </c>
      <c r="AU2543" s="142">
        <f t="shared" si="1249"/>
        <v>4.3450215881486711E-7</v>
      </c>
      <c r="AV2543" s="142" t="str">
        <f t="shared" si="1250"/>
        <v/>
      </c>
      <c r="AW2543" s="142" t="str">
        <f t="shared" si="1251"/>
        <v/>
      </c>
      <c r="AX2543" s="142">
        <f t="shared" si="1252"/>
        <v>1.0997400385390954E-5</v>
      </c>
      <c r="AY2543" s="142" t="str">
        <f t="shared" si="1253"/>
        <v/>
      </c>
      <c r="AZ2543" s="142" t="str">
        <f t="shared" si="1254"/>
        <v/>
      </c>
      <c r="BB2543" s="147"/>
      <c r="BC2543" s="147">
        <f t="shared" si="1217"/>
        <v>11.865599999999738</v>
      </c>
      <c r="BD2543" s="163">
        <f t="shared" si="1218"/>
        <v>0.10506621792175648</v>
      </c>
      <c r="BE2543" s="147">
        <f t="shared" si="1219"/>
        <v>2.1864456455500392E-4</v>
      </c>
      <c r="BF2543" s="147" t="str">
        <f t="shared" si="1215"/>
        <v/>
      </c>
      <c r="BG2543" s="159" t="str">
        <f t="shared" si="1216"/>
        <v/>
      </c>
    </row>
    <row r="2544" spans="1:59" ht="20.100000000000001" customHeight="1" x14ac:dyDescent="0.25">
      <c r="A2544" s="142">
        <v>1850</v>
      </c>
      <c r="B2544" s="142">
        <f t="shared" si="1220"/>
        <v>15908.811775273669</v>
      </c>
      <c r="C2544" s="142">
        <f t="shared" si="1221"/>
        <v>2.6334746001080214E-7</v>
      </c>
      <c r="D2544" s="142">
        <f t="shared" si="1222"/>
        <v>0.99966307073432314</v>
      </c>
      <c r="E2544" s="142">
        <f t="shared" si="1223"/>
        <v>2.6334746001080214E-7</v>
      </c>
      <c r="F2544" s="142" t="str">
        <f t="shared" si="1224"/>
        <v/>
      </c>
      <c r="G2544" s="142" t="str">
        <f t="shared" si="1225"/>
        <v/>
      </c>
      <c r="H2544" s="142"/>
      <c r="I2544" s="142"/>
      <c r="J2544" s="142">
        <f t="shared" si="1226"/>
        <v>1.98323826388445E-146</v>
      </c>
      <c r="K2544" s="142" t="str">
        <f t="shared" si="1227"/>
        <v/>
      </c>
      <c r="L2544" s="142" t="str">
        <f t="shared" si="1228"/>
        <v/>
      </c>
      <c r="M2544" s="142"/>
      <c r="N2544" s="142"/>
      <c r="O2544" s="142"/>
      <c r="P2544" s="142"/>
      <c r="Q2544" s="142">
        <v>1850</v>
      </c>
      <c r="R2544" s="142">
        <f t="shared" si="1229"/>
        <v>72.95087682537654</v>
      </c>
      <c r="S2544" s="142">
        <f t="shared" si="1230"/>
        <v>5.7429675353139645E-5</v>
      </c>
      <c r="T2544" s="142">
        <f t="shared" si="1231"/>
        <v>0.99966307073432314</v>
      </c>
      <c r="U2544" s="142">
        <f t="shared" si="1232"/>
        <v>5.7429675353139645E-5</v>
      </c>
      <c r="V2544" s="142" t="str">
        <f t="shared" si="1233"/>
        <v/>
      </c>
      <c r="W2544" s="142" t="str">
        <f t="shared" si="1234"/>
        <v/>
      </c>
      <c r="X2544" s="142">
        <f t="shared" si="1235"/>
        <v>1.6323155525390969E-13</v>
      </c>
      <c r="Y2544" s="142" t="str">
        <f t="shared" si="1236"/>
        <v/>
      </c>
      <c r="Z2544" s="142" t="str">
        <f t="shared" si="1237"/>
        <v/>
      </c>
      <c r="AD2544" s="142">
        <v>1850</v>
      </c>
      <c r="AE2544" s="142">
        <f t="shared" si="1255"/>
        <v>187.06277452204307</v>
      </c>
      <c r="AF2544" s="142">
        <f t="shared" si="1238"/>
        <v>2.2396466552539986E-5</v>
      </c>
      <c r="AG2544" s="142">
        <f t="shared" si="1239"/>
        <v>0.99966307073432314</v>
      </c>
      <c r="AH2544" s="142">
        <f t="shared" si="1240"/>
        <v>2.2396466552539986E-5</v>
      </c>
      <c r="AI2544" s="142" t="str">
        <f t="shared" si="1241"/>
        <v/>
      </c>
      <c r="AJ2544" s="142" t="str">
        <f t="shared" si="1242"/>
        <v/>
      </c>
      <c r="AK2544" s="142">
        <f t="shared" si="1243"/>
        <v>2.8206826452161028E-57</v>
      </c>
      <c r="AL2544" s="142" t="str">
        <f t="shared" si="1244"/>
        <v/>
      </c>
      <c r="AM2544" s="142" t="str">
        <f t="shared" si="1245"/>
        <v/>
      </c>
      <c r="AQ2544" s="142">
        <v>1850</v>
      </c>
      <c r="AR2544" s="142">
        <f t="shared" si="1246"/>
        <v>9774.1245639428525</v>
      </c>
      <c r="AS2544" s="142">
        <f t="shared" si="1247"/>
        <v>4.2863635974762022E-7</v>
      </c>
      <c r="AT2544" s="142">
        <f t="shared" si="1248"/>
        <v>0.99966307073432314</v>
      </c>
      <c r="AU2544" s="142">
        <f t="shared" si="1249"/>
        <v>4.2863635974762022E-7</v>
      </c>
      <c r="AV2544" s="142" t="str">
        <f t="shared" si="1250"/>
        <v/>
      </c>
      <c r="AW2544" s="142" t="str">
        <f t="shared" si="1251"/>
        <v/>
      </c>
      <c r="AX2544" s="142">
        <f t="shared" si="1252"/>
        <v>1.0898704251566612E-5</v>
      </c>
      <c r="AY2544" s="142" t="str">
        <f t="shared" si="1253"/>
        <v/>
      </c>
      <c r="AZ2544" s="142" t="str">
        <f t="shared" si="1254"/>
        <v/>
      </c>
      <c r="BB2544" s="147"/>
      <c r="BC2544" s="147">
        <f t="shared" si="1217"/>
        <v>11.871999999999737</v>
      </c>
      <c r="BD2544" s="163">
        <f t="shared" si="1218"/>
        <v>0.10484757335720148</v>
      </c>
      <c r="BE2544" s="147">
        <f t="shared" si="1219"/>
        <v>2.1823994606283426E-4</v>
      </c>
      <c r="BF2544" s="147" t="str">
        <f t="shared" si="1215"/>
        <v/>
      </c>
      <c r="BG2544" s="159" t="str">
        <f t="shared" si="1216"/>
        <v/>
      </c>
    </row>
    <row r="2545" spans="1:59" ht="20.100000000000001" customHeight="1" x14ac:dyDescent="0.25">
      <c r="A2545" s="142">
        <v>1851</v>
      </c>
      <c r="B2545" s="142">
        <f t="shared" si="1220"/>
        <v>15927.528024421048</v>
      </c>
      <c r="C2545" s="142">
        <f t="shared" si="1221"/>
        <v>2.5978810058251135E-7</v>
      </c>
      <c r="D2545" s="142">
        <f t="shared" si="1222"/>
        <v>0.99966796623305099</v>
      </c>
      <c r="E2545" s="142">
        <f t="shared" si="1223"/>
        <v>2.5978810058251135E-7</v>
      </c>
      <c r="F2545" s="142" t="str">
        <f t="shared" si="1224"/>
        <v/>
      </c>
      <c r="G2545" s="142" t="str">
        <f t="shared" si="1225"/>
        <v/>
      </c>
      <c r="H2545" s="142"/>
      <c r="I2545" s="142"/>
      <c r="J2545" s="142">
        <f t="shared" si="1226"/>
        <v>2.1965312447774246E-146</v>
      </c>
      <c r="K2545" s="142" t="str">
        <f t="shared" si="1227"/>
        <v/>
      </c>
      <c r="L2545" s="142" t="str">
        <f t="shared" si="1228"/>
        <v/>
      </c>
      <c r="M2545" s="142"/>
      <c r="N2545" s="142"/>
      <c r="O2545" s="142"/>
      <c r="P2545" s="142"/>
      <c r="Q2545" s="142">
        <v>1851</v>
      </c>
      <c r="R2545" s="142">
        <f t="shared" si="1229"/>
        <v>73.036701386347559</v>
      </c>
      <c r="S2545" s="142">
        <f t="shared" si="1230"/>
        <v>5.6653465639844941E-5</v>
      </c>
      <c r="T2545" s="142">
        <f t="shared" si="1231"/>
        <v>0.99966796623305099</v>
      </c>
      <c r="U2545" s="142">
        <f t="shared" si="1232"/>
        <v>5.6653465639844941E-5</v>
      </c>
      <c r="V2545" s="142" t="str">
        <f t="shared" si="1233"/>
        <v/>
      </c>
      <c r="W2545" s="142" t="str">
        <f t="shared" si="1234"/>
        <v/>
      </c>
      <c r="X2545" s="142">
        <f t="shared" si="1235"/>
        <v>1.6795638369692249E-13</v>
      </c>
      <c r="Y2545" s="142" t="str">
        <f t="shared" si="1236"/>
        <v/>
      </c>
      <c r="Z2545" s="142" t="str">
        <f t="shared" si="1237"/>
        <v/>
      </c>
      <c r="AD2545" s="142">
        <v>1851</v>
      </c>
      <c r="AE2545" s="142">
        <f t="shared" si="1255"/>
        <v>187.28284837442197</v>
      </c>
      <c r="AF2545" s="142">
        <f t="shared" si="1238"/>
        <v>2.2093759724150862E-5</v>
      </c>
      <c r="AG2545" s="142">
        <f t="shared" si="1239"/>
        <v>0.99966796623305099</v>
      </c>
      <c r="AH2545" s="142">
        <f t="shared" si="1240"/>
        <v>2.2093759724150862E-5</v>
      </c>
      <c r="AI2545" s="142" t="str">
        <f t="shared" si="1241"/>
        <v/>
      </c>
      <c r="AJ2545" s="142" t="str">
        <f t="shared" si="1242"/>
        <v/>
      </c>
      <c r="AK2545" s="142">
        <f t="shared" si="1243"/>
        <v>3.0050320340625928E-57</v>
      </c>
      <c r="AL2545" s="142" t="str">
        <f t="shared" si="1244"/>
        <v/>
      </c>
      <c r="AM2545" s="142" t="str">
        <f t="shared" si="1245"/>
        <v/>
      </c>
      <c r="AQ2545" s="142">
        <v>1851</v>
      </c>
      <c r="AR2545" s="142">
        <f t="shared" si="1246"/>
        <v>9785.6235340180792</v>
      </c>
      <c r="AS2545" s="142">
        <f t="shared" si="1247"/>
        <v>4.2284298369488165E-7</v>
      </c>
      <c r="AT2545" s="142">
        <f t="shared" si="1248"/>
        <v>0.99966796623305099</v>
      </c>
      <c r="AU2545" s="142">
        <f t="shared" si="1249"/>
        <v>4.2284298369488165E-7</v>
      </c>
      <c r="AV2545" s="142" t="str">
        <f t="shared" si="1250"/>
        <v/>
      </c>
      <c r="AW2545" s="142" t="str">
        <f t="shared" si="1251"/>
        <v/>
      </c>
      <c r="AX2545" s="142">
        <f t="shared" si="1252"/>
        <v>1.0800721052953434E-5</v>
      </c>
      <c r="AY2545" s="142" t="str">
        <f t="shared" si="1253"/>
        <v/>
      </c>
      <c r="AZ2545" s="142" t="str">
        <f t="shared" si="1254"/>
        <v/>
      </c>
      <c r="BB2545" s="147"/>
      <c r="BC2545" s="147">
        <f t="shared" si="1217"/>
        <v>11.878399999999736</v>
      </c>
      <c r="BD2545" s="163">
        <f t="shared" si="1218"/>
        <v>0.10462933341113864</v>
      </c>
      <c r="BE2545" s="147">
        <f t="shared" si="1219"/>
        <v>2.1783591816972037E-4</v>
      </c>
      <c r="BF2545" s="147" t="str">
        <f t="shared" ref="BF2545:BF2608" si="1256">IF(BD2545&lt;(1-$BB$693),BE2545,"")</f>
        <v/>
      </c>
      <c r="BG2545" s="159" t="str">
        <f t="shared" ref="BG2545:BG2608" si="1257">IF(BD2545&lt;(1-$BB$699),BE2545,"")</f>
        <v/>
      </c>
    </row>
    <row r="2546" spans="1:59" ht="20.100000000000001" customHeight="1" x14ac:dyDescent="0.25">
      <c r="A2546" s="142">
        <v>1852</v>
      </c>
      <c r="B2546" s="142">
        <f t="shared" si="1220"/>
        <v>15946.244273568427</v>
      </c>
      <c r="C2546" s="142">
        <f t="shared" si="1221"/>
        <v>2.5627274845340897E-7</v>
      </c>
      <c r="D2546" s="142">
        <f t="shared" si="1222"/>
        <v>0.99967279552650479</v>
      </c>
      <c r="E2546" s="142">
        <f t="shared" si="1223"/>
        <v>2.5627274845340897E-7</v>
      </c>
      <c r="F2546" s="142" t="str">
        <f t="shared" si="1224"/>
        <v/>
      </c>
      <c r="G2546" s="142" t="str">
        <f t="shared" si="1225"/>
        <v/>
      </c>
      <c r="H2546" s="142"/>
      <c r="I2546" s="142"/>
      <c r="J2546" s="142">
        <f t="shared" si="1226"/>
        <v>2.4327245000101766E-146</v>
      </c>
      <c r="K2546" s="142" t="str">
        <f t="shared" si="1227"/>
        <v/>
      </c>
      <c r="L2546" s="142" t="str">
        <f t="shared" si="1228"/>
        <v/>
      </c>
      <c r="M2546" s="142"/>
      <c r="N2546" s="142"/>
      <c r="O2546" s="142"/>
      <c r="P2546" s="142"/>
      <c r="Q2546" s="142">
        <v>1852</v>
      </c>
      <c r="R2546" s="142">
        <f t="shared" si="1229"/>
        <v>73.122525947318607</v>
      </c>
      <c r="S2546" s="142">
        <f t="shared" si="1230"/>
        <v>5.5886852848067578E-5</v>
      </c>
      <c r="T2546" s="142">
        <f t="shared" si="1231"/>
        <v>0.99967279552650479</v>
      </c>
      <c r="U2546" s="142">
        <f t="shared" si="1232"/>
        <v>5.5886852848067578E-5</v>
      </c>
      <c r="V2546" s="142" t="str">
        <f t="shared" si="1233"/>
        <v/>
      </c>
      <c r="W2546" s="142" t="str">
        <f t="shared" si="1234"/>
        <v/>
      </c>
      <c r="X2546" s="142">
        <f t="shared" si="1235"/>
        <v>1.7281520986999368E-13</v>
      </c>
      <c r="Y2546" s="142" t="str">
        <f t="shared" si="1236"/>
        <v/>
      </c>
      <c r="Z2546" s="142" t="str">
        <f t="shared" si="1237"/>
        <v/>
      </c>
      <c r="AD2546" s="142">
        <v>1852</v>
      </c>
      <c r="AE2546" s="142">
        <f t="shared" si="1255"/>
        <v>187.50292222680082</v>
      </c>
      <c r="AF2546" s="142">
        <f t="shared" si="1238"/>
        <v>2.1794795510193365E-5</v>
      </c>
      <c r="AG2546" s="142">
        <f t="shared" si="1239"/>
        <v>0.99967279552650479</v>
      </c>
      <c r="AH2546" s="142">
        <f t="shared" si="1240"/>
        <v>2.1794795510193365E-5</v>
      </c>
      <c r="AI2546" s="142" t="str">
        <f t="shared" si="1241"/>
        <v/>
      </c>
      <c r="AJ2546" s="142" t="str">
        <f t="shared" si="1242"/>
        <v/>
      </c>
      <c r="AK2546" s="142">
        <f t="shared" si="1243"/>
        <v>3.2013785949060909E-57</v>
      </c>
      <c r="AL2546" s="142" t="str">
        <f t="shared" si="1244"/>
        <v/>
      </c>
      <c r="AM2546" s="142" t="str">
        <f t="shared" si="1245"/>
        <v/>
      </c>
      <c r="AQ2546" s="142">
        <v>1852</v>
      </c>
      <c r="AR2546" s="142">
        <f t="shared" si="1246"/>
        <v>9797.1225040933059</v>
      </c>
      <c r="AS2546" s="142">
        <f t="shared" si="1247"/>
        <v>4.1712123593324465E-7</v>
      </c>
      <c r="AT2546" s="142">
        <f t="shared" si="1248"/>
        <v>0.99967279552650479</v>
      </c>
      <c r="AU2546" s="142">
        <f t="shared" si="1249"/>
        <v>4.1712123593324465E-7</v>
      </c>
      <c r="AV2546" s="142" t="str">
        <f t="shared" si="1250"/>
        <v/>
      </c>
      <c r="AW2546" s="142" t="str">
        <f t="shared" si="1251"/>
        <v/>
      </c>
      <c r="AX2546" s="142">
        <f t="shared" si="1252"/>
        <v>1.0703447501355129E-5</v>
      </c>
      <c r="AY2546" s="142" t="str">
        <f t="shared" si="1253"/>
        <v/>
      </c>
      <c r="AZ2546" s="142" t="str">
        <f t="shared" si="1254"/>
        <v/>
      </c>
      <c r="BB2546" s="147"/>
      <c r="BC2546" s="147">
        <f t="shared" ref="BC2546:BC2609" si="1258">BC2545+$BF$686</f>
        <v>11.884799999999736</v>
      </c>
      <c r="BD2546" s="163">
        <f t="shared" ref="BD2546:BD2609" si="1259">_xlfn.CHISQ.DIST.RT(BC2546,7)</f>
        <v>0.10441149749296892</v>
      </c>
      <c r="BE2546" s="147">
        <f t="shared" ref="BE2546:BE2609" si="1260">BD2546-BD2547</f>
        <v>2.1743248053804343E-4</v>
      </c>
      <c r="BF2546" s="147" t="str">
        <f t="shared" si="1256"/>
        <v/>
      </c>
      <c r="BG2546" s="159" t="str">
        <f t="shared" si="1257"/>
        <v/>
      </c>
    </row>
    <row r="2547" spans="1:59" ht="20.100000000000001" customHeight="1" x14ac:dyDescent="0.25">
      <c r="A2547" s="142">
        <v>1853</v>
      </c>
      <c r="B2547" s="142">
        <f t="shared" si="1220"/>
        <v>15964.960522715814</v>
      </c>
      <c r="C2547" s="142">
        <f t="shared" si="1221"/>
        <v>2.5280091986301618E-7</v>
      </c>
      <c r="D2547" s="142">
        <f t="shared" si="1222"/>
        <v>0.99967755943380199</v>
      </c>
      <c r="E2547" s="142">
        <f t="shared" si="1223"/>
        <v>2.5280091986301618E-7</v>
      </c>
      <c r="F2547" s="142" t="str">
        <f t="shared" si="1224"/>
        <v/>
      </c>
      <c r="G2547" s="142" t="str">
        <f t="shared" si="1225"/>
        <v/>
      </c>
      <c r="H2547" s="142"/>
      <c r="I2547" s="142"/>
      <c r="J2547" s="142">
        <f t="shared" si="1226"/>
        <v>2.6942725342069862E-146</v>
      </c>
      <c r="K2547" s="142" t="str">
        <f t="shared" si="1227"/>
        <v/>
      </c>
      <c r="L2547" s="142" t="str">
        <f t="shared" si="1228"/>
        <v/>
      </c>
      <c r="M2547" s="142"/>
      <c r="N2547" s="142"/>
      <c r="O2547" s="142"/>
      <c r="P2547" s="142"/>
      <c r="Q2547" s="142">
        <v>1853</v>
      </c>
      <c r="R2547" s="142">
        <f t="shared" si="1229"/>
        <v>73.208350508289627</v>
      </c>
      <c r="S2547" s="142">
        <f t="shared" si="1230"/>
        <v>5.5129731481414794E-5</v>
      </c>
      <c r="T2547" s="142">
        <f t="shared" si="1231"/>
        <v>0.99967755943380199</v>
      </c>
      <c r="U2547" s="142">
        <f t="shared" si="1232"/>
        <v>5.5129731481414794E-5</v>
      </c>
      <c r="V2547" s="142" t="str">
        <f t="shared" si="1233"/>
        <v/>
      </c>
      <c r="W2547" s="142" t="str">
        <f t="shared" si="1234"/>
        <v/>
      </c>
      <c r="X2547" s="142">
        <f t="shared" si="1235"/>
        <v>1.7781175247601873E-13</v>
      </c>
      <c r="Y2547" s="142" t="str">
        <f t="shared" si="1236"/>
        <v/>
      </c>
      <c r="Z2547" s="142" t="str">
        <f t="shared" si="1237"/>
        <v/>
      </c>
      <c r="AD2547" s="142">
        <v>1853</v>
      </c>
      <c r="AE2547" s="142">
        <f t="shared" si="1255"/>
        <v>187.72299607917972</v>
      </c>
      <c r="AF2547" s="142">
        <f t="shared" si="1238"/>
        <v>2.149953276910718E-5</v>
      </c>
      <c r="AG2547" s="142">
        <f t="shared" si="1239"/>
        <v>0.99967755943380199</v>
      </c>
      <c r="AH2547" s="142">
        <f t="shared" si="1240"/>
        <v>2.149953276910718E-5</v>
      </c>
      <c r="AI2547" s="142" t="str">
        <f t="shared" si="1241"/>
        <v/>
      </c>
      <c r="AJ2547" s="142" t="str">
        <f t="shared" si="1242"/>
        <v/>
      </c>
      <c r="AK2547" s="142">
        <f t="shared" si="1243"/>
        <v>3.4104997257485385E-57</v>
      </c>
      <c r="AL2547" s="142" t="str">
        <f t="shared" si="1244"/>
        <v/>
      </c>
      <c r="AM2547" s="142" t="str">
        <f t="shared" si="1245"/>
        <v/>
      </c>
      <c r="AQ2547" s="142">
        <v>1853</v>
      </c>
      <c r="AR2547" s="142">
        <f t="shared" si="1246"/>
        <v>9808.6214741685326</v>
      </c>
      <c r="AS2547" s="142">
        <f t="shared" si="1247"/>
        <v>4.1147032907205015E-7</v>
      </c>
      <c r="AT2547" s="142">
        <f t="shared" si="1248"/>
        <v>0.99967755943380199</v>
      </c>
      <c r="AU2547" s="142">
        <f t="shared" si="1249"/>
        <v>4.1147032907205015E-7</v>
      </c>
      <c r="AV2547" s="142" t="str">
        <f t="shared" si="1250"/>
        <v/>
      </c>
      <c r="AW2547" s="142" t="str">
        <f t="shared" si="1251"/>
        <v/>
      </c>
      <c r="AX2547" s="142">
        <f t="shared" si="1252"/>
        <v>1.0606880304254138E-5</v>
      </c>
      <c r="AY2547" s="142" t="str">
        <f t="shared" si="1253"/>
        <v/>
      </c>
      <c r="AZ2547" s="142" t="str">
        <f t="shared" si="1254"/>
        <v/>
      </c>
      <c r="BB2547" s="147"/>
      <c r="BC2547" s="147">
        <f t="shared" si="1258"/>
        <v>11.891199999999735</v>
      </c>
      <c r="BD2547" s="163">
        <f t="shared" si="1259"/>
        <v>0.10419406501243088</v>
      </c>
      <c r="BE2547" s="147">
        <f t="shared" si="1260"/>
        <v>2.1702963282926868E-4</v>
      </c>
      <c r="BF2547" s="147" t="str">
        <f t="shared" si="1256"/>
        <v/>
      </c>
      <c r="BG2547" s="159" t="str">
        <f t="shared" si="1257"/>
        <v/>
      </c>
    </row>
    <row r="2548" spans="1:59" ht="20.100000000000001" customHeight="1" x14ac:dyDescent="0.25">
      <c r="A2548" s="147">
        <v>1854</v>
      </c>
      <c r="B2548" s="142">
        <f t="shared" si="1220"/>
        <v>15983.676771863193</v>
      </c>
      <c r="C2548" s="142">
        <f t="shared" si="1221"/>
        <v>2.4937213552577525E-7</v>
      </c>
      <c r="D2548" s="142">
        <f t="shared" si="1222"/>
        <v>0.99968225876504779</v>
      </c>
      <c r="E2548" s="142">
        <f t="shared" si="1223"/>
        <v>2.4937213552577525E-7</v>
      </c>
      <c r="F2548" s="142" t="str">
        <f t="shared" si="1224"/>
        <v/>
      </c>
      <c r="G2548" s="142" t="str">
        <f t="shared" si="1225"/>
        <v/>
      </c>
      <c r="H2548" s="142"/>
      <c r="I2548" s="142"/>
      <c r="J2548" s="142">
        <f t="shared" si="1226"/>
        <v>2.9838924809646883E-146</v>
      </c>
      <c r="K2548" s="142" t="str">
        <f t="shared" si="1227"/>
        <v/>
      </c>
      <c r="L2548" s="142" t="str">
        <f t="shared" si="1228"/>
        <v/>
      </c>
      <c r="M2548" s="142"/>
      <c r="N2548" s="142"/>
      <c r="O2548" s="142"/>
      <c r="P2548" s="142"/>
      <c r="Q2548" s="147">
        <v>1854</v>
      </c>
      <c r="R2548" s="142">
        <f t="shared" si="1229"/>
        <v>73.294175069260646</v>
      </c>
      <c r="S2548" s="142">
        <f t="shared" si="1230"/>
        <v>5.4381997019363797E-5</v>
      </c>
      <c r="T2548" s="142">
        <f t="shared" si="1231"/>
        <v>0.99968225876504779</v>
      </c>
      <c r="U2548" s="142">
        <f t="shared" si="1232"/>
        <v>5.4381997019363797E-5</v>
      </c>
      <c r="V2548" s="142" t="str">
        <f t="shared" si="1233"/>
        <v/>
      </c>
      <c r="W2548" s="142" t="str">
        <f t="shared" si="1234"/>
        <v/>
      </c>
      <c r="X2548" s="142">
        <f t="shared" si="1235"/>
        <v>1.8294983106009613E-13</v>
      </c>
      <c r="Y2548" s="142" t="str">
        <f t="shared" si="1236"/>
        <v/>
      </c>
      <c r="Z2548" s="142" t="str">
        <f t="shared" si="1237"/>
        <v/>
      </c>
      <c r="AD2548" s="147">
        <v>1854</v>
      </c>
      <c r="AE2548" s="142">
        <f t="shared" si="1255"/>
        <v>187.94306993155857</v>
      </c>
      <c r="AF2548" s="142">
        <f t="shared" si="1238"/>
        <v>2.1207930739903147E-5</v>
      </c>
      <c r="AG2548" s="142">
        <f t="shared" si="1239"/>
        <v>0.99968225876504779</v>
      </c>
      <c r="AH2548" s="142">
        <f t="shared" si="1240"/>
        <v>2.1207930739903147E-5</v>
      </c>
      <c r="AI2548" s="142" t="str">
        <f t="shared" si="1241"/>
        <v/>
      </c>
      <c r="AJ2548" s="142" t="str">
        <f t="shared" si="1242"/>
        <v/>
      </c>
      <c r="AK2548" s="142">
        <f t="shared" si="1243"/>
        <v>3.6332229793730292E-57</v>
      </c>
      <c r="AL2548" s="142" t="str">
        <f t="shared" si="1244"/>
        <v/>
      </c>
      <c r="AM2548" s="142" t="str">
        <f t="shared" si="1245"/>
        <v/>
      </c>
      <c r="AQ2548" s="147">
        <v>1854</v>
      </c>
      <c r="AR2548" s="142">
        <f t="shared" si="1246"/>
        <v>9820.1204442437593</v>
      </c>
      <c r="AS2548" s="142">
        <f t="shared" si="1247"/>
        <v>4.0588948300421824E-7</v>
      </c>
      <c r="AT2548" s="142">
        <f t="shared" si="1248"/>
        <v>0.99968225876504779</v>
      </c>
      <c r="AU2548" s="142">
        <f t="shared" si="1249"/>
        <v>4.0588948300421824E-7</v>
      </c>
      <c r="AV2548" s="142" t="str">
        <f t="shared" si="1250"/>
        <v/>
      </c>
      <c r="AW2548" s="142" t="str">
        <f t="shared" si="1251"/>
        <v/>
      </c>
      <c r="AX2548" s="142">
        <f t="shared" si="1252"/>
        <v>1.0511016165060347E-5</v>
      </c>
      <c r="AY2548" s="142" t="str">
        <f t="shared" si="1253"/>
        <v/>
      </c>
      <c r="AZ2548" s="142" t="str">
        <f t="shared" si="1254"/>
        <v/>
      </c>
      <c r="BB2548" s="147"/>
      <c r="BC2548" s="147">
        <f t="shared" si="1258"/>
        <v>11.897599999999734</v>
      </c>
      <c r="BD2548" s="163">
        <f t="shared" si="1259"/>
        <v>0.10397703537960161</v>
      </c>
      <c r="BE2548" s="147">
        <f t="shared" si="1260"/>
        <v>2.1662737470232174E-4</v>
      </c>
      <c r="BF2548" s="147" t="str">
        <f t="shared" si="1256"/>
        <v/>
      </c>
      <c r="BG2548" s="159" t="str">
        <f t="shared" si="1257"/>
        <v/>
      </c>
    </row>
    <row r="2549" spans="1:59" ht="20.100000000000001" customHeight="1" x14ac:dyDescent="0.25">
      <c r="A2549" s="142">
        <v>1855</v>
      </c>
      <c r="B2549" s="142">
        <f t="shared" si="1220"/>
        <v>16002.393021010572</v>
      </c>
      <c r="C2549" s="142">
        <f t="shared" si="1221"/>
        <v>2.4598592060088212E-7</v>
      </c>
      <c r="D2549" s="142">
        <f t="shared" si="1222"/>
        <v>0.99968689432141877</v>
      </c>
      <c r="E2549" s="142">
        <f t="shared" si="1223"/>
        <v>2.4598592060088212E-7</v>
      </c>
      <c r="F2549" s="142" t="str">
        <f t="shared" si="1224"/>
        <v/>
      </c>
      <c r="G2549" s="142" t="str">
        <f t="shared" si="1225"/>
        <v/>
      </c>
      <c r="H2549" s="142"/>
      <c r="I2549" s="142"/>
      <c r="J2549" s="142">
        <f t="shared" si="1226"/>
        <v>3.3045921554811467E-146</v>
      </c>
      <c r="K2549" s="142" t="str">
        <f t="shared" si="1227"/>
        <v/>
      </c>
      <c r="L2549" s="142" t="str">
        <f t="shared" si="1228"/>
        <v/>
      </c>
      <c r="M2549" s="142"/>
      <c r="N2549" s="142"/>
      <c r="O2549" s="142"/>
      <c r="P2549" s="142"/>
      <c r="Q2549" s="142">
        <v>1855</v>
      </c>
      <c r="R2549" s="142">
        <f t="shared" si="1229"/>
        <v>73.379999630231694</v>
      </c>
      <c r="S2549" s="142">
        <f t="shared" si="1230"/>
        <v>5.364354591068529E-5</v>
      </c>
      <c r="T2549" s="142">
        <f t="shared" si="1231"/>
        <v>0.99968689432141877</v>
      </c>
      <c r="U2549" s="142">
        <f t="shared" si="1232"/>
        <v>5.364354591068529E-5</v>
      </c>
      <c r="V2549" s="142" t="str">
        <f t="shared" si="1233"/>
        <v/>
      </c>
      <c r="W2549" s="142" t="str">
        <f t="shared" si="1234"/>
        <v/>
      </c>
      <c r="X2549" s="142">
        <f t="shared" si="1235"/>
        <v>1.882333686771658E-13</v>
      </c>
      <c r="Y2549" s="142" t="str">
        <f t="shared" si="1236"/>
        <v/>
      </c>
      <c r="Z2549" s="142" t="str">
        <f t="shared" si="1237"/>
        <v/>
      </c>
      <c r="AD2549" s="142">
        <v>1855</v>
      </c>
      <c r="AE2549" s="142">
        <f t="shared" si="1255"/>
        <v>188.16314378393747</v>
      </c>
      <c r="AF2549" s="142">
        <f t="shared" si="1238"/>
        <v>2.0919949039597398E-5</v>
      </c>
      <c r="AG2549" s="142">
        <f t="shared" si="1239"/>
        <v>0.99968689432141877</v>
      </c>
      <c r="AH2549" s="142">
        <f t="shared" si="1240"/>
        <v>2.0919949039597398E-5</v>
      </c>
      <c r="AI2549" s="142" t="str">
        <f t="shared" si="1241"/>
        <v/>
      </c>
      <c r="AJ2549" s="142" t="str">
        <f t="shared" si="1242"/>
        <v/>
      </c>
      <c r="AK2549" s="142">
        <f t="shared" si="1243"/>
        <v>3.8704292848724849E-57</v>
      </c>
      <c r="AL2549" s="142" t="str">
        <f t="shared" si="1244"/>
        <v/>
      </c>
      <c r="AM2549" s="142" t="str">
        <f t="shared" si="1245"/>
        <v/>
      </c>
      <c r="AQ2549" s="142">
        <v>1855</v>
      </c>
      <c r="AR2549" s="142">
        <f t="shared" si="1246"/>
        <v>9831.6194143189859</v>
      </c>
      <c r="AS2549" s="142">
        <f t="shared" si="1247"/>
        <v>4.0037792485716079E-7</v>
      </c>
      <c r="AT2549" s="142">
        <f t="shared" si="1248"/>
        <v>0.99968689432141877</v>
      </c>
      <c r="AU2549" s="142">
        <f t="shared" si="1249"/>
        <v>4.0037792485716079E-7</v>
      </c>
      <c r="AV2549" s="142" t="str">
        <f t="shared" si="1250"/>
        <v/>
      </c>
      <c r="AW2549" s="142" t="str">
        <f t="shared" si="1251"/>
        <v/>
      </c>
      <c r="AX2549" s="142">
        <f t="shared" si="1252"/>
        <v>1.0415851783357803E-5</v>
      </c>
      <c r="AY2549" s="142" t="str">
        <f t="shared" si="1253"/>
        <v/>
      </c>
      <c r="AZ2549" s="142" t="str">
        <f t="shared" si="1254"/>
        <v/>
      </c>
      <c r="BB2549" s="147"/>
      <c r="BC2549" s="147">
        <f t="shared" si="1258"/>
        <v>11.903999999999733</v>
      </c>
      <c r="BD2549" s="163">
        <f t="shared" si="1259"/>
        <v>0.10376040800489929</v>
      </c>
      <c r="BE2549" s="147">
        <f t="shared" si="1260"/>
        <v>2.1622570581442124E-4</v>
      </c>
      <c r="BF2549" s="147" t="str">
        <f t="shared" si="1256"/>
        <v/>
      </c>
      <c r="BG2549" s="159" t="str">
        <f t="shared" si="1257"/>
        <v/>
      </c>
    </row>
    <row r="2550" spans="1:59" ht="20.100000000000001" customHeight="1" x14ac:dyDescent="0.25">
      <c r="A2550" s="142">
        <v>1856</v>
      </c>
      <c r="B2550" s="142">
        <f t="shared" ref="B2550:B2613" si="1261">$B$688+(A2550*$B$691)</f>
        <v>16021.109270157951</v>
      </c>
      <c r="C2550" s="142">
        <f t="shared" ref="C2550:C2613" si="1262">_xlfn.NORM.DIST($B2550,$B$685,$B$686,0)</f>
        <v>2.4264180466219018E-7</v>
      </c>
      <c r="D2550" s="142">
        <f t="shared" ref="D2550:D2613" si="1263">_xlfn.NORM.DIST($B2550,$B$685,$B$686,1)</f>
        <v>0.99969146689524535</v>
      </c>
      <c r="E2550" s="142">
        <f t="shared" ref="E2550:E2613" si="1264">IF(OR(D2550&lt;$F$690,D2550&gt;$F$691),C2550,"")</f>
        <v>2.4264180466219018E-7</v>
      </c>
      <c r="F2550" s="142" t="str">
        <f t="shared" ref="F2550:F2613" si="1265">IF(AND(D2550&gt;$F$690,D2550&lt;$F$691),C2550,"")</f>
        <v/>
      </c>
      <c r="G2550" s="142" t="str">
        <f t="shared" ref="G2550:G2613" si="1266">IF(C2550=MAX($C$694:$C$2694),C2550,"")</f>
        <v/>
      </c>
      <c r="H2550" s="142"/>
      <c r="I2550" s="142"/>
      <c r="J2550" s="142">
        <f t="shared" ref="J2550:J2613" si="1267">_xlfn.NORM.DIST(B2550,$F$686,$F$687,0)</f>
        <v>3.6597010984340261E-146</v>
      </c>
      <c r="K2550" s="142" t="str">
        <f t="shared" ref="K2550:K2613" si="1268">IF(J2550=MAX($J$694:$J$2694),C2550,"")</f>
        <v/>
      </c>
      <c r="L2550" s="142" t="str">
        <f t="shared" ref="L2550:L2613" si="1269">IF(K2550=MIN($K$694:$K$2694),K2550,"")</f>
        <v/>
      </c>
      <c r="M2550" s="142"/>
      <c r="N2550" s="142"/>
      <c r="O2550" s="142"/>
      <c r="P2550" s="142"/>
      <c r="Q2550" s="142">
        <v>1856</v>
      </c>
      <c r="R2550" s="142">
        <f t="shared" ref="R2550:R2613" si="1270">$R$688+(Q2550*$R$691)</f>
        <v>73.465824191202714</v>
      </c>
      <c r="S2550" s="142">
        <f t="shared" ref="S2550:S2613" si="1271">_xlfn.NORM.DIST(R2550,R$685,R$686,0)</f>
        <v>5.2914275566880108E-5</v>
      </c>
      <c r="T2550" s="142">
        <f t="shared" ref="T2550:T2613" si="1272">_xlfn.NORM.DIST(R2550,R$685,R$686,1)</f>
        <v>0.99969146689524535</v>
      </c>
      <c r="U2550" s="142">
        <f t="shared" ref="U2550:U2613" si="1273">IF(OR(T2550&lt;$V$690,T2550&gt;$V$691),S2550,"")</f>
        <v>5.2914275566880108E-5</v>
      </c>
      <c r="V2550" s="142" t="str">
        <f t="shared" ref="V2550:V2613" si="1274">IF(AND(T2550&gt;$V$690,T2550&lt;$V$691),S2550,"")</f>
        <v/>
      </c>
      <c r="W2550" s="142" t="str">
        <f t="shared" ref="W2550:W2613" si="1275">IF(S2550=MAX($S$694:$S$2694),S2550,"")</f>
        <v/>
      </c>
      <c r="X2550" s="142">
        <f t="shared" ref="X2550:X2613" si="1276">_xlfn.NORM.DIST(R2550,$V$686,$V$687,0)</f>
        <v>1.9366639462833622E-13</v>
      </c>
      <c r="Y2550" s="142" t="str">
        <f t="shared" ref="Y2550:Y2613" si="1277">IF(X2550=MAX($X$694:$X$2694),S2550,"")</f>
        <v/>
      </c>
      <c r="Z2550" s="142" t="str">
        <f t="shared" ref="Z2550:Z2613" si="1278">IF(Y2550=MIN($Y$694:$Y$2694),Y2550,"")</f>
        <v/>
      </c>
      <c r="AD2550" s="142">
        <v>1856</v>
      </c>
      <c r="AE2550" s="142">
        <f t="shared" si="1255"/>
        <v>188.38321763631632</v>
      </c>
      <c r="AF2550" s="142">
        <f t="shared" ref="AF2550:AF2613" si="1279">_xlfn.NORM.DIST(AE2550,AE$685,AE$686,0)</f>
        <v>2.0635547660652456E-5</v>
      </c>
      <c r="AG2550" s="142">
        <f t="shared" ref="AG2550:AG2613" si="1280">_xlfn.NORM.DIST(AE2550,AE$685,AE$686,1)</f>
        <v>0.99969146689524535</v>
      </c>
      <c r="AH2550" s="142">
        <f t="shared" ref="AH2550:AH2613" si="1281">IF(OR(AG2550&lt;$V$690,AG2550&gt;$V$691),AF2550,"")</f>
        <v>2.0635547660652456E-5</v>
      </c>
      <c r="AI2550" s="142" t="str">
        <f t="shared" ref="AI2550:AI2613" si="1282">IF(AND(AG2550&gt;$AI$690,AG2550&lt;$AI$691),AF2550,"")</f>
        <v/>
      </c>
      <c r="AJ2550" s="142" t="str">
        <f t="shared" ref="AJ2550:AJ2613" si="1283">IF(AF2550=MAX($AF$694:$AF$2694),AF2550,"")</f>
        <v/>
      </c>
      <c r="AK2550" s="142">
        <f t="shared" ref="AK2550:AK2613" si="1284">_xlfn.NORM.DIST(AE2550,$AI$686,$AI$687,0)</f>
        <v>4.1230563751787622E-57</v>
      </c>
      <c r="AL2550" s="142" t="str">
        <f t="shared" ref="AL2550:AL2613" si="1285">IF(AK2550=MAX($AK$694:$AK$2694),AF2550,"")</f>
        <v/>
      </c>
      <c r="AM2550" s="142" t="str">
        <f t="shared" ref="AM2550:AM2613" si="1286">IF(AL2550=MIN($AL$694:$AL$2694),AL2550,"")</f>
        <v/>
      </c>
      <c r="AQ2550" s="142">
        <v>1856</v>
      </c>
      <c r="AR2550" s="142">
        <f t="shared" ref="AR2550:AR2613" si="1287">AR$688+(AQ2550*AR$691)</f>
        <v>9843.1183843942126</v>
      </c>
      <c r="AS2550" s="142">
        <f t="shared" ref="AS2550:AS2613" si="1288">_xlfn.NORM.DIST(AR2550,AR$685,AR$686,0)</f>
        <v>3.9493488894378597E-7</v>
      </c>
      <c r="AT2550" s="142">
        <f t="shared" ref="AT2550:AT2613" si="1289">_xlfn.NORM.DIST(AR2550,AR$685,AR$686,1)</f>
        <v>0.99969146689524535</v>
      </c>
      <c r="AU2550" s="142">
        <f t="shared" ref="AU2550:AU2613" si="1290">IF(OR(AT2550&lt;$V$690,AT2550&gt;$V$691),AS2550,"")</f>
        <v>3.9493488894378597E-7</v>
      </c>
      <c r="AV2550" s="142" t="str">
        <f t="shared" ref="AV2550:AV2613" si="1291">IF(AND(AT2550&gt;$AI$690,AT2550&lt;$AI$691),AS2550,"")</f>
        <v/>
      </c>
      <c r="AW2550" s="142" t="str">
        <f t="shared" ref="AW2550:AW2613" si="1292">IF(AS2550=MAX($AS$694:$AS$2694),AS2550,"")</f>
        <v/>
      </c>
      <c r="AX2550" s="142">
        <f t="shared" ref="AX2550:AX2613" si="1293">_xlfn.NORM.DIST(AR2550,$AV$686,$AV$687,0)</f>
        <v>1.0321383855149623E-5</v>
      </c>
      <c r="AY2550" s="142" t="str">
        <f t="shared" ref="AY2550:AY2613" si="1294">IF(AX2550=MAX($AX$694:$AX$2694),AS2550,"")</f>
        <v/>
      </c>
      <c r="AZ2550" s="142" t="str">
        <f t="shared" ref="AZ2550:AZ2613" si="1295">IF(AY2550=MIN($AY$694:$AY$2694),AY2550,"")</f>
        <v/>
      </c>
      <c r="BB2550" s="147"/>
      <c r="BC2550" s="147">
        <f t="shared" si="1258"/>
        <v>11.910399999999733</v>
      </c>
      <c r="BD2550" s="163">
        <f t="shared" si="1259"/>
        <v>0.10354418229908487</v>
      </c>
      <c r="BE2550" s="147">
        <f t="shared" si="1260"/>
        <v>2.1582462582095396E-4</v>
      </c>
      <c r="BF2550" s="147" t="str">
        <f t="shared" si="1256"/>
        <v/>
      </c>
      <c r="BG2550" s="159" t="str">
        <f t="shared" si="1257"/>
        <v/>
      </c>
    </row>
    <row r="2551" spans="1:59" ht="20.100000000000001" customHeight="1" x14ac:dyDescent="0.25">
      <c r="A2551" s="142">
        <v>1857</v>
      </c>
      <c r="B2551" s="142">
        <f t="shared" si="1261"/>
        <v>16039.825519305337</v>
      </c>
      <c r="C2551" s="142">
        <f t="shared" si="1262"/>
        <v>2.39339321668165E-7</v>
      </c>
      <c r="D2551" s="142">
        <f t="shared" si="1263"/>
        <v>0.99969597727009463</v>
      </c>
      <c r="E2551" s="142">
        <f t="shared" si="1264"/>
        <v>2.39339321668165E-7</v>
      </c>
      <c r="F2551" s="142" t="str">
        <f t="shared" si="1265"/>
        <v/>
      </c>
      <c r="G2551" s="142" t="str">
        <f t="shared" si="1266"/>
        <v/>
      </c>
      <c r="H2551" s="142"/>
      <c r="I2551" s="142"/>
      <c r="J2551" s="142">
        <f t="shared" si="1267"/>
        <v>4.052904929519204E-146</v>
      </c>
      <c r="K2551" s="142" t="str">
        <f t="shared" si="1268"/>
        <v/>
      </c>
      <c r="L2551" s="142" t="str">
        <f t="shared" si="1269"/>
        <v/>
      </c>
      <c r="M2551" s="142"/>
      <c r="N2551" s="142"/>
      <c r="O2551" s="142"/>
      <c r="P2551" s="142"/>
      <c r="Q2551" s="142">
        <v>1857</v>
      </c>
      <c r="R2551" s="142">
        <f t="shared" si="1270"/>
        <v>73.551648752173762</v>
      </c>
      <c r="S2551" s="142">
        <f t="shared" si="1271"/>
        <v>5.219408435562506E-5</v>
      </c>
      <c r="T2551" s="142">
        <f t="shared" si="1272"/>
        <v>0.99969597727009463</v>
      </c>
      <c r="U2551" s="142">
        <f t="shared" si="1273"/>
        <v>5.219408435562506E-5</v>
      </c>
      <c r="V2551" s="142" t="str">
        <f t="shared" si="1274"/>
        <v/>
      </c>
      <c r="W2551" s="142" t="str">
        <f t="shared" si="1275"/>
        <v/>
      </c>
      <c r="X2551" s="142">
        <f t="shared" si="1276"/>
        <v>1.9925304726765124E-13</v>
      </c>
      <c r="Y2551" s="142" t="str">
        <f t="shared" si="1277"/>
        <v/>
      </c>
      <c r="Z2551" s="142" t="str">
        <f t="shared" si="1278"/>
        <v/>
      </c>
      <c r="AD2551" s="142">
        <v>1857</v>
      </c>
      <c r="AE2551" s="142">
        <f t="shared" ref="AE2551:AE2614" si="1296">$AE$688+(AD2551*$AE$691)</f>
        <v>188.60329148869522</v>
      </c>
      <c r="AF2551" s="142">
        <f t="shared" si="1279"/>
        <v>2.0354686968421085E-5</v>
      </c>
      <c r="AG2551" s="142">
        <f t="shared" si="1280"/>
        <v>0.99969597727009463</v>
      </c>
      <c r="AH2551" s="142">
        <f t="shared" si="1281"/>
        <v>2.0354686968421085E-5</v>
      </c>
      <c r="AI2551" s="142" t="str">
        <f t="shared" si="1282"/>
        <v/>
      </c>
      <c r="AJ2551" s="142" t="str">
        <f t="shared" si="1283"/>
        <v/>
      </c>
      <c r="AK2551" s="142">
        <f t="shared" si="1284"/>
        <v>4.3921024337063201E-57</v>
      </c>
      <c r="AL2551" s="142" t="str">
        <f t="shared" si="1285"/>
        <v/>
      </c>
      <c r="AM2551" s="142" t="str">
        <f t="shared" si="1286"/>
        <v/>
      </c>
      <c r="AQ2551" s="142">
        <v>1857</v>
      </c>
      <c r="AR2551" s="142">
        <f t="shared" si="1287"/>
        <v>9854.6173544694393</v>
      </c>
      <c r="AS2551" s="142">
        <f t="shared" si="1288"/>
        <v>3.895596167135965E-7</v>
      </c>
      <c r="AT2551" s="142">
        <f t="shared" si="1289"/>
        <v>0.99969597727009463</v>
      </c>
      <c r="AU2551" s="142">
        <f t="shared" si="1290"/>
        <v>3.895596167135965E-7</v>
      </c>
      <c r="AV2551" s="142" t="str">
        <f t="shared" si="1291"/>
        <v/>
      </c>
      <c r="AW2551" s="142" t="str">
        <f t="shared" si="1292"/>
        <v/>
      </c>
      <c r="AX2551" s="142">
        <f t="shared" si="1293"/>
        <v>1.0227609073100879E-5</v>
      </c>
      <c r="AY2551" s="142" t="str">
        <f t="shared" si="1294"/>
        <v/>
      </c>
      <c r="AZ2551" s="142" t="str">
        <f t="shared" si="1295"/>
        <v/>
      </c>
      <c r="BB2551" s="147"/>
      <c r="BC2551" s="147">
        <f t="shared" si="1258"/>
        <v>11.916799999999732</v>
      </c>
      <c r="BD2551" s="163">
        <f t="shared" si="1259"/>
        <v>0.10332835767326391</v>
      </c>
      <c r="BE2551" s="147">
        <f t="shared" si="1260"/>
        <v>2.1542413437584951E-4</v>
      </c>
      <c r="BF2551" s="147" t="str">
        <f t="shared" si="1256"/>
        <v/>
      </c>
      <c r="BG2551" s="159" t="str">
        <f t="shared" si="1257"/>
        <v/>
      </c>
    </row>
    <row r="2552" spans="1:59" ht="20.100000000000001" customHeight="1" x14ac:dyDescent="0.25">
      <c r="A2552" s="142">
        <v>1858</v>
      </c>
      <c r="B2552" s="142">
        <f t="shared" si="1261"/>
        <v>16058.541768452716</v>
      </c>
      <c r="C2552" s="142">
        <f t="shared" si="1262"/>
        <v>2.3607800993190367E-7</v>
      </c>
      <c r="D2552" s="142">
        <f t="shared" si="1263"/>
        <v>0.99970042622085187</v>
      </c>
      <c r="E2552" s="142">
        <f t="shared" si="1264"/>
        <v>2.3607800993190367E-7</v>
      </c>
      <c r="F2552" s="142" t="str">
        <f t="shared" si="1265"/>
        <v/>
      </c>
      <c r="G2552" s="142" t="str">
        <f t="shared" si="1266"/>
        <v/>
      </c>
      <c r="H2552" s="142"/>
      <c r="I2552" s="142"/>
      <c r="J2552" s="142">
        <f t="shared" si="1267"/>
        <v>4.4882833628787057E-146</v>
      </c>
      <c r="K2552" s="142" t="str">
        <f t="shared" si="1268"/>
        <v/>
      </c>
      <c r="L2552" s="142" t="str">
        <f t="shared" si="1269"/>
        <v/>
      </c>
      <c r="M2552" s="142"/>
      <c r="N2552" s="142"/>
      <c r="O2552" s="142"/>
      <c r="P2552" s="142"/>
      <c r="Q2552" s="142">
        <v>1858</v>
      </c>
      <c r="R2552" s="142">
        <f t="shared" si="1270"/>
        <v>73.637473313144781</v>
      </c>
      <c r="S2552" s="142">
        <f t="shared" si="1271"/>
        <v>5.1482871594236786E-5</v>
      </c>
      <c r="T2552" s="142">
        <f t="shared" si="1272"/>
        <v>0.99970042622085187</v>
      </c>
      <c r="U2552" s="142">
        <f t="shared" si="1273"/>
        <v>5.1482871594236786E-5</v>
      </c>
      <c r="V2552" s="142" t="str">
        <f t="shared" si="1274"/>
        <v/>
      </c>
      <c r="W2552" s="142" t="str">
        <f t="shared" si="1275"/>
        <v/>
      </c>
      <c r="X2552" s="142">
        <f t="shared" si="1276"/>
        <v>2.0499757688104075E-13</v>
      </c>
      <c r="Y2552" s="142" t="str">
        <f t="shared" si="1277"/>
        <v/>
      </c>
      <c r="Z2552" s="142" t="str">
        <f t="shared" si="1278"/>
        <v/>
      </c>
      <c r="AD2552" s="142">
        <v>1858</v>
      </c>
      <c r="AE2552" s="142">
        <f t="shared" si="1296"/>
        <v>188.82336534107407</v>
      </c>
      <c r="AF2552" s="142">
        <f t="shared" si="1279"/>
        <v>2.0077327698597175E-5</v>
      </c>
      <c r="AG2552" s="142">
        <f t="shared" si="1280"/>
        <v>0.99970042622085187</v>
      </c>
      <c r="AH2552" s="142">
        <f t="shared" si="1281"/>
        <v>2.0077327698597175E-5</v>
      </c>
      <c r="AI2552" s="142" t="str">
        <f t="shared" si="1282"/>
        <v/>
      </c>
      <c r="AJ2552" s="142" t="str">
        <f t="shared" si="1283"/>
        <v/>
      </c>
      <c r="AK2552" s="142">
        <f t="shared" si="1284"/>
        <v>4.6786299740519232E-57</v>
      </c>
      <c r="AL2552" s="142" t="str">
        <f t="shared" si="1285"/>
        <v/>
      </c>
      <c r="AM2552" s="142" t="str">
        <f t="shared" si="1286"/>
        <v/>
      </c>
      <c r="AQ2552" s="142">
        <v>1858</v>
      </c>
      <c r="AR2552" s="142">
        <f t="shared" si="1287"/>
        <v>9866.116324544666</v>
      </c>
      <c r="AS2552" s="142">
        <f t="shared" si="1288"/>
        <v>3.8425135670388916E-7</v>
      </c>
      <c r="AT2552" s="142">
        <f t="shared" si="1289"/>
        <v>0.99970042622085187</v>
      </c>
      <c r="AU2552" s="142">
        <f t="shared" si="1290"/>
        <v>3.8425135670388916E-7</v>
      </c>
      <c r="AV2552" s="142" t="str">
        <f t="shared" si="1291"/>
        <v/>
      </c>
      <c r="AW2552" s="142" t="str">
        <f t="shared" si="1292"/>
        <v/>
      </c>
      <c r="AX2552" s="142">
        <f t="shared" si="1293"/>
        <v>1.0134524126779575E-5</v>
      </c>
      <c r="AY2552" s="142" t="str">
        <f t="shared" si="1294"/>
        <v/>
      </c>
      <c r="AZ2552" s="142" t="str">
        <f t="shared" si="1295"/>
        <v/>
      </c>
      <c r="BB2552" s="147"/>
      <c r="BC2552" s="147">
        <f t="shared" si="1258"/>
        <v>11.923199999999731</v>
      </c>
      <c r="BD2552" s="163">
        <f t="shared" si="1259"/>
        <v>0.10311293353888806</v>
      </c>
      <c r="BE2552" s="147">
        <f t="shared" si="1260"/>
        <v>2.1502423113041458E-4</v>
      </c>
      <c r="BF2552" s="147" t="str">
        <f t="shared" si="1256"/>
        <v/>
      </c>
      <c r="BG2552" s="159" t="str">
        <f t="shared" si="1257"/>
        <v/>
      </c>
    </row>
    <row r="2553" spans="1:59" ht="20.100000000000001" customHeight="1" x14ac:dyDescent="0.25">
      <c r="A2553" s="142">
        <v>1859</v>
      </c>
      <c r="B2553" s="142">
        <f t="shared" si="1261"/>
        <v>16077.258017600096</v>
      </c>
      <c r="C2553" s="142">
        <f t="shared" si="1262"/>
        <v>2.3285741209120506E-7</v>
      </c>
      <c r="D2553" s="142">
        <f t="shared" si="1263"/>
        <v>0.99970481451380178</v>
      </c>
      <c r="E2553" s="142">
        <f t="shared" si="1264"/>
        <v>2.3285741209120506E-7</v>
      </c>
      <c r="F2553" s="142" t="str">
        <f t="shared" si="1265"/>
        <v/>
      </c>
      <c r="G2553" s="142" t="str">
        <f t="shared" si="1266"/>
        <v/>
      </c>
      <c r="H2553" s="142"/>
      <c r="I2553" s="142"/>
      <c r="J2553" s="142">
        <f t="shared" si="1267"/>
        <v>4.9703522740807695E-146</v>
      </c>
      <c r="K2553" s="142" t="str">
        <f t="shared" si="1268"/>
        <v/>
      </c>
      <c r="L2553" s="142" t="str">
        <f t="shared" si="1269"/>
        <v/>
      </c>
      <c r="M2553" s="142"/>
      <c r="N2553" s="142"/>
      <c r="O2553" s="142"/>
      <c r="P2553" s="142"/>
      <c r="Q2553" s="142">
        <v>1859</v>
      </c>
      <c r="R2553" s="142">
        <f t="shared" si="1270"/>
        <v>73.723297874115801</v>
      </c>
      <c r="S2553" s="142">
        <f t="shared" si="1271"/>
        <v>5.0780537543144137E-5</v>
      </c>
      <c r="T2553" s="142">
        <f t="shared" si="1272"/>
        <v>0.99970481451380178</v>
      </c>
      <c r="U2553" s="142">
        <f t="shared" si="1273"/>
        <v>5.0780537543144137E-5</v>
      </c>
      <c r="V2553" s="142" t="str">
        <f t="shared" si="1274"/>
        <v/>
      </c>
      <c r="W2553" s="142" t="str">
        <f t="shared" si="1275"/>
        <v/>
      </c>
      <c r="X2553" s="142">
        <f t="shared" si="1276"/>
        <v>2.1090434863927063E-13</v>
      </c>
      <c r="Y2553" s="142" t="str">
        <f t="shared" si="1277"/>
        <v/>
      </c>
      <c r="Z2553" s="142" t="str">
        <f t="shared" si="1278"/>
        <v/>
      </c>
      <c r="AD2553" s="142">
        <v>1859</v>
      </c>
      <c r="AE2553" s="142">
        <f t="shared" si="1296"/>
        <v>189.04343919345297</v>
      </c>
      <c r="AF2553" s="142">
        <f t="shared" si="1279"/>
        <v>1.9803430954670157E-5</v>
      </c>
      <c r="AG2553" s="142">
        <f t="shared" si="1280"/>
        <v>0.99970481451380178</v>
      </c>
      <c r="AH2553" s="142">
        <f t="shared" si="1281"/>
        <v>1.9803430954670157E-5</v>
      </c>
      <c r="AI2553" s="142" t="str">
        <f t="shared" si="1282"/>
        <v/>
      </c>
      <c r="AJ2553" s="142" t="str">
        <f t="shared" si="1283"/>
        <v/>
      </c>
      <c r="AK2553" s="142">
        <f t="shared" si="1284"/>
        <v>4.9837699675806964E-57</v>
      </c>
      <c r="AL2553" s="142" t="str">
        <f t="shared" si="1285"/>
        <v/>
      </c>
      <c r="AM2553" s="142" t="str">
        <f t="shared" si="1286"/>
        <v/>
      </c>
      <c r="AQ2553" s="142">
        <v>1859</v>
      </c>
      <c r="AR2553" s="142">
        <f t="shared" si="1287"/>
        <v>9877.6152946198927</v>
      </c>
      <c r="AS2553" s="142">
        <f t="shared" si="1288"/>
        <v>3.7900936449104737E-7</v>
      </c>
      <c r="AT2553" s="142">
        <f t="shared" si="1289"/>
        <v>0.99970481451380178</v>
      </c>
      <c r="AU2553" s="142">
        <f t="shared" si="1290"/>
        <v>3.7900936449104737E-7</v>
      </c>
      <c r="AV2553" s="142" t="str">
        <f t="shared" si="1291"/>
        <v/>
      </c>
      <c r="AW2553" s="142" t="str">
        <f t="shared" si="1292"/>
        <v/>
      </c>
      <c r="AX2553" s="142">
        <f t="shared" si="1293"/>
        <v>1.0042125702895688E-5</v>
      </c>
      <c r="AY2553" s="142" t="str">
        <f t="shared" si="1294"/>
        <v/>
      </c>
      <c r="AZ2553" s="142" t="str">
        <f t="shared" si="1295"/>
        <v/>
      </c>
      <c r="BB2553" s="147"/>
      <c r="BC2553" s="147">
        <f t="shared" si="1258"/>
        <v>11.929599999999731</v>
      </c>
      <c r="BD2553" s="163">
        <f t="shared" si="1259"/>
        <v>0.10289790930775765</v>
      </c>
      <c r="BE2553" s="147">
        <f t="shared" si="1260"/>
        <v>2.1462491573487341E-4</v>
      </c>
      <c r="BF2553" s="147" t="str">
        <f t="shared" si="1256"/>
        <v/>
      </c>
      <c r="BG2553" s="159" t="str">
        <f t="shared" si="1257"/>
        <v/>
      </c>
    </row>
    <row r="2554" spans="1:59" ht="20.100000000000001" customHeight="1" x14ac:dyDescent="0.25">
      <c r="A2554" s="147">
        <v>1860</v>
      </c>
      <c r="B2554" s="142">
        <f t="shared" si="1261"/>
        <v>16095.974266747475</v>
      </c>
      <c r="C2554" s="142">
        <f t="shared" si="1262"/>
        <v>2.296770750787166E-7</v>
      </c>
      <c r="D2554" s="142">
        <f t="shared" si="1263"/>
        <v>0.9997091429067092</v>
      </c>
      <c r="E2554" s="142">
        <f t="shared" si="1264"/>
        <v>2.296770750787166E-7</v>
      </c>
      <c r="F2554" s="142" t="str">
        <f t="shared" si="1265"/>
        <v/>
      </c>
      <c r="G2554" s="142" t="str">
        <f t="shared" si="1266"/>
        <v/>
      </c>
      <c r="H2554" s="142"/>
      <c r="I2554" s="142"/>
      <c r="J2554" s="142">
        <f t="shared" si="1267"/>
        <v>5.504110249704347E-146</v>
      </c>
      <c r="K2554" s="142" t="str">
        <f t="shared" si="1268"/>
        <v/>
      </c>
      <c r="L2554" s="142" t="str">
        <f t="shared" si="1269"/>
        <v/>
      </c>
      <c r="M2554" s="142"/>
      <c r="N2554" s="142"/>
      <c r="O2554" s="142"/>
      <c r="P2554" s="142"/>
      <c r="Q2554" s="147">
        <v>1860</v>
      </c>
      <c r="R2554" s="142">
        <f t="shared" si="1270"/>
        <v>73.809122435086849</v>
      </c>
      <c r="S2554" s="142">
        <f t="shared" si="1271"/>
        <v>5.0086983399377793E-5</v>
      </c>
      <c r="T2554" s="142">
        <f t="shared" si="1272"/>
        <v>0.9997091429067092</v>
      </c>
      <c r="U2554" s="142">
        <f t="shared" si="1273"/>
        <v>5.0086983399377793E-5</v>
      </c>
      <c r="V2554" s="142" t="str">
        <f t="shared" si="1274"/>
        <v/>
      </c>
      <c r="W2554" s="142" t="str">
        <f t="shared" si="1275"/>
        <v/>
      </c>
      <c r="X2554" s="142">
        <f t="shared" si="1276"/>
        <v>2.1697784562669014E-13</v>
      </c>
      <c r="Y2554" s="142" t="str">
        <f t="shared" si="1277"/>
        <v/>
      </c>
      <c r="Z2554" s="142" t="str">
        <f t="shared" si="1278"/>
        <v/>
      </c>
      <c r="AD2554" s="147">
        <v>1860</v>
      </c>
      <c r="AE2554" s="142">
        <f t="shared" si="1296"/>
        <v>189.26351304583181</v>
      </c>
      <c r="AF2554" s="142">
        <f t="shared" si="1279"/>
        <v>1.9532958205386492E-5</v>
      </c>
      <c r="AG2554" s="142">
        <f t="shared" si="1280"/>
        <v>0.9997091429067092</v>
      </c>
      <c r="AH2554" s="142">
        <f t="shared" si="1281"/>
        <v>1.9532958205386492E-5</v>
      </c>
      <c r="AI2554" s="142" t="str">
        <f t="shared" si="1282"/>
        <v/>
      </c>
      <c r="AJ2554" s="142" t="str">
        <f t="shared" si="1283"/>
        <v/>
      </c>
      <c r="AK2554" s="142">
        <f t="shared" si="1284"/>
        <v>5.3087262346628472E-57</v>
      </c>
      <c r="AL2554" s="142" t="str">
        <f t="shared" si="1285"/>
        <v/>
      </c>
      <c r="AM2554" s="142" t="str">
        <f t="shared" si="1286"/>
        <v/>
      </c>
      <c r="AQ2554" s="147">
        <v>1860</v>
      </c>
      <c r="AR2554" s="142">
        <f t="shared" si="1287"/>
        <v>9889.1142646951193</v>
      </c>
      <c r="AS2554" s="142">
        <f t="shared" si="1288"/>
        <v>3.7383290264194605E-7</v>
      </c>
      <c r="AT2554" s="142">
        <f t="shared" si="1289"/>
        <v>0.9997091429067092</v>
      </c>
      <c r="AU2554" s="142">
        <f t="shared" si="1290"/>
        <v>3.7383290264194605E-7</v>
      </c>
      <c r="AV2554" s="142" t="str">
        <f t="shared" si="1291"/>
        <v/>
      </c>
      <c r="AW2554" s="142" t="str">
        <f t="shared" si="1292"/>
        <v/>
      </c>
      <c r="AX2554" s="142">
        <f t="shared" si="1293"/>
        <v>9.9504104855382889E-6</v>
      </c>
      <c r="AY2554" s="142" t="str">
        <f t="shared" si="1294"/>
        <v/>
      </c>
      <c r="AZ2554" s="142" t="str">
        <f t="shared" si="1295"/>
        <v/>
      </c>
      <c r="BB2554" s="147"/>
      <c r="BC2554" s="147">
        <f t="shared" si="1258"/>
        <v>11.93599999999973</v>
      </c>
      <c r="BD2554" s="163">
        <f t="shared" si="1259"/>
        <v>0.10268328439202278</v>
      </c>
      <c r="BE2554" s="147">
        <f t="shared" si="1260"/>
        <v>2.142261878372298E-4</v>
      </c>
      <c r="BF2554" s="147" t="str">
        <f t="shared" si="1256"/>
        <v/>
      </c>
      <c r="BG2554" s="159" t="str">
        <f t="shared" si="1257"/>
        <v/>
      </c>
    </row>
    <row r="2555" spans="1:59" ht="20.100000000000001" customHeight="1" x14ac:dyDescent="0.25">
      <c r="A2555" s="142">
        <v>1861</v>
      </c>
      <c r="B2555" s="142">
        <f t="shared" si="1261"/>
        <v>16114.690515894854</v>
      </c>
      <c r="C2555" s="142">
        <f t="shared" si="1262"/>
        <v>2.2653655009214087E-7</v>
      </c>
      <c r="D2555" s="142">
        <f t="shared" si="1263"/>
        <v>0.99971341214889942</v>
      </c>
      <c r="E2555" s="142">
        <f t="shared" si="1264"/>
        <v>2.2653655009214087E-7</v>
      </c>
      <c r="F2555" s="142" t="str">
        <f t="shared" si="1265"/>
        <v/>
      </c>
      <c r="G2555" s="142" t="str">
        <f t="shared" si="1266"/>
        <v/>
      </c>
      <c r="H2555" s="142"/>
      <c r="I2555" s="142"/>
      <c r="J2555" s="142">
        <f t="shared" si="1267"/>
        <v>6.0950900963459006E-146</v>
      </c>
      <c r="K2555" s="142" t="str">
        <f t="shared" si="1268"/>
        <v/>
      </c>
      <c r="L2555" s="142" t="str">
        <f t="shared" si="1269"/>
        <v/>
      </c>
      <c r="M2555" s="142"/>
      <c r="N2555" s="142"/>
      <c r="O2555" s="142"/>
      <c r="P2555" s="142"/>
      <c r="Q2555" s="142">
        <v>1861</v>
      </c>
      <c r="R2555" s="142">
        <f t="shared" si="1270"/>
        <v>73.894946996057868</v>
      </c>
      <c r="S2555" s="142">
        <f t="shared" si="1271"/>
        <v>4.9402111290073808E-5</v>
      </c>
      <c r="T2555" s="142">
        <f t="shared" si="1272"/>
        <v>0.99971341214889942</v>
      </c>
      <c r="U2555" s="142">
        <f t="shared" si="1273"/>
        <v>4.9402111290073808E-5</v>
      </c>
      <c r="V2555" s="142" t="str">
        <f t="shared" si="1274"/>
        <v/>
      </c>
      <c r="W2555" s="142" t="str">
        <f t="shared" si="1275"/>
        <v/>
      </c>
      <c r="X2555" s="142">
        <f t="shared" si="1276"/>
        <v>2.2322267194774737E-13</v>
      </c>
      <c r="Y2555" s="142" t="str">
        <f t="shared" si="1277"/>
        <v/>
      </c>
      <c r="Z2555" s="142" t="str">
        <f t="shared" si="1278"/>
        <v/>
      </c>
      <c r="AD2555" s="142">
        <v>1861</v>
      </c>
      <c r="AE2555" s="142">
        <f t="shared" si="1296"/>
        <v>189.48358689821072</v>
      </c>
      <c r="AF2555" s="142">
        <f t="shared" si="1279"/>
        <v>1.9265871282215127E-5</v>
      </c>
      <c r="AG2555" s="142">
        <f t="shared" si="1280"/>
        <v>0.99971341214889942</v>
      </c>
      <c r="AH2555" s="142">
        <f t="shared" si="1281"/>
        <v>1.9265871282215127E-5</v>
      </c>
      <c r="AI2555" s="142" t="str">
        <f t="shared" si="1282"/>
        <v/>
      </c>
      <c r="AJ2555" s="142" t="str">
        <f t="shared" si="1283"/>
        <v/>
      </c>
      <c r="AK2555" s="142">
        <f t="shared" si="1284"/>
        <v>5.6547801163258213E-57</v>
      </c>
      <c r="AL2555" s="142" t="str">
        <f t="shared" si="1285"/>
        <v/>
      </c>
      <c r="AM2555" s="142" t="str">
        <f t="shared" si="1286"/>
        <v/>
      </c>
      <c r="AQ2555" s="142">
        <v>1861</v>
      </c>
      <c r="AR2555" s="142">
        <f t="shared" si="1287"/>
        <v>9900.613234770346</v>
      </c>
      <c r="AS2555" s="142">
        <f t="shared" si="1288"/>
        <v>3.687212406654567E-7</v>
      </c>
      <c r="AT2555" s="142">
        <f t="shared" si="1289"/>
        <v>0.99971341214889942</v>
      </c>
      <c r="AU2555" s="142">
        <f t="shared" si="1290"/>
        <v>3.687212406654567E-7</v>
      </c>
      <c r="AV2555" s="142" t="str">
        <f t="shared" si="1291"/>
        <v/>
      </c>
      <c r="AW2555" s="142" t="str">
        <f t="shared" si="1292"/>
        <v/>
      </c>
      <c r="AX2555" s="142">
        <f t="shared" si="1293"/>
        <v>9.8593751564106078E-6</v>
      </c>
      <c r="AY2555" s="142" t="str">
        <f t="shared" si="1294"/>
        <v/>
      </c>
      <c r="AZ2555" s="142" t="str">
        <f t="shared" si="1295"/>
        <v/>
      </c>
      <c r="BB2555" s="147"/>
      <c r="BC2555" s="147">
        <f t="shared" si="1258"/>
        <v>11.942399999999729</v>
      </c>
      <c r="BD2555" s="163">
        <f t="shared" si="1259"/>
        <v>0.10246905820418555</v>
      </c>
      <c r="BE2555" s="147">
        <f t="shared" si="1260"/>
        <v>2.1382804708393321E-4</v>
      </c>
      <c r="BF2555" s="147" t="str">
        <f t="shared" si="1256"/>
        <v/>
      </c>
      <c r="BG2555" s="159" t="str">
        <f t="shared" si="1257"/>
        <v/>
      </c>
    </row>
    <row r="2556" spans="1:59" ht="20.100000000000001" customHeight="1" x14ac:dyDescent="0.25">
      <c r="A2556" s="142">
        <v>1862</v>
      </c>
      <c r="B2556" s="142">
        <f t="shared" si="1261"/>
        <v>16133.40676504224</v>
      </c>
      <c r="C2556" s="142">
        <f t="shared" si="1262"/>
        <v>2.2343539256450858E-7</v>
      </c>
      <c r="D2556" s="142">
        <f t="shared" si="1263"/>
        <v>0.99971762298133715</v>
      </c>
      <c r="E2556" s="142">
        <f t="shared" si="1264"/>
        <v>2.2343539256450858E-7</v>
      </c>
      <c r="F2556" s="142" t="str">
        <f t="shared" si="1265"/>
        <v/>
      </c>
      <c r="G2556" s="142" t="str">
        <f t="shared" si="1266"/>
        <v/>
      </c>
      <c r="H2556" s="142"/>
      <c r="I2556" s="142"/>
      <c r="J2556" s="142">
        <f t="shared" si="1267"/>
        <v>6.749415836529735E-146</v>
      </c>
      <c r="K2556" s="142" t="str">
        <f t="shared" si="1268"/>
        <v/>
      </c>
      <c r="L2556" s="142" t="str">
        <f t="shared" si="1269"/>
        <v/>
      </c>
      <c r="M2556" s="142"/>
      <c r="N2556" s="142"/>
      <c r="O2556" s="142"/>
      <c r="P2556" s="142"/>
      <c r="Q2556" s="142">
        <v>1862</v>
      </c>
      <c r="R2556" s="142">
        <f t="shared" si="1270"/>
        <v>73.980771557028916</v>
      </c>
      <c r="S2556" s="142">
        <f t="shared" si="1271"/>
        <v>4.87258242659895E-5</v>
      </c>
      <c r="T2556" s="142">
        <f t="shared" si="1272"/>
        <v>0.99971762298133715</v>
      </c>
      <c r="U2556" s="142">
        <f t="shared" si="1273"/>
        <v>4.87258242659895E-5</v>
      </c>
      <c r="V2556" s="142" t="str">
        <f t="shared" si="1274"/>
        <v/>
      </c>
      <c r="W2556" s="142" t="str">
        <f t="shared" si="1275"/>
        <v/>
      </c>
      <c r="X2556" s="142">
        <f t="shared" si="1276"/>
        <v>2.2964355591316114E-13</v>
      </c>
      <c r="Y2556" s="142" t="str">
        <f t="shared" si="1277"/>
        <v/>
      </c>
      <c r="Z2556" s="142" t="str">
        <f t="shared" si="1278"/>
        <v/>
      </c>
      <c r="AD2556" s="142">
        <v>1862</v>
      </c>
      <c r="AE2556" s="142">
        <f t="shared" si="1296"/>
        <v>189.70366075058956</v>
      </c>
      <c r="AF2556" s="142">
        <f t="shared" si="1279"/>
        <v>1.9002132376820343E-5</v>
      </c>
      <c r="AG2556" s="142">
        <f t="shared" si="1280"/>
        <v>0.99971762298133715</v>
      </c>
      <c r="AH2556" s="142">
        <f t="shared" si="1281"/>
        <v>1.9002132376820343E-5</v>
      </c>
      <c r="AI2556" s="142" t="str">
        <f t="shared" si="1282"/>
        <v/>
      </c>
      <c r="AJ2556" s="142" t="str">
        <f t="shared" si="1283"/>
        <v/>
      </c>
      <c r="AK2556" s="142">
        <f t="shared" si="1284"/>
        <v>6.0232954441484627E-57</v>
      </c>
      <c r="AL2556" s="142" t="str">
        <f t="shared" si="1285"/>
        <v/>
      </c>
      <c r="AM2556" s="142" t="str">
        <f t="shared" si="1286"/>
        <v/>
      </c>
      <c r="AQ2556" s="142">
        <v>1862</v>
      </c>
      <c r="AR2556" s="142">
        <f t="shared" si="1287"/>
        <v>9912.1122048455763</v>
      </c>
      <c r="AS2556" s="142">
        <f t="shared" si="1288"/>
        <v>3.6367365496406478E-7</v>
      </c>
      <c r="AT2556" s="142">
        <f t="shared" si="1289"/>
        <v>0.99971762298133715</v>
      </c>
      <c r="AU2556" s="142">
        <f t="shared" si="1290"/>
        <v>3.6367365496406478E-7</v>
      </c>
      <c r="AV2556" s="142" t="str">
        <f t="shared" si="1291"/>
        <v/>
      </c>
      <c r="AW2556" s="142" t="str">
        <f t="shared" si="1292"/>
        <v/>
      </c>
      <c r="AX2556" s="142">
        <f t="shared" si="1293"/>
        <v>9.7690163950632982E-6</v>
      </c>
      <c r="AY2556" s="142" t="str">
        <f t="shared" si="1294"/>
        <v/>
      </c>
      <c r="AZ2556" s="142" t="str">
        <f t="shared" si="1295"/>
        <v/>
      </c>
      <c r="BB2556" s="147"/>
      <c r="BC2556" s="147">
        <f t="shared" si="1258"/>
        <v>11.948799999999729</v>
      </c>
      <c r="BD2556" s="163">
        <f t="shared" si="1259"/>
        <v>0.10225523015710161</v>
      </c>
      <c r="BE2556" s="147">
        <f t="shared" si="1260"/>
        <v>2.1343049311918494E-4</v>
      </c>
      <c r="BF2556" s="147" t="str">
        <f t="shared" si="1256"/>
        <v/>
      </c>
      <c r="BG2556" s="159" t="str">
        <f t="shared" si="1257"/>
        <v/>
      </c>
    </row>
    <row r="2557" spans="1:59" ht="20.100000000000001" customHeight="1" x14ac:dyDescent="0.25">
      <c r="A2557" s="142">
        <v>1863</v>
      </c>
      <c r="B2557" s="142">
        <f t="shared" si="1261"/>
        <v>16152.123014189619</v>
      </c>
      <c r="C2557" s="142">
        <f t="shared" si="1262"/>
        <v>2.2037316213452796E-7</v>
      </c>
      <c r="D2557" s="142">
        <f t="shared" si="1263"/>
        <v>0.9997217761367061</v>
      </c>
      <c r="E2557" s="142">
        <f t="shared" si="1264"/>
        <v>2.2037316213452796E-7</v>
      </c>
      <c r="F2557" s="142" t="str">
        <f t="shared" si="1265"/>
        <v/>
      </c>
      <c r="G2557" s="142" t="str">
        <f t="shared" si="1266"/>
        <v/>
      </c>
      <c r="H2557" s="142"/>
      <c r="I2557" s="142"/>
      <c r="J2557" s="142">
        <f t="shared" si="1267"/>
        <v>7.4738657749641289E-146</v>
      </c>
      <c r="K2557" s="142" t="str">
        <f t="shared" si="1268"/>
        <v/>
      </c>
      <c r="L2557" s="142" t="str">
        <f t="shared" si="1269"/>
        <v/>
      </c>
      <c r="M2557" s="142"/>
      <c r="N2557" s="142"/>
      <c r="O2557" s="142"/>
      <c r="P2557" s="142"/>
      <c r="Q2557" s="142">
        <v>1863</v>
      </c>
      <c r="R2557" s="142">
        <f t="shared" si="1270"/>
        <v>74.066596117999936</v>
      </c>
      <c r="S2557" s="142">
        <f t="shared" si="1271"/>
        <v>4.8058026295038663E-5</v>
      </c>
      <c r="T2557" s="142">
        <f t="shared" si="1272"/>
        <v>0.9997217761367061</v>
      </c>
      <c r="U2557" s="142">
        <f t="shared" si="1273"/>
        <v>4.8058026295038663E-5</v>
      </c>
      <c r="V2557" s="142" t="str">
        <f t="shared" si="1274"/>
        <v/>
      </c>
      <c r="W2557" s="142" t="str">
        <f t="shared" si="1275"/>
        <v/>
      </c>
      <c r="X2557" s="142">
        <f t="shared" si="1276"/>
        <v>2.3624535330771121E-13</v>
      </c>
      <c r="Y2557" s="142" t="str">
        <f t="shared" si="1277"/>
        <v/>
      </c>
      <c r="Z2557" s="142" t="str">
        <f t="shared" si="1278"/>
        <v/>
      </c>
      <c r="AD2557" s="142">
        <v>1863</v>
      </c>
      <c r="AE2557" s="142">
        <f t="shared" si="1296"/>
        <v>189.92373460296847</v>
      </c>
      <c r="AF2557" s="142">
        <f t="shared" si="1279"/>
        <v>1.8741704038538927E-5</v>
      </c>
      <c r="AG2557" s="142">
        <f t="shared" si="1280"/>
        <v>0.9997217761367061</v>
      </c>
      <c r="AH2557" s="142">
        <f t="shared" si="1281"/>
        <v>1.8741704038538927E-5</v>
      </c>
      <c r="AI2557" s="142" t="str">
        <f t="shared" si="1282"/>
        <v/>
      </c>
      <c r="AJ2557" s="142" t="str">
        <f t="shared" si="1283"/>
        <v/>
      </c>
      <c r="AK2557" s="142">
        <f t="shared" si="1284"/>
        <v>6.4157238273499472E-57</v>
      </c>
      <c r="AL2557" s="142" t="str">
        <f t="shared" si="1285"/>
        <v/>
      </c>
      <c r="AM2557" s="142" t="str">
        <f t="shared" si="1286"/>
        <v/>
      </c>
      <c r="AQ2557" s="142">
        <v>1863</v>
      </c>
      <c r="AR2557" s="142">
        <f t="shared" si="1287"/>
        <v>9923.611174920803</v>
      </c>
      <c r="AS2557" s="142">
        <f t="shared" si="1288"/>
        <v>3.5868942878561055E-7</v>
      </c>
      <c r="AT2557" s="142">
        <f t="shared" si="1289"/>
        <v>0.9997217761367061</v>
      </c>
      <c r="AU2557" s="142">
        <f t="shared" si="1290"/>
        <v>3.5868942878561055E-7</v>
      </c>
      <c r="AV2557" s="142" t="str">
        <f t="shared" si="1291"/>
        <v/>
      </c>
      <c r="AW2557" s="142" t="str">
        <f t="shared" si="1292"/>
        <v/>
      </c>
      <c r="AX2557" s="142">
        <f t="shared" si="1293"/>
        <v>9.6793308791257053E-6</v>
      </c>
      <c r="AY2557" s="142" t="str">
        <f t="shared" si="1294"/>
        <v/>
      </c>
      <c r="AZ2557" s="142" t="str">
        <f t="shared" si="1295"/>
        <v/>
      </c>
      <c r="BB2557" s="147"/>
      <c r="BC2557" s="147">
        <f t="shared" si="1258"/>
        <v>11.955199999999728</v>
      </c>
      <c r="BD2557" s="163">
        <f t="shared" si="1259"/>
        <v>0.10204179966398243</v>
      </c>
      <c r="BE2557" s="147">
        <f t="shared" si="1260"/>
        <v>2.1303352558618704E-4</v>
      </c>
      <c r="BF2557" s="147" t="str">
        <f t="shared" si="1256"/>
        <v/>
      </c>
      <c r="BG2557" s="159" t="str">
        <f t="shared" si="1257"/>
        <v/>
      </c>
    </row>
    <row r="2558" spans="1:59" ht="20.100000000000001" customHeight="1" x14ac:dyDescent="0.25">
      <c r="A2558" s="142">
        <v>1864</v>
      </c>
      <c r="B2558" s="142">
        <f t="shared" si="1261"/>
        <v>16170.839263336999</v>
      </c>
      <c r="C2558" s="142">
        <f t="shared" si="1262"/>
        <v>2.1734942261699602E-7</v>
      </c>
      <c r="D2558" s="142">
        <f t="shared" si="1263"/>
        <v>0.99972587233948729</v>
      </c>
      <c r="E2558" s="142">
        <f t="shared" si="1264"/>
        <v>2.1734942261699602E-7</v>
      </c>
      <c r="F2558" s="142" t="str">
        <f t="shared" si="1265"/>
        <v/>
      </c>
      <c r="G2558" s="142" t="str">
        <f t="shared" si="1266"/>
        <v/>
      </c>
      <c r="H2558" s="142"/>
      <c r="I2558" s="142"/>
      <c r="J2558" s="142">
        <f t="shared" si="1267"/>
        <v>8.2759422805591571E-146</v>
      </c>
      <c r="K2558" s="142" t="str">
        <f t="shared" si="1268"/>
        <v/>
      </c>
      <c r="L2558" s="142" t="str">
        <f t="shared" si="1269"/>
        <v/>
      </c>
      <c r="M2558" s="142"/>
      <c r="N2558" s="142"/>
      <c r="O2558" s="142"/>
      <c r="P2558" s="142"/>
      <c r="Q2558" s="142">
        <v>1864</v>
      </c>
      <c r="R2558" s="142">
        <f t="shared" si="1270"/>
        <v>74.152420678970955</v>
      </c>
      <c r="S2558" s="142">
        <f t="shared" si="1271"/>
        <v>4.7398622255838154E-5</v>
      </c>
      <c r="T2558" s="142">
        <f t="shared" si="1272"/>
        <v>0.99972587233948729</v>
      </c>
      <c r="U2558" s="142">
        <f t="shared" si="1273"/>
        <v>4.7398622255838154E-5</v>
      </c>
      <c r="V2558" s="142" t="str">
        <f t="shared" si="1274"/>
        <v/>
      </c>
      <c r="W2558" s="142" t="str">
        <f t="shared" si="1275"/>
        <v/>
      </c>
      <c r="X2558" s="142">
        <f t="shared" si="1276"/>
        <v>2.4303305074174167E-13</v>
      </c>
      <c r="Y2558" s="142" t="str">
        <f t="shared" si="1277"/>
        <v/>
      </c>
      <c r="Z2558" s="142" t="str">
        <f t="shared" si="1278"/>
        <v/>
      </c>
      <c r="AD2558" s="142">
        <v>1864</v>
      </c>
      <c r="AE2558" s="142">
        <f t="shared" si="1296"/>
        <v>190.14380845534731</v>
      </c>
      <c r="AF2558" s="142">
        <f t="shared" si="1279"/>
        <v>1.8484549171865007E-5</v>
      </c>
      <c r="AG2558" s="142">
        <f t="shared" si="1280"/>
        <v>0.99972587233948729</v>
      </c>
      <c r="AH2558" s="142">
        <f t="shared" si="1281"/>
        <v>1.8484549171865007E-5</v>
      </c>
      <c r="AI2558" s="142" t="str">
        <f t="shared" si="1282"/>
        <v/>
      </c>
      <c r="AJ2558" s="142" t="str">
        <f t="shared" si="1283"/>
        <v/>
      </c>
      <c r="AK2558" s="142">
        <f t="shared" si="1284"/>
        <v>6.8336102772253529E-57</v>
      </c>
      <c r="AL2558" s="142" t="str">
        <f t="shared" si="1285"/>
        <v/>
      </c>
      <c r="AM2558" s="142" t="str">
        <f t="shared" si="1286"/>
        <v/>
      </c>
      <c r="AQ2558" s="142">
        <v>1864</v>
      </c>
      <c r="AR2558" s="142">
        <f t="shared" si="1287"/>
        <v>9935.1101449960297</v>
      </c>
      <c r="AS2558" s="142">
        <f t="shared" si="1288"/>
        <v>3.5376785217512439E-7</v>
      </c>
      <c r="AT2558" s="142">
        <f t="shared" si="1289"/>
        <v>0.99972587233948729</v>
      </c>
      <c r="AU2558" s="142">
        <f t="shared" si="1290"/>
        <v>3.5376785217512439E-7</v>
      </c>
      <c r="AV2558" s="142" t="str">
        <f t="shared" si="1291"/>
        <v/>
      </c>
      <c r="AW2558" s="142" t="str">
        <f t="shared" si="1292"/>
        <v/>
      </c>
      <c r="AX2558" s="142">
        <f t="shared" si="1293"/>
        <v>9.5903152845349753E-6</v>
      </c>
      <c r="AY2558" s="142" t="str">
        <f t="shared" si="1294"/>
        <v/>
      </c>
      <c r="AZ2558" s="142" t="str">
        <f t="shared" si="1295"/>
        <v/>
      </c>
      <c r="BB2558" s="147"/>
      <c r="BC2558" s="147">
        <f t="shared" si="1258"/>
        <v>11.961599999999727</v>
      </c>
      <c r="BD2558" s="163">
        <f t="shared" si="1259"/>
        <v>0.10182876613839624</v>
      </c>
      <c r="BE2558" s="147">
        <f t="shared" si="1260"/>
        <v>2.1263714412547707E-4</v>
      </c>
      <c r="BF2558" s="147" t="str">
        <f t="shared" si="1256"/>
        <v/>
      </c>
      <c r="BG2558" s="159" t="str">
        <f t="shared" si="1257"/>
        <v/>
      </c>
    </row>
    <row r="2559" spans="1:59" ht="20.100000000000001" customHeight="1" x14ac:dyDescent="0.25">
      <c r="A2559" s="142">
        <v>1865</v>
      </c>
      <c r="B2559" s="142">
        <f t="shared" si="1261"/>
        <v>16189.555512484378</v>
      </c>
      <c r="C2559" s="142">
        <f t="shared" si="1262"/>
        <v>2.1436374197329071E-7</v>
      </c>
      <c r="D2559" s="142">
        <f t="shared" si="1263"/>
        <v>0.99972991230603647</v>
      </c>
      <c r="E2559" s="142">
        <f t="shared" si="1264"/>
        <v>2.1436374197329071E-7</v>
      </c>
      <c r="F2559" s="142" t="str">
        <f t="shared" si="1265"/>
        <v/>
      </c>
      <c r="G2559" s="142" t="str">
        <f t="shared" si="1266"/>
        <v/>
      </c>
      <c r="H2559" s="142"/>
      <c r="I2559" s="142"/>
      <c r="J2559" s="142">
        <f t="shared" si="1267"/>
        <v>9.1639489980964805E-146</v>
      </c>
      <c r="K2559" s="142" t="str">
        <f t="shared" si="1268"/>
        <v/>
      </c>
      <c r="L2559" s="142" t="str">
        <f t="shared" si="1269"/>
        <v/>
      </c>
      <c r="M2559" s="142"/>
      <c r="N2559" s="142"/>
      <c r="O2559" s="142"/>
      <c r="P2559" s="142"/>
      <c r="Q2559" s="142">
        <v>1865</v>
      </c>
      <c r="R2559" s="142">
        <f t="shared" si="1270"/>
        <v>74.238245239942003</v>
      </c>
      <c r="S2559" s="142">
        <f t="shared" si="1271"/>
        <v>4.6747517931273375E-5</v>
      </c>
      <c r="T2559" s="142">
        <f t="shared" si="1272"/>
        <v>0.99972991230603647</v>
      </c>
      <c r="U2559" s="142">
        <f t="shared" si="1273"/>
        <v>4.6747517931273375E-5</v>
      </c>
      <c r="V2559" s="142" t="str">
        <f t="shared" si="1274"/>
        <v/>
      </c>
      <c r="W2559" s="142" t="str">
        <f t="shared" si="1275"/>
        <v/>
      </c>
      <c r="X2559" s="142">
        <f t="shared" si="1276"/>
        <v>2.5001176908841686E-13</v>
      </c>
      <c r="Y2559" s="142" t="str">
        <f t="shared" si="1277"/>
        <v/>
      </c>
      <c r="Z2559" s="142" t="str">
        <f t="shared" si="1278"/>
        <v/>
      </c>
      <c r="AD2559" s="142">
        <v>1865</v>
      </c>
      <c r="AE2559" s="142">
        <f t="shared" si="1296"/>
        <v>190.36388230772621</v>
      </c>
      <c r="AF2559" s="142">
        <f t="shared" si="1279"/>
        <v>1.8230631033939597E-5</v>
      </c>
      <c r="AG2559" s="142">
        <f t="shared" si="1280"/>
        <v>0.99972991230603647</v>
      </c>
      <c r="AH2559" s="142">
        <f t="shared" si="1281"/>
        <v>1.8230631033939597E-5</v>
      </c>
      <c r="AI2559" s="142" t="str">
        <f t="shared" si="1282"/>
        <v/>
      </c>
      <c r="AJ2559" s="142" t="str">
        <f t="shared" si="1283"/>
        <v/>
      </c>
      <c r="AK2559" s="142">
        <f t="shared" si="1284"/>
        <v>7.278599190357781E-57</v>
      </c>
      <c r="AL2559" s="142" t="str">
        <f t="shared" si="1285"/>
        <v/>
      </c>
      <c r="AM2559" s="142" t="str">
        <f t="shared" si="1286"/>
        <v/>
      </c>
      <c r="AQ2559" s="142">
        <v>1865</v>
      </c>
      <c r="AR2559" s="142">
        <f t="shared" si="1287"/>
        <v>9946.6091150712564</v>
      </c>
      <c r="AS2559" s="142">
        <f t="shared" si="1288"/>
        <v>3.4890822192680399E-7</v>
      </c>
      <c r="AT2559" s="142">
        <f t="shared" si="1289"/>
        <v>0.99972991230603647</v>
      </c>
      <c r="AU2559" s="142">
        <f t="shared" si="1290"/>
        <v>3.4890822192680399E-7</v>
      </c>
      <c r="AV2559" s="142" t="str">
        <f t="shared" si="1291"/>
        <v/>
      </c>
      <c r="AW2559" s="142" t="str">
        <f t="shared" si="1292"/>
        <v/>
      </c>
      <c r="AX2559" s="142">
        <f t="shared" si="1293"/>
        <v>9.5019662857634734E-6</v>
      </c>
      <c r="AY2559" s="142" t="str">
        <f t="shared" si="1294"/>
        <v/>
      </c>
      <c r="AZ2559" s="142" t="str">
        <f t="shared" si="1295"/>
        <v/>
      </c>
      <c r="BB2559" s="147"/>
      <c r="BC2559" s="147">
        <f t="shared" si="1258"/>
        <v>11.967999999999726</v>
      </c>
      <c r="BD2559" s="163">
        <f t="shared" si="1259"/>
        <v>0.10161612899427076</v>
      </c>
      <c r="BE2559" s="147">
        <f t="shared" si="1260"/>
        <v>2.1224134837674602E-4</v>
      </c>
      <c r="BF2559" s="147" t="str">
        <f t="shared" si="1256"/>
        <v/>
      </c>
      <c r="BG2559" s="159" t="str">
        <f t="shared" si="1257"/>
        <v/>
      </c>
    </row>
    <row r="2560" spans="1:59" ht="20.100000000000001" customHeight="1" x14ac:dyDescent="0.25">
      <c r="A2560" s="142">
        <v>1866</v>
      </c>
      <c r="B2560" s="142">
        <f t="shared" si="1261"/>
        <v>16208.271761631764</v>
      </c>
      <c r="C2560" s="142">
        <f t="shared" si="1262"/>
        <v>2.1141569228193525E-7</v>
      </c>
      <c r="D2560" s="142">
        <f t="shared" si="1263"/>
        <v>0.9997338967446624</v>
      </c>
      <c r="E2560" s="142">
        <f t="shared" si="1264"/>
        <v>2.1141569228193525E-7</v>
      </c>
      <c r="F2560" s="142" t="str">
        <f t="shared" si="1265"/>
        <v/>
      </c>
      <c r="G2560" s="142" t="str">
        <f t="shared" si="1266"/>
        <v/>
      </c>
      <c r="H2560" s="142"/>
      <c r="I2560" s="142"/>
      <c r="J2560" s="142">
        <f t="shared" si="1267"/>
        <v>1.0147076279198936E-145</v>
      </c>
      <c r="K2560" s="142" t="str">
        <f t="shared" si="1268"/>
        <v/>
      </c>
      <c r="L2560" s="142" t="str">
        <f t="shared" si="1269"/>
        <v/>
      </c>
      <c r="M2560" s="142"/>
      <c r="N2560" s="142"/>
      <c r="O2560" s="142"/>
      <c r="P2560" s="142"/>
      <c r="Q2560" s="142">
        <v>1866</v>
      </c>
      <c r="R2560" s="142">
        <f t="shared" si="1270"/>
        <v>74.324069800913023</v>
      </c>
      <c r="S2560" s="142">
        <f t="shared" si="1271"/>
        <v>4.6104620002079581E-5</v>
      </c>
      <c r="T2560" s="142">
        <f t="shared" si="1272"/>
        <v>0.9997338967446624</v>
      </c>
      <c r="U2560" s="142">
        <f t="shared" si="1273"/>
        <v>4.6104620002079581E-5</v>
      </c>
      <c r="V2560" s="142" t="str">
        <f t="shared" si="1274"/>
        <v/>
      </c>
      <c r="W2560" s="142" t="str">
        <f t="shared" si="1275"/>
        <v/>
      </c>
      <c r="X2560" s="142">
        <f t="shared" si="1276"/>
        <v>2.571867670088466E-13</v>
      </c>
      <c r="Y2560" s="142" t="str">
        <f t="shared" si="1277"/>
        <v/>
      </c>
      <c r="Z2560" s="142" t="str">
        <f t="shared" si="1278"/>
        <v/>
      </c>
      <c r="AD2560" s="142">
        <v>1866</v>
      </c>
      <c r="AE2560" s="142">
        <f t="shared" si="1296"/>
        <v>190.58395616010506</v>
      </c>
      <c r="AF2560" s="142">
        <f t="shared" si="1279"/>
        <v>1.797991323204804E-5</v>
      </c>
      <c r="AG2560" s="142">
        <f t="shared" si="1280"/>
        <v>0.9997338967446624</v>
      </c>
      <c r="AH2560" s="142">
        <f t="shared" si="1281"/>
        <v>1.797991323204804E-5</v>
      </c>
      <c r="AI2560" s="142" t="str">
        <f t="shared" si="1282"/>
        <v/>
      </c>
      <c r="AJ2560" s="142" t="str">
        <f t="shared" si="1283"/>
        <v/>
      </c>
      <c r="AK2560" s="142">
        <f t="shared" si="1284"/>
        <v>7.7524407133833841E-57</v>
      </c>
      <c r="AL2560" s="142" t="str">
        <f t="shared" si="1285"/>
        <v/>
      </c>
      <c r="AM2560" s="142" t="str">
        <f t="shared" si="1286"/>
        <v/>
      </c>
      <c r="AQ2560" s="142">
        <v>1866</v>
      </c>
      <c r="AR2560" s="142">
        <f t="shared" si="1287"/>
        <v>9958.1080851464831</v>
      </c>
      <c r="AS2560" s="142">
        <f t="shared" si="1288"/>
        <v>3.441098415361009E-7</v>
      </c>
      <c r="AT2560" s="142">
        <f t="shared" si="1289"/>
        <v>0.9997338967446624</v>
      </c>
      <c r="AU2560" s="142">
        <f t="shared" si="1290"/>
        <v>3.441098415361009E-7</v>
      </c>
      <c r="AV2560" s="142" t="str">
        <f t="shared" si="1291"/>
        <v/>
      </c>
      <c r="AW2560" s="142" t="str">
        <f t="shared" si="1292"/>
        <v/>
      </c>
      <c r="AX2560" s="142">
        <f t="shared" si="1293"/>
        <v>9.4142805560440389E-6</v>
      </c>
      <c r="AY2560" s="142" t="str">
        <f t="shared" si="1294"/>
        <v/>
      </c>
      <c r="AZ2560" s="142" t="str">
        <f t="shared" si="1295"/>
        <v/>
      </c>
      <c r="BB2560" s="147"/>
      <c r="BC2560" s="147">
        <f t="shared" si="1258"/>
        <v>11.974399999999726</v>
      </c>
      <c r="BD2560" s="163">
        <f t="shared" si="1259"/>
        <v>0.10140388764589402</v>
      </c>
      <c r="BE2560" s="147">
        <f t="shared" si="1260"/>
        <v>2.1184613797683993E-4</v>
      </c>
      <c r="BF2560" s="147" t="str">
        <f t="shared" si="1256"/>
        <v/>
      </c>
      <c r="BG2560" s="159" t="str">
        <f t="shared" si="1257"/>
        <v/>
      </c>
    </row>
    <row r="2561" spans="1:59" ht="20.100000000000001" customHeight="1" x14ac:dyDescent="0.25">
      <c r="A2561" s="147">
        <v>1867</v>
      </c>
      <c r="B2561" s="142">
        <f t="shared" si="1261"/>
        <v>16226.988010779143</v>
      </c>
      <c r="C2561" s="142">
        <f t="shared" si="1262"/>
        <v>2.0850484970924468E-7</v>
      </c>
      <c r="D2561" s="142">
        <f t="shared" si="1263"/>
        <v>0.99973782635570241</v>
      </c>
      <c r="E2561" s="142">
        <f t="shared" si="1264"/>
        <v>2.0850484970924468E-7</v>
      </c>
      <c r="F2561" s="142" t="str">
        <f t="shared" si="1265"/>
        <v/>
      </c>
      <c r="G2561" s="142" t="str">
        <f t="shared" si="1266"/>
        <v/>
      </c>
      <c r="H2561" s="142"/>
      <c r="I2561" s="142"/>
      <c r="J2561" s="142">
        <f t="shared" si="1267"/>
        <v>1.1235495706045755E-145</v>
      </c>
      <c r="K2561" s="142" t="str">
        <f t="shared" si="1268"/>
        <v/>
      </c>
      <c r="L2561" s="142" t="str">
        <f t="shared" si="1269"/>
        <v/>
      </c>
      <c r="M2561" s="142"/>
      <c r="N2561" s="142"/>
      <c r="O2561" s="142"/>
      <c r="P2561" s="142"/>
      <c r="Q2561" s="147">
        <v>1867</v>
      </c>
      <c r="R2561" s="142">
        <f t="shared" si="1270"/>
        <v>74.409894361884071</v>
      </c>
      <c r="S2561" s="142">
        <f t="shared" si="1271"/>
        <v>4.5469836040438459E-5</v>
      </c>
      <c r="T2561" s="142">
        <f t="shared" si="1272"/>
        <v>0.99973782635570241</v>
      </c>
      <c r="U2561" s="142">
        <f t="shared" si="1273"/>
        <v>4.5469836040438459E-5</v>
      </c>
      <c r="V2561" s="142" t="str">
        <f t="shared" si="1274"/>
        <v/>
      </c>
      <c r="W2561" s="142" t="str">
        <f t="shared" si="1275"/>
        <v/>
      </c>
      <c r="X2561" s="142">
        <f t="shared" si="1276"/>
        <v>2.6456344456731448E-13</v>
      </c>
      <c r="Y2561" s="142" t="str">
        <f t="shared" si="1277"/>
        <v/>
      </c>
      <c r="Z2561" s="142" t="str">
        <f t="shared" si="1278"/>
        <v/>
      </c>
      <c r="AD2561" s="147">
        <v>1867</v>
      </c>
      <c r="AE2561" s="142">
        <f t="shared" si="1296"/>
        <v>190.80403001248396</v>
      </c>
      <c r="AF2561" s="142">
        <f t="shared" si="1279"/>
        <v>1.7732359721122507E-5</v>
      </c>
      <c r="AG2561" s="142">
        <f t="shared" si="1280"/>
        <v>0.99973782635570241</v>
      </c>
      <c r="AH2561" s="142">
        <f t="shared" si="1281"/>
        <v>1.7732359721122507E-5</v>
      </c>
      <c r="AI2561" s="142" t="str">
        <f t="shared" si="1282"/>
        <v/>
      </c>
      <c r="AJ2561" s="142" t="str">
        <f t="shared" si="1283"/>
        <v/>
      </c>
      <c r="AK2561" s="142">
        <f t="shared" si="1284"/>
        <v>8.2569975135382292E-57</v>
      </c>
      <c r="AL2561" s="142" t="str">
        <f t="shared" si="1285"/>
        <v/>
      </c>
      <c r="AM2561" s="142" t="str">
        <f t="shared" si="1286"/>
        <v/>
      </c>
      <c r="AQ2561" s="147">
        <v>1867</v>
      </c>
      <c r="AR2561" s="142">
        <f t="shared" si="1287"/>
        <v>9969.6070552217097</v>
      </c>
      <c r="AS2561" s="142">
        <f t="shared" si="1288"/>
        <v>3.3937202115193889E-7</v>
      </c>
      <c r="AT2561" s="142">
        <f t="shared" si="1289"/>
        <v>0.99973782635570241</v>
      </c>
      <c r="AU2561" s="142">
        <f t="shared" si="1290"/>
        <v>3.3937202115193889E-7</v>
      </c>
      <c r="AV2561" s="142" t="str">
        <f t="shared" si="1291"/>
        <v/>
      </c>
      <c r="AW2561" s="142" t="str">
        <f t="shared" si="1292"/>
        <v/>
      </c>
      <c r="AX2561" s="142">
        <f t="shared" si="1293"/>
        <v>9.327254767593402E-6</v>
      </c>
      <c r="AY2561" s="142" t="str">
        <f t="shared" si="1294"/>
        <v/>
      </c>
      <c r="AZ2561" s="142" t="str">
        <f t="shared" si="1295"/>
        <v/>
      </c>
      <c r="BB2561" s="147"/>
      <c r="BC2561" s="147">
        <f t="shared" si="1258"/>
        <v>11.980799999999725</v>
      </c>
      <c r="BD2561" s="163">
        <f t="shared" si="1259"/>
        <v>0.10119204150791718</v>
      </c>
      <c r="BE2561" s="147">
        <f t="shared" si="1260"/>
        <v>2.1145151256206363E-4</v>
      </c>
      <c r="BF2561" s="147" t="str">
        <f t="shared" si="1256"/>
        <v/>
      </c>
      <c r="BG2561" s="159" t="str">
        <f t="shared" si="1257"/>
        <v/>
      </c>
    </row>
    <row r="2562" spans="1:59" ht="20.100000000000001" customHeight="1" x14ac:dyDescent="0.25">
      <c r="A2562" s="142">
        <v>1868</v>
      </c>
      <c r="B2562" s="142">
        <f t="shared" si="1261"/>
        <v>16245.704259926522</v>
      </c>
      <c r="C2562" s="142">
        <f t="shared" si="1262"/>
        <v>2.0563079448003866E-7</v>
      </c>
      <c r="D2562" s="142">
        <f t="shared" si="1263"/>
        <v>0.99974170183159972</v>
      </c>
      <c r="E2562" s="142">
        <f t="shared" si="1264"/>
        <v>2.0563079448003866E-7</v>
      </c>
      <c r="F2562" s="142" t="str">
        <f t="shared" si="1265"/>
        <v/>
      </c>
      <c r="G2562" s="142" t="str">
        <f t="shared" si="1266"/>
        <v/>
      </c>
      <c r="H2562" s="142"/>
      <c r="I2562" s="142"/>
      <c r="J2562" s="142">
        <f t="shared" si="1267"/>
        <v>1.2440464673918432E-145</v>
      </c>
      <c r="K2562" s="142" t="str">
        <f t="shared" si="1268"/>
        <v/>
      </c>
      <c r="L2562" s="142" t="str">
        <f t="shared" si="1269"/>
        <v/>
      </c>
      <c r="M2562" s="142"/>
      <c r="N2562" s="142"/>
      <c r="O2562" s="142"/>
      <c r="P2562" s="142"/>
      <c r="Q2562" s="142">
        <v>1868</v>
      </c>
      <c r="R2562" s="142">
        <f t="shared" si="1270"/>
        <v>74.49571892285509</v>
      </c>
      <c r="S2562" s="142">
        <f t="shared" si="1271"/>
        <v>4.4843074503594609E-5</v>
      </c>
      <c r="T2562" s="142">
        <f t="shared" si="1272"/>
        <v>0.99974170183159972</v>
      </c>
      <c r="U2562" s="142">
        <f t="shared" si="1273"/>
        <v>4.4843074503594609E-5</v>
      </c>
      <c r="V2562" s="142" t="str">
        <f t="shared" si="1274"/>
        <v/>
      </c>
      <c r="W2562" s="142" t="str">
        <f t="shared" si="1275"/>
        <v/>
      </c>
      <c r="X2562" s="142">
        <f t="shared" si="1276"/>
        <v>2.7214734693878493E-13</v>
      </c>
      <c r="Y2562" s="142" t="str">
        <f t="shared" si="1277"/>
        <v/>
      </c>
      <c r="Z2562" s="142" t="str">
        <f t="shared" si="1278"/>
        <v/>
      </c>
      <c r="AD2562" s="142">
        <v>1868</v>
      </c>
      <c r="AE2562" s="142">
        <f t="shared" si="1296"/>
        <v>191.02410386486281</v>
      </c>
      <c r="AF2562" s="142">
        <f t="shared" si="1279"/>
        <v>1.7487934801252702E-5</v>
      </c>
      <c r="AG2562" s="142">
        <f t="shared" si="1280"/>
        <v>0.99974170183159972</v>
      </c>
      <c r="AH2562" s="142">
        <f t="shared" si="1281"/>
        <v>1.7487934801252702E-5</v>
      </c>
      <c r="AI2562" s="142" t="str">
        <f t="shared" si="1282"/>
        <v/>
      </c>
      <c r="AJ2562" s="142" t="str">
        <f t="shared" si="1283"/>
        <v/>
      </c>
      <c r="AK2562" s="142">
        <f t="shared" si="1284"/>
        <v>8.7942519807315944E-57</v>
      </c>
      <c r="AL2562" s="142" t="str">
        <f t="shared" si="1285"/>
        <v/>
      </c>
      <c r="AM2562" s="142" t="str">
        <f t="shared" si="1286"/>
        <v/>
      </c>
      <c r="AQ2562" s="142">
        <v>1868</v>
      </c>
      <c r="AR2562" s="142">
        <f t="shared" si="1287"/>
        <v>9981.1060252969364</v>
      </c>
      <c r="AS2562" s="142">
        <f t="shared" si="1288"/>
        <v>3.3469407752905329E-7</v>
      </c>
      <c r="AT2562" s="142">
        <f t="shared" si="1289"/>
        <v>0.99974170183159972</v>
      </c>
      <c r="AU2562" s="142">
        <f t="shared" si="1290"/>
        <v>3.3469407752905329E-7</v>
      </c>
      <c r="AV2562" s="142" t="str">
        <f t="shared" si="1291"/>
        <v/>
      </c>
      <c r="AW2562" s="142" t="str">
        <f t="shared" si="1292"/>
        <v/>
      </c>
      <c r="AX2562" s="142">
        <f t="shared" si="1293"/>
        <v>9.2408855918334811E-6</v>
      </c>
      <c r="AY2562" s="142" t="str">
        <f t="shared" si="1294"/>
        <v/>
      </c>
      <c r="AZ2562" s="142" t="str">
        <f t="shared" si="1295"/>
        <v/>
      </c>
      <c r="BB2562" s="147"/>
      <c r="BC2562" s="147">
        <f t="shared" si="1258"/>
        <v>11.987199999999724</v>
      </c>
      <c r="BD2562" s="163">
        <f t="shared" si="1259"/>
        <v>0.10098058999535511</v>
      </c>
      <c r="BE2562" s="147">
        <f t="shared" si="1260"/>
        <v>2.1105747176598799E-4</v>
      </c>
      <c r="BF2562" s="147" t="str">
        <f t="shared" si="1256"/>
        <v/>
      </c>
      <c r="BG2562" s="159" t="str">
        <f t="shared" si="1257"/>
        <v/>
      </c>
    </row>
    <row r="2563" spans="1:59" ht="20.100000000000001" customHeight="1" x14ac:dyDescent="0.25">
      <c r="A2563" s="142">
        <v>1869</v>
      </c>
      <c r="B2563" s="142">
        <f t="shared" si="1261"/>
        <v>16264.420509073901</v>
      </c>
      <c r="C2563" s="142">
        <f t="shared" si="1262"/>
        <v>2.0279311084844888E-7</v>
      </c>
      <c r="D2563" s="142">
        <f t="shared" si="1263"/>
        <v>0.99974552385697857</v>
      </c>
      <c r="E2563" s="142">
        <f t="shared" si="1264"/>
        <v>2.0279311084844888E-7</v>
      </c>
      <c r="F2563" s="142" t="str">
        <f t="shared" si="1265"/>
        <v/>
      </c>
      <c r="G2563" s="142" t="str">
        <f t="shared" si="1266"/>
        <v/>
      </c>
      <c r="H2563" s="142"/>
      <c r="I2563" s="142"/>
      <c r="J2563" s="142">
        <f t="shared" si="1267"/>
        <v>1.3774442101112138E-145</v>
      </c>
      <c r="K2563" s="142" t="str">
        <f t="shared" si="1268"/>
        <v/>
      </c>
      <c r="L2563" s="142" t="str">
        <f t="shared" si="1269"/>
        <v/>
      </c>
      <c r="M2563" s="142"/>
      <c r="N2563" s="142"/>
      <c r="O2563" s="142"/>
      <c r="P2563" s="142"/>
      <c r="Q2563" s="142">
        <v>1869</v>
      </c>
      <c r="R2563" s="142">
        <f t="shared" si="1270"/>
        <v>74.58154348382611</v>
      </c>
      <c r="S2563" s="142">
        <f t="shared" si="1271"/>
        <v>4.4224244727486603E-5</v>
      </c>
      <c r="T2563" s="142">
        <f t="shared" si="1272"/>
        <v>0.99974552385697857</v>
      </c>
      <c r="U2563" s="142">
        <f t="shared" si="1273"/>
        <v>4.4224244727486603E-5</v>
      </c>
      <c r="V2563" s="142" t="str">
        <f t="shared" si="1274"/>
        <v/>
      </c>
      <c r="W2563" s="142" t="str">
        <f t="shared" si="1275"/>
        <v/>
      </c>
      <c r="X2563" s="142">
        <f t="shared" si="1276"/>
        <v>2.7994416821104614E-13</v>
      </c>
      <c r="Y2563" s="142" t="str">
        <f t="shared" si="1277"/>
        <v/>
      </c>
      <c r="Z2563" s="142" t="str">
        <f t="shared" si="1278"/>
        <v/>
      </c>
      <c r="AD2563" s="142">
        <v>1869</v>
      </c>
      <c r="AE2563" s="142">
        <f t="shared" si="1296"/>
        <v>191.24417771724171</v>
      </c>
      <c r="AF2563" s="142">
        <f t="shared" si="1279"/>
        <v>1.7246603115201854E-5</v>
      </c>
      <c r="AG2563" s="142">
        <f t="shared" si="1280"/>
        <v>0.99974552385697857</v>
      </c>
      <c r="AH2563" s="142">
        <f t="shared" si="1281"/>
        <v>1.7246603115201854E-5</v>
      </c>
      <c r="AI2563" s="142" t="str">
        <f t="shared" si="1282"/>
        <v/>
      </c>
      <c r="AJ2563" s="142" t="str">
        <f t="shared" si="1283"/>
        <v/>
      </c>
      <c r="AK2563" s="142">
        <f t="shared" si="1284"/>
        <v>9.3663138885304224E-57</v>
      </c>
      <c r="AL2563" s="142" t="str">
        <f t="shared" si="1285"/>
        <v/>
      </c>
      <c r="AM2563" s="142" t="str">
        <f t="shared" si="1286"/>
        <v/>
      </c>
      <c r="AQ2563" s="142">
        <v>1869</v>
      </c>
      <c r="AR2563" s="142">
        <f t="shared" si="1287"/>
        <v>9992.6049953721631</v>
      </c>
      <c r="AS2563" s="142">
        <f t="shared" si="1288"/>
        <v>3.3007533398047183E-7</v>
      </c>
      <c r="AT2563" s="142">
        <f t="shared" si="1289"/>
        <v>0.99974552385697857</v>
      </c>
      <c r="AU2563" s="142">
        <f t="shared" si="1290"/>
        <v>3.3007533398047183E-7</v>
      </c>
      <c r="AV2563" s="142" t="str">
        <f t="shared" si="1291"/>
        <v/>
      </c>
      <c r="AW2563" s="142" t="str">
        <f t="shared" si="1292"/>
        <v/>
      </c>
      <c r="AX2563" s="142">
        <f t="shared" si="1293"/>
        <v>9.155169699610817E-6</v>
      </c>
      <c r="AY2563" s="142" t="str">
        <f t="shared" si="1294"/>
        <v/>
      </c>
      <c r="AZ2563" s="142" t="str">
        <f t="shared" si="1295"/>
        <v/>
      </c>
      <c r="BB2563" s="147"/>
      <c r="BC2563" s="147">
        <f t="shared" si="1258"/>
        <v>11.993599999999724</v>
      </c>
      <c r="BD2563" s="163">
        <f t="shared" si="1259"/>
        <v>0.10076953252358913</v>
      </c>
      <c r="BE2563" s="147">
        <f t="shared" si="1260"/>
        <v>2.1066401522112921E-4</v>
      </c>
      <c r="BF2563" s="147" t="str">
        <f t="shared" si="1256"/>
        <v/>
      </c>
      <c r="BG2563" s="159" t="str">
        <f t="shared" si="1257"/>
        <v/>
      </c>
    </row>
    <row r="2564" spans="1:59" ht="20.100000000000001" customHeight="1" x14ac:dyDescent="0.25">
      <c r="A2564" s="142">
        <v>1870</v>
      </c>
      <c r="B2564" s="142">
        <f t="shared" si="1261"/>
        <v>16283.136758221281</v>
      </c>
      <c r="C2564" s="142">
        <f t="shared" si="1262"/>
        <v>1.9999138706879981E-7</v>
      </c>
      <c r="D2564" s="142">
        <f t="shared" si="1263"/>
        <v>0.99974929310871952</v>
      </c>
      <c r="E2564" s="142">
        <f t="shared" si="1264"/>
        <v>1.9999138706879981E-7</v>
      </c>
      <c r="F2564" s="142" t="str">
        <f t="shared" si="1265"/>
        <v/>
      </c>
      <c r="G2564" s="142" t="str">
        <f t="shared" si="1266"/>
        <v/>
      </c>
      <c r="H2564" s="142"/>
      <c r="I2564" s="142"/>
      <c r="J2564" s="142">
        <f t="shared" si="1267"/>
        <v>1.5251216448120158E-145</v>
      </c>
      <c r="K2564" s="142" t="str">
        <f t="shared" si="1268"/>
        <v/>
      </c>
      <c r="L2564" s="142" t="str">
        <f t="shared" si="1269"/>
        <v/>
      </c>
      <c r="M2564" s="142"/>
      <c r="N2564" s="142"/>
      <c r="O2564" s="142"/>
      <c r="P2564" s="142"/>
      <c r="Q2564" s="142">
        <v>1870</v>
      </c>
      <c r="R2564" s="142">
        <f t="shared" si="1270"/>
        <v>74.667368044797158</v>
      </c>
      <c r="S2564" s="142">
        <f t="shared" si="1271"/>
        <v>4.3613256920397592E-5</v>
      </c>
      <c r="T2564" s="142">
        <f t="shared" si="1272"/>
        <v>0.99974929310871952</v>
      </c>
      <c r="U2564" s="142">
        <f t="shared" si="1273"/>
        <v>4.3613256920397592E-5</v>
      </c>
      <c r="V2564" s="142" t="str">
        <f t="shared" si="1274"/>
        <v/>
      </c>
      <c r="W2564" s="142" t="str">
        <f t="shared" si="1275"/>
        <v/>
      </c>
      <c r="X2564" s="142">
        <f t="shared" si="1276"/>
        <v>2.879597552837263E-13</v>
      </c>
      <c r="Y2564" s="142" t="str">
        <f t="shared" si="1277"/>
        <v/>
      </c>
      <c r="Z2564" s="142" t="str">
        <f t="shared" si="1278"/>
        <v/>
      </c>
      <c r="AD2564" s="142">
        <v>1870</v>
      </c>
      <c r="AE2564" s="142">
        <f t="shared" si="1296"/>
        <v>191.46425156962056</v>
      </c>
      <c r="AF2564" s="142">
        <f t="shared" si="1279"/>
        <v>1.7008329645931348E-5</v>
      </c>
      <c r="AG2564" s="142">
        <f t="shared" si="1280"/>
        <v>0.99974929310871952</v>
      </c>
      <c r="AH2564" s="142">
        <f t="shared" si="1281"/>
        <v>1.7008329645931348E-5</v>
      </c>
      <c r="AI2564" s="142" t="str">
        <f t="shared" si="1282"/>
        <v/>
      </c>
      <c r="AJ2564" s="142" t="str">
        <f t="shared" si="1283"/>
        <v/>
      </c>
      <c r="AK2564" s="142">
        <f t="shared" si="1284"/>
        <v>9.9754285431603427E-57</v>
      </c>
      <c r="AL2564" s="142" t="str">
        <f t="shared" si="1285"/>
        <v/>
      </c>
      <c r="AM2564" s="142" t="str">
        <f t="shared" si="1286"/>
        <v/>
      </c>
      <c r="AQ2564" s="142">
        <v>1870</v>
      </c>
      <c r="AR2564" s="142">
        <f t="shared" si="1287"/>
        <v>10004.10396544739</v>
      </c>
      <c r="AS2564" s="142">
        <f t="shared" si="1288"/>
        <v>3.255151203301186E-7</v>
      </c>
      <c r="AT2564" s="142">
        <f t="shared" si="1289"/>
        <v>0.99974929310871952</v>
      </c>
      <c r="AU2564" s="142">
        <f t="shared" si="1290"/>
        <v>3.255151203301186E-7</v>
      </c>
      <c r="AV2564" s="142" t="str">
        <f t="shared" si="1291"/>
        <v/>
      </c>
      <c r="AW2564" s="142" t="str">
        <f t="shared" si="1292"/>
        <v/>
      </c>
      <c r="AX2564" s="142">
        <f t="shared" si="1293"/>
        <v>9.070103761413957E-6</v>
      </c>
      <c r="AY2564" s="142" t="str">
        <f t="shared" si="1294"/>
        <v/>
      </c>
      <c r="AZ2564" s="142" t="str">
        <f t="shared" si="1295"/>
        <v/>
      </c>
      <c r="BB2564" s="147"/>
      <c r="BC2564" s="147">
        <f t="shared" si="1258"/>
        <v>11.999999999999723</v>
      </c>
      <c r="BD2564" s="163">
        <f t="shared" si="1259"/>
        <v>0.100558868508368</v>
      </c>
      <c r="BE2564" s="147">
        <f t="shared" si="1260"/>
        <v>2.1027114255793566E-4</v>
      </c>
      <c r="BF2564" s="147" t="str">
        <f t="shared" si="1256"/>
        <v/>
      </c>
      <c r="BG2564" s="159" t="str">
        <f t="shared" si="1257"/>
        <v/>
      </c>
    </row>
    <row r="2565" spans="1:59" ht="20.100000000000001" customHeight="1" x14ac:dyDescent="0.25">
      <c r="A2565" s="142">
        <v>1871</v>
      </c>
      <c r="B2565" s="142">
        <f t="shared" si="1261"/>
        <v>16301.853007368667</v>
      </c>
      <c r="C2565" s="142">
        <f t="shared" si="1262"/>
        <v>1.972252153665772E-7</v>
      </c>
      <c r="D2565" s="142">
        <f t="shared" si="1263"/>
        <v>0.99975301025603369</v>
      </c>
      <c r="E2565" s="142">
        <f t="shared" si="1264"/>
        <v>1.972252153665772E-7</v>
      </c>
      <c r="F2565" s="142" t="str">
        <f t="shared" si="1265"/>
        <v/>
      </c>
      <c r="G2565" s="142" t="str">
        <f t="shared" si="1266"/>
        <v/>
      </c>
      <c r="H2565" s="142"/>
      <c r="I2565" s="142"/>
      <c r="J2565" s="142">
        <f t="shared" si="1267"/>
        <v>1.6886047353216323E-145</v>
      </c>
      <c r="K2565" s="142" t="str">
        <f t="shared" si="1268"/>
        <v/>
      </c>
      <c r="L2565" s="142" t="str">
        <f t="shared" si="1269"/>
        <v/>
      </c>
      <c r="M2565" s="142"/>
      <c r="N2565" s="142"/>
      <c r="O2565" s="142"/>
      <c r="P2565" s="142"/>
      <c r="Q2565" s="142">
        <v>1871</v>
      </c>
      <c r="R2565" s="142">
        <f t="shared" si="1270"/>
        <v>74.753192605768177</v>
      </c>
      <c r="S2565" s="142">
        <f t="shared" si="1271"/>
        <v>4.3010022156625394E-5</v>
      </c>
      <c r="T2565" s="142">
        <f t="shared" si="1272"/>
        <v>0.99975301025603369</v>
      </c>
      <c r="U2565" s="142">
        <f t="shared" si="1273"/>
        <v>4.3010022156625394E-5</v>
      </c>
      <c r="V2565" s="142" t="str">
        <f t="shared" si="1274"/>
        <v/>
      </c>
      <c r="W2565" s="142" t="str">
        <f t="shared" si="1275"/>
        <v/>
      </c>
      <c r="X2565" s="142">
        <f t="shared" si="1276"/>
        <v>2.9620011186671156E-13</v>
      </c>
      <c r="Y2565" s="142" t="str">
        <f t="shared" si="1277"/>
        <v/>
      </c>
      <c r="Z2565" s="142" t="str">
        <f t="shared" si="1278"/>
        <v/>
      </c>
      <c r="AD2565" s="142">
        <v>1871</v>
      </c>
      <c r="AE2565" s="142">
        <f t="shared" si="1296"/>
        <v>191.68432542199946</v>
      </c>
      <c r="AF2565" s="142">
        <f t="shared" si="1279"/>
        <v>1.6773079714130713E-5</v>
      </c>
      <c r="AG2565" s="142">
        <f t="shared" si="1280"/>
        <v>0.99975301025603369</v>
      </c>
      <c r="AH2565" s="142">
        <f t="shared" si="1281"/>
        <v>1.6773079714130713E-5</v>
      </c>
      <c r="AI2565" s="142" t="str">
        <f t="shared" si="1282"/>
        <v/>
      </c>
      <c r="AJ2565" s="142" t="str">
        <f t="shared" si="1283"/>
        <v/>
      </c>
      <c r="AK2565" s="142">
        <f t="shared" si="1284"/>
        <v>1.0623985451469339E-56</v>
      </c>
      <c r="AL2565" s="142" t="str">
        <f t="shared" si="1285"/>
        <v/>
      </c>
      <c r="AM2565" s="142" t="str">
        <f t="shared" si="1286"/>
        <v/>
      </c>
      <c r="AQ2565" s="142">
        <v>1871</v>
      </c>
      <c r="AR2565" s="142">
        <f t="shared" si="1287"/>
        <v>10015.602935522616</v>
      </c>
      <c r="AS2565" s="142">
        <f t="shared" si="1288"/>
        <v>3.2101277286556119E-7</v>
      </c>
      <c r="AT2565" s="142">
        <f t="shared" si="1289"/>
        <v>0.99975301025603369</v>
      </c>
      <c r="AU2565" s="142">
        <f t="shared" si="1290"/>
        <v>3.2101277286556119E-7</v>
      </c>
      <c r="AV2565" s="142" t="str">
        <f t="shared" si="1291"/>
        <v/>
      </c>
      <c r="AW2565" s="142" t="str">
        <f t="shared" si="1292"/>
        <v/>
      </c>
      <c r="AX2565" s="142">
        <f t="shared" si="1293"/>
        <v>8.9856844475888812E-6</v>
      </c>
      <c r="AY2565" s="142" t="str">
        <f t="shared" si="1294"/>
        <v/>
      </c>
      <c r="AZ2565" s="142" t="str">
        <f t="shared" si="1295"/>
        <v/>
      </c>
      <c r="BB2565" s="147"/>
      <c r="BC2565" s="147">
        <f t="shared" si="1258"/>
        <v>12.006399999999722</v>
      </c>
      <c r="BD2565" s="163">
        <f t="shared" si="1259"/>
        <v>0.10034859736581006</v>
      </c>
      <c r="BE2565" s="147">
        <f t="shared" si="1260"/>
        <v>2.0987885340505164E-4</v>
      </c>
      <c r="BF2565" s="147" t="str">
        <f t="shared" si="1256"/>
        <v/>
      </c>
      <c r="BG2565" s="159" t="str">
        <f t="shared" si="1257"/>
        <v/>
      </c>
    </row>
    <row r="2566" spans="1:59" ht="20.100000000000001" customHeight="1" x14ac:dyDescent="0.25">
      <c r="A2566" s="142">
        <v>1872</v>
      </c>
      <c r="B2566" s="142">
        <f t="shared" si="1261"/>
        <v>16320.569256516046</v>
      </c>
      <c r="C2566" s="142">
        <f t="shared" si="1262"/>
        <v>1.9449419190948201E-7</v>
      </c>
      <c r="D2566" s="142">
        <f t="shared" si="1263"/>
        <v>0.99975667596053763</v>
      </c>
      <c r="E2566" s="142">
        <f t="shared" si="1264"/>
        <v>1.9449419190948201E-7</v>
      </c>
      <c r="F2566" s="142" t="str">
        <f t="shared" si="1265"/>
        <v/>
      </c>
      <c r="G2566" s="142" t="str">
        <f t="shared" si="1266"/>
        <v/>
      </c>
      <c r="H2566" s="142"/>
      <c r="I2566" s="142"/>
      <c r="J2566" s="142">
        <f t="shared" si="1267"/>
        <v>1.8695822330235329E-145</v>
      </c>
      <c r="K2566" s="142" t="str">
        <f t="shared" si="1268"/>
        <v/>
      </c>
      <c r="L2566" s="142" t="str">
        <f t="shared" si="1269"/>
        <v/>
      </c>
      <c r="M2566" s="142"/>
      <c r="N2566" s="142"/>
      <c r="O2566" s="142"/>
      <c r="P2566" s="142"/>
      <c r="Q2566" s="142">
        <v>1872</v>
      </c>
      <c r="R2566" s="142">
        <f t="shared" si="1270"/>
        <v>74.839017166739225</v>
      </c>
      <c r="S2566" s="142">
        <f t="shared" si="1271"/>
        <v>4.2414452370167554E-5</v>
      </c>
      <c r="T2566" s="142">
        <f t="shared" si="1272"/>
        <v>0.99975667596053763</v>
      </c>
      <c r="U2566" s="142">
        <f t="shared" si="1273"/>
        <v>4.2414452370167554E-5</v>
      </c>
      <c r="V2566" s="142" t="str">
        <f t="shared" si="1274"/>
        <v/>
      </c>
      <c r="W2566" s="142" t="str">
        <f t="shared" si="1275"/>
        <v/>
      </c>
      <c r="X2566" s="142">
        <f t="shared" si="1276"/>
        <v>3.0467140258034004E-13</v>
      </c>
      <c r="Y2566" s="142" t="str">
        <f t="shared" si="1277"/>
        <v/>
      </c>
      <c r="Z2566" s="142" t="str">
        <f t="shared" si="1278"/>
        <v/>
      </c>
      <c r="AD2566" s="142">
        <v>1872</v>
      </c>
      <c r="AE2566" s="142">
        <f t="shared" si="1296"/>
        <v>191.90439927437831</v>
      </c>
      <c r="AF2566" s="142">
        <f t="shared" si="1279"/>
        <v>1.6540818975756695E-5</v>
      </c>
      <c r="AG2566" s="142">
        <f t="shared" si="1280"/>
        <v>0.99975667596053763</v>
      </c>
      <c r="AH2566" s="142">
        <f t="shared" si="1281"/>
        <v>1.6540818975756695E-5</v>
      </c>
      <c r="AI2566" s="142" t="str">
        <f t="shared" si="1282"/>
        <v/>
      </c>
      <c r="AJ2566" s="142" t="str">
        <f t="shared" si="1283"/>
        <v/>
      </c>
      <c r="AK2566" s="142">
        <f t="shared" si="1284"/>
        <v>1.1314527540753629E-56</v>
      </c>
      <c r="AL2566" s="142" t="str">
        <f t="shared" si="1285"/>
        <v/>
      </c>
      <c r="AM2566" s="142" t="str">
        <f t="shared" si="1286"/>
        <v/>
      </c>
      <c r="AQ2566" s="142">
        <v>1872</v>
      </c>
      <c r="AR2566" s="142">
        <f t="shared" si="1287"/>
        <v>10027.101905597843</v>
      </c>
      <c r="AS2566" s="142">
        <f t="shared" si="1288"/>
        <v>3.1656763429089338E-7</v>
      </c>
      <c r="AT2566" s="142">
        <f t="shared" si="1289"/>
        <v>0.99975667596053763</v>
      </c>
      <c r="AU2566" s="142">
        <f t="shared" si="1290"/>
        <v>3.1656763429089338E-7</v>
      </c>
      <c r="AV2566" s="142" t="str">
        <f t="shared" si="1291"/>
        <v/>
      </c>
      <c r="AW2566" s="142" t="str">
        <f t="shared" si="1292"/>
        <v/>
      </c>
      <c r="AX2566" s="142">
        <f t="shared" si="1293"/>
        <v>8.9019084285524052E-6</v>
      </c>
      <c r="AY2566" s="142" t="str">
        <f t="shared" si="1294"/>
        <v/>
      </c>
      <c r="AZ2566" s="142" t="str">
        <f t="shared" si="1295"/>
        <v/>
      </c>
      <c r="BB2566" s="147"/>
      <c r="BC2566" s="147">
        <f t="shared" si="1258"/>
        <v>12.012799999999721</v>
      </c>
      <c r="BD2566" s="163">
        <f t="shared" si="1259"/>
        <v>0.10013871851240501</v>
      </c>
      <c r="BE2566" s="147">
        <f t="shared" si="1260"/>
        <v>2.0948714738990015E-4</v>
      </c>
      <c r="BF2566" s="147" t="str">
        <f t="shared" si="1256"/>
        <v/>
      </c>
      <c r="BG2566" s="159" t="str">
        <f t="shared" si="1257"/>
        <v/>
      </c>
    </row>
    <row r="2567" spans="1:59" ht="20.100000000000001" customHeight="1" x14ac:dyDescent="0.25">
      <c r="A2567" s="147">
        <v>1873</v>
      </c>
      <c r="B2567" s="142">
        <f t="shared" si="1261"/>
        <v>16339.285505663425</v>
      </c>
      <c r="C2567" s="142">
        <f t="shared" si="1262"/>
        <v>1.9179791677856486E-7</v>
      </c>
      <c r="D2567" s="142">
        <f t="shared" si="1263"/>
        <v>0.99976029087632601</v>
      </c>
      <c r="E2567" s="142">
        <f t="shared" si="1264"/>
        <v>1.9179791677856486E-7</v>
      </c>
      <c r="F2567" s="142" t="str">
        <f t="shared" si="1265"/>
        <v/>
      </c>
      <c r="G2567" s="142" t="str">
        <f t="shared" si="1266"/>
        <v/>
      </c>
      <c r="H2567" s="142"/>
      <c r="I2567" s="142"/>
      <c r="J2567" s="142">
        <f t="shared" si="1267"/>
        <v>2.0699230127504224E-145</v>
      </c>
      <c r="K2567" s="142" t="str">
        <f t="shared" si="1268"/>
        <v/>
      </c>
      <c r="L2567" s="142" t="str">
        <f t="shared" si="1269"/>
        <v/>
      </c>
      <c r="M2567" s="142"/>
      <c r="N2567" s="142"/>
      <c r="O2567" s="142"/>
      <c r="P2567" s="142"/>
      <c r="Q2567" s="147">
        <v>1873</v>
      </c>
      <c r="R2567" s="142">
        <f t="shared" si="1270"/>
        <v>74.924841727710245</v>
      </c>
      <c r="S2567" s="142">
        <f t="shared" si="1271"/>
        <v>4.1826460348429714E-5</v>
      </c>
      <c r="T2567" s="142">
        <f t="shared" si="1272"/>
        <v>0.99976029087632601</v>
      </c>
      <c r="U2567" s="142">
        <f t="shared" si="1273"/>
        <v>4.1826460348429714E-5</v>
      </c>
      <c r="V2567" s="142" t="str">
        <f t="shared" si="1274"/>
        <v/>
      </c>
      <c r="W2567" s="142" t="str">
        <f t="shared" si="1275"/>
        <v/>
      </c>
      <c r="X2567" s="142">
        <f t="shared" si="1276"/>
        <v>3.1337995715985985E-13</v>
      </c>
      <c r="Y2567" s="142" t="str">
        <f t="shared" si="1277"/>
        <v/>
      </c>
      <c r="Z2567" s="142" t="str">
        <f t="shared" si="1278"/>
        <v/>
      </c>
      <c r="AD2567" s="147">
        <v>1873</v>
      </c>
      <c r="AE2567" s="142">
        <f t="shared" si="1296"/>
        <v>192.12447312675721</v>
      </c>
      <c r="AF2567" s="142">
        <f t="shared" si="1279"/>
        <v>1.6311513419577926E-5</v>
      </c>
      <c r="AG2567" s="142">
        <f t="shared" si="1280"/>
        <v>0.99976029087632601</v>
      </c>
      <c r="AH2567" s="142">
        <f t="shared" si="1281"/>
        <v>1.6311513419577926E-5</v>
      </c>
      <c r="AI2567" s="142" t="str">
        <f t="shared" si="1282"/>
        <v/>
      </c>
      <c r="AJ2567" s="142" t="str">
        <f t="shared" si="1283"/>
        <v/>
      </c>
      <c r="AK2567" s="142">
        <f t="shared" si="1284"/>
        <v>1.2049760965421831E-56</v>
      </c>
      <c r="AL2567" s="142" t="str">
        <f t="shared" si="1285"/>
        <v/>
      </c>
      <c r="AM2567" s="142" t="str">
        <f t="shared" si="1286"/>
        <v/>
      </c>
      <c r="AQ2567" s="147">
        <v>1873</v>
      </c>
      <c r="AR2567" s="142">
        <f t="shared" si="1287"/>
        <v>10038.60087567307</v>
      </c>
      <c r="AS2567" s="142">
        <f t="shared" si="1288"/>
        <v>3.1217905367976156E-7</v>
      </c>
      <c r="AT2567" s="142">
        <f t="shared" si="1289"/>
        <v>0.99976029087632601</v>
      </c>
      <c r="AU2567" s="142">
        <f t="shared" si="1290"/>
        <v>3.1217905367976156E-7</v>
      </c>
      <c r="AV2567" s="142" t="str">
        <f t="shared" si="1291"/>
        <v/>
      </c>
      <c r="AW2567" s="142" t="str">
        <f t="shared" si="1292"/>
        <v/>
      </c>
      <c r="AX2567" s="142">
        <f t="shared" si="1293"/>
        <v>8.818772375003652E-6</v>
      </c>
      <c r="AY2567" s="142" t="str">
        <f t="shared" si="1294"/>
        <v/>
      </c>
      <c r="AZ2567" s="142" t="str">
        <f t="shared" si="1295"/>
        <v/>
      </c>
      <c r="BB2567" s="147"/>
      <c r="BC2567" s="147">
        <f t="shared" si="1258"/>
        <v>12.019199999999721</v>
      </c>
      <c r="BD2567" s="163">
        <f t="shared" si="1259"/>
        <v>9.9929231365015109E-2</v>
      </c>
      <c r="BE2567" s="147">
        <f t="shared" si="1260"/>
        <v>2.0909602413776707E-4</v>
      </c>
      <c r="BF2567" s="147" t="str">
        <f t="shared" si="1256"/>
        <v/>
      </c>
      <c r="BG2567" s="159" t="str">
        <f t="shared" si="1257"/>
        <v/>
      </c>
    </row>
    <row r="2568" spans="1:59" ht="20.100000000000001" customHeight="1" x14ac:dyDescent="0.25">
      <c r="A2568" s="142">
        <v>1874</v>
      </c>
      <c r="B2568" s="142">
        <f t="shared" si="1261"/>
        <v>16358.001754810804</v>
      </c>
      <c r="C2568" s="142">
        <f t="shared" si="1262"/>
        <v>1.891359939394596E-7</v>
      </c>
      <c r="D2568" s="142">
        <f t="shared" si="1263"/>
        <v>0.999763855650045</v>
      </c>
      <c r="E2568" s="142">
        <f t="shared" si="1264"/>
        <v>1.891359939394596E-7</v>
      </c>
      <c r="F2568" s="142" t="str">
        <f t="shared" si="1265"/>
        <v/>
      </c>
      <c r="G2568" s="142" t="str">
        <f t="shared" si="1266"/>
        <v/>
      </c>
      <c r="H2568" s="142"/>
      <c r="I2568" s="142"/>
      <c r="J2568" s="142">
        <f t="shared" si="1267"/>
        <v>2.2916952516348699E-145</v>
      </c>
      <c r="K2568" s="142" t="str">
        <f t="shared" si="1268"/>
        <v/>
      </c>
      <c r="L2568" s="142" t="str">
        <f t="shared" si="1269"/>
        <v/>
      </c>
      <c r="M2568" s="142"/>
      <c r="N2568" s="142"/>
      <c r="O2568" s="142"/>
      <c r="P2568" s="142"/>
      <c r="Q2568" s="142">
        <v>1874</v>
      </c>
      <c r="R2568" s="142">
        <f t="shared" si="1270"/>
        <v>75.010666288681293</v>
      </c>
      <c r="S2568" s="142">
        <f t="shared" si="1271"/>
        <v>4.1245959725949065E-5</v>
      </c>
      <c r="T2568" s="142">
        <f t="shared" si="1272"/>
        <v>0.999763855650045</v>
      </c>
      <c r="U2568" s="142">
        <f t="shared" si="1273"/>
        <v>4.1245959725949065E-5</v>
      </c>
      <c r="V2568" s="142" t="str">
        <f t="shared" si="1274"/>
        <v/>
      </c>
      <c r="W2568" s="142" t="str">
        <f t="shared" si="1275"/>
        <v/>
      </c>
      <c r="X2568" s="142">
        <f t="shared" si="1276"/>
        <v>3.2233227476684114E-13</v>
      </c>
      <c r="Y2568" s="142" t="str">
        <f t="shared" si="1277"/>
        <v/>
      </c>
      <c r="Z2568" s="142" t="str">
        <f t="shared" si="1278"/>
        <v/>
      </c>
      <c r="AD2568" s="142">
        <v>1874</v>
      </c>
      <c r="AE2568" s="142">
        <f t="shared" si="1296"/>
        <v>192.34454697913606</v>
      </c>
      <c r="AF2568" s="142">
        <f t="shared" si="1279"/>
        <v>1.6085129364728835E-5</v>
      </c>
      <c r="AG2568" s="142">
        <f t="shared" si="1280"/>
        <v>0.999763855650045</v>
      </c>
      <c r="AH2568" s="142">
        <f t="shared" si="1281"/>
        <v>1.6085129364728835E-5</v>
      </c>
      <c r="AI2568" s="142" t="str">
        <f t="shared" si="1282"/>
        <v/>
      </c>
      <c r="AJ2568" s="142" t="str">
        <f t="shared" si="1283"/>
        <v/>
      </c>
      <c r="AK2568" s="142">
        <f t="shared" si="1284"/>
        <v>1.2832565537675659E-56</v>
      </c>
      <c r="AL2568" s="142" t="str">
        <f t="shared" si="1285"/>
        <v/>
      </c>
      <c r="AM2568" s="142" t="str">
        <f t="shared" si="1286"/>
        <v/>
      </c>
      <c r="AQ2568" s="142">
        <v>1874</v>
      </c>
      <c r="AR2568" s="142">
        <f t="shared" si="1287"/>
        <v>10050.099845748297</v>
      </c>
      <c r="AS2568" s="142">
        <f t="shared" si="1288"/>
        <v>3.0784638642853214E-7</v>
      </c>
      <c r="AT2568" s="142">
        <f t="shared" si="1289"/>
        <v>0.999763855650045</v>
      </c>
      <c r="AU2568" s="142">
        <f t="shared" si="1290"/>
        <v>3.0784638642853214E-7</v>
      </c>
      <c r="AV2568" s="142" t="str">
        <f t="shared" si="1291"/>
        <v/>
      </c>
      <c r="AW2568" s="142" t="str">
        <f t="shared" si="1292"/>
        <v/>
      </c>
      <c r="AX2568" s="142">
        <f t="shared" si="1293"/>
        <v>8.7362729581334831E-6</v>
      </c>
      <c r="AY2568" s="142" t="str">
        <f t="shared" si="1294"/>
        <v/>
      </c>
      <c r="AZ2568" s="142" t="str">
        <f t="shared" si="1295"/>
        <v/>
      </c>
      <c r="BB2568" s="147"/>
      <c r="BC2568" s="147">
        <f t="shared" si="1258"/>
        <v>12.02559999999972</v>
      </c>
      <c r="BD2568" s="163">
        <f t="shared" si="1259"/>
        <v>9.9720135340877342E-2</v>
      </c>
      <c r="BE2568" s="147">
        <f t="shared" si="1260"/>
        <v>2.0870548327243943E-4</v>
      </c>
      <c r="BF2568" s="147" t="str">
        <f t="shared" si="1256"/>
        <v/>
      </c>
      <c r="BG2568" s="159" t="str">
        <f t="shared" si="1257"/>
        <v/>
      </c>
    </row>
    <row r="2569" spans="1:59" ht="20.100000000000001" customHeight="1" x14ac:dyDescent="0.25">
      <c r="A2569" s="142">
        <v>1875</v>
      </c>
      <c r="B2569" s="142">
        <f t="shared" si="1261"/>
        <v>16376.718003958191</v>
      </c>
      <c r="C2569" s="142">
        <f t="shared" si="1262"/>
        <v>1.8650803121369712E-7</v>
      </c>
      <c r="D2569" s="142">
        <f t="shared" si="1263"/>
        <v>0.99976737092096446</v>
      </c>
      <c r="E2569" s="142">
        <f t="shared" si="1264"/>
        <v>1.8650803121369712E-7</v>
      </c>
      <c r="F2569" s="142" t="str">
        <f t="shared" si="1265"/>
        <v/>
      </c>
      <c r="G2569" s="142" t="str">
        <f t="shared" si="1266"/>
        <v/>
      </c>
      <c r="H2569" s="142"/>
      <c r="I2569" s="142"/>
      <c r="J2569" s="142">
        <f t="shared" si="1267"/>
        <v>2.5371876465040578E-145</v>
      </c>
      <c r="K2569" s="142" t="str">
        <f t="shared" si="1268"/>
        <v/>
      </c>
      <c r="L2569" s="142" t="str">
        <f t="shared" si="1269"/>
        <v/>
      </c>
      <c r="M2569" s="142"/>
      <c r="N2569" s="142"/>
      <c r="O2569" s="142"/>
      <c r="P2569" s="142"/>
      <c r="Q2569" s="142">
        <v>1875</v>
      </c>
      <c r="R2569" s="142">
        <f t="shared" si="1270"/>
        <v>75.096490849652312</v>
      </c>
      <c r="S2569" s="142">
        <f t="shared" si="1271"/>
        <v>4.0672864978141609E-5</v>
      </c>
      <c r="T2569" s="142">
        <f t="shared" si="1272"/>
        <v>0.99976737092096446</v>
      </c>
      <c r="U2569" s="142">
        <f t="shared" si="1273"/>
        <v>4.0672864978141609E-5</v>
      </c>
      <c r="V2569" s="142" t="str">
        <f t="shared" si="1274"/>
        <v/>
      </c>
      <c r="W2569" s="142" t="str">
        <f t="shared" si="1275"/>
        <v/>
      </c>
      <c r="X2569" s="142">
        <f t="shared" si="1276"/>
        <v>3.3153502841006336E-13</v>
      </c>
      <c r="Y2569" s="142" t="str">
        <f t="shared" si="1277"/>
        <v/>
      </c>
      <c r="Z2569" s="142" t="str">
        <f t="shared" si="1278"/>
        <v/>
      </c>
      <c r="AD2569" s="142">
        <v>1875</v>
      </c>
      <c r="AE2569" s="142">
        <f t="shared" si="1296"/>
        <v>192.56462083151496</v>
      </c>
      <c r="AF2569" s="142">
        <f t="shared" si="1279"/>
        <v>1.5861633458269589E-5</v>
      </c>
      <c r="AG2569" s="142">
        <f t="shared" si="1280"/>
        <v>0.99976737092096446</v>
      </c>
      <c r="AH2569" s="142">
        <f t="shared" si="1281"/>
        <v>1.5861633458269589E-5</v>
      </c>
      <c r="AI2569" s="142" t="str">
        <f t="shared" si="1282"/>
        <v/>
      </c>
      <c r="AJ2569" s="142" t="str">
        <f t="shared" si="1283"/>
        <v/>
      </c>
      <c r="AK2569" s="142">
        <f t="shared" si="1284"/>
        <v>1.3666005821738029E-56</v>
      </c>
      <c r="AL2569" s="142" t="str">
        <f t="shared" si="1285"/>
        <v/>
      </c>
      <c r="AM2569" s="142" t="str">
        <f t="shared" si="1286"/>
        <v/>
      </c>
      <c r="AQ2569" s="142">
        <v>1875</v>
      </c>
      <c r="AR2569" s="142">
        <f t="shared" si="1287"/>
        <v>10061.598815823523</v>
      </c>
      <c r="AS2569" s="142">
        <f t="shared" si="1288"/>
        <v>3.0356899420961102E-7</v>
      </c>
      <c r="AT2569" s="142">
        <f t="shared" si="1289"/>
        <v>0.99976737092096446</v>
      </c>
      <c r="AU2569" s="142">
        <f t="shared" si="1290"/>
        <v>3.0356899420961102E-7</v>
      </c>
      <c r="AV2569" s="142" t="str">
        <f t="shared" si="1291"/>
        <v/>
      </c>
      <c r="AW2569" s="142" t="str">
        <f t="shared" si="1292"/>
        <v/>
      </c>
      <c r="AX2569" s="142">
        <f t="shared" si="1293"/>
        <v>8.6544068498319535E-6</v>
      </c>
      <c r="AY2569" s="142" t="str">
        <f t="shared" si="1294"/>
        <v/>
      </c>
      <c r="AZ2569" s="142" t="str">
        <f t="shared" si="1295"/>
        <v/>
      </c>
      <c r="BB2569" s="147"/>
      <c r="BC2569" s="147">
        <f t="shared" si="1258"/>
        <v>12.031999999999719</v>
      </c>
      <c r="BD2569" s="163">
        <f t="shared" si="1259"/>
        <v>9.9511429857604902E-2</v>
      </c>
      <c r="BE2569" s="147">
        <f t="shared" si="1260"/>
        <v>2.0831552441605283E-4</v>
      </c>
      <c r="BF2569" s="147" t="str">
        <f t="shared" si="1256"/>
        <v/>
      </c>
      <c r="BG2569" s="159" t="str">
        <f t="shared" si="1257"/>
        <v/>
      </c>
    </row>
    <row r="2570" spans="1:59" ht="20.100000000000001" customHeight="1" x14ac:dyDescent="0.25">
      <c r="A2570" s="142">
        <v>1876</v>
      </c>
      <c r="B2570" s="142">
        <f t="shared" si="1261"/>
        <v>16395.43425310557</v>
      </c>
      <c r="C2570" s="142">
        <f t="shared" si="1262"/>
        <v>1.8391364025012108E-7</v>
      </c>
      <c r="D2570" s="142">
        <f t="shared" si="1263"/>
        <v>0.99977083732105032</v>
      </c>
      <c r="E2570" s="142">
        <f t="shared" si="1264"/>
        <v>1.8391364025012108E-7</v>
      </c>
      <c r="F2570" s="142" t="str">
        <f t="shared" si="1265"/>
        <v/>
      </c>
      <c r="G2570" s="142" t="str">
        <f t="shared" si="1266"/>
        <v/>
      </c>
      <c r="H2570" s="142"/>
      <c r="I2570" s="142"/>
      <c r="J2570" s="142">
        <f t="shared" si="1267"/>
        <v>2.8089328861095166E-145</v>
      </c>
      <c r="K2570" s="142" t="str">
        <f t="shared" si="1268"/>
        <v/>
      </c>
      <c r="L2570" s="142" t="str">
        <f t="shared" si="1269"/>
        <v/>
      </c>
      <c r="M2570" s="142"/>
      <c r="N2570" s="142"/>
      <c r="O2570" s="142"/>
      <c r="P2570" s="142"/>
      <c r="Q2570" s="142">
        <v>1876</v>
      </c>
      <c r="R2570" s="142">
        <f t="shared" si="1270"/>
        <v>75.182315410623332</v>
      </c>
      <c r="S2570" s="142">
        <f t="shared" si="1271"/>
        <v>4.0107091415065737E-5</v>
      </c>
      <c r="T2570" s="142">
        <f t="shared" si="1272"/>
        <v>0.99977083732105032</v>
      </c>
      <c r="U2570" s="142">
        <f t="shared" si="1273"/>
        <v>4.0107091415065737E-5</v>
      </c>
      <c r="V2570" s="142" t="str">
        <f t="shared" si="1274"/>
        <v/>
      </c>
      <c r="W2570" s="142" t="str">
        <f t="shared" si="1275"/>
        <v/>
      </c>
      <c r="X2570" s="142">
        <f t="shared" si="1276"/>
        <v>3.4099506947865074E-13</v>
      </c>
      <c r="Y2570" s="142" t="str">
        <f t="shared" si="1277"/>
        <v/>
      </c>
      <c r="Z2570" s="142" t="str">
        <f t="shared" si="1278"/>
        <v/>
      </c>
      <c r="AD2570" s="142">
        <v>1876</v>
      </c>
      <c r="AE2570" s="142">
        <f t="shared" si="1296"/>
        <v>192.7846946838938</v>
      </c>
      <c r="AF2570" s="142">
        <f t="shared" si="1279"/>
        <v>1.5640992672755444E-5</v>
      </c>
      <c r="AG2570" s="142">
        <f t="shared" si="1280"/>
        <v>0.99977083732105032</v>
      </c>
      <c r="AH2570" s="142">
        <f t="shared" si="1281"/>
        <v>1.5640992672755444E-5</v>
      </c>
      <c r="AI2570" s="142" t="str">
        <f t="shared" si="1282"/>
        <v/>
      </c>
      <c r="AJ2570" s="142" t="str">
        <f t="shared" si="1283"/>
        <v/>
      </c>
      <c r="AK2570" s="142">
        <f t="shared" si="1284"/>
        <v>1.4553342933643032E-56</v>
      </c>
      <c r="AL2570" s="142" t="str">
        <f t="shared" si="1285"/>
        <v/>
      </c>
      <c r="AM2570" s="142" t="str">
        <f t="shared" si="1286"/>
        <v/>
      </c>
      <c r="AQ2570" s="142">
        <v>1876</v>
      </c>
      <c r="AR2570" s="142">
        <f t="shared" si="1287"/>
        <v>10073.09778589875</v>
      </c>
      <c r="AS2570" s="142">
        <f t="shared" si="1288"/>
        <v>2.99346244924906E-7</v>
      </c>
      <c r="AT2570" s="142">
        <f t="shared" si="1289"/>
        <v>0.99977083732105032</v>
      </c>
      <c r="AU2570" s="142">
        <f t="shared" si="1290"/>
        <v>2.99346244924906E-7</v>
      </c>
      <c r="AV2570" s="142" t="str">
        <f t="shared" si="1291"/>
        <v/>
      </c>
      <c r="AW2570" s="142" t="str">
        <f t="shared" si="1292"/>
        <v/>
      </c>
      <c r="AX2570" s="142">
        <f t="shared" si="1293"/>
        <v>8.5731707228937644E-6</v>
      </c>
      <c r="AY2570" s="142" t="str">
        <f t="shared" si="1294"/>
        <v/>
      </c>
      <c r="AZ2570" s="142" t="str">
        <f t="shared" si="1295"/>
        <v/>
      </c>
      <c r="BB2570" s="147"/>
      <c r="BC2570" s="147">
        <f t="shared" si="1258"/>
        <v>12.038399999999719</v>
      </c>
      <c r="BD2570" s="163">
        <f t="shared" si="1259"/>
        <v>9.9303114333188849E-2</v>
      </c>
      <c r="BE2570" s="147">
        <f t="shared" si="1260"/>
        <v>2.0792614718893876E-4</v>
      </c>
      <c r="BF2570" s="147" t="str">
        <f t="shared" si="1256"/>
        <v/>
      </c>
      <c r="BG2570" s="159" t="str">
        <f t="shared" si="1257"/>
        <v/>
      </c>
    </row>
    <row r="2571" spans="1:59" ht="20.100000000000001" customHeight="1" x14ac:dyDescent="0.25">
      <c r="A2571" s="142">
        <v>1877</v>
      </c>
      <c r="B2571" s="142">
        <f t="shared" si="1261"/>
        <v>16414.150502252949</v>
      </c>
      <c r="C2571" s="142">
        <f t="shared" si="1262"/>
        <v>1.8135243649638234E-7</v>
      </c>
      <c r="D2571" s="142">
        <f t="shared" si="1263"/>
        <v>0.9997742554750354</v>
      </c>
      <c r="E2571" s="142">
        <f t="shared" si="1264"/>
        <v>1.8135243649638234E-7</v>
      </c>
      <c r="F2571" s="142" t="str">
        <f t="shared" si="1265"/>
        <v/>
      </c>
      <c r="G2571" s="142" t="str">
        <f t="shared" si="1266"/>
        <v/>
      </c>
      <c r="H2571" s="142"/>
      <c r="I2571" s="142"/>
      <c r="J2571" s="142">
        <f t="shared" si="1267"/>
        <v>3.1097336174109939E-145</v>
      </c>
      <c r="K2571" s="142" t="str">
        <f t="shared" si="1268"/>
        <v/>
      </c>
      <c r="L2571" s="142" t="str">
        <f t="shared" si="1269"/>
        <v/>
      </c>
      <c r="M2571" s="142"/>
      <c r="N2571" s="142"/>
      <c r="O2571" s="142"/>
      <c r="P2571" s="142"/>
      <c r="Q2571" s="142">
        <v>1877</v>
      </c>
      <c r="R2571" s="142">
        <f t="shared" si="1270"/>
        <v>75.26813997159438</v>
      </c>
      <c r="S2571" s="142">
        <f t="shared" si="1271"/>
        <v>3.9548555175208087E-5</v>
      </c>
      <c r="T2571" s="142">
        <f t="shared" si="1272"/>
        <v>0.9997742554750354</v>
      </c>
      <c r="U2571" s="142">
        <f t="shared" si="1273"/>
        <v>3.9548555175208087E-5</v>
      </c>
      <c r="V2571" s="142" t="str">
        <f t="shared" si="1274"/>
        <v/>
      </c>
      <c r="W2571" s="142" t="str">
        <f t="shared" si="1275"/>
        <v/>
      </c>
      <c r="X2571" s="142">
        <f t="shared" si="1276"/>
        <v>3.5071943239016838E-13</v>
      </c>
      <c r="Y2571" s="142" t="str">
        <f t="shared" si="1277"/>
        <v/>
      </c>
      <c r="Z2571" s="142" t="str">
        <f t="shared" si="1278"/>
        <v/>
      </c>
      <c r="AD2571" s="142">
        <v>1877</v>
      </c>
      <c r="AE2571" s="142">
        <f t="shared" si="1296"/>
        <v>193.00476853627271</v>
      </c>
      <c r="AF2571" s="142">
        <f t="shared" si="1279"/>
        <v>1.5423174303812314E-5</v>
      </c>
      <c r="AG2571" s="142">
        <f t="shared" si="1280"/>
        <v>0.9997742554750354</v>
      </c>
      <c r="AH2571" s="142">
        <f t="shared" si="1281"/>
        <v>1.5423174303812314E-5</v>
      </c>
      <c r="AI2571" s="142" t="str">
        <f t="shared" si="1282"/>
        <v/>
      </c>
      <c r="AJ2571" s="142" t="str">
        <f t="shared" si="1283"/>
        <v/>
      </c>
      <c r="AK2571" s="142">
        <f t="shared" si="1284"/>
        <v>1.5498047091256074E-56</v>
      </c>
      <c r="AL2571" s="142" t="str">
        <f t="shared" si="1285"/>
        <v/>
      </c>
      <c r="AM2571" s="142" t="str">
        <f t="shared" si="1286"/>
        <v/>
      </c>
      <c r="AQ2571" s="142">
        <v>1877</v>
      </c>
      <c r="AR2571" s="142">
        <f t="shared" si="1287"/>
        <v>10084.596755973977</v>
      </c>
      <c r="AS2571" s="142">
        <f t="shared" si="1288"/>
        <v>2.9517751265944342E-7</v>
      </c>
      <c r="AT2571" s="142">
        <f t="shared" si="1289"/>
        <v>0.9997742554750354</v>
      </c>
      <c r="AU2571" s="142">
        <f t="shared" si="1290"/>
        <v>2.9517751265944342E-7</v>
      </c>
      <c r="AV2571" s="142" t="str">
        <f t="shared" si="1291"/>
        <v/>
      </c>
      <c r="AW2571" s="142" t="str">
        <f t="shared" si="1292"/>
        <v/>
      </c>
      <c r="AX2571" s="142">
        <f t="shared" si="1293"/>
        <v>8.4925612512217362E-6</v>
      </c>
      <c r="AY2571" s="142" t="str">
        <f t="shared" si="1294"/>
        <v/>
      </c>
      <c r="AZ2571" s="142" t="str">
        <f t="shared" si="1295"/>
        <v/>
      </c>
      <c r="BB2571" s="147"/>
      <c r="BC2571" s="147">
        <f t="shared" si="1258"/>
        <v>12.044799999999718</v>
      </c>
      <c r="BD2571" s="163">
        <f t="shared" si="1259"/>
        <v>9.9095188185999911E-2</v>
      </c>
      <c r="BE2571" s="147">
        <f t="shared" si="1260"/>
        <v>2.0753735121006867E-4</v>
      </c>
      <c r="BF2571" s="147" t="str">
        <f t="shared" si="1256"/>
        <v/>
      </c>
      <c r="BG2571" s="159" t="str">
        <f t="shared" si="1257"/>
        <v/>
      </c>
    </row>
    <row r="2572" spans="1:59" ht="20.100000000000001" customHeight="1" x14ac:dyDescent="0.25">
      <c r="A2572" s="142">
        <v>1878</v>
      </c>
      <c r="B2572" s="142">
        <f t="shared" si="1261"/>
        <v>16432.866751400328</v>
      </c>
      <c r="C2572" s="142">
        <f t="shared" si="1262"/>
        <v>1.788240391705415E-7</v>
      </c>
      <c r="D2572" s="142">
        <f t="shared" si="1263"/>
        <v>0.99977762600049058</v>
      </c>
      <c r="E2572" s="142">
        <f t="shared" si="1264"/>
        <v>1.788240391705415E-7</v>
      </c>
      <c r="F2572" s="142" t="str">
        <f t="shared" si="1265"/>
        <v/>
      </c>
      <c r="G2572" s="142" t="str">
        <f t="shared" si="1266"/>
        <v/>
      </c>
      <c r="H2572" s="142"/>
      <c r="I2572" s="142"/>
      <c r="J2572" s="142">
        <f t="shared" si="1267"/>
        <v>3.4426911704527257E-145</v>
      </c>
      <c r="K2572" s="142" t="str">
        <f t="shared" si="1268"/>
        <v/>
      </c>
      <c r="L2572" s="142" t="str">
        <f t="shared" si="1269"/>
        <v/>
      </c>
      <c r="M2572" s="142"/>
      <c r="N2572" s="142"/>
      <c r="O2572" s="142"/>
      <c r="P2572" s="142"/>
      <c r="Q2572" s="142">
        <v>1878</v>
      </c>
      <c r="R2572" s="142">
        <f t="shared" si="1270"/>
        <v>75.353964532565399</v>
      </c>
      <c r="S2572" s="142">
        <f t="shared" si="1271"/>
        <v>3.8997173219290114E-5</v>
      </c>
      <c r="T2572" s="142">
        <f t="shared" si="1272"/>
        <v>0.99977762600049058</v>
      </c>
      <c r="U2572" s="142">
        <f t="shared" si="1273"/>
        <v>3.8997173219290114E-5</v>
      </c>
      <c r="V2572" s="142" t="str">
        <f t="shared" si="1274"/>
        <v/>
      </c>
      <c r="W2572" s="142" t="str">
        <f t="shared" si="1275"/>
        <v/>
      </c>
      <c r="X2572" s="142">
        <f t="shared" si="1276"/>
        <v>3.6071533935654255E-13</v>
      </c>
      <c r="Y2572" s="142" t="str">
        <f t="shared" si="1277"/>
        <v/>
      </c>
      <c r="Z2572" s="142" t="str">
        <f t="shared" si="1278"/>
        <v/>
      </c>
      <c r="AD2572" s="142">
        <v>1878</v>
      </c>
      <c r="AE2572" s="142">
        <f t="shared" si="1296"/>
        <v>193.22484238865155</v>
      </c>
      <c r="AF2572" s="142">
        <f t="shared" si="1279"/>
        <v>1.5208145967722056E-5</v>
      </c>
      <c r="AG2572" s="142">
        <f t="shared" si="1280"/>
        <v>0.99977762600049058</v>
      </c>
      <c r="AH2572" s="142">
        <f t="shared" si="1281"/>
        <v>1.5208145967722056E-5</v>
      </c>
      <c r="AI2572" s="142" t="str">
        <f t="shared" si="1282"/>
        <v/>
      </c>
      <c r="AJ2572" s="142" t="str">
        <f t="shared" si="1283"/>
        <v/>
      </c>
      <c r="AK2572" s="142">
        <f t="shared" si="1284"/>
        <v>1.6503810962007999E-56</v>
      </c>
      <c r="AL2572" s="142" t="str">
        <f t="shared" si="1285"/>
        <v/>
      </c>
      <c r="AM2572" s="142" t="str">
        <f t="shared" si="1286"/>
        <v/>
      </c>
      <c r="AQ2572" s="142">
        <v>1878</v>
      </c>
      <c r="AR2572" s="142">
        <f t="shared" si="1287"/>
        <v>10096.095726049203</v>
      </c>
      <c r="AS2572" s="142">
        <f t="shared" si="1288"/>
        <v>2.9106217763513905E-7</v>
      </c>
      <c r="AT2572" s="142">
        <f t="shared" si="1289"/>
        <v>0.99977762600049058</v>
      </c>
      <c r="AU2572" s="142">
        <f t="shared" si="1290"/>
        <v>2.9106217763513905E-7</v>
      </c>
      <c r="AV2572" s="142" t="str">
        <f t="shared" si="1291"/>
        <v/>
      </c>
      <c r="AW2572" s="142" t="str">
        <f t="shared" si="1292"/>
        <v/>
      </c>
      <c r="AX2572" s="142">
        <f t="shared" si="1293"/>
        <v>8.4125751100282412E-6</v>
      </c>
      <c r="AY2572" s="142" t="str">
        <f t="shared" si="1294"/>
        <v/>
      </c>
      <c r="AZ2572" s="142" t="str">
        <f t="shared" si="1295"/>
        <v/>
      </c>
      <c r="BB2572" s="147"/>
      <c r="BC2572" s="147">
        <f t="shared" si="1258"/>
        <v>12.051199999999717</v>
      </c>
      <c r="BD2572" s="163">
        <f t="shared" si="1259"/>
        <v>9.8887650834789842E-2</v>
      </c>
      <c r="BE2572" s="147">
        <f t="shared" si="1260"/>
        <v>2.0714913609644336E-4</v>
      </c>
      <c r="BF2572" s="147" t="str">
        <f t="shared" si="1256"/>
        <v/>
      </c>
      <c r="BG2572" s="159" t="str">
        <f t="shared" si="1257"/>
        <v/>
      </c>
    </row>
    <row r="2573" spans="1:59" ht="20.100000000000001" customHeight="1" x14ac:dyDescent="0.25">
      <c r="A2573" s="142">
        <v>1879</v>
      </c>
      <c r="B2573" s="142">
        <f t="shared" si="1261"/>
        <v>16451.583000547715</v>
      </c>
      <c r="C2573" s="142">
        <f t="shared" si="1262"/>
        <v>1.7632807123275939E-7</v>
      </c>
      <c r="D2573" s="142">
        <f t="shared" si="1263"/>
        <v>0.99978094950789476</v>
      </c>
      <c r="E2573" s="142">
        <f t="shared" si="1264"/>
        <v>1.7632807123275939E-7</v>
      </c>
      <c r="F2573" s="142" t="str">
        <f t="shared" si="1265"/>
        <v/>
      </c>
      <c r="G2573" s="142" t="str">
        <f t="shared" si="1266"/>
        <v/>
      </c>
      <c r="H2573" s="142"/>
      <c r="I2573" s="142"/>
      <c r="J2573" s="142">
        <f t="shared" si="1267"/>
        <v>3.8112373343856045E-145</v>
      </c>
      <c r="K2573" s="142" t="str">
        <f t="shared" si="1268"/>
        <v/>
      </c>
      <c r="L2573" s="142" t="str">
        <f t="shared" si="1269"/>
        <v/>
      </c>
      <c r="M2573" s="142"/>
      <c r="N2573" s="142"/>
      <c r="O2573" s="142"/>
      <c r="P2573" s="142"/>
      <c r="Q2573" s="142">
        <v>1879</v>
      </c>
      <c r="R2573" s="142">
        <f t="shared" si="1270"/>
        <v>75.439789093536447</v>
      </c>
      <c r="S2573" s="142">
        <f t="shared" si="1271"/>
        <v>3.845286332409396E-5</v>
      </c>
      <c r="T2573" s="142">
        <f t="shared" si="1272"/>
        <v>0.99978094950789476</v>
      </c>
      <c r="U2573" s="142">
        <f t="shared" si="1273"/>
        <v>3.845286332409396E-5</v>
      </c>
      <c r="V2573" s="142" t="str">
        <f t="shared" si="1274"/>
        <v/>
      </c>
      <c r="W2573" s="142" t="str">
        <f t="shared" si="1275"/>
        <v/>
      </c>
      <c r="X2573" s="142">
        <f t="shared" si="1276"/>
        <v>3.7099020527073906E-13</v>
      </c>
      <c r="Y2573" s="142" t="str">
        <f t="shared" si="1277"/>
        <v/>
      </c>
      <c r="Z2573" s="142" t="str">
        <f t="shared" si="1278"/>
        <v/>
      </c>
      <c r="AD2573" s="142">
        <v>1879</v>
      </c>
      <c r="AE2573" s="142">
        <f t="shared" si="1296"/>
        <v>193.44491624103046</v>
      </c>
      <c r="AF2573" s="142">
        <f t="shared" si="1279"/>
        <v>1.4995875599014297E-5</v>
      </c>
      <c r="AG2573" s="142">
        <f t="shared" si="1280"/>
        <v>0.99978094950789476</v>
      </c>
      <c r="AH2573" s="142">
        <f t="shared" si="1281"/>
        <v>1.4995875599014297E-5</v>
      </c>
      <c r="AI2573" s="142" t="str">
        <f t="shared" si="1282"/>
        <v/>
      </c>
      <c r="AJ2573" s="142" t="str">
        <f t="shared" si="1283"/>
        <v/>
      </c>
      <c r="AK2573" s="142">
        <f t="shared" si="1284"/>
        <v>1.7574563858811148E-56</v>
      </c>
      <c r="AL2573" s="142" t="str">
        <f t="shared" si="1285"/>
        <v/>
      </c>
      <c r="AM2573" s="142" t="str">
        <f t="shared" si="1286"/>
        <v/>
      </c>
      <c r="AQ2573" s="142">
        <v>1879</v>
      </c>
      <c r="AR2573" s="142">
        <f t="shared" si="1287"/>
        <v>10107.594696124434</v>
      </c>
      <c r="AS2573" s="142">
        <f t="shared" si="1288"/>
        <v>2.8699962616472121E-7</v>
      </c>
      <c r="AT2573" s="142">
        <f t="shared" si="1289"/>
        <v>0.99978094950789476</v>
      </c>
      <c r="AU2573" s="142">
        <f t="shared" si="1290"/>
        <v>2.8699962616472121E-7</v>
      </c>
      <c r="AV2573" s="142" t="str">
        <f t="shared" si="1291"/>
        <v/>
      </c>
      <c r="AW2573" s="142" t="str">
        <f t="shared" si="1292"/>
        <v/>
      </c>
      <c r="AX2573" s="142">
        <f t="shared" si="1293"/>
        <v>8.3332089760346933E-6</v>
      </c>
      <c r="AY2573" s="142" t="str">
        <f t="shared" si="1294"/>
        <v/>
      </c>
      <c r="AZ2573" s="142" t="str">
        <f t="shared" si="1295"/>
        <v/>
      </c>
      <c r="BB2573" s="147"/>
      <c r="BC2573" s="147">
        <f t="shared" si="1258"/>
        <v>12.057599999999717</v>
      </c>
      <c r="BD2573" s="163">
        <f t="shared" si="1259"/>
        <v>9.8680501698693399E-2</v>
      </c>
      <c r="BE2573" s="147">
        <f t="shared" si="1260"/>
        <v>2.0676150146364813E-4</v>
      </c>
      <c r="BF2573" s="147" t="str">
        <f t="shared" si="1256"/>
        <v/>
      </c>
      <c r="BG2573" s="159" t="str">
        <f t="shared" si="1257"/>
        <v/>
      </c>
    </row>
    <row r="2574" spans="1:59" ht="20.100000000000001" customHeight="1" x14ac:dyDescent="0.25">
      <c r="A2574" s="147">
        <v>1880</v>
      </c>
      <c r="B2574" s="142">
        <f t="shared" si="1261"/>
        <v>16470.299249695094</v>
      </c>
      <c r="C2574" s="142">
        <f t="shared" si="1262"/>
        <v>1.738641593570908E-7</v>
      </c>
      <c r="D2574" s="142">
        <f t="shared" si="1263"/>
        <v>0.99978422660070532</v>
      </c>
      <c r="E2574" s="142">
        <f t="shared" si="1264"/>
        <v>1.738641593570908E-7</v>
      </c>
      <c r="F2574" s="142" t="str">
        <f t="shared" si="1265"/>
        <v/>
      </c>
      <c r="G2574" s="142" t="str">
        <f t="shared" si="1266"/>
        <v/>
      </c>
      <c r="H2574" s="142"/>
      <c r="I2574" s="142"/>
      <c r="J2574" s="142">
        <f t="shared" si="1267"/>
        <v>4.2191695081619693E-145</v>
      </c>
      <c r="K2574" s="142" t="str">
        <f t="shared" si="1268"/>
        <v/>
      </c>
      <c r="L2574" s="142" t="str">
        <f t="shared" si="1269"/>
        <v/>
      </c>
      <c r="M2574" s="142"/>
      <c r="N2574" s="142"/>
      <c r="O2574" s="142"/>
      <c r="P2574" s="142"/>
      <c r="Q2574" s="147">
        <v>1880</v>
      </c>
      <c r="R2574" s="142">
        <f t="shared" si="1270"/>
        <v>75.525613654507467</v>
      </c>
      <c r="S2574" s="142">
        <f t="shared" si="1271"/>
        <v>3.7915544076311617E-5</v>
      </c>
      <c r="T2574" s="142">
        <f t="shared" si="1272"/>
        <v>0.99978422660070532</v>
      </c>
      <c r="U2574" s="142">
        <f t="shared" si="1273"/>
        <v>3.7915544076311617E-5</v>
      </c>
      <c r="V2574" s="142" t="str">
        <f t="shared" si="1274"/>
        <v/>
      </c>
      <c r="W2574" s="142" t="str">
        <f t="shared" si="1275"/>
        <v/>
      </c>
      <c r="X2574" s="142">
        <f t="shared" si="1276"/>
        <v>3.8155164271704384E-13</v>
      </c>
      <c r="Y2574" s="142" t="str">
        <f t="shared" si="1277"/>
        <v/>
      </c>
      <c r="Z2574" s="142" t="str">
        <f t="shared" si="1278"/>
        <v/>
      </c>
      <c r="AD2574" s="147">
        <v>1880</v>
      </c>
      <c r="AE2574" s="142">
        <f t="shared" si="1296"/>
        <v>193.6649900934093</v>
      </c>
      <c r="AF2574" s="142">
        <f t="shared" si="1279"/>
        <v>1.4786331448068065E-5</v>
      </c>
      <c r="AG2574" s="142">
        <f t="shared" si="1280"/>
        <v>0.99978422660070532</v>
      </c>
      <c r="AH2574" s="142">
        <f t="shared" si="1281"/>
        <v>1.4786331448068065E-5</v>
      </c>
      <c r="AI2574" s="142" t="str">
        <f t="shared" si="1282"/>
        <v/>
      </c>
      <c r="AJ2574" s="142" t="str">
        <f t="shared" si="1283"/>
        <v/>
      </c>
      <c r="AK2574" s="142">
        <f t="shared" si="1284"/>
        <v>1.8714486837812433E-56</v>
      </c>
      <c r="AL2574" s="142" t="str">
        <f t="shared" si="1285"/>
        <v/>
      </c>
      <c r="AM2574" s="142" t="str">
        <f t="shared" si="1286"/>
        <v/>
      </c>
      <c r="AQ2574" s="147">
        <v>1880</v>
      </c>
      <c r="AR2574" s="142">
        <f t="shared" si="1287"/>
        <v>10119.09366619966</v>
      </c>
      <c r="AS2574" s="142">
        <f t="shared" si="1288"/>
        <v>2.8298925060582142E-7</v>
      </c>
      <c r="AT2574" s="142">
        <f t="shared" si="1289"/>
        <v>0.99978422660070532</v>
      </c>
      <c r="AU2574" s="142">
        <f t="shared" si="1290"/>
        <v>2.8298925060582142E-7</v>
      </c>
      <c r="AV2574" s="142" t="str">
        <f t="shared" si="1291"/>
        <v/>
      </c>
      <c r="AW2574" s="142" t="str">
        <f t="shared" si="1292"/>
        <v/>
      </c>
      <c r="AX2574" s="142">
        <f t="shared" si="1293"/>
        <v>8.2544595276691083E-6</v>
      </c>
      <c r="AY2574" s="142" t="str">
        <f t="shared" si="1294"/>
        <v/>
      </c>
      <c r="AZ2574" s="142" t="str">
        <f t="shared" si="1295"/>
        <v/>
      </c>
      <c r="BB2574" s="147"/>
      <c r="BC2574" s="147">
        <f t="shared" si="1258"/>
        <v>12.063999999999716</v>
      </c>
      <c r="BD2574" s="163">
        <f t="shared" si="1259"/>
        <v>9.847374019722975E-2</v>
      </c>
      <c r="BE2574" s="147">
        <f t="shared" si="1260"/>
        <v>2.0637444692550577E-4</v>
      </c>
      <c r="BF2574" s="147" t="str">
        <f t="shared" si="1256"/>
        <v/>
      </c>
      <c r="BG2574" s="159" t="str">
        <f t="shared" si="1257"/>
        <v/>
      </c>
    </row>
    <row r="2575" spans="1:59" ht="20.100000000000001" customHeight="1" x14ac:dyDescent="0.25">
      <c r="A2575" s="142">
        <v>1881</v>
      </c>
      <c r="B2575" s="142">
        <f t="shared" si="1261"/>
        <v>16489.015498842473</v>
      </c>
      <c r="C2575" s="142">
        <f t="shared" si="1262"/>
        <v>1.7143193390336701E-7</v>
      </c>
      <c r="D2575" s="142">
        <f t="shared" si="1263"/>
        <v>0.99978745787542633</v>
      </c>
      <c r="E2575" s="142">
        <f t="shared" si="1264"/>
        <v>1.7143193390336701E-7</v>
      </c>
      <c r="F2575" s="142" t="str">
        <f t="shared" si="1265"/>
        <v/>
      </c>
      <c r="G2575" s="142" t="str">
        <f t="shared" si="1266"/>
        <v/>
      </c>
      <c r="H2575" s="142"/>
      <c r="I2575" s="142"/>
      <c r="J2575" s="142">
        <f t="shared" si="1267"/>
        <v>4.6706895836732841E-145</v>
      </c>
      <c r="K2575" s="142" t="str">
        <f t="shared" si="1268"/>
        <v/>
      </c>
      <c r="L2575" s="142" t="str">
        <f t="shared" si="1269"/>
        <v/>
      </c>
      <c r="M2575" s="142"/>
      <c r="N2575" s="142"/>
      <c r="O2575" s="142"/>
      <c r="P2575" s="142"/>
      <c r="Q2575" s="142">
        <v>1881</v>
      </c>
      <c r="R2575" s="142">
        <f t="shared" si="1270"/>
        <v>75.611438215478486</v>
      </c>
      <c r="S2575" s="142">
        <f t="shared" si="1271"/>
        <v>3.7385134866413524E-5</v>
      </c>
      <c r="T2575" s="142">
        <f t="shared" si="1272"/>
        <v>0.99978745787542633</v>
      </c>
      <c r="U2575" s="142">
        <f t="shared" si="1273"/>
        <v>3.7385134866413524E-5</v>
      </c>
      <c r="V2575" s="142" t="str">
        <f t="shared" si="1274"/>
        <v/>
      </c>
      <c r="W2575" s="142" t="str">
        <f t="shared" si="1275"/>
        <v/>
      </c>
      <c r="X2575" s="142">
        <f t="shared" si="1276"/>
        <v>3.9240746710810893E-13</v>
      </c>
      <c r="Y2575" s="142" t="str">
        <f t="shared" si="1277"/>
        <v/>
      </c>
      <c r="Z2575" s="142" t="str">
        <f t="shared" si="1278"/>
        <v/>
      </c>
      <c r="AD2575" s="142">
        <v>1881</v>
      </c>
      <c r="AE2575" s="142">
        <f t="shared" si="1296"/>
        <v>193.8850639457882</v>
      </c>
      <c r="AF2575" s="142">
        <f t="shared" si="1279"/>
        <v>1.4579482078720266E-5</v>
      </c>
      <c r="AG2575" s="142">
        <f t="shared" si="1280"/>
        <v>0.99978745787542633</v>
      </c>
      <c r="AH2575" s="142">
        <f t="shared" si="1281"/>
        <v>1.4579482078720266E-5</v>
      </c>
      <c r="AI2575" s="142" t="str">
        <f t="shared" si="1282"/>
        <v/>
      </c>
      <c r="AJ2575" s="142" t="str">
        <f t="shared" si="1283"/>
        <v/>
      </c>
      <c r="AK2575" s="142">
        <f t="shared" si="1284"/>
        <v>1.9928028755013621E-56</v>
      </c>
      <c r="AL2575" s="142" t="str">
        <f t="shared" si="1285"/>
        <v/>
      </c>
      <c r="AM2575" s="142" t="str">
        <f t="shared" si="1286"/>
        <v/>
      </c>
      <c r="AQ2575" s="142">
        <v>1881</v>
      </c>
      <c r="AR2575" s="142">
        <f t="shared" si="1287"/>
        <v>10130.592636274887</v>
      </c>
      <c r="AS2575" s="142">
        <f t="shared" si="1288"/>
        <v>2.7903044931521078E-7</v>
      </c>
      <c r="AT2575" s="142">
        <f t="shared" si="1289"/>
        <v>0.99978745787542633</v>
      </c>
      <c r="AU2575" s="142">
        <f t="shared" si="1290"/>
        <v>2.7903044931521078E-7</v>
      </c>
      <c r="AV2575" s="142" t="str">
        <f t="shared" si="1291"/>
        <v/>
      </c>
      <c r="AW2575" s="142" t="str">
        <f t="shared" si="1292"/>
        <v/>
      </c>
      <c r="AX2575" s="142">
        <f t="shared" si="1293"/>
        <v>8.1763234452613946E-6</v>
      </c>
      <c r="AY2575" s="142" t="str">
        <f t="shared" si="1294"/>
        <v/>
      </c>
      <c r="AZ2575" s="142" t="str">
        <f t="shared" si="1295"/>
        <v/>
      </c>
      <c r="BB2575" s="147"/>
      <c r="BC2575" s="147">
        <f t="shared" si="1258"/>
        <v>12.070399999999715</v>
      </c>
      <c r="BD2575" s="163">
        <f t="shared" si="1259"/>
        <v>9.8267365750304245E-2</v>
      </c>
      <c r="BE2575" s="147">
        <f t="shared" si="1260"/>
        <v>2.0598797209435415E-4</v>
      </c>
      <c r="BF2575" s="147" t="str">
        <f t="shared" si="1256"/>
        <v/>
      </c>
      <c r="BG2575" s="159" t="str">
        <f t="shared" si="1257"/>
        <v/>
      </c>
    </row>
    <row r="2576" spans="1:59" ht="20.100000000000001" customHeight="1" x14ac:dyDescent="0.25">
      <c r="A2576" s="142">
        <v>1882</v>
      </c>
      <c r="B2576" s="142">
        <f t="shared" si="1261"/>
        <v>16507.731747989852</v>
      </c>
      <c r="C2576" s="142">
        <f t="shared" si="1262"/>
        <v>1.6903102888918768E-7</v>
      </c>
      <c r="D2576" s="142">
        <f t="shared" si="1263"/>
        <v>0.99979064392167838</v>
      </c>
      <c r="E2576" s="142">
        <f t="shared" si="1264"/>
        <v>1.6903102888918768E-7</v>
      </c>
      <c r="F2576" s="142" t="str">
        <f t="shared" si="1265"/>
        <v/>
      </c>
      <c r="G2576" s="142" t="str">
        <f t="shared" si="1266"/>
        <v/>
      </c>
      <c r="H2576" s="142"/>
      <c r="I2576" s="142"/>
      <c r="J2576" s="142">
        <f t="shared" si="1267"/>
        <v>5.1704469569579626E-145</v>
      </c>
      <c r="K2576" s="142" t="str">
        <f t="shared" si="1268"/>
        <v/>
      </c>
      <c r="L2576" s="142" t="str">
        <f t="shared" si="1269"/>
        <v/>
      </c>
      <c r="M2576" s="142"/>
      <c r="N2576" s="142"/>
      <c r="O2576" s="142"/>
      <c r="P2576" s="142"/>
      <c r="Q2576" s="142">
        <v>1882</v>
      </c>
      <c r="R2576" s="142">
        <f t="shared" si="1270"/>
        <v>75.697262776449534</v>
      </c>
      <c r="S2576" s="142">
        <f t="shared" si="1271"/>
        <v>3.6861555882540226E-5</v>
      </c>
      <c r="T2576" s="142">
        <f t="shared" si="1272"/>
        <v>0.99979064392167838</v>
      </c>
      <c r="U2576" s="142">
        <f t="shared" si="1273"/>
        <v>3.6861555882540226E-5</v>
      </c>
      <c r="V2576" s="142" t="str">
        <f t="shared" si="1274"/>
        <v/>
      </c>
      <c r="W2576" s="142" t="str">
        <f t="shared" si="1275"/>
        <v/>
      </c>
      <c r="X2576" s="142">
        <f t="shared" si="1276"/>
        <v>4.0356570195186655E-13</v>
      </c>
      <c r="Y2576" s="142" t="str">
        <f t="shared" si="1277"/>
        <v/>
      </c>
      <c r="Z2576" s="142" t="str">
        <f t="shared" si="1278"/>
        <v/>
      </c>
      <c r="AD2576" s="142">
        <v>1882</v>
      </c>
      <c r="AE2576" s="142">
        <f t="shared" si="1296"/>
        <v>194.10513779816705</v>
      </c>
      <c r="AF2576" s="142">
        <f t="shared" si="1279"/>
        <v>1.4375296365884152E-5</v>
      </c>
      <c r="AG2576" s="142">
        <f t="shared" si="1280"/>
        <v>0.99979064392167838</v>
      </c>
      <c r="AH2576" s="142">
        <f t="shared" si="1281"/>
        <v>1.4375296365884152E-5</v>
      </c>
      <c r="AI2576" s="142" t="str">
        <f t="shared" si="1282"/>
        <v/>
      </c>
      <c r="AJ2576" s="142" t="str">
        <f t="shared" si="1283"/>
        <v/>
      </c>
      <c r="AK2576" s="142">
        <f t="shared" si="1284"/>
        <v>2.1219923342370876E-56</v>
      </c>
      <c r="AL2576" s="142" t="str">
        <f t="shared" si="1285"/>
        <v/>
      </c>
      <c r="AM2576" s="142" t="str">
        <f t="shared" si="1286"/>
        <v/>
      </c>
      <c r="AQ2576" s="142">
        <v>1882</v>
      </c>
      <c r="AR2576" s="142">
        <f t="shared" si="1287"/>
        <v>10142.091606350114</v>
      </c>
      <c r="AS2576" s="142">
        <f t="shared" si="1288"/>
        <v>2.751226266032109E-7</v>
      </c>
      <c r="AT2576" s="142">
        <f t="shared" si="1289"/>
        <v>0.99979064392167838</v>
      </c>
      <c r="AU2576" s="142">
        <f t="shared" si="1290"/>
        <v>2.751226266032109E-7</v>
      </c>
      <c r="AV2576" s="142" t="str">
        <f t="shared" si="1291"/>
        <v/>
      </c>
      <c r="AW2576" s="142" t="str">
        <f t="shared" si="1292"/>
        <v/>
      </c>
      <c r="AX2576" s="142">
        <f t="shared" si="1293"/>
        <v>8.0987974112369773E-6</v>
      </c>
      <c r="AY2576" s="142" t="str">
        <f t="shared" si="1294"/>
        <v/>
      </c>
      <c r="AZ2576" s="142" t="str">
        <f t="shared" si="1295"/>
        <v/>
      </c>
      <c r="BB2576" s="147"/>
      <c r="BC2576" s="147">
        <f t="shared" si="1258"/>
        <v>12.076799999999714</v>
      </c>
      <c r="BD2576" s="163">
        <f t="shared" si="1259"/>
        <v>9.8061377778209891E-2</v>
      </c>
      <c r="BE2576" s="147">
        <f t="shared" si="1260"/>
        <v>2.0560207658074092E-4</v>
      </c>
      <c r="BF2576" s="147" t="str">
        <f t="shared" si="1256"/>
        <v/>
      </c>
      <c r="BG2576" s="159" t="str">
        <f t="shared" si="1257"/>
        <v/>
      </c>
    </row>
    <row r="2577" spans="1:59" ht="20.100000000000001" customHeight="1" x14ac:dyDescent="0.25">
      <c r="A2577" s="142">
        <v>1883</v>
      </c>
      <c r="B2577" s="142">
        <f t="shared" si="1261"/>
        <v>16526.447997137231</v>
      </c>
      <c r="C2577" s="142">
        <f t="shared" si="1262"/>
        <v>1.6666108196200961E-7</v>
      </c>
      <c r="D2577" s="142">
        <f t="shared" si="1263"/>
        <v>0.99979378532226604</v>
      </c>
      <c r="E2577" s="142">
        <f t="shared" si="1264"/>
        <v>1.6666108196200961E-7</v>
      </c>
      <c r="F2577" s="142" t="str">
        <f t="shared" si="1265"/>
        <v/>
      </c>
      <c r="G2577" s="142" t="str">
        <f t="shared" si="1266"/>
        <v/>
      </c>
      <c r="H2577" s="142"/>
      <c r="I2577" s="142"/>
      <c r="J2577" s="142">
        <f t="shared" si="1267"/>
        <v>5.7235861049811422E-145</v>
      </c>
      <c r="K2577" s="142" t="str">
        <f t="shared" si="1268"/>
        <v/>
      </c>
      <c r="L2577" s="142" t="str">
        <f t="shared" si="1269"/>
        <v/>
      </c>
      <c r="M2577" s="142"/>
      <c r="N2577" s="142"/>
      <c r="O2577" s="142"/>
      <c r="P2577" s="142"/>
      <c r="Q2577" s="142">
        <v>1883</v>
      </c>
      <c r="R2577" s="142">
        <f t="shared" si="1270"/>
        <v>75.783087337420554</v>
      </c>
      <c r="S2577" s="142">
        <f t="shared" si="1271"/>
        <v>3.6344728104416192E-5</v>
      </c>
      <c r="T2577" s="142">
        <f t="shared" si="1272"/>
        <v>0.99979378532226604</v>
      </c>
      <c r="U2577" s="142">
        <f t="shared" si="1273"/>
        <v>3.6344728104416192E-5</v>
      </c>
      <c r="V2577" s="142" t="str">
        <f t="shared" si="1274"/>
        <v/>
      </c>
      <c r="W2577" s="142" t="str">
        <f t="shared" si="1275"/>
        <v/>
      </c>
      <c r="X2577" s="142">
        <f t="shared" si="1276"/>
        <v>4.1503458425134101E-13</v>
      </c>
      <c r="Y2577" s="142" t="str">
        <f t="shared" si="1277"/>
        <v/>
      </c>
      <c r="Z2577" s="142" t="str">
        <f t="shared" si="1278"/>
        <v/>
      </c>
      <c r="AD2577" s="142">
        <v>1883</v>
      </c>
      <c r="AE2577" s="142">
        <f t="shared" si="1296"/>
        <v>194.32521165054595</v>
      </c>
      <c r="AF2577" s="142">
        <f t="shared" si="1279"/>
        <v>1.4173743493174949E-5</v>
      </c>
      <c r="AG2577" s="142">
        <f t="shared" si="1280"/>
        <v>0.99979378532226604</v>
      </c>
      <c r="AH2577" s="142">
        <f t="shared" si="1281"/>
        <v>1.4173743493174949E-5</v>
      </c>
      <c r="AI2577" s="142" t="str">
        <f t="shared" si="1282"/>
        <v/>
      </c>
      <c r="AJ2577" s="142" t="str">
        <f t="shared" si="1283"/>
        <v/>
      </c>
      <c r="AK2577" s="142">
        <f t="shared" si="1284"/>
        <v>2.2595207367818939E-56</v>
      </c>
      <c r="AL2577" s="142" t="str">
        <f t="shared" si="1285"/>
        <v/>
      </c>
      <c r="AM2577" s="142" t="str">
        <f t="shared" si="1286"/>
        <v/>
      </c>
      <c r="AQ2577" s="142">
        <v>1883</v>
      </c>
      <c r="AR2577" s="142">
        <f t="shared" si="1287"/>
        <v>10153.59057642534</v>
      </c>
      <c r="AS2577" s="142">
        <f t="shared" si="1288"/>
        <v>2.7126519268826445E-7</v>
      </c>
      <c r="AT2577" s="142">
        <f t="shared" si="1289"/>
        <v>0.99979378532226604</v>
      </c>
      <c r="AU2577" s="142">
        <f t="shared" si="1290"/>
        <v>2.7126519268826445E-7</v>
      </c>
      <c r="AV2577" s="142" t="str">
        <f t="shared" si="1291"/>
        <v/>
      </c>
      <c r="AW2577" s="142" t="str">
        <f t="shared" si="1292"/>
        <v/>
      </c>
      <c r="AX2577" s="142">
        <f t="shared" si="1293"/>
        <v>8.0218781103082012E-6</v>
      </c>
      <c r="AY2577" s="142" t="str">
        <f t="shared" si="1294"/>
        <v/>
      </c>
      <c r="AZ2577" s="142" t="str">
        <f t="shared" si="1295"/>
        <v/>
      </c>
      <c r="BB2577" s="147"/>
      <c r="BC2577" s="147">
        <f t="shared" si="1258"/>
        <v>12.083199999999714</v>
      </c>
      <c r="BD2577" s="163">
        <f t="shared" si="1259"/>
        <v>9.785577570162915E-2</v>
      </c>
      <c r="BE2577" s="147">
        <f t="shared" si="1260"/>
        <v>2.0521675999396471E-4</v>
      </c>
      <c r="BF2577" s="147" t="str">
        <f t="shared" si="1256"/>
        <v/>
      </c>
      <c r="BG2577" s="159" t="str">
        <f t="shared" si="1257"/>
        <v/>
      </c>
    </row>
    <row r="2578" spans="1:59" ht="20.100000000000001" customHeight="1" x14ac:dyDescent="0.25">
      <c r="A2578" s="142">
        <v>1884</v>
      </c>
      <c r="B2578" s="142">
        <f t="shared" si="1261"/>
        <v>16545.164246284618</v>
      </c>
      <c r="C2578" s="142">
        <f t="shared" si="1262"/>
        <v>1.6432173437133786E-7</v>
      </c>
      <c r="D2578" s="142">
        <f t="shared" si="1263"/>
        <v>0.99979688265324562</v>
      </c>
      <c r="E2578" s="142">
        <f t="shared" si="1264"/>
        <v>1.6432173437133786E-7</v>
      </c>
      <c r="F2578" s="142" t="str">
        <f t="shared" si="1265"/>
        <v/>
      </c>
      <c r="G2578" s="142" t="str">
        <f t="shared" si="1266"/>
        <v/>
      </c>
      <c r="H2578" s="142"/>
      <c r="I2578" s="142"/>
      <c r="J2578" s="142">
        <f t="shared" si="1267"/>
        <v>6.3357992117558003E-145</v>
      </c>
      <c r="K2578" s="142" t="str">
        <f t="shared" si="1268"/>
        <v/>
      </c>
      <c r="L2578" s="142" t="str">
        <f t="shared" si="1269"/>
        <v/>
      </c>
      <c r="M2578" s="142"/>
      <c r="N2578" s="142"/>
      <c r="O2578" s="142"/>
      <c r="P2578" s="142"/>
      <c r="Q2578" s="142">
        <v>1884</v>
      </c>
      <c r="R2578" s="142">
        <f t="shared" si="1270"/>
        <v>75.868911898391602</v>
      </c>
      <c r="S2578" s="142">
        <f t="shared" si="1271"/>
        <v>3.5834573297284512E-5</v>
      </c>
      <c r="T2578" s="142">
        <f t="shared" si="1272"/>
        <v>0.99979688265324562</v>
      </c>
      <c r="U2578" s="142">
        <f t="shared" si="1273"/>
        <v>3.5834573297284512E-5</v>
      </c>
      <c r="V2578" s="142" t="str">
        <f t="shared" si="1274"/>
        <v/>
      </c>
      <c r="W2578" s="142" t="str">
        <f t="shared" si="1275"/>
        <v/>
      </c>
      <c r="X2578" s="142">
        <f t="shared" si="1276"/>
        <v>4.2682257004084691E-13</v>
      </c>
      <c r="Y2578" s="142" t="str">
        <f t="shared" si="1277"/>
        <v/>
      </c>
      <c r="Z2578" s="142" t="str">
        <f t="shared" si="1278"/>
        <v/>
      </c>
      <c r="AD2578" s="142">
        <v>1884</v>
      </c>
      <c r="AE2578" s="142">
        <f t="shared" si="1296"/>
        <v>194.5452855029248</v>
      </c>
      <c r="AF2578" s="142">
        <f t="shared" si="1279"/>
        <v>1.3974792950545561E-5</v>
      </c>
      <c r="AG2578" s="142">
        <f t="shared" si="1280"/>
        <v>0.99979688265324562</v>
      </c>
      <c r="AH2578" s="142">
        <f t="shared" si="1281"/>
        <v>1.3974792950545561E-5</v>
      </c>
      <c r="AI2578" s="142" t="str">
        <f t="shared" si="1282"/>
        <v/>
      </c>
      <c r="AJ2578" s="142" t="str">
        <f t="shared" si="1283"/>
        <v/>
      </c>
      <c r="AK2578" s="142">
        <f t="shared" si="1284"/>
        <v>2.4059239947692605E-56</v>
      </c>
      <c r="AL2578" s="142" t="str">
        <f t="shared" si="1285"/>
        <v/>
      </c>
      <c r="AM2578" s="142" t="str">
        <f t="shared" si="1286"/>
        <v/>
      </c>
      <c r="AQ2578" s="142">
        <v>1884</v>
      </c>
      <c r="AR2578" s="142">
        <f t="shared" si="1287"/>
        <v>10165.089546500567</v>
      </c>
      <c r="AS2578" s="142">
        <f t="shared" si="1288"/>
        <v>2.6745756365167363E-7</v>
      </c>
      <c r="AT2578" s="142">
        <f t="shared" si="1289"/>
        <v>0.99979688265324562</v>
      </c>
      <c r="AU2578" s="142">
        <f t="shared" si="1290"/>
        <v>2.6745756365167363E-7</v>
      </c>
      <c r="AV2578" s="142" t="str">
        <f t="shared" si="1291"/>
        <v/>
      </c>
      <c r="AW2578" s="142" t="str">
        <f t="shared" si="1292"/>
        <v/>
      </c>
      <c r="AX2578" s="142">
        <f t="shared" si="1293"/>
        <v>7.9455622296638679E-6</v>
      </c>
      <c r="AY2578" s="142" t="str">
        <f t="shared" si="1294"/>
        <v/>
      </c>
      <c r="AZ2578" s="142" t="str">
        <f t="shared" si="1295"/>
        <v/>
      </c>
      <c r="BB2578" s="147"/>
      <c r="BC2578" s="147">
        <f t="shared" si="1258"/>
        <v>12.089599999999713</v>
      </c>
      <c r="BD2578" s="163">
        <f t="shared" si="1259"/>
        <v>9.7650558941635185E-2</v>
      </c>
      <c r="BE2578" s="147">
        <f t="shared" si="1260"/>
        <v>2.048320219412425E-4</v>
      </c>
      <c r="BF2578" s="147" t="str">
        <f t="shared" si="1256"/>
        <v/>
      </c>
      <c r="BG2578" s="159" t="str">
        <f t="shared" si="1257"/>
        <v/>
      </c>
    </row>
    <row r="2579" spans="1:59" ht="20.100000000000001" customHeight="1" x14ac:dyDescent="0.25">
      <c r="A2579" s="142">
        <v>1885</v>
      </c>
      <c r="B2579" s="142">
        <f t="shared" si="1261"/>
        <v>16563.880495431997</v>
      </c>
      <c r="C2579" s="142">
        <f t="shared" si="1262"/>
        <v>1.6201263094102308E-7</v>
      </c>
      <c r="D2579" s="142">
        <f t="shared" si="1263"/>
        <v>0.99979993648399268</v>
      </c>
      <c r="E2579" s="142">
        <f t="shared" si="1264"/>
        <v>1.6201263094102308E-7</v>
      </c>
      <c r="F2579" s="142" t="str">
        <f t="shared" si="1265"/>
        <v/>
      </c>
      <c r="G2579" s="142" t="str">
        <f t="shared" si="1266"/>
        <v/>
      </c>
      <c r="H2579" s="142"/>
      <c r="I2579" s="142"/>
      <c r="J2579" s="142">
        <f t="shared" si="1267"/>
        <v>7.0133843787655402E-145</v>
      </c>
      <c r="K2579" s="142" t="str">
        <f t="shared" si="1268"/>
        <v/>
      </c>
      <c r="L2579" s="142" t="str">
        <f t="shared" si="1269"/>
        <v/>
      </c>
      <c r="M2579" s="142"/>
      <c r="N2579" s="142"/>
      <c r="O2579" s="142"/>
      <c r="P2579" s="142"/>
      <c r="Q2579" s="142">
        <v>1885</v>
      </c>
      <c r="R2579" s="142">
        <f t="shared" si="1270"/>
        <v>75.954736459362621</v>
      </c>
      <c r="S2579" s="142">
        <f t="shared" si="1271"/>
        <v>3.5331014005866404E-5</v>
      </c>
      <c r="T2579" s="142">
        <f t="shared" si="1272"/>
        <v>0.99979993648399268</v>
      </c>
      <c r="U2579" s="142">
        <f t="shared" si="1273"/>
        <v>3.5331014005866404E-5</v>
      </c>
      <c r="V2579" s="142" t="str">
        <f t="shared" si="1274"/>
        <v/>
      </c>
      <c r="W2579" s="142" t="str">
        <f t="shared" si="1275"/>
        <v/>
      </c>
      <c r="X2579" s="142">
        <f t="shared" si="1276"/>
        <v>4.3893834006171868E-13</v>
      </c>
      <c r="Y2579" s="142" t="str">
        <f t="shared" si="1277"/>
        <v/>
      </c>
      <c r="Z2579" s="142" t="str">
        <f t="shared" si="1278"/>
        <v/>
      </c>
      <c r="AD2579" s="142">
        <v>1885</v>
      </c>
      <c r="AE2579" s="142">
        <f t="shared" si="1296"/>
        <v>194.7653593553037</v>
      </c>
      <c r="AF2579" s="142">
        <f t="shared" si="1279"/>
        <v>1.3778414531929728E-5</v>
      </c>
      <c r="AG2579" s="142">
        <f t="shared" si="1280"/>
        <v>0.99979993648399268</v>
      </c>
      <c r="AH2579" s="142">
        <f t="shared" si="1281"/>
        <v>1.3778414531929728E-5</v>
      </c>
      <c r="AI2579" s="142" t="str">
        <f t="shared" si="1282"/>
        <v/>
      </c>
      <c r="AJ2579" s="142" t="str">
        <f t="shared" si="1283"/>
        <v/>
      </c>
      <c r="AK2579" s="142">
        <f t="shared" si="1284"/>
        <v>2.5617723084352934E-56</v>
      </c>
      <c r="AL2579" s="142" t="str">
        <f t="shared" si="1285"/>
        <v/>
      </c>
      <c r="AM2579" s="142" t="str">
        <f t="shared" si="1286"/>
        <v/>
      </c>
      <c r="AQ2579" s="142">
        <v>1885</v>
      </c>
      <c r="AR2579" s="142">
        <f t="shared" si="1287"/>
        <v>10176.588516575794</v>
      </c>
      <c r="AS2579" s="142">
        <f t="shared" si="1288"/>
        <v>2.6369916139250489E-7</v>
      </c>
      <c r="AT2579" s="142">
        <f t="shared" si="1289"/>
        <v>0.99979993648399268</v>
      </c>
      <c r="AU2579" s="142">
        <f t="shared" si="1290"/>
        <v>2.6369916139250489E-7</v>
      </c>
      <c r="AV2579" s="142" t="str">
        <f t="shared" si="1291"/>
        <v/>
      </c>
      <c r="AW2579" s="142" t="str">
        <f t="shared" si="1292"/>
        <v/>
      </c>
      <c r="AX2579" s="142">
        <f t="shared" si="1293"/>
        <v>7.8698464591566889E-6</v>
      </c>
      <c r="AY2579" s="142" t="str">
        <f t="shared" si="1294"/>
        <v/>
      </c>
      <c r="AZ2579" s="142" t="str">
        <f t="shared" si="1295"/>
        <v/>
      </c>
      <c r="BB2579" s="147"/>
      <c r="BC2579" s="147">
        <f t="shared" si="1258"/>
        <v>12.095999999999712</v>
      </c>
      <c r="BD2579" s="163">
        <f t="shared" si="1259"/>
        <v>9.7445726919693942E-2</v>
      </c>
      <c r="BE2579" s="147">
        <f t="shared" si="1260"/>
        <v>2.044478620287643E-4</v>
      </c>
      <c r="BF2579" s="147" t="str">
        <f t="shared" si="1256"/>
        <v/>
      </c>
      <c r="BG2579" s="159" t="str">
        <f t="shared" si="1257"/>
        <v/>
      </c>
    </row>
    <row r="2580" spans="1:59" ht="20.100000000000001" customHeight="1" x14ac:dyDescent="0.25">
      <c r="A2580" s="147">
        <v>1886</v>
      </c>
      <c r="B2580" s="142">
        <f t="shared" si="1261"/>
        <v>16582.596744579376</v>
      </c>
      <c r="C2580" s="142">
        <f t="shared" si="1262"/>
        <v>1.5973342004165698E-7</v>
      </c>
      <c r="D2580" s="142">
        <f t="shared" si="1263"/>
        <v>0.99980294737726838</v>
      </c>
      <c r="E2580" s="142">
        <f t="shared" si="1264"/>
        <v>1.5973342004165698E-7</v>
      </c>
      <c r="F2580" s="142" t="str">
        <f t="shared" si="1265"/>
        <v/>
      </c>
      <c r="G2580" s="142" t="str">
        <f t="shared" si="1266"/>
        <v/>
      </c>
      <c r="H2580" s="142"/>
      <c r="I2580" s="142"/>
      <c r="J2580" s="142">
        <f t="shared" si="1267"/>
        <v>7.7633100112109352E-145</v>
      </c>
      <c r="K2580" s="142" t="str">
        <f t="shared" si="1268"/>
        <v/>
      </c>
      <c r="L2580" s="142" t="str">
        <f t="shared" si="1269"/>
        <v/>
      </c>
      <c r="M2580" s="142"/>
      <c r="N2580" s="142"/>
      <c r="O2580" s="142"/>
      <c r="P2580" s="142"/>
      <c r="Q2580" s="147">
        <v>1886</v>
      </c>
      <c r="R2580" s="142">
        <f t="shared" si="1270"/>
        <v>76.040561020333641</v>
      </c>
      <c r="S2580" s="142">
        <f t="shared" si="1271"/>
        <v>3.4833973548341054E-5</v>
      </c>
      <c r="T2580" s="142">
        <f t="shared" si="1272"/>
        <v>0.99980294737726838</v>
      </c>
      <c r="U2580" s="142">
        <f t="shared" si="1273"/>
        <v>3.4833973548341054E-5</v>
      </c>
      <c r="V2580" s="142" t="str">
        <f t="shared" si="1274"/>
        <v/>
      </c>
      <c r="W2580" s="142" t="str">
        <f t="shared" si="1275"/>
        <v/>
      </c>
      <c r="X2580" s="142">
        <f t="shared" si="1276"/>
        <v>4.5139080558111049E-13</v>
      </c>
      <c r="Y2580" s="142" t="str">
        <f t="shared" si="1277"/>
        <v/>
      </c>
      <c r="Z2580" s="142" t="str">
        <f t="shared" si="1278"/>
        <v/>
      </c>
      <c r="AD2580" s="147">
        <v>1886</v>
      </c>
      <c r="AE2580" s="142">
        <f t="shared" si="1296"/>
        <v>194.98543320768255</v>
      </c>
      <c r="AF2580" s="142">
        <f t="shared" si="1279"/>
        <v>1.3584578332895443E-5</v>
      </c>
      <c r="AG2580" s="142">
        <f t="shared" si="1280"/>
        <v>0.99980294737726838</v>
      </c>
      <c r="AH2580" s="142">
        <f t="shared" si="1281"/>
        <v>1.3584578332895443E-5</v>
      </c>
      <c r="AI2580" s="142" t="str">
        <f t="shared" si="1282"/>
        <v/>
      </c>
      <c r="AJ2580" s="142" t="str">
        <f t="shared" si="1283"/>
        <v/>
      </c>
      <c r="AK2580" s="142">
        <f t="shared" si="1284"/>
        <v>2.7276723506377914E-56</v>
      </c>
      <c r="AL2580" s="142" t="str">
        <f t="shared" si="1285"/>
        <v/>
      </c>
      <c r="AM2580" s="142" t="str">
        <f t="shared" si="1286"/>
        <v/>
      </c>
      <c r="AQ2580" s="147">
        <v>1886</v>
      </c>
      <c r="AR2580" s="142">
        <f t="shared" si="1287"/>
        <v>10188.08748665102</v>
      </c>
      <c r="AS2580" s="142">
        <f t="shared" si="1288"/>
        <v>2.5998941358266706E-7</v>
      </c>
      <c r="AT2580" s="142">
        <f t="shared" si="1289"/>
        <v>0.99980294737726838</v>
      </c>
      <c r="AU2580" s="142">
        <f t="shared" si="1290"/>
        <v>2.5998941358266706E-7</v>
      </c>
      <c r="AV2580" s="142" t="str">
        <f t="shared" si="1291"/>
        <v/>
      </c>
      <c r="AW2580" s="142" t="str">
        <f t="shared" si="1292"/>
        <v/>
      </c>
      <c r="AX2580" s="142">
        <f t="shared" si="1293"/>
        <v>7.7947274914888032E-6</v>
      </c>
      <c r="AY2580" s="142" t="str">
        <f t="shared" si="1294"/>
        <v/>
      </c>
      <c r="AZ2580" s="142" t="str">
        <f t="shared" si="1295"/>
        <v/>
      </c>
      <c r="BB2580" s="147"/>
      <c r="BC2580" s="147">
        <f t="shared" si="1258"/>
        <v>12.102399999999712</v>
      </c>
      <c r="BD2580" s="163">
        <f t="shared" si="1259"/>
        <v>9.7241279057665178E-2</v>
      </c>
      <c r="BE2580" s="147">
        <f t="shared" si="1260"/>
        <v>2.0406427986058295E-4</v>
      </c>
      <c r="BF2580" s="147" t="str">
        <f t="shared" si="1256"/>
        <v/>
      </c>
      <c r="BG2580" s="159" t="str">
        <f t="shared" si="1257"/>
        <v/>
      </c>
    </row>
    <row r="2581" spans="1:59" ht="20.100000000000001" customHeight="1" x14ac:dyDescent="0.25">
      <c r="A2581" s="142">
        <v>1887</v>
      </c>
      <c r="B2581" s="142">
        <f t="shared" si="1261"/>
        <v>16601.312993726755</v>
      </c>
      <c r="C2581" s="142">
        <f t="shared" si="1262"/>
        <v>1.5748375356308232E-7</v>
      </c>
      <c r="D2581" s="142">
        <f t="shared" si="1263"/>
        <v>0.99980591588928558</v>
      </c>
      <c r="E2581" s="142">
        <f t="shared" si="1264"/>
        <v>1.5748375356308232E-7</v>
      </c>
      <c r="F2581" s="142" t="str">
        <f t="shared" si="1265"/>
        <v/>
      </c>
      <c r="G2581" s="142" t="str">
        <f t="shared" si="1266"/>
        <v/>
      </c>
      <c r="H2581" s="142"/>
      <c r="I2581" s="142"/>
      <c r="J2581" s="142">
        <f t="shared" si="1267"/>
        <v>8.5932860341484195E-145</v>
      </c>
      <c r="K2581" s="142" t="str">
        <f t="shared" si="1268"/>
        <v/>
      </c>
      <c r="L2581" s="142" t="str">
        <f t="shared" si="1269"/>
        <v/>
      </c>
      <c r="M2581" s="142"/>
      <c r="N2581" s="142"/>
      <c r="O2581" s="142"/>
      <c r="P2581" s="142"/>
      <c r="Q2581" s="142">
        <v>1887</v>
      </c>
      <c r="R2581" s="142">
        <f t="shared" si="1270"/>
        <v>76.126385581304689</v>
      </c>
      <c r="S2581" s="142">
        <f t="shared" si="1271"/>
        <v>3.434337601035027E-5</v>
      </c>
      <c r="T2581" s="142">
        <f t="shared" si="1272"/>
        <v>0.99980591588928558</v>
      </c>
      <c r="U2581" s="142">
        <f t="shared" si="1273"/>
        <v>3.434337601035027E-5</v>
      </c>
      <c r="V2581" s="142" t="str">
        <f t="shared" si="1274"/>
        <v/>
      </c>
      <c r="W2581" s="142" t="str">
        <f t="shared" si="1275"/>
        <v/>
      </c>
      <c r="X2581" s="142">
        <f t="shared" si="1276"/>
        <v>4.6418911435726085E-13</v>
      </c>
      <c r="Y2581" s="142" t="str">
        <f t="shared" si="1277"/>
        <v/>
      </c>
      <c r="Z2581" s="142" t="str">
        <f t="shared" si="1278"/>
        <v/>
      </c>
      <c r="AD2581" s="142">
        <v>1887</v>
      </c>
      <c r="AE2581" s="142">
        <f t="shared" si="1296"/>
        <v>195.20550706006145</v>
      </c>
      <c r="AF2581" s="142">
        <f t="shared" si="1279"/>
        <v>1.3393254748306028E-5</v>
      </c>
      <c r="AG2581" s="142">
        <f t="shared" si="1280"/>
        <v>0.99980591588928558</v>
      </c>
      <c r="AH2581" s="142">
        <f t="shared" si="1281"/>
        <v>1.3393254748306028E-5</v>
      </c>
      <c r="AI2581" s="142" t="str">
        <f t="shared" si="1282"/>
        <v/>
      </c>
      <c r="AJ2581" s="142" t="str">
        <f t="shared" si="1283"/>
        <v/>
      </c>
      <c r="AK2581" s="142">
        <f t="shared" si="1284"/>
        <v>2.9042695893560959E-56</v>
      </c>
      <c r="AL2581" s="142" t="str">
        <f t="shared" si="1285"/>
        <v/>
      </c>
      <c r="AM2581" s="142" t="str">
        <f t="shared" si="1286"/>
        <v/>
      </c>
      <c r="AQ2581" s="142">
        <v>1887</v>
      </c>
      <c r="AR2581" s="142">
        <f t="shared" si="1287"/>
        <v>10199.586456726247</v>
      </c>
      <c r="AS2581" s="142">
        <f t="shared" si="1288"/>
        <v>2.5632775362216086E-7</v>
      </c>
      <c r="AT2581" s="142">
        <f t="shared" si="1289"/>
        <v>0.99980591588928558</v>
      </c>
      <c r="AU2581" s="142">
        <f t="shared" si="1290"/>
        <v>2.5632775362216086E-7</v>
      </c>
      <c r="AV2581" s="142" t="str">
        <f t="shared" si="1291"/>
        <v/>
      </c>
      <c r="AW2581" s="142" t="str">
        <f t="shared" si="1292"/>
        <v/>
      </c>
      <c r="AX2581" s="142">
        <f t="shared" si="1293"/>
        <v>7.7202020223952562E-6</v>
      </c>
      <c r="AY2581" s="142" t="str">
        <f t="shared" si="1294"/>
        <v/>
      </c>
      <c r="AZ2581" s="142" t="str">
        <f t="shared" si="1295"/>
        <v/>
      </c>
      <c r="BB2581" s="147"/>
      <c r="BC2581" s="147">
        <f t="shared" si="1258"/>
        <v>12.108799999999711</v>
      </c>
      <c r="BD2581" s="163">
        <f t="shared" si="1259"/>
        <v>9.7037214777804595E-2</v>
      </c>
      <c r="BE2581" s="147">
        <f t="shared" si="1260"/>
        <v>2.0368127503973821E-4</v>
      </c>
      <c r="BF2581" s="147" t="str">
        <f t="shared" si="1256"/>
        <v/>
      </c>
      <c r="BG2581" s="159" t="str">
        <f t="shared" si="1257"/>
        <v/>
      </c>
    </row>
    <row r="2582" spans="1:59" ht="20.100000000000001" customHeight="1" x14ac:dyDescent="0.25">
      <c r="A2582" s="142">
        <v>1888</v>
      </c>
      <c r="B2582" s="142">
        <f t="shared" si="1261"/>
        <v>16620.029242874141</v>
      </c>
      <c r="C2582" s="142">
        <f t="shared" si="1262"/>
        <v>1.5526328688700225E-7</v>
      </c>
      <c r="D2582" s="142">
        <f t="shared" si="1263"/>
        <v>0.99980884256977454</v>
      </c>
      <c r="E2582" s="142">
        <f t="shared" si="1264"/>
        <v>1.5526328688700225E-7</v>
      </c>
      <c r="F2582" s="142" t="str">
        <f t="shared" si="1265"/>
        <v/>
      </c>
      <c r="G2582" s="142" t="str">
        <f t="shared" si="1266"/>
        <v/>
      </c>
      <c r="H2582" s="142"/>
      <c r="I2582" s="142"/>
      <c r="J2582" s="142">
        <f t="shared" si="1267"/>
        <v>9.5118426617603611E-145</v>
      </c>
      <c r="K2582" s="142" t="str">
        <f t="shared" si="1268"/>
        <v/>
      </c>
      <c r="L2582" s="142" t="str">
        <f t="shared" si="1269"/>
        <v/>
      </c>
      <c r="M2582" s="142"/>
      <c r="N2582" s="142"/>
      <c r="O2582" s="142"/>
      <c r="P2582" s="142"/>
      <c r="Q2582" s="142">
        <v>1888</v>
      </c>
      <c r="R2582" s="142">
        <f t="shared" si="1270"/>
        <v>76.212210142275708</v>
      </c>
      <c r="S2582" s="142">
        <f t="shared" si="1271"/>
        <v>3.3859146239026648E-5</v>
      </c>
      <c r="T2582" s="142">
        <f t="shared" si="1272"/>
        <v>0.99980884256977454</v>
      </c>
      <c r="U2582" s="142">
        <f t="shared" si="1273"/>
        <v>3.3859146239026648E-5</v>
      </c>
      <c r="V2582" s="142" t="str">
        <f t="shared" si="1274"/>
        <v/>
      </c>
      <c r="W2582" s="142" t="str">
        <f t="shared" si="1275"/>
        <v/>
      </c>
      <c r="X2582" s="142">
        <f t="shared" si="1276"/>
        <v>4.7734265675488136E-13</v>
      </c>
      <c r="Y2582" s="142" t="str">
        <f t="shared" si="1277"/>
        <v/>
      </c>
      <c r="Z2582" s="142" t="str">
        <f t="shared" si="1278"/>
        <v/>
      </c>
      <c r="AD2582" s="142">
        <v>1888</v>
      </c>
      <c r="AE2582" s="142">
        <f t="shared" si="1296"/>
        <v>195.4255809124403</v>
      </c>
      <c r="AF2582" s="142">
        <f t="shared" si="1279"/>
        <v>1.3204414469991635E-5</v>
      </c>
      <c r="AG2582" s="142">
        <f t="shared" si="1280"/>
        <v>0.99980884256977454</v>
      </c>
      <c r="AH2582" s="142">
        <f t="shared" si="1281"/>
        <v>1.3204414469991635E-5</v>
      </c>
      <c r="AI2582" s="142" t="str">
        <f t="shared" si="1282"/>
        <v/>
      </c>
      <c r="AJ2582" s="142" t="str">
        <f t="shared" si="1283"/>
        <v/>
      </c>
      <c r="AK2582" s="142">
        <f t="shared" si="1284"/>
        <v>3.0922507574108893E-56</v>
      </c>
      <c r="AL2582" s="142" t="str">
        <f t="shared" si="1285"/>
        <v/>
      </c>
      <c r="AM2582" s="142" t="str">
        <f t="shared" si="1286"/>
        <v/>
      </c>
      <c r="AQ2582" s="142">
        <v>1888</v>
      </c>
      <c r="AR2582" s="142">
        <f t="shared" si="1287"/>
        <v>10211.085426801474</v>
      </c>
      <c r="AS2582" s="142">
        <f t="shared" si="1288"/>
        <v>2.5271362059450028E-7</v>
      </c>
      <c r="AT2582" s="142">
        <f t="shared" si="1289"/>
        <v>0.99980884256977454</v>
      </c>
      <c r="AU2582" s="142">
        <f t="shared" si="1290"/>
        <v>2.5271362059450028E-7</v>
      </c>
      <c r="AV2582" s="142" t="str">
        <f t="shared" si="1291"/>
        <v/>
      </c>
      <c r="AW2582" s="142" t="str">
        <f t="shared" si="1292"/>
        <v/>
      </c>
      <c r="AX2582" s="142">
        <f t="shared" si="1293"/>
        <v>7.6462667508255325E-6</v>
      </c>
      <c r="AY2582" s="142" t="str">
        <f t="shared" si="1294"/>
        <v/>
      </c>
      <c r="AZ2582" s="142" t="str">
        <f t="shared" si="1295"/>
        <v/>
      </c>
      <c r="BB2582" s="147"/>
      <c r="BC2582" s="147">
        <f t="shared" si="1258"/>
        <v>12.11519999999971</v>
      </c>
      <c r="BD2582" s="163">
        <f t="shared" si="1259"/>
        <v>9.6833533502764857E-2</v>
      </c>
      <c r="BE2582" s="147">
        <f t="shared" si="1260"/>
        <v>2.0329884716721591E-4</v>
      </c>
      <c r="BF2582" s="147" t="str">
        <f t="shared" si="1256"/>
        <v/>
      </c>
      <c r="BG2582" s="159" t="str">
        <f t="shared" si="1257"/>
        <v/>
      </c>
    </row>
    <row r="2583" spans="1:59" ht="20.100000000000001" customHeight="1" x14ac:dyDescent="0.25">
      <c r="A2583" s="142">
        <v>1889</v>
      </c>
      <c r="B2583" s="142">
        <f t="shared" si="1261"/>
        <v>16638.74549202152</v>
      </c>
      <c r="C2583" s="142">
        <f t="shared" si="1262"/>
        <v>1.5307167885970642E-7</v>
      </c>
      <c r="D2583" s="142">
        <f t="shared" si="1263"/>
        <v>0.99981172796204831</v>
      </c>
      <c r="E2583" s="142">
        <f t="shared" si="1264"/>
        <v>1.5307167885970642E-7</v>
      </c>
      <c r="F2583" s="142" t="str">
        <f t="shared" si="1265"/>
        <v/>
      </c>
      <c r="G2583" s="142" t="str">
        <f t="shared" si="1266"/>
        <v/>
      </c>
      <c r="H2583" s="142"/>
      <c r="I2583" s="142"/>
      <c r="J2583" s="142">
        <f t="shared" si="1267"/>
        <v>1.0528417519413047E-144</v>
      </c>
      <c r="K2583" s="142" t="str">
        <f t="shared" si="1268"/>
        <v/>
      </c>
      <c r="L2583" s="142" t="str">
        <f t="shared" si="1269"/>
        <v/>
      </c>
      <c r="M2583" s="142"/>
      <c r="N2583" s="142"/>
      <c r="O2583" s="142"/>
      <c r="P2583" s="142"/>
      <c r="Q2583" s="142">
        <v>1889</v>
      </c>
      <c r="R2583" s="142">
        <f t="shared" si="1270"/>
        <v>76.298034703246756</v>
      </c>
      <c r="S2583" s="142">
        <f t="shared" si="1271"/>
        <v>3.3381209837043464E-5</v>
      </c>
      <c r="T2583" s="142">
        <f t="shared" si="1272"/>
        <v>0.99981172796204831</v>
      </c>
      <c r="U2583" s="142">
        <f t="shared" si="1273"/>
        <v>3.3381209837043464E-5</v>
      </c>
      <c r="V2583" s="142" t="str">
        <f t="shared" si="1274"/>
        <v/>
      </c>
      <c r="W2583" s="142" t="str">
        <f t="shared" si="1275"/>
        <v/>
      </c>
      <c r="X2583" s="142">
        <f t="shared" si="1276"/>
        <v>4.9086107201432359E-13</v>
      </c>
      <c r="Y2583" s="142" t="str">
        <f t="shared" si="1277"/>
        <v/>
      </c>
      <c r="Z2583" s="142" t="str">
        <f t="shared" si="1278"/>
        <v/>
      </c>
      <c r="AD2583" s="142">
        <v>1889</v>
      </c>
      <c r="AE2583" s="142">
        <f t="shared" si="1296"/>
        <v>195.6456547648192</v>
      </c>
      <c r="AF2583" s="142">
        <f t="shared" si="1279"/>
        <v>1.3018028484428627E-5</v>
      </c>
      <c r="AG2583" s="142">
        <f t="shared" si="1280"/>
        <v>0.99981172796204831</v>
      </c>
      <c r="AH2583" s="142">
        <f t="shared" si="1281"/>
        <v>1.3018028484428627E-5</v>
      </c>
      <c r="AI2583" s="142" t="str">
        <f t="shared" si="1282"/>
        <v/>
      </c>
      <c r="AJ2583" s="142" t="str">
        <f t="shared" si="1283"/>
        <v/>
      </c>
      <c r="AK2583" s="142">
        <f t="shared" si="1284"/>
        <v>3.2923464786946343E-56</v>
      </c>
      <c r="AL2583" s="142" t="str">
        <f t="shared" si="1285"/>
        <v/>
      </c>
      <c r="AM2583" s="142" t="str">
        <f t="shared" si="1286"/>
        <v/>
      </c>
      <c r="AQ2583" s="142">
        <v>1889</v>
      </c>
      <c r="AR2583" s="142">
        <f t="shared" si="1287"/>
        <v>10222.5843968767</v>
      </c>
      <c r="AS2583" s="142">
        <f t="shared" si="1288"/>
        <v>2.4914645922231417E-7</v>
      </c>
      <c r="AT2583" s="142">
        <f t="shared" si="1289"/>
        <v>0.99981172796204831</v>
      </c>
      <c r="AU2583" s="142">
        <f t="shared" si="1290"/>
        <v>2.4914645922231417E-7</v>
      </c>
      <c r="AV2583" s="142" t="str">
        <f t="shared" si="1291"/>
        <v/>
      </c>
      <c r="AW2583" s="142" t="str">
        <f t="shared" si="1292"/>
        <v/>
      </c>
      <c r="AX2583" s="142">
        <f t="shared" si="1293"/>
        <v>7.5729183791230432E-6</v>
      </c>
      <c r="AY2583" s="142" t="str">
        <f t="shared" si="1294"/>
        <v/>
      </c>
      <c r="AZ2583" s="142" t="str">
        <f t="shared" si="1295"/>
        <v/>
      </c>
      <c r="BB2583" s="147"/>
      <c r="BC2583" s="147">
        <f t="shared" si="1258"/>
        <v>12.121599999999709</v>
      </c>
      <c r="BD2583" s="163">
        <f t="shared" si="1259"/>
        <v>9.6630234655597641E-2</v>
      </c>
      <c r="BE2583" s="147">
        <f t="shared" si="1260"/>
        <v>2.0291699584297496E-4</v>
      </c>
      <c r="BF2583" s="147" t="str">
        <f t="shared" si="1256"/>
        <v/>
      </c>
      <c r="BG2583" s="159" t="str">
        <f t="shared" si="1257"/>
        <v/>
      </c>
    </row>
    <row r="2584" spans="1:59" ht="20.100000000000001" customHeight="1" x14ac:dyDescent="0.25">
      <c r="A2584" s="142">
        <v>1890</v>
      </c>
      <c r="B2584" s="142">
        <f t="shared" si="1261"/>
        <v>16657.4617411689</v>
      </c>
      <c r="C2584" s="142">
        <f t="shared" si="1262"/>
        <v>1.5090859176489467E-7</v>
      </c>
      <c r="D2584" s="142">
        <f t="shared" si="1263"/>
        <v>0.99981457260306672</v>
      </c>
      <c r="E2584" s="142">
        <f t="shared" si="1264"/>
        <v>1.5090859176489467E-7</v>
      </c>
      <c r="F2584" s="142" t="str">
        <f t="shared" si="1265"/>
        <v/>
      </c>
      <c r="G2584" s="142" t="str">
        <f t="shared" si="1266"/>
        <v/>
      </c>
      <c r="H2584" s="142"/>
      <c r="I2584" s="142"/>
      <c r="J2584" s="142">
        <f t="shared" si="1267"/>
        <v>1.1653452002699116E-144</v>
      </c>
      <c r="K2584" s="142" t="str">
        <f t="shared" si="1268"/>
        <v/>
      </c>
      <c r="L2584" s="142" t="str">
        <f t="shared" si="1269"/>
        <v/>
      </c>
      <c r="M2584" s="142"/>
      <c r="N2584" s="142"/>
      <c r="O2584" s="142"/>
      <c r="P2584" s="142"/>
      <c r="Q2584" s="142">
        <v>1890</v>
      </c>
      <c r="R2584" s="142">
        <f t="shared" si="1270"/>
        <v>76.383859264217776</v>
      </c>
      <c r="S2584" s="142">
        <f t="shared" si="1271"/>
        <v>3.2909493156690817E-5</v>
      </c>
      <c r="T2584" s="142">
        <f t="shared" si="1272"/>
        <v>0.99981457260306672</v>
      </c>
      <c r="U2584" s="142">
        <f t="shared" si="1273"/>
        <v>3.2909493156690817E-5</v>
      </c>
      <c r="V2584" s="142" t="str">
        <f t="shared" si="1274"/>
        <v/>
      </c>
      <c r="W2584" s="142" t="str">
        <f t="shared" si="1275"/>
        <v/>
      </c>
      <c r="X2584" s="142">
        <f t="shared" si="1276"/>
        <v>5.0475425467819879E-13</v>
      </c>
      <c r="Y2584" s="142" t="str">
        <f t="shared" si="1277"/>
        <v/>
      </c>
      <c r="Z2584" s="142" t="str">
        <f t="shared" si="1278"/>
        <v/>
      </c>
      <c r="AD2584" s="142">
        <v>1890</v>
      </c>
      <c r="AE2584" s="142">
        <f t="shared" si="1296"/>
        <v>195.86572861719804</v>
      </c>
      <c r="AF2584" s="142">
        <f t="shared" si="1279"/>
        <v>1.2834068070429614E-5</v>
      </c>
      <c r="AG2584" s="142">
        <f t="shared" si="1280"/>
        <v>0.99981457260306672</v>
      </c>
      <c r="AH2584" s="142">
        <f t="shared" si="1281"/>
        <v>1.2834068070429614E-5</v>
      </c>
      <c r="AI2584" s="142" t="str">
        <f t="shared" si="1282"/>
        <v/>
      </c>
      <c r="AJ2584" s="142" t="str">
        <f t="shared" si="1283"/>
        <v/>
      </c>
      <c r="AK2584" s="142">
        <f t="shared" si="1284"/>
        <v>3.5053340607830929E-56</v>
      </c>
      <c r="AL2584" s="142" t="str">
        <f t="shared" si="1285"/>
        <v/>
      </c>
      <c r="AM2584" s="142" t="str">
        <f t="shared" si="1286"/>
        <v/>
      </c>
      <c r="AQ2584" s="142">
        <v>1890</v>
      </c>
      <c r="AR2584" s="142">
        <f t="shared" si="1287"/>
        <v>10234.083366951927</v>
      </c>
      <c r="AS2584" s="142">
        <f t="shared" si="1288"/>
        <v>2.456257198231222E-7</v>
      </c>
      <c r="AT2584" s="142">
        <f t="shared" si="1289"/>
        <v>0.99981457260306672</v>
      </c>
      <c r="AU2584" s="142">
        <f t="shared" si="1290"/>
        <v>2.456257198231222E-7</v>
      </c>
      <c r="AV2584" s="142" t="str">
        <f t="shared" si="1291"/>
        <v/>
      </c>
      <c r="AW2584" s="142" t="str">
        <f t="shared" si="1292"/>
        <v/>
      </c>
      <c r="AX2584" s="142">
        <f t="shared" si="1293"/>
        <v>7.5001536132027017E-6</v>
      </c>
      <c r="AY2584" s="142" t="str">
        <f t="shared" si="1294"/>
        <v/>
      </c>
      <c r="AZ2584" s="142" t="str">
        <f t="shared" si="1295"/>
        <v/>
      </c>
      <c r="BB2584" s="147"/>
      <c r="BC2584" s="147">
        <f t="shared" si="1258"/>
        <v>12.127999999999709</v>
      </c>
      <c r="BD2584" s="163">
        <f t="shared" si="1259"/>
        <v>9.6427317659754666E-2</v>
      </c>
      <c r="BE2584" s="147">
        <f t="shared" si="1260"/>
        <v>2.0253572066482317E-4</v>
      </c>
      <c r="BF2584" s="147" t="str">
        <f t="shared" si="1256"/>
        <v/>
      </c>
      <c r="BG2584" s="159" t="str">
        <f t="shared" si="1257"/>
        <v/>
      </c>
    </row>
    <row r="2585" spans="1:59" ht="20.100000000000001" customHeight="1" x14ac:dyDescent="0.25">
      <c r="A2585" s="142">
        <v>1891</v>
      </c>
      <c r="B2585" s="142">
        <f t="shared" si="1261"/>
        <v>16676.177990316279</v>
      </c>
      <c r="C2585" s="142">
        <f t="shared" si="1262"/>
        <v>1.4877369129662127E-7</v>
      </c>
      <c r="D2585" s="142">
        <f t="shared" si="1263"/>
        <v>0.99981737702350082</v>
      </c>
      <c r="E2585" s="142">
        <f t="shared" si="1264"/>
        <v>1.4877369129662127E-7</v>
      </c>
      <c r="F2585" s="142" t="str">
        <f t="shared" si="1265"/>
        <v/>
      </c>
      <c r="G2585" s="142" t="str">
        <f t="shared" si="1266"/>
        <v/>
      </c>
      <c r="H2585" s="142"/>
      <c r="I2585" s="142"/>
      <c r="J2585" s="142">
        <f t="shared" si="1267"/>
        <v>1.2898497851089134E-144</v>
      </c>
      <c r="K2585" s="142" t="str">
        <f t="shared" si="1268"/>
        <v/>
      </c>
      <c r="L2585" s="142" t="str">
        <f t="shared" si="1269"/>
        <v/>
      </c>
      <c r="M2585" s="142"/>
      <c r="N2585" s="142"/>
      <c r="O2585" s="142"/>
      <c r="P2585" s="142"/>
      <c r="Q2585" s="142">
        <v>1891</v>
      </c>
      <c r="R2585" s="142">
        <f t="shared" si="1270"/>
        <v>76.469683825188824</v>
      </c>
      <c r="S2585" s="142">
        <f t="shared" si="1271"/>
        <v>3.244392329397326E-5</v>
      </c>
      <c r="T2585" s="142">
        <f t="shared" si="1272"/>
        <v>0.99981737702350082</v>
      </c>
      <c r="U2585" s="142">
        <f t="shared" si="1273"/>
        <v>3.244392329397326E-5</v>
      </c>
      <c r="V2585" s="142" t="str">
        <f t="shared" si="1274"/>
        <v/>
      </c>
      <c r="W2585" s="142" t="str">
        <f t="shared" si="1275"/>
        <v/>
      </c>
      <c r="X2585" s="142">
        <f t="shared" si="1276"/>
        <v>5.1903236117937163E-13</v>
      </c>
      <c r="Y2585" s="142" t="str">
        <f t="shared" si="1277"/>
        <v/>
      </c>
      <c r="Z2585" s="142" t="str">
        <f t="shared" si="1278"/>
        <v/>
      </c>
      <c r="AD2585" s="142">
        <v>1891</v>
      </c>
      <c r="AE2585" s="142">
        <f t="shared" si="1296"/>
        <v>196.08580246957695</v>
      </c>
      <c r="AF2585" s="142">
        <f t="shared" si="1279"/>
        <v>1.2652504796841401E-5</v>
      </c>
      <c r="AG2585" s="142">
        <f t="shared" si="1280"/>
        <v>0.99981737702350082</v>
      </c>
      <c r="AH2585" s="142">
        <f t="shared" si="1281"/>
        <v>1.2652504796841401E-5</v>
      </c>
      <c r="AI2585" s="142" t="str">
        <f t="shared" si="1282"/>
        <v/>
      </c>
      <c r="AJ2585" s="142" t="str">
        <f t="shared" si="1283"/>
        <v/>
      </c>
      <c r="AK2585" s="142">
        <f t="shared" si="1284"/>
        <v>3.7320404644230055E-56</v>
      </c>
      <c r="AL2585" s="142" t="str">
        <f t="shared" si="1285"/>
        <v/>
      </c>
      <c r="AM2585" s="142" t="str">
        <f t="shared" si="1286"/>
        <v/>
      </c>
      <c r="AQ2585" s="142">
        <v>1891</v>
      </c>
      <c r="AR2585" s="142">
        <f t="shared" si="1287"/>
        <v>10245.582337027154</v>
      </c>
      <c r="AS2585" s="142">
        <f t="shared" si="1288"/>
        <v>2.421508582652899E-7</v>
      </c>
      <c r="AT2585" s="142">
        <f t="shared" si="1289"/>
        <v>0.99981737702350082</v>
      </c>
      <c r="AU2585" s="142">
        <f t="shared" si="1290"/>
        <v>2.421508582652899E-7</v>
      </c>
      <c r="AV2585" s="142" t="str">
        <f t="shared" si="1291"/>
        <v/>
      </c>
      <c r="AW2585" s="142" t="str">
        <f t="shared" si="1292"/>
        <v/>
      </c>
      <c r="AX2585" s="142">
        <f t="shared" si="1293"/>
        <v>7.4279691627264379E-6</v>
      </c>
      <c r="AY2585" s="142" t="str">
        <f t="shared" si="1294"/>
        <v/>
      </c>
      <c r="AZ2585" s="142" t="str">
        <f t="shared" si="1295"/>
        <v/>
      </c>
      <c r="BB2585" s="147"/>
      <c r="BC2585" s="147">
        <f t="shared" si="1258"/>
        <v>12.134399999999708</v>
      </c>
      <c r="BD2585" s="163">
        <f t="shared" si="1259"/>
        <v>9.6224781939089843E-2</v>
      </c>
      <c r="BE2585" s="147">
        <f t="shared" si="1260"/>
        <v>2.0215502122979123E-4</v>
      </c>
      <c r="BF2585" s="147" t="str">
        <f t="shared" si="1256"/>
        <v/>
      </c>
      <c r="BG2585" s="159" t="str">
        <f t="shared" si="1257"/>
        <v/>
      </c>
    </row>
    <row r="2586" spans="1:59" ht="20.100000000000001" customHeight="1" x14ac:dyDescent="0.25">
      <c r="A2586" s="142">
        <v>1892</v>
      </c>
      <c r="B2586" s="142">
        <f t="shared" si="1261"/>
        <v>16694.894239463665</v>
      </c>
      <c r="C2586" s="142">
        <f t="shared" si="1262"/>
        <v>1.4666664653234505E-7</v>
      </c>
      <c r="D2586" s="142">
        <f t="shared" si="1263"/>
        <v>0.99982014174779654</v>
      </c>
      <c r="E2586" s="142">
        <f t="shared" si="1264"/>
        <v>1.4666664653234505E-7</v>
      </c>
      <c r="F2586" s="142" t="str">
        <f t="shared" si="1265"/>
        <v/>
      </c>
      <c r="G2586" s="142" t="str">
        <f t="shared" si="1266"/>
        <v/>
      </c>
      <c r="H2586" s="142"/>
      <c r="I2586" s="142"/>
      <c r="J2586" s="142">
        <f t="shared" si="1267"/>
        <v>1.4276335017070624E-144</v>
      </c>
      <c r="K2586" s="142" t="str">
        <f t="shared" si="1268"/>
        <v/>
      </c>
      <c r="L2586" s="142" t="str">
        <f t="shared" si="1269"/>
        <v/>
      </c>
      <c r="M2586" s="142"/>
      <c r="N2586" s="142"/>
      <c r="O2586" s="142"/>
      <c r="P2586" s="142"/>
      <c r="Q2586" s="142">
        <v>1892</v>
      </c>
      <c r="R2586" s="142">
        <f t="shared" si="1270"/>
        <v>76.555508386159843</v>
      </c>
      <c r="S2586" s="142">
        <f t="shared" si="1271"/>
        <v>3.1984428082734439E-5</v>
      </c>
      <c r="T2586" s="142">
        <f t="shared" si="1272"/>
        <v>0.99982014174779654</v>
      </c>
      <c r="U2586" s="142">
        <f t="shared" si="1273"/>
        <v>3.1984428082734439E-5</v>
      </c>
      <c r="V2586" s="142" t="str">
        <f t="shared" si="1274"/>
        <v/>
      </c>
      <c r="W2586" s="142" t="str">
        <f t="shared" si="1275"/>
        <v/>
      </c>
      <c r="X2586" s="142">
        <f t="shared" si="1276"/>
        <v>5.3370581659423067E-13</v>
      </c>
      <c r="Y2586" s="142" t="str">
        <f t="shared" si="1277"/>
        <v/>
      </c>
      <c r="Z2586" s="142" t="str">
        <f t="shared" si="1278"/>
        <v/>
      </c>
      <c r="AD2586" s="142">
        <v>1892</v>
      </c>
      <c r="AE2586" s="142">
        <f t="shared" si="1296"/>
        <v>196.30587632195579</v>
      </c>
      <c r="AF2586" s="142">
        <f t="shared" si="1279"/>
        <v>1.2473310520253894E-5</v>
      </c>
      <c r="AG2586" s="142">
        <f t="shared" si="1280"/>
        <v>0.99982014174779654</v>
      </c>
      <c r="AH2586" s="142">
        <f t="shared" si="1281"/>
        <v>1.2473310520253894E-5</v>
      </c>
      <c r="AI2586" s="142" t="str">
        <f t="shared" si="1282"/>
        <v/>
      </c>
      <c r="AJ2586" s="142" t="str">
        <f t="shared" si="1283"/>
        <v/>
      </c>
      <c r="AK2586" s="142">
        <f t="shared" si="1284"/>
        <v>3.9733454610444444E-56</v>
      </c>
      <c r="AL2586" s="142" t="str">
        <f t="shared" si="1285"/>
        <v/>
      </c>
      <c r="AM2586" s="142" t="str">
        <f t="shared" si="1286"/>
        <v/>
      </c>
      <c r="AQ2586" s="142">
        <v>1892</v>
      </c>
      <c r="AR2586" s="142">
        <f t="shared" si="1287"/>
        <v>10257.08130710238</v>
      </c>
      <c r="AS2586" s="142">
        <f t="shared" si="1288"/>
        <v>2.3872133592416952E-7</v>
      </c>
      <c r="AT2586" s="142">
        <f t="shared" si="1289"/>
        <v>0.99982014174779654</v>
      </c>
      <c r="AU2586" s="142">
        <f t="shared" si="1290"/>
        <v>2.3872133592416952E-7</v>
      </c>
      <c r="AV2586" s="142" t="str">
        <f t="shared" si="1291"/>
        <v/>
      </c>
      <c r="AW2586" s="142" t="str">
        <f t="shared" si="1292"/>
        <v/>
      </c>
      <c r="AX2586" s="142">
        <f t="shared" si="1293"/>
        <v>7.3563617412767727E-6</v>
      </c>
      <c r="AY2586" s="142" t="str">
        <f t="shared" si="1294"/>
        <v/>
      </c>
      <c r="AZ2586" s="142" t="str">
        <f t="shared" si="1295"/>
        <v/>
      </c>
      <c r="BB2586" s="147"/>
      <c r="BC2586" s="147">
        <f t="shared" si="1258"/>
        <v>12.140799999999707</v>
      </c>
      <c r="BD2586" s="163">
        <f t="shared" si="1259"/>
        <v>9.6022626917860052E-2</v>
      </c>
      <c r="BE2586" s="147">
        <f t="shared" si="1260"/>
        <v>2.0177489713259222E-4</v>
      </c>
      <c r="BF2586" s="147" t="str">
        <f t="shared" si="1256"/>
        <v/>
      </c>
      <c r="BG2586" s="159" t="str">
        <f t="shared" si="1257"/>
        <v/>
      </c>
    </row>
    <row r="2587" spans="1:59" ht="20.100000000000001" customHeight="1" x14ac:dyDescent="0.25">
      <c r="A2587" s="147">
        <v>1893</v>
      </c>
      <c r="B2587" s="142">
        <f t="shared" si="1261"/>
        <v>16713.610488611044</v>
      </c>
      <c r="C2587" s="142">
        <f t="shared" si="1262"/>
        <v>1.4458712990609665E-7</v>
      </c>
      <c r="D2587" s="142">
        <f t="shared" si="1263"/>
        <v>0.99982286729423753</v>
      </c>
      <c r="E2587" s="142">
        <f t="shared" si="1264"/>
        <v>1.4458712990609665E-7</v>
      </c>
      <c r="F2587" s="142" t="str">
        <f t="shared" si="1265"/>
        <v/>
      </c>
      <c r="G2587" s="142" t="str">
        <f t="shared" si="1266"/>
        <v/>
      </c>
      <c r="H2587" s="142"/>
      <c r="I2587" s="142"/>
      <c r="J2587" s="142">
        <f t="shared" si="1267"/>
        <v>1.5801102025895809E-144</v>
      </c>
      <c r="K2587" s="142" t="str">
        <f t="shared" si="1268"/>
        <v/>
      </c>
      <c r="L2587" s="142" t="str">
        <f t="shared" si="1269"/>
        <v/>
      </c>
      <c r="M2587" s="142"/>
      <c r="N2587" s="142"/>
      <c r="O2587" s="142"/>
      <c r="P2587" s="142"/>
      <c r="Q2587" s="147">
        <v>1893</v>
      </c>
      <c r="R2587" s="142">
        <f t="shared" si="1270"/>
        <v>76.641332947130863</v>
      </c>
      <c r="S2587" s="142">
        <f t="shared" si="1271"/>
        <v>3.1530936088803671E-5</v>
      </c>
      <c r="T2587" s="142">
        <f t="shared" si="1272"/>
        <v>0.99982286729423753</v>
      </c>
      <c r="U2587" s="142">
        <f t="shared" si="1273"/>
        <v>3.1530936088803671E-5</v>
      </c>
      <c r="V2587" s="142" t="str">
        <f t="shared" si="1274"/>
        <v/>
      </c>
      <c r="W2587" s="142" t="str">
        <f t="shared" si="1275"/>
        <v/>
      </c>
      <c r="X2587" s="142">
        <f t="shared" si="1276"/>
        <v>5.4878532156526817E-13</v>
      </c>
      <c r="Y2587" s="142" t="str">
        <f t="shared" si="1277"/>
        <v/>
      </c>
      <c r="Z2587" s="142" t="str">
        <f t="shared" si="1278"/>
        <v/>
      </c>
      <c r="AD2587" s="147">
        <v>1893</v>
      </c>
      <c r="AE2587" s="142">
        <f t="shared" si="1296"/>
        <v>196.5259501743347</v>
      </c>
      <c r="AF2587" s="142">
        <f t="shared" si="1279"/>
        <v>1.2296457382717169E-5</v>
      </c>
      <c r="AG2587" s="142">
        <f t="shared" si="1280"/>
        <v>0.99982286729423753</v>
      </c>
      <c r="AH2587" s="142">
        <f t="shared" si="1281"/>
        <v>1.2296457382717169E-5</v>
      </c>
      <c r="AI2587" s="142" t="str">
        <f t="shared" si="1282"/>
        <v/>
      </c>
      <c r="AJ2587" s="142" t="str">
        <f t="shared" si="1283"/>
        <v/>
      </c>
      <c r="AK2587" s="142">
        <f t="shared" si="1284"/>
        <v>4.2301849901505775E-56</v>
      </c>
      <c r="AL2587" s="142" t="str">
        <f t="shared" si="1285"/>
        <v/>
      </c>
      <c r="AM2587" s="142" t="str">
        <f t="shared" si="1286"/>
        <v/>
      </c>
      <c r="AQ2587" s="147">
        <v>1893</v>
      </c>
      <c r="AR2587" s="142">
        <f t="shared" si="1287"/>
        <v>10268.580277177607</v>
      </c>
      <c r="AS2587" s="142">
        <f t="shared" si="1288"/>
        <v>2.353366196384179E-7</v>
      </c>
      <c r="AT2587" s="142">
        <f t="shared" si="1289"/>
        <v>0.99982286729423753</v>
      </c>
      <c r="AU2587" s="142">
        <f t="shared" si="1290"/>
        <v>2.353366196384179E-7</v>
      </c>
      <c r="AV2587" s="142" t="str">
        <f t="shared" si="1291"/>
        <v/>
      </c>
      <c r="AW2587" s="142" t="str">
        <f t="shared" si="1292"/>
        <v/>
      </c>
      <c r="AX2587" s="142">
        <f t="shared" si="1293"/>
        <v>7.2853280665283973E-6</v>
      </c>
      <c r="AY2587" s="142" t="str">
        <f t="shared" si="1294"/>
        <v/>
      </c>
      <c r="AZ2587" s="142" t="str">
        <f t="shared" si="1295"/>
        <v/>
      </c>
      <c r="BB2587" s="147"/>
      <c r="BC2587" s="147">
        <f t="shared" si="1258"/>
        <v>12.147199999999707</v>
      </c>
      <c r="BD2587" s="163">
        <f t="shared" si="1259"/>
        <v>9.5820852020727459E-2</v>
      </c>
      <c r="BE2587" s="147">
        <f t="shared" si="1260"/>
        <v>2.0139534796707881E-4</v>
      </c>
      <c r="BF2587" s="147" t="str">
        <f t="shared" si="1256"/>
        <v/>
      </c>
      <c r="BG2587" s="159" t="str">
        <f t="shared" si="1257"/>
        <v/>
      </c>
    </row>
    <row r="2588" spans="1:59" ht="20.100000000000001" customHeight="1" x14ac:dyDescent="0.25">
      <c r="A2588" s="142">
        <v>1894</v>
      </c>
      <c r="B2588" s="142">
        <f t="shared" si="1261"/>
        <v>16732.326737758423</v>
      </c>
      <c r="C2588" s="142">
        <f t="shared" si="1262"/>
        <v>1.4253481718175024E-7</v>
      </c>
      <c r="D2588" s="142">
        <f t="shared" si="1263"/>
        <v>0.99982555417500785</v>
      </c>
      <c r="E2588" s="142">
        <f t="shared" si="1264"/>
        <v>1.4253481718175024E-7</v>
      </c>
      <c r="F2588" s="142" t="str">
        <f t="shared" si="1265"/>
        <v/>
      </c>
      <c r="G2588" s="142" t="str">
        <f t="shared" si="1266"/>
        <v/>
      </c>
      <c r="H2588" s="142"/>
      <c r="I2588" s="142"/>
      <c r="J2588" s="142">
        <f t="shared" si="1267"/>
        <v>1.7488440147208273E-144</v>
      </c>
      <c r="K2588" s="142" t="str">
        <f t="shared" si="1268"/>
        <v/>
      </c>
      <c r="L2588" s="142" t="str">
        <f t="shared" si="1269"/>
        <v/>
      </c>
      <c r="M2588" s="142"/>
      <c r="N2588" s="142"/>
      <c r="O2588" s="142"/>
      <c r="P2588" s="142"/>
      <c r="Q2588" s="142">
        <v>1894</v>
      </c>
      <c r="R2588" s="142">
        <f t="shared" si="1270"/>
        <v>76.727157508101911</v>
      </c>
      <c r="S2588" s="142">
        <f t="shared" si="1271"/>
        <v>3.1083376604168736E-5</v>
      </c>
      <c r="T2588" s="142">
        <f t="shared" si="1272"/>
        <v>0.99982555417500785</v>
      </c>
      <c r="U2588" s="142">
        <f t="shared" si="1273"/>
        <v>3.1083376604168736E-5</v>
      </c>
      <c r="V2588" s="142" t="str">
        <f t="shared" si="1274"/>
        <v/>
      </c>
      <c r="W2588" s="142" t="str">
        <f t="shared" si="1275"/>
        <v/>
      </c>
      <c r="X2588" s="142">
        <f t="shared" si="1276"/>
        <v>5.6428185939697861E-13</v>
      </c>
      <c r="Y2588" s="142" t="str">
        <f t="shared" si="1277"/>
        <v/>
      </c>
      <c r="Z2588" s="142" t="str">
        <f t="shared" si="1278"/>
        <v/>
      </c>
      <c r="AD2588" s="142">
        <v>1894</v>
      </c>
      <c r="AE2588" s="142">
        <f t="shared" si="1296"/>
        <v>196.74602402671354</v>
      </c>
      <c r="AF2588" s="142">
        <f t="shared" si="1279"/>
        <v>1.2121917809469394E-5</v>
      </c>
      <c r="AG2588" s="142">
        <f t="shared" si="1280"/>
        <v>0.99982555417500785</v>
      </c>
      <c r="AH2588" s="142">
        <f t="shared" si="1281"/>
        <v>1.2121917809469394E-5</v>
      </c>
      <c r="AI2588" s="142" t="str">
        <f t="shared" si="1282"/>
        <v/>
      </c>
      <c r="AJ2588" s="142" t="str">
        <f t="shared" si="1283"/>
        <v/>
      </c>
      <c r="AK2588" s="142">
        <f t="shared" si="1284"/>
        <v>4.5035547291780557E-56</v>
      </c>
      <c r="AL2588" s="142" t="str">
        <f t="shared" si="1285"/>
        <v/>
      </c>
      <c r="AM2588" s="142" t="str">
        <f t="shared" si="1286"/>
        <v/>
      </c>
      <c r="AQ2588" s="142">
        <v>1894</v>
      </c>
      <c r="AR2588" s="142">
        <f t="shared" si="1287"/>
        <v>10280.079247252834</v>
      </c>
      <c r="AS2588" s="142">
        <f t="shared" si="1288"/>
        <v>2.3199618166650228E-7</v>
      </c>
      <c r="AT2588" s="142">
        <f t="shared" si="1289"/>
        <v>0.99982555417500785</v>
      </c>
      <c r="AU2588" s="142">
        <f t="shared" si="1290"/>
        <v>2.3199618166650228E-7</v>
      </c>
      <c r="AV2588" s="142" t="str">
        <f t="shared" si="1291"/>
        <v/>
      </c>
      <c r="AW2588" s="142" t="str">
        <f t="shared" si="1292"/>
        <v/>
      </c>
      <c r="AX2588" s="142">
        <f t="shared" si="1293"/>
        <v>7.2148648604177805E-6</v>
      </c>
      <c r="AY2588" s="142" t="str">
        <f t="shared" si="1294"/>
        <v/>
      </c>
      <c r="AZ2588" s="142" t="str">
        <f t="shared" si="1295"/>
        <v/>
      </c>
      <c r="BB2588" s="147"/>
      <c r="BC2588" s="147">
        <f t="shared" si="1258"/>
        <v>12.153599999999706</v>
      </c>
      <c r="BD2588" s="163">
        <f t="shared" si="1259"/>
        <v>9.5619456672760381E-2</v>
      </c>
      <c r="BE2588" s="147">
        <f t="shared" si="1260"/>
        <v>2.0101637332531341E-4</v>
      </c>
      <c r="BF2588" s="147" t="str">
        <f t="shared" si="1256"/>
        <v/>
      </c>
      <c r="BG2588" s="159" t="str">
        <f t="shared" si="1257"/>
        <v/>
      </c>
    </row>
    <row r="2589" spans="1:59" ht="20.100000000000001" customHeight="1" x14ac:dyDescent="0.25">
      <c r="A2589" s="142">
        <v>1895</v>
      </c>
      <c r="B2589" s="142">
        <f t="shared" si="1261"/>
        <v>16751.042986905803</v>
      </c>
      <c r="C2589" s="142">
        <f t="shared" si="1262"/>
        <v>1.4050938742641884E-7</v>
      </c>
      <c r="D2589" s="142">
        <f t="shared" si="1263"/>
        <v>0.99982820289625407</v>
      </c>
      <c r="E2589" s="142">
        <f t="shared" si="1264"/>
        <v>1.4050938742641884E-7</v>
      </c>
      <c r="F2589" s="142" t="str">
        <f t="shared" si="1265"/>
        <v/>
      </c>
      <c r="G2589" s="142" t="str">
        <f t="shared" si="1266"/>
        <v/>
      </c>
      <c r="H2589" s="142"/>
      <c r="I2589" s="142"/>
      <c r="J2589" s="142">
        <f t="shared" si="1267"/>
        <v>1.9355652839389198E-144</v>
      </c>
      <c r="K2589" s="142" t="str">
        <f t="shared" si="1268"/>
        <v/>
      </c>
      <c r="L2589" s="142" t="str">
        <f t="shared" si="1269"/>
        <v/>
      </c>
      <c r="M2589" s="142"/>
      <c r="N2589" s="142"/>
      <c r="O2589" s="142"/>
      <c r="P2589" s="142"/>
      <c r="Q2589" s="142">
        <v>1895</v>
      </c>
      <c r="R2589" s="142">
        <f t="shared" si="1270"/>
        <v>76.81298206907293</v>
      </c>
      <c r="S2589" s="142">
        <f t="shared" si="1271"/>
        <v>3.0641679641173567E-5</v>
      </c>
      <c r="T2589" s="142">
        <f t="shared" si="1272"/>
        <v>0.99982820289625407</v>
      </c>
      <c r="U2589" s="142">
        <f t="shared" si="1273"/>
        <v>3.0641679641173567E-5</v>
      </c>
      <c r="V2589" s="142" t="str">
        <f t="shared" si="1274"/>
        <v/>
      </c>
      <c r="W2589" s="142" t="str">
        <f t="shared" si="1275"/>
        <v/>
      </c>
      <c r="X2589" s="142">
        <f t="shared" si="1276"/>
        <v>5.8020670332947933E-13</v>
      </c>
      <c r="Y2589" s="142" t="str">
        <f t="shared" si="1277"/>
        <v/>
      </c>
      <c r="Z2589" s="142" t="str">
        <f t="shared" si="1278"/>
        <v/>
      </c>
      <c r="AD2589" s="142">
        <v>1895</v>
      </c>
      <c r="AE2589" s="142">
        <f t="shared" si="1296"/>
        <v>196.96609787909244</v>
      </c>
      <c r="AF2589" s="142">
        <f t="shared" si="1279"/>
        <v>1.1949664506673339E-5</v>
      </c>
      <c r="AG2589" s="142">
        <f t="shared" si="1280"/>
        <v>0.99982820289625407</v>
      </c>
      <c r="AH2589" s="142">
        <f t="shared" si="1281"/>
        <v>1.1949664506673339E-5</v>
      </c>
      <c r="AI2589" s="142" t="str">
        <f t="shared" si="1282"/>
        <v/>
      </c>
      <c r="AJ2589" s="142" t="str">
        <f t="shared" si="1283"/>
        <v/>
      </c>
      <c r="AK2589" s="142">
        <f t="shared" si="1284"/>
        <v>4.7945138892125667E-56</v>
      </c>
      <c r="AL2589" s="142" t="str">
        <f t="shared" si="1285"/>
        <v/>
      </c>
      <c r="AM2589" s="142" t="str">
        <f t="shared" si="1286"/>
        <v/>
      </c>
      <c r="AQ2589" s="142">
        <v>1895</v>
      </c>
      <c r="AR2589" s="142">
        <f t="shared" si="1287"/>
        <v>10291.57821732806</v>
      </c>
      <c r="AS2589" s="142">
        <f t="shared" si="1288"/>
        <v>2.2869949964339044E-7</v>
      </c>
      <c r="AT2589" s="142">
        <f t="shared" si="1289"/>
        <v>0.99982820289625407</v>
      </c>
      <c r="AU2589" s="142">
        <f t="shared" si="1290"/>
        <v>2.2869949964339044E-7</v>
      </c>
      <c r="AV2589" s="142" t="str">
        <f t="shared" si="1291"/>
        <v/>
      </c>
      <c r="AW2589" s="142" t="str">
        <f t="shared" si="1292"/>
        <v/>
      </c>
      <c r="AX2589" s="142">
        <f t="shared" si="1293"/>
        <v>7.1449688493107715E-6</v>
      </c>
      <c r="AY2589" s="142" t="str">
        <f t="shared" si="1294"/>
        <v/>
      </c>
      <c r="AZ2589" s="142" t="str">
        <f t="shared" si="1295"/>
        <v/>
      </c>
      <c r="BB2589" s="147"/>
      <c r="BC2589" s="147">
        <f t="shared" si="1258"/>
        <v>12.159999999999705</v>
      </c>
      <c r="BD2589" s="163">
        <f t="shared" si="1259"/>
        <v>9.5418440299435067E-2</v>
      </c>
      <c r="BE2589" s="147">
        <f t="shared" si="1260"/>
        <v>2.0063797279776252E-4</v>
      </c>
      <c r="BF2589" s="147" t="str">
        <f t="shared" si="1256"/>
        <v/>
      </c>
      <c r="BG2589" s="159" t="str">
        <f t="shared" si="1257"/>
        <v/>
      </c>
    </row>
    <row r="2590" spans="1:59" ht="20.100000000000001" customHeight="1" x14ac:dyDescent="0.25">
      <c r="A2590" s="142">
        <v>1896</v>
      </c>
      <c r="B2590" s="142">
        <f t="shared" si="1261"/>
        <v>16769.759236053182</v>
      </c>
      <c r="C2590" s="142">
        <f t="shared" si="1262"/>
        <v>1.3851052298395921E-7</v>
      </c>
      <c r="D2590" s="142">
        <f t="shared" si="1263"/>
        <v>0.99983081395814677</v>
      </c>
      <c r="E2590" s="142">
        <f t="shared" si="1264"/>
        <v>1.3851052298395921E-7</v>
      </c>
      <c r="F2590" s="142" t="str">
        <f t="shared" si="1265"/>
        <v/>
      </c>
      <c r="G2590" s="142" t="str">
        <f t="shared" si="1266"/>
        <v/>
      </c>
      <c r="H2590" s="142"/>
      <c r="I2590" s="142"/>
      <c r="J2590" s="142">
        <f t="shared" si="1267"/>
        <v>2.1421882081686741E-144</v>
      </c>
      <c r="K2590" s="142" t="str">
        <f t="shared" si="1268"/>
        <v/>
      </c>
      <c r="L2590" s="142" t="str">
        <f t="shared" si="1269"/>
        <v/>
      </c>
      <c r="M2590" s="142"/>
      <c r="N2590" s="142"/>
      <c r="O2590" s="142"/>
      <c r="P2590" s="142"/>
      <c r="Q2590" s="142">
        <v>1896</v>
      </c>
      <c r="R2590" s="142">
        <f t="shared" si="1270"/>
        <v>76.898806630043978</v>
      </c>
      <c r="S2590" s="142">
        <f t="shared" si="1271"/>
        <v>3.0205775926739743E-5</v>
      </c>
      <c r="T2590" s="142">
        <f t="shared" si="1272"/>
        <v>0.99983081395814677</v>
      </c>
      <c r="U2590" s="142">
        <f t="shared" si="1273"/>
        <v>3.0205775926739743E-5</v>
      </c>
      <c r="V2590" s="142" t="str">
        <f t="shared" si="1274"/>
        <v/>
      </c>
      <c r="W2590" s="142" t="str">
        <f t="shared" si="1275"/>
        <v/>
      </c>
      <c r="X2590" s="142">
        <f t="shared" si="1276"/>
        <v>5.9657142399404605E-13</v>
      </c>
      <c r="Y2590" s="142" t="str">
        <f t="shared" si="1277"/>
        <v/>
      </c>
      <c r="Z2590" s="142" t="str">
        <f t="shared" si="1278"/>
        <v/>
      </c>
      <c r="AD2590" s="142">
        <v>1896</v>
      </c>
      <c r="AE2590" s="142">
        <f t="shared" si="1296"/>
        <v>197.18617173147129</v>
      </c>
      <c r="AF2590" s="142">
        <f t="shared" si="1279"/>
        <v>1.177967045916377E-5</v>
      </c>
      <c r="AG2590" s="142">
        <f t="shared" si="1280"/>
        <v>0.99983081395814677</v>
      </c>
      <c r="AH2590" s="142">
        <f t="shared" si="1281"/>
        <v>1.177967045916377E-5</v>
      </c>
      <c r="AI2590" s="142" t="str">
        <f t="shared" si="1282"/>
        <v/>
      </c>
      <c r="AJ2590" s="142" t="str">
        <f t="shared" si="1283"/>
        <v/>
      </c>
      <c r="AK2590" s="142">
        <f t="shared" si="1284"/>
        <v>5.1041892507819671E-56</v>
      </c>
      <c r="AL2590" s="142" t="str">
        <f t="shared" si="1285"/>
        <v/>
      </c>
      <c r="AM2590" s="142" t="str">
        <f t="shared" si="1286"/>
        <v/>
      </c>
      <c r="AQ2590" s="142">
        <v>1896</v>
      </c>
      <c r="AR2590" s="142">
        <f t="shared" si="1287"/>
        <v>10303.077187403287</v>
      </c>
      <c r="AS2590" s="142">
        <f t="shared" si="1288"/>
        <v>2.2544605653742804E-7</v>
      </c>
      <c r="AT2590" s="142">
        <f t="shared" si="1289"/>
        <v>0.99983081395814677</v>
      </c>
      <c r="AU2590" s="142">
        <f t="shared" si="1290"/>
        <v>2.2544605653742804E-7</v>
      </c>
      <c r="AV2590" s="142" t="str">
        <f t="shared" si="1291"/>
        <v/>
      </c>
      <c r="AW2590" s="142" t="str">
        <f t="shared" si="1292"/>
        <v/>
      </c>
      <c r="AX2590" s="142">
        <f t="shared" si="1293"/>
        <v>7.0756367641682974E-6</v>
      </c>
      <c r="AY2590" s="142" t="str">
        <f t="shared" si="1294"/>
        <v/>
      </c>
      <c r="AZ2590" s="142" t="str">
        <f t="shared" si="1295"/>
        <v/>
      </c>
      <c r="BB2590" s="147"/>
      <c r="BC2590" s="147">
        <f t="shared" si="1258"/>
        <v>12.166399999999705</v>
      </c>
      <c r="BD2590" s="163">
        <f t="shared" si="1259"/>
        <v>9.5217802326637305E-2</v>
      </c>
      <c r="BE2590" s="147">
        <f t="shared" si="1260"/>
        <v>2.002601459738379E-4</v>
      </c>
      <c r="BF2590" s="147" t="str">
        <f t="shared" si="1256"/>
        <v/>
      </c>
      <c r="BG2590" s="159" t="str">
        <f t="shared" si="1257"/>
        <v/>
      </c>
    </row>
    <row r="2591" spans="1:59" ht="20.100000000000001" customHeight="1" x14ac:dyDescent="0.25">
      <c r="A2591" s="142">
        <v>1897</v>
      </c>
      <c r="B2591" s="142">
        <f t="shared" si="1261"/>
        <v>16788.475485200568</v>
      </c>
      <c r="C2591" s="142">
        <f t="shared" si="1262"/>
        <v>1.3653790944859467E-7</v>
      </c>
      <c r="D2591" s="142">
        <f t="shared" si="1263"/>
        <v>0.99983338785494169</v>
      </c>
      <c r="E2591" s="142">
        <f t="shared" si="1264"/>
        <v>1.3653790944859467E-7</v>
      </c>
      <c r="F2591" s="142" t="str">
        <f t="shared" si="1265"/>
        <v/>
      </c>
      <c r="G2591" s="142" t="str">
        <f t="shared" si="1266"/>
        <v/>
      </c>
      <c r="H2591" s="142"/>
      <c r="I2591" s="142"/>
      <c r="J2591" s="142">
        <f t="shared" si="1267"/>
        <v>2.3708303379677948E-144</v>
      </c>
      <c r="K2591" s="142" t="str">
        <f t="shared" si="1268"/>
        <v/>
      </c>
      <c r="L2591" s="142" t="str">
        <f t="shared" si="1269"/>
        <v/>
      </c>
      <c r="M2591" s="142"/>
      <c r="N2591" s="142"/>
      <c r="O2591" s="142"/>
      <c r="P2591" s="142"/>
      <c r="Q2591" s="142">
        <v>1897</v>
      </c>
      <c r="R2591" s="142">
        <f t="shared" si="1270"/>
        <v>76.984631191014998</v>
      </c>
      <c r="S2591" s="142">
        <f t="shared" si="1271"/>
        <v>2.9775596896615392E-5</v>
      </c>
      <c r="T2591" s="142">
        <f t="shared" si="1272"/>
        <v>0.99983338785494169</v>
      </c>
      <c r="U2591" s="142">
        <f t="shared" si="1273"/>
        <v>2.9775596896615392E-5</v>
      </c>
      <c r="V2591" s="142" t="str">
        <f t="shared" si="1274"/>
        <v/>
      </c>
      <c r="W2591" s="142" t="str">
        <f t="shared" si="1275"/>
        <v/>
      </c>
      <c r="X2591" s="142">
        <f t="shared" si="1276"/>
        <v>6.1338789705487924E-13</v>
      </c>
      <c r="Y2591" s="142" t="str">
        <f t="shared" si="1277"/>
        <v/>
      </c>
      <c r="Z2591" s="142" t="str">
        <f t="shared" si="1278"/>
        <v/>
      </c>
      <c r="AD2591" s="142">
        <v>1897</v>
      </c>
      <c r="AE2591" s="142">
        <f t="shared" si="1296"/>
        <v>197.40624558385019</v>
      </c>
      <c r="AF2591" s="142">
        <f t="shared" si="1279"/>
        <v>1.161190892820362E-5</v>
      </c>
      <c r="AG2591" s="142">
        <f t="shared" si="1280"/>
        <v>0.99983338785494169</v>
      </c>
      <c r="AH2591" s="142">
        <f t="shared" si="1281"/>
        <v>1.161190892820362E-5</v>
      </c>
      <c r="AI2591" s="142" t="str">
        <f t="shared" si="1282"/>
        <v/>
      </c>
      <c r="AJ2591" s="142" t="str">
        <f t="shared" si="1283"/>
        <v/>
      </c>
      <c r="AK2591" s="142">
        <f t="shared" si="1284"/>
        <v>5.4337794548440003E-56</v>
      </c>
      <c r="AL2591" s="142" t="str">
        <f t="shared" si="1285"/>
        <v/>
      </c>
      <c r="AM2591" s="142" t="str">
        <f t="shared" si="1286"/>
        <v/>
      </c>
      <c r="AQ2591" s="142">
        <v>1897</v>
      </c>
      <c r="AR2591" s="142">
        <f t="shared" si="1287"/>
        <v>10314.576157478517</v>
      </c>
      <c r="AS2591" s="142">
        <f t="shared" si="1288"/>
        <v>2.222353406074056E-7</v>
      </c>
      <c r="AT2591" s="142">
        <f t="shared" si="1289"/>
        <v>0.99983338785494169</v>
      </c>
      <c r="AU2591" s="142">
        <f t="shared" si="1290"/>
        <v>2.222353406074056E-7</v>
      </c>
      <c r="AV2591" s="142" t="str">
        <f t="shared" si="1291"/>
        <v/>
      </c>
      <c r="AW2591" s="142" t="str">
        <f t="shared" si="1292"/>
        <v/>
      </c>
      <c r="AX2591" s="142">
        <f t="shared" si="1293"/>
        <v>7.0068653407099913E-6</v>
      </c>
      <c r="AY2591" s="142" t="str">
        <f t="shared" si="1294"/>
        <v/>
      </c>
      <c r="AZ2591" s="142" t="str">
        <f t="shared" si="1295"/>
        <v/>
      </c>
      <c r="BB2591" s="147"/>
      <c r="BC2591" s="147">
        <f t="shared" si="1258"/>
        <v>12.172799999999704</v>
      </c>
      <c r="BD2591" s="163">
        <f t="shared" si="1259"/>
        <v>9.5017542180663467E-2</v>
      </c>
      <c r="BE2591" s="147">
        <f t="shared" si="1260"/>
        <v>1.9988289244098068E-4</v>
      </c>
      <c r="BF2591" s="147" t="str">
        <f t="shared" si="1256"/>
        <v/>
      </c>
      <c r="BG2591" s="159" t="str">
        <f t="shared" si="1257"/>
        <v/>
      </c>
    </row>
    <row r="2592" spans="1:59" ht="20.100000000000001" customHeight="1" x14ac:dyDescent="0.25">
      <c r="A2592" s="142">
        <v>1898</v>
      </c>
      <c r="B2592" s="142">
        <f t="shared" si="1261"/>
        <v>16807.191734347947</v>
      </c>
      <c r="C2592" s="142">
        <f t="shared" si="1262"/>
        <v>1.3459123563865559E-7</v>
      </c>
      <c r="D2592" s="142">
        <f t="shared" si="1263"/>
        <v>0.99983592507504016</v>
      </c>
      <c r="E2592" s="142">
        <f t="shared" si="1264"/>
        <v>1.3459123563865559E-7</v>
      </c>
      <c r="F2592" s="142" t="str">
        <f t="shared" si="1265"/>
        <v/>
      </c>
      <c r="G2592" s="142" t="str">
        <f t="shared" si="1266"/>
        <v/>
      </c>
      <c r="H2592" s="142"/>
      <c r="I2592" s="142"/>
      <c r="J2592" s="142">
        <f t="shared" si="1267"/>
        <v>2.6238341418046602E-144</v>
      </c>
      <c r="K2592" s="142" t="str">
        <f t="shared" si="1268"/>
        <v/>
      </c>
      <c r="L2592" s="142" t="str">
        <f t="shared" si="1269"/>
        <v/>
      </c>
      <c r="M2592" s="142"/>
      <c r="N2592" s="142"/>
      <c r="O2592" s="142"/>
      <c r="P2592" s="142"/>
      <c r="Q2592" s="142">
        <v>1898</v>
      </c>
      <c r="R2592" s="142">
        <f t="shared" si="1270"/>
        <v>77.070455751986017</v>
      </c>
      <c r="S2592" s="142">
        <f t="shared" si="1271"/>
        <v>2.9351074689647266E-5</v>
      </c>
      <c r="T2592" s="142">
        <f t="shared" si="1272"/>
        <v>0.99983592507504016</v>
      </c>
      <c r="U2592" s="142">
        <f t="shared" si="1273"/>
        <v>2.9351074689647266E-5</v>
      </c>
      <c r="V2592" s="142" t="str">
        <f t="shared" si="1274"/>
        <v/>
      </c>
      <c r="W2592" s="142" t="str">
        <f t="shared" si="1275"/>
        <v/>
      </c>
      <c r="X2592" s="142">
        <f t="shared" si="1276"/>
        <v>6.3066831104186275E-13</v>
      </c>
      <c r="Y2592" s="142" t="str">
        <f t="shared" si="1277"/>
        <v/>
      </c>
      <c r="Z2592" s="142" t="str">
        <f t="shared" si="1278"/>
        <v/>
      </c>
      <c r="AD2592" s="142">
        <v>1898</v>
      </c>
      <c r="AE2592" s="142">
        <f t="shared" si="1296"/>
        <v>197.62631943622904</v>
      </c>
      <c r="AF2592" s="142">
        <f t="shared" si="1279"/>
        <v>1.1446353449251184E-5</v>
      </c>
      <c r="AG2592" s="142">
        <f t="shared" si="1280"/>
        <v>0.99983592507504016</v>
      </c>
      <c r="AH2592" s="142">
        <f t="shared" si="1281"/>
        <v>1.1446353449251184E-5</v>
      </c>
      <c r="AI2592" s="142" t="str">
        <f t="shared" si="1282"/>
        <v/>
      </c>
      <c r="AJ2592" s="142" t="str">
        <f t="shared" si="1283"/>
        <v/>
      </c>
      <c r="AK2592" s="142">
        <f t="shared" si="1284"/>
        <v>5.7845595650264679E-56</v>
      </c>
      <c r="AL2592" s="142" t="str">
        <f t="shared" si="1285"/>
        <v/>
      </c>
      <c r="AM2592" s="142" t="str">
        <f t="shared" si="1286"/>
        <v/>
      </c>
      <c r="AQ2592" s="142">
        <v>1898</v>
      </c>
      <c r="AR2592" s="142">
        <f t="shared" si="1287"/>
        <v>10326.075127553744</v>
      </c>
      <c r="AS2592" s="142">
        <f t="shared" si="1288"/>
        <v>2.1906684535981857E-7</v>
      </c>
      <c r="AT2592" s="142">
        <f t="shared" si="1289"/>
        <v>0.99983592507504016</v>
      </c>
      <c r="AU2592" s="142">
        <f t="shared" si="1290"/>
        <v>2.1906684535981857E-7</v>
      </c>
      <c r="AV2592" s="142" t="str">
        <f t="shared" si="1291"/>
        <v/>
      </c>
      <c r="AW2592" s="142" t="str">
        <f t="shared" si="1292"/>
        <v/>
      </c>
      <c r="AX2592" s="142">
        <f t="shared" si="1293"/>
        <v>6.9386513195760157E-6</v>
      </c>
      <c r="AY2592" s="142" t="str">
        <f t="shared" si="1294"/>
        <v/>
      </c>
      <c r="AZ2592" s="142" t="str">
        <f t="shared" si="1295"/>
        <v/>
      </c>
      <c r="BB2592" s="147"/>
      <c r="BC2592" s="147">
        <f t="shared" si="1258"/>
        <v>12.179199999999703</v>
      </c>
      <c r="BD2592" s="163">
        <f t="shared" si="1259"/>
        <v>9.4817659288222486E-2</v>
      </c>
      <c r="BE2592" s="147">
        <f t="shared" si="1260"/>
        <v>1.9950621178538297E-4</v>
      </c>
      <c r="BF2592" s="147" t="str">
        <f t="shared" si="1256"/>
        <v/>
      </c>
      <c r="BG2592" s="159" t="str">
        <f t="shared" si="1257"/>
        <v/>
      </c>
    </row>
    <row r="2593" spans="1:59" ht="20.100000000000001" customHeight="1" x14ac:dyDescent="0.25">
      <c r="A2593" s="147">
        <v>1899</v>
      </c>
      <c r="B2593" s="142">
        <f t="shared" si="1261"/>
        <v>16825.907983495326</v>
      </c>
      <c r="C2593" s="142">
        <f t="shared" si="1262"/>
        <v>1.3267019357043399E-7</v>
      </c>
      <c r="D2593" s="142">
        <f t="shared" si="1263"/>
        <v>0.99983842610104956</v>
      </c>
      <c r="E2593" s="142">
        <f t="shared" si="1264"/>
        <v>1.3267019357043399E-7</v>
      </c>
      <c r="F2593" s="142" t="str">
        <f t="shared" si="1265"/>
        <v/>
      </c>
      <c r="G2593" s="142" t="str">
        <f t="shared" si="1266"/>
        <v/>
      </c>
      <c r="H2593" s="142"/>
      <c r="I2593" s="142"/>
      <c r="J2593" s="142">
        <f t="shared" si="1267"/>
        <v>2.9037908543010932E-144</v>
      </c>
      <c r="K2593" s="142" t="str">
        <f t="shared" si="1268"/>
        <v/>
      </c>
      <c r="L2593" s="142" t="str">
        <f t="shared" si="1269"/>
        <v/>
      </c>
      <c r="M2593" s="142"/>
      <c r="N2593" s="142"/>
      <c r="O2593" s="142"/>
      <c r="P2593" s="142"/>
      <c r="Q2593" s="147">
        <v>1899</v>
      </c>
      <c r="R2593" s="142">
        <f t="shared" si="1270"/>
        <v>77.156280312957065</v>
      </c>
      <c r="S2593" s="142">
        <f t="shared" si="1271"/>
        <v>2.8932142142079865E-5</v>
      </c>
      <c r="T2593" s="142">
        <f t="shared" si="1272"/>
        <v>0.99983842610104956</v>
      </c>
      <c r="U2593" s="142">
        <f t="shared" si="1273"/>
        <v>2.8932142142079865E-5</v>
      </c>
      <c r="V2593" s="142" t="str">
        <f t="shared" si="1274"/>
        <v/>
      </c>
      <c r="W2593" s="142" t="str">
        <f t="shared" si="1275"/>
        <v/>
      </c>
      <c r="X2593" s="142">
        <f t="shared" si="1276"/>
        <v>6.4842517537875505E-13</v>
      </c>
      <c r="Y2593" s="142" t="str">
        <f t="shared" si="1277"/>
        <v/>
      </c>
      <c r="Z2593" s="142" t="str">
        <f t="shared" si="1278"/>
        <v/>
      </c>
      <c r="AD2593" s="147">
        <v>1899</v>
      </c>
      <c r="AE2593" s="142">
        <f t="shared" si="1296"/>
        <v>197.84639328860794</v>
      </c>
      <c r="AF2593" s="142">
        <f t="shared" si="1279"/>
        <v>1.1282977829736198E-5</v>
      </c>
      <c r="AG2593" s="142">
        <f t="shared" si="1280"/>
        <v>0.99983842610104956</v>
      </c>
      <c r="AH2593" s="142">
        <f t="shared" si="1281"/>
        <v>1.1282977829736198E-5</v>
      </c>
      <c r="AI2593" s="142" t="str">
        <f t="shared" si="1282"/>
        <v/>
      </c>
      <c r="AJ2593" s="142" t="str">
        <f t="shared" si="1283"/>
        <v/>
      </c>
      <c r="AK2593" s="142">
        <f t="shared" si="1284"/>
        <v>6.1578859181934636E-56</v>
      </c>
      <c r="AL2593" s="142" t="str">
        <f t="shared" si="1285"/>
        <v/>
      </c>
      <c r="AM2593" s="142" t="str">
        <f t="shared" si="1286"/>
        <v/>
      </c>
      <c r="AQ2593" s="147">
        <v>1899</v>
      </c>
      <c r="AR2593" s="142">
        <f t="shared" si="1287"/>
        <v>10337.574097628971</v>
      </c>
      <c r="AS2593" s="142">
        <f t="shared" si="1288"/>
        <v>2.1594006950631E-7</v>
      </c>
      <c r="AT2593" s="142">
        <f t="shared" si="1289"/>
        <v>0.99983842610104956</v>
      </c>
      <c r="AU2593" s="142">
        <f t="shared" si="1290"/>
        <v>2.1594006950631E-7</v>
      </c>
      <c r="AV2593" s="142" t="str">
        <f t="shared" si="1291"/>
        <v/>
      </c>
      <c r="AW2593" s="142" t="str">
        <f t="shared" si="1292"/>
        <v/>
      </c>
      <c r="AX2593" s="142">
        <f t="shared" si="1293"/>
        <v>6.870991446486692E-6</v>
      </c>
      <c r="AY2593" s="142" t="str">
        <f t="shared" si="1294"/>
        <v/>
      </c>
      <c r="AZ2593" s="142" t="str">
        <f t="shared" si="1295"/>
        <v/>
      </c>
      <c r="BB2593" s="147"/>
      <c r="BC2593" s="147">
        <f t="shared" si="1258"/>
        <v>12.185599999999702</v>
      </c>
      <c r="BD2593" s="163">
        <f t="shared" si="1259"/>
        <v>9.4618153076437103E-2</v>
      </c>
      <c r="BE2593" s="147">
        <f t="shared" si="1260"/>
        <v>1.9913010359187688E-4</v>
      </c>
      <c r="BF2593" s="147" t="str">
        <f t="shared" si="1256"/>
        <v/>
      </c>
      <c r="BG2593" s="159" t="str">
        <f t="shared" si="1257"/>
        <v/>
      </c>
    </row>
    <row r="2594" spans="1:59" ht="20.100000000000001" customHeight="1" x14ac:dyDescent="0.25">
      <c r="A2594" s="142">
        <v>1900</v>
      </c>
      <c r="B2594" s="142">
        <f t="shared" si="1261"/>
        <v>16844.624232642705</v>
      </c>
      <c r="C2594" s="142">
        <f t="shared" si="1262"/>
        <v>1.3077447843216057E-7</v>
      </c>
      <c r="D2594" s="142">
        <f t="shared" si="1263"/>
        <v>0.99984089140984245</v>
      </c>
      <c r="E2594" s="142">
        <f t="shared" si="1264"/>
        <v>1.3077447843216057E-7</v>
      </c>
      <c r="F2594" s="142" t="str">
        <f t="shared" si="1265"/>
        <v/>
      </c>
      <c r="G2594" s="142" t="str">
        <f t="shared" si="1266"/>
        <v/>
      </c>
      <c r="H2594" s="142"/>
      <c r="I2594" s="142"/>
      <c r="J2594" s="142">
        <f t="shared" si="1267"/>
        <v>3.2135668486965343E-144</v>
      </c>
      <c r="K2594" s="142" t="str">
        <f t="shared" si="1268"/>
        <v/>
      </c>
      <c r="L2594" s="142" t="str">
        <f t="shared" si="1269"/>
        <v/>
      </c>
      <c r="M2594" s="142"/>
      <c r="N2594" s="142"/>
      <c r="O2594" s="142"/>
      <c r="P2594" s="142"/>
      <c r="Q2594" s="142">
        <v>1900</v>
      </c>
      <c r="R2594" s="142">
        <f t="shared" si="1270"/>
        <v>77.242104873928085</v>
      </c>
      <c r="S2594" s="142">
        <f t="shared" si="1271"/>
        <v>2.8518732781880948E-5</v>
      </c>
      <c r="T2594" s="142">
        <f t="shared" si="1272"/>
        <v>0.99984089140984245</v>
      </c>
      <c r="U2594" s="142">
        <f t="shared" si="1273"/>
        <v>2.8518732781880948E-5</v>
      </c>
      <c r="V2594" s="142" t="str">
        <f t="shared" si="1274"/>
        <v/>
      </c>
      <c r="W2594" s="142" t="str">
        <f t="shared" si="1275"/>
        <v/>
      </c>
      <c r="X2594" s="142">
        <f t="shared" si="1276"/>
        <v>6.6667132861151476E-13</v>
      </c>
      <c r="Y2594" s="142" t="str">
        <f t="shared" si="1277"/>
        <v/>
      </c>
      <c r="Z2594" s="142" t="str">
        <f t="shared" si="1278"/>
        <v/>
      </c>
      <c r="AD2594" s="142">
        <v>1900</v>
      </c>
      <c r="AE2594" s="142">
        <f t="shared" si="1296"/>
        <v>198.06646714098679</v>
      </c>
      <c r="AF2594" s="142">
        <f t="shared" si="1279"/>
        <v>1.1121756146847221E-5</v>
      </c>
      <c r="AG2594" s="142">
        <f t="shared" si="1280"/>
        <v>0.99984089140984245</v>
      </c>
      <c r="AH2594" s="142">
        <f t="shared" si="1281"/>
        <v>1.1121756146847221E-5</v>
      </c>
      <c r="AI2594" s="142" t="str">
        <f t="shared" si="1282"/>
        <v/>
      </c>
      <c r="AJ2594" s="142" t="str">
        <f t="shared" si="1283"/>
        <v/>
      </c>
      <c r="AK2594" s="142">
        <f t="shared" si="1284"/>
        <v>6.5552012814689974E-56</v>
      </c>
      <c r="AL2594" s="142" t="str">
        <f t="shared" si="1285"/>
        <v/>
      </c>
      <c r="AM2594" s="142" t="str">
        <f t="shared" si="1286"/>
        <v/>
      </c>
      <c r="AQ2594" s="142">
        <v>1900</v>
      </c>
      <c r="AR2594" s="142">
        <f t="shared" si="1287"/>
        <v>10349.073067704197</v>
      </c>
      <c r="AS2594" s="142">
        <f t="shared" si="1288"/>
        <v>2.1285451692131549E-7</v>
      </c>
      <c r="AT2594" s="142">
        <f t="shared" si="1289"/>
        <v>0.99984089140984245</v>
      </c>
      <c r="AU2594" s="142">
        <f t="shared" si="1290"/>
        <v>2.1285451692131549E-7</v>
      </c>
      <c r="AV2594" s="142" t="str">
        <f t="shared" si="1291"/>
        <v/>
      </c>
      <c r="AW2594" s="142" t="str">
        <f t="shared" si="1292"/>
        <v/>
      </c>
      <c r="AX2594" s="142">
        <f t="shared" si="1293"/>
        <v>6.8038824724003486E-6</v>
      </c>
      <c r="AY2594" s="142" t="str">
        <f t="shared" si="1294"/>
        <v/>
      </c>
      <c r="AZ2594" s="142" t="str">
        <f t="shared" si="1295"/>
        <v/>
      </c>
      <c r="BB2594" s="147"/>
      <c r="BC2594" s="147">
        <f t="shared" si="1258"/>
        <v>12.191999999999702</v>
      </c>
      <c r="BD2594" s="163">
        <f t="shared" si="1259"/>
        <v>9.4419022972845226E-2</v>
      </c>
      <c r="BE2594" s="147">
        <f t="shared" si="1260"/>
        <v>1.9875456744379572E-4</v>
      </c>
      <c r="BF2594" s="147" t="str">
        <f t="shared" si="1256"/>
        <v/>
      </c>
      <c r="BG2594" s="159" t="str">
        <f t="shared" si="1257"/>
        <v/>
      </c>
    </row>
    <row r="2595" spans="1:59" ht="20.100000000000001" customHeight="1" x14ac:dyDescent="0.25">
      <c r="A2595" s="142">
        <v>1901</v>
      </c>
      <c r="B2595" s="142">
        <f t="shared" si="1261"/>
        <v>16863.340481790092</v>
      </c>
      <c r="C2595" s="142">
        <f t="shared" si="1262"/>
        <v>1.2890378855809839E-7</v>
      </c>
      <c r="D2595" s="142">
        <f t="shared" si="1263"/>
        <v>0.99984332147261612</v>
      </c>
      <c r="E2595" s="142">
        <f t="shared" si="1264"/>
        <v>1.2890378855809839E-7</v>
      </c>
      <c r="F2595" s="142" t="str">
        <f t="shared" si="1265"/>
        <v/>
      </c>
      <c r="G2595" s="142" t="str">
        <f t="shared" si="1266"/>
        <v/>
      </c>
      <c r="H2595" s="142"/>
      <c r="I2595" s="142"/>
      <c r="J2595" s="142">
        <f t="shared" si="1267"/>
        <v>3.5563328002347954E-144</v>
      </c>
      <c r="K2595" s="142" t="str">
        <f t="shared" si="1268"/>
        <v/>
      </c>
      <c r="L2595" s="142" t="str">
        <f t="shared" si="1269"/>
        <v/>
      </c>
      <c r="M2595" s="142"/>
      <c r="N2595" s="142"/>
      <c r="O2595" s="142"/>
      <c r="P2595" s="142"/>
      <c r="Q2595" s="142">
        <v>1901</v>
      </c>
      <c r="R2595" s="142">
        <f t="shared" si="1270"/>
        <v>77.327929434899133</v>
      </c>
      <c r="S2595" s="142">
        <f t="shared" si="1271"/>
        <v>2.8110780823090931E-5</v>
      </c>
      <c r="T2595" s="142">
        <f t="shared" si="1272"/>
        <v>0.99984332147261612</v>
      </c>
      <c r="U2595" s="142">
        <f t="shared" si="1273"/>
        <v>2.8110780823090931E-5</v>
      </c>
      <c r="V2595" s="142" t="str">
        <f t="shared" si="1274"/>
        <v/>
      </c>
      <c r="W2595" s="142" t="str">
        <f t="shared" si="1275"/>
        <v/>
      </c>
      <c r="X2595" s="142">
        <f t="shared" si="1276"/>
        <v>6.8541994684176363E-13</v>
      </c>
      <c r="Y2595" s="142" t="str">
        <f t="shared" si="1277"/>
        <v/>
      </c>
      <c r="Z2595" s="142" t="str">
        <f t="shared" si="1278"/>
        <v/>
      </c>
      <c r="AD2595" s="142">
        <v>1901</v>
      </c>
      <c r="AE2595" s="142">
        <f t="shared" si="1296"/>
        <v>198.28654099336569</v>
      </c>
      <c r="AF2595" s="142">
        <f t="shared" si="1279"/>
        <v>1.0962662745327875E-5</v>
      </c>
      <c r="AG2595" s="142">
        <f t="shared" si="1280"/>
        <v>0.99984332147261612</v>
      </c>
      <c r="AH2595" s="142">
        <f t="shared" si="1281"/>
        <v>1.0962662745327875E-5</v>
      </c>
      <c r="AI2595" s="142" t="str">
        <f t="shared" si="1282"/>
        <v/>
      </c>
      <c r="AJ2595" s="142" t="str">
        <f t="shared" si="1283"/>
        <v/>
      </c>
      <c r="AK2595" s="142">
        <f t="shared" si="1284"/>
        <v>6.978040334995058E-56</v>
      </c>
      <c r="AL2595" s="142" t="str">
        <f t="shared" si="1285"/>
        <v/>
      </c>
      <c r="AM2595" s="142" t="str">
        <f t="shared" si="1286"/>
        <v/>
      </c>
      <c r="AQ2595" s="142">
        <v>1901</v>
      </c>
      <c r="AR2595" s="142">
        <f t="shared" si="1287"/>
        <v>10360.572037779424</v>
      </c>
      <c r="AS2595" s="142">
        <f t="shared" si="1288"/>
        <v>2.0980969659989865E-7</v>
      </c>
      <c r="AT2595" s="142">
        <f t="shared" si="1289"/>
        <v>0.99984332147261612</v>
      </c>
      <c r="AU2595" s="142">
        <f t="shared" si="1290"/>
        <v>2.0980969659989865E-7</v>
      </c>
      <c r="AV2595" s="142" t="str">
        <f t="shared" si="1291"/>
        <v/>
      </c>
      <c r="AW2595" s="142" t="str">
        <f t="shared" si="1292"/>
        <v/>
      </c>
      <c r="AX2595" s="142">
        <f t="shared" si="1293"/>
        <v>6.7373211536692041E-6</v>
      </c>
      <c r="AY2595" s="142" t="str">
        <f t="shared" si="1294"/>
        <v/>
      </c>
      <c r="AZ2595" s="142" t="str">
        <f t="shared" si="1295"/>
        <v/>
      </c>
      <c r="BB2595" s="147"/>
      <c r="BC2595" s="147">
        <f t="shared" si="1258"/>
        <v>12.198399999999701</v>
      </c>
      <c r="BD2595" s="163">
        <f t="shared" si="1259"/>
        <v>9.4220268405401431E-2</v>
      </c>
      <c r="BE2595" s="147">
        <f t="shared" si="1260"/>
        <v>1.9837960292290457E-4</v>
      </c>
      <c r="BF2595" s="147" t="str">
        <f t="shared" si="1256"/>
        <v/>
      </c>
      <c r="BG2595" s="159" t="str">
        <f t="shared" si="1257"/>
        <v/>
      </c>
    </row>
    <row r="2596" spans="1:59" ht="20.100000000000001" customHeight="1" x14ac:dyDescent="0.25">
      <c r="A2596" s="142">
        <v>1902</v>
      </c>
      <c r="B2596" s="142">
        <f t="shared" si="1261"/>
        <v>16882.056730937471</v>
      </c>
      <c r="C2596" s="142">
        <f t="shared" si="1262"/>
        <v>1.2705782540276133E-7</v>
      </c>
      <c r="D2596" s="142">
        <f t="shared" si="1263"/>
        <v>0.99984571675495104</v>
      </c>
      <c r="E2596" s="142">
        <f t="shared" si="1264"/>
        <v>1.2705782540276133E-7</v>
      </c>
      <c r="F2596" s="142" t="str">
        <f t="shared" si="1265"/>
        <v/>
      </c>
      <c r="G2596" s="142" t="str">
        <f t="shared" si="1266"/>
        <v/>
      </c>
      <c r="H2596" s="142"/>
      <c r="I2596" s="142"/>
      <c r="J2596" s="142">
        <f t="shared" si="1267"/>
        <v>3.9355959353161316E-144</v>
      </c>
      <c r="K2596" s="142" t="str">
        <f t="shared" si="1268"/>
        <v/>
      </c>
      <c r="L2596" s="142" t="str">
        <f t="shared" si="1269"/>
        <v/>
      </c>
      <c r="M2596" s="142"/>
      <c r="N2596" s="142"/>
      <c r="O2596" s="142"/>
      <c r="P2596" s="142"/>
      <c r="Q2596" s="142">
        <v>1902</v>
      </c>
      <c r="R2596" s="142">
        <f t="shared" si="1270"/>
        <v>77.413753995870152</v>
      </c>
      <c r="S2596" s="142">
        <f t="shared" si="1271"/>
        <v>2.770822116020106E-5</v>
      </c>
      <c r="T2596" s="142">
        <f t="shared" si="1272"/>
        <v>0.99984571675495104</v>
      </c>
      <c r="U2596" s="142">
        <f t="shared" si="1273"/>
        <v>2.770822116020106E-5</v>
      </c>
      <c r="V2596" s="142" t="str">
        <f t="shared" si="1274"/>
        <v/>
      </c>
      <c r="W2596" s="142" t="str">
        <f t="shared" si="1275"/>
        <v/>
      </c>
      <c r="X2596" s="142">
        <f t="shared" si="1276"/>
        <v>7.0468455237017162E-13</v>
      </c>
      <c r="Y2596" s="142" t="str">
        <f t="shared" si="1277"/>
        <v/>
      </c>
      <c r="Z2596" s="142" t="str">
        <f t="shared" si="1278"/>
        <v/>
      </c>
      <c r="AD2596" s="142">
        <v>1902</v>
      </c>
      <c r="AE2596" s="142">
        <f t="shared" si="1296"/>
        <v>198.50661484574454</v>
      </c>
      <c r="AF2596" s="142">
        <f t="shared" si="1279"/>
        <v>1.0805672235284471E-5</v>
      </c>
      <c r="AG2596" s="142">
        <f t="shared" si="1280"/>
        <v>0.99984571675495104</v>
      </c>
      <c r="AH2596" s="142">
        <f t="shared" si="1281"/>
        <v>1.0805672235284471E-5</v>
      </c>
      <c r="AI2596" s="142" t="str">
        <f t="shared" si="1282"/>
        <v/>
      </c>
      <c r="AJ2596" s="142" t="str">
        <f t="shared" si="1283"/>
        <v/>
      </c>
      <c r="AK2596" s="142">
        <f t="shared" si="1284"/>
        <v>7.4280355009003446E-56</v>
      </c>
      <c r="AL2596" s="142" t="str">
        <f t="shared" si="1285"/>
        <v/>
      </c>
      <c r="AM2596" s="142" t="str">
        <f t="shared" si="1286"/>
        <v/>
      </c>
      <c r="AQ2596" s="142">
        <v>1902</v>
      </c>
      <c r="AR2596" s="142">
        <f t="shared" si="1287"/>
        <v>10372.071007854651</v>
      </c>
      <c r="AS2596" s="142">
        <f t="shared" si="1288"/>
        <v>2.0680512261578069E-7</v>
      </c>
      <c r="AT2596" s="142">
        <f t="shared" si="1289"/>
        <v>0.99984571675495104</v>
      </c>
      <c r="AU2596" s="142">
        <f t="shared" si="1290"/>
        <v>2.0680512261578069E-7</v>
      </c>
      <c r="AV2596" s="142" t="str">
        <f t="shared" si="1291"/>
        <v/>
      </c>
      <c r="AW2596" s="142" t="str">
        <f t="shared" si="1292"/>
        <v/>
      </c>
      <c r="AX2596" s="142">
        <f t="shared" si="1293"/>
        <v>6.6713042521932257E-6</v>
      </c>
      <c r="AY2596" s="142" t="str">
        <f t="shared" si="1294"/>
        <v/>
      </c>
      <c r="AZ2596" s="142" t="str">
        <f t="shared" si="1295"/>
        <v/>
      </c>
      <c r="BB2596" s="147"/>
      <c r="BC2596" s="147">
        <f t="shared" si="1258"/>
        <v>12.2047999999997</v>
      </c>
      <c r="BD2596" s="163">
        <f t="shared" si="1259"/>
        <v>9.4021888802478526E-2</v>
      </c>
      <c r="BE2596" s="147">
        <f t="shared" si="1260"/>
        <v>1.980052096096363E-4</v>
      </c>
      <c r="BF2596" s="147" t="str">
        <f t="shared" si="1256"/>
        <v/>
      </c>
      <c r="BG2596" s="159" t="str">
        <f t="shared" si="1257"/>
        <v/>
      </c>
    </row>
    <row r="2597" spans="1:59" ht="20.100000000000001" customHeight="1" x14ac:dyDescent="0.25">
      <c r="A2597" s="142">
        <v>1903</v>
      </c>
      <c r="B2597" s="142">
        <f t="shared" si="1261"/>
        <v>16900.77298008485</v>
      </c>
      <c r="C2597" s="142">
        <f t="shared" si="1262"/>
        <v>1.2523629351524443E-7</v>
      </c>
      <c r="D2597" s="142">
        <f t="shared" si="1263"/>
        <v>0.99984807771686879</v>
      </c>
      <c r="E2597" s="142">
        <f t="shared" si="1264"/>
        <v>1.2523629351524443E-7</v>
      </c>
      <c r="F2597" s="142" t="str">
        <f t="shared" si="1265"/>
        <v/>
      </c>
      <c r="G2597" s="142" t="str">
        <f t="shared" si="1266"/>
        <v/>
      </c>
      <c r="H2597" s="142"/>
      <c r="I2597" s="142"/>
      <c r="J2597" s="142">
        <f t="shared" si="1267"/>
        <v>4.3552356923375465E-144</v>
      </c>
      <c r="K2597" s="142" t="str">
        <f t="shared" si="1268"/>
        <v/>
      </c>
      <c r="L2597" s="142" t="str">
        <f t="shared" si="1269"/>
        <v/>
      </c>
      <c r="M2597" s="142"/>
      <c r="N2597" s="142"/>
      <c r="O2597" s="142"/>
      <c r="P2597" s="142"/>
      <c r="Q2597" s="142">
        <v>1903</v>
      </c>
      <c r="R2597" s="142">
        <f t="shared" si="1270"/>
        <v>77.499578556841172</v>
      </c>
      <c r="S2597" s="142">
        <f t="shared" si="1271"/>
        <v>2.7310989362555485E-5</v>
      </c>
      <c r="T2597" s="142">
        <f t="shared" si="1272"/>
        <v>0.99984807771686879</v>
      </c>
      <c r="U2597" s="142">
        <f t="shared" si="1273"/>
        <v>2.7310989362555485E-5</v>
      </c>
      <c r="V2597" s="142" t="str">
        <f t="shared" si="1274"/>
        <v/>
      </c>
      <c r="W2597" s="142" t="str">
        <f t="shared" si="1275"/>
        <v/>
      </c>
      <c r="X2597" s="142">
        <f t="shared" si="1276"/>
        <v>7.2447902255500587E-13</v>
      </c>
      <c r="Y2597" s="142" t="str">
        <f t="shared" si="1277"/>
        <v/>
      </c>
      <c r="Z2597" s="142" t="str">
        <f t="shared" si="1278"/>
        <v/>
      </c>
      <c r="AD2597" s="142">
        <v>1903</v>
      </c>
      <c r="AE2597" s="142">
        <f t="shared" si="1296"/>
        <v>198.72668869812344</v>
      </c>
      <c r="AF2597" s="142">
        <f t="shared" si="1279"/>
        <v>1.0650759490003043E-5</v>
      </c>
      <c r="AG2597" s="142">
        <f t="shared" si="1280"/>
        <v>0.99984807771686879</v>
      </c>
      <c r="AH2597" s="142">
        <f t="shared" si="1281"/>
        <v>1.0650759490003043E-5</v>
      </c>
      <c r="AI2597" s="142" t="str">
        <f t="shared" si="1282"/>
        <v/>
      </c>
      <c r="AJ2597" s="142" t="str">
        <f t="shared" si="1283"/>
        <v/>
      </c>
      <c r="AK2597" s="142">
        <f t="shared" si="1284"/>
        <v>7.9069231402424044E-56</v>
      </c>
      <c r="AL2597" s="142" t="str">
        <f t="shared" si="1285"/>
        <v/>
      </c>
      <c r="AM2597" s="142" t="str">
        <f t="shared" si="1286"/>
        <v/>
      </c>
      <c r="AQ2597" s="142">
        <v>1903</v>
      </c>
      <c r="AR2597" s="142">
        <f t="shared" si="1287"/>
        <v>10383.569977929877</v>
      </c>
      <c r="AS2597" s="142">
        <f t="shared" si="1288"/>
        <v>2.0384031407956957E-7</v>
      </c>
      <c r="AT2597" s="142">
        <f t="shared" si="1289"/>
        <v>0.99984807771686879</v>
      </c>
      <c r="AU2597" s="142">
        <f t="shared" si="1290"/>
        <v>2.0384031407956957E-7</v>
      </c>
      <c r="AV2597" s="142" t="str">
        <f t="shared" si="1291"/>
        <v/>
      </c>
      <c r="AW2597" s="142" t="str">
        <f t="shared" si="1292"/>
        <v/>
      </c>
      <c r="AX2597" s="142">
        <f t="shared" si="1293"/>
        <v>6.6058285355720685E-6</v>
      </c>
      <c r="AY2597" s="142" t="str">
        <f t="shared" si="1294"/>
        <v/>
      </c>
      <c r="AZ2597" s="142" t="str">
        <f t="shared" si="1295"/>
        <v/>
      </c>
      <c r="BB2597" s="147"/>
      <c r="BC2597" s="147">
        <f t="shared" si="1258"/>
        <v>12.2111999999997</v>
      </c>
      <c r="BD2597" s="163">
        <f t="shared" si="1259"/>
        <v>9.382388359286889E-2</v>
      </c>
      <c r="BE2597" s="147">
        <f t="shared" si="1260"/>
        <v>1.9763138708292494E-4</v>
      </c>
      <c r="BF2597" s="147" t="str">
        <f t="shared" si="1256"/>
        <v/>
      </c>
      <c r="BG2597" s="159" t="str">
        <f t="shared" si="1257"/>
        <v/>
      </c>
    </row>
    <row r="2598" spans="1:59" ht="20.100000000000001" customHeight="1" x14ac:dyDescent="0.25">
      <c r="A2598" s="142">
        <v>1904</v>
      </c>
      <c r="B2598" s="142">
        <f t="shared" si="1261"/>
        <v>16919.489229232229</v>
      </c>
      <c r="C2598" s="142">
        <f t="shared" si="1262"/>
        <v>1.2343890051368494E-7</v>
      </c>
      <c r="D2598" s="142">
        <f t="shared" si="1263"/>
        <v>0.99985040481289034</v>
      </c>
      <c r="E2598" s="142">
        <f t="shared" si="1264"/>
        <v>1.2343890051368494E-7</v>
      </c>
      <c r="F2598" s="142" t="str">
        <f t="shared" si="1265"/>
        <v/>
      </c>
      <c r="G2598" s="142" t="str">
        <f t="shared" si="1266"/>
        <v/>
      </c>
      <c r="H2598" s="142"/>
      <c r="I2598" s="142"/>
      <c r="J2598" s="142">
        <f t="shared" si="1267"/>
        <v>4.8195431545156818E-144</v>
      </c>
      <c r="K2598" s="142" t="str">
        <f t="shared" si="1268"/>
        <v/>
      </c>
      <c r="L2598" s="142" t="str">
        <f t="shared" si="1269"/>
        <v/>
      </c>
      <c r="M2598" s="142"/>
      <c r="N2598" s="142"/>
      <c r="O2598" s="142"/>
      <c r="P2598" s="142"/>
      <c r="Q2598" s="142">
        <v>1904</v>
      </c>
      <c r="R2598" s="142">
        <f t="shared" si="1270"/>
        <v>77.58540311781222</v>
      </c>
      <c r="S2598" s="142">
        <f t="shared" si="1271"/>
        <v>2.691902166878175E-5</v>
      </c>
      <c r="T2598" s="142">
        <f t="shared" si="1272"/>
        <v>0.99985040481289034</v>
      </c>
      <c r="U2598" s="142">
        <f t="shared" si="1273"/>
        <v>2.691902166878175E-5</v>
      </c>
      <c r="V2598" s="142" t="str">
        <f t="shared" si="1274"/>
        <v/>
      </c>
      <c r="W2598" s="142" t="str">
        <f t="shared" si="1275"/>
        <v/>
      </c>
      <c r="X2598" s="142">
        <f t="shared" si="1276"/>
        <v>7.448175988907842E-13</v>
      </c>
      <c r="Y2598" s="142" t="str">
        <f t="shared" si="1277"/>
        <v/>
      </c>
      <c r="Z2598" s="142" t="str">
        <f t="shared" si="1278"/>
        <v/>
      </c>
      <c r="AD2598" s="142">
        <v>1904</v>
      </c>
      <c r="AE2598" s="142">
        <f t="shared" si="1296"/>
        <v>198.94676255050229</v>
      </c>
      <c r="AF2598" s="142">
        <f t="shared" si="1279"/>
        <v>1.049789964377728E-5</v>
      </c>
      <c r="AG2598" s="142">
        <f t="shared" si="1280"/>
        <v>0.99985040481289034</v>
      </c>
      <c r="AH2598" s="142">
        <f t="shared" si="1281"/>
        <v>1.049789964377728E-5</v>
      </c>
      <c r="AI2598" s="142" t="str">
        <f t="shared" si="1282"/>
        <v/>
      </c>
      <c r="AJ2598" s="142" t="str">
        <f t="shared" si="1283"/>
        <v/>
      </c>
      <c r="AK2598" s="142">
        <f t="shared" si="1284"/>
        <v>8.4165501410416917E-56</v>
      </c>
      <c r="AL2598" s="142" t="str">
        <f t="shared" si="1285"/>
        <v/>
      </c>
      <c r="AM2598" s="142" t="str">
        <f t="shared" si="1286"/>
        <v/>
      </c>
      <c r="AQ2598" s="142">
        <v>1904</v>
      </c>
      <c r="AR2598" s="142">
        <f t="shared" si="1287"/>
        <v>10395.068948005104</v>
      </c>
      <c r="AS2598" s="142">
        <f t="shared" si="1288"/>
        <v>2.0091479509718485E-7</v>
      </c>
      <c r="AT2598" s="142">
        <f t="shared" si="1289"/>
        <v>0.99985040481289034</v>
      </c>
      <c r="AU2598" s="142">
        <f t="shared" si="1290"/>
        <v>2.0091479509718485E-7</v>
      </c>
      <c r="AV2598" s="142" t="str">
        <f t="shared" si="1291"/>
        <v/>
      </c>
      <c r="AW2598" s="142" t="str">
        <f t="shared" si="1292"/>
        <v/>
      </c>
      <c r="AX2598" s="142">
        <f t="shared" si="1293"/>
        <v>6.5408907772551096E-6</v>
      </c>
      <c r="AY2598" s="142" t="str">
        <f t="shared" si="1294"/>
        <v/>
      </c>
      <c r="AZ2598" s="142" t="str">
        <f t="shared" si="1295"/>
        <v/>
      </c>
      <c r="BB2598" s="147"/>
      <c r="BC2598" s="147">
        <f t="shared" si="1258"/>
        <v>12.217599999999699</v>
      </c>
      <c r="BD2598" s="163">
        <f t="shared" si="1259"/>
        <v>9.3626252205785965E-2</v>
      </c>
      <c r="BE2598" s="147">
        <f t="shared" si="1260"/>
        <v>1.9725813492062205E-4</v>
      </c>
      <c r="BF2598" s="147" t="str">
        <f t="shared" si="1256"/>
        <v/>
      </c>
      <c r="BG2598" s="159" t="str">
        <f t="shared" si="1257"/>
        <v/>
      </c>
    </row>
    <row r="2599" spans="1:59" ht="20.100000000000001" customHeight="1" x14ac:dyDescent="0.25">
      <c r="A2599" s="142">
        <v>1905</v>
      </c>
      <c r="B2599" s="142">
        <f t="shared" si="1261"/>
        <v>16938.205478379608</v>
      </c>
      <c r="C2599" s="142">
        <f t="shared" si="1262"/>
        <v>1.2166535705984041E-7</v>
      </c>
      <c r="D2599" s="142">
        <f t="shared" si="1263"/>
        <v>0.99985269849209257</v>
      </c>
      <c r="E2599" s="142">
        <f t="shared" si="1264"/>
        <v>1.2166535705984041E-7</v>
      </c>
      <c r="F2599" s="142" t="str">
        <f t="shared" si="1265"/>
        <v/>
      </c>
      <c r="G2599" s="142" t="str">
        <f t="shared" si="1266"/>
        <v/>
      </c>
      <c r="H2599" s="142"/>
      <c r="I2599" s="142"/>
      <c r="J2599" s="142">
        <f t="shared" si="1267"/>
        <v>5.3332646529636755E-144</v>
      </c>
      <c r="K2599" s="142" t="str">
        <f t="shared" si="1268"/>
        <v/>
      </c>
      <c r="L2599" s="142" t="str">
        <f t="shared" si="1269"/>
        <v/>
      </c>
      <c r="M2599" s="142"/>
      <c r="N2599" s="142"/>
      <c r="O2599" s="142"/>
      <c r="P2599" s="142"/>
      <c r="Q2599" s="142">
        <v>1905</v>
      </c>
      <c r="R2599" s="142">
        <f t="shared" si="1270"/>
        <v>77.671227678783239</v>
      </c>
      <c r="S2599" s="142">
        <f t="shared" si="1271"/>
        <v>2.6532254981247358E-5</v>
      </c>
      <c r="T2599" s="142">
        <f t="shared" si="1272"/>
        <v>0.99985269849209257</v>
      </c>
      <c r="U2599" s="142">
        <f t="shared" si="1273"/>
        <v>2.6532254981247358E-5</v>
      </c>
      <c r="V2599" s="142" t="str">
        <f t="shared" si="1274"/>
        <v/>
      </c>
      <c r="W2599" s="142" t="str">
        <f t="shared" si="1275"/>
        <v/>
      </c>
      <c r="X2599" s="142">
        <f t="shared" si="1276"/>
        <v>7.6571489631256956E-13</v>
      </c>
      <c r="Y2599" s="142" t="str">
        <f t="shared" si="1277"/>
        <v/>
      </c>
      <c r="Z2599" s="142" t="str">
        <f t="shared" si="1278"/>
        <v/>
      </c>
      <c r="AD2599" s="142">
        <v>1905</v>
      </c>
      <c r="AE2599" s="142">
        <f t="shared" si="1296"/>
        <v>199.16683640288119</v>
      </c>
      <c r="AF2599" s="142">
        <f t="shared" si="1279"/>
        <v>1.0347068089746406E-5</v>
      </c>
      <c r="AG2599" s="142">
        <f t="shared" si="1280"/>
        <v>0.99985269849209257</v>
      </c>
      <c r="AH2599" s="142">
        <f t="shared" si="1281"/>
        <v>1.0347068089746406E-5</v>
      </c>
      <c r="AI2599" s="142" t="str">
        <f t="shared" si="1282"/>
        <v/>
      </c>
      <c r="AJ2599" s="142" t="str">
        <f t="shared" si="1283"/>
        <v/>
      </c>
      <c r="AK2599" s="142">
        <f t="shared" si="1284"/>
        <v>8.9588809219797167E-56</v>
      </c>
      <c r="AL2599" s="142" t="str">
        <f t="shared" si="1285"/>
        <v/>
      </c>
      <c r="AM2599" s="142" t="str">
        <f t="shared" si="1286"/>
        <v/>
      </c>
      <c r="AQ2599" s="142">
        <v>1905</v>
      </c>
      <c r="AR2599" s="142">
        <f t="shared" si="1287"/>
        <v>10406.567918080331</v>
      </c>
      <c r="AS2599" s="142">
        <f t="shared" si="1288"/>
        <v>1.9802809472848179E-7</v>
      </c>
      <c r="AT2599" s="142">
        <f t="shared" si="1289"/>
        <v>0.99985269849209257</v>
      </c>
      <c r="AU2599" s="142">
        <f t="shared" si="1290"/>
        <v>1.9802809472848179E-7</v>
      </c>
      <c r="AV2599" s="142" t="str">
        <f t="shared" si="1291"/>
        <v/>
      </c>
      <c r="AW2599" s="142" t="str">
        <f t="shared" si="1292"/>
        <v/>
      </c>
      <c r="AX2599" s="142">
        <f t="shared" si="1293"/>
        <v>6.4764877566895066E-6</v>
      </c>
      <c r="AY2599" s="142" t="str">
        <f t="shared" si="1294"/>
        <v/>
      </c>
      <c r="AZ2599" s="142" t="str">
        <f t="shared" si="1295"/>
        <v/>
      </c>
      <c r="BB2599" s="147"/>
      <c r="BC2599" s="147">
        <f t="shared" si="1258"/>
        <v>12.223999999999698</v>
      </c>
      <c r="BD2599" s="163">
        <f t="shared" si="1259"/>
        <v>9.3428994070865343E-2</v>
      </c>
      <c r="BE2599" s="147">
        <f t="shared" si="1260"/>
        <v>1.9688545269865021E-4</v>
      </c>
      <c r="BF2599" s="147" t="str">
        <f t="shared" si="1256"/>
        <v/>
      </c>
      <c r="BG2599" s="159" t="str">
        <f t="shared" si="1257"/>
        <v/>
      </c>
    </row>
    <row r="2600" spans="1:59" ht="20.100000000000001" customHeight="1" x14ac:dyDescent="0.25">
      <c r="A2600" s="147">
        <v>1906</v>
      </c>
      <c r="B2600" s="142">
        <f t="shared" si="1261"/>
        <v>16956.921727526995</v>
      </c>
      <c r="C2600" s="142">
        <f t="shared" si="1262"/>
        <v>1.1991537683379074E-7</v>
      </c>
      <c r="D2600" s="142">
        <f t="shared" si="1263"/>
        <v>0.99985495919816547</v>
      </c>
      <c r="E2600" s="142">
        <f t="shared" si="1264"/>
        <v>1.1991537683379074E-7</v>
      </c>
      <c r="F2600" s="142" t="str">
        <f t="shared" si="1265"/>
        <v/>
      </c>
      <c r="G2600" s="142" t="str">
        <f t="shared" si="1266"/>
        <v/>
      </c>
      <c r="H2600" s="142"/>
      <c r="I2600" s="142"/>
      <c r="J2600" s="142">
        <f t="shared" si="1267"/>
        <v>5.9016499802802272E-144</v>
      </c>
      <c r="K2600" s="142" t="str">
        <f t="shared" si="1268"/>
        <v/>
      </c>
      <c r="L2600" s="142" t="str">
        <f t="shared" si="1269"/>
        <v/>
      </c>
      <c r="M2600" s="142"/>
      <c r="N2600" s="142"/>
      <c r="O2600" s="142"/>
      <c r="P2600" s="142"/>
      <c r="Q2600" s="147">
        <v>1906</v>
      </c>
      <c r="R2600" s="142">
        <f t="shared" si="1270"/>
        <v>77.757052239754287</v>
      </c>
      <c r="S2600" s="142">
        <f t="shared" si="1271"/>
        <v>2.6150626860542053E-5</v>
      </c>
      <c r="T2600" s="142">
        <f t="shared" si="1272"/>
        <v>0.99985495919816547</v>
      </c>
      <c r="U2600" s="142">
        <f t="shared" si="1273"/>
        <v>2.6150626860542053E-5</v>
      </c>
      <c r="V2600" s="142" t="str">
        <f t="shared" si="1274"/>
        <v/>
      </c>
      <c r="W2600" s="142" t="str">
        <f t="shared" si="1275"/>
        <v/>
      </c>
      <c r="X2600" s="142">
        <f t="shared" si="1276"/>
        <v>7.8718591273131993E-13</v>
      </c>
      <c r="Y2600" s="142" t="str">
        <f t="shared" si="1277"/>
        <v/>
      </c>
      <c r="Z2600" s="142" t="str">
        <f t="shared" si="1278"/>
        <v/>
      </c>
      <c r="AD2600" s="147">
        <v>1906</v>
      </c>
      <c r="AE2600" s="142">
        <f t="shared" si="1296"/>
        <v>199.38691025526003</v>
      </c>
      <c r="AF2600" s="142">
        <f t="shared" si="1279"/>
        <v>1.0198240477743976E-5</v>
      </c>
      <c r="AG2600" s="142">
        <f t="shared" si="1280"/>
        <v>0.99985495919816547</v>
      </c>
      <c r="AH2600" s="142">
        <f t="shared" si="1281"/>
        <v>1.0198240477743976E-5</v>
      </c>
      <c r="AI2600" s="142" t="str">
        <f t="shared" si="1282"/>
        <v/>
      </c>
      <c r="AJ2600" s="142" t="str">
        <f t="shared" si="1283"/>
        <v/>
      </c>
      <c r="AK2600" s="142">
        <f t="shared" si="1284"/>
        <v>9.5360048778597933E-56</v>
      </c>
      <c r="AL2600" s="142" t="str">
        <f t="shared" si="1285"/>
        <v/>
      </c>
      <c r="AM2600" s="142" t="str">
        <f t="shared" si="1286"/>
        <v/>
      </c>
      <c r="AQ2600" s="147">
        <v>1906</v>
      </c>
      <c r="AR2600" s="142">
        <f t="shared" si="1287"/>
        <v>10418.066888155558</v>
      </c>
      <c r="AS2600" s="142">
        <f t="shared" si="1288"/>
        <v>1.9517974694607583E-7</v>
      </c>
      <c r="AT2600" s="142">
        <f t="shared" si="1289"/>
        <v>0.99985495919816547</v>
      </c>
      <c r="AU2600" s="142">
        <f t="shared" si="1290"/>
        <v>1.9517974694607583E-7</v>
      </c>
      <c r="AV2600" s="142" t="str">
        <f t="shared" si="1291"/>
        <v/>
      </c>
      <c r="AW2600" s="142" t="str">
        <f t="shared" si="1292"/>
        <v/>
      </c>
      <c r="AX2600" s="142">
        <f t="shared" si="1293"/>
        <v>6.4126162594663103E-6</v>
      </c>
      <c r="AY2600" s="142" t="str">
        <f t="shared" si="1294"/>
        <v/>
      </c>
      <c r="AZ2600" s="142" t="str">
        <f t="shared" si="1295"/>
        <v/>
      </c>
      <c r="BB2600" s="147"/>
      <c r="BC2600" s="147">
        <f t="shared" si="1258"/>
        <v>12.230399999999698</v>
      </c>
      <c r="BD2600" s="163">
        <f t="shared" si="1259"/>
        <v>9.3232108618166692E-2</v>
      </c>
      <c r="BE2600" s="147">
        <f t="shared" si="1260"/>
        <v>1.9651333999186338E-4</v>
      </c>
      <c r="BF2600" s="147" t="str">
        <f t="shared" si="1256"/>
        <v/>
      </c>
      <c r="BG2600" s="159" t="str">
        <f t="shared" si="1257"/>
        <v/>
      </c>
    </row>
    <row r="2601" spans="1:59" ht="20.100000000000001" customHeight="1" x14ac:dyDescent="0.25">
      <c r="A2601" s="142">
        <v>1907</v>
      </c>
      <c r="B2601" s="142">
        <f t="shared" si="1261"/>
        <v>16975.637976674374</v>
      </c>
      <c r="C2601" s="142">
        <f t="shared" si="1262"/>
        <v>1.1818867650876689E-7</v>
      </c>
      <c r="D2601" s="142">
        <f t="shared" si="1263"/>
        <v>0.99985718736946827</v>
      </c>
      <c r="E2601" s="142">
        <f t="shared" si="1264"/>
        <v>1.1818867650876689E-7</v>
      </c>
      <c r="F2601" s="142" t="str">
        <f t="shared" si="1265"/>
        <v/>
      </c>
      <c r="G2601" s="142" t="str">
        <f t="shared" si="1266"/>
        <v/>
      </c>
      <c r="H2601" s="142"/>
      <c r="I2601" s="142"/>
      <c r="J2601" s="142">
        <f t="shared" si="1267"/>
        <v>6.5305057012846814E-144</v>
      </c>
      <c r="K2601" s="142" t="str">
        <f t="shared" si="1268"/>
        <v/>
      </c>
      <c r="L2601" s="142" t="str">
        <f t="shared" si="1269"/>
        <v/>
      </c>
      <c r="M2601" s="142"/>
      <c r="N2601" s="142"/>
      <c r="O2601" s="142"/>
      <c r="P2601" s="142"/>
      <c r="Q2601" s="142">
        <v>1907</v>
      </c>
      <c r="R2601" s="142">
        <f t="shared" si="1270"/>
        <v>77.842876800725307</v>
      </c>
      <c r="S2601" s="142">
        <f t="shared" si="1271"/>
        <v>2.5774075519989148E-5</v>
      </c>
      <c r="T2601" s="142">
        <f t="shared" si="1272"/>
        <v>0.99985718736946827</v>
      </c>
      <c r="U2601" s="142">
        <f t="shared" si="1273"/>
        <v>2.5774075519989148E-5</v>
      </c>
      <c r="V2601" s="142" t="str">
        <f t="shared" si="1274"/>
        <v/>
      </c>
      <c r="W2601" s="142" t="str">
        <f t="shared" si="1275"/>
        <v/>
      </c>
      <c r="X2601" s="142">
        <f t="shared" si="1276"/>
        <v>8.0924603880558307E-13</v>
      </c>
      <c r="Y2601" s="142" t="str">
        <f t="shared" si="1277"/>
        <v/>
      </c>
      <c r="Z2601" s="142" t="str">
        <f t="shared" si="1278"/>
        <v/>
      </c>
      <c r="AD2601" s="142">
        <v>1907</v>
      </c>
      <c r="AE2601" s="142">
        <f t="shared" si="1296"/>
        <v>199.60698410763894</v>
      </c>
      <c r="AF2601" s="142">
        <f t="shared" si="1279"/>
        <v>1.0051392712156726E-5</v>
      </c>
      <c r="AG2601" s="142">
        <f t="shared" si="1280"/>
        <v>0.99985718736946827</v>
      </c>
      <c r="AH2601" s="142">
        <f t="shared" si="1281"/>
        <v>1.0051392712156726E-5</v>
      </c>
      <c r="AI2601" s="142" t="str">
        <f t="shared" si="1282"/>
        <v/>
      </c>
      <c r="AJ2601" s="142" t="str">
        <f t="shared" si="1283"/>
        <v/>
      </c>
      <c r="AK2601" s="142">
        <f t="shared" si="1284"/>
        <v>1.0150144294571819E-55</v>
      </c>
      <c r="AL2601" s="142" t="str">
        <f t="shared" si="1285"/>
        <v/>
      </c>
      <c r="AM2601" s="142" t="str">
        <f t="shared" si="1286"/>
        <v/>
      </c>
      <c r="AQ2601" s="142">
        <v>1907</v>
      </c>
      <c r="AR2601" s="142">
        <f t="shared" si="1287"/>
        <v>10429.565858230784</v>
      </c>
      <c r="AS2601" s="142">
        <f t="shared" si="1288"/>
        <v>1.9236929059436883E-7</v>
      </c>
      <c r="AT2601" s="142">
        <f t="shared" si="1289"/>
        <v>0.99985718736946827</v>
      </c>
      <c r="AU2601" s="142">
        <f t="shared" si="1290"/>
        <v>1.9236929059436883E-7</v>
      </c>
      <c r="AV2601" s="142" t="str">
        <f t="shared" si="1291"/>
        <v/>
      </c>
      <c r="AW2601" s="142" t="str">
        <f t="shared" si="1292"/>
        <v/>
      </c>
      <c r="AX2601" s="142">
        <f t="shared" si="1293"/>
        <v>6.3492730774647195E-6</v>
      </c>
      <c r="AY2601" s="142" t="str">
        <f t="shared" si="1294"/>
        <v/>
      </c>
      <c r="AZ2601" s="142" t="str">
        <f t="shared" si="1295"/>
        <v/>
      </c>
      <c r="BB2601" s="147"/>
      <c r="BC2601" s="147">
        <f t="shared" si="1258"/>
        <v>12.236799999999697</v>
      </c>
      <c r="BD2601" s="163">
        <f t="shared" si="1259"/>
        <v>9.3035595278174829E-2</v>
      </c>
      <c r="BE2601" s="147">
        <f t="shared" si="1260"/>
        <v>1.9614179637379714E-4</v>
      </c>
      <c r="BF2601" s="147" t="str">
        <f t="shared" si="1256"/>
        <v/>
      </c>
      <c r="BG2601" s="159" t="str">
        <f t="shared" si="1257"/>
        <v/>
      </c>
    </row>
    <row r="2602" spans="1:59" ht="20.100000000000001" customHeight="1" x14ac:dyDescent="0.25">
      <c r="A2602" s="142">
        <v>1908</v>
      </c>
      <c r="B2602" s="142">
        <f t="shared" si="1261"/>
        <v>16994.354225821753</v>
      </c>
      <c r="C2602" s="142">
        <f t="shared" si="1262"/>
        <v>1.164849757260966E-7</v>
      </c>
      <c r="D2602" s="142">
        <f t="shared" si="1263"/>
        <v>0.99985938343908509</v>
      </c>
      <c r="E2602" s="142">
        <f t="shared" si="1264"/>
        <v>1.164849757260966E-7</v>
      </c>
      <c r="F2602" s="142" t="str">
        <f t="shared" si="1265"/>
        <v/>
      </c>
      <c r="G2602" s="142" t="str">
        <f t="shared" si="1266"/>
        <v/>
      </c>
      <c r="H2602" s="142"/>
      <c r="I2602" s="142"/>
      <c r="J2602" s="142">
        <f t="shared" si="1267"/>
        <v>7.2262540988354289E-144</v>
      </c>
      <c r="K2602" s="142" t="str">
        <f t="shared" si="1268"/>
        <v/>
      </c>
      <c r="L2602" s="142" t="str">
        <f t="shared" si="1269"/>
        <v/>
      </c>
      <c r="M2602" s="142"/>
      <c r="N2602" s="142"/>
      <c r="O2602" s="142"/>
      <c r="P2602" s="142"/>
      <c r="Q2602" s="142">
        <v>1908</v>
      </c>
      <c r="R2602" s="142">
        <f t="shared" si="1270"/>
        <v>77.928701361696355</v>
      </c>
      <c r="S2602" s="142">
        <f t="shared" si="1271"/>
        <v>2.5402539820181525E-5</v>
      </c>
      <c r="T2602" s="142">
        <f t="shared" si="1272"/>
        <v>0.99985938343908509</v>
      </c>
      <c r="U2602" s="142">
        <f t="shared" si="1273"/>
        <v>2.5402539820181525E-5</v>
      </c>
      <c r="V2602" s="142" t="str">
        <f t="shared" si="1274"/>
        <v/>
      </c>
      <c r="W2602" s="142" t="str">
        <f t="shared" si="1275"/>
        <v/>
      </c>
      <c r="X2602" s="142">
        <f t="shared" si="1276"/>
        <v>8.3191106795561868E-13</v>
      </c>
      <c r="Y2602" s="142" t="str">
        <f t="shared" si="1277"/>
        <v/>
      </c>
      <c r="Z2602" s="142" t="str">
        <f t="shared" si="1278"/>
        <v/>
      </c>
      <c r="AD2602" s="142">
        <v>1908</v>
      </c>
      <c r="AE2602" s="142">
        <f t="shared" si="1296"/>
        <v>199.82705796001778</v>
      </c>
      <c r="AF2602" s="142">
        <f t="shared" si="1279"/>
        <v>9.9065009497943855E-6</v>
      </c>
      <c r="AG2602" s="142">
        <f t="shared" si="1280"/>
        <v>0.99985938343908509</v>
      </c>
      <c r="AH2602" s="142">
        <f t="shared" si="1281"/>
        <v>9.9065009497943855E-6</v>
      </c>
      <c r="AI2602" s="142" t="str">
        <f t="shared" si="1282"/>
        <v/>
      </c>
      <c r="AJ2602" s="142" t="str">
        <f t="shared" si="1283"/>
        <v/>
      </c>
      <c r="AK2602" s="142">
        <f t="shared" si="1284"/>
        <v>1.0803662763023949E-55</v>
      </c>
      <c r="AL2602" s="142" t="str">
        <f t="shared" si="1285"/>
        <v/>
      </c>
      <c r="AM2602" s="142" t="str">
        <f t="shared" si="1286"/>
        <v/>
      </c>
      <c r="AQ2602" s="142">
        <v>1908</v>
      </c>
      <c r="AR2602" s="142">
        <f t="shared" si="1287"/>
        <v>10441.064828306011</v>
      </c>
      <c r="AS2602" s="142">
        <f t="shared" si="1288"/>
        <v>1.8959626934877526E-7</v>
      </c>
      <c r="AT2602" s="142">
        <f t="shared" si="1289"/>
        <v>0.99985938343908509</v>
      </c>
      <c r="AU2602" s="142">
        <f t="shared" si="1290"/>
        <v>1.8959626934877526E-7</v>
      </c>
      <c r="AV2602" s="142" t="str">
        <f t="shared" si="1291"/>
        <v/>
      </c>
      <c r="AW2602" s="142" t="str">
        <f t="shared" si="1292"/>
        <v/>
      </c>
      <c r="AX2602" s="142">
        <f t="shared" si="1293"/>
        <v>6.2864550089943524E-6</v>
      </c>
      <c r="AY2602" s="142" t="str">
        <f t="shared" si="1294"/>
        <v/>
      </c>
      <c r="AZ2602" s="142" t="str">
        <f t="shared" si="1295"/>
        <v/>
      </c>
      <c r="BB2602" s="147"/>
      <c r="BC2602" s="147">
        <f t="shared" si="1258"/>
        <v>12.243199999999696</v>
      </c>
      <c r="BD2602" s="163">
        <f t="shared" si="1259"/>
        <v>9.2839453481801032E-2</v>
      </c>
      <c r="BE2602" s="147">
        <f t="shared" si="1260"/>
        <v>1.9577082141629398E-4</v>
      </c>
      <c r="BF2602" s="147" t="str">
        <f t="shared" si="1256"/>
        <v/>
      </c>
      <c r="BG2602" s="159" t="str">
        <f t="shared" si="1257"/>
        <v/>
      </c>
    </row>
    <row r="2603" spans="1:59" ht="20.100000000000001" customHeight="1" x14ac:dyDescent="0.25">
      <c r="A2603" s="142">
        <v>1909</v>
      </c>
      <c r="B2603" s="142">
        <f t="shared" si="1261"/>
        <v>17013.070474969132</v>
      </c>
      <c r="C2603" s="142">
        <f t="shared" si="1262"/>
        <v>1.1480399707028186E-7</v>
      </c>
      <c r="D2603" s="142">
        <f t="shared" si="1263"/>
        <v>0.99986154783488057</v>
      </c>
      <c r="E2603" s="142">
        <f t="shared" si="1264"/>
        <v>1.1480399707028186E-7</v>
      </c>
      <c r="F2603" s="142" t="str">
        <f t="shared" si="1265"/>
        <v/>
      </c>
      <c r="G2603" s="142" t="str">
        <f t="shared" si="1266"/>
        <v/>
      </c>
      <c r="H2603" s="142"/>
      <c r="I2603" s="142"/>
      <c r="J2603" s="142">
        <f t="shared" si="1267"/>
        <v>7.9959983493126395E-144</v>
      </c>
      <c r="K2603" s="142" t="str">
        <f t="shared" si="1268"/>
        <v/>
      </c>
      <c r="L2603" s="142" t="str">
        <f t="shared" si="1269"/>
        <v/>
      </c>
      <c r="M2603" s="142"/>
      <c r="N2603" s="142"/>
      <c r="O2603" s="142"/>
      <c r="P2603" s="142"/>
      <c r="Q2603" s="142">
        <v>1909</v>
      </c>
      <c r="R2603" s="142">
        <f t="shared" si="1270"/>
        <v>78.014525922667374</v>
      </c>
      <c r="S2603" s="142">
        <f t="shared" si="1271"/>
        <v>2.503595926354722E-5</v>
      </c>
      <c r="T2603" s="142">
        <f t="shared" si="1272"/>
        <v>0.99986154783488057</v>
      </c>
      <c r="U2603" s="142">
        <f t="shared" si="1273"/>
        <v>2.503595926354722E-5</v>
      </c>
      <c r="V2603" s="142" t="str">
        <f t="shared" si="1274"/>
        <v/>
      </c>
      <c r="W2603" s="142" t="str">
        <f t="shared" si="1275"/>
        <v/>
      </c>
      <c r="X2603" s="142">
        <f t="shared" si="1276"/>
        <v>8.5519720662543714E-13</v>
      </c>
      <c r="Y2603" s="142" t="str">
        <f t="shared" si="1277"/>
        <v/>
      </c>
      <c r="Z2603" s="142" t="str">
        <f t="shared" si="1278"/>
        <v/>
      </c>
      <c r="AD2603" s="142">
        <v>1909</v>
      </c>
      <c r="AE2603" s="142">
        <f t="shared" si="1296"/>
        <v>200.04713181239669</v>
      </c>
      <c r="AF2603" s="142">
        <f t="shared" si="1279"/>
        <v>9.7635415977696936E-6</v>
      </c>
      <c r="AG2603" s="142">
        <f t="shared" si="1280"/>
        <v>0.99986154783488057</v>
      </c>
      <c r="AH2603" s="142">
        <f t="shared" si="1281"/>
        <v>9.7635415977696936E-6</v>
      </c>
      <c r="AI2603" s="142" t="str">
        <f t="shared" si="1282"/>
        <v/>
      </c>
      <c r="AJ2603" s="142" t="str">
        <f t="shared" si="1283"/>
        <v/>
      </c>
      <c r="AK2603" s="142">
        <f t="shared" si="1284"/>
        <v>1.1499074123354431E-55</v>
      </c>
      <c r="AL2603" s="142" t="str">
        <f t="shared" si="1285"/>
        <v/>
      </c>
      <c r="AM2603" s="142" t="str">
        <f t="shared" si="1286"/>
        <v/>
      </c>
      <c r="AQ2603" s="142">
        <v>1909</v>
      </c>
      <c r="AR2603" s="142">
        <f t="shared" si="1287"/>
        <v>10452.563798381238</v>
      </c>
      <c r="AS2603" s="142">
        <f t="shared" si="1288"/>
        <v>1.8686023167515459E-7</v>
      </c>
      <c r="AT2603" s="142">
        <f t="shared" si="1289"/>
        <v>0.99986154783488057</v>
      </c>
      <c r="AU2603" s="142">
        <f t="shared" si="1290"/>
        <v>1.8686023167515459E-7</v>
      </c>
      <c r="AV2603" s="142" t="str">
        <f t="shared" si="1291"/>
        <v/>
      </c>
      <c r="AW2603" s="142" t="str">
        <f t="shared" si="1292"/>
        <v/>
      </c>
      <c r="AX2603" s="142">
        <f t="shared" si="1293"/>
        <v>6.2241588589356014E-6</v>
      </c>
      <c r="AY2603" s="142" t="str">
        <f t="shared" si="1294"/>
        <v/>
      </c>
      <c r="AZ2603" s="142" t="str">
        <f t="shared" si="1295"/>
        <v/>
      </c>
      <c r="BB2603" s="147"/>
      <c r="BC2603" s="147">
        <f t="shared" si="1258"/>
        <v>12.249599999999695</v>
      </c>
      <c r="BD2603" s="163">
        <f t="shared" si="1259"/>
        <v>9.2643682660384738E-2</v>
      </c>
      <c r="BE2603" s="147">
        <f t="shared" si="1260"/>
        <v>1.9540041469014169E-4</v>
      </c>
      <c r="BF2603" s="147" t="str">
        <f t="shared" si="1256"/>
        <v/>
      </c>
      <c r="BG2603" s="159" t="str">
        <f t="shared" si="1257"/>
        <v/>
      </c>
    </row>
    <row r="2604" spans="1:59" ht="20.100000000000001" customHeight="1" x14ac:dyDescent="0.25">
      <c r="A2604" s="142">
        <v>1910</v>
      </c>
      <c r="B2604" s="142">
        <f t="shared" si="1261"/>
        <v>17031.786724116519</v>
      </c>
      <c r="C2604" s="142">
        <f t="shared" si="1262"/>
        <v>1.1314546604419866E-7</v>
      </c>
      <c r="D2604" s="142">
        <f t="shared" si="1263"/>
        <v>0.99986368097955425</v>
      </c>
      <c r="E2604" s="142">
        <f t="shared" si="1264"/>
        <v>1.1314546604419866E-7</v>
      </c>
      <c r="F2604" s="142" t="str">
        <f t="shared" si="1265"/>
        <v/>
      </c>
      <c r="G2604" s="142" t="str">
        <f t="shared" si="1266"/>
        <v/>
      </c>
      <c r="H2604" s="142"/>
      <c r="I2604" s="142"/>
      <c r="J2604" s="142">
        <f t="shared" si="1267"/>
        <v>8.8475945849823928E-144</v>
      </c>
      <c r="K2604" s="142" t="str">
        <f t="shared" si="1268"/>
        <v/>
      </c>
      <c r="L2604" s="142" t="str">
        <f t="shared" si="1269"/>
        <v/>
      </c>
      <c r="M2604" s="142"/>
      <c r="N2604" s="142"/>
      <c r="O2604" s="142"/>
      <c r="P2604" s="142"/>
      <c r="Q2604" s="142">
        <v>1910</v>
      </c>
      <c r="R2604" s="142">
        <f t="shared" si="1270"/>
        <v>78.100350483638394</v>
      </c>
      <c r="S2604" s="142">
        <f t="shared" si="1271"/>
        <v>2.4674273988940336E-5</v>
      </c>
      <c r="T2604" s="142">
        <f t="shared" si="1272"/>
        <v>0.99986368097955425</v>
      </c>
      <c r="U2604" s="142">
        <f t="shared" si="1273"/>
        <v>2.4674273988940336E-5</v>
      </c>
      <c r="V2604" s="142" t="str">
        <f t="shared" si="1274"/>
        <v/>
      </c>
      <c r="W2604" s="142" t="str">
        <f t="shared" si="1275"/>
        <v/>
      </c>
      <c r="X2604" s="142">
        <f t="shared" si="1276"/>
        <v>8.7912108479892422E-13</v>
      </c>
      <c r="Y2604" s="142" t="str">
        <f t="shared" si="1277"/>
        <v/>
      </c>
      <c r="Z2604" s="142" t="str">
        <f t="shared" si="1278"/>
        <v/>
      </c>
      <c r="AD2604" s="142">
        <v>1910</v>
      </c>
      <c r="AE2604" s="142">
        <f t="shared" si="1296"/>
        <v>200.26720566477553</v>
      </c>
      <c r="AF2604" s="142">
        <f t="shared" si="1279"/>
        <v>9.6224913113895455E-6</v>
      </c>
      <c r="AG2604" s="142">
        <f t="shared" si="1280"/>
        <v>0.99986368097955425</v>
      </c>
      <c r="AH2604" s="142">
        <f t="shared" si="1281"/>
        <v>9.6224913113895455E-6</v>
      </c>
      <c r="AI2604" s="142" t="str">
        <f t="shared" si="1282"/>
        <v/>
      </c>
      <c r="AJ2604" s="142" t="str">
        <f t="shared" si="1283"/>
        <v/>
      </c>
      <c r="AK2604" s="142">
        <f t="shared" si="1284"/>
        <v>1.2239051972687165E-55</v>
      </c>
      <c r="AL2604" s="142" t="str">
        <f t="shared" si="1285"/>
        <v/>
      </c>
      <c r="AM2604" s="142" t="str">
        <f t="shared" si="1286"/>
        <v/>
      </c>
      <c r="AQ2604" s="142">
        <v>1910</v>
      </c>
      <c r="AR2604" s="142">
        <f t="shared" si="1287"/>
        <v>10464.062768456464</v>
      </c>
      <c r="AS2604" s="142">
        <f t="shared" si="1288"/>
        <v>1.8416073078944469E-7</v>
      </c>
      <c r="AT2604" s="142">
        <f t="shared" si="1289"/>
        <v>0.99986368097955425</v>
      </c>
      <c r="AU2604" s="142">
        <f t="shared" si="1290"/>
        <v>1.8416073078944469E-7</v>
      </c>
      <c r="AV2604" s="142" t="str">
        <f t="shared" si="1291"/>
        <v/>
      </c>
      <c r="AW2604" s="142" t="str">
        <f t="shared" si="1292"/>
        <v/>
      </c>
      <c r="AX2604" s="142">
        <f t="shared" si="1293"/>
        <v>6.1623814388781295E-6</v>
      </c>
      <c r="AY2604" s="142" t="str">
        <f t="shared" si="1294"/>
        <v/>
      </c>
      <c r="AZ2604" s="142" t="str">
        <f t="shared" si="1295"/>
        <v/>
      </c>
      <c r="BB2604" s="147"/>
      <c r="BC2604" s="147">
        <f t="shared" si="1258"/>
        <v>12.255999999999695</v>
      </c>
      <c r="BD2604" s="163">
        <f t="shared" si="1259"/>
        <v>9.2448282245694596E-2</v>
      </c>
      <c r="BE2604" s="147">
        <f t="shared" si="1260"/>
        <v>1.9503057576461535E-4</v>
      </c>
      <c r="BF2604" s="147" t="str">
        <f t="shared" si="1256"/>
        <v/>
      </c>
      <c r="BG2604" s="159" t="str">
        <f t="shared" si="1257"/>
        <v/>
      </c>
    </row>
    <row r="2605" spans="1:59" ht="20.100000000000001" customHeight="1" x14ac:dyDescent="0.25">
      <c r="A2605" s="142">
        <v>1911</v>
      </c>
      <c r="B2605" s="142">
        <f t="shared" si="1261"/>
        <v>17050.502973263898</v>
      </c>
      <c r="C2605" s="142">
        <f t="shared" si="1262"/>
        <v>1.1150911104442425E-7</v>
      </c>
      <c r="D2605" s="142">
        <f t="shared" si="1263"/>
        <v>0.99986578329069531</v>
      </c>
      <c r="E2605" s="142">
        <f t="shared" si="1264"/>
        <v>1.1150911104442425E-7</v>
      </c>
      <c r="F2605" s="142" t="str">
        <f t="shared" si="1265"/>
        <v/>
      </c>
      <c r="G2605" s="142" t="str">
        <f t="shared" si="1266"/>
        <v/>
      </c>
      <c r="H2605" s="142"/>
      <c r="I2605" s="142"/>
      <c r="J2605" s="142">
        <f t="shared" si="1267"/>
        <v>9.7897315696756467E-144</v>
      </c>
      <c r="K2605" s="142" t="str">
        <f t="shared" si="1268"/>
        <v/>
      </c>
      <c r="L2605" s="142" t="str">
        <f t="shared" si="1269"/>
        <v/>
      </c>
      <c r="M2605" s="142"/>
      <c r="N2605" s="142"/>
      <c r="O2605" s="142"/>
      <c r="P2605" s="142"/>
      <c r="Q2605" s="142">
        <v>1911</v>
      </c>
      <c r="R2605" s="142">
        <f t="shared" si="1270"/>
        <v>78.186175044609442</v>
      </c>
      <c r="S2605" s="142">
        <f t="shared" si="1271"/>
        <v>2.4317424766260571E-5</v>
      </c>
      <c r="T2605" s="142">
        <f t="shared" si="1272"/>
        <v>0.99986578329069531</v>
      </c>
      <c r="U2605" s="142">
        <f t="shared" si="1273"/>
        <v>2.4317424766260571E-5</v>
      </c>
      <c r="V2605" s="142" t="str">
        <f t="shared" si="1274"/>
        <v/>
      </c>
      <c r="W2605" s="142" t="str">
        <f t="shared" si="1275"/>
        <v/>
      </c>
      <c r="X2605" s="142">
        <f t="shared" si="1276"/>
        <v>9.0369976677596421E-13</v>
      </c>
      <c r="Y2605" s="142" t="str">
        <f t="shared" si="1277"/>
        <v/>
      </c>
      <c r="Z2605" s="142" t="str">
        <f t="shared" si="1278"/>
        <v/>
      </c>
      <c r="AD2605" s="142">
        <v>1911</v>
      </c>
      <c r="AE2605" s="142">
        <f t="shared" si="1296"/>
        <v>200.48727951715443</v>
      </c>
      <c r="AF2605" s="142">
        <f t="shared" si="1279"/>
        <v>9.4833269920563319E-6</v>
      </c>
      <c r="AG2605" s="142">
        <f t="shared" si="1280"/>
        <v>0.99986578329069531</v>
      </c>
      <c r="AH2605" s="142">
        <f t="shared" si="1281"/>
        <v>9.4833269920563319E-6</v>
      </c>
      <c r="AI2605" s="142" t="str">
        <f t="shared" si="1282"/>
        <v/>
      </c>
      <c r="AJ2605" s="142" t="str">
        <f t="shared" si="1283"/>
        <v/>
      </c>
      <c r="AK2605" s="142">
        <f t="shared" si="1284"/>
        <v>1.3026439771772493E-55</v>
      </c>
      <c r="AL2605" s="142" t="str">
        <f t="shared" si="1285"/>
        <v/>
      </c>
      <c r="AM2605" s="142" t="str">
        <f t="shared" si="1286"/>
        <v/>
      </c>
      <c r="AQ2605" s="142">
        <v>1911</v>
      </c>
      <c r="AR2605" s="142">
        <f t="shared" si="1287"/>
        <v>10475.561738531691</v>
      </c>
      <c r="AS2605" s="142">
        <f t="shared" si="1288"/>
        <v>1.8149732461750228E-7</v>
      </c>
      <c r="AT2605" s="142">
        <f t="shared" si="1289"/>
        <v>0.99986578329069531</v>
      </c>
      <c r="AU2605" s="142">
        <f t="shared" si="1290"/>
        <v>1.8149732461750228E-7</v>
      </c>
      <c r="AV2605" s="142" t="str">
        <f t="shared" si="1291"/>
        <v/>
      </c>
      <c r="AW2605" s="142" t="str">
        <f t="shared" si="1292"/>
        <v/>
      </c>
      <c r="AX2605" s="142">
        <f t="shared" si="1293"/>
        <v>6.1011195672574026E-6</v>
      </c>
      <c r="AY2605" s="142" t="str">
        <f t="shared" si="1294"/>
        <v/>
      </c>
      <c r="AZ2605" s="142" t="str">
        <f t="shared" si="1295"/>
        <v/>
      </c>
      <c r="BB2605" s="147"/>
      <c r="BC2605" s="147">
        <f t="shared" si="1258"/>
        <v>12.262399999999694</v>
      </c>
      <c r="BD2605" s="163">
        <f t="shared" si="1259"/>
        <v>9.2253251669929981E-2</v>
      </c>
      <c r="BE2605" s="147">
        <f t="shared" si="1260"/>
        <v>1.9466130420767169E-4</v>
      </c>
      <c r="BF2605" s="147" t="str">
        <f t="shared" si="1256"/>
        <v/>
      </c>
      <c r="BG2605" s="159" t="str">
        <f t="shared" si="1257"/>
        <v/>
      </c>
    </row>
    <row r="2606" spans="1:59" ht="20.100000000000001" customHeight="1" x14ac:dyDescent="0.25">
      <c r="A2606" s="147">
        <v>1912</v>
      </c>
      <c r="B2606" s="142">
        <f t="shared" si="1261"/>
        <v>17069.219222411277</v>
      </c>
      <c r="C2606" s="142">
        <f t="shared" si="1262"/>
        <v>1.0989466333668734E-7</v>
      </c>
      <c r="D2606" s="142">
        <f t="shared" si="1263"/>
        <v>0.99986785518083676</v>
      </c>
      <c r="E2606" s="142">
        <f t="shared" si="1264"/>
        <v>1.0989466333668734E-7</v>
      </c>
      <c r="F2606" s="142" t="str">
        <f t="shared" si="1265"/>
        <v/>
      </c>
      <c r="G2606" s="142" t="str">
        <f t="shared" si="1266"/>
        <v/>
      </c>
      <c r="H2606" s="142"/>
      <c r="I2606" s="142"/>
      <c r="J2606" s="142">
        <f t="shared" si="1267"/>
        <v>1.0832018790706095E-143</v>
      </c>
      <c r="K2606" s="142" t="str">
        <f t="shared" si="1268"/>
        <v/>
      </c>
      <c r="L2606" s="142" t="str">
        <f t="shared" si="1269"/>
        <v/>
      </c>
      <c r="M2606" s="142"/>
      <c r="N2606" s="142"/>
      <c r="O2606" s="142"/>
      <c r="P2606" s="142"/>
      <c r="Q2606" s="147">
        <v>1912</v>
      </c>
      <c r="R2606" s="142">
        <f t="shared" si="1270"/>
        <v>78.271999605580461</v>
      </c>
      <c r="S2606" s="142">
        <f t="shared" si="1271"/>
        <v>2.39653529911003E-5</v>
      </c>
      <c r="T2606" s="142">
        <f t="shared" si="1272"/>
        <v>0.99986785518083676</v>
      </c>
      <c r="U2606" s="142">
        <f t="shared" si="1273"/>
        <v>2.39653529911003E-5</v>
      </c>
      <c r="V2606" s="142" t="str">
        <f t="shared" si="1274"/>
        <v/>
      </c>
      <c r="W2606" s="142" t="str">
        <f t="shared" si="1275"/>
        <v/>
      </c>
      <c r="X2606" s="142">
        <f t="shared" si="1276"/>
        <v>9.2895076221489717E-13</v>
      </c>
      <c r="Y2606" s="142" t="str">
        <f t="shared" si="1277"/>
        <v/>
      </c>
      <c r="Z2606" s="142" t="str">
        <f t="shared" si="1278"/>
        <v/>
      </c>
      <c r="AD2606" s="147">
        <v>1912</v>
      </c>
      <c r="AE2606" s="142">
        <f t="shared" si="1296"/>
        <v>200.70735336953328</v>
      </c>
      <c r="AF2606" s="142">
        <f t="shared" si="1279"/>
        <v>9.3460257851805483E-6</v>
      </c>
      <c r="AG2606" s="142">
        <f t="shared" si="1280"/>
        <v>0.99986785518083676</v>
      </c>
      <c r="AH2606" s="142">
        <f t="shared" si="1281"/>
        <v>9.3460257851805483E-6</v>
      </c>
      <c r="AI2606" s="142" t="str">
        <f t="shared" si="1282"/>
        <v/>
      </c>
      <c r="AJ2606" s="142" t="str">
        <f t="shared" si="1283"/>
        <v/>
      </c>
      <c r="AK2606" s="142">
        <f t="shared" si="1284"/>
        <v>1.386426158806035E-55</v>
      </c>
      <c r="AL2606" s="142" t="str">
        <f t="shared" si="1285"/>
        <v/>
      </c>
      <c r="AM2606" s="142" t="str">
        <f t="shared" si="1286"/>
        <v/>
      </c>
      <c r="AQ2606" s="147">
        <v>1912</v>
      </c>
      <c r="AR2606" s="142">
        <f t="shared" si="1287"/>
        <v>10487.060708606918</v>
      </c>
      <c r="AS2606" s="142">
        <f t="shared" si="1288"/>
        <v>1.7886957575514809E-7</v>
      </c>
      <c r="AT2606" s="142">
        <f t="shared" si="1289"/>
        <v>0.99986785518083676</v>
      </c>
      <c r="AU2606" s="142">
        <f t="shared" si="1290"/>
        <v>1.7886957575514809E-7</v>
      </c>
      <c r="AV2606" s="142" t="str">
        <f t="shared" si="1291"/>
        <v/>
      </c>
      <c r="AW2606" s="142" t="str">
        <f t="shared" si="1292"/>
        <v/>
      </c>
      <c r="AX2606" s="142">
        <f t="shared" si="1293"/>
        <v>6.0403700694893483E-6</v>
      </c>
      <c r="AY2606" s="142" t="str">
        <f t="shared" si="1294"/>
        <v/>
      </c>
      <c r="AZ2606" s="142" t="str">
        <f t="shared" si="1295"/>
        <v/>
      </c>
      <c r="BB2606" s="147"/>
      <c r="BC2606" s="147">
        <f t="shared" si="1258"/>
        <v>12.268799999999693</v>
      </c>
      <c r="BD2606" s="163">
        <f t="shared" si="1259"/>
        <v>9.2058590365722309E-2</v>
      </c>
      <c r="BE2606" s="147">
        <f t="shared" si="1260"/>
        <v>1.9429259958562983E-4</v>
      </c>
      <c r="BF2606" s="147" t="str">
        <f t="shared" si="1256"/>
        <v/>
      </c>
      <c r="BG2606" s="159" t="str">
        <f t="shared" si="1257"/>
        <v/>
      </c>
    </row>
    <row r="2607" spans="1:59" ht="20.100000000000001" customHeight="1" x14ac:dyDescent="0.25">
      <c r="A2607" s="142">
        <v>1913</v>
      </c>
      <c r="B2607" s="142">
        <f t="shared" si="1261"/>
        <v>17087.935471558656</v>
      </c>
      <c r="C2607" s="142">
        <f t="shared" si="1262"/>
        <v>1.0830185703144889E-7</v>
      </c>
      <c r="D2607" s="142">
        <f t="shared" si="1263"/>
        <v>0.99986989705750806</v>
      </c>
      <c r="E2607" s="142">
        <f t="shared" si="1264"/>
        <v>1.0830185703144889E-7</v>
      </c>
      <c r="F2607" s="142" t="str">
        <f t="shared" si="1265"/>
        <v/>
      </c>
      <c r="G2607" s="142" t="str">
        <f t="shared" si="1266"/>
        <v/>
      </c>
      <c r="H2607" s="142"/>
      <c r="I2607" s="142"/>
      <c r="J2607" s="142">
        <f t="shared" si="1267"/>
        <v>1.1985083854449675E-143</v>
      </c>
      <c r="K2607" s="142" t="str">
        <f t="shared" si="1268"/>
        <v/>
      </c>
      <c r="L2607" s="142" t="str">
        <f t="shared" si="1269"/>
        <v/>
      </c>
      <c r="M2607" s="142"/>
      <c r="N2607" s="142"/>
      <c r="O2607" s="142"/>
      <c r="P2607" s="142"/>
      <c r="Q2607" s="142">
        <v>1913</v>
      </c>
      <c r="R2607" s="142">
        <f t="shared" si="1270"/>
        <v>78.357824166551509</v>
      </c>
      <c r="S2607" s="142">
        <f t="shared" si="1271"/>
        <v>2.3618000679418412E-5</v>
      </c>
      <c r="T2607" s="142">
        <f t="shared" si="1272"/>
        <v>0.99986989705750806</v>
      </c>
      <c r="U2607" s="142">
        <f t="shared" si="1273"/>
        <v>2.3618000679418412E-5</v>
      </c>
      <c r="V2607" s="142" t="str">
        <f t="shared" si="1274"/>
        <v/>
      </c>
      <c r="W2607" s="142" t="str">
        <f t="shared" si="1275"/>
        <v/>
      </c>
      <c r="X2607" s="142">
        <f t="shared" si="1276"/>
        <v>9.5489203744781325E-13</v>
      </c>
      <c r="Y2607" s="142" t="str">
        <f t="shared" si="1277"/>
        <v/>
      </c>
      <c r="Z2607" s="142" t="str">
        <f t="shared" si="1278"/>
        <v/>
      </c>
      <c r="AD2607" s="142">
        <v>1913</v>
      </c>
      <c r="AE2607" s="142">
        <f t="shared" si="1296"/>
        <v>200.92742722191218</v>
      </c>
      <c r="AF2607" s="142">
        <f t="shared" si="1279"/>
        <v>9.2105650781036973E-6</v>
      </c>
      <c r="AG2607" s="142">
        <f t="shared" si="1280"/>
        <v>0.99986989705750806</v>
      </c>
      <c r="AH2607" s="142">
        <f t="shared" si="1281"/>
        <v>9.2105650781036973E-6</v>
      </c>
      <c r="AI2607" s="142" t="str">
        <f t="shared" si="1282"/>
        <v/>
      </c>
      <c r="AJ2607" s="142" t="str">
        <f t="shared" si="1283"/>
        <v/>
      </c>
      <c r="AK2607" s="142">
        <f t="shared" si="1284"/>
        <v>1.4755733515100719E-55</v>
      </c>
      <c r="AL2607" s="142" t="str">
        <f t="shared" si="1285"/>
        <v/>
      </c>
      <c r="AM2607" s="142" t="str">
        <f t="shared" si="1286"/>
        <v/>
      </c>
      <c r="AQ2607" s="142">
        <v>1913</v>
      </c>
      <c r="AR2607" s="142">
        <f t="shared" si="1287"/>
        <v>10498.559678682144</v>
      </c>
      <c r="AS2607" s="142">
        <f t="shared" si="1288"/>
        <v>1.7627705142841816E-7</v>
      </c>
      <c r="AT2607" s="142">
        <f t="shared" si="1289"/>
        <v>0.99986989705750806</v>
      </c>
      <c r="AU2607" s="142">
        <f t="shared" si="1290"/>
        <v>1.7627705142841816E-7</v>
      </c>
      <c r="AV2607" s="142" t="str">
        <f t="shared" si="1291"/>
        <v/>
      </c>
      <c r="AW2607" s="142" t="str">
        <f t="shared" si="1292"/>
        <v/>
      </c>
      <c r="AX2607" s="142">
        <f t="shared" si="1293"/>
        <v>5.980129778103133E-6</v>
      </c>
      <c r="AY2607" s="142" t="str">
        <f t="shared" si="1294"/>
        <v/>
      </c>
      <c r="AZ2607" s="142" t="str">
        <f t="shared" si="1295"/>
        <v/>
      </c>
      <c r="BB2607" s="147"/>
      <c r="BC2607" s="147">
        <f t="shared" si="1258"/>
        <v>12.275199999999693</v>
      </c>
      <c r="BD2607" s="163">
        <f t="shared" si="1259"/>
        <v>9.1864297766136679E-2</v>
      </c>
      <c r="BE2607" s="147">
        <f t="shared" si="1260"/>
        <v>1.9392446146429543E-4</v>
      </c>
      <c r="BF2607" s="147" t="str">
        <f t="shared" si="1256"/>
        <v/>
      </c>
      <c r="BG2607" s="159" t="str">
        <f t="shared" si="1257"/>
        <v/>
      </c>
    </row>
    <row r="2608" spans="1:59" ht="20.100000000000001" customHeight="1" x14ac:dyDescent="0.25">
      <c r="A2608" s="142">
        <v>1914</v>
      </c>
      <c r="B2608" s="142">
        <f t="shared" si="1261"/>
        <v>17106.651720706042</v>
      </c>
      <c r="C2608" s="142">
        <f t="shared" si="1262"/>
        <v>1.0673042905960864E-7</v>
      </c>
      <c r="D2608" s="142">
        <f t="shared" si="1263"/>
        <v>0.99987190932328884</v>
      </c>
      <c r="E2608" s="142">
        <f t="shared" si="1264"/>
        <v>1.0673042905960864E-7</v>
      </c>
      <c r="F2608" s="142" t="str">
        <f t="shared" si="1265"/>
        <v/>
      </c>
      <c r="G2608" s="142" t="str">
        <f t="shared" si="1266"/>
        <v/>
      </c>
      <c r="H2608" s="142"/>
      <c r="I2608" s="142"/>
      <c r="J2608" s="142">
        <f t="shared" si="1267"/>
        <v>1.3260680166477727E-143</v>
      </c>
      <c r="K2608" s="142" t="str">
        <f t="shared" si="1268"/>
        <v/>
      </c>
      <c r="L2608" s="142" t="str">
        <f t="shared" si="1269"/>
        <v/>
      </c>
      <c r="M2608" s="142"/>
      <c r="N2608" s="142"/>
      <c r="O2608" s="142"/>
      <c r="P2608" s="142"/>
      <c r="Q2608" s="142">
        <v>1914</v>
      </c>
      <c r="R2608" s="142">
        <f t="shared" si="1270"/>
        <v>78.443648727522529</v>
      </c>
      <c r="S2608" s="142">
        <f t="shared" si="1271"/>
        <v>2.3275310462243401E-5</v>
      </c>
      <c r="T2608" s="142">
        <f t="shared" si="1272"/>
        <v>0.99987190932328884</v>
      </c>
      <c r="U2608" s="142">
        <f t="shared" si="1273"/>
        <v>2.3275310462243401E-5</v>
      </c>
      <c r="V2608" s="142" t="str">
        <f t="shared" si="1274"/>
        <v/>
      </c>
      <c r="W2608" s="142" t="str">
        <f t="shared" si="1275"/>
        <v/>
      </c>
      <c r="X2608" s="142">
        <f t="shared" si="1276"/>
        <v>9.8154202707481155E-13</v>
      </c>
      <c r="Y2608" s="142" t="str">
        <f t="shared" si="1277"/>
        <v/>
      </c>
      <c r="Z2608" s="142" t="str">
        <f t="shared" si="1278"/>
        <v/>
      </c>
      <c r="AD2608" s="142">
        <v>1914</v>
      </c>
      <c r="AE2608" s="142">
        <f t="shared" si="1296"/>
        <v>201.14750107429103</v>
      </c>
      <c r="AF2608" s="142">
        <f t="shared" si="1279"/>
        <v>9.0769224980325451E-6</v>
      </c>
      <c r="AG2608" s="142">
        <f t="shared" si="1280"/>
        <v>0.99987190932328884</v>
      </c>
      <c r="AH2608" s="142">
        <f t="shared" si="1281"/>
        <v>9.0769224980325451E-6</v>
      </c>
      <c r="AI2608" s="142" t="str">
        <f t="shared" si="1282"/>
        <v/>
      </c>
      <c r="AJ2608" s="142" t="str">
        <f t="shared" si="1283"/>
        <v/>
      </c>
      <c r="AK2608" s="142">
        <f t="shared" si="1284"/>
        <v>1.5704275810641653E-55</v>
      </c>
      <c r="AL2608" s="142" t="str">
        <f t="shared" si="1285"/>
        <v/>
      </c>
      <c r="AM2608" s="142" t="str">
        <f t="shared" si="1286"/>
        <v/>
      </c>
      <c r="AQ2608" s="142">
        <v>1914</v>
      </c>
      <c r="AR2608" s="142">
        <f t="shared" si="1287"/>
        <v>10510.058648757371</v>
      </c>
      <c r="AS2608" s="142">
        <f t="shared" si="1288"/>
        <v>1.7371932345402528E-7</v>
      </c>
      <c r="AT2608" s="142">
        <f t="shared" si="1289"/>
        <v>0.99987190932328884</v>
      </c>
      <c r="AU2608" s="142">
        <f t="shared" si="1290"/>
        <v>1.7371932345402528E-7</v>
      </c>
      <c r="AV2608" s="142" t="str">
        <f t="shared" si="1291"/>
        <v/>
      </c>
      <c r="AW2608" s="142" t="str">
        <f t="shared" si="1292"/>
        <v/>
      </c>
      <c r="AX2608" s="142">
        <f t="shared" si="1293"/>
        <v>5.9203955328720454E-6</v>
      </c>
      <c r="AY2608" s="142" t="str">
        <f t="shared" si="1294"/>
        <v/>
      </c>
      <c r="AZ2608" s="142" t="str">
        <f t="shared" si="1295"/>
        <v/>
      </c>
      <c r="BB2608" s="147"/>
      <c r="BC2608" s="147">
        <f t="shared" si="1258"/>
        <v>12.281599999999692</v>
      </c>
      <c r="BD2608" s="163">
        <f t="shared" si="1259"/>
        <v>9.1670373304672384E-2</v>
      </c>
      <c r="BE2608" s="147">
        <f t="shared" si="1260"/>
        <v>1.9355688940704552E-4</v>
      </c>
      <c r="BF2608" s="147" t="str">
        <f t="shared" si="1256"/>
        <v/>
      </c>
      <c r="BG2608" s="159" t="str">
        <f t="shared" si="1257"/>
        <v/>
      </c>
    </row>
    <row r="2609" spans="1:59" ht="20.100000000000001" customHeight="1" x14ac:dyDescent="0.25">
      <c r="A2609" s="142">
        <v>1915</v>
      </c>
      <c r="B2609" s="142">
        <f t="shared" si="1261"/>
        <v>17125.367969853422</v>
      </c>
      <c r="C2609" s="142">
        <f t="shared" si="1262"/>
        <v>1.0518011914834227E-7</v>
      </c>
      <c r="D2609" s="142">
        <f t="shared" si="1263"/>
        <v>0.99987389237586155</v>
      </c>
      <c r="E2609" s="142">
        <f t="shared" si="1264"/>
        <v>1.0518011914834227E-7</v>
      </c>
      <c r="F2609" s="142" t="str">
        <f t="shared" si="1265"/>
        <v/>
      </c>
      <c r="G2609" s="142" t="str">
        <f t="shared" si="1266"/>
        <v/>
      </c>
      <c r="H2609" s="142"/>
      <c r="I2609" s="142"/>
      <c r="J2609" s="142">
        <f t="shared" si="1267"/>
        <v>1.467180598028278E-143</v>
      </c>
      <c r="K2609" s="142" t="str">
        <f t="shared" si="1268"/>
        <v/>
      </c>
      <c r="L2609" s="142" t="str">
        <f t="shared" si="1269"/>
        <v/>
      </c>
      <c r="M2609" s="142"/>
      <c r="N2609" s="142"/>
      <c r="O2609" s="142"/>
      <c r="P2609" s="142"/>
      <c r="Q2609" s="142">
        <v>1915</v>
      </c>
      <c r="R2609" s="142">
        <f t="shared" si="1270"/>
        <v>78.529473288493548</v>
      </c>
      <c r="S2609" s="142">
        <f t="shared" si="1271"/>
        <v>2.2937225580402791E-5</v>
      </c>
      <c r="T2609" s="142">
        <f t="shared" si="1272"/>
        <v>0.99987389237586155</v>
      </c>
      <c r="U2609" s="142">
        <f t="shared" si="1273"/>
        <v>2.2937225580402791E-5</v>
      </c>
      <c r="V2609" s="142" t="str">
        <f t="shared" si="1274"/>
        <v/>
      </c>
      <c r="W2609" s="142" t="str">
        <f t="shared" si="1275"/>
        <v/>
      </c>
      <c r="X2609" s="142">
        <f t="shared" si="1276"/>
        <v>1.0089196458443221E-12</v>
      </c>
      <c r="Y2609" s="142" t="str">
        <f t="shared" si="1277"/>
        <v/>
      </c>
      <c r="Z2609" s="142" t="str">
        <f t="shared" si="1278"/>
        <v/>
      </c>
      <c r="AD2609" s="142">
        <v>1915</v>
      </c>
      <c r="AE2609" s="142">
        <f t="shared" si="1296"/>
        <v>201.36757492666993</v>
      </c>
      <c r="AF2609" s="142">
        <f t="shared" si="1279"/>
        <v>8.9450759099836804E-6</v>
      </c>
      <c r="AG2609" s="142">
        <f t="shared" si="1280"/>
        <v>0.99987389237586155</v>
      </c>
      <c r="AH2609" s="142">
        <f t="shared" si="1281"/>
        <v>8.9450759099836804E-6</v>
      </c>
      <c r="AI2609" s="142" t="str">
        <f t="shared" si="1282"/>
        <v/>
      </c>
      <c r="AJ2609" s="142" t="str">
        <f t="shared" si="1283"/>
        <v/>
      </c>
      <c r="AK2609" s="142">
        <f t="shared" si="1284"/>
        <v>1.6713525798458316E-55</v>
      </c>
      <c r="AL2609" s="142" t="str">
        <f t="shared" si="1285"/>
        <v/>
      </c>
      <c r="AM2609" s="142" t="str">
        <f t="shared" si="1286"/>
        <v/>
      </c>
      <c r="AQ2609" s="142">
        <v>1915</v>
      </c>
      <c r="AR2609" s="142">
        <f t="shared" si="1287"/>
        <v>10521.557618832601</v>
      </c>
      <c r="AS2609" s="142">
        <f t="shared" si="1288"/>
        <v>1.7119596820002382E-7</v>
      </c>
      <c r="AT2609" s="142">
        <f t="shared" si="1289"/>
        <v>0.99987389237586155</v>
      </c>
      <c r="AU2609" s="142">
        <f t="shared" si="1290"/>
        <v>1.7119596820002382E-7</v>
      </c>
      <c r="AV2609" s="142" t="str">
        <f t="shared" si="1291"/>
        <v/>
      </c>
      <c r="AW2609" s="142" t="str">
        <f t="shared" si="1292"/>
        <v/>
      </c>
      <c r="AX2609" s="142">
        <f t="shared" si="1293"/>
        <v>5.8611641809424512E-6</v>
      </c>
      <c r="AY2609" s="142" t="str">
        <f t="shared" si="1294"/>
        <v/>
      </c>
      <c r="AZ2609" s="142" t="str">
        <f t="shared" si="1295"/>
        <v/>
      </c>
      <c r="BB2609" s="147"/>
      <c r="BC2609" s="147">
        <f t="shared" si="1258"/>
        <v>12.287999999999691</v>
      </c>
      <c r="BD2609" s="163">
        <f t="shared" si="1259"/>
        <v>9.1476816415265338E-2</v>
      </c>
      <c r="BE2609" s="147">
        <f t="shared" si="1260"/>
        <v>1.9318988297674367E-4</v>
      </c>
      <c r="BF2609" s="147" t="str">
        <f t="shared" ref="BF2609:BF2672" si="1297">IF(BD2609&lt;(1-$BB$693),BE2609,"")</f>
        <v/>
      </c>
      <c r="BG2609" s="159" t="str">
        <f t="shared" ref="BG2609:BG2672" si="1298">IF(BD2609&lt;(1-$BB$699),BE2609,"")</f>
        <v/>
      </c>
    </row>
    <row r="2610" spans="1:59" ht="20.100000000000001" customHeight="1" x14ac:dyDescent="0.25">
      <c r="A2610" s="142">
        <v>1916</v>
      </c>
      <c r="B2610" s="142">
        <f t="shared" si="1261"/>
        <v>17144.084219000801</v>
      </c>
      <c r="C2610" s="142">
        <f t="shared" si="1262"/>
        <v>1.0365066979706051E-7</v>
      </c>
      <c r="D2610" s="142">
        <f t="shared" si="1263"/>
        <v>0.99987584660806283</v>
      </c>
      <c r="E2610" s="142">
        <f t="shared" si="1264"/>
        <v>1.0365066979706051E-7</v>
      </c>
      <c r="F2610" s="142" t="str">
        <f t="shared" si="1265"/>
        <v/>
      </c>
      <c r="G2610" s="142" t="str">
        <f t="shared" si="1266"/>
        <v/>
      </c>
      <c r="H2610" s="142"/>
      <c r="I2610" s="142"/>
      <c r="J2610" s="142">
        <f t="shared" si="1267"/>
        <v>1.6232836012779282E-143</v>
      </c>
      <c r="K2610" s="142" t="str">
        <f t="shared" si="1268"/>
        <v/>
      </c>
      <c r="L2610" s="142" t="str">
        <f t="shared" si="1269"/>
        <v/>
      </c>
      <c r="M2610" s="142"/>
      <c r="N2610" s="142"/>
      <c r="O2610" s="142"/>
      <c r="P2610" s="142"/>
      <c r="Q2610" s="142">
        <v>1916</v>
      </c>
      <c r="R2610" s="142">
        <f t="shared" si="1270"/>
        <v>78.615297849464596</v>
      </c>
      <c r="S2610" s="142">
        <f t="shared" si="1271"/>
        <v>2.2603689879281519E-5</v>
      </c>
      <c r="T2610" s="142">
        <f t="shared" si="1272"/>
        <v>0.99987584660806283</v>
      </c>
      <c r="U2610" s="142">
        <f t="shared" si="1273"/>
        <v>2.2603689879281519E-5</v>
      </c>
      <c r="V2610" s="142" t="str">
        <f t="shared" si="1274"/>
        <v/>
      </c>
      <c r="W2610" s="142" t="str">
        <f t="shared" si="1275"/>
        <v/>
      </c>
      <c r="X2610" s="142">
        <f t="shared" si="1276"/>
        <v>1.037044300826183E-12</v>
      </c>
      <c r="Y2610" s="142" t="str">
        <f t="shared" si="1277"/>
        <v/>
      </c>
      <c r="Z2610" s="142" t="str">
        <f t="shared" si="1278"/>
        <v/>
      </c>
      <c r="AD2610" s="142">
        <v>1916</v>
      </c>
      <c r="AE2610" s="142">
        <f t="shared" si="1296"/>
        <v>201.58764877904878</v>
      </c>
      <c r="AF2610" s="142">
        <f t="shared" si="1279"/>
        <v>8.8150034147396361E-6</v>
      </c>
      <c r="AG2610" s="142">
        <f t="shared" si="1280"/>
        <v>0.99987584660806283</v>
      </c>
      <c r="AH2610" s="142">
        <f t="shared" si="1281"/>
        <v>8.8150034147396361E-6</v>
      </c>
      <c r="AI2610" s="142" t="str">
        <f t="shared" si="1282"/>
        <v/>
      </c>
      <c r="AJ2610" s="142" t="str">
        <f t="shared" si="1283"/>
        <v/>
      </c>
      <c r="AK2610" s="142">
        <f t="shared" si="1284"/>
        <v>1.7787351581732284E-55</v>
      </c>
      <c r="AL2610" s="142" t="str">
        <f t="shared" si="1285"/>
        <v/>
      </c>
      <c r="AM2610" s="142" t="str">
        <f t="shared" si="1286"/>
        <v/>
      </c>
      <c r="AQ2610" s="142">
        <v>1916</v>
      </c>
      <c r="AR2610" s="142">
        <f t="shared" si="1287"/>
        <v>10533.056588907828</v>
      </c>
      <c r="AS2610" s="142">
        <f t="shared" si="1288"/>
        <v>1.6870656654669115E-7</v>
      </c>
      <c r="AT2610" s="142">
        <f t="shared" si="1289"/>
        <v>0.99987584660806283</v>
      </c>
      <c r="AU2610" s="142">
        <f t="shared" si="1290"/>
        <v>1.6870656654669115E-7</v>
      </c>
      <c r="AV2610" s="142" t="str">
        <f t="shared" si="1291"/>
        <v/>
      </c>
      <c r="AW2610" s="142" t="str">
        <f t="shared" si="1292"/>
        <v/>
      </c>
      <c r="AX2610" s="142">
        <f t="shared" si="1293"/>
        <v>5.8024325769610208E-6</v>
      </c>
      <c r="AY2610" s="142" t="str">
        <f t="shared" si="1294"/>
        <v/>
      </c>
      <c r="AZ2610" s="142" t="str">
        <f t="shared" si="1295"/>
        <v/>
      </c>
      <c r="BB2610" s="147"/>
      <c r="BC2610" s="147">
        <f t="shared" ref="BC2610:BC2673" si="1299">BC2609+$BF$686</f>
        <v>12.29439999999969</v>
      </c>
      <c r="BD2610" s="163">
        <f t="shared" ref="BD2610:BD2673" si="1300">_xlfn.CHISQ.DIST.RT(BC2610,7)</f>
        <v>9.1283626532288595E-2</v>
      </c>
      <c r="BE2610" s="147">
        <f t="shared" ref="BE2610:BE2673" si="1301">BD2610-BD2611</f>
        <v>1.9282344173479626E-4</v>
      </c>
      <c r="BF2610" s="147" t="str">
        <f t="shared" si="1297"/>
        <v/>
      </c>
      <c r="BG2610" s="159" t="str">
        <f t="shared" si="1298"/>
        <v/>
      </c>
    </row>
    <row r="2611" spans="1:59" ht="20.100000000000001" customHeight="1" x14ac:dyDescent="0.25">
      <c r="A2611" s="142">
        <v>1917</v>
      </c>
      <c r="B2611" s="142">
        <f t="shared" si="1261"/>
        <v>17162.80046814818</v>
      </c>
      <c r="C2611" s="142">
        <f t="shared" si="1262"/>
        <v>1.0214182625350406E-7</v>
      </c>
      <c r="D2611" s="142">
        <f t="shared" si="1263"/>
        <v>0.99987777240793585</v>
      </c>
      <c r="E2611" s="142">
        <f t="shared" si="1264"/>
        <v>1.0214182625350406E-7</v>
      </c>
      <c r="F2611" s="142" t="str">
        <f t="shared" si="1265"/>
        <v/>
      </c>
      <c r="G2611" s="142" t="str">
        <f t="shared" si="1266"/>
        <v/>
      </c>
      <c r="H2611" s="142"/>
      <c r="I2611" s="142"/>
      <c r="J2611" s="142">
        <f t="shared" si="1267"/>
        <v>1.795966695076342E-143</v>
      </c>
      <c r="K2611" s="142" t="str">
        <f t="shared" si="1268"/>
        <v/>
      </c>
      <c r="L2611" s="142" t="str">
        <f t="shared" si="1269"/>
        <v/>
      </c>
      <c r="M2611" s="142"/>
      <c r="N2611" s="142"/>
      <c r="O2611" s="142"/>
      <c r="P2611" s="142"/>
      <c r="Q2611" s="142">
        <v>1917</v>
      </c>
      <c r="R2611" s="142">
        <f t="shared" si="1270"/>
        <v>78.701122410435616</v>
      </c>
      <c r="S2611" s="142">
        <f t="shared" si="1271"/>
        <v>2.2274647803608665E-5</v>
      </c>
      <c r="T2611" s="142">
        <f t="shared" si="1272"/>
        <v>0.99987777240793585</v>
      </c>
      <c r="U2611" s="142">
        <f t="shared" si="1273"/>
        <v>2.2274647803608665E-5</v>
      </c>
      <c r="V2611" s="142" t="str">
        <f t="shared" si="1274"/>
        <v/>
      </c>
      <c r="W2611" s="142" t="str">
        <f t="shared" si="1275"/>
        <v/>
      </c>
      <c r="X2611" s="142">
        <f t="shared" si="1276"/>
        <v>1.0659359038842296E-12</v>
      </c>
      <c r="Y2611" s="142" t="str">
        <f t="shared" si="1277"/>
        <v/>
      </c>
      <c r="Z2611" s="142" t="str">
        <f t="shared" si="1278"/>
        <v/>
      </c>
      <c r="AD2611" s="142">
        <v>1917</v>
      </c>
      <c r="AE2611" s="142">
        <f t="shared" si="1296"/>
        <v>201.80772263142768</v>
      </c>
      <c r="AF2611" s="142">
        <f t="shared" si="1279"/>
        <v>8.6866833468153121E-6</v>
      </c>
      <c r="AG2611" s="142">
        <f t="shared" si="1280"/>
        <v>0.99987777240793585</v>
      </c>
      <c r="AH2611" s="142">
        <f t="shared" si="1281"/>
        <v>8.6866833468153121E-6</v>
      </c>
      <c r="AI2611" s="142" t="str">
        <f t="shared" si="1282"/>
        <v/>
      </c>
      <c r="AJ2611" s="142" t="str">
        <f t="shared" si="1283"/>
        <v/>
      </c>
      <c r="AK2611" s="142">
        <f t="shared" si="1284"/>
        <v>1.8929866618796502E-55</v>
      </c>
      <c r="AL2611" s="142" t="str">
        <f t="shared" si="1285"/>
        <v/>
      </c>
      <c r="AM2611" s="142" t="str">
        <f t="shared" si="1286"/>
        <v/>
      </c>
      <c r="AQ2611" s="142">
        <v>1917</v>
      </c>
      <c r="AR2611" s="142">
        <f t="shared" si="1287"/>
        <v>10544.555558983055</v>
      </c>
      <c r="AS2611" s="142">
        <f t="shared" si="1288"/>
        <v>1.6625070384760814E-7</v>
      </c>
      <c r="AT2611" s="142">
        <f t="shared" si="1289"/>
        <v>0.99987777240793585</v>
      </c>
      <c r="AU2611" s="142">
        <f t="shared" si="1290"/>
        <v>1.6625070384760814E-7</v>
      </c>
      <c r="AV2611" s="142" t="str">
        <f t="shared" si="1291"/>
        <v/>
      </c>
      <c r="AW2611" s="142" t="str">
        <f t="shared" si="1292"/>
        <v/>
      </c>
      <c r="AX2611" s="142">
        <f t="shared" si="1293"/>
        <v>5.7441975831998229E-6</v>
      </c>
      <c r="AY2611" s="142" t="str">
        <f t="shared" si="1294"/>
        <v/>
      </c>
      <c r="AZ2611" s="142" t="str">
        <f t="shared" si="1295"/>
        <v/>
      </c>
      <c r="BB2611" s="147"/>
      <c r="BC2611" s="147">
        <f t="shared" si="1299"/>
        <v>12.30079999999969</v>
      </c>
      <c r="BD2611" s="163">
        <f t="shared" si="1300"/>
        <v>9.1090803090553799E-2</v>
      </c>
      <c r="BE2611" s="147">
        <f t="shared" si="1301"/>
        <v>1.9245756524091662E-4</v>
      </c>
      <c r="BF2611" s="147" t="str">
        <f t="shared" si="1297"/>
        <v/>
      </c>
      <c r="BG2611" s="159" t="str">
        <f t="shared" si="1298"/>
        <v/>
      </c>
    </row>
    <row r="2612" spans="1:59" ht="20.100000000000001" customHeight="1" x14ac:dyDescent="0.25">
      <c r="A2612" s="142">
        <v>1918</v>
      </c>
      <c r="B2612" s="142">
        <f t="shared" si="1261"/>
        <v>17181.516717295559</v>
      </c>
      <c r="C2612" s="142">
        <f t="shared" si="1262"/>
        <v>1.0065333648996417E-7</v>
      </c>
      <c r="D2612" s="142">
        <f t="shared" si="1263"/>
        <v>0.99987967015878143</v>
      </c>
      <c r="E2612" s="142">
        <f t="shared" si="1264"/>
        <v>1.0065333648996417E-7</v>
      </c>
      <c r="F2612" s="142" t="str">
        <f t="shared" si="1265"/>
        <v/>
      </c>
      <c r="G2612" s="142" t="str">
        <f t="shared" si="1266"/>
        <v/>
      </c>
      <c r="H2612" s="142"/>
      <c r="I2612" s="142"/>
      <c r="J2612" s="142">
        <f t="shared" si="1267"/>
        <v>1.9869878311804141E-143</v>
      </c>
      <c r="K2612" s="142" t="str">
        <f t="shared" si="1268"/>
        <v/>
      </c>
      <c r="L2612" s="142" t="str">
        <f t="shared" si="1269"/>
        <v/>
      </c>
      <c r="M2612" s="142"/>
      <c r="N2612" s="142"/>
      <c r="O2612" s="142"/>
      <c r="P2612" s="142"/>
      <c r="Q2612" s="142">
        <v>1918</v>
      </c>
      <c r="R2612" s="142">
        <f t="shared" si="1270"/>
        <v>78.786946971406664</v>
      </c>
      <c r="S2612" s="142">
        <f t="shared" si="1271"/>
        <v>2.1950044392271087E-5</v>
      </c>
      <c r="T2612" s="142">
        <f t="shared" si="1272"/>
        <v>0.99987967015878143</v>
      </c>
      <c r="U2612" s="142">
        <f t="shared" si="1273"/>
        <v>2.1950044392271087E-5</v>
      </c>
      <c r="V2612" s="142" t="str">
        <f t="shared" si="1274"/>
        <v/>
      </c>
      <c r="W2612" s="142" t="str">
        <f t="shared" si="1275"/>
        <v/>
      </c>
      <c r="X2612" s="142">
        <f t="shared" si="1276"/>
        <v>1.0956148844558722E-12</v>
      </c>
      <c r="Y2612" s="142" t="str">
        <f t="shared" si="1277"/>
        <v/>
      </c>
      <c r="Z2612" s="142" t="str">
        <f t="shared" si="1278"/>
        <v/>
      </c>
      <c r="AD2612" s="142">
        <v>1918</v>
      </c>
      <c r="AE2612" s="142">
        <f t="shared" si="1296"/>
        <v>202.02779648380653</v>
      </c>
      <c r="AF2612" s="142">
        <f t="shared" si="1279"/>
        <v>8.560094272435967E-6</v>
      </c>
      <c r="AG2612" s="142">
        <f t="shared" si="1280"/>
        <v>0.99987967015878143</v>
      </c>
      <c r="AH2612" s="142">
        <f t="shared" si="1281"/>
        <v>8.560094272435967E-6</v>
      </c>
      <c r="AI2612" s="142" t="str">
        <f t="shared" si="1282"/>
        <v/>
      </c>
      <c r="AJ2612" s="142" t="str">
        <f t="shared" si="1283"/>
        <v/>
      </c>
      <c r="AK2612" s="142">
        <f t="shared" si="1284"/>
        <v>2.0145445215222231E-55</v>
      </c>
      <c r="AL2612" s="142" t="str">
        <f t="shared" si="1285"/>
        <v/>
      </c>
      <c r="AM2612" s="142" t="str">
        <f t="shared" si="1286"/>
        <v/>
      </c>
      <c r="AQ2612" s="142">
        <v>1918</v>
      </c>
      <c r="AR2612" s="142">
        <f t="shared" si="1287"/>
        <v>10556.054529058281</v>
      </c>
      <c r="AS2612" s="142">
        <f t="shared" si="1288"/>
        <v>1.6382796989095957E-7</v>
      </c>
      <c r="AT2612" s="142">
        <f t="shared" si="1289"/>
        <v>0.99987967015878143</v>
      </c>
      <c r="AU2612" s="142">
        <f t="shared" si="1290"/>
        <v>1.6382796989095957E-7</v>
      </c>
      <c r="AV2612" s="142" t="str">
        <f t="shared" si="1291"/>
        <v/>
      </c>
      <c r="AW2612" s="142" t="str">
        <f t="shared" si="1292"/>
        <v/>
      </c>
      <c r="AX2612" s="142">
        <f t="shared" si="1293"/>
        <v>5.6864560696798594E-6</v>
      </c>
      <c r="AY2612" s="142" t="str">
        <f t="shared" si="1294"/>
        <v/>
      </c>
      <c r="AZ2612" s="142" t="str">
        <f t="shared" si="1295"/>
        <v/>
      </c>
      <c r="BB2612" s="147"/>
      <c r="BC2612" s="147">
        <f t="shared" si="1299"/>
        <v>12.307199999999689</v>
      </c>
      <c r="BD2612" s="163">
        <f t="shared" si="1300"/>
        <v>9.0898345525312882E-2</v>
      </c>
      <c r="BE2612" s="147">
        <f t="shared" si="1301"/>
        <v>1.9209225305392985E-4</v>
      </c>
      <c r="BF2612" s="147" t="str">
        <f t="shared" si="1297"/>
        <v/>
      </c>
      <c r="BG2612" s="159" t="str">
        <f t="shared" si="1298"/>
        <v/>
      </c>
    </row>
    <row r="2613" spans="1:59" ht="20.100000000000001" customHeight="1" x14ac:dyDescent="0.25">
      <c r="A2613" s="147">
        <v>1919</v>
      </c>
      <c r="B2613" s="142">
        <f t="shared" si="1261"/>
        <v>17200.232966442945</v>
      </c>
      <c r="C2613" s="142">
        <f t="shared" si="1262"/>
        <v>9.9184951179632678E-8</v>
      </c>
      <c r="D2613" s="142">
        <f t="shared" si="1263"/>
        <v>0.9998815402392085</v>
      </c>
      <c r="E2613" s="142">
        <f t="shared" si="1264"/>
        <v>9.9184951179632678E-8</v>
      </c>
      <c r="F2613" s="142" t="str">
        <f t="shared" si="1265"/>
        <v/>
      </c>
      <c r="G2613" s="142" t="str">
        <f t="shared" si="1266"/>
        <v/>
      </c>
      <c r="H2613" s="142"/>
      <c r="I2613" s="142"/>
      <c r="J2613" s="142">
        <f t="shared" si="1267"/>
        <v>2.1982910277002265E-143</v>
      </c>
      <c r="K2613" s="142" t="str">
        <f t="shared" si="1268"/>
        <v/>
      </c>
      <c r="L2613" s="142" t="str">
        <f t="shared" si="1269"/>
        <v/>
      </c>
      <c r="M2613" s="142"/>
      <c r="N2613" s="142"/>
      <c r="O2613" s="142"/>
      <c r="P2613" s="142"/>
      <c r="Q2613" s="147">
        <v>1919</v>
      </c>
      <c r="R2613" s="142">
        <f t="shared" si="1270"/>
        <v>78.872771532377683</v>
      </c>
      <c r="S2613" s="142">
        <f t="shared" si="1271"/>
        <v>2.1629825273156907E-5</v>
      </c>
      <c r="T2613" s="142">
        <f t="shared" si="1272"/>
        <v>0.9998815402392085</v>
      </c>
      <c r="U2613" s="142">
        <f t="shared" si="1273"/>
        <v>2.1629825273156907E-5</v>
      </c>
      <c r="V2613" s="142" t="str">
        <f t="shared" si="1274"/>
        <v/>
      </c>
      <c r="W2613" s="142" t="str">
        <f t="shared" si="1275"/>
        <v/>
      </c>
      <c r="X2613" s="142">
        <f t="shared" si="1276"/>
        <v>1.1261022026458152E-12</v>
      </c>
      <c r="Y2613" s="142" t="str">
        <f t="shared" si="1277"/>
        <v/>
      </c>
      <c r="Z2613" s="142" t="str">
        <f t="shared" si="1278"/>
        <v/>
      </c>
      <c r="AD2613" s="147">
        <v>1919</v>
      </c>
      <c r="AE2613" s="142">
        <f t="shared" si="1296"/>
        <v>202.24787033618543</v>
      </c>
      <c r="AF2613" s="142">
        <f t="shared" si="1279"/>
        <v>8.4352149875257368E-6</v>
      </c>
      <c r="AG2613" s="142">
        <f t="shared" si="1280"/>
        <v>0.9998815402392085</v>
      </c>
      <c r="AH2613" s="142">
        <f t="shared" si="1281"/>
        <v>8.4352149875257368E-6</v>
      </c>
      <c r="AI2613" s="142" t="str">
        <f t="shared" si="1282"/>
        <v/>
      </c>
      <c r="AJ2613" s="142" t="str">
        <f t="shared" si="1283"/>
        <v/>
      </c>
      <c r="AK2613" s="142">
        <f t="shared" si="1284"/>
        <v>2.1438738989587159E-55</v>
      </c>
      <c r="AL2613" s="142" t="str">
        <f t="shared" si="1285"/>
        <v/>
      </c>
      <c r="AM2613" s="142" t="str">
        <f t="shared" si="1286"/>
        <v/>
      </c>
      <c r="AQ2613" s="147">
        <v>1919</v>
      </c>
      <c r="AR2613" s="142">
        <f t="shared" si="1287"/>
        <v>10567.553499133508</v>
      </c>
      <c r="AS2613" s="142">
        <f t="shared" si="1288"/>
        <v>1.6143795886103977E-7</v>
      </c>
      <c r="AT2613" s="142">
        <f t="shared" si="1289"/>
        <v>0.9998815402392085</v>
      </c>
      <c r="AU2613" s="142">
        <f t="shared" si="1290"/>
        <v>1.6143795886103977E-7</v>
      </c>
      <c r="AV2613" s="142" t="str">
        <f t="shared" si="1291"/>
        <v/>
      </c>
      <c r="AW2613" s="142" t="str">
        <f t="shared" si="1292"/>
        <v/>
      </c>
      <c r="AX2613" s="142">
        <f t="shared" si="1293"/>
        <v>5.6292049142925365E-6</v>
      </c>
      <c r="AY2613" s="142" t="str">
        <f t="shared" si="1294"/>
        <v/>
      </c>
      <c r="AZ2613" s="142" t="str">
        <f t="shared" si="1295"/>
        <v/>
      </c>
      <c r="BB2613" s="147"/>
      <c r="BC2613" s="147">
        <f t="shared" si="1299"/>
        <v>12.313599999999688</v>
      </c>
      <c r="BD2613" s="163">
        <f t="shared" si="1300"/>
        <v>9.0706253272258952E-2</v>
      </c>
      <c r="BE2613" s="147">
        <f t="shared" si="1301"/>
        <v>1.9172750473138434E-4</v>
      </c>
      <c r="BF2613" s="147" t="str">
        <f t="shared" si="1297"/>
        <v/>
      </c>
      <c r="BG2613" s="159" t="str">
        <f t="shared" si="1298"/>
        <v/>
      </c>
    </row>
    <row r="2614" spans="1:59" ht="20.100000000000001" customHeight="1" x14ac:dyDescent="0.25">
      <c r="A2614" s="142">
        <v>1920</v>
      </c>
      <c r="B2614" s="142">
        <f t="shared" ref="B2614:B2677" si="1302">$B$688+(A2614*$B$691)</f>
        <v>17218.949215590324</v>
      </c>
      <c r="C2614" s="142">
        <f t="shared" ref="C2614:C2677" si="1303">_xlfn.NORM.DIST($B2614,$B$685,$B$686,0)</f>
        <v>9.7736423673085131E-8</v>
      </c>
      <c r="D2614" s="142">
        <f t="shared" ref="D2614:D2677" si="1304">_xlfn.NORM.DIST($B2614,$B$685,$B$686,1)</f>
        <v>0.99988338302318458</v>
      </c>
      <c r="E2614" s="142">
        <f t="shared" ref="E2614:E2677" si="1305">IF(OR(D2614&lt;$F$690,D2614&gt;$F$691),C2614,"")</f>
        <v>9.7736423673085131E-8</v>
      </c>
      <c r="F2614" s="142" t="str">
        <f t="shared" ref="F2614:F2677" si="1306">IF(AND(D2614&gt;$F$690,D2614&lt;$F$691),C2614,"")</f>
        <v/>
      </c>
      <c r="G2614" s="142" t="str">
        <f t="shared" ref="G2614:G2677" si="1307">IF(C2614=MAX($C$694:$C$2694),C2614,"")</f>
        <v/>
      </c>
      <c r="H2614" s="142"/>
      <c r="I2614" s="142"/>
      <c r="J2614" s="142">
        <f t="shared" ref="J2614:J2677" si="1308">_xlfn.NORM.DIST(B2614,$F$686,$F$687,0)</f>
        <v>2.4320260283021666E-143</v>
      </c>
      <c r="K2614" s="142" t="str">
        <f t="shared" ref="K2614:K2677" si="1309">IF(J2614=MAX($J$694:$J$2694),C2614,"")</f>
        <v/>
      </c>
      <c r="L2614" s="142" t="str">
        <f t="shared" ref="L2614:L2677" si="1310">IF(K2614=MIN($K$694:$K$2694),K2614,"")</f>
        <v/>
      </c>
      <c r="M2614" s="142"/>
      <c r="N2614" s="142"/>
      <c r="O2614" s="142"/>
      <c r="P2614" s="142"/>
      <c r="Q2614" s="142">
        <v>1920</v>
      </c>
      <c r="R2614" s="142">
        <f t="shared" ref="R2614:R2677" si="1311">$R$688+(Q2614*$R$691)</f>
        <v>78.958596093348703</v>
      </c>
      <c r="S2614" s="142">
        <f t="shared" ref="S2614:S2677" si="1312">_xlfn.NORM.DIST(R2614,R$685,R$686,0)</f>
        <v>2.1313936658025776E-5</v>
      </c>
      <c r="T2614" s="142">
        <f t="shared" ref="T2614:T2677" si="1313">_xlfn.NORM.DIST(R2614,R$685,R$686,1)</f>
        <v>0.99988338302318458</v>
      </c>
      <c r="U2614" s="142">
        <f t="shared" ref="U2614:U2677" si="1314">IF(OR(T2614&lt;$V$690,T2614&gt;$V$691),S2614,"")</f>
        <v>2.1313936658025776E-5</v>
      </c>
      <c r="V2614" s="142" t="str">
        <f t="shared" ref="V2614:V2677" si="1315">IF(AND(T2614&gt;$V$690,T2614&lt;$V$691),S2614,"")</f>
        <v/>
      </c>
      <c r="W2614" s="142" t="str">
        <f t="shared" ref="W2614:W2677" si="1316">IF(S2614=MAX($S$694:$S$2694),S2614,"")</f>
        <v/>
      </c>
      <c r="X2614" s="142">
        <f t="shared" ref="X2614:X2677" si="1317">_xlfn.NORM.DIST(R2614,$V$686,$V$687,0)</f>
        <v>1.1574193626414042E-12</v>
      </c>
      <c r="Y2614" s="142" t="str">
        <f t="shared" ref="Y2614:Y2677" si="1318">IF(X2614=MAX($X$694:$X$2694),S2614,"")</f>
        <v/>
      </c>
      <c r="Z2614" s="142" t="str">
        <f t="shared" ref="Z2614:Z2677" si="1319">IF(Y2614=MIN($Y$694:$Y$2694),Y2614,"")</f>
        <v/>
      </c>
      <c r="AD2614" s="142">
        <v>1920</v>
      </c>
      <c r="AE2614" s="142">
        <f t="shared" si="1296"/>
        <v>202.46794418856427</v>
      </c>
      <c r="AF2614" s="142">
        <f t="shared" ref="AF2614:AF2677" si="1320">_xlfn.NORM.DIST(AE2614,AE$685,AE$686,0)</f>
        <v>8.3120245157076565E-6</v>
      </c>
      <c r="AG2614" s="142">
        <f t="shared" ref="AG2614:AG2677" si="1321">_xlfn.NORM.DIST(AE2614,AE$685,AE$686,1)</f>
        <v>0.99988338302318458</v>
      </c>
      <c r="AH2614" s="142">
        <f t="shared" ref="AH2614:AH2677" si="1322">IF(OR(AG2614&lt;$V$690,AG2614&gt;$V$691),AF2614,"")</f>
        <v>8.3120245157076565E-6</v>
      </c>
      <c r="AI2614" s="142" t="str">
        <f t="shared" ref="AI2614:AI2677" si="1323">IF(AND(AG2614&gt;$AI$690,AG2614&lt;$AI$691),AF2614,"")</f>
        <v/>
      </c>
      <c r="AJ2614" s="142" t="str">
        <f t="shared" ref="AJ2614:AJ2677" si="1324">IF(AF2614=MAX($AF$694:$AF$2694),AF2614,"")</f>
        <v/>
      </c>
      <c r="AK2614" s="142">
        <f t="shared" ref="AK2614:AK2677" si="1325">_xlfn.NORM.DIST(AE2614,$AI$686,$AI$687,0)</f>
        <v>2.2814694373828293E-55</v>
      </c>
      <c r="AL2614" s="142" t="str">
        <f t="shared" ref="AL2614:AL2677" si="1326">IF(AK2614=MAX($AK$694:$AK$2694),AF2614,"")</f>
        <v/>
      </c>
      <c r="AM2614" s="142" t="str">
        <f t="shared" ref="AM2614:AM2677" si="1327">IF(AL2614=MIN($AL$694:$AL$2694),AL2614,"")</f>
        <v/>
      </c>
      <c r="AQ2614" s="142">
        <v>1920</v>
      </c>
      <c r="AR2614" s="142">
        <f t="shared" ref="AR2614:AR2677" si="1328">AR$688+(AQ2614*AR$691)</f>
        <v>10579.052469208735</v>
      </c>
      <c r="AS2614" s="142">
        <f t="shared" ref="AS2614:AS2677" si="1329">_xlfn.NORM.DIST(AR2614,AR$685,AR$686,0)</f>
        <v>1.5908026929997303E-7</v>
      </c>
      <c r="AT2614" s="142">
        <f t="shared" ref="AT2614:AT2677" si="1330">_xlfn.NORM.DIST(AR2614,AR$685,AR$686,1)</f>
        <v>0.99988338302318458</v>
      </c>
      <c r="AU2614" s="142">
        <f t="shared" ref="AU2614:AU2677" si="1331">IF(OR(AT2614&lt;$V$690,AT2614&gt;$V$691),AS2614,"")</f>
        <v>1.5908026929997303E-7</v>
      </c>
      <c r="AV2614" s="142" t="str">
        <f t="shared" ref="AV2614:AV2677" si="1332">IF(AND(AT2614&gt;$AI$690,AT2614&lt;$AI$691),AS2614,"")</f>
        <v/>
      </c>
      <c r="AW2614" s="142" t="str">
        <f t="shared" ref="AW2614:AW2677" si="1333">IF(AS2614=MAX($AS$694:$AS$2694),AS2614,"")</f>
        <v/>
      </c>
      <c r="AX2614" s="142">
        <f t="shared" ref="AX2614:AX2677" si="1334">_xlfn.NORM.DIST(AR2614,$AV$686,$AV$687,0)</f>
        <v>5.5724410029193751E-6</v>
      </c>
      <c r="AY2614" s="142" t="str">
        <f t="shared" ref="AY2614:AY2677" si="1335">IF(AX2614=MAX($AX$694:$AX$2694),AS2614,"")</f>
        <v/>
      </c>
      <c r="AZ2614" s="142" t="str">
        <f t="shared" ref="AZ2614:AZ2677" si="1336">IF(AY2614=MIN($AY$694:$AY$2694),AY2614,"")</f>
        <v/>
      </c>
      <c r="BB2614" s="147"/>
      <c r="BC2614" s="147">
        <f t="shared" si="1299"/>
        <v>12.319999999999688</v>
      </c>
      <c r="BD2614" s="163">
        <f t="shared" si="1300"/>
        <v>9.0514525767527568E-2</v>
      </c>
      <c r="BE2614" s="147">
        <f t="shared" si="1301"/>
        <v>1.913633198290382E-4</v>
      </c>
      <c r="BF2614" s="147" t="str">
        <f t="shared" si="1297"/>
        <v/>
      </c>
      <c r="BG2614" s="159" t="str">
        <f t="shared" si="1298"/>
        <v/>
      </c>
    </row>
    <row r="2615" spans="1:59" ht="20.100000000000001" customHeight="1" x14ac:dyDescent="0.25">
      <c r="A2615" s="142">
        <v>1921</v>
      </c>
      <c r="B2615" s="142">
        <f t="shared" si="1302"/>
        <v>17237.665464737704</v>
      </c>
      <c r="C2615" s="142">
        <f t="shared" si="1303"/>
        <v>9.6307509974888359E-8</v>
      </c>
      <c r="D2615" s="142">
        <f t="shared" si="1304"/>
        <v>0.99988519888008609</v>
      </c>
      <c r="E2615" s="142">
        <f t="shared" si="1305"/>
        <v>9.6307509974888359E-8</v>
      </c>
      <c r="F2615" s="142" t="str">
        <f t="shared" si="1306"/>
        <v/>
      </c>
      <c r="G2615" s="142" t="str">
        <f t="shared" si="1307"/>
        <v/>
      </c>
      <c r="H2615" s="142"/>
      <c r="I2615" s="142"/>
      <c r="J2615" s="142">
        <f t="shared" si="1308"/>
        <v>2.6905700348848999E-143</v>
      </c>
      <c r="K2615" s="142" t="str">
        <f t="shared" si="1309"/>
        <v/>
      </c>
      <c r="L2615" s="142" t="str">
        <f t="shared" si="1310"/>
        <v/>
      </c>
      <c r="M2615" s="142"/>
      <c r="N2615" s="142"/>
      <c r="O2615" s="142"/>
      <c r="P2615" s="142"/>
      <c r="Q2615" s="142">
        <v>1921</v>
      </c>
      <c r="R2615" s="142">
        <f t="shared" si="1311"/>
        <v>79.044420654319751</v>
      </c>
      <c r="S2615" s="142">
        <f t="shared" si="1312"/>
        <v>2.1002325337408712E-5</v>
      </c>
      <c r="T2615" s="142">
        <f t="shared" si="1313"/>
        <v>0.99988519888008609</v>
      </c>
      <c r="U2615" s="142">
        <f t="shared" si="1314"/>
        <v>2.1002325337408712E-5</v>
      </c>
      <c r="V2615" s="142" t="str">
        <f t="shared" si="1315"/>
        <v/>
      </c>
      <c r="W2615" s="142" t="str">
        <f t="shared" si="1316"/>
        <v/>
      </c>
      <c r="X2615" s="142">
        <f t="shared" si="1317"/>
        <v>1.1895884264571892E-12</v>
      </c>
      <c r="Y2615" s="142" t="str">
        <f t="shared" si="1318"/>
        <v/>
      </c>
      <c r="Z2615" s="142" t="str">
        <f t="shared" si="1319"/>
        <v/>
      </c>
      <c r="AD2615" s="142">
        <v>1921</v>
      </c>
      <c r="AE2615" s="142">
        <f t="shared" ref="AE2615:AE2678" si="1337">$AE$688+(AD2615*$AE$691)</f>
        <v>202.68801804094318</v>
      </c>
      <c r="AF2615" s="142">
        <f t="shared" si="1320"/>
        <v>8.1905021063142945E-6</v>
      </c>
      <c r="AG2615" s="142">
        <f t="shared" si="1321"/>
        <v>0.99988519888008609</v>
      </c>
      <c r="AH2615" s="142">
        <f t="shared" si="1322"/>
        <v>8.1905021063142945E-6</v>
      </c>
      <c r="AI2615" s="142" t="str">
        <f t="shared" si="1323"/>
        <v/>
      </c>
      <c r="AJ2615" s="142" t="str">
        <f t="shared" si="1324"/>
        <v/>
      </c>
      <c r="AK2615" s="142">
        <f t="shared" si="1325"/>
        <v>2.4278571212894679E-55</v>
      </c>
      <c r="AL2615" s="142" t="str">
        <f t="shared" si="1326"/>
        <v/>
      </c>
      <c r="AM2615" s="142" t="str">
        <f t="shared" si="1327"/>
        <v/>
      </c>
      <c r="AQ2615" s="142">
        <v>1921</v>
      </c>
      <c r="AR2615" s="142">
        <f t="shared" si="1328"/>
        <v>10590.551439283961</v>
      </c>
      <c r="AS2615" s="142">
        <f t="shared" si="1329"/>
        <v>1.5675450406964403E-7</v>
      </c>
      <c r="AT2615" s="142">
        <f t="shared" si="1330"/>
        <v>0.99988519888008609</v>
      </c>
      <c r="AU2615" s="142">
        <f t="shared" si="1331"/>
        <v>1.5675450406964403E-7</v>
      </c>
      <c r="AV2615" s="142" t="str">
        <f t="shared" si="1332"/>
        <v/>
      </c>
      <c r="AW2615" s="142" t="str">
        <f t="shared" si="1333"/>
        <v/>
      </c>
      <c r="AX2615" s="142">
        <f t="shared" si="1334"/>
        <v>5.5161612295498613E-6</v>
      </c>
      <c r="AY2615" s="142" t="str">
        <f t="shared" si="1335"/>
        <v/>
      </c>
      <c r="AZ2615" s="142" t="str">
        <f t="shared" si="1336"/>
        <v/>
      </c>
      <c r="BB2615" s="147"/>
      <c r="BC2615" s="147">
        <f t="shared" si="1299"/>
        <v>12.326399999999687</v>
      </c>
      <c r="BD2615" s="163">
        <f t="shared" si="1300"/>
        <v>9.032316244769853E-2</v>
      </c>
      <c r="BE2615" s="147">
        <f t="shared" si="1301"/>
        <v>1.9099969790216387E-4</v>
      </c>
      <c r="BF2615" s="147" t="str">
        <f t="shared" si="1297"/>
        <v/>
      </c>
      <c r="BG2615" s="159" t="str">
        <f t="shared" si="1298"/>
        <v/>
      </c>
    </row>
    <row r="2616" spans="1:59" ht="20.100000000000001" customHeight="1" x14ac:dyDescent="0.25">
      <c r="A2616" s="142">
        <v>1922</v>
      </c>
      <c r="B2616" s="142">
        <f t="shared" si="1302"/>
        <v>17256.381713885083</v>
      </c>
      <c r="C2616" s="142">
        <f t="shared" si="1303"/>
        <v>9.489796872034482E-8</v>
      </c>
      <c r="D2616" s="142">
        <f t="shared" si="1304"/>
        <v>0.99988698817474686</v>
      </c>
      <c r="E2616" s="142">
        <f t="shared" si="1305"/>
        <v>9.489796872034482E-8</v>
      </c>
      <c r="F2616" s="142" t="str">
        <f t="shared" si="1306"/>
        <v/>
      </c>
      <c r="G2616" s="142" t="str">
        <f t="shared" si="1307"/>
        <v/>
      </c>
      <c r="H2616" s="142"/>
      <c r="I2616" s="142"/>
      <c r="J2616" s="142">
        <f t="shared" si="1308"/>
        <v>2.9765517320253843E-143</v>
      </c>
      <c r="K2616" s="142" t="str">
        <f t="shared" si="1309"/>
        <v/>
      </c>
      <c r="L2616" s="142" t="str">
        <f t="shared" si="1310"/>
        <v/>
      </c>
      <c r="M2616" s="142"/>
      <c r="N2616" s="142"/>
      <c r="O2616" s="142"/>
      <c r="P2616" s="142"/>
      <c r="Q2616" s="142">
        <v>1922</v>
      </c>
      <c r="R2616" s="142">
        <f t="shared" si="1311"/>
        <v>79.13024521529077</v>
      </c>
      <c r="S2616" s="142">
        <f t="shared" si="1312"/>
        <v>2.0694938675536326E-5</v>
      </c>
      <c r="T2616" s="142">
        <f t="shared" si="1313"/>
        <v>0.99988698817474686</v>
      </c>
      <c r="U2616" s="142">
        <f t="shared" si="1314"/>
        <v>2.0694938675536326E-5</v>
      </c>
      <c r="V2616" s="142" t="str">
        <f t="shared" si="1315"/>
        <v/>
      </c>
      <c r="W2616" s="142" t="str">
        <f t="shared" si="1316"/>
        <v/>
      </c>
      <c r="X2616" s="142">
        <f t="shared" si="1317"/>
        <v>1.2226320280166667E-12</v>
      </c>
      <c r="Y2616" s="142" t="str">
        <f t="shared" si="1318"/>
        <v/>
      </c>
      <c r="Z2616" s="142" t="str">
        <f t="shared" si="1319"/>
        <v/>
      </c>
      <c r="AD2616" s="142">
        <v>1922</v>
      </c>
      <c r="AE2616" s="142">
        <f t="shared" si="1337"/>
        <v>202.90809189332202</v>
      </c>
      <c r="AF2616" s="142">
        <f t="shared" si="1320"/>
        <v>8.0706272324100071E-6</v>
      </c>
      <c r="AG2616" s="142">
        <f t="shared" si="1321"/>
        <v>0.99988698817474686</v>
      </c>
      <c r="AH2616" s="142">
        <f t="shared" si="1322"/>
        <v>8.0706272324100071E-6</v>
      </c>
      <c r="AI2616" s="142" t="str">
        <f t="shared" si="1323"/>
        <v/>
      </c>
      <c r="AJ2616" s="142" t="str">
        <f t="shared" si="1324"/>
        <v/>
      </c>
      <c r="AK2616" s="142">
        <f t="shared" si="1325"/>
        <v>2.5835962532414118E-55</v>
      </c>
      <c r="AL2616" s="142" t="str">
        <f t="shared" si="1326"/>
        <v/>
      </c>
      <c r="AM2616" s="142" t="str">
        <f t="shared" si="1327"/>
        <v/>
      </c>
      <c r="AQ2616" s="142">
        <v>1922</v>
      </c>
      <c r="AR2616" s="142">
        <f t="shared" si="1328"/>
        <v>10602.050409359188</v>
      </c>
      <c r="AS2616" s="142">
        <f t="shared" si="1329"/>
        <v>1.5446027031384127E-7</v>
      </c>
      <c r="AT2616" s="142">
        <f t="shared" si="1330"/>
        <v>0.99988698817474686</v>
      </c>
      <c r="AU2616" s="142">
        <f t="shared" si="1331"/>
        <v>1.5446027031384127E-7</v>
      </c>
      <c r="AV2616" s="142" t="str">
        <f t="shared" si="1332"/>
        <v/>
      </c>
      <c r="AW2616" s="142" t="str">
        <f t="shared" si="1333"/>
        <v/>
      </c>
      <c r="AX2616" s="142">
        <f t="shared" si="1334"/>
        <v>5.4603624963974733E-6</v>
      </c>
      <c r="AY2616" s="142" t="str">
        <f t="shared" si="1335"/>
        <v/>
      </c>
      <c r="AZ2616" s="142" t="str">
        <f t="shared" si="1336"/>
        <v/>
      </c>
      <c r="BB2616" s="147"/>
      <c r="BC2616" s="147">
        <f t="shared" si="1299"/>
        <v>12.332799999999686</v>
      </c>
      <c r="BD2616" s="163">
        <f t="shared" si="1300"/>
        <v>9.0132162749796366E-2</v>
      </c>
      <c r="BE2616" s="147">
        <f t="shared" si="1301"/>
        <v>1.9063663850400758E-4</v>
      </c>
      <c r="BF2616" s="147" t="str">
        <f t="shared" si="1297"/>
        <v/>
      </c>
      <c r="BG2616" s="159" t="str">
        <f t="shared" si="1298"/>
        <v/>
      </c>
    </row>
    <row r="2617" spans="1:59" ht="20.100000000000001" customHeight="1" x14ac:dyDescent="0.25">
      <c r="A2617" s="142">
        <v>1923</v>
      </c>
      <c r="B2617" s="142">
        <f t="shared" si="1302"/>
        <v>17275.097963032469</v>
      </c>
      <c r="C2617" s="142">
        <f t="shared" si="1303"/>
        <v>9.3507561152363573E-8</v>
      </c>
      <c r="D2617" s="142">
        <f t="shared" si="1304"/>
        <v>0.99988875126750809</v>
      </c>
      <c r="E2617" s="142">
        <f t="shared" si="1305"/>
        <v>9.3507561152363573E-8</v>
      </c>
      <c r="F2617" s="142" t="str">
        <f t="shared" si="1306"/>
        <v/>
      </c>
      <c r="G2617" s="142" t="str">
        <f t="shared" si="1307"/>
        <v/>
      </c>
      <c r="H2617" s="142"/>
      <c r="I2617" s="142"/>
      <c r="J2617" s="142">
        <f t="shared" si="1308"/>
        <v>3.2928778444428501E-143</v>
      </c>
      <c r="K2617" s="142" t="str">
        <f t="shared" si="1309"/>
        <v/>
      </c>
      <c r="L2617" s="142" t="str">
        <f t="shared" si="1310"/>
        <v/>
      </c>
      <c r="M2617" s="142"/>
      <c r="N2617" s="142"/>
      <c r="O2617" s="142"/>
      <c r="P2617" s="142"/>
      <c r="Q2617" s="142">
        <v>1923</v>
      </c>
      <c r="R2617" s="142">
        <f t="shared" si="1311"/>
        <v>79.216069776261818</v>
      </c>
      <c r="S2617" s="142">
        <f t="shared" si="1312"/>
        <v>2.0391724605294574E-5</v>
      </c>
      <c r="T2617" s="142">
        <f t="shared" si="1313"/>
        <v>0.99988875126750809</v>
      </c>
      <c r="U2617" s="142">
        <f t="shared" si="1314"/>
        <v>2.0391724605294574E-5</v>
      </c>
      <c r="V2617" s="142" t="str">
        <f t="shared" si="1315"/>
        <v/>
      </c>
      <c r="W2617" s="142" t="str">
        <f t="shared" si="1316"/>
        <v/>
      </c>
      <c r="X2617" s="142">
        <f t="shared" si="1317"/>
        <v>1.2565733875791726E-12</v>
      </c>
      <c r="Y2617" s="142" t="str">
        <f t="shared" si="1318"/>
        <v/>
      </c>
      <c r="Z2617" s="142" t="str">
        <f t="shared" si="1319"/>
        <v/>
      </c>
      <c r="AD2617" s="142">
        <v>1923</v>
      </c>
      <c r="AE2617" s="142">
        <f t="shared" si="1337"/>
        <v>203.12816574570093</v>
      </c>
      <c r="AF2617" s="142">
        <f t="shared" si="1320"/>
        <v>7.9523795888238144E-6</v>
      </c>
      <c r="AG2617" s="142">
        <f t="shared" si="1321"/>
        <v>0.99988875126750809</v>
      </c>
      <c r="AH2617" s="142">
        <f t="shared" si="1322"/>
        <v>7.9523795888238144E-6</v>
      </c>
      <c r="AI2617" s="142" t="str">
        <f t="shared" si="1323"/>
        <v/>
      </c>
      <c r="AJ2617" s="142" t="str">
        <f t="shared" si="1324"/>
        <v/>
      </c>
      <c r="AK2617" s="142">
        <f t="shared" si="1325"/>
        <v>2.7492815547394434E-55</v>
      </c>
      <c r="AL2617" s="142" t="str">
        <f t="shared" si="1326"/>
        <v/>
      </c>
      <c r="AM2617" s="142" t="str">
        <f t="shared" si="1327"/>
        <v/>
      </c>
      <c r="AQ2617" s="142">
        <v>1923</v>
      </c>
      <c r="AR2617" s="142">
        <f t="shared" si="1328"/>
        <v>10613.549379434415</v>
      </c>
      <c r="AS2617" s="142">
        <f t="shared" si="1329"/>
        <v>1.5219717942061436E-7</v>
      </c>
      <c r="AT2617" s="142">
        <f t="shared" si="1330"/>
        <v>0.99988875126750809</v>
      </c>
      <c r="AU2617" s="142">
        <f t="shared" si="1331"/>
        <v>1.5219717942061436E-7</v>
      </c>
      <c r="AV2617" s="142" t="str">
        <f t="shared" si="1332"/>
        <v/>
      </c>
      <c r="AW2617" s="142" t="str">
        <f t="shared" si="1333"/>
        <v/>
      </c>
      <c r="AX2617" s="142">
        <f t="shared" si="1334"/>
        <v>5.4050417140138459E-6</v>
      </c>
      <c r="AY2617" s="142" t="str">
        <f t="shared" si="1335"/>
        <v/>
      </c>
      <c r="AZ2617" s="142" t="str">
        <f t="shared" si="1336"/>
        <v/>
      </c>
      <c r="BB2617" s="147"/>
      <c r="BC2617" s="147">
        <f t="shared" si="1299"/>
        <v>12.339199999999686</v>
      </c>
      <c r="BD2617" s="163">
        <f t="shared" si="1300"/>
        <v>8.9941526111292358E-2</v>
      </c>
      <c r="BE2617" s="147">
        <f t="shared" si="1301"/>
        <v>1.9027414118696906E-4</v>
      </c>
      <c r="BF2617" s="147" t="str">
        <f t="shared" si="1297"/>
        <v/>
      </c>
      <c r="BG2617" s="159" t="str">
        <f t="shared" si="1298"/>
        <v/>
      </c>
    </row>
    <row r="2618" spans="1:59" ht="20.100000000000001" customHeight="1" x14ac:dyDescent="0.25">
      <c r="A2618" s="142">
        <v>1924</v>
      </c>
      <c r="B2618" s="142">
        <f t="shared" si="1302"/>
        <v>17293.814212179848</v>
      </c>
      <c r="C2618" s="142">
        <f t="shared" si="1303"/>
        <v>9.2136051098466242E-8</v>
      </c>
      <c r="D2618" s="142">
        <f t="shared" si="1304"/>
        <v>0.99989048851426654</v>
      </c>
      <c r="E2618" s="142">
        <f t="shared" si="1305"/>
        <v>9.2136051098466242E-8</v>
      </c>
      <c r="F2618" s="142" t="str">
        <f t="shared" si="1306"/>
        <v/>
      </c>
      <c r="G2618" s="142" t="str">
        <f t="shared" si="1307"/>
        <v/>
      </c>
      <c r="H2618" s="142"/>
      <c r="I2618" s="142"/>
      <c r="J2618" s="142">
        <f t="shared" si="1308"/>
        <v>3.6427624940753563E-143</v>
      </c>
      <c r="K2618" s="142" t="str">
        <f t="shared" si="1309"/>
        <v/>
      </c>
      <c r="L2618" s="142" t="str">
        <f t="shared" si="1310"/>
        <v/>
      </c>
      <c r="M2618" s="142"/>
      <c r="N2618" s="142"/>
      <c r="O2618" s="142"/>
      <c r="P2618" s="142"/>
      <c r="Q2618" s="142">
        <v>1924</v>
      </c>
      <c r="R2618" s="142">
        <f t="shared" si="1311"/>
        <v>79.301894337232838</v>
      </c>
      <c r="S2618" s="142">
        <f t="shared" si="1312"/>
        <v>2.0092631623210555E-5</v>
      </c>
      <c r="T2618" s="142">
        <f t="shared" si="1313"/>
        <v>0.99989048851426654</v>
      </c>
      <c r="U2618" s="142">
        <f t="shared" si="1314"/>
        <v>2.0092631623210555E-5</v>
      </c>
      <c r="V2618" s="142" t="str">
        <f t="shared" si="1315"/>
        <v/>
      </c>
      <c r="W2618" s="142" t="str">
        <f t="shared" si="1316"/>
        <v/>
      </c>
      <c r="X2618" s="142">
        <f t="shared" si="1317"/>
        <v>1.2914363265199277E-12</v>
      </c>
      <c r="Y2618" s="142" t="str">
        <f t="shared" si="1318"/>
        <v/>
      </c>
      <c r="Z2618" s="142" t="str">
        <f t="shared" si="1319"/>
        <v/>
      </c>
      <c r="AD2618" s="142">
        <v>1924</v>
      </c>
      <c r="AE2618" s="142">
        <f t="shared" si="1337"/>
        <v>203.34823959807977</v>
      </c>
      <c r="AF2618" s="142">
        <f t="shared" si="1320"/>
        <v>7.8357390901939014E-6</v>
      </c>
      <c r="AG2618" s="142">
        <f t="shared" si="1321"/>
        <v>0.99989048851426654</v>
      </c>
      <c r="AH2618" s="142">
        <f t="shared" si="1322"/>
        <v>7.8357390901939014E-6</v>
      </c>
      <c r="AI2618" s="142" t="str">
        <f t="shared" si="1323"/>
        <v/>
      </c>
      <c r="AJ2618" s="142" t="str">
        <f t="shared" si="1324"/>
        <v/>
      </c>
      <c r="AK2618" s="142">
        <f t="shared" si="1325"/>
        <v>2.9255453989492477E-55</v>
      </c>
      <c r="AL2618" s="142" t="str">
        <f t="shared" si="1326"/>
        <v/>
      </c>
      <c r="AM2618" s="142" t="str">
        <f t="shared" si="1327"/>
        <v/>
      </c>
      <c r="AQ2618" s="142">
        <v>1924</v>
      </c>
      <c r="AR2618" s="142">
        <f t="shared" si="1328"/>
        <v>10625.048349509641</v>
      </c>
      <c r="AS2618" s="142">
        <f t="shared" si="1329"/>
        <v>1.4996484698484439E-7</v>
      </c>
      <c r="AT2618" s="142">
        <f t="shared" si="1330"/>
        <v>0.99989048851426654</v>
      </c>
      <c r="AU2618" s="142">
        <f t="shared" si="1331"/>
        <v>1.4996484698484439E-7</v>
      </c>
      <c r="AV2618" s="142" t="str">
        <f t="shared" si="1332"/>
        <v/>
      </c>
      <c r="AW2618" s="142" t="str">
        <f t="shared" si="1333"/>
        <v/>
      </c>
      <c r="AX2618" s="142">
        <f t="shared" si="1334"/>
        <v>5.3501958014011907E-6</v>
      </c>
      <c r="AY2618" s="142" t="str">
        <f t="shared" si="1335"/>
        <v/>
      </c>
      <c r="AZ2618" s="142" t="str">
        <f t="shared" si="1336"/>
        <v/>
      </c>
      <c r="BB2618" s="147"/>
      <c r="BC2618" s="147">
        <f t="shared" si="1299"/>
        <v>12.345599999999685</v>
      </c>
      <c r="BD2618" s="163">
        <f t="shared" si="1300"/>
        <v>8.9751251970105389E-2</v>
      </c>
      <c r="BE2618" s="147">
        <f t="shared" si="1301"/>
        <v>1.8991220550237942E-4</v>
      </c>
      <c r="BF2618" s="147" t="str">
        <f t="shared" si="1297"/>
        <v/>
      </c>
      <c r="BG2618" s="159" t="str">
        <f t="shared" si="1298"/>
        <v/>
      </c>
    </row>
    <row r="2619" spans="1:59" ht="20.100000000000001" customHeight="1" x14ac:dyDescent="0.25">
      <c r="A2619" s="147">
        <v>1925</v>
      </c>
      <c r="B2619" s="142">
        <f t="shared" si="1302"/>
        <v>17312.530461327227</v>
      </c>
      <c r="C2619" s="142">
        <f t="shared" si="1303"/>
        <v>9.0783204947920155E-8</v>
      </c>
      <c r="D2619" s="142">
        <f t="shared" si="1304"/>
        <v>0.99989220026652259</v>
      </c>
      <c r="E2619" s="142">
        <f t="shared" si="1305"/>
        <v>9.0783204947920155E-8</v>
      </c>
      <c r="F2619" s="142" t="str">
        <f t="shared" si="1306"/>
        <v/>
      </c>
      <c r="G2619" s="142" t="str">
        <f t="shared" si="1307"/>
        <v/>
      </c>
      <c r="H2619" s="142"/>
      <c r="I2619" s="142"/>
      <c r="J2619" s="142">
        <f t="shared" si="1308"/>
        <v>4.029759651375613E-143</v>
      </c>
      <c r="K2619" s="142" t="str">
        <f t="shared" si="1309"/>
        <v/>
      </c>
      <c r="L2619" s="142" t="str">
        <f t="shared" si="1310"/>
        <v/>
      </c>
      <c r="M2619" s="142"/>
      <c r="N2619" s="142"/>
      <c r="O2619" s="142"/>
      <c r="P2619" s="142"/>
      <c r="Q2619" s="147">
        <v>1925</v>
      </c>
      <c r="R2619" s="142">
        <f t="shared" si="1311"/>
        <v>79.387718898203858</v>
      </c>
      <c r="S2619" s="142">
        <f t="shared" si="1312"/>
        <v>1.9797608784465812E-5</v>
      </c>
      <c r="T2619" s="142">
        <f t="shared" si="1313"/>
        <v>0.99989220026652259</v>
      </c>
      <c r="U2619" s="142">
        <f t="shared" si="1314"/>
        <v>1.9797608784465812E-5</v>
      </c>
      <c r="V2619" s="142" t="str">
        <f t="shared" si="1315"/>
        <v/>
      </c>
      <c r="W2619" s="142" t="str">
        <f t="shared" si="1316"/>
        <v/>
      </c>
      <c r="X2619" s="142">
        <f t="shared" si="1317"/>
        <v>1.3272452824718871E-12</v>
      </c>
      <c r="Y2619" s="142" t="str">
        <f t="shared" si="1318"/>
        <v/>
      </c>
      <c r="Z2619" s="142" t="str">
        <f t="shared" si="1319"/>
        <v/>
      </c>
      <c r="AD2619" s="147">
        <v>1925</v>
      </c>
      <c r="AE2619" s="142">
        <f t="shared" si="1337"/>
        <v>203.56831345045867</v>
      </c>
      <c r="AF2619" s="142">
        <f t="shared" si="1320"/>
        <v>7.7206858690228995E-6</v>
      </c>
      <c r="AG2619" s="142">
        <f t="shared" si="1321"/>
        <v>0.99989220026652259</v>
      </c>
      <c r="AH2619" s="142">
        <f t="shared" si="1322"/>
        <v>7.7206858690228995E-6</v>
      </c>
      <c r="AI2619" s="142" t="str">
        <f t="shared" si="1323"/>
        <v/>
      </c>
      <c r="AJ2619" s="142" t="str">
        <f t="shared" si="1324"/>
        <v/>
      </c>
      <c r="AK2619" s="142">
        <f t="shared" si="1325"/>
        <v>3.1130601835233423E-55</v>
      </c>
      <c r="AL2619" s="142" t="str">
        <f t="shared" si="1326"/>
        <v/>
      </c>
      <c r="AM2619" s="142" t="str">
        <f t="shared" si="1327"/>
        <v/>
      </c>
      <c r="AQ2619" s="147">
        <v>1925</v>
      </c>
      <c r="AR2619" s="142">
        <f t="shared" si="1328"/>
        <v>10636.547319584868</v>
      </c>
      <c r="AS2619" s="142">
        <f t="shared" si="1329"/>
        <v>1.4776289277102765E-7</v>
      </c>
      <c r="AT2619" s="142">
        <f t="shared" si="1330"/>
        <v>0.99989220026652259</v>
      </c>
      <c r="AU2619" s="142">
        <f t="shared" si="1331"/>
        <v>1.4776289277102765E-7</v>
      </c>
      <c r="AV2619" s="142" t="str">
        <f t="shared" si="1332"/>
        <v/>
      </c>
      <c r="AW2619" s="142" t="str">
        <f t="shared" si="1333"/>
        <v/>
      </c>
      <c r="AX2619" s="142">
        <f t="shared" si="1334"/>
        <v>5.2958216861228311E-6</v>
      </c>
      <c r="AY2619" s="142" t="str">
        <f t="shared" si="1335"/>
        <v/>
      </c>
      <c r="AZ2619" s="142" t="str">
        <f t="shared" si="1336"/>
        <v/>
      </c>
      <c r="BB2619" s="147"/>
      <c r="BC2619" s="147">
        <f t="shared" si="1299"/>
        <v>12.351999999999684</v>
      </c>
      <c r="BD2619" s="163">
        <f t="shared" si="1300"/>
        <v>8.956133976460301E-2</v>
      </c>
      <c r="BE2619" s="147">
        <f t="shared" si="1301"/>
        <v>1.8955083099977954E-4</v>
      </c>
      <c r="BF2619" s="147" t="str">
        <f t="shared" si="1297"/>
        <v/>
      </c>
      <c r="BG2619" s="159" t="str">
        <f t="shared" si="1298"/>
        <v/>
      </c>
    </row>
    <row r="2620" spans="1:59" ht="20.100000000000001" customHeight="1" x14ac:dyDescent="0.25">
      <c r="A2620" s="142">
        <v>1926</v>
      </c>
      <c r="B2620" s="142">
        <f t="shared" si="1302"/>
        <v>17331.246710474607</v>
      </c>
      <c r="C2620" s="142">
        <f t="shared" si="1303"/>
        <v>8.9448791629006262E-8</v>
      </c>
      <c r="D2620" s="142">
        <f t="shared" si="1304"/>
        <v>0.99989388687142822</v>
      </c>
      <c r="E2620" s="142">
        <f t="shared" si="1305"/>
        <v>8.9448791629006262E-8</v>
      </c>
      <c r="F2620" s="142" t="str">
        <f t="shared" si="1306"/>
        <v/>
      </c>
      <c r="G2620" s="142" t="str">
        <f t="shared" si="1307"/>
        <v/>
      </c>
      <c r="H2620" s="142"/>
      <c r="I2620" s="142"/>
      <c r="J2620" s="142">
        <f t="shared" si="1308"/>
        <v>4.4577990063688189E-143</v>
      </c>
      <c r="K2620" s="142" t="str">
        <f t="shared" si="1309"/>
        <v/>
      </c>
      <c r="L2620" s="142" t="str">
        <f t="shared" si="1310"/>
        <v/>
      </c>
      <c r="M2620" s="142"/>
      <c r="N2620" s="142"/>
      <c r="O2620" s="142"/>
      <c r="P2620" s="142"/>
      <c r="Q2620" s="142">
        <v>1926</v>
      </c>
      <c r="R2620" s="142">
        <f t="shared" si="1311"/>
        <v>79.473543459174905</v>
      </c>
      <c r="S2620" s="142">
        <f t="shared" si="1312"/>
        <v>1.9506605697938944E-5</v>
      </c>
      <c r="T2620" s="142">
        <f t="shared" si="1313"/>
        <v>0.99989388687142822</v>
      </c>
      <c r="U2620" s="142">
        <f t="shared" si="1314"/>
        <v>1.9506605697938944E-5</v>
      </c>
      <c r="V2620" s="142" t="str">
        <f t="shared" si="1315"/>
        <v/>
      </c>
      <c r="W2620" s="142" t="str">
        <f t="shared" si="1316"/>
        <v/>
      </c>
      <c r="X2620" s="142">
        <f t="shared" si="1317"/>
        <v>1.3640253248378495E-12</v>
      </c>
      <c r="Y2620" s="142" t="str">
        <f t="shared" si="1318"/>
        <v/>
      </c>
      <c r="Z2620" s="142" t="str">
        <f t="shared" si="1319"/>
        <v/>
      </c>
      <c r="AD2620" s="142">
        <v>1926</v>
      </c>
      <c r="AE2620" s="142">
        <f t="shared" si="1337"/>
        <v>203.78838730283752</v>
      </c>
      <c r="AF2620" s="142">
        <f t="shared" si="1320"/>
        <v>7.6072002737447336E-6</v>
      </c>
      <c r="AG2620" s="142">
        <f t="shared" si="1321"/>
        <v>0.99989388687142822</v>
      </c>
      <c r="AH2620" s="142">
        <f t="shared" si="1322"/>
        <v>7.6072002737447336E-6</v>
      </c>
      <c r="AI2620" s="142" t="str">
        <f t="shared" si="1323"/>
        <v/>
      </c>
      <c r="AJ2620" s="142" t="str">
        <f t="shared" si="1324"/>
        <v/>
      </c>
      <c r="AK2620" s="142">
        <f t="shared" si="1325"/>
        <v>3.312540852266449E-55</v>
      </c>
      <c r="AL2620" s="142" t="str">
        <f t="shared" si="1326"/>
        <v/>
      </c>
      <c r="AM2620" s="142" t="str">
        <f t="shared" si="1327"/>
        <v/>
      </c>
      <c r="AQ2620" s="142">
        <v>1926</v>
      </c>
      <c r="AR2620" s="142">
        <f t="shared" si="1328"/>
        <v>10648.046289660095</v>
      </c>
      <c r="AS2620" s="142">
        <f t="shared" si="1329"/>
        <v>1.4559094067627573E-7</v>
      </c>
      <c r="AT2620" s="142">
        <f t="shared" si="1330"/>
        <v>0.99989388687142822</v>
      </c>
      <c r="AU2620" s="142">
        <f t="shared" si="1331"/>
        <v>1.4559094067627573E-7</v>
      </c>
      <c r="AV2620" s="142" t="str">
        <f t="shared" si="1332"/>
        <v/>
      </c>
      <c r="AW2620" s="142" t="str">
        <f t="shared" si="1333"/>
        <v/>
      </c>
      <c r="AX2620" s="142">
        <f t="shared" si="1334"/>
        <v>5.2419163044119752E-6</v>
      </c>
      <c r="AY2620" s="142" t="str">
        <f t="shared" si="1335"/>
        <v/>
      </c>
      <c r="AZ2620" s="142" t="str">
        <f t="shared" si="1336"/>
        <v/>
      </c>
      <c r="BB2620" s="147"/>
      <c r="BC2620" s="147">
        <f t="shared" si="1299"/>
        <v>12.358399999999683</v>
      </c>
      <c r="BD2620" s="163">
        <f t="shared" si="1300"/>
        <v>8.937178893360323E-2</v>
      </c>
      <c r="BE2620" s="147">
        <f t="shared" si="1301"/>
        <v>1.8919001722787765E-4</v>
      </c>
      <c r="BF2620" s="147" t="str">
        <f t="shared" si="1297"/>
        <v/>
      </c>
      <c r="BG2620" s="159" t="str">
        <f t="shared" si="1298"/>
        <v/>
      </c>
    </row>
    <row r="2621" spans="1:59" ht="20.100000000000001" customHeight="1" x14ac:dyDescent="0.25">
      <c r="A2621" s="142">
        <v>1927</v>
      </c>
      <c r="B2621" s="142">
        <f t="shared" si="1302"/>
        <v>17349.962959621986</v>
      </c>
      <c r="C2621" s="142">
        <f t="shared" si="1303"/>
        <v>8.813258258641857E-8</v>
      </c>
      <c r="D2621" s="142">
        <f t="shared" si="1304"/>
        <v>0.99989554867183417</v>
      </c>
      <c r="E2621" s="142">
        <f t="shared" si="1305"/>
        <v>8.813258258641857E-8</v>
      </c>
      <c r="F2621" s="142" t="str">
        <f t="shared" si="1306"/>
        <v/>
      </c>
      <c r="G2621" s="142" t="str">
        <f t="shared" si="1307"/>
        <v/>
      </c>
      <c r="H2621" s="142"/>
      <c r="I2621" s="142"/>
      <c r="J2621" s="142">
        <f t="shared" si="1308"/>
        <v>4.9312256192235201E-143</v>
      </c>
      <c r="K2621" s="142" t="str">
        <f t="shared" si="1309"/>
        <v/>
      </c>
      <c r="L2621" s="142" t="str">
        <f t="shared" si="1310"/>
        <v/>
      </c>
      <c r="M2621" s="142"/>
      <c r="N2621" s="142"/>
      <c r="O2621" s="142"/>
      <c r="P2621" s="142"/>
      <c r="Q2621" s="142">
        <v>1927</v>
      </c>
      <c r="R2621" s="142">
        <f t="shared" si="1311"/>
        <v>79.559368020145925</v>
      </c>
      <c r="S2621" s="142">
        <f t="shared" si="1312"/>
        <v>1.9219572521277308E-5</v>
      </c>
      <c r="T2621" s="142">
        <f t="shared" si="1313"/>
        <v>0.99989554867183417</v>
      </c>
      <c r="U2621" s="142">
        <f t="shared" si="1314"/>
        <v>1.9219572521277308E-5</v>
      </c>
      <c r="V2621" s="142" t="str">
        <f t="shared" si="1315"/>
        <v/>
      </c>
      <c r="W2621" s="142" t="str">
        <f t="shared" si="1316"/>
        <v/>
      </c>
      <c r="X2621" s="142">
        <f t="shared" si="1317"/>
        <v>1.4018021706814253E-12</v>
      </c>
      <c r="Y2621" s="142" t="str">
        <f t="shared" si="1318"/>
        <v/>
      </c>
      <c r="Z2621" s="142" t="str">
        <f t="shared" si="1319"/>
        <v/>
      </c>
      <c r="AD2621" s="142">
        <v>1927</v>
      </c>
      <c r="AE2621" s="142">
        <f t="shared" si="1337"/>
        <v>204.00846115521642</v>
      </c>
      <c r="AF2621" s="142">
        <f t="shared" si="1320"/>
        <v>7.4952628668023467E-6</v>
      </c>
      <c r="AG2621" s="142">
        <f t="shared" si="1321"/>
        <v>0.99989554867183417</v>
      </c>
      <c r="AH2621" s="142">
        <f t="shared" si="1322"/>
        <v>7.4952628668023467E-6</v>
      </c>
      <c r="AI2621" s="142" t="str">
        <f t="shared" si="1323"/>
        <v/>
      </c>
      <c r="AJ2621" s="142" t="str">
        <f t="shared" si="1324"/>
        <v/>
      </c>
      <c r="AK2621" s="142">
        <f t="shared" si="1325"/>
        <v>3.5247475749375602E-55</v>
      </c>
      <c r="AL2621" s="142" t="str">
        <f t="shared" si="1326"/>
        <v/>
      </c>
      <c r="AM2621" s="142" t="str">
        <f t="shared" si="1327"/>
        <v/>
      </c>
      <c r="AQ2621" s="142">
        <v>1927</v>
      </c>
      <c r="AR2621" s="142">
        <f t="shared" si="1328"/>
        <v>10659.545259735321</v>
      </c>
      <c r="AS2621" s="142">
        <f t="shared" si="1329"/>
        <v>1.434486186935286E-7</v>
      </c>
      <c r="AT2621" s="142">
        <f t="shared" si="1330"/>
        <v>0.99989554867183417</v>
      </c>
      <c r="AU2621" s="142">
        <f t="shared" si="1331"/>
        <v>1.434486186935286E-7</v>
      </c>
      <c r="AV2621" s="142" t="str">
        <f t="shared" si="1332"/>
        <v/>
      </c>
      <c r="AW2621" s="142" t="str">
        <f t="shared" si="1333"/>
        <v/>
      </c>
      <c r="AX2621" s="142">
        <f t="shared" si="1334"/>
        <v>5.1884766012786854E-6</v>
      </c>
      <c r="AY2621" s="142" t="str">
        <f t="shared" si="1335"/>
        <v/>
      </c>
      <c r="AZ2621" s="142" t="str">
        <f t="shared" si="1336"/>
        <v/>
      </c>
      <c r="BB2621" s="147"/>
      <c r="BC2621" s="147">
        <f t="shared" si="1299"/>
        <v>12.364799999999683</v>
      </c>
      <c r="BD2621" s="163">
        <f t="shared" si="1300"/>
        <v>8.9182598916375352E-2</v>
      </c>
      <c r="BE2621" s="147">
        <f t="shared" si="1301"/>
        <v>1.8882976373407745E-4</v>
      </c>
      <c r="BF2621" s="147" t="str">
        <f t="shared" si="1297"/>
        <v/>
      </c>
      <c r="BG2621" s="159" t="str">
        <f t="shared" si="1298"/>
        <v/>
      </c>
    </row>
    <row r="2622" spans="1:59" ht="20.100000000000001" customHeight="1" x14ac:dyDescent="0.25">
      <c r="A2622" s="142">
        <v>1928</v>
      </c>
      <c r="B2622" s="142">
        <f t="shared" si="1302"/>
        <v>17368.679208769372</v>
      </c>
      <c r="C2622" s="142">
        <f t="shared" si="1303"/>
        <v>8.6834351758794466E-8</v>
      </c>
      <c r="D2622" s="142">
        <f t="shared" si="1304"/>
        <v>0.9998971860063367</v>
      </c>
      <c r="E2622" s="142">
        <f t="shared" si="1305"/>
        <v>8.6834351758794466E-8</v>
      </c>
      <c r="F2622" s="142" t="str">
        <f t="shared" si="1306"/>
        <v/>
      </c>
      <c r="G2622" s="142" t="str">
        <f t="shared" si="1307"/>
        <v/>
      </c>
      <c r="H2622" s="142"/>
      <c r="I2622" s="142"/>
      <c r="J2622" s="142">
        <f t="shared" si="1308"/>
        <v>5.4548437478405619E-143</v>
      </c>
      <c r="K2622" s="142" t="str">
        <f t="shared" si="1309"/>
        <v/>
      </c>
      <c r="L2622" s="142" t="str">
        <f t="shared" si="1310"/>
        <v/>
      </c>
      <c r="M2622" s="142"/>
      <c r="N2622" s="142"/>
      <c r="O2622" s="142"/>
      <c r="P2622" s="142"/>
      <c r="Q2622" s="142">
        <v>1928</v>
      </c>
      <c r="R2622" s="142">
        <f t="shared" si="1311"/>
        <v>79.645192581116973</v>
      </c>
      <c r="S2622" s="142">
        <f t="shared" si="1312"/>
        <v>1.8936459955996355E-5</v>
      </c>
      <c r="T2622" s="142">
        <f t="shared" si="1313"/>
        <v>0.9998971860063367</v>
      </c>
      <c r="U2622" s="142">
        <f t="shared" si="1314"/>
        <v>1.8936459955996355E-5</v>
      </c>
      <c r="V2622" s="142" t="str">
        <f t="shared" si="1315"/>
        <v/>
      </c>
      <c r="W2622" s="142" t="str">
        <f t="shared" si="1316"/>
        <v/>
      </c>
      <c r="X2622" s="142">
        <f t="shared" si="1317"/>
        <v>1.4406022010060936E-12</v>
      </c>
      <c r="Y2622" s="142" t="str">
        <f t="shared" si="1318"/>
        <v/>
      </c>
      <c r="Z2622" s="142" t="str">
        <f t="shared" si="1319"/>
        <v/>
      </c>
      <c r="AD2622" s="142">
        <v>1928</v>
      </c>
      <c r="AE2622" s="142">
        <f t="shared" si="1337"/>
        <v>204.22853500759527</v>
      </c>
      <c r="AF2622" s="142">
        <f t="shared" si="1320"/>
        <v>7.3848544227370307E-6</v>
      </c>
      <c r="AG2622" s="142">
        <f t="shared" si="1321"/>
        <v>0.9998971860063367</v>
      </c>
      <c r="AH2622" s="142">
        <f t="shared" si="1322"/>
        <v>7.3848544227370307E-6</v>
      </c>
      <c r="AI2622" s="142" t="str">
        <f t="shared" si="1323"/>
        <v/>
      </c>
      <c r="AJ2622" s="142" t="str">
        <f t="shared" si="1324"/>
        <v/>
      </c>
      <c r="AK2622" s="142">
        <f t="shared" si="1325"/>
        <v>3.7504885950584766E-55</v>
      </c>
      <c r="AL2622" s="142" t="str">
        <f t="shared" si="1326"/>
        <v/>
      </c>
      <c r="AM2622" s="142" t="str">
        <f t="shared" si="1327"/>
        <v/>
      </c>
      <c r="AQ2622" s="142">
        <v>1928</v>
      </c>
      <c r="AR2622" s="142">
        <f t="shared" si="1328"/>
        <v>10671.044229810548</v>
      </c>
      <c r="AS2622" s="142">
        <f t="shared" si="1329"/>
        <v>1.413355588749835E-7</v>
      </c>
      <c r="AT2622" s="142">
        <f t="shared" si="1330"/>
        <v>0.9998971860063367</v>
      </c>
      <c r="AU2622" s="142">
        <f t="shared" si="1331"/>
        <v>1.413355588749835E-7</v>
      </c>
      <c r="AV2622" s="142" t="str">
        <f t="shared" si="1332"/>
        <v/>
      </c>
      <c r="AW2622" s="142" t="str">
        <f t="shared" si="1333"/>
        <v/>
      </c>
      <c r="AX2622" s="142">
        <f t="shared" si="1334"/>
        <v>5.135499530615067E-6</v>
      </c>
      <c r="AY2622" s="142" t="str">
        <f t="shared" si="1335"/>
        <v/>
      </c>
      <c r="AZ2622" s="142" t="str">
        <f t="shared" si="1336"/>
        <v/>
      </c>
      <c r="BB2622" s="147"/>
      <c r="BC2622" s="147">
        <f t="shared" si="1299"/>
        <v>12.371199999999682</v>
      </c>
      <c r="BD2622" s="163">
        <f t="shared" si="1300"/>
        <v>8.8993769152641275E-2</v>
      </c>
      <c r="BE2622" s="147">
        <f t="shared" si="1301"/>
        <v>1.8847007006445038E-4</v>
      </c>
      <c r="BF2622" s="147" t="str">
        <f t="shared" si="1297"/>
        <v/>
      </c>
      <c r="BG2622" s="159" t="str">
        <f t="shared" si="1298"/>
        <v/>
      </c>
    </row>
    <row r="2623" spans="1:59" ht="20.100000000000001" customHeight="1" x14ac:dyDescent="0.25">
      <c r="A2623" s="142">
        <v>1929</v>
      </c>
      <c r="B2623" s="142">
        <f t="shared" si="1302"/>
        <v>17387.395457916751</v>
      </c>
      <c r="C2623" s="142">
        <f t="shared" si="1303"/>
        <v>8.555387555638088E-8</v>
      </c>
      <c r="D2623" s="142">
        <f t="shared" si="1304"/>
        <v>0.99989879920932445</v>
      </c>
      <c r="E2623" s="142">
        <f t="shared" si="1305"/>
        <v>8.555387555638088E-8</v>
      </c>
      <c r="F2623" s="142" t="str">
        <f t="shared" si="1306"/>
        <v/>
      </c>
      <c r="G2623" s="142" t="str">
        <f t="shared" si="1307"/>
        <v/>
      </c>
      <c r="H2623" s="142"/>
      <c r="I2623" s="142"/>
      <c r="J2623" s="142">
        <f t="shared" si="1308"/>
        <v>6.033965291719971E-143</v>
      </c>
      <c r="K2623" s="142" t="str">
        <f t="shared" si="1309"/>
        <v/>
      </c>
      <c r="L2623" s="142" t="str">
        <f t="shared" si="1310"/>
        <v/>
      </c>
      <c r="M2623" s="142"/>
      <c r="N2623" s="142"/>
      <c r="O2623" s="142"/>
      <c r="P2623" s="142"/>
      <c r="Q2623" s="142">
        <v>1929</v>
      </c>
      <c r="R2623" s="142">
        <f t="shared" si="1311"/>
        <v>79.731017142087993</v>
      </c>
      <c r="S2623" s="142">
        <f t="shared" si="1312"/>
        <v>1.8657219242609498E-5</v>
      </c>
      <c r="T2623" s="142">
        <f t="shared" si="1313"/>
        <v>0.99989879920932445</v>
      </c>
      <c r="U2623" s="142">
        <f t="shared" si="1314"/>
        <v>1.8657219242609498E-5</v>
      </c>
      <c r="V2623" s="142" t="str">
        <f t="shared" si="1315"/>
        <v/>
      </c>
      <c r="W2623" s="142" t="str">
        <f t="shared" si="1316"/>
        <v/>
      </c>
      <c r="X2623" s="142">
        <f t="shared" si="1317"/>
        <v>1.4804524774313666E-12</v>
      </c>
      <c r="Y2623" s="142" t="str">
        <f t="shared" si="1318"/>
        <v/>
      </c>
      <c r="Z2623" s="142" t="str">
        <f t="shared" si="1319"/>
        <v/>
      </c>
      <c r="AD2623" s="142">
        <v>1929</v>
      </c>
      <c r="AE2623" s="142">
        <f t="shared" si="1337"/>
        <v>204.44860885997417</v>
      </c>
      <c r="AF2623" s="142">
        <f t="shared" si="1320"/>
        <v>7.2759559262886136E-6</v>
      </c>
      <c r="AG2623" s="142">
        <f t="shared" si="1321"/>
        <v>0.99989879920932445</v>
      </c>
      <c r="AH2623" s="142">
        <f t="shared" si="1322"/>
        <v>7.2759559262886136E-6</v>
      </c>
      <c r="AI2623" s="142" t="str">
        <f t="shared" si="1323"/>
        <v/>
      </c>
      <c r="AJ2623" s="142" t="str">
        <f t="shared" si="1324"/>
        <v/>
      </c>
      <c r="AK2623" s="142">
        <f t="shared" si="1325"/>
        <v>3.9906232562139372E-55</v>
      </c>
      <c r="AL2623" s="142" t="str">
        <f t="shared" si="1326"/>
        <v/>
      </c>
      <c r="AM2623" s="142" t="str">
        <f t="shared" si="1327"/>
        <v/>
      </c>
      <c r="AQ2623" s="142">
        <v>1929</v>
      </c>
      <c r="AR2623" s="142">
        <f t="shared" si="1328"/>
        <v>10682.543199885775</v>
      </c>
      <c r="AS2623" s="142">
        <f t="shared" si="1329"/>
        <v>1.3925139729573951E-7</v>
      </c>
      <c r="AT2623" s="142">
        <f t="shared" si="1330"/>
        <v>0.99989879920932445</v>
      </c>
      <c r="AU2623" s="142">
        <f t="shared" si="1331"/>
        <v>1.3925139729573951E-7</v>
      </c>
      <c r="AV2623" s="142" t="str">
        <f t="shared" si="1332"/>
        <v/>
      </c>
      <c r="AW2623" s="142" t="str">
        <f t="shared" si="1333"/>
        <v/>
      </c>
      <c r="AX2623" s="142">
        <f t="shared" si="1334"/>
        <v>5.0829820552986419E-6</v>
      </c>
      <c r="AY2623" s="142" t="str">
        <f t="shared" si="1335"/>
        <v/>
      </c>
      <c r="AZ2623" s="142" t="str">
        <f t="shared" si="1336"/>
        <v/>
      </c>
      <c r="BB2623" s="147"/>
      <c r="BC2623" s="147">
        <f t="shared" si="1299"/>
        <v>12.377599999999681</v>
      </c>
      <c r="BD2623" s="163">
        <f t="shared" si="1300"/>
        <v>8.8805299082576825E-2</v>
      </c>
      <c r="BE2623" s="147">
        <f t="shared" si="1301"/>
        <v>1.8811093576409643E-4</v>
      </c>
      <c r="BF2623" s="147" t="str">
        <f t="shared" si="1297"/>
        <v/>
      </c>
      <c r="BG2623" s="159" t="str">
        <f t="shared" si="1298"/>
        <v/>
      </c>
    </row>
    <row r="2624" spans="1:59" ht="20.100000000000001" customHeight="1" x14ac:dyDescent="0.25">
      <c r="A2624" s="142">
        <v>1930</v>
      </c>
      <c r="B2624" s="142">
        <f t="shared" si="1302"/>
        <v>17406.11170706413</v>
      </c>
      <c r="C2624" s="142">
        <f t="shared" si="1303"/>
        <v>8.4290932838827039E-8</v>
      </c>
      <c r="D2624" s="142">
        <f t="shared" si="1304"/>
        <v>0.99990038861102404</v>
      </c>
      <c r="E2624" s="142">
        <f t="shared" si="1305"/>
        <v>8.4290932838827039E-8</v>
      </c>
      <c r="F2624" s="142" t="str">
        <f t="shared" si="1306"/>
        <v/>
      </c>
      <c r="G2624" s="142" t="str">
        <f t="shared" si="1307"/>
        <v/>
      </c>
      <c r="H2624" s="142"/>
      <c r="I2624" s="142"/>
      <c r="J2624" s="142">
        <f t="shared" si="1308"/>
        <v>6.6744633374633325E-143</v>
      </c>
      <c r="K2624" s="142" t="str">
        <f t="shared" si="1309"/>
        <v/>
      </c>
      <c r="L2624" s="142" t="str">
        <f t="shared" si="1310"/>
        <v/>
      </c>
      <c r="M2624" s="142"/>
      <c r="N2624" s="142"/>
      <c r="O2624" s="142"/>
      <c r="P2624" s="142"/>
      <c r="Q2624" s="142">
        <v>1930</v>
      </c>
      <c r="R2624" s="142">
        <f t="shared" si="1311"/>
        <v>79.81684170305904</v>
      </c>
      <c r="S2624" s="142">
        <f t="shared" si="1312"/>
        <v>1.8381802155785195E-5</v>
      </c>
      <c r="T2624" s="142">
        <f t="shared" si="1313"/>
        <v>0.99990038861102404</v>
      </c>
      <c r="U2624" s="142">
        <f t="shared" si="1314"/>
        <v>1.8381802155785195E-5</v>
      </c>
      <c r="V2624" s="142" t="str">
        <f t="shared" si="1315"/>
        <v/>
      </c>
      <c r="W2624" s="142" t="str">
        <f t="shared" si="1316"/>
        <v/>
      </c>
      <c r="X2624" s="142">
        <f t="shared" si="1317"/>
        <v>1.521380759275533E-12</v>
      </c>
      <c r="Y2624" s="142" t="str">
        <f t="shared" si="1318"/>
        <v/>
      </c>
      <c r="Z2624" s="142" t="str">
        <f t="shared" si="1319"/>
        <v/>
      </c>
      <c r="AD2624" s="142">
        <v>1930</v>
      </c>
      <c r="AE2624" s="142">
        <f t="shared" si="1337"/>
        <v>204.66868271235302</v>
      </c>
      <c r="AF2624" s="142">
        <f t="shared" si="1320"/>
        <v>7.168548570507365E-6</v>
      </c>
      <c r="AG2624" s="142">
        <f t="shared" si="1321"/>
        <v>0.99990038861102404</v>
      </c>
      <c r="AH2624" s="142">
        <f t="shared" si="1322"/>
        <v>7.168548570507365E-6</v>
      </c>
      <c r="AI2624" s="142" t="str">
        <f t="shared" si="1323"/>
        <v/>
      </c>
      <c r="AJ2624" s="142" t="str">
        <f t="shared" si="1324"/>
        <v/>
      </c>
      <c r="AK2624" s="142">
        <f t="shared" si="1325"/>
        <v>4.2460652179750391E-55</v>
      </c>
      <c r="AL2624" s="142" t="str">
        <f t="shared" si="1326"/>
        <v/>
      </c>
      <c r="AM2624" s="142" t="str">
        <f t="shared" si="1327"/>
        <v/>
      </c>
      <c r="AQ2624" s="142">
        <v>1930</v>
      </c>
      <c r="AR2624" s="142">
        <f t="shared" si="1328"/>
        <v>10694.042169961001</v>
      </c>
      <c r="AS2624" s="142">
        <f t="shared" si="1329"/>
        <v>1.3719577401765699E-7</v>
      </c>
      <c r="AT2624" s="142">
        <f t="shared" si="1330"/>
        <v>0.99990038861102404</v>
      </c>
      <c r="AU2624" s="142">
        <f t="shared" si="1331"/>
        <v>1.3719577401765699E-7</v>
      </c>
      <c r="AV2624" s="142" t="str">
        <f t="shared" si="1332"/>
        <v/>
      </c>
      <c r="AW2624" s="142" t="str">
        <f t="shared" si="1333"/>
        <v/>
      </c>
      <c r="AX2624" s="142">
        <f t="shared" si="1334"/>
        <v>5.0309211472940298E-6</v>
      </c>
      <c r="AY2624" s="142" t="str">
        <f t="shared" si="1335"/>
        <v/>
      </c>
      <c r="AZ2624" s="142" t="str">
        <f t="shared" si="1336"/>
        <v/>
      </c>
      <c r="BB2624" s="147"/>
      <c r="BC2624" s="147">
        <f t="shared" si="1299"/>
        <v>12.383999999999681</v>
      </c>
      <c r="BD2624" s="163">
        <f t="shared" si="1300"/>
        <v>8.8617188146812728E-2</v>
      </c>
      <c r="BE2624" s="147">
        <f t="shared" si="1301"/>
        <v>1.8775236037664456E-4</v>
      </c>
      <c r="BF2624" s="147" t="str">
        <f t="shared" si="1297"/>
        <v/>
      </c>
      <c r="BG2624" s="159" t="str">
        <f t="shared" si="1298"/>
        <v/>
      </c>
    </row>
    <row r="2625" spans="1:59" ht="20.100000000000001" customHeight="1" x14ac:dyDescent="0.25">
      <c r="A2625" s="142">
        <v>1931</v>
      </c>
      <c r="B2625" s="142">
        <f t="shared" si="1302"/>
        <v>17424.827956211509</v>
      </c>
      <c r="C2625" s="142">
        <f t="shared" si="1303"/>
        <v>8.3045304893115872E-8</v>
      </c>
      <c r="D2625" s="142">
        <f t="shared" si="1304"/>
        <v>0.99990195453754616</v>
      </c>
      <c r="E2625" s="142">
        <f t="shared" si="1305"/>
        <v>8.3045304893115872E-8</v>
      </c>
      <c r="F2625" s="142" t="str">
        <f t="shared" si="1306"/>
        <v/>
      </c>
      <c r="G2625" s="142" t="str">
        <f t="shared" si="1307"/>
        <v/>
      </c>
      <c r="H2625" s="142"/>
      <c r="I2625" s="142"/>
      <c r="J2625" s="142">
        <f t="shared" si="1308"/>
        <v>7.3828313422013081E-143</v>
      </c>
      <c r="K2625" s="142" t="str">
        <f t="shared" si="1309"/>
        <v/>
      </c>
      <c r="L2625" s="142" t="str">
        <f t="shared" si="1310"/>
        <v/>
      </c>
      <c r="M2625" s="142"/>
      <c r="N2625" s="142"/>
      <c r="O2625" s="142"/>
      <c r="P2625" s="142"/>
      <c r="Q2625" s="142">
        <v>1931</v>
      </c>
      <c r="R2625" s="142">
        <f t="shared" si="1311"/>
        <v>79.90266626403006</v>
      </c>
      <c r="S2625" s="142">
        <f t="shared" si="1312"/>
        <v>1.8110160999534604E-5</v>
      </c>
      <c r="T2625" s="142">
        <f t="shared" si="1313"/>
        <v>0.99990195453754616</v>
      </c>
      <c r="U2625" s="142">
        <f t="shared" si="1314"/>
        <v>1.8110160999534604E-5</v>
      </c>
      <c r="V2625" s="142" t="str">
        <f t="shared" si="1315"/>
        <v/>
      </c>
      <c r="W2625" s="142" t="str">
        <f t="shared" si="1316"/>
        <v/>
      </c>
      <c r="X2625" s="142">
        <f t="shared" si="1317"/>
        <v>1.563415521054251E-12</v>
      </c>
      <c r="Y2625" s="142" t="str">
        <f t="shared" si="1318"/>
        <v/>
      </c>
      <c r="Z2625" s="142" t="str">
        <f t="shared" si="1319"/>
        <v/>
      </c>
      <c r="AD2625" s="142">
        <v>1931</v>
      </c>
      <c r="AE2625" s="142">
        <f t="shared" si="1337"/>
        <v>204.88875656473192</v>
      </c>
      <c r="AF2625" s="142">
        <f t="shared" si="1320"/>
        <v>7.0626137548767465E-6</v>
      </c>
      <c r="AG2625" s="142">
        <f t="shared" si="1321"/>
        <v>0.99990195453754616</v>
      </c>
      <c r="AH2625" s="142">
        <f t="shared" si="1322"/>
        <v>7.0626137548767465E-6</v>
      </c>
      <c r="AI2625" s="142" t="str">
        <f t="shared" si="1323"/>
        <v/>
      </c>
      <c r="AJ2625" s="142" t="str">
        <f t="shared" si="1324"/>
        <v/>
      </c>
      <c r="AK2625" s="142">
        <f t="shared" si="1325"/>
        <v>4.5177858732754299E-55</v>
      </c>
      <c r="AL2625" s="142" t="str">
        <f t="shared" si="1326"/>
        <v/>
      </c>
      <c r="AM2625" s="142" t="str">
        <f t="shared" si="1327"/>
        <v/>
      </c>
      <c r="AQ2625" s="142">
        <v>1931</v>
      </c>
      <c r="AR2625" s="142">
        <f t="shared" si="1328"/>
        <v>10705.541140036228</v>
      </c>
      <c r="AS2625" s="142">
        <f t="shared" si="1329"/>
        <v>1.3516833305343539E-7</v>
      </c>
      <c r="AT2625" s="142">
        <f t="shared" si="1330"/>
        <v>0.99990195453754616</v>
      </c>
      <c r="AU2625" s="142">
        <f t="shared" si="1331"/>
        <v>1.3516833305343539E-7</v>
      </c>
      <c r="AV2625" s="142" t="str">
        <f t="shared" si="1332"/>
        <v/>
      </c>
      <c r="AW2625" s="142" t="str">
        <f t="shared" si="1333"/>
        <v/>
      </c>
      <c r="AX2625" s="142">
        <f t="shared" si="1334"/>
        <v>4.9793137877527836E-6</v>
      </c>
      <c r="AY2625" s="142" t="str">
        <f t="shared" si="1335"/>
        <v/>
      </c>
      <c r="AZ2625" s="142" t="str">
        <f t="shared" si="1336"/>
        <v/>
      </c>
      <c r="BB2625" s="147"/>
      <c r="BC2625" s="147">
        <f t="shared" si="1299"/>
        <v>12.39039999999968</v>
      </c>
      <c r="BD2625" s="163">
        <f t="shared" si="1300"/>
        <v>8.8429435786436084E-2</v>
      </c>
      <c r="BE2625" s="147">
        <f t="shared" si="1301"/>
        <v>1.8739434344478001E-4</v>
      </c>
      <c r="BF2625" s="147" t="str">
        <f t="shared" si="1297"/>
        <v/>
      </c>
      <c r="BG2625" s="159" t="str">
        <f t="shared" si="1298"/>
        <v/>
      </c>
    </row>
    <row r="2626" spans="1:59" ht="20.100000000000001" customHeight="1" x14ac:dyDescent="0.25">
      <c r="A2626" s="147">
        <v>1932</v>
      </c>
      <c r="B2626" s="142">
        <f t="shared" si="1302"/>
        <v>17443.544205358896</v>
      </c>
      <c r="C2626" s="142">
        <f t="shared" si="1303"/>
        <v>8.1816775411624556E-8</v>
      </c>
      <c r="D2626" s="142">
        <f t="shared" si="1304"/>
        <v>0.99990349731093042</v>
      </c>
      <c r="E2626" s="142">
        <f t="shared" si="1305"/>
        <v>8.1816775411624556E-8</v>
      </c>
      <c r="F2626" s="142" t="str">
        <f t="shared" si="1306"/>
        <v/>
      </c>
      <c r="G2626" s="142" t="str">
        <f t="shared" si="1307"/>
        <v/>
      </c>
      <c r="H2626" s="142"/>
      <c r="I2626" s="142"/>
      <c r="J2626" s="142">
        <f t="shared" si="1308"/>
        <v>8.1662485475437545E-143</v>
      </c>
      <c r="K2626" s="142" t="str">
        <f t="shared" si="1309"/>
        <v/>
      </c>
      <c r="L2626" s="142" t="str">
        <f t="shared" si="1310"/>
        <v/>
      </c>
      <c r="M2626" s="142"/>
      <c r="N2626" s="142"/>
      <c r="O2626" s="142"/>
      <c r="P2626" s="142"/>
      <c r="Q2626" s="147">
        <v>1932</v>
      </c>
      <c r="R2626" s="142">
        <f t="shared" si="1311"/>
        <v>79.98849082500108</v>
      </c>
      <c r="S2626" s="142">
        <f t="shared" si="1312"/>
        <v>1.7842248602426727E-5</v>
      </c>
      <c r="T2626" s="142">
        <f t="shared" si="1313"/>
        <v>0.99990349731093042</v>
      </c>
      <c r="U2626" s="142">
        <f t="shared" si="1314"/>
        <v>1.7842248602426727E-5</v>
      </c>
      <c r="V2626" s="142" t="str">
        <f t="shared" si="1315"/>
        <v/>
      </c>
      <c r="W2626" s="142" t="str">
        <f t="shared" si="1316"/>
        <v/>
      </c>
      <c r="X2626" s="142">
        <f t="shared" si="1317"/>
        <v>1.6065859704053516E-12</v>
      </c>
      <c r="Y2626" s="142" t="str">
        <f t="shared" si="1318"/>
        <v/>
      </c>
      <c r="Z2626" s="142" t="str">
        <f t="shared" si="1319"/>
        <v/>
      </c>
      <c r="AD2626" s="147">
        <v>1932</v>
      </c>
      <c r="AE2626" s="142">
        <f t="shared" si="1337"/>
        <v>205.10883041711077</v>
      </c>
      <c r="AF2626" s="142">
        <f t="shared" si="1320"/>
        <v>6.9581330834478765E-6</v>
      </c>
      <c r="AG2626" s="142">
        <f t="shared" si="1321"/>
        <v>0.99990349731093042</v>
      </c>
      <c r="AH2626" s="142">
        <f t="shared" si="1322"/>
        <v>6.9581330834478765E-6</v>
      </c>
      <c r="AI2626" s="142" t="str">
        <f t="shared" si="1323"/>
        <v/>
      </c>
      <c r="AJ2626" s="142" t="str">
        <f t="shared" si="1324"/>
        <v/>
      </c>
      <c r="AK2626" s="142">
        <f t="shared" si="1325"/>
        <v>4.8068179797968293E-55</v>
      </c>
      <c r="AL2626" s="142" t="str">
        <f t="shared" si="1326"/>
        <v/>
      </c>
      <c r="AM2626" s="142" t="str">
        <f t="shared" si="1327"/>
        <v/>
      </c>
      <c r="AQ2626" s="147">
        <v>1932</v>
      </c>
      <c r="AR2626" s="142">
        <f t="shared" si="1328"/>
        <v>10717.040110111455</v>
      </c>
      <c r="AS2626" s="142">
        <f t="shared" si="1329"/>
        <v>1.331687223309045E-7</v>
      </c>
      <c r="AT2626" s="142">
        <f t="shared" si="1330"/>
        <v>0.99990349731093042</v>
      </c>
      <c r="AU2626" s="142">
        <f t="shared" si="1331"/>
        <v>1.331687223309045E-7</v>
      </c>
      <c r="AV2626" s="142" t="str">
        <f t="shared" si="1332"/>
        <v/>
      </c>
      <c r="AW2626" s="142" t="str">
        <f t="shared" si="1333"/>
        <v/>
      </c>
      <c r="AX2626" s="142">
        <f t="shared" si="1334"/>
        <v>4.9281569671115254E-6</v>
      </c>
      <c r="AY2626" s="142" t="str">
        <f t="shared" si="1335"/>
        <v/>
      </c>
      <c r="AZ2626" s="142" t="str">
        <f t="shared" si="1336"/>
        <v/>
      </c>
      <c r="BB2626" s="147"/>
      <c r="BC2626" s="147">
        <f t="shared" si="1299"/>
        <v>12.396799999999679</v>
      </c>
      <c r="BD2626" s="163">
        <f t="shared" si="1300"/>
        <v>8.8242041442991304E-2</v>
      </c>
      <c r="BE2626" s="147">
        <f t="shared" si="1301"/>
        <v>1.8703688450974476E-4</v>
      </c>
      <c r="BF2626" s="147" t="str">
        <f t="shared" si="1297"/>
        <v/>
      </c>
      <c r="BG2626" s="159" t="str">
        <f t="shared" si="1298"/>
        <v/>
      </c>
    </row>
    <row r="2627" spans="1:59" ht="20.100000000000001" customHeight="1" x14ac:dyDescent="0.25">
      <c r="A2627" s="142">
        <v>1933</v>
      </c>
      <c r="B2627" s="142">
        <f t="shared" si="1302"/>
        <v>17462.260454506275</v>
      </c>
      <c r="C2627" s="142">
        <f t="shared" si="1303"/>
        <v>8.0605130470321868E-8</v>
      </c>
      <c r="D2627" s="142">
        <f t="shared" si="1304"/>
        <v>0.99990501724919023</v>
      </c>
      <c r="E2627" s="142">
        <f t="shared" si="1305"/>
        <v>8.0605130470321868E-8</v>
      </c>
      <c r="F2627" s="142" t="str">
        <f t="shared" si="1306"/>
        <v/>
      </c>
      <c r="G2627" s="142" t="str">
        <f t="shared" si="1307"/>
        <v/>
      </c>
      <c r="H2627" s="142"/>
      <c r="I2627" s="142"/>
      <c r="J2627" s="142">
        <f t="shared" si="1308"/>
        <v>9.0326522787760248E-143</v>
      </c>
      <c r="K2627" s="142" t="str">
        <f t="shared" si="1309"/>
        <v/>
      </c>
      <c r="L2627" s="142" t="str">
        <f t="shared" si="1310"/>
        <v/>
      </c>
      <c r="M2627" s="142"/>
      <c r="N2627" s="142"/>
      <c r="O2627" s="142"/>
      <c r="P2627" s="142"/>
      <c r="Q2627" s="142">
        <v>1933</v>
      </c>
      <c r="R2627" s="142">
        <f t="shared" si="1311"/>
        <v>80.074315385972128</v>
      </c>
      <c r="S2627" s="142">
        <f t="shared" si="1312"/>
        <v>1.7578018312833431E-5</v>
      </c>
      <c r="T2627" s="142">
        <f t="shared" si="1313"/>
        <v>0.99990501724919023</v>
      </c>
      <c r="U2627" s="142">
        <f t="shared" si="1314"/>
        <v>1.7578018312833431E-5</v>
      </c>
      <c r="V2627" s="142" t="str">
        <f t="shared" si="1315"/>
        <v/>
      </c>
      <c r="W2627" s="142" t="str">
        <f t="shared" si="1316"/>
        <v/>
      </c>
      <c r="X2627" s="142">
        <f t="shared" si="1317"/>
        <v>1.6509220664494473E-12</v>
      </c>
      <c r="Y2627" s="142" t="str">
        <f t="shared" si="1318"/>
        <v/>
      </c>
      <c r="Z2627" s="142" t="str">
        <f t="shared" si="1319"/>
        <v/>
      </c>
      <c r="AD2627" s="142">
        <v>1933</v>
      </c>
      <c r="AE2627" s="142">
        <f t="shared" si="1337"/>
        <v>205.32890426948967</v>
      </c>
      <c r="AF2627" s="142">
        <f t="shared" si="1320"/>
        <v>6.8550883629849051E-6</v>
      </c>
      <c r="AG2627" s="142">
        <f t="shared" si="1321"/>
        <v>0.99990501724919023</v>
      </c>
      <c r="AH2627" s="142">
        <f t="shared" si="1322"/>
        <v>6.8550883629849051E-6</v>
      </c>
      <c r="AI2627" s="142" t="str">
        <f t="shared" si="1323"/>
        <v/>
      </c>
      <c r="AJ2627" s="142" t="str">
        <f t="shared" si="1324"/>
        <v/>
      </c>
      <c r="AK2627" s="142">
        <f t="shared" si="1325"/>
        <v>5.1142595187050441E-55</v>
      </c>
      <c r="AL2627" s="142" t="str">
        <f t="shared" si="1326"/>
        <v/>
      </c>
      <c r="AM2627" s="142" t="str">
        <f t="shared" si="1327"/>
        <v/>
      </c>
      <c r="AQ2627" s="142">
        <v>1933</v>
      </c>
      <c r="AR2627" s="142">
        <f t="shared" si="1328"/>
        <v>10728.539080186685</v>
      </c>
      <c r="AS2627" s="142">
        <f t="shared" si="1329"/>
        <v>1.3119659365753303E-7</v>
      </c>
      <c r="AT2627" s="142">
        <f t="shared" si="1330"/>
        <v>0.99990501724919023</v>
      </c>
      <c r="AU2627" s="142">
        <f t="shared" si="1331"/>
        <v>1.3119659365753303E-7</v>
      </c>
      <c r="AV2627" s="142" t="str">
        <f t="shared" si="1332"/>
        <v/>
      </c>
      <c r="AW2627" s="142" t="str">
        <f t="shared" si="1333"/>
        <v/>
      </c>
      <c r="AX2627" s="142">
        <f t="shared" si="1334"/>
        <v>4.8774476851883049E-6</v>
      </c>
      <c r="AY2627" s="142" t="str">
        <f t="shared" si="1335"/>
        <v/>
      </c>
      <c r="AZ2627" s="142" t="str">
        <f t="shared" si="1336"/>
        <v/>
      </c>
      <c r="BB2627" s="147"/>
      <c r="BC2627" s="147">
        <f t="shared" si="1299"/>
        <v>12.403199999999678</v>
      </c>
      <c r="BD2627" s="163">
        <f t="shared" si="1300"/>
        <v>8.8055004558481559E-2</v>
      </c>
      <c r="BE2627" s="147">
        <f t="shared" si="1301"/>
        <v>1.8667998311180933E-4</v>
      </c>
      <c r="BF2627" s="147" t="str">
        <f t="shared" si="1297"/>
        <v/>
      </c>
      <c r="BG2627" s="159" t="str">
        <f t="shared" si="1298"/>
        <v/>
      </c>
    </row>
    <row r="2628" spans="1:59" ht="20.100000000000001" customHeight="1" x14ac:dyDescent="0.25">
      <c r="A2628" s="142">
        <v>1934</v>
      </c>
      <c r="B2628" s="142">
        <f t="shared" si="1302"/>
        <v>17480.976703653654</v>
      </c>
      <c r="C2628" s="142">
        <f t="shared" si="1303"/>
        <v>7.9410158507092578E-8</v>
      </c>
      <c r="D2628" s="142">
        <f t="shared" si="1304"/>
        <v>0.99990651466635738</v>
      </c>
      <c r="E2628" s="142">
        <f t="shared" si="1305"/>
        <v>7.9410158507092578E-8</v>
      </c>
      <c r="F2628" s="142" t="str">
        <f t="shared" si="1306"/>
        <v/>
      </c>
      <c r="G2628" s="142" t="str">
        <f t="shared" si="1307"/>
        <v/>
      </c>
      <c r="H2628" s="142"/>
      <c r="I2628" s="142"/>
      <c r="J2628" s="142">
        <f t="shared" si="1308"/>
        <v>9.9908178527501788E-143</v>
      </c>
      <c r="K2628" s="142" t="str">
        <f t="shared" si="1309"/>
        <v/>
      </c>
      <c r="L2628" s="142" t="str">
        <f t="shared" si="1310"/>
        <v/>
      </c>
      <c r="M2628" s="142"/>
      <c r="N2628" s="142"/>
      <c r="O2628" s="142"/>
      <c r="P2628" s="142"/>
      <c r="Q2628" s="142">
        <v>1934</v>
      </c>
      <c r="R2628" s="142">
        <f t="shared" si="1311"/>
        <v>80.160139946943147</v>
      </c>
      <c r="S2628" s="142">
        <f t="shared" si="1312"/>
        <v>1.7317423994203818E-5</v>
      </c>
      <c r="T2628" s="142">
        <f t="shared" si="1313"/>
        <v>0.99990651466635738</v>
      </c>
      <c r="U2628" s="142">
        <f t="shared" si="1314"/>
        <v>1.7317423994203818E-5</v>
      </c>
      <c r="V2628" s="142" t="str">
        <f t="shared" si="1315"/>
        <v/>
      </c>
      <c r="W2628" s="142" t="str">
        <f t="shared" si="1316"/>
        <v/>
      </c>
      <c r="X2628" s="142">
        <f t="shared" si="1317"/>
        <v>1.6964545385966568E-12</v>
      </c>
      <c r="Y2628" s="142" t="str">
        <f t="shared" si="1318"/>
        <v/>
      </c>
      <c r="Z2628" s="142" t="str">
        <f t="shared" si="1319"/>
        <v/>
      </c>
      <c r="AD2628" s="142">
        <v>1934</v>
      </c>
      <c r="AE2628" s="142">
        <f t="shared" si="1337"/>
        <v>205.54897812186852</v>
      </c>
      <c r="AF2628" s="142">
        <f t="shared" si="1320"/>
        <v>6.7534616011221292E-6</v>
      </c>
      <c r="AG2628" s="142">
        <f t="shared" si="1321"/>
        <v>0.99990651466635738</v>
      </c>
      <c r="AH2628" s="142">
        <f t="shared" si="1322"/>
        <v>6.7534616011221292E-6</v>
      </c>
      <c r="AI2628" s="142" t="str">
        <f t="shared" si="1323"/>
        <v/>
      </c>
      <c r="AJ2628" s="142" t="str">
        <f t="shared" si="1324"/>
        <v/>
      </c>
      <c r="AK2628" s="142">
        <f t="shared" si="1325"/>
        <v>5.4412777949024226E-55</v>
      </c>
      <c r="AL2628" s="142" t="str">
        <f t="shared" si="1326"/>
        <v/>
      </c>
      <c r="AM2628" s="142" t="str">
        <f t="shared" si="1327"/>
        <v/>
      </c>
      <c r="AQ2628" s="142">
        <v>1934</v>
      </c>
      <c r="AR2628" s="142">
        <f t="shared" si="1328"/>
        <v>10740.038050261912</v>
      </c>
      <c r="AS2628" s="142">
        <f t="shared" si="1329"/>
        <v>1.2925160268515747E-7</v>
      </c>
      <c r="AT2628" s="142">
        <f t="shared" si="1330"/>
        <v>0.99990651466635738</v>
      </c>
      <c r="AU2628" s="142">
        <f t="shared" si="1331"/>
        <v>1.2925160268515747E-7</v>
      </c>
      <c r="AV2628" s="142" t="str">
        <f t="shared" si="1332"/>
        <v/>
      </c>
      <c r="AW2628" s="142" t="str">
        <f t="shared" si="1333"/>
        <v/>
      </c>
      <c r="AX2628" s="142">
        <f t="shared" si="1334"/>
        <v>4.8271829512772777E-6</v>
      </c>
      <c r="AY2628" s="142" t="str">
        <f t="shared" si="1335"/>
        <v/>
      </c>
      <c r="AZ2628" s="142" t="str">
        <f t="shared" si="1336"/>
        <v/>
      </c>
      <c r="BB2628" s="147"/>
      <c r="BC2628" s="147">
        <f t="shared" si="1299"/>
        <v>12.409599999999678</v>
      </c>
      <c r="BD2628" s="163">
        <f t="shared" si="1300"/>
        <v>8.7868324575369749E-2</v>
      </c>
      <c r="BE2628" s="147">
        <f t="shared" si="1301"/>
        <v>1.8632363878998137E-4</v>
      </c>
      <c r="BF2628" s="147" t="str">
        <f t="shared" si="1297"/>
        <v/>
      </c>
      <c r="BG2628" s="159" t="str">
        <f t="shared" si="1298"/>
        <v/>
      </c>
    </row>
    <row r="2629" spans="1:59" ht="20.100000000000001" customHeight="1" x14ac:dyDescent="0.25">
      <c r="A2629" s="142">
        <v>1935</v>
      </c>
      <c r="B2629" s="142">
        <f t="shared" si="1302"/>
        <v>17499.692952801033</v>
      </c>
      <c r="C2629" s="142">
        <f t="shared" si="1303"/>
        <v>7.8231650300201734E-8</v>
      </c>
      <c r="D2629" s="142">
        <f t="shared" si="1304"/>
        <v>0.99990798987252594</v>
      </c>
      <c r="E2629" s="142">
        <f t="shared" si="1305"/>
        <v>7.8231650300201734E-8</v>
      </c>
      <c r="F2629" s="142" t="str">
        <f t="shared" si="1306"/>
        <v/>
      </c>
      <c r="G2629" s="142" t="str">
        <f t="shared" si="1307"/>
        <v/>
      </c>
      <c r="H2629" s="142"/>
      <c r="I2629" s="142"/>
      <c r="J2629" s="142">
        <f t="shared" si="1308"/>
        <v>1.1050446893775641E-142</v>
      </c>
      <c r="K2629" s="142" t="str">
        <f t="shared" si="1309"/>
        <v/>
      </c>
      <c r="L2629" s="142" t="str">
        <f t="shared" si="1310"/>
        <v/>
      </c>
      <c r="M2629" s="142"/>
      <c r="N2629" s="142"/>
      <c r="O2629" s="142"/>
      <c r="P2629" s="142"/>
      <c r="Q2629" s="142">
        <v>1935</v>
      </c>
      <c r="R2629" s="142">
        <f t="shared" si="1311"/>
        <v>80.245964507914195</v>
      </c>
      <c r="S2629" s="142">
        <f t="shared" si="1312"/>
        <v>1.7060420020366384E-5</v>
      </c>
      <c r="T2629" s="142">
        <f t="shared" si="1313"/>
        <v>0.99990798987252594</v>
      </c>
      <c r="U2629" s="142">
        <f t="shared" si="1314"/>
        <v>1.7060420020366384E-5</v>
      </c>
      <c r="V2629" s="142" t="str">
        <f t="shared" si="1315"/>
        <v/>
      </c>
      <c r="W2629" s="142" t="str">
        <f t="shared" si="1316"/>
        <v/>
      </c>
      <c r="X2629" s="142">
        <f t="shared" si="1317"/>
        <v>1.7432149058101445E-12</v>
      </c>
      <c r="Y2629" s="142" t="str">
        <f t="shared" si="1318"/>
        <v/>
      </c>
      <c r="Z2629" s="142" t="str">
        <f t="shared" si="1319"/>
        <v/>
      </c>
      <c r="AD2629" s="142">
        <v>1935</v>
      </c>
      <c r="AE2629" s="142">
        <f t="shared" si="1337"/>
        <v>205.76905197424742</v>
      </c>
      <c r="AF2629" s="142">
        <f t="shared" si="1320"/>
        <v>6.6532350045320278E-6</v>
      </c>
      <c r="AG2629" s="142">
        <f t="shared" si="1321"/>
        <v>0.99990798987252594</v>
      </c>
      <c r="AH2629" s="142">
        <f t="shared" si="1322"/>
        <v>6.6532350045320278E-6</v>
      </c>
      <c r="AI2629" s="142" t="str">
        <f t="shared" si="1323"/>
        <v/>
      </c>
      <c r="AJ2629" s="142" t="str">
        <f t="shared" si="1324"/>
        <v/>
      </c>
      <c r="AK2629" s="142">
        <f t="shared" si="1325"/>
        <v>5.7891137938422594E-55</v>
      </c>
      <c r="AL2629" s="142" t="str">
        <f t="shared" si="1326"/>
        <v/>
      </c>
      <c r="AM2629" s="142" t="str">
        <f t="shared" si="1327"/>
        <v/>
      </c>
      <c r="AQ2629" s="142">
        <v>1935</v>
      </c>
      <c r="AR2629" s="142">
        <f t="shared" si="1328"/>
        <v>10751.537020337139</v>
      </c>
      <c r="AS2629" s="142">
        <f t="shared" si="1329"/>
        <v>1.2733340887492036E-7</v>
      </c>
      <c r="AT2629" s="142">
        <f t="shared" si="1330"/>
        <v>0.99990798987252594</v>
      </c>
      <c r="AU2629" s="142">
        <f t="shared" si="1331"/>
        <v>1.2733340887492036E-7</v>
      </c>
      <c r="AV2629" s="142" t="str">
        <f t="shared" si="1332"/>
        <v/>
      </c>
      <c r="AW2629" s="142" t="str">
        <f t="shared" si="1333"/>
        <v/>
      </c>
      <c r="AX2629" s="142">
        <f t="shared" si="1334"/>
        <v>4.7773597842415603E-6</v>
      </c>
      <c r="AY2629" s="142" t="str">
        <f t="shared" si="1335"/>
        <v/>
      </c>
      <c r="AZ2629" s="142" t="str">
        <f t="shared" si="1336"/>
        <v/>
      </c>
      <c r="BB2629" s="147"/>
      <c r="BC2629" s="147">
        <f t="shared" si="1299"/>
        <v>12.415999999999677</v>
      </c>
      <c r="BD2629" s="163">
        <f t="shared" si="1300"/>
        <v>8.7682000936579768E-2</v>
      </c>
      <c r="BE2629" s="147">
        <f t="shared" si="1301"/>
        <v>1.8596785108206115E-4</v>
      </c>
      <c r="BF2629" s="147" t="str">
        <f t="shared" si="1297"/>
        <v/>
      </c>
      <c r="BG2629" s="159" t="str">
        <f t="shared" si="1298"/>
        <v/>
      </c>
    </row>
    <row r="2630" spans="1:59" ht="20.100000000000001" customHeight="1" x14ac:dyDescent="0.25">
      <c r="A2630" s="142">
        <v>1936</v>
      </c>
      <c r="B2630" s="142">
        <f t="shared" si="1302"/>
        <v>17518.40920194842</v>
      </c>
      <c r="C2630" s="142">
        <f t="shared" si="1303"/>
        <v>7.7069398946887201E-8</v>
      </c>
      <c r="D2630" s="142">
        <f t="shared" si="1304"/>
        <v>0.99990944317389574</v>
      </c>
      <c r="E2630" s="142">
        <f t="shared" si="1305"/>
        <v>7.7069398946887201E-8</v>
      </c>
      <c r="F2630" s="142" t="str">
        <f t="shared" si="1306"/>
        <v/>
      </c>
      <c r="G2630" s="142" t="str">
        <f t="shared" si="1307"/>
        <v/>
      </c>
      <c r="H2630" s="142"/>
      <c r="I2630" s="142"/>
      <c r="J2630" s="142">
        <f t="shared" si="1308"/>
        <v>1.2222264940617025E-142</v>
      </c>
      <c r="K2630" s="142" t="str">
        <f t="shared" si="1309"/>
        <v/>
      </c>
      <c r="L2630" s="142" t="str">
        <f t="shared" si="1310"/>
        <v/>
      </c>
      <c r="M2630" s="142"/>
      <c r="N2630" s="142"/>
      <c r="O2630" s="142"/>
      <c r="P2630" s="142"/>
      <c r="Q2630" s="142">
        <v>1936</v>
      </c>
      <c r="R2630" s="142">
        <f t="shared" si="1311"/>
        <v>80.331789068885215</v>
      </c>
      <c r="S2630" s="142">
        <f t="shared" si="1312"/>
        <v>1.6806961270861696E-5</v>
      </c>
      <c r="T2630" s="142">
        <f t="shared" si="1313"/>
        <v>0.99990944317389574</v>
      </c>
      <c r="U2630" s="142">
        <f t="shared" si="1314"/>
        <v>1.6806961270861696E-5</v>
      </c>
      <c r="V2630" s="142" t="str">
        <f t="shared" si="1315"/>
        <v/>
      </c>
      <c r="W2630" s="142" t="str">
        <f t="shared" si="1316"/>
        <v/>
      </c>
      <c r="X2630" s="142">
        <f t="shared" si="1317"/>
        <v>1.7912354963369468E-12</v>
      </c>
      <c r="Y2630" s="142" t="str">
        <f t="shared" si="1318"/>
        <v/>
      </c>
      <c r="Z2630" s="142" t="str">
        <f t="shared" si="1319"/>
        <v/>
      </c>
      <c r="AD2630" s="142">
        <v>1936</v>
      </c>
      <c r="AE2630" s="142">
        <f t="shared" si="1337"/>
        <v>205.98912582662626</v>
      </c>
      <c r="AF2630" s="142">
        <f t="shared" si="1320"/>
        <v>6.5543909771050059E-6</v>
      </c>
      <c r="AG2630" s="142">
        <f t="shared" si="1321"/>
        <v>0.99990944317389574</v>
      </c>
      <c r="AH2630" s="142">
        <f t="shared" si="1322"/>
        <v>6.5543909771050059E-6</v>
      </c>
      <c r="AI2630" s="142" t="str">
        <f t="shared" si="1323"/>
        <v/>
      </c>
      <c r="AJ2630" s="142" t="str">
        <f t="shared" si="1324"/>
        <v/>
      </c>
      <c r="AK2630" s="142">
        <f t="shared" si="1325"/>
        <v>6.1590868108816447E-55</v>
      </c>
      <c r="AL2630" s="142" t="str">
        <f t="shared" si="1326"/>
        <v/>
      </c>
      <c r="AM2630" s="142" t="str">
        <f t="shared" si="1327"/>
        <v/>
      </c>
      <c r="AQ2630" s="142">
        <v>1936</v>
      </c>
      <c r="AR2630" s="142">
        <f t="shared" si="1328"/>
        <v>10763.035990412365</v>
      </c>
      <c r="AS2630" s="142">
        <f t="shared" si="1329"/>
        <v>1.2544167546243192E-7</v>
      </c>
      <c r="AT2630" s="142">
        <f t="shared" si="1330"/>
        <v>0.99990944317389574</v>
      </c>
      <c r="AU2630" s="142">
        <f t="shared" si="1331"/>
        <v>1.2544167546243192E-7</v>
      </c>
      <c r="AV2630" s="142" t="str">
        <f t="shared" si="1332"/>
        <v/>
      </c>
      <c r="AW2630" s="142" t="str">
        <f t="shared" si="1333"/>
        <v/>
      </c>
      <c r="AX2630" s="142">
        <f t="shared" si="1334"/>
        <v>4.7279752126044518E-6</v>
      </c>
      <c r="AY2630" s="142" t="str">
        <f t="shared" si="1335"/>
        <v/>
      </c>
      <c r="AZ2630" s="142" t="str">
        <f t="shared" si="1336"/>
        <v/>
      </c>
      <c r="BB2630" s="147"/>
      <c r="BC2630" s="147">
        <f t="shared" si="1299"/>
        <v>12.422399999999676</v>
      </c>
      <c r="BD2630" s="163">
        <f t="shared" si="1300"/>
        <v>8.7496033085497707E-2</v>
      </c>
      <c r="BE2630" s="147">
        <f t="shared" si="1301"/>
        <v>1.8561261952487751E-4</v>
      </c>
      <c r="BF2630" s="147" t="str">
        <f t="shared" si="1297"/>
        <v/>
      </c>
      <c r="BG2630" s="159" t="str">
        <f t="shared" si="1298"/>
        <v/>
      </c>
    </row>
    <row r="2631" spans="1:59" ht="20.100000000000001" customHeight="1" x14ac:dyDescent="0.25">
      <c r="A2631" s="142">
        <v>1937</v>
      </c>
      <c r="B2631" s="142">
        <f t="shared" si="1302"/>
        <v>17537.125451095799</v>
      </c>
      <c r="C2631" s="142">
        <f t="shared" si="1303"/>
        <v>7.5923199842089628E-8</v>
      </c>
      <c r="D2631" s="142">
        <f t="shared" si="1304"/>
        <v>0.99991087487281605</v>
      </c>
      <c r="E2631" s="142">
        <f t="shared" si="1305"/>
        <v>7.5923199842089628E-8</v>
      </c>
      <c r="F2631" s="142" t="str">
        <f t="shared" si="1306"/>
        <v/>
      </c>
      <c r="G2631" s="142" t="str">
        <f t="shared" si="1307"/>
        <v/>
      </c>
      <c r="H2631" s="142"/>
      <c r="I2631" s="142"/>
      <c r="J2631" s="142">
        <f t="shared" si="1308"/>
        <v>1.3518129320337566E-142</v>
      </c>
      <c r="K2631" s="142" t="str">
        <f t="shared" si="1309"/>
        <v/>
      </c>
      <c r="L2631" s="142" t="str">
        <f t="shared" si="1310"/>
        <v/>
      </c>
      <c r="M2631" s="142"/>
      <c r="N2631" s="142"/>
      <c r="O2631" s="142"/>
      <c r="P2631" s="142"/>
      <c r="Q2631" s="142">
        <v>1937</v>
      </c>
      <c r="R2631" s="142">
        <f t="shared" si="1311"/>
        <v>80.417613629856234</v>
      </c>
      <c r="S2631" s="142">
        <f t="shared" si="1312"/>
        <v>1.6557003126302881E-5</v>
      </c>
      <c r="T2631" s="142">
        <f t="shared" si="1313"/>
        <v>0.99991087487281605</v>
      </c>
      <c r="U2631" s="142">
        <f t="shared" si="1314"/>
        <v>1.6557003126302881E-5</v>
      </c>
      <c r="V2631" s="142" t="str">
        <f t="shared" si="1315"/>
        <v/>
      </c>
      <c r="W2631" s="142" t="str">
        <f t="shared" si="1316"/>
        <v/>
      </c>
      <c r="X2631" s="142">
        <f t="shared" si="1317"/>
        <v>1.8405494679174061E-12</v>
      </c>
      <c r="Y2631" s="142" t="str">
        <f t="shared" si="1318"/>
        <v/>
      </c>
      <c r="Z2631" s="142" t="str">
        <f t="shared" si="1319"/>
        <v/>
      </c>
      <c r="AD2631" s="142">
        <v>1937</v>
      </c>
      <c r="AE2631" s="142">
        <f t="shared" si="1337"/>
        <v>206.20919967900517</v>
      </c>
      <c r="AF2631" s="142">
        <f t="shared" si="1320"/>
        <v>6.4569121181401239E-6</v>
      </c>
      <c r="AG2631" s="142">
        <f t="shared" si="1321"/>
        <v>0.99991087487281605</v>
      </c>
      <c r="AH2631" s="142">
        <f t="shared" si="1322"/>
        <v>6.4569121181401239E-6</v>
      </c>
      <c r="AI2631" s="142" t="str">
        <f t="shared" si="1323"/>
        <v/>
      </c>
      <c r="AJ2631" s="142" t="str">
        <f t="shared" si="1324"/>
        <v/>
      </c>
      <c r="AK2631" s="142">
        <f t="shared" si="1325"/>
        <v>6.5525993701448808E-55</v>
      </c>
      <c r="AL2631" s="142" t="str">
        <f t="shared" si="1326"/>
        <v/>
      </c>
      <c r="AM2631" s="142" t="str">
        <f t="shared" si="1327"/>
        <v/>
      </c>
      <c r="AQ2631" s="142">
        <v>1937</v>
      </c>
      <c r="AR2631" s="142">
        <f t="shared" si="1328"/>
        <v>10774.534960487592</v>
      </c>
      <c r="AS2631" s="142">
        <f t="shared" si="1329"/>
        <v>1.2357606942314733E-7</v>
      </c>
      <c r="AT2631" s="142">
        <f t="shared" si="1330"/>
        <v>0.99991087487281605</v>
      </c>
      <c r="AU2631" s="142">
        <f t="shared" si="1331"/>
        <v>1.2357606942314733E-7</v>
      </c>
      <c r="AV2631" s="142" t="str">
        <f t="shared" si="1332"/>
        <v/>
      </c>
      <c r="AW2631" s="142" t="str">
        <f t="shared" si="1333"/>
        <v/>
      </c>
      <c r="AX2631" s="142">
        <f t="shared" si="1334"/>
        <v>4.6790262746389261E-6</v>
      </c>
      <c r="AY2631" s="142" t="str">
        <f t="shared" si="1335"/>
        <v/>
      </c>
      <c r="AZ2631" s="142" t="str">
        <f t="shared" si="1336"/>
        <v/>
      </c>
      <c r="BB2631" s="147"/>
      <c r="BC2631" s="147">
        <f t="shared" si="1299"/>
        <v>12.428799999999676</v>
      </c>
      <c r="BD2631" s="163">
        <f t="shared" si="1300"/>
        <v>8.7310420465972829E-2</v>
      </c>
      <c r="BE2631" s="147">
        <f t="shared" si="1301"/>
        <v>1.8525794365394088E-4</v>
      </c>
      <c r="BF2631" s="147" t="str">
        <f t="shared" si="1297"/>
        <v/>
      </c>
      <c r="BG2631" s="159" t="str">
        <f t="shared" si="1298"/>
        <v/>
      </c>
    </row>
    <row r="2632" spans="1:59" ht="20.100000000000001" customHeight="1" x14ac:dyDescent="0.25">
      <c r="A2632" s="147">
        <v>1938</v>
      </c>
      <c r="B2632" s="142">
        <f t="shared" si="1302"/>
        <v>17555.841700243178</v>
      </c>
      <c r="C2632" s="142">
        <f t="shared" si="1303"/>
        <v>7.4792850657312005E-8</v>
      </c>
      <c r="D2632" s="142">
        <f t="shared" si="1304"/>
        <v>0.99991228526782761</v>
      </c>
      <c r="E2632" s="142">
        <f t="shared" si="1305"/>
        <v>7.4792850657312005E-8</v>
      </c>
      <c r="F2632" s="142" t="str">
        <f t="shared" si="1306"/>
        <v/>
      </c>
      <c r="G2632" s="142" t="str">
        <f t="shared" si="1307"/>
        <v/>
      </c>
      <c r="H2632" s="142"/>
      <c r="I2632" s="142"/>
      <c r="J2632" s="142">
        <f t="shared" si="1308"/>
        <v>1.495114836697593E-142</v>
      </c>
      <c r="K2632" s="142" t="str">
        <f t="shared" si="1309"/>
        <v/>
      </c>
      <c r="L2632" s="142" t="str">
        <f t="shared" si="1310"/>
        <v/>
      </c>
      <c r="M2632" s="142"/>
      <c r="N2632" s="142"/>
      <c r="O2632" s="142"/>
      <c r="P2632" s="142"/>
      <c r="Q2632" s="147">
        <v>1938</v>
      </c>
      <c r="R2632" s="142">
        <f t="shared" si="1311"/>
        <v>80.503438190827282</v>
      </c>
      <c r="S2632" s="142">
        <f t="shared" si="1312"/>
        <v>1.6310501463766153E-5</v>
      </c>
      <c r="T2632" s="142">
        <f t="shared" si="1313"/>
        <v>0.99991228526782761</v>
      </c>
      <c r="U2632" s="142">
        <f t="shared" si="1314"/>
        <v>1.6310501463766153E-5</v>
      </c>
      <c r="V2632" s="142" t="str">
        <f t="shared" si="1315"/>
        <v/>
      </c>
      <c r="W2632" s="142" t="str">
        <f t="shared" si="1316"/>
        <v/>
      </c>
      <c r="X2632" s="142">
        <f t="shared" si="1317"/>
        <v>1.8911908284838644E-12</v>
      </c>
      <c r="Y2632" s="142" t="str">
        <f t="shared" si="1318"/>
        <v/>
      </c>
      <c r="Z2632" s="142" t="str">
        <f t="shared" si="1319"/>
        <v/>
      </c>
      <c r="AD2632" s="147">
        <v>1938</v>
      </c>
      <c r="AE2632" s="142">
        <f t="shared" si="1337"/>
        <v>206.42927353138401</v>
      </c>
      <c r="AF2632" s="142">
        <f t="shared" si="1320"/>
        <v>6.3607812205475494E-6</v>
      </c>
      <c r="AG2632" s="142">
        <f t="shared" si="1321"/>
        <v>0.99991228526782761</v>
      </c>
      <c r="AH2632" s="142">
        <f t="shared" si="1322"/>
        <v>6.3607812205475494E-6</v>
      </c>
      <c r="AI2632" s="142" t="str">
        <f t="shared" si="1323"/>
        <v/>
      </c>
      <c r="AJ2632" s="142" t="str">
        <f t="shared" si="1324"/>
        <v/>
      </c>
      <c r="AK2632" s="142">
        <f t="shared" si="1325"/>
        <v>6.9711424509107477E-55</v>
      </c>
      <c r="AL2632" s="142" t="str">
        <f t="shared" si="1326"/>
        <v/>
      </c>
      <c r="AM2632" s="142" t="str">
        <f t="shared" si="1327"/>
        <v/>
      </c>
      <c r="AQ2632" s="147">
        <v>1938</v>
      </c>
      <c r="AR2632" s="142">
        <f t="shared" si="1328"/>
        <v>10786.033930562819</v>
      </c>
      <c r="AS2632" s="142">
        <f t="shared" si="1329"/>
        <v>1.2173626143795941E-7</v>
      </c>
      <c r="AT2632" s="142">
        <f t="shared" si="1330"/>
        <v>0.99991228526782761</v>
      </c>
      <c r="AU2632" s="142">
        <f t="shared" si="1331"/>
        <v>1.2173626143795941E-7</v>
      </c>
      <c r="AV2632" s="142" t="str">
        <f t="shared" si="1332"/>
        <v/>
      </c>
      <c r="AW2632" s="142" t="str">
        <f t="shared" si="1333"/>
        <v/>
      </c>
      <c r="AX2632" s="142">
        <f t="shared" si="1334"/>
        <v>4.6305100184553942E-6</v>
      </c>
      <c r="AY2632" s="142" t="str">
        <f t="shared" si="1335"/>
        <v/>
      </c>
      <c r="AZ2632" s="142" t="str">
        <f t="shared" si="1336"/>
        <v/>
      </c>
      <c r="BB2632" s="147"/>
      <c r="BC2632" s="147">
        <f t="shared" si="1299"/>
        <v>12.435199999999675</v>
      </c>
      <c r="BD2632" s="163">
        <f t="shared" si="1300"/>
        <v>8.7125162522318889E-2</v>
      </c>
      <c r="BE2632" s="147">
        <f t="shared" si="1301"/>
        <v>1.8490382300355435E-4</v>
      </c>
      <c r="BF2632" s="147" t="str">
        <f t="shared" si="1297"/>
        <v/>
      </c>
      <c r="BG2632" s="159" t="str">
        <f t="shared" si="1298"/>
        <v/>
      </c>
    </row>
    <row r="2633" spans="1:59" ht="20.100000000000001" customHeight="1" x14ac:dyDescent="0.25">
      <c r="A2633" s="142">
        <v>1939</v>
      </c>
      <c r="B2633" s="142">
        <f t="shared" si="1302"/>
        <v>17574.557949390557</v>
      </c>
      <c r="C2633" s="142">
        <f t="shared" si="1303"/>
        <v>7.3678151319614977E-8</v>
      </c>
      <c r="D2633" s="142">
        <f t="shared" si="1304"/>
        <v>0.99991367465370573</v>
      </c>
      <c r="E2633" s="142">
        <f t="shared" si="1305"/>
        <v>7.3678151319614977E-8</v>
      </c>
      <c r="F2633" s="142" t="str">
        <f t="shared" si="1306"/>
        <v/>
      </c>
      <c r="G2633" s="142" t="str">
        <f t="shared" si="1307"/>
        <v/>
      </c>
      <c r="H2633" s="142"/>
      <c r="I2633" s="142"/>
      <c r="J2633" s="142">
        <f t="shared" si="1308"/>
        <v>1.6535813176030594E-142</v>
      </c>
      <c r="K2633" s="142" t="str">
        <f t="shared" si="1309"/>
        <v/>
      </c>
      <c r="L2633" s="142" t="str">
        <f t="shared" si="1310"/>
        <v/>
      </c>
      <c r="M2633" s="142"/>
      <c r="N2633" s="142"/>
      <c r="O2633" s="142"/>
      <c r="P2633" s="142"/>
      <c r="Q2633" s="142">
        <v>1939</v>
      </c>
      <c r="R2633" s="142">
        <f t="shared" si="1311"/>
        <v>80.589262751798302</v>
      </c>
      <c r="S2633" s="142">
        <f t="shared" si="1312"/>
        <v>1.606741265221022E-5</v>
      </c>
      <c r="T2633" s="142">
        <f t="shared" si="1313"/>
        <v>0.99991367465370573</v>
      </c>
      <c r="U2633" s="142">
        <f t="shared" si="1314"/>
        <v>1.606741265221022E-5</v>
      </c>
      <c r="V2633" s="142" t="str">
        <f t="shared" si="1315"/>
        <v/>
      </c>
      <c r="W2633" s="142" t="str">
        <f t="shared" si="1316"/>
        <v/>
      </c>
      <c r="X2633" s="142">
        <f t="shared" si="1317"/>
        <v>1.9431944573606554E-12</v>
      </c>
      <c r="Y2633" s="142" t="str">
        <f t="shared" si="1318"/>
        <v/>
      </c>
      <c r="Z2633" s="142" t="str">
        <f t="shared" si="1319"/>
        <v/>
      </c>
      <c r="AD2633" s="142">
        <v>1939</v>
      </c>
      <c r="AE2633" s="142">
        <f t="shared" si="1337"/>
        <v>206.64934738376292</v>
      </c>
      <c r="AF2633" s="142">
        <f t="shared" si="1320"/>
        <v>6.2659812690619659E-6</v>
      </c>
      <c r="AG2633" s="142">
        <f t="shared" si="1321"/>
        <v>0.99991367465370573</v>
      </c>
      <c r="AH2633" s="142">
        <f t="shared" si="1322"/>
        <v>6.2659812690619659E-6</v>
      </c>
      <c r="AI2633" s="142" t="str">
        <f t="shared" si="1323"/>
        <v/>
      </c>
      <c r="AJ2633" s="142" t="str">
        <f t="shared" si="1324"/>
        <v/>
      </c>
      <c r="AK2633" s="142">
        <f t="shared" si="1325"/>
        <v>7.4163010406666372E-55</v>
      </c>
      <c r="AL2633" s="142" t="str">
        <f t="shared" si="1326"/>
        <v/>
      </c>
      <c r="AM2633" s="142" t="str">
        <f t="shared" si="1327"/>
        <v/>
      </c>
      <c r="AQ2633" s="142">
        <v>1939</v>
      </c>
      <c r="AR2633" s="142">
        <f t="shared" si="1328"/>
        <v>10797.532900638045</v>
      </c>
      <c r="AS2633" s="142">
        <f t="shared" si="1329"/>
        <v>1.1992192585900989E-7</v>
      </c>
      <c r="AT2633" s="142">
        <f t="shared" si="1330"/>
        <v>0.99991367465370573</v>
      </c>
      <c r="AU2633" s="142">
        <f t="shared" si="1331"/>
        <v>1.1992192585900989E-7</v>
      </c>
      <c r="AV2633" s="142" t="str">
        <f t="shared" si="1332"/>
        <v/>
      </c>
      <c r="AW2633" s="142" t="str">
        <f t="shared" si="1333"/>
        <v/>
      </c>
      <c r="AX2633" s="142">
        <f t="shared" si="1334"/>
        <v>4.5824235020878164E-6</v>
      </c>
      <c r="AY2633" s="142" t="str">
        <f t="shared" si="1335"/>
        <v/>
      </c>
      <c r="AZ2633" s="142" t="str">
        <f t="shared" si="1336"/>
        <v/>
      </c>
      <c r="BB2633" s="147"/>
      <c r="BC2633" s="147">
        <f t="shared" si="1299"/>
        <v>12.441599999999674</v>
      </c>
      <c r="BD2633" s="163">
        <f t="shared" si="1300"/>
        <v>8.6940258699315334E-2</v>
      </c>
      <c r="BE2633" s="147">
        <f t="shared" si="1301"/>
        <v>1.8455025710727158E-4</v>
      </c>
      <c r="BF2633" s="147" t="str">
        <f t="shared" si="1297"/>
        <v/>
      </c>
      <c r="BG2633" s="159" t="str">
        <f t="shared" si="1298"/>
        <v/>
      </c>
    </row>
    <row r="2634" spans="1:59" ht="20.100000000000001" customHeight="1" x14ac:dyDescent="0.25">
      <c r="A2634" s="142">
        <v>1940</v>
      </c>
      <c r="B2634" s="142">
        <f t="shared" si="1302"/>
        <v>17593.274198537936</v>
      </c>
      <c r="C2634" s="142">
        <f t="shared" si="1303"/>
        <v>7.257890399074545E-8</v>
      </c>
      <c r="D2634" s="142">
        <f t="shared" si="1304"/>
        <v>0.99991504332150205</v>
      </c>
      <c r="E2634" s="142">
        <f t="shared" si="1305"/>
        <v>7.257890399074545E-8</v>
      </c>
      <c r="F2634" s="142" t="str">
        <f t="shared" si="1306"/>
        <v/>
      </c>
      <c r="G2634" s="142" t="str">
        <f t="shared" si="1307"/>
        <v/>
      </c>
      <c r="H2634" s="142"/>
      <c r="I2634" s="142"/>
      <c r="J2634" s="142">
        <f t="shared" si="1308"/>
        <v>1.8288143210568881E-142</v>
      </c>
      <c r="K2634" s="142" t="str">
        <f t="shared" si="1309"/>
        <v/>
      </c>
      <c r="L2634" s="142" t="str">
        <f t="shared" si="1310"/>
        <v/>
      </c>
      <c r="M2634" s="142"/>
      <c r="N2634" s="142"/>
      <c r="O2634" s="142"/>
      <c r="P2634" s="142"/>
      <c r="Q2634" s="142">
        <v>1940</v>
      </c>
      <c r="R2634" s="142">
        <f t="shared" si="1311"/>
        <v>80.67508731276935</v>
      </c>
      <c r="S2634" s="142">
        <f t="shared" si="1312"/>
        <v>1.5827693547924175E-5</v>
      </c>
      <c r="T2634" s="142">
        <f t="shared" si="1313"/>
        <v>0.99991504332150205</v>
      </c>
      <c r="U2634" s="142">
        <f t="shared" si="1314"/>
        <v>1.5827693547924175E-5</v>
      </c>
      <c r="V2634" s="142" t="str">
        <f t="shared" si="1315"/>
        <v/>
      </c>
      <c r="W2634" s="142" t="str">
        <f t="shared" si="1316"/>
        <v/>
      </c>
      <c r="X2634" s="142">
        <f t="shared" si="1317"/>
        <v>1.9965961269770481E-12</v>
      </c>
      <c r="Y2634" s="142" t="str">
        <f t="shared" si="1318"/>
        <v/>
      </c>
      <c r="Z2634" s="142" t="str">
        <f t="shared" si="1319"/>
        <v/>
      </c>
      <c r="AD2634" s="142">
        <v>1940</v>
      </c>
      <c r="AE2634" s="142">
        <f t="shared" si="1337"/>
        <v>206.86942123614176</v>
      </c>
      <c r="AF2634" s="142">
        <f t="shared" si="1320"/>
        <v>6.1724954384677176E-6</v>
      </c>
      <c r="AG2634" s="142">
        <f t="shared" si="1321"/>
        <v>0.99991504332150205</v>
      </c>
      <c r="AH2634" s="142">
        <f t="shared" si="1322"/>
        <v>6.1724954384677176E-6</v>
      </c>
      <c r="AI2634" s="142" t="str">
        <f t="shared" si="1323"/>
        <v/>
      </c>
      <c r="AJ2634" s="142" t="str">
        <f t="shared" si="1324"/>
        <v/>
      </c>
      <c r="AK2634" s="142">
        <f t="shared" si="1325"/>
        <v>7.8897600351446358E-55</v>
      </c>
      <c r="AL2634" s="142" t="str">
        <f t="shared" si="1326"/>
        <v/>
      </c>
      <c r="AM2634" s="142" t="str">
        <f t="shared" si="1327"/>
        <v/>
      </c>
      <c r="AQ2634" s="142">
        <v>1940</v>
      </c>
      <c r="AR2634" s="142">
        <f t="shared" si="1328"/>
        <v>10809.031870713272</v>
      </c>
      <c r="AS2634" s="142">
        <f t="shared" si="1329"/>
        <v>1.181327406757177E-7</v>
      </c>
      <c r="AT2634" s="142">
        <f t="shared" si="1330"/>
        <v>0.99991504332150205</v>
      </c>
      <c r="AU2634" s="142">
        <f t="shared" si="1331"/>
        <v>1.181327406757177E-7</v>
      </c>
      <c r="AV2634" s="142" t="str">
        <f t="shared" si="1332"/>
        <v/>
      </c>
      <c r="AW2634" s="142" t="str">
        <f t="shared" si="1333"/>
        <v/>
      </c>
      <c r="AX2634" s="142">
        <f t="shared" si="1334"/>
        <v>4.534763793578086E-6</v>
      </c>
      <c r="AY2634" s="142" t="str">
        <f t="shared" si="1335"/>
        <v/>
      </c>
      <c r="AZ2634" s="142" t="str">
        <f t="shared" si="1336"/>
        <v/>
      </c>
      <c r="BB2634" s="147"/>
      <c r="BC2634" s="147">
        <f t="shared" si="1299"/>
        <v>12.447999999999674</v>
      </c>
      <c r="BD2634" s="163">
        <f t="shared" si="1300"/>
        <v>8.6755708442208063E-2</v>
      </c>
      <c r="BE2634" s="147">
        <f t="shared" si="1301"/>
        <v>1.8419724549696703E-4</v>
      </c>
      <c r="BF2634" s="147" t="str">
        <f t="shared" si="1297"/>
        <v/>
      </c>
      <c r="BG2634" s="159" t="str">
        <f t="shared" si="1298"/>
        <v/>
      </c>
    </row>
    <row r="2635" spans="1:59" ht="20.100000000000001" customHeight="1" x14ac:dyDescent="0.25">
      <c r="A2635" s="142">
        <v>1941</v>
      </c>
      <c r="B2635" s="142">
        <f t="shared" si="1302"/>
        <v>17611.990447685323</v>
      </c>
      <c r="C2635" s="142">
        <f t="shared" si="1303"/>
        <v>7.1494913046397693E-8</v>
      </c>
      <c r="D2635" s="142">
        <f t="shared" si="1304"/>
        <v>0.99991639155858592</v>
      </c>
      <c r="E2635" s="142">
        <f t="shared" si="1305"/>
        <v>7.1494913046397693E-8</v>
      </c>
      <c r="F2635" s="142" t="str">
        <f t="shared" si="1306"/>
        <v/>
      </c>
      <c r="G2635" s="142" t="str">
        <f t="shared" si="1307"/>
        <v/>
      </c>
      <c r="H2635" s="142"/>
      <c r="I2635" s="142"/>
      <c r="J2635" s="142">
        <f t="shared" si="1308"/>
        <v>2.0225847212581512E-142</v>
      </c>
      <c r="K2635" s="142" t="str">
        <f t="shared" si="1309"/>
        <v/>
      </c>
      <c r="L2635" s="142" t="str">
        <f t="shared" si="1310"/>
        <v/>
      </c>
      <c r="M2635" s="142"/>
      <c r="N2635" s="142"/>
      <c r="O2635" s="142"/>
      <c r="P2635" s="142"/>
      <c r="Q2635" s="142">
        <v>1941</v>
      </c>
      <c r="R2635" s="142">
        <f t="shared" si="1311"/>
        <v>80.760911873740369</v>
      </c>
      <c r="S2635" s="142">
        <f t="shared" si="1312"/>
        <v>1.5591301490005501E-5</v>
      </c>
      <c r="T2635" s="142">
        <f t="shared" si="1313"/>
        <v>0.99991639155858592</v>
      </c>
      <c r="U2635" s="142">
        <f t="shared" si="1314"/>
        <v>1.5591301490005501E-5</v>
      </c>
      <c r="V2635" s="142" t="str">
        <f t="shared" si="1315"/>
        <v/>
      </c>
      <c r="W2635" s="142" t="str">
        <f t="shared" si="1316"/>
        <v/>
      </c>
      <c r="X2635" s="142">
        <f t="shared" si="1317"/>
        <v>2.051432525104525E-12</v>
      </c>
      <c r="Y2635" s="142" t="str">
        <f t="shared" si="1318"/>
        <v/>
      </c>
      <c r="Z2635" s="142" t="str">
        <f t="shared" si="1319"/>
        <v/>
      </c>
      <c r="AD2635" s="142">
        <v>1941</v>
      </c>
      <c r="AE2635" s="142">
        <f t="shared" si="1337"/>
        <v>207.08949508852066</v>
      </c>
      <c r="AF2635" s="142">
        <f t="shared" si="1320"/>
        <v>6.0803070918349505E-6</v>
      </c>
      <c r="AG2635" s="142">
        <f t="shared" si="1321"/>
        <v>0.99991639155858592</v>
      </c>
      <c r="AH2635" s="142">
        <f t="shared" si="1322"/>
        <v>6.0803070918349505E-6</v>
      </c>
      <c r="AI2635" s="142" t="str">
        <f t="shared" si="1323"/>
        <v/>
      </c>
      <c r="AJ2635" s="142" t="str">
        <f t="shared" si="1324"/>
        <v/>
      </c>
      <c r="AK2635" s="142">
        <f t="shared" si="1325"/>
        <v>8.3933105069211584E-55</v>
      </c>
      <c r="AL2635" s="142" t="str">
        <f t="shared" si="1326"/>
        <v/>
      </c>
      <c r="AM2635" s="142" t="str">
        <f t="shared" si="1327"/>
        <v/>
      </c>
      <c r="AQ2635" s="142">
        <v>1941</v>
      </c>
      <c r="AR2635" s="142">
        <f t="shared" si="1328"/>
        <v>10820.530840788499</v>
      </c>
      <c r="AS2635" s="142">
        <f t="shared" si="1329"/>
        <v>1.1636838748102445E-7</v>
      </c>
      <c r="AT2635" s="142">
        <f t="shared" si="1330"/>
        <v>0.99991639155858592</v>
      </c>
      <c r="AU2635" s="142">
        <f t="shared" si="1331"/>
        <v>1.1636838748102445E-7</v>
      </c>
      <c r="AV2635" s="142" t="str">
        <f t="shared" si="1332"/>
        <v/>
      </c>
      <c r="AW2635" s="142" t="str">
        <f t="shared" si="1333"/>
        <v/>
      </c>
      <c r="AX2635" s="142">
        <f t="shared" si="1334"/>
        <v>4.4875279710587982E-6</v>
      </c>
      <c r="AY2635" s="142" t="str">
        <f t="shared" si="1335"/>
        <v/>
      </c>
      <c r="AZ2635" s="142" t="str">
        <f t="shared" si="1336"/>
        <v/>
      </c>
      <c r="BB2635" s="147"/>
      <c r="BC2635" s="147">
        <f t="shared" si="1299"/>
        <v>12.454399999999673</v>
      </c>
      <c r="BD2635" s="163">
        <f t="shared" si="1300"/>
        <v>8.6571511196711096E-2</v>
      </c>
      <c r="BE2635" s="147">
        <f t="shared" si="1301"/>
        <v>1.8384478770379353E-4</v>
      </c>
      <c r="BF2635" s="147" t="str">
        <f t="shared" si="1297"/>
        <v/>
      </c>
      <c r="BG2635" s="159" t="str">
        <f t="shared" si="1298"/>
        <v/>
      </c>
    </row>
    <row r="2636" spans="1:59" ht="20.100000000000001" customHeight="1" x14ac:dyDescent="0.25">
      <c r="A2636" s="142">
        <v>1942</v>
      </c>
      <c r="B2636" s="142">
        <f t="shared" si="1302"/>
        <v>17630.706696832702</v>
      </c>
      <c r="C2636" s="142">
        <f t="shared" si="1303"/>
        <v>7.0425985055610171E-8</v>
      </c>
      <c r="D2636" s="142">
        <f t="shared" si="1304"/>
        <v>0.99991771964868625</v>
      </c>
      <c r="E2636" s="142">
        <f t="shared" si="1305"/>
        <v>7.0425985055610171E-8</v>
      </c>
      <c r="F2636" s="142" t="str">
        <f t="shared" si="1306"/>
        <v/>
      </c>
      <c r="G2636" s="142" t="str">
        <f t="shared" si="1307"/>
        <v/>
      </c>
      <c r="H2636" s="142"/>
      <c r="I2636" s="142"/>
      <c r="J2636" s="142">
        <f t="shared" si="1308"/>
        <v>2.2368501025532558E-142</v>
      </c>
      <c r="K2636" s="142" t="str">
        <f t="shared" si="1309"/>
        <v/>
      </c>
      <c r="L2636" s="142" t="str">
        <f t="shared" si="1310"/>
        <v/>
      </c>
      <c r="M2636" s="142"/>
      <c r="N2636" s="142"/>
      <c r="O2636" s="142"/>
      <c r="P2636" s="142"/>
      <c r="Q2636" s="142">
        <v>1942</v>
      </c>
      <c r="R2636" s="142">
        <f t="shared" si="1311"/>
        <v>80.846736434711389</v>
      </c>
      <c r="S2636" s="142">
        <f t="shared" si="1312"/>
        <v>1.5358194295866272E-5</v>
      </c>
      <c r="T2636" s="142">
        <f t="shared" si="1313"/>
        <v>0.99991771964868625</v>
      </c>
      <c r="U2636" s="142">
        <f t="shared" si="1314"/>
        <v>1.5358194295866272E-5</v>
      </c>
      <c r="V2636" s="142" t="str">
        <f t="shared" si="1315"/>
        <v/>
      </c>
      <c r="W2636" s="142" t="str">
        <f t="shared" si="1316"/>
        <v/>
      </c>
      <c r="X2636" s="142">
        <f t="shared" si="1317"/>
        <v>2.1077412776315624E-12</v>
      </c>
      <c r="Y2636" s="142" t="str">
        <f t="shared" si="1318"/>
        <v/>
      </c>
      <c r="Z2636" s="142" t="str">
        <f t="shared" si="1319"/>
        <v/>
      </c>
      <c r="AD2636" s="142">
        <v>1942</v>
      </c>
      <c r="AE2636" s="142">
        <f t="shared" si="1337"/>
        <v>207.30956894089951</v>
      </c>
      <c r="AF2636" s="142">
        <f t="shared" si="1320"/>
        <v>5.9893997787673979E-6</v>
      </c>
      <c r="AG2636" s="142">
        <f t="shared" si="1321"/>
        <v>0.99991771964868625</v>
      </c>
      <c r="AH2636" s="142">
        <f t="shared" si="1322"/>
        <v>5.9893997787673979E-6</v>
      </c>
      <c r="AI2636" s="142" t="str">
        <f t="shared" si="1323"/>
        <v/>
      </c>
      <c r="AJ2636" s="142" t="str">
        <f t="shared" si="1324"/>
        <v/>
      </c>
      <c r="AK2636" s="142">
        <f t="shared" si="1325"/>
        <v>8.9288563654952177E-55</v>
      </c>
      <c r="AL2636" s="142" t="str">
        <f t="shared" si="1326"/>
        <v/>
      </c>
      <c r="AM2636" s="142" t="str">
        <f t="shared" si="1327"/>
        <v/>
      </c>
      <c r="AQ2636" s="142">
        <v>1942</v>
      </c>
      <c r="AR2636" s="142">
        <f t="shared" si="1328"/>
        <v>10832.029810863725</v>
      </c>
      <c r="AS2636" s="142">
        <f t="shared" si="1329"/>
        <v>1.1462855143785637E-7</v>
      </c>
      <c r="AT2636" s="142">
        <f t="shared" si="1330"/>
        <v>0.99991771964868625</v>
      </c>
      <c r="AU2636" s="142">
        <f t="shared" si="1331"/>
        <v>1.1462855143785637E-7</v>
      </c>
      <c r="AV2636" s="142" t="str">
        <f t="shared" si="1332"/>
        <v/>
      </c>
      <c r="AW2636" s="142" t="str">
        <f t="shared" si="1333"/>
        <v/>
      </c>
      <c r="AX2636" s="142">
        <f t="shared" si="1334"/>
        <v>4.4407131228343017E-6</v>
      </c>
      <c r="AY2636" s="142" t="str">
        <f t="shared" si="1335"/>
        <v/>
      </c>
      <c r="AZ2636" s="142" t="str">
        <f t="shared" si="1336"/>
        <v/>
      </c>
      <c r="BB2636" s="147"/>
      <c r="BC2636" s="147">
        <f t="shared" si="1299"/>
        <v>12.460799999999672</v>
      </c>
      <c r="BD2636" s="163">
        <f t="shared" si="1300"/>
        <v>8.6387666409007302E-2</v>
      </c>
      <c r="BE2636" s="147">
        <f t="shared" si="1301"/>
        <v>1.8349288325776592E-4</v>
      </c>
      <c r="BF2636" s="147" t="str">
        <f t="shared" si="1297"/>
        <v/>
      </c>
      <c r="BG2636" s="159" t="str">
        <f t="shared" si="1298"/>
        <v/>
      </c>
    </row>
    <row r="2637" spans="1:59" ht="20.100000000000001" customHeight="1" x14ac:dyDescent="0.25">
      <c r="A2637" s="142">
        <v>1943</v>
      </c>
      <c r="B2637" s="142">
        <f t="shared" si="1302"/>
        <v>17649.422945980081</v>
      </c>
      <c r="C2637" s="142">
        <f t="shared" si="1303"/>
        <v>6.9371928760291649E-8</v>
      </c>
      <c r="D2637" s="142">
        <f t="shared" si="1304"/>
        <v>0.99991902787193176</v>
      </c>
      <c r="E2637" s="142">
        <f t="shared" si="1305"/>
        <v>6.9371928760291649E-8</v>
      </c>
      <c r="F2637" s="142" t="str">
        <f t="shared" si="1306"/>
        <v/>
      </c>
      <c r="G2637" s="142" t="str">
        <f t="shared" si="1307"/>
        <v/>
      </c>
      <c r="H2637" s="142"/>
      <c r="I2637" s="142"/>
      <c r="J2637" s="142">
        <f t="shared" si="1308"/>
        <v>2.4737744102242973E-142</v>
      </c>
      <c r="K2637" s="142" t="str">
        <f t="shared" si="1309"/>
        <v/>
      </c>
      <c r="L2637" s="142" t="str">
        <f t="shared" si="1310"/>
        <v/>
      </c>
      <c r="M2637" s="142"/>
      <c r="N2637" s="142"/>
      <c r="O2637" s="142"/>
      <c r="P2637" s="142"/>
      <c r="Q2637" s="142">
        <v>1943</v>
      </c>
      <c r="R2637" s="142">
        <f t="shared" si="1311"/>
        <v>80.932560995682437</v>
      </c>
      <c r="S2637" s="142">
        <f t="shared" si="1312"/>
        <v>1.5128330256768982E-5</v>
      </c>
      <c r="T2637" s="142">
        <f t="shared" si="1313"/>
        <v>0.99991902787193176</v>
      </c>
      <c r="U2637" s="142">
        <f t="shared" si="1314"/>
        <v>1.5128330256768982E-5</v>
      </c>
      <c r="V2637" s="142" t="str">
        <f t="shared" si="1315"/>
        <v/>
      </c>
      <c r="W2637" s="142" t="str">
        <f t="shared" si="1316"/>
        <v/>
      </c>
      <c r="X2637" s="142">
        <f t="shared" si="1317"/>
        <v>2.1655609718879875E-12</v>
      </c>
      <c r="Y2637" s="142" t="str">
        <f t="shared" si="1318"/>
        <v/>
      </c>
      <c r="Z2637" s="142" t="str">
        <f t="shared" si="1319"/>
        <v/>
      </c>
      <c r="AD2637" s="142">
        <v>1943</v>
      </c>
      <c r="AE2637" s="142">
        <f t="shared" si="1337"/>
        <v>207.52964279327841</v>
      </c>
      <c r="AF2637" s="142">
        <f t="shared" si="1320"/>
        <v>5.8997572336612803E-6</v>
      </c>
      <c r="AG2637" s="142">
        <f t="shared" si="1321"/>
        <v>0.99991902787193176</v>
      </c>
      <c r="AH2637" s="142">
        <f t="shared" si="1322"/>
        <v>5.8997572336612803E-6</v>
      </c>
      <c r="AI2637" s="142" t="str">
        <f t="shared" si="1323"/>
        <v/>
      </c>
      <c r="AJ2637" s="142" t="str">
        <f t="shared" si="1324"/>
        <v/>
      </c>
      <c r="AK2637" s="142">
        <f t="shared" si="1325"/>
        <v>9.4984214331751583E-55</v>
      </c>
      <c r="AL2637" s="142" t="str">
        <f t="shared" si="1326"/>
        <v/>
      </c>
      <c r="AM2637" s="142" t="str">
        <f t="shared" si="1327"/>
        <v/>
      </c>
      <c r="AQ2637" s="142">
        <v>1943</v>
      </c>
      <c r="AR2637" s="142">
        <f t="shared" si="1328"/>
        <v>10843.528780938952</v>
      </c>
      <c r="AS2637" s="142">
        <f t="shared" si="1329"/>
        <v>1.1291292124580556E-7</v>
      </c>
      <c r="AT2637" s="142">
        <f t="shared" si="1330"/>
        <v>0.99991902787193176</v>
      </c>
      <c r="AU2637" s="142">
        <f t="shared" si="1331"/>
        <v>1.1291292124580556E-7</v>
      </c>
      <c r="AV2637" s="142" t="str">
        <f t="shared" si="1332"/>
        <v/>
      </c>
      <c r="AW2637" s="142" t="str">
        <f t="shared" si="1333"/>
        <v/>
      </c>
      <c r="AX2637" s="142">
        <f t="shared" si="1334"/>
        <v>4.3943163474601326E-6</v>
      </c>
      <c r="AY2637" s="142" t="str">
        <f t="shared" si="1335"/>
        <v/>
      </c>
      <c r="AZ2637" s="142" t="str">
        <f t="shared" si="1336"/>
        <v/>
      </c>
      <c r="BB2637" s="147"/>
      <c r="BC2637" s="147">
        <f t="shared" si="1299"/>
        <v>12.467199999999671</v>
      </c>
      <c r="BD2637" s="163">
        <f t="shared" si="1300"/>
        <v>8.6204173525749536E-2</v>
      </c>
      <c r="BE2637" s="147">
        <f t="shared" si="1301"/>
        <v>1.8314153168766389E-4</v>
      </c>
      <c r="BF2637" s="147" t="str">
        <f t="shared" si="1297"/>
        <v/>
      </c>
      <c r="BG2637" s="159" t="str">
        <f t="shared" si="1298"/>
        <v/>
      </c>
    </row>
    <row r="2638" spans="1:59" ht="20.100000000000001" customHeight="1" x14ac:dyDescent="0.25">
      <c r="A2638" s="142">
        <v>1944</v>
      </c>
      <c r="B2638" s="142">
        <f t="shared" si="1302"/>
        <v>17668.13919512746</v>
      </c>
      <c r="C2638" s="142">
        <f t="shared" si="1303"/>
        <v>6.8332555054884646E-8</v>
      </c>
      <c r="D2638" s="142">
        <f t="shared" si="1304"/>
        <v>0.99992031650489177</v>
      </c>
      <c r="E2638" s="142">
        <f t="shared" si="1305"/>
        <v>6.8332555054884646E-8</v>
      </c>
      <c r="F2638" s="142" t="str">
        <f t="shared" si="1306"/>
        <v/>
      </c>
      <c r="G2638" s="142" t="str">
        <f t="shared" si="1307"/>
        <v/>
      </c>
      <c r="H2638" s="142"/>
      <c r="I2638" s="142"/>
      <c r="J2638" s="142">
        <f t="shared" si="1308"/>
        <v>2.7357496658005958E-142</v>
      </c>
      <c r="K2638" s="142" t="str">
        <f t="shared" si="1309"/>
        <v/>
      </c>
      <c r="L2638" s="142" t="str">
        <f t="shared" si="1310"/>
        <v/>
      </c>
      <c r="M2638" s="142"/>
      <c r="N2638" s="142"/>
      <c r="O2638" s="142"/>
      <c r="P2638" s="142"/>
      <c r="Q2638" s="142">
        <v>1944</v>
      </c>
      <c r="R2638" s="142">
        <f t="shared" si="1311"/>
        <v>81.018385556653456</v>
      </c>
      <c r="S2638" s="142">
        <f t="shared" si="1312"/>
        <v>1.4901668133391544E-5</v>
      </c>
      <c r="T2638" s="142">
        <f t="shared" si="1313"/>
        <v>0.99992031650489177</v>
      </c>
      <c r="U2638" s="142">
        <f t="shared" si="1314"/>
        <v>1.4901668133391544E-5</v>
      </c>
      <c r="V2638" s="142" t="str">
        <f t="shared" si="1315"/>
        <v/>
      </c>
      <c r="W2638" s="142" t="str">
        <f t="shared" si="1316"/>
        <v/>
      </c>
      <c r="X2638" s="142">
        <f t="shared" si="1317"/>
        <v>2.2249311805313848E-12</v>
      </c>
      <c r="Y2638" s="142" t="str">
        <f t="shared" si="1318"/>
        <v/>
      </c>
      <c r="Z2638" s="142" t="str">
        <f t="shared" si="1319"/>
        <v/>
      </c>
      <c r="AD2638" s="142">
        <v>1944</v>
      </c>
      <c r="AE2638" s="142">
        <f t="shared" si="1337"/>
        <v>207.74971664565726</v>
      </c>
      <c r="AF2638" s="142">
        <f t="shared" si="1320"/>
        <v>5.8113633739757489E-6</v>
      </c>
      <c r="AG2638" s="142">
        <f t="shared" si="1321"/>
        <v>0.99992031650489177</v>
      </c>
      <c r="AH2638" s="142">
        <f t="shared" si="1322"/>
        <v>5.8113633739757489E-6</v>
      </c>
      <c r="AI2638" s="142" t="str">
        <f t="shared" si="1323"/>
        <v/>
      </c>
      <c r="AJ2638" s="142" t="str">
        <f t="shared" si="1324"/>
        <v/>
      </c>
      <c r="AK2638" s="142">
        <f t="shared" si="1325"/>
        <v>1.0104156962613266E-54</v>
      </c>
      <c r="AL2638" s="142" t="str">
        <f t="shared" si="1326"/>
        <v/>
      </c>
      <c r="AM2638" s="142" t="str">
        <f t="shared" si="1327"/>
        <v/>
      </c>
      <c r="AQ2638" s="142">
        <v>1944</v>
      </c>
      <c r="AR2638" s="142">
        <f t="shared" si="1328"/>
        <v>10855.027751014179</v>
      </c>
      <c r="AS2638" s="142">
        <f t="shared" si="1329"/>
        <v>1.1122118910802531E-7</v>
      </c>
      <c r="AT2638" s="142">
        <f t="shared" si="1330"/>
        <v>0.99992031650489177</v>
      </c>
      <c r="AU2638" s="142">
        <f t="shared" si="1331"/>
        <v>1.1122118910802531E-7</v>
      </c>
      <c r="AV2638" s="142" t="str">
        <f t="shared" si="1332"/>
        <v/>
      </c>
      <c r="AW2638" s="142" t="str">
        <f t="shared" si="1333"/>
        <v/>
      </c>
      <c r="AX2638" s="142">
        <f t="shared" si="1334"/>
        <v>4.3483347538207924E-6</v>
      </c>
      <c r="AY2638" s="142" t="str">
        <f t="shared" si="1335"/>
        <v/>
      </c>
      <c r="AZ2638" s="142" t="str">
        <f t="shared" si="1336"/>
        <v/>
      </c>
      <c r="BB2638" s="147"/>
      <c r="BC2638" s="147">
        <f t="shared" si="1299"/>
        <v>12.473599999999671</v>
      </c>
      <c r="BD2638" s="163">
        <f t="shared" si="1300"/>
        <v>8.6021031994061872E-2</v>
      </c>
      <c r="BE2638" s="147">
        <f t="shared" si="1301"/>
        <v>1.8279073252125411E-4</v>
      </c>
      <c r="BF2638" s="147" t="str">
        <f t="shared" si="1297"/>
        <v/>
      </c>
      <c r="BG2638" s="159" t="str">
        <f t="shared" si="1298"/>
        <v/>
      </c>
    </row>
    <row r="2639" spans="1:59" ht="20.100000000000001" customHeight="1" x14ac:dyDescent="0.25">
      <c r="A2639" s="147">
        <v>1945</v>
      </c>
      <c r="B2639" s="142">
        <f t="shared" si="1302"/>
        <v>17686.855444274846</v>
      </c>
      <c r="C2639" s="142">
        <f t="shared" si="1303"/>
        <v>6.730767696616056E-8</v>
      </c>
      <c r="D2639" s="142">
        <f t="shared" si="1304"/>
        <v>0.99992158582061641</v>
      </c>
      <c r="E2639" s="142">
        <f t="shared" si="1305"/>
        <v>6.730767696616056E-8</v>
      </c>
      <c r="F2639" s="142" t="str">
        <f t="shared" si="1306"/>
        <v/>
      </c>
      <c r="G2639" s="142" t="str">
        <f t="shared" si="1307"/>
        <v/>
      </c>
      <c r="H2639" s="142"/>
      <c r="I2639" s="142"/>
      <c r="J2639" s="142">
        <f t="shared" si="1308"/>
        <v>3.0254199634106697E-142</v>
      </c>
      <c r="K2639" s="142" t="str">
        <f t="shared" si="1309"/>
        <v/>
      </c>
      <c r="L2639" s="142" t="str">
        <f t="shared" si="1310"/>
        <v/>
      </c>
      <c r="M2639" s="142"/>
      <c r="N2639" s="142"/>
      <c r="O2639" s="142"/>
      <c r="P2639" s="142"/>
      <c r="Q2639" s="147">
        <v>1945</v>
      </c>
      <c r="R2639" s="142">
        <f t="shared" si="1311"/>
        <v>81.104210117624504</v>
      </c>
      <c r="S2639" s="142">
        <f t="shared" si="1312"/>
        <v>1.4678167151420591E-5</v>
      </c>
      <c r="T2639" s="142">
        <f t="shared" si="1313"/>
        <v>0.99992158582061641</v>
      </c>
      <c r="U2639" s="142">
        <f t="shared" si="1314"/>
        <v>1.4678167151420591E-5</v>
      </c>
      <c r="V2639" s="142" t="str">
        <f t="shared" si="1315"/>
        <v/>
      </c>
      <c r="W2639" s="142" t="str">
        <f t="shared" si="1316"/>
        <v/>
      </c>
      <c r="X2639" s="142">
        <f t="shared" si="1317"/>
        <v>2.2858924860095537E-12</v>
      </c>
      <c r="Y2639" s="142" t="str">
        <f t="shared" si="1318"/>
        <v/>
      </c>
      <c r="Z2639" s="142" t="str">
        <f t="shared" si="1319"/>
        <v/>
      </c>
      <c r="AD2639" s="147">
        <v>1945</v>
      </c>
      <c r="AE2639" s="142">
        <f t="shared" si="1337"/>
        <v>207.96979049803616</v>
      </c>
      <c r="AF2639" s="142">
        <f t="shared" si="1320"/>
        <v>5.7242022985144707E-6</v>
      </c>
      <c r="AG2639" s="142">
        <f t="shared" si="1321"/>
        <v>0.99992158582061641</v>
      </c>
      <c r="AH2639" s="142">
        <f t="shared" si="1322"/>
        <v>5.7242022985144707E-6</v>
      </c>
      <c r="AI2639" s="142" t="str">
        <f t="shared" si="1323"/>
        <v/>
      </c>
      <c r="AJ2639" s="142" t="str">
        <f t="shared" si="1324"/>
        <v/>
      </c>
      <c r="AK2639" s="142">
        <f t="shared" si="1325"/>
        <v>1.0748349623423927E-54</v>
      </c>
      <c r="AL2639" s="142" t="str">
        <f t="shared" si="1326"/>
        <v/>
      </c>
      <c r="AM2639" s="142" t="str">
        <f t="shared" si="1327"/>
        <v/>
      </c>
      <c r="AQ2639" s="147">
        <v>1945</v>
      </c>
      <c r="AR2639" s="142">
        <f t="shared" si="1328"/>
        <v>10866.526721089405</v>
      </c>
      <c r="AS2639" s="142">
        <f t="shared" si="1329"/>
        <v>1.095530506983453E-7</v>
      </c>
      <c r="AT2639" s="142">
        <f t="shared" si="1330"/>
        <v>0.99992158582061641</v>
      </c>
      <c r="AU2639" s="142">
        <f t="shared" si="1331"/>
        <v>1.095530506983453E-7</v>
      </c>
      <c r="AV2639" s="142" t="str">
        <f t="shared" si="1332"/>
        <v/>
      </c>
      <c r="AW2639" s="142" t="str">
        <f t="shared" si="1333"/>
        <v/>
      </c>
      <c r="AX2639" s="142">
        <f t="shared" si="1334"/>
        <v>4.3027654612058871E-6</v>
      </c>
      <c r="AY2639" s="142" t="str">
        <f t="shared" si="1335"/>
        <v/>
      </c>
      <c r="AZ2639" s="142" t="str">
        <f t="shared" si="1336"/>
        <v/>
      </c>
      <c r="BB2639" s="147"/>
      <c r="BC2639" s="147">
        <f t="shared" si="1299"/>
        <v>12.47999999999967</v>
      </c>
      <c r="BD2639" s="163">
        <f t="shared" si="1300"/>
        <v>8.5838241261540618E-2</v>
      </c>
      <c r="BE2639" s="147">
        <f t="shared" si="1301"/>
        <v>1.824404852849848E-4</v>
      </c>
      <c r="BF2639" s="147" t="str">
        <f t="shared" si="1297"/>
        <v/>
      </c>
      <c r="BG2639" s="159" t="str">
        <f t="shared" si="1298"/>
        <v/>
      </c>
    </row>
    <row r="2640" spans="1:59" ht="20.100000000000001" customHeight="1" x14ac:dyDescent="0.25">
      <c r="A2640" s="142">
        <v>1946</v>
      </c>
      <c r="B2640" s="142">
        <f t="shared" si="1302"/>
        <v>17705.571693422226</v>
      </c>
      <c r="C2640" s="142">
        <f t="shared" si="1303"/>
        <v>6.629710963314875E-8</v>
      </c>
      <c r="D2640" s="142">
        <f t="shared" si="1304"/>
        <v>0.99992283608867583</v>
      </c>
      <c r="E2640" s="142">
        <f t="shared" si="1305"/>
        <v>6.629710963314875E-8</v>
      </c>
      <c r="F2640" s="142" t="str">
        <f t="shared" si="1306"/>
        <v/>
      </c>
      <c r="G2640" s="142" t="str">
        <f t="shared" si="1307"/>
        <v/>
      </c>
      <c r="H2640" s="142"/>
      <c r="I2640" s="142"/>
      <c r="J2640" s="142">
        <f t="shared" si="1308"/>
        <v>3.3457079863487539E-142</v>
      </c>
      <c r="K2640" s="142" t="str">
        <f t="shared" si="1309"/>
        <v/>
      </c>
      <c r="L2640" s="142" t="str">
        <f t="shared" si="1310"/>
        <v/>
      </c>
      <c r="M2640" s="142"/>
      <c r="N2640" s="142"/>
      <c r="O2640" s="142"/>
      <c r="P2640" s="142"/>
      <c r="Q2640" s="142">
        <v>1946</v>
      </c>
      <c r="R2640" s="142">
        <f t="shared" si="1311"/>
        <v>81.190034678595524</v>
      </c>
      <c r="S2640" s="142">
        <f t="shared" si="1312"/>
        <v>1.4457786997175032E-5</v>
      </c>
      <c r="T2640" s="142">
        <f t="shared" si="1313"/>
        <v>0.99992283608867583</v>
      </c>
      <c r="U2640" s="142">
        <f t="shared" si="1314"/>
        <v>1.4457786997175032E-5</v>
      </c>
      <c r="V2640" s="142" t="str">
        <f t="shared" si="1315"/>
        <v/>
      </c>
      <c r="W2640" s="142" t="str">
        <f t="shared" si="1316"/>
        <v/>
      </c>
      <c r="X2640" s="142">
        <f t="shared" si="1317"/>
        <v>2.3484865056115814E-12</v>
      </c>
      <c r="Y2640" s="142" t="str">
        <f t="shared" si="1318"/>
        <v/>
      </c>
      <c r="Z2640" s="142" t="str">
        <f t="shared" si="1319"/>
        <v/>
      </c>
      <c r="AD2640" s="142">
        <v>1946</v>
      </c>
      <c r="AE2640" s="142">
        <f t="shared" si="1337"/>
        <v>208.18986435041501</v>
      </c>
      <c r="AF2640" s="142">
        <f t="shared" si="1320"/>
        <v>5.6382582857187516E-6</v>
      </c>
      <c r="AG2640" s="142">
        <f t="shared" si="1321"/>
        <v>0.99992283608867583</v>
      </c>
      <c r="AH2640" s="142">
        <f t="shared" si="1322"/>
        <v>5.6382582857187516E-6</v>
      </c>
      <c r="AI2640" s="142" t="str">
        <f t="shared" si="1323"/>
        <v/>
      </c>
      <c r="AJ2640" s="142" t="str">
        <f t="shared" si="1324"/>
        <v/>
      </c>
      <c r="AK2640" s="142">
        <f t="shared" si="1325"/>
        <v>1.1433429987013001E-54</v>
      </c>
      <c r="AL2640" s="142" t="str">
        <f t="shared" si="1326"/>
        <v/>
      </c>
      <c r="AM2640" s="142" t="str">
        <f t="shared" si="1327"/>
        <v/>
      </c>
      <c r="AQ2640" s="142">
        <v>1946</v>
      </c>
      <c r="AR2640" s="142">
        <f t="shared" si="1328"/>
        <v>10878.025691164632</v>
      </c>
      <c r="AS2640" s="142">
        <f t="shared" si="1329"/>
        <v>1.0790820512860132E-7</v>
      </c>
      <c r="AT2640" s="142">
        <f t="shared" si="1330"/>
        <v>0.99992283608867583</v>
      </c>
      <c r="AU2640" s="142">
        <f t="shared" si="1331"/>
        <v>1.0790820512860132E-7</v>
      </c>
      <c r="AV2640" s="142" t="str">
        <f t="shared" si="1332"/>
        <v/>
      </c>
      <c r="AW2640" s="142" t="str">
        <f t="shared" si="1333"/>
        <v/>
      </c>
      <c r="AX2640" s="142">
        <f t="shared" si="1334"/>
        <v>4.2576055993846345E-6</v>
      </c>
      <c r="AY2640" s="142" t="str">
        <f t="shared" si="1335"/>
        <v/>
      </c>
      <c r="AZ2640" s="142" t="str">
        <f t="shared" si="1336"/>
        <v/>
      </c>
      <c r="BB2640" s="147"/>
      <c r="BC2640" s="147">
        <f t="shared" si="1299"/>
        <v>12.486399999999669</v>
      </c>
      <c r="BD2640" s="163">
        <f t="shared" si="1300"/>
        <v>8.5655800776255633E-2</v>
      </c>
      <c r="BE2640" s="147">
        <f t="shared" si="1301"/>
        <v>1.8209078950486013E-4</v>
      </c>
      <c r="BF2640" s="147" t="str">
        <f t="shared" si="1297"/>
        <v/>
      </c>
      <c r="BG2640" s="159" t="str">
        <f t="shared" si="1298"/>
        <v/>
      </c>
    </row>
    <row r="2641" spans="1:59" ht="20.100000000000001" customHeight="1" x14ac:dyDescent="0.25">
      <c r="A2641" s="142">
        <v>1947</v>
      </c>
      <c r="B2641" s="142">
        <f t="shared" si="1302"/>
        <v>17724.287942569605</v>
      </c>
      <c r="C2641" s="142">
        <f t="shared" si="1303"/>
        <v>6.5300670287196901E-8</v>
      </c>
      <c r="D2641" s="142">
        <f t="shared" si="1304"/>
        <v>0.99992406757520025</v>
      </c>
      <c r="E2641" s="142">
        <f t="shared" si="1305"/>
        <v>6.5300670287196901E-8</v>
      </c>
      <c r="F2641" s="142" t="str">
        <f t="shared" si="1306"/>
        <v/>
      </c>
      <c r="G2641" s="142" t="str">
        <f t="shared" si="1307"/>
        <v/>
      </c>
      <c r="H2641" s="142"/>
      <c r="I2641" s="142"/>
      <c r="J2641" s="142">
        <f t="shared" si="1308"/>
        <v>3.699844308074169E-142</v>
      </c>
      <c r="K2641" s="142" t="str">
        <f t="shared" si="1309"/>
        <v/>
      </c>
      <c r="L2641" s="142" t="str">
        <f t="shared" si="1310"/>
        <v/>
      </c>
      <c r="M2641" s="142"/>
      <c r="N2641" s="142"/>
      <c r="O2641" s="142"/>
      <c r="P2641" s="142"/>
      <c r="Q2641" s="142">
        <v>1947</v>
      </c>
      <c r="R2641" s="142">
        <f t="shared" si="1311"/>
        <v>81.275859239566572</v>
      </c>
      <c r="S2641" s="142">
        <f t="shared" si="1312"/>
        <v>1.424048781325742E-5</v>
      </c>
      <c r="T2641" s="142">
        <f t="shared" si="1313"/>
        <v>0.99992406757520025</v>
      </c>
      <c r="U2641" s="142">
        <f t="shared" si="1314"/>
        <v>1.424048781325742E-5</v>
      </c>
      <c r="V2641" s="142" t="str">
        <f t="shared" si="1315"/>
        <v/>
      </c>
      <c r="W2641" s="142" t="str">
        <f t="shared" si="1316"/>
        <v/>
      </c>
      <c r="X2641" s="142">
        <f t="shared" si="1317"/>
        <v>2.4127559171218107E-12</v>
      </c>
      <c r="Y2641" s="142" t="str">
        <f t="shared" si="1318"/>
        <v/>
      </c>
      <c r="Z2641" s="142" t="str">
        <f t="shared" si="1319"/>
        <v/>
      </c>
      <c r="AD2641" s="142">
        <v>1947</v>
      </c>
      <c r="AE2641" s="142">
        <f t="shared" si="1337"/>
        <v>208.40993820279391</v>
      </c>
      <c r="AF2641" s="142">
        <f t="shared" si="1320"/>
        <v>5.5535157919717726E-6</v>
      </c>
      <c r="AG2641" s="142">
        <f t="shared" si="1321"/>
        <v>0.99992406757520025</v>
      </c>
      <c r="AH2641" s="142">
        <f t="shared" si="1322"/>
        <v>5.5535157919717726E-6</v>
      </c>
      <c r="AI2641" s="142" t="str">
        <f t="shared" si="1323"/>
        <v/>
      </c>
      <c r="AJ2641" s="142" t="str">
        <f t="shared" si="1324"/>
        <v/>
      </c>
      <c r="AK2641" s="142">
        <f t="shared" si="1325"/>
        <v>1.2161981540555475E-54</v>
      </c>
      <c r="AL2641" s="142" t="str">
        <f t="shared" si="1326"/>
        <v/>
      </c>
      <c r="AM2641" s="142" t="str">
        <f t="shared" si="1327"/>
        <v/>
      </c>
      <c r="AQ2641" s="142">
        <v>1947</v>
      </c>
      <c r="AR2641" s="142">
        <f t="shared" si="1328"/>
        <v>10889.524661239859</v>
      </c>
      <c r="AS2641" s="142">
        <f t="shared" si="1329"/>
        <v>1.062863549161841E-7</v>
      </c>
      <c r="AT2641" s="142">
        <f t="shared" si="1330"/>
        <v>0.99992406757520025</v>
      </c>
      <c r="AU2641" s="142">
        <f t="shared" si="1331"/>
        <v>1.062863549161841E-7</v>
      </c>
      <c r="AV2641" s="142" t="str">
        <f t="shared" si="1332"/>
        <v/>
      </c>
      <c r="AW2641" s="142" t="str">
        <f t="shared" si="1333"/>
        <v/>
      </c>
      <c r="AX2641" s="142">
        <f t="shared" si="1334"/>
        <v>4.2128523086787988E-6</v>
      </c>
      <c r="AY2641" s="142" t="str">
        <f t="shared" si="1335"/>
        <v/>
      </c>
      <c r="AZ2641" s="142" t="str">
        <f t="shared" si="1336"/>
        <v/>
      </c>
      <c r="BB2641" s="147"/>
      <c r="BC2641" s="147">
        <f t="shared" si="1299"/>
        <v>12.492799999999669</v>
      </c>
      <c r="BD2641" s="163">
        <f t="shared" si="1300"/>
        <v>8.5473709986750773E-2</v>
      </c>
      <c r="BE2641" s="147">
        <f t="shared" si="1301"/>
        <v>1.8174164470483034E-4</v>
      </c>
      <c r="BF2641" s="147" t="str">
        <f t="shared" si="1297"/>
        <v/>
      </c>
      <c r="BG2641" s="159" t="str">
        <f t="shared" si="1298"/>
        <v/>
      </c>
    </row>
    <row r="2642" spans="1:59" ht="20.100000000000001" customHeight="1" x14ac:dyDescent="0.25">
      <c r="A2642" s="142">
        <v>1948</v>
      </c>
      <c r="B2642" s="142">
        <f t="shared" si="1302"/>
        <v>17743.004191716984</v>
      </c>
      <c r="C2642" s="142">
        <f t="shared" si="1303"/>
        <v>6.4318178232166944E-8</v>
      </c>
      <c r="D2642" s="142">
        <f t="shared" si="1304"/>
        <v>0.99992528054291829</v>
      </c>
      <c r="E2642" s="142">
        <f t="shared" si="1305"/>
        <v>6.4318178232166944E-8</v>
      </c>
      <c r="F2642" s="142" t="str">
        <f t="shared" si="1306"/>
        <v/>
      </c>
      <c r="G2642" s="142" t="str">
        <f t="shared" si="1307"/>
        <v/>
      </c>
      <c r="H2642" s="142"/>
      <c r="I2642" s="142"/>
      <c r="J2642" s="142">
        <f t="shared" si="1308"/>
        <v>4.0913997695042607E-142</v>
      </c>
      <c r="K2642" s="142" t="str">
        <f t="shared" si="1309"/>
        <v/>
      </c>
      <c r="L2642" s="142" t="str">
        <f t="shared" si="1310"/>
        <v/>
      </c>
      <c r="M2642" s="142"/>
      <c r="N2642" s="142"/>
      <c r="O2642" s="142"/>
      <c r="P2642" s="142"/>
      <c r="Q2642" s="142">
        <v>1948</v>
      </c>
      <c r="R2642" s="142">
        <f t="shared" si="1311"/>
        <v>81.361683800537591</v>
      </c>
      <c r="S2642" s="142">
        <f t="shared" si="1312"/>
        <v>1.4026230194235434E-5</v>
      </c>
      <c r="T2642" s="142">
        <f t="shared" si="1313"/>
        <v>0.99992528054291829</v>
      </c>
      <c r="U2642" s="142">
        <f t="shared" si="1314"/>
        <v>1.4026230194235434E-5</v>
      </c>
      <c r="V2642" s="142" t="str">
        <f t="shared" si="1315"/>
        <v/>
      </c>
      <c r="W2642" s="142" t="str">
        <f t="shared" si="1316"/>
        <v/>
      </c>
      <c r="X2642" s="142">
        <f t="shared" si="1317"/>
        <v>2.4787444850902679E-12</v>
      </c>
      <c r="Y2642" s="142" t="str">
        <f t="shared" si="1318"/>
        <v/>
      </c>
      <c r="Z2642" s="142" t="str">
        <f t="shared" si="1319"/>
        <v/>
      </c>
      <c r="AD2642" s="142">
        <v>1948</v>
      </c>
      <c r="AE2642" s="142">
        <f t="shared" si="1337"/>
        <v>208.63001205517276</v>
      </c>
      <c r="AF2642" s="142">
        <f t="shared" si="1320"/>
        <v>5.4699594499143559E-6</v>
      </c>
      <c r="AG2642" s="142">
        <f t="shared" si="1321"/>
        <v>0.99992528054291829</v>
      </c>
      <c r="AH2642" s="142">
        <f t="shared" si="1322"/>
        <v>5.4699594499143559E-6</v>
      </c>
      <c r="AI2642" s="142" t="str">
        <f t="shared" si="1323"/>
        <v/>
      </c>
      <c r="AJ2642" s="142" t="str">
        <f t="shared" si="1324"/>
        <v/>
      </c>
      <c r="AK2642" s="142">
        <f t="shared" si="1325"/>
        <v>1.2936750262960146E-54</v>
      </c>
      <c r="AL2642" s="142" t="str">
        <f t="shared" si="1326"/>
        <v/>
      </c>
      <c r="AM2642" s="142" t="str">
        <f t="shared" si="1327"/>
        <v/>
      </c>
      <c r="AQ2642" s="142">
        <v>1948</v>
      </c>
      <c r="AR2642" s="142">
        <f t="shared" si="1328"/>
        <v>10901.023631315085</v>
      </c>
      <c r="AS2642" s="142">
        <f t="shared" si="1329"/>
        <v>1.0468720595180156E-7</v>
      </c>
      <c r="AT2642" s="142">
        <f t="shared" si="1330"/>
        <v>0.99992528054291829</v>
      </c>
      <c r="AU2642" s="142">
        <f t="shared" si="1331"/>
        <v>1.0468720595180156E-7</v>
      </c>
      <c r="AV2642" s="142" t="str">
        <f t="shared" si="1332"/>
        <v/>
      </c>
      <c r="AW2642" s="142" t="str">
        <f t="shared" si="1333"/>
        <v/>
      </c>
      <c r="AX2642" s="142">
        <f t="shared" si="1334"/>
        <v>4.1685027400339747E-6</v>
      </c>
      <c r="AY2642" s="142" t="str">
        <f t="shared" si="1335"/>
        <v/>
      </c>
      <c r="AZ2642" s="142" t="str">
        <f t="shared" si="1336"/>
        <v/>
      </c>
      <c r="BB2642" s="147"/>
      <c r="BC2642" s="147">
        <f t="shared" si="1299"/>
        <v>12.499199999999668</v>
      </c>
      <c r="BD2642" s="163">
        <f t="shared" si="1300"/>
        <v>8.5291968342045943E-2</v>
      </c>
      <c r="BE2642" s="147">
        <f t="shared" si="1301"/>
        <v>1.8139305040880405E-4</v>
      </c>
      <c r="BF2642" s="147" t="str">
        <f t="shared" si="1297"/>
        <v/>
      </c>
      <c r="BG2642" s="159" t="str">
        <f t="shared" si="1298"/>
        <v/>
      </c>
    </row>
    <row r="2643" spans="1:59" ht="20.100000000000001" customHeight="1" x14ac:dyDescent="0.25">
      <c r="A2643" s="142">
        <v>1949</v>
      </c>
      <c r="B2643" s="142">
        <f t="shared" si="1302"/>
        <v>17761.720440864363</v>
      </c>
      <c r="C2643" s="142">
        <f t="shared" si="1303"/>
        <v>6.3349454824762531E-8</v>
      </c>
      <c r="D2643" s="142">
        <f t="shared" si="1304"/>
        <v>0.99992647525119593</v>
      </c>
      <c r="E2643" s="142">
        <f t="shared" si="1305"/>
        <v>6.3349454824762531E-8</v>
      </c>
      <c r="F2643" s="142" t="str">
        <f t="shared" si="1306"/>
        <v/>
      </c>
      <c r="G2643" s="142" t="str">
        <f t="shared" si="1307"/>
        <v/>
      </c>
      <c r="H2643" s="142"/>
      <c r="I2643" s="142"/>
      <c r="J2643" s="142">
        <f t="shared" si="1308"/>
        <v>4.5243212549989404E-142</v>
      </c>
      <c r="K2643" s="142" t="str">
        <f t="shared" si="1309"/>
        <v/>
      </c>
      <c r="L2643" s="142" t="str">
        <f t="shared" si="1310"/>
        <v/>
      </c>
      <c r="M2643" s="142"/>
      <c r="N2643" s="142"/>
      <c r="O2643" s="142"/>
      <c r="P2643" s="142"/>
      <c r="Q2643" s="142">
        <v>1949</v>
      </c>
      <c r="R2643" s="142">
        <f t="shared" si="1311"/>
        <v>81.447508361508611</v>
      </c>
      <c r="S2643" s="142">
        <f t="shared" si="1312"/>
        <v>1.3814975182351361E-5</v>
      </c>
      <c r="T2643" s="142">
        <f t="shared" si="1313"/>
        <v>0.99992647525119593</v>
      </c>
      <c r="U2643" s="142">
        <f t="shared" si="1314"/>
        <v>1.3814975182351361E-5</v>
      </c>
      <c r="V2643" s="142" t="str">
        <f t="shared" si="1315"/>
        <v/>
      </c>
      <c r="W2643" s="142" t="str">
        <f t="shared" si="1316"/>
        <v/>
      </c>
      <c r="X2643" s="142">
        <f t="shared" si="1317"/>
        <v>2.5464970877342149E-12</v>
      </c>
      <c r="Y2643" s="142" t="str">
        <f t="shared" si="1318"/>
        <v/>
      </c>
      <c r="Z2643" s="142" t="str">
        <f t="shared" si="1319"/>
        <v/>
      </c>
      <c r="AD2643" s="142">
        <v>1949</v>
      </c>
      <c r="AE2643" s="142">
        <f t="shared" si="1337"/>
        <v>208.85008590755166</v>
      </c>
      <c r="AF2643" s="142">
        <f t="shared" si="1320"/>
        <v>5.3875740667718313E-6</v>
      </c>
      <c r="AG2643" s="142">
        <f t="shared" si="1321"/>
        <v>0.99992647525119593</v>
      </c>
      <c r="AH2643" s="142">
        <f t="shared" si="1322"/>
        <v>5.3875740667718313E-6</v>
      </c>
      <c r="AI2643" s="142" t="str">
        <f t="shared" si="1323"/>
        <v/>
      </c>
      <c r="AJ2643" s="142" t="str">
        <f t="shared" si="1324"/>
        <v/>
      </c>
      <c r="AK2643" s="142">
        <f t="shared" si="1325"/>
        <v>1.3760654797693187E-54</v>
      </c>
      <c r="AL2643" s="142" t="str">
        <f t="shared" si="1326"/>
        <v/>
      </c>
      <c r="AM2643" s="142" t="str">
        <f t="shared" si="1327"/>
        <v/>
      </c>
      <c r="AQ2643" s="142">
        <v>1949</v>
      </c>
      <c r="AR2643" s="142">
        <f t="shared" si="1328"/>
        <v>10912.522601390312</v>
      </c>
      <c r="AS2643" s="142">
        <f t="shared" si="1329"/>
        <v>1.031104674674617E-7</v>
      </c>
      <c r="AT2643" s="142">
        <f t="shared" si="1330"/>
        <v>0.99992647525119593</v>
      </c>
      <c r="AU2643" s="142">
        <f t="shared" si="1331"/>
        <v>1.031104674674617E-7</v>
      </c>
      <c r="AV2643" s="142" t="str">
        <f t="shared" si="1332"/>
        <v/>
      </c>
      <c r="AW2643" s="142" t="str">
        <f t="shared" si="1333"/>
        <v/>
      </c>
      <c r="AX2643" s="142">
        <f t="shared" si="1334"/>
        <v>4.1245540550892927E-6</v>
      </c>
      <c r="AY2643" s="142" t="str">
        <f t="shared" si="1335"/>
        <v/>
      </c>
      <c r="AZ2643" s="142" t="str">
        <f t="shared" si="1336"/>
        <v/>
      </c>
      <c r="BB2643" s="147"/>
      <c r="BC2643" s="147">
        <f t="shared" si="1299"/>
        <v>12.505599999999667</v>
      </c>
      <c r="BD2643" s="163">
        <f t="shared" si="1300"/>
        <v>8.5110575291637139E-2</v>
      </c>
      <c r="BE2643" s="147">
        <f t="shared" si="1301"/>
        <v>1.8104500613889962E-4</v>
      </c>
      <c r="BF2643" s="147" t="str">
        <f t="shared" si="1297"/>
        <v/>
      </c>
      <c r="BG2643" s="159" t="str">
        <f t="shared" si="1298"/>
        <v/>
      </c>
    </row>
    <row r="2644" spans="1:59" ht="20.100000000000001" customHeight="1" x14ac:dyDescent="0.25">
      <c r="A2644" s="142">
        <v>1950</v>
      </c>
      <c r="B2644" s="142">
        <f t="shared" si="1302"/>
        <v>17780.436690011749</v>
      </c>
      <c r="C2644" s="142">
        <f t="shared" si="1303"/>
        <v>6.2394323454988965E-8</v>
      </c>
      <c r="D2644" s="142">
        <f t="shared" si="1304"/>
        <v>0.99992765195607491</v>
      </c>
      <c r="E2644" s="142">
        <f t="shared" si="1305"/>
        <v>6.2394323454988965E-8</v>
      </c>
      <c r="F2644" s="142" t="str">
        <f t="shared" si="1306"/>
        <v/>
      </c>
      <c r="G2644" s="142" t="str">
        <f t="shared" si="1307"/>
        <v/>
      </c>
      <c r="H2644" s="142"/>
      <c r="I2644" s="142"/>
      <c r="J2644" s="142">
        <f t="shared" si="1308"/>
        <v>5.0029712231746774E-142</v>
      </c>
      <c r="K2644" s="142" t="str">
        <f t="shared" si="1309"/>
        <v/>
      </c>
      <c r="L2644" s="142" t="str">
        <f t="shared" si="1310"/>
        <v/>
      </c>
      <c r="M2644" s="142"/>
      <c r="N2644" s="142"/>
      <c r="O2644" s="142"/>
      <c r="P2644" s="142"/>
      <c r="Q2644" s="142">
        <v>1950</v>
      </c>
      <c r="R2644" s="142">
        <f t="shared" si="1311"/>
        <v>81.533332922479659</v>
      </c>
      <c r="S2644" s="142">
        <f t="shared" si="1312"/>
        <v>1.3606684263261273E-5</v>
      </c>
      <c r="T2644" s="142">
        <f t="shared" si="1313"/>
        <v>0.99992765195607491</v>
      </c>
      <c r="U2644" s="142">
        <f t="shared" si="1314"/>
        <v>1.3606684263261273E-5</v>
      </c>
      <c r="V2644" s="142" t="str">
        <f t="shared" si="1315"/>
        <v/>
      </c>
      <c r="W2644" s="142" t="str">
        <f t="shared" si="1316"/>
        <v/>
      </c>
      <c r="X2644" s="142">
        <f t="shared" si="1317"/>
        <v>2.6160597444855798E-12</v>
      </c>
      <c r="Y2644" s="142" t="str">
        <f t="shared" si="1318"/>
        <v/>
      </c>
      <c r="Z2644" s="142" t="str">
        <f t="shared" si="1319"/>
        <v/>
      </c>
      <c r="AD2644" s="142">
        <v>1950</v>
      </c>
      <c r="AE2644" s="142">
        <f t="shared" si="1337"/>
        <v>209.0701597599305</v>
      </c>
      <c r="AF2644" s="142">
        <f t="shared" si="1320"/>
        <v>5.3063446226924035E-6</v>
      </c>
      <c r="AG2644" s="142">
        <f t="shared" si="1321"/>
        <v>0.99992765195607491</v>
      </c>
      <c r="AH2644" s="142">
        <f t="shared" si="1322"/>
        <v>5.3063446226924035E-6</v>
      </c>
      <c r="AI2644" s="142" t="str">
        <f t="shared" si="1323"/>
        <v/>
      </c>
      <c r="AJ2644" s="142" t="str">
        <f t="shared" si="1324"/>
        <v/>
      </c>
      <c r="AK2644" s="142">
        <f t="shared" si="1325"/>
        <v>1.4636797259489011E-54</v>
      </c>
      <c r="AL2644" s="142" t="str">
        <f t="shared" si="1326"/>
        <v/>
      </c>
      <c r="AM2644" s="142" t="str">
        <f t="shared" si="1327"/>
        <v/>
      </c>
      <c r="AQ2644" s="142">
        <v>1950</v>
      </c>
      <c r="AR2644" s="142">
        <f t="shared" si="1328"/>
        <v>10924.021571465539</v>
      </c>
      <c r="AS2644" s="142">
        <f t="shared" si="1329"/>
        <v>1.0155585200466746E-7</v>
      </c>
      <c r="AT2644" s="142">
        <f t="shared" si="1330"/>
        <v>0.99992765195607491</v>
      </c>
      <c r="AU2644" s="142">
        <f t="shared" si="1331"/>
        <v>1.0155585200466746E-7</v>
      </c>
      <c r="AV2644" s="142" t="str">
        <f t="shared" si="1332"/>
        <v/>
      </c>
      <c r="AW2644" s="142" t="str">
        <f t="shared" si="1333"/>
        <v/>
      </c>
      <c r="AX2644" s="142">
        <f t="shared" si="1334"/>
        <v>4.0810034262455437E-6</v>
      </c>
      <c r="AY2644" s="142" t="str">
        <f t="shared" si="1335"/>
        <v/>
      </c>
      <c r="AZ2644" s="142" t="str">
        <f t="shared" si="1336"/>
        <v/>
      </c>
      <c r="BB2644" s="147"/>
      <c r="BC2644" s="147">
        <f t="shared" si="1299"/>
        <v>12.511999999999666</v>
      </c>
      <c r="BD2644" s="163">
        <f t="shared" si="1300"/>
        <v>8.4929530285498239E-2</v>
      </c>
      <c r="BE2644" s="147">
        <f t="shared" si="1301"/>
        <v>1.8069751141652768E-4</v>
      </c>
      <c r="BF2644" s="147" t="str">
        <f t="shared" si="1297"/>
        <v/>
      </c>
      <c r="BG2644" s="159" t="str">
        <f t="shared" si="1298"/>
        <v/>
      </c>
    </row>
    <row r="2645" spans="1:59" ht="20.100000000000001" customHeight="1" x14ac:dyDescent="0.25">
      <c r="A2645" s="147">
        <v>1951</v>
      </c>
      <c r="B2645" s="142">
        <f t="shared" si="1302"/>
        <v>17799.152939159128</v>
      </c>
      <c r="C2645" s="142">
        <f t="shared" si="1303"/>
        <v>6.1452609526748534E-8</v>
      </c>
      <c r="D2645" s="142">
        <f t="shared" si="1304"/>
        <v>0.99992881091030994</v>
      </c>
      <c r="E2645" s="142">
        <f t="shared" si="1305"/>
        <v>6.1452609526748534E-8</v>
      </c>
      <c r="F2645" s="142" t="str">
        <f t="shared" si="1306"/>
        <v/>
      </c>
      <c r="G2645" s="142" t="str">
        <f t="shared" si="1307"/>
        <v/>
      </c>
      <c r="H2645" s="142"/>
      <c r="I2645" s="142"/>
      <c r="J2645" s="142">
        <f t="shared" si="1308"/>
        <v>5.5321713859120707E-142</v>
      </c>
      <c r="K2645" s="142" t="str">
        <f t="shared" si="1309"/>
        <v/>
      </c>
      <c r="L2645" s="142" t="str">
        <f t="shared" si="1310"/>
        <v/>
      </c>
      <c r="M2645" s="142"/>
      <c r="N2645" s="142"/>
      <c r="O2645" s="142"/>
      <c r="P2645" s="142"/>
      <c r="Q2645" s="147">
        <v>1951</v>
      </c>
      <c r="R2645" s="142">
        <f t="shared" si="1311"/>
        <v>81.619157483450678</v>
      </c>
      <c r="S2645" s="142">
        <f t="shared" si="1312"/>
        <v>1.3401319361803109E-5</v>
      </c>
      <c r="T2645" s="142">
        <f t="shared" si="1313"/>
        <v>0.99992881091030994</v>
      </c>
      <c r="U2645" s="142">
        <f t="shared" si="1314"/>
        <v>1.3401319361803109E-5</v>
      </c>
      <c r="V2645" s="142" t="str">
        <f t="shared" si="1315"/>
        <v/>
      </c>
      <c r="W2645" s="142" t="str">
        <f t="shared" si="1316"/>
        <v/>
      </c>
      <c r="X2645" s="142">
        <f t="shared" si="1317"/>
        <v>2.6874796441985526E-12</v>
      </c>
      <c r="Y2645" s="142" t="str">
        <f t="shared" si="1318"/>
        <v/>
      </c>
      <c r="Z2645" s="142" t="str">
        <f t="shared" si="1319"/>
        <v/>
      </c>
      <c r="AD2645" s="147">
        <v>1951</v>
      </c>
      <c r="AE2645" s="142">
        <f t="shared" si="1337"/>
        <v>209.29023361230941</v>
      </c>
      <c r="AF2645" s="142">
        <f t="shared" si="1320"/>
        <v>5.2262562690966032E-6</v>
      </c>
      <c r="AG2645" s="142">
        <f t="shared" si="1321"/>
        <v>0.99992881091030994</v>
      </c>
      <c r="AH2645" s="142">
        <f t="shared" si="1322"/>
        <v>5.2262562690966032E-6</v>
      </c>
      <c r="AI2645" s="142" t="str">
        <f t="shared" si="1323"/>
        <v/>
      </c>
      <c r="AJ2645" s="142" t="str">
        <f t="shared" si="1324"/>
        <v/>
      </c>
      <c r="AK2645" s="142">
        <f t="shared" si="1325"/>
        <v>1.5568474714254297E-54</v>
      </c>
      <c r="AL2645" s="142" t="str">
        <f t="shared" si="1326"/>
        <v/>
      </c>
      <c r="AM2645" s="142" t="str">
        <f t="shared" si="1327"/>
        <v/>
      </c>
      <c r="AQ2645" s="147">
        <v>1951</v>
      </c>
      <c r="AR2645" s="142">
        <f t="shared" si="1328"/>
        <v>10935.520541540769</v>
      </c>
      <c r="AS2645" s="142">
        <f t="shared" si="1329"/>
        <v>1.0002307538283023E-7</v>
      </c>
      <c r="AT2645" s="142">
        <f t="shared" si="1330"/>
        <v>0.99992881091030994</v>
      </c>
      <c r="AU2645" s="142">
        <f t="shared" si="1331"/>
        <v>1.0002307538283023E-7</v>
      </c>
      <c r="AV2645" s="142" t="str">
        <f t="shared" si="1332"/>
        <v/>
      </c>
      <c r="AW2645" s="142" t="str">
        <f t="shared" si="1333"/>
        <v/>
      </c>
      <c r="AX2645" s="142">
        <f t="shared" si="1334"/>
        <v>4.0378480367317237E-6</v>
      </c>
      <c r="AY2645" s="142" t="str">
        <f t="shared" si="1335"/>
        <v/>
      </c>
      <c r="AZ2645" s="142" t="str">
        <f t="shared" si="1336"/>
        <v/>
      </c>
      <c r="BB2645" s="147"/>
      <c r="BC2645" s="147">
        <f t="shared" si="1299"/>
        <v>12.518399999999666</v>
      </c>
      <c r="BD2645" s="163">
        <f t="shared" si="1300"/>
        <v>8.4748832774081712E-2</v>
      </c>
      <c r="BE2645" s="147">
        <f t="shared" si="1301"/>
        <v>1.8035056576190533E-4</v>
      </c>
      <c r="BF2645" s="147" t="str">
        <f t="shared" si="1297"/>
        <v/>
      </c>
      <c r="BG2645" s="159" t="str">
        <f t="shared" si="1298"/>
        <v/>
      </c>
    </row>
    <row r="2646" spans="1:59" ht="20.100000000000001" customHeight="1" x14ac:dyDescent="0.25">
      <c r="A2646" s="142">
        <v>1952</v>
      </c>
      <c r="B2646" s="142">
        <f t="shared" si="1302"/>
        <v>17817.869188306508</v>
      </c>
      <c r="C2646" s="142">
        <f t="shared" si="1303"/>
        <v>6.0524140438563747E-8</v>
      </c>
      <c r="D2646" s="142">
        <f t="shared" si="1304"/>
        <v>0.99992995236340698</v>
      </c>
      <c r="E2646" s="142">
        <f t="shared" si="1305"/>
        <v>6.0524140438563747E-8</v>
      </c>
      <c r="F2646" s="142" t="str">
        <f t="shared" si="1306"/>
        <v/>
      </c>
      <c r="G2646" s="142" t="str">
        <f t="shared" si="1307"/>
        <v/>
      </c>
      <c r="H2646" s="142"/>
      <c r="I2646" s="142"/>
      <c r="J2646" s="142">
        <f t="shared" si="1308"/>
        <v>6.1172509700899287E-142</v>
      </c>
      <c r="K2646" s="142" t="str">
        <f t="shared" si="1309"/>
        <v/>
      </c>
      <c r="L2646" s="142" t="str">
        <f t="shared" si="1310"/>
        <v/>
      </c>
      <c r="M2646" s="142"/>
      <c r="N2646" s="142"/>
      <c r="O2646" s="142"/>
      <c r="P2646" s="142"/>
      <c r="Q2646" s="142">
        <v>1952</v>
      </c>
      <c r="R2646" s="142">
        <f t="shared" si="1311"/>
        <v>81.704982044421726</v>
      </c>
      <c r="S2646" s="142">
        <f t="shared" si="1312"/>
        <v>1.3198842837792952E-5</v>
      </c>
      <c r="T2646" s="142">
        <f t="shared" si="1313"/>
        <v>0.99992995236340698</v>
      </c>
      <c r="U2646" s="142">
        <f t="shared" si="1314"/>
        <v>1.3198842837792952E-5</v>
      </c>
      <c r="V2646" s="142" t="str">
        <f t="shared" si="1315"/>
        <v/>
      </c>
      <c r="W2646" s="142" t="str">
        <f t="shared" si="1316"/>
        <v/>
      </c>
      <c r="X2646" s="142">
        <f t="shared" si="1317"/>
        <v>2.7608051740335354E-12</v>
      </c>
      <c r="Y2646" s="142" t="str">
        <f t="shared" si="1318"/>
        <v/>
      </c>
      <c r="Z2646" s="142" t="str">
        <f t="shared" si="1319"/>
        <v/>
      </c>
      <c r="AD2646" s="142">
        <v>1952</v>
      </c>
      <c r="AE2646" s="142">
        <f t="shared" si="1337"/>
        <v>209.51030746468825</v>
      </c>
      <c r="AF2646" s="142">
        <f t="shared" si="1320"/>
        <v>5.1472943270382106E-6</v>
      </c>
      <c r="AG2646" s="142">
        <f t="shared" si="1321"/>
        <v>0.99992995236340698</v>
      </c>
      <c r="AH2646" s="142">
        <f t="shared" si="1322"/>
        <v>5.1472943270382106E-6</v>
      </c>
      <c r="AI2646" s="142" t="str">
        <f t="shared" si="1323"/>
        <v/>
      </c>
      <c r="AJ2646" s="142" t="str">
        <f t="shared" si="1324"/>
        <v/>
      </c>
      <c r="AK2646" s="142">
        <f t="shared" si="1325"/>
        <v>1.6559191373904077E-54</v>
      </c>
      <c r="AL2646" s="142" t="str">
        <f t="shared" si="1326"/>
        <v/>
      </c>
      <c r="AM2646" s="142" t="str">
        <f t="shared" si="1327"/>
        <v/>
      </c>
      <c r="AQ2646" s="142">
        <v>1952</v>
      </c>
      <c r="AR2646" s="142">
        <f t="shared" si="1328"/>
        <v>10947.019511615996</v>
      </c>
      <c r="AS2646" s="142">
        <f t="shared" si="1329"/>
        <v>9.8511856667899808E-8</v>
      </c>
      <c r="AT2646" s="142">
        <f t="shared" si="1330"/>
        <v>0.99992995236340698</v>
      </c>
      <c r="AU2646" s="142">
        <f t="shared" si="1331"/>
        <v>9.8511856667899808E-8</v>
      </c>
      <c r="AV2646" s="142" t="str">
        <f t="shared" si="1332"/>
        <v/>
      </c>
      <c r="AW2646" s="142" t="str">
        <f t="shared" si="1333"/>
        <v/>
      </c>
      <c r="AX2646" s="142">
        <f t="shared" si="1334"/>
        <v>3.9950850806700456E-6</v>
      </c>
      <c r="AY2646" s="142" t="str">
        <f t="shared" si="1335"/>
        <v/>
      </c>
      <c r="AZ2646" s="142" t="str">
        <f t="shared" si="1336"/>
        <v/>
      </c>
      <c r="BB2646" s="147"/>
      <c r="BC2646" s="147">
        <f t="shared" si="1299"/>
        <v>12.524799999999665</v>
      </c>
      <c r="BD2646" s="163">
        <f t="shared" si="1300"/>
        <v>8.4568482208319806E-2</v>
      </c>
      <c r="BE2646" s="147">
        <f t="shared" si="1301"/>
        <v>1.8000416869440317E-4</v>
      </c>
      <c r="BF2646" s="147" t="str">
        <f t="shared" si="1297"/>
        <v/>
      </c>
      <c r="BG2646" s="159" t="str">
        <f t="shared" si="1298"/>
        <v/>
      </c>
    </row>
    <row r="2647" spans="1:59" ht="20.100000000000001" customHeight="1" x14ac:dyDescent="0.25">
      <c r="A2647" s="142">
        <v>1953</v>
      </c>
      <c r="B2647" s="142">
        <f t="shared" si="1302"/>
        <v>17836.585437453887</v>
      </c>
      <c r="C2647" s="142">
        <f t="shared" si="1303"/>
        <v>5.960874556443711E-8</v>
      </c>
      <c r="D2647" s="142">
        <f t="shared" si="1304"/>
        <v>0.99993107656166003</v>
      </c>
      <c r="E2647" s="142">
        <f t="shared" si="1305"/>
        <v>5.960874556443711E-8</v>
      </c>
      <c r="F2647" s="142" t="str">
        <f t="shared" si="1306"/>
        <v/>
      </c>
      <c r="G2647" s="142" t="str">
        <f t="shared" si="1307"/>
        <v/>
      </c>
      <c r="H2647" s="142"/>
      <c r="I2647" s="142"/>
      <c r="J2647" s="142">
        <f t="shared" si="1308"/>
        <v>6.7641000419832946E-142</v>
      </c>
      <c r="K2647" s="142" t="str">
        <f t="shared" si="1309"/>
        <v/>
      </c>
      <c r="L2647" s="142" t="str">
        <f t="shared" si="1310"/>
        <v/>
      </c>
      <c r="M2647" s="142"/>
      <c r="N2647" s="142"/>
      <c r="O2647" s="142"/>
      <c r="P2647" s="142"/>
      <c r="Q2647" s="142">
        <v>1953</v>
      </c>
      <c r="R2647" s="142">
        <f t="shared" si="1311"/>
        <v>81.790806605392746</v>
      </c>
      <c r="S2647" s="142">
        <f t="shared" si="1312"/>
        <v>1.2999217481851168E-5</v>
      </c>
      <c r="T2647" s="142">
        <f t="shared" si="1313"/>
        <v>0.99993107656166003</v>
      </c>
      <c r="U2647" s="142">
        <f t="shared" si="1314"/>
        <v>1.2999217481851168E-5</v>
      </c>
      <c r="V2647" s="142" t="str">
        <f t="shared" si="1315"/>
        <v/>
      </c>
      <c r="W2647" s="142" t="str">
        <f t="shared" si="1316"/>
        <v/>
      </c>
      <c r="X2647" s="142">
        <f t="shared" si="1317"/>
        <v>2.8360859490325408E-12</v>
      </c>
      <c r="Y2647" s="142" t="str">
        <f t="shared" si="1318"/>
        <v/>
      </c>
      <c r="Z2647" s="142" t="str">
        <f t="shared" si="1319"/>
        <v/>
      </c>
      <c r="AD2647" s="142">
        <v>1953</v>
      </c>
      <c r="AE2647" s="142">
        <f t="shared" si="1337"/>
        <v>209.73038131706716</v>
      </c>
      <c r="AF2647" s="142">
        <f t="shared" si="1320"/>
        <v>5.0694442855762278E-6</v>
      </c>
      <c r="AG2647" s="142">
        <f t="shared" si="1321"/>
        <v>0.99993107656166003</v>
      </c>
      <c r="AH2647" s="142">
        <f t="shared" si="1322"/>
        <v>5.0694442855762278E-6</v>
      </c>
      <c r="AI2647" s="142" t="str">
        <f t="shared" si="1323"/>
        <v/>
      </c>
      <c r="AJ2647" s="142" t="str">
        <f t="shared" si="1324"/>
        <v/>
      </c>
      <c r="AK2647" s="142">
        <f t="shared" si="1325"/>
        <v>1.7612671550446038E-54</v>
      </c>
      <c r="AL2647" s="142" t="str">
        <f t="shared" si="1326"/>
        <v/>
      </c>
      <c r="AM2647" s="142" t="str">
        <f t="shared" si="1327"/>
        <v/>
      </c>
      <c r="AQ2647" s="142">
        <v>1953</v>
      </c>
      <c r="AR2647" s="142">
        <f t="shared" si="1328"/>
        <v>10958.518481691222</v>
      </c>
      <c r="AS2647" s="142">
        <f t="shared" si="1329"/>
        <v>9.7021918141204959E-8</v>
      </c>
      <c r="AT2647" s="142">
        <f t="shared" si="1330"/>
        <v>0.99993107656166003</v>
      </c>
      <c r="AU2647" s="142">
        <f t="shared" si="1331"/>
        <v>9.7021918141204959E-8</v>
      </c>
      <c r="AV2647" s="142" t="str">
        <f t="shared" si="1332"/>
        <v/>
      </c>
      <c r="AW2647" s="142" t="str">
        <f t="shared" si="1333"/>
        <v/>
      </c>
      <c r="AX2647" s="142">
        <f t="shared" si="1334"/>
        <v>3.9527117631393258E-6</v>
      </c>
      <c r="AY2647" s="142" t="str">
        <f t="shared" si="1335"/>
        <v/>
      </c>
      <c r="AZ2647" s="142" t="str">
        <f t="shared" si="1336"/>
        <v/>
      </c>
      <c r="BB2647" s="147"/>
      <c r="BC2647" s="147">
        <f t="shared" si="1299"/>
        <v>12.531199999999664</v>
      </c>
      <c r="BD2647" s="163">
        <f t="shared" si="1300"/>
        <v>8.4388478039625403E-2</v>
      </c>
      <c r="BE2647" s="147">
        <f t="shared" si="1301"/>
        <v>1.7965831973212887E-4</v>
      </c>
      <c r="BF2647" s="147" t="str">
        <f t="shared" si="1297"/>
        <v/>
      </c>
      <c r="BG2647" s="159" t="str">
        <f t="shared" si="1298"/>
        <v/>
      </c>
    </row>
    <row r="2648" spans="1:59" ht="20.100000000000001" customHeight="1" x14ac:dyDescent="0.25">
      <c r="A2648" s="142">
        <v>1954</v>
      </c>
      <c r="B2648" s="142">
        <f t="shared" si="1302"/>
        <v>17855.301686601273</v>
      </c>
      <c r="C2648" s="142">
        <f t="shared" si="1303"/>
        <v>5.8706256234840889E-8</v>
      </c>
      <c r="D2648" s="142">
        <f t="shared" si="1304"/>
        <v>0.99993218374818782</v>
      </c>
      <c r="E2648" s="142">
        <f t="shared" si="1305"/>
        <v>5.8706256234840889E-8</v>
      </c>
      <c r="F2648" s="142" t="str">
        <f t="shared" si="1306"/>
        <v/>
      </c>
      <c r="G2648" s="142" t="str">
        <f t="shared" si="1307"/>
        <v/>
      </c>
      <c r="H2648" s="142"/>
      <c r="I2648" s="142"/>
      <c r="J2648" s="142">
        <f t="shared" si="1308"/>
        <v>7.4792284244558259E-142</v>
      </c>
      <c r="K2648" s="142" t="str">
        <f t="shared" si="1309"/>
        <v/>
      </c>
      <c r="L2648" s="142" t="str">
        <f t="shared" si="1310"/>
        <v/>
      </c>
      <c r="M2648" s="142"/>
      <c r="N2648" s="142"/>
      <c r="O2648" s="142"/>
      <c r="P2648" s="142"/>
      <c r="Q2648" s="142">
        <v>1954</v>
      </c>
      <c r="R2648" s="142">
        <f t="shared" si="1311"/>
        <v>81.876631166363765</v>
      </c>
      <c r="S2648" s="142">
        <f t="shared" si="1312"/>
        <v>1.2802406511256525E-5</v>
      </c>
      <c r="T2648" s="142">
        <f t="shared" si="1313"/>
        <v>0.99993218374818782</v>
      </c>
      <c r="U2648" s="142">
        <f t="shared" si="1314"/>
        <v>1.2802406511256525E-5</v>
      </c>
      <c r="V2648" s="142" t="str">
        <f t="shared" si="1315"/>
        <v/>
      </c>
      <c r="W2648" s="142" t="str">
        <f t="shared" si="1316"/>
        <v/>
      </c>
      <c r="X2648" s="142">
        <f t="shared" si="1317"/>
        <v>2.9133728424023935E-12</v>
      </c>
      <c r="Y2648" s="142" t="str">
        <f t="shared" si="1318"/>
        <v/>
      </c>
      <c r="Z2648" s="142" t="str">
        <f t="shared" si="1319"/>
        <v/>
      </c>
      <c r="AD2648" s="142">
        <v>1954</v>
      </c>
      <c r="AE2648" s="142">
        <f t="shared" si="1337"/>
        <v>209.950455169446</v>
      </c>
      <c r="AF2648" s="142">
        <f t="shared" si="1320"/>
        <v>4.9926918001583413E-6</v>
      </c>
      <c r="AG2648" s="142">
        <f t="shared" si="1321"/>
        <v>0.99993218374818782</v>
      </c>
      <c r="AH2648" s="142">
        <f t="shared" si="1322"/>
        <v>4.9926918001583413E-6</v>
      </c>
      <c r="AI2648" s="142" t="str">
        <f t="shared" si="1323"/>
        <v/>
      </c>
      <c r="AJ2648" s="142" t="str">
        <f t="shared" si="1324"/>
        <v/>
      </c>
      <c r="AK2648" s="142">
        <f t="shared" si="1325"/>
        <v>1.8732873416346221E-54</v>
      </c>
      <c r="AL2648" s="142" t="str">
        <f t="shared" si="1326"/>
        <v/>
      </c>
      <c r="AM2648" s="142" t="str">
        <f t="shared" si="1327"/>
        <v/>
      </c>
      <c r="AQ2648" s="142">
        <v>1954</v>
      </c>
      <c r="AR2648" s="142">
        <f t="shared" si="1328"/>
        <v>10970.017451766449</v>
      </c>
      <c r="AS2648" s="142">
        <f t="shared" si="1329"/>
        <v>9.5552985268515831E-8</v>
      </c>
      <c r="AT2648" s="142">
        <f t="shared" si="1330"/>
        <v>0.99993218374818782</v>
      </c>
      <c r="AU2648" s="142">
        <f t="shared" si="1331"/>
        <v>9.5552985268515831E-8</v>
      </c>
      <c r="AV2648" s="142" t="str">
        <f t="shared" si="1332"/>
        <v/>
      </c>
      <c r="AW2648" s="142" t="str">
        <f t="shared" si="1333"/>
        <v/>
      </c>
      <c r="AX2648" s="142">
        <f t="shared" si="1334"/>
        <v>3.9107253002369037E-6</v>
      </c>
      <c r="AY2648" s="142" t="str">
        <f t="shared" si="1335"/>
        <v/>
      </c>
      <c r="AZ2648" s="142" t="str">
        <f t="shared" si="1336"/>
        <v/>
      </c>
      <c r="BB2648" s="147"/>
      <c r="BC2648" s="147">
        <f t="shared" si="1299"/>
        <v>12.537599999999664</v>
      </c>
      <c r="BD2648" s="163">
        <f t="shared" si="1300"/>
        <v>8.4208819719893274E-2</v>
      </c>
      <c r="BE2648" s="147">
        <f t="shared" si="1301"/>
        <v>1.7931301839223257E-4</v>
      </c>
      <c r="BF2648" s="147" t="str">
        <f t="shared" si="1297"/>
        <v/>
      </c>
      <c r="BG2648" s="159" t="str">
        <f t="shared" si="1298"/>
        <v/>
      </c>
    </row>
    <row r="2649" spans="1:59" ht="20.100000000000001" customHeight="1" x14ac:dyDescent="0.25">
      <c r="A2649" s="142">
        <v>1955</v>
      </c>
      <c r="B2649" s="142">
        <f t="shared" si="1302"/>
        <v>17874.017935748652</v>
      </c>
      <c r="C2649" s="142">
        <f t="shared" si="1303"/>
        <v>5.781650571784127E-8</v>
      </c>
      <c r="D2649" s="142">
        <f t="shared" si="1304"/>
        <v>0.99993327416297029</v>
      </c>
      <c r="E2649" s="142">
        <f t="shared" si="1305"/>
        <v>5.781650571784127E-8</v>
      </c>
      <c r="F2649" s="142" t="str">
        <f t="shared" si="1306"/>
        <v/>
      </c>
      <c r="G2649" s="142" t="str">
        <f t="shared" si="1307"/>
        <v/>
      </c>
      <c r="H2649" s="142"/>
      <c r="I2649" s="142"/>
      <c r="J2649" s="142">
        <f t="shared" si="1308"/>
        <v>8.2698307924810212E-142</v>
      </c>
      <c r="K2649" s="142" t="str">
        <f t="shared" si="1309"/>
        <v/>
      </c>
      <c r="L2649" s="142" t="str">
        <f t="shared" si="1310"/>
        <v/>
      </c>
      <c r="M2649" s="142"/>
      <c r="N2649" s="142"/>
      <c r="O2649" s="142"/>
      <c r="P2649" s="142"/>
      <c r="Q2649" s="142">
        <v>1955</v>
      </c>
      <c r="R2649" s="142">
        <f t="shared" si="1311"/>
        <v>81.962455727334813</v>
      </c>
      <c r="S2649" s="142">
        <f t="shared" si="1312"/>
        <v>1.2608373565829607E-5</v>
      </c>
      <c r="T2649" s="142">
        <f t="shared" si="1313"/>
        <v>0.99993327416297029</v>
      </c>
      <c r="U2649" s="142">
        <f t="shared" si="1314"/>
        <v>1.2608373565829607E-5</v>
      </c>
      <c r="V2649" s="142" t="str">
        <f t="shared" si="1315"/>
        <v/>
      </c>
      <c r="W2649" s="142" t="str">
        <f t="shared" si="1316"/>
        <v/>
      </c>
      <c r="X2649" s="142">
        <f t="shared" si="1317"/>
        <v>2.9927180165214802E-12</v>
      </c>
      <c r="Y2649" s="142" t="str">
        <f t="shared" si="1318"/>
        <v/>
      </c>
      <c r="Z2649" s="142" t="str">
        <f t="shared" si="1319"/>
        <v/>
      </c>
      <c r="AD2649" s="142">
        <v>1955</v>
      </c>
      <c r="AE2649" s="142">
        <f t="shared" si="1337"/>
        <v>210.1705290218249</v>
      </c>
      <c r="AF2649" s="142">
        <f t="shared" si="1320"/>
        <v>4.9170226910153321E-6</v>
      </c>
      <c r="AG2649" s="142">
        <f t="shared" si="1321"/>
        <v>0.99993327416297029</v>
      </c>
      <c r="AH2649" s="142">
        <f t="shared" si="1322"/>
        <v>4.9170226910153321E-6</v>
      </c>
      <c r="AI2649" s="142" t="str">
        <f t="shared" si="1323"/>
        <v/>
      </c>
      <c r="AJ2649" s="142" t="str">
        <f t="shared" si="1324"/>
        <v/>
      </c>
      <c r="AK2649" s="142">
        <f t="shared" si="1325"/>
        <v>1.9924003621139626E-54</v>
      </c>
      <c r="AL2649" s="142" t="str">
        <f t="shared" si="1326"/>
        <v/>
      </c>
      <c r="AM2649" s="142" t="str">
        <f t="shared" si="1327"/>
        <v/>
      </c>
      <c r="AQ2649" s="142">
        <v>1955</v>
      </c>
      <c r="AR2649" s="142">
        <f t="shared" si="1328"/>
        <v>10981.516421841676</v>
      </c>
      <c r="AS2649" s="142">
        <f t="shared" si="1329"/>
        <v>9.410478666931658E-8</v>
      </c>
      <c r="AT2649" s="142">
        <f t="shared" si="1330"/>
        <v>0.99993327416297029</v>
      </c>
      <c r="AU2649" s="142">
        <f t="shared" si="1331"/>
        <v>9.410478666931658E-8</v>
      </c>
      <c r="AV2649" s="142" t="str">
        <f t="shared" si="1332"/>
        <v/>
      </c>
      <c r="AW2649" s="142" t="str">
        <f t="shared" si="1333"/>
        <v/>
      </c>
      <c r="AX2649" s="142">
        <f t="shared" si="1334"/>
        <v>3.8691229191389826E-6</v>
      </c>
      <c r="AY2649" s="142" t="str">
        <f t="shared" si="1335"/>
        <v/>
      </c>
      <c r="AZ2649" s="142" t="str">
        <f t="shared" si="1336"/>
        <v/>
      </c>
      <c r="BB2649" s="147"/>
      <c r="BC2649" s="147">
        <f t="shared" si="1299"/>
        <v>12.543999999999663</v>
      </c>
      <c r="BD2649" s="163">
        <f t="shared" si="1300"/>
        <v>8.4029506701501042E-2</v>
      </c>
      <c r="BE2649" s="147">
        <f t="shared" si="1301"/>
        <v>1.7896826419112888E-4</v>
      </c>
      <c r="BF2649" s="147" t="str">
        <f t="shared" si="1297"/>
        <v/>
      </c>
      <c r="BG2649" s="159" t="str">
        <f t="shared" si="1298"/>
        <v/>
      </c>
    </row>
    <row r="2650" spans="1:59" ht="20.100000000000001" customHeight="1" x14ac:dyDescent="0.25">
      <c r="A2650" s="142">
        <v>1956</v>
      </c>
      <c r="B2650" s="142">
        <f t="shared" si="1302"/>
        <v>17892.734184896031</v>
      </c>
      <c r="C2650" s="142">
        <f t="shared" si="1303"/>
        <v>5.6939329200349974E-8</v>
      </c>
      <c r="D2650" s="142">
        <f t="shared" si="1304"/>
        <v>0.99993434804288517</v>
      </c>
      <c r="E2650" s="142">
        <f t="shared" si="1305"/>
        <v>5.6939329200349974E-8</v>
      </c>
      <c r="F2650" s="142" t="str">
        <f t="shared" si="1306"/>
        <v/>
      </c>
      <c r="G2650" s="142" t="str">
        <f t="shared" si="1307"/>
        <v/>
      </c>
      <c r="H2650" s="142"/>
      <c r="I2650" s="142"/>
      <c r="J2650" s="142">
        <f t="shared" si="1308"/>
        <v>9.1438585937268387E-142</v>
      </c>
      <c r="K2650" s="142" t="str">
        <f t="shared" si="1309"/>
        <v/>
      </c>
      <c r="L2650" s="142" t="str">
        <f t="shared" si="1310"/>
        <v/>
      </c>
      <c r="M2650" s="142"/>
      <c r="N2650" s="142"/>
      <c r="O2650" s="142"/>
      <c r="P2650" s="142"/>
      <c r="Q2650" s="142">
        <v>1956</v>
      </c>
      <c r="R2650" s="142">
        <f t="shared" si="1311"/>
        <v>82.048280288305833</v>
      </c>
      <c r="S2650" s="142">
        <f t="shared" si="1312"/>
        <v>1.2417082703844998E-5</v>
      </c>
      <c r="T2650" s="142">
        <f t="shared" si="1313"/>
        <v>0.99993434804288517</v>
      </c>
      <c r="U2650" s="142">
        <f t="shared" si="1314"/>
        <v>1.2417082703844998E-5</v>
      </c>
      <c r="V2650" s="142" t="str">
        <f t="shared" si="1315"/>
        <v/>
      </c>
      <c r="W2650" s="142" t="str">
        <f t="shared" si="1316"/>
        <v/>
      </c>
      <c r="X2650" s="142">
        <f t="shared" si="1317"/>
        <v>3.074174954687635E-12</v>
      </c>
      <c r="Y2650" s="142" t="str">
        <f t="shared" si="1318"/>
        <v/>
      </c>
      <c r="Z2650" s="142" t="str">
        <f t="shared" si="1319"/>
        <v/>
      </c>
      <c r="AD2650" s="142">
        <v>1956</v>
      </c>
      <c r="AE2650" s="142">
        <f t="shared" si="1337"/>
        <v>210.39060287420375</v>
      </c>
      <c r="AF2650" s="142">
        <f t="shared" si="1320"/>
        <v>4.842422941566973E-6</v>
      </c>
      <c r="AG2650" s="142">
        <f t="shared" si="1321"/>
        <v>0.99993434804288517</v>
      </c>
      <c r="AH2650" s="142">
        <f t="shared" si="1322"/>
        <v>4.842422941566973E-6</v>
      </c>
      <c r="AI2650" s="142" t="str">
        <f t="shared" si="1323"/>
        <v/>
      </c>
      <c r="AJ2650" s="142" t="str">
        <f t="shared" si="1324"/>
        <v/>
      </c>
      <c r="AK2650" s="142">
        <f t="shared" si="1325"/>
        <v>2.1190532817292488E-54</v>
      </c>
      <c r="AL2650" s="142" t="str">
        <f t="shared" si="1326"/>
        <v/>
      </c>
      <c r="AM2650" s="142" t="str">
        <f t="shared" si="1327"/>
        <v/>
      </c>
      <c r="AQ2650" s="142">
        <v>1956</v>
      </c>
      <c r="AR2650" s="142">
        <f t="shared" si="1328"/>
        <v>10993.015391916902</v>
      </c>
      <c r="AS2650" s="142">
        <f t="shared" si="1329"/>
        <v>9.2677054086294261E-8</v>
      </c>
      <c r="AT2650" s="142">
        <f t="shared" si="1330"/>
        <v>0.99993434804288517</v>
      </c>
      <c r="AU2650" s="142">
        <f t="shared" si="1331"/>
        <v>9.2677054086294261E-8</v>
      </c>
      <c r="AV2650" s="142" t="str">
        <f t="shared" si="1332"/>
        <v/>
      </c>
      <c r="AW2650" s="142" t="str">
        <f t="shared" si="1333"/>
        <v/>
      </c>
      <c r="AX2650" s="142">
        <f t="shared" si="1334"/>
        <v>3.8279018581594793E-6</v>
      </c>
      <c r="AY2650" s="142" t="str">
        <f t="shared" si="1335"/>
        <v/>
      </c>
      <c r="AZ2650" s="142" t="str">
        <f t="shared" si="1336"/>
        <v/>
      </c>
      <c r="BB2650" s="147"/>
      <c r="BC2650" s="147">
        <f t="shared" si="1299"/>
        <v>12.550399999999662</v>
      </c>
      <c r="BD2650" s="163">
        <f t="shared" si="1300"/>
        <v>8.3850538437309913E-2</v>
      </c>
      <c r="BE2650" s="147">
        <f t="shared" si="1301"/>
        <v>1.786240566437336E-4</v>
      </c>
      <c r="BF2650" s="147" t="str">
        <f t="shared" si="1297"/>
        <v/>
      </c>
      <c r="BG2650" s="159" t="str">
        <f t="shared" si="1298"/>
        <v/>
      </c>
    </row>
    <row r="2651" spans="1:59" ht="20.100000000000001" customHeight="1" x14ac:dyDescent="0.25">
      <c r="A2651" s="142">
        <v>1957</v>
      </c>
      <c r="B2651" s="142">
        <f t="shared" si="1302"/>
        <v>17911.45043404341</v>
      </c>
      <c r="C2651" s="142">
        <f t="shared" si="1303"/>
        <v>5.6074563769512122E-8</v>
      </c>
      <c r="D2651" s="142">
        <f t="shared" si="1304"/>
        <v>0.99993540562174277</v>
      </c>
      <c r="E2651" s="142">
        <f t="shared" si="1305"/>
        <v>5.6074563769512122E-8</v>
      </c>
      <c r="F2651" s="142" t="str">
        <f t="shared" si="1306"/>
        <v/>
      </c>
      <c r="G2651" s="142" t="str">
        <f t="shared" si="1307"/>
        <v/>
      </c>
      <c r="H2651" s="142"/>
      <c r="I2651" s="142"/>
      <c r="J2651" s="142">
        <f t="shared" si="1308"/>
        <v>1.0110099508491272E-141</v>
      </c>
      <c r="K2651" s="142" t="str">
        <f t="shared" si="1309"/>
        <v/>
      </c>
      <c r="L2651" s="142" t="str">
        <f t="shared" si="1310"/>
        <v/>
      </c>
      <c r="M2651" s="142"/>
      <c r="N2651" s="142"/>
      <c r="O2651" s="142"/>
      <c r="P2651" s="142"/>
      <c r="Q2651" s="142">
        <v>1957</v>
      </c>
      <c r="R2651" s="142">
        <f t="shared" si="1311"/>
        <v>82.134104849276881</v>
      </c>
      <c r="S2651" s="142">
        <f t="shared" si="1312"/>
        <v>1.222849839797167E-5</v>
      </c>
      <c r="T2651" s="142">
        <f t="shared" si="1313"/>
        <v>0.99993540562174277</v>
      </c>
      <c r="U2651" s="142">
        <f t="shared" si="1314"/>
        <v>1.222849839797167E-5</v>
      </c>
      <c r="V2651" s="142" t="str">
        <f t="shared" si="1315"/>
        <v/>
      </c>
      <c r="W2651" s="142" t="str">
        <f t="shared" si="1316"/>
        <v/>
      </c>
      <c r="X2651" s="142">
        <f t="shared" si="1317"/>
        <v>3.1577984936236989E-12</v>
      </c>
      <c r="Y2651" s="142" t="str">
        <f t="shared" si="1318"/>
        <v/>
      </c>
      <c r="Z2651" s="142" t="str">
        <f t="shared" si="1319"/>
        <v/>
      </c>
      <c r="AD2651" s="142">
        <v>1957</v>
      </c>
      <c r="AE2651" s="142">
        <f t="shared" si="1337"/>
        <v>210.61067672658265</v>
      </c>
      <c r="AF2651" s="142">
        <f t="shared" si="1320"/>
        <v>4.7688786968388853E-6</v>
      </c>
      <c r="AG2651" s="142">
        <f t="shared" si="1321"/>
        <v>0.99993540562174277</v>
      </c>
      <c r="AH2651" s="142">
        <f t="shared" si="1322"/>
        <v>4.7688786968388853E-6</v>
      </c>
      <c r="AI2651" s="142" t="str">
        <f t="shared" si="1323"/>
        <v/>
      </c>
      <c r="AJ2651" s="142" t="str">
        <f t="shared" si="1324"/>
        <v/>
      </c>
      <c r="AK2651" s="142">
        <f t="shared" si="1325"/>
        <v>2.2537212151622982E-54</v>
      </c>
      <c r="AL2651" s="142" t="str">
        <f t="shared" si="1326"/>
        <v/>
      </c>
      <c r="AM2651" s="142" t="str">
        <f t="shared" si="1327"/>
        <v/>
      </c>
      <c r="AQ2651" s="142">
        <v>1957</v>
      </c>
      <c r="AR2651" s="142">
        <f t="shared" si="1328"/>
        <v>11004.514361992129</v>
      </c>
      <c r="AS2651" s="142">
        <f t="shared" si="1329"/>
        <v>9.1269522355041823E-8</v>
      </c>
      <c r="AT2651" s="142">
        <f t="shared" si="1330"/>
        <v>0.99993540562174277</v>
      </c>
      <c r="AU2651" s="142">
        <f t="shared" si="1331"/>
        <v>9.1269522355041823E-8</v>
      </c>
      <c r="AV2651" s="142" t="str">
        <f t="shared" si="1332"/>
        <v/>
      </c>
      <c r="AW2651" s="142" t="str">
        <f t="shared" si="1333"/>
        <v/>
      </c>
      <c r="AX2651" s="142">
        <f t="shared" si="1334"/>
        <v>3.787059366807318E-6</v>
      </c>
      <c r="AY2651" s="142" t="str">
        <f t="shared" si="1335"/>
        <v/>
      </c>
      <c r="AZ2651" s="142" t="str">
        <f t="shared" si="1336"/>
        <v/>
      </c>
      <c r="BB2651" s="147"/>
      <c r="BC2651" s="147">
        <f t="shared" si="1299"/>
        <v>12.556799999999662</v>
      </c>
      <c r="BD2651" s="163">
        <f t="shared" si="1300"/>
        <v>8.3671914380666179E-2</v>
      </c>
      <c r="BE2651" s="147">
        <f t="shared" si="1301"/>
        <v>1.7828039526433803E-4</v>
      </c>
      <c r="BF2651" s="147" t="str">
        <f t="shared" si="1297"/>
        <v/>
      </c>
      <c r="BG2651" s="159" t="str">
        <f t="shared" si="1298"/>
        <v/>
      </c>
    </row>
    <row r="2652" spans="1:59" ht="20.100000000000001" customHeight="1" x14ac:dyDescent="0.25">
      <c r="A2652" s="147">
        <v>1958</v>
      </c>
      <c r="B2652" s="142">
        <f t="shared" si="1302"/>
        <v>17930.166683190797</v>
      </c>
      <c r="C2652" s="142">
        <f t="shared" si="1303"/>
        <v>5.5222048394222877E-8</v>
      </c>
      <c r="D2652" s="142">
        <f t="shared" si="1304"/>
        <v>0.99993644713032248</v>
      </c>
      <c r="E2652" s="142">
        <f t="shared" si="1305"/>
        <v>5.5222048394222877E-8</v>
      </c>
      <c r="F2652" s="142" t="str">
        <f t="shared" si="1306"/>
        <v/>
      </c>
      <c r="G2652" s="142" t="str">
        <f t="shared" si="1307"/>
        <v/>
      </c>
      <c r="H2652" s="142"/>
      <c r="I2652" s="142"/>
      <c r="J2652" s="142">
        <f t="shared" si="1308"/>
        <v>1.1178265237939357E-141</v>
      </c>
      <c r="K2652" s="142" t="str">
        <f t="shared" si="1309"/>
        <v/>
      </c>
      <c r="L2652" s="142" t="str">
        <f t="shared" si="1310"/>
        <v/>
      </c>
      <c r="M2652" s="142"/>
      <c r="N2652" s="142"/>
      <c r="O2652" s="142"/>
      <c r="P2652" s="142"/>
      <c r="Q2652" s="147">
        <v>1958</v>
      </c>
      <c r="R2652" s="142">
        <f t="shared" si="1311"/>
        <v>82.2199294102479</v>
      </c>
      <c r="S2652" s="142">
        <f t="shared" si="1312"/>
        <v>1.2042585531242687E-5</v>
      </c>
      <c r="T2652" s="142">
        <f t="shared" si="1313"/>
        <v>0.99993644713032248</v>
      </c>
      <c r="U2652" s="142">
        <f t="shared" si="1314"/>
        <v>1.2042585531242687E-5</v>
      </c>
      <c r="V2652" s="142" t="str">
        <f t="shared" si="1315"/>
        <v/>
      </c>
      <c r="W2652" s="142" t="str">
        <f t="shared" si="1316"/>
        <v/>
      </c>
      <c r="X2652" s="142">
        <f t="shared" si="1317"/>
        <v>3.2436448567581497E-12</v>
      </c>
      <c r="Y2652" s="142" t="str">
        <f t="shared" si="1318"/>
        <v/>
      </c>
      <c r="Z2652" s="142" t="str">
        <f t="shared" si="1319"/>
        <v/>
      </c>
      <c r="AD2652" s="147">
        <v>1958</v>
      </c>
      <c r="AE2652" s="142">
        <f t="shared" si="1337"/>
        <v>210.8307505789615</v>
      </c>
      <c r="AF2652" s="142">
        <f t="shared" si="1320"/>
        <v>4.6963762618907684E-6</v>
      </c>
      <c r="AG2652" s="142">
        <f t="shared" si="1321"/>
        <v>0.99993644713032248</v>
      </c>
      <c r="AH2652" s="142">
        <f t="shared" si="1322"/>
        <v>4.6963762618907684E-6</v>
      </c>
      <c r="AI2652" s="142" t="str">
        <f t="shared" si="1323"/>
        <v/>
      </c>
      <c r="AJ2652" s="142" t="str">
        <f t="shared" si="1324"/>
        <v/>
      </c>
      <c r="AK2652" s="142">
        <f t="shared" si="1325"/>
        <v>2.3969090782034771E-54</v>
      </c>
      <c r="AL2652" s="142" t="str">
        <f t="shared" si="1326"/>
        <v/>
      </c>
      <c r="AM2652" s="142" t="str">
        <f t="shared" si="1327"/>
        <v/>
      </c>
      <c r="AQ2652" s="147">
        <v>1958</v>
      </c>
      <c r="AR2652" s="142">
        <f t="shared" si="1328"/>
        <v>11016.013332067356</v>
      </c>
      <c r="AS2652" s="142">
        <f t="shared" si="1329"/>
        <v>8.9881929373975122E-8</v>
      </c>
      <c r="AT2652" s="142">
        <f t="shared" si="1330"/>
        <v>0.99993644713032248</v>
      </c>
      <c r="AU2652" s="142">
        <f t="shared" si="1331"/>
        <v>8.9881929373975122E-8</v>
      </c>
      <c r="AV2652" s="142" t="str">
        <f t="shared" si="1332"/>
        <v/>
      </c>
      <c r="AW2652" s="142" t="str">
        <f t="shared" si="1333"/>
        <v/>
      </c>
      <c r="AX2652" s="142">
        <f t="shared" si="1334"/>
        <v>3.7465927058422815E-6</v>
      </c>
      <c r="AY2652" s="142" t="str">
        <f t="shared" si="1335"/>
        <v/>
      </c>
      <c r="AZ2652" s="142" t="str">
        <f t="shared" si="1336"/>
        <v/>
      </c>
      <c r="BB2652" s="147"/>
      <c r="BC2652" s="147">
        <f t="shared" si="1299"/>
        <v>12.563199999999661</v>
      </c>
      <c r="BD2652" s="163">
        <f t="shared" si="1300"/>
        <v>8.3493633985401841E-2</v>
      </c>
      <c r="BE2652" s="147">
        <f t="shared" si="1301"/>
        <v>1.7793727956612326E-4</v>
      </c>
      <c r="BF2652" s="147" t="str">
        <f t="shared" si="1297"/>
        <v/>
      </c>
      <c r="BG2652" s="159" t="str">
        <f t="shared" si="1298"/>
        <v/>
      </c>
    </row>
    <row r="2653" spans="1:59" ht="20.100000000000001" customHeight="1" x14ac:dyDescent="0.25">
      <c r="A2653" s="142">
        <v>1959</v>
      </c>
      <c r="B2653" s="142">
        <f t="shared" si="1302"/>
        <v>17948.882932338176</v>
      </c>
      <c r="C2653" s="142">
        <f t="shared" si="1303"/>
        <v>5.4381623906776741E-8</v>
      </c>
      <c r="D2653" s="142">
        <f t="shared" si="1304"/>
        <v>0.99993747279640677</v>
      </c>
      <c r="E2653" s="142">
        <f t="shared" si="1305"/>
        <v>5.4381623906776741E-8</v>
      </c>
      <c r="F2653" s="142" t="str">
        <f t="shared" si="1306"/>
        <v/>
      </c>
      <c r="G2653" s="142" t="str">
        <f t="shared" si="1307"/>
        <v/>
      </c>
      <c r="H2653" s="142"/>
      <c r="I2653" s="142"/>
      <c r="J2653" s="142">
        <f t="shared" si="1308"/>
        <v>1.2359088491953851E-141</v>
      </c>
      <c r="K2653" s="142" t="str">
        <f t="shared" si="1309"/>
        <v/>
      </c>
      <c r="L2653" s="142" t="str">
        <f t="shared" si="1310"/>
        <v/>
      </c>
      <c r="M2653" s="142"/>
      <c r="N2653" s="142"/>
      <c r="O2653" s="142"/>
      <c r="P2653" s="142"/>
      <c r="Q2653" s="142">
        <v>1959</v>
      </c>
      <c r="R2653" s="142">
        <f t="shared" si="1311"/>
        <v>82.30575397121892</v>
      </c>
      <c r="S2653" s="142">
        <f t="shared" si="1312"/>
        <v>1.1859309393052932E-5</v>
      </c>
      <c r="T2653" s="142">
        <f t="shared" si="1313"/>
        <v>0.99993747279640677</v>
      </c>
      <c r="U2653" s="142">
        <f t="shared" si="1314"/>
        <v>1.1859309393052932E-5</v>
      </c>
      <c r="V2653" s="142" t="str">
        <f t="shared" si="1315"/>
        <v/>
      </c>
      <c r="W2653" s="142" t="str">
        <f t="shared" si="1316"/>
        <v/>
      </c>
      <c r="X2653" s="142">
        <f t="shared" si="1317"/>
        <v>3.331771688299072E-12</v>
      </c>
      <c r="Y2653" s="142" t="str">
        <f t="shared" si="1318"/>
        <v/>
      </c>
      <c r="Z2653" s="142" t="str">
        <f t="shared" si="1319"/>
        <v/>
      </c>
      <c r="AD2653" s="142">
        <v>1959</v>
      </c>
      <c r="AE2653" s="142">
        <f t="shared" si="1337"/>
        <v>211.0508244313404</v>
      </c>
      <c r="AF2653" s="142">
        <f t="shared" si="1320"/>
        <v>4.6249021002555837E-6</v>
      </c>
      <c r="AG2653" s="142">
        <f t="shared" si="1321"/>
        <v>0.99993747279640677</v>
      </c>
      <c r="AH2653" s="142">
        <f t="shared" si="1322"/>
        <v>4.6249021002555837E-6</v>
      </c>
      <c r="AI2653" s="142" t="str">
        <f t="shared" si="1323"/>
        <v/>
      </c>
      <c r="AJ2653" s="142" t="str">
        <f t="shared" si="1324"/>
        <v/>
      </c>
      <c r="AK2653" s="142">
        <f t="shared" si="1325"/>
        <v>2.5491534483008271E-54</v>
      </c>
      <c r="AL2653" s="142" t="str">
        <f t="shared" si="1326"/>
        <v/>
      </c>
      <c r="AM2653" s="142" t="str">
        <f t="shared" si="1327"/>
        <v/>
      </c>
      <c r="AQ2653" s="142">
        <v>1959</v>
      </c>
      <c r="AR2653" s="142">
        <f t="shared" si="1328"/>
        <v>11027.512302142582</v>
      </c>
      <c r="AS2653" s="142">
        <f t="shared" si="1329"/>
        <v>8.8514016074462242E-8</v>
      </c>
      <c r="AT2653" s="142">
        <f t="shared" si="1330"/>
        <v>0.99993747279640677</v>
      </c>
      <c r="AU2653" s="142">
        <f t="shared" si="1331"/>
        <v>8.8514016074462242E-8</v>
      </c>
      <c r="AV2653" s="142" t="str">
        <f t="shared" si="1332"/>
        <v/>
      </c>
      <c r="AW2653" s="142" t="str">
        <f t="shared" si="1333"/>
        <v/>
      </c>
      <c r="AX2653" s="142">
        <f t="shared" si="1334"/>
        <v>3.706499147329326E-6</v>
      </c>
      <c r="AY2653" s="142" t="str">
        <f t="shared" si="1335"/>
        <v/>
      </c>
      <c r="AZ2653" s="142" t="str">
        <f t="shared" si="1336"/>
        <v/>
      </c>
      <c r="BB2653" s="147"/>
      <c r="BC2653" s="147">
        <f t="shared" si="1299"/>
        <v>12.56959999999966</v>
      </c>
      <c r="BD2653" s="163">
        <f t="shared" si="1300"/>
        <v>8.3315696705835718E-2</v>
      </c>
      <c r="BE2653" s="147">
        <f t="shared" si="1301"/>
        <v>1.7759470906125729E-4</v>
      </c>
      <c r="BF2653" s="147" t="str">
        <f t="shared" si="1297"/>
        <v/>
      </c>
      <c r="BG2653" s="159" t="str">
        <f t="shared" si="1298"/>
        <v/>
      </c>
    </row>
    <row r="2654" spans="1:59" ht="20.100000000000001" customHeight="1" x14ac:dyDescent="0.25">
      <c r="A2654" s="142">
        <v>1960</v>
      </c>
      <c r="B2654" s="142">
        <f t="shared" si="1302"/>
        <v>17967.599181485555</v>
      </c>
      <c r="C2654" s="142">
        <f t="shared" si="1303"/>
        <v>5.3553132984645505E-8</v>
      </c>
      <c r="D2654" s="142">
        <f t="shared" si="1304"/>
        <v>0.99993848284481679</v>
      </c>
      <c r="E2654" s="142">
        <f t="shared" si="1305"/>
        <v>5.3553132984645505E-8</v>
      </c>
      <c r="F2654" s="142" t="str">
        <f t="shared" si="1306"/>
        <v/>
      </c>
      <c r="G2654" s="142" t="str">
        <f t="shared" si="1307"/>
        <v/>
      </c>
      <c r="H2654" s="142"/>
      <c r="I2654" s="142"/>
      <c r="J2654" s="142">
        <f t="shared" si="1308"/>
        <v>1.3664430138942591E-141</v>
      </c>
      <c r="K2654" s="142" t="str">
        <f t="shared" si="1309"/>
        <v/>
      </c>
      <c r="L2654" s="142" t="str">
        <f t="shared" si="1310"/>
        <v/>
      </c>
      <c r="M2654" s="142"/>
      <c r="N2654" s="142"/>
      <c r="O2654" s="142"/>
      <c r="P2654" s="142"/>
      <c r="Q2654" s="142">
        <v>1960</v>
      </c>
      <c r="R2654" s="142">
        <f t="shared" si="1311"/>
        <v>82.391578532189968</v>
      </c>
      <c r="S2654" s="142">
        <f t="shared" si="1312"/>
        <v>1.1678635675185759E-5</v>
      </c>
      <c r="T2654" s="142">
        <f t="shared" si="1313"/>
        <v>0.99993848284481679</v>
      </c>
      <c r="U2654" s="142">
        <f t="shared" si="1314"/>
        <v>1.1678635675185759E-5</v>
      </c>
      <c r="V2654" s="142" t="str">
        <f t="shared" si="1315"/>
        <v/>
      </c>
      <c r="W2654" s="142" t="str">
        <f t="shared" si="1316"/>
        <v/>
      </c>
      <c r="X2654" s="142">
        <f t="shared" si="1317"/>
        <v>3.4222380881195743E-12</v>
      </c>
      <c r="Y2654" s="142" t="str">
        <f t="shared" si="1318"/>
        <v/>
      </c>
      <c r="Z2654" s="142" t="str">
        <f t="shared" si="1319"/>
        <v/>
      </c>
      <c r="AD2654" s="142">
        <v>1960</v>
      </c>
      <c r="AE2654" s="142">
        <f t="shared" si="1337"/>
        <v>211.27089828371925</v>
      </c>
      <c r="AF2654" s="142">
        <f t="shared" si="1320"/>
        <v>4.5544428323901107E-6</v>
      </c>
      <c r="AG2654" s="142">
        <f t="shared" si="1321"/>
        <v>0.99993848284481679</v>
      </c>
      <c r="AH2654" s="142">
        <f t="shared" si="1322"/>
        <v>4.5544428323901107E-6</v>
      </c>
      <c r="AI2654" s="142" t="str">
        <f t="shared" si="1323"/>
        <v/>
      </c>
      <c r="AJ2654" s="142" t="str">
        <f t="shared" si="1324"/>
        <v/>
      </c>
      <c r="AK2654" s="142">
        <f t="shared" si="1325"/>
        <v>2.7110245407194265E-54</v>
      </c>
      <c r="AL2654" s="142" t="str">
        <f t="shared" si="1326"/>
        <v/>
      </c>
      <c r="AM2654" s="142" t="str">
        <f t="shared" si="1327"/>
        <v/>
      </c>
      <c r="AQ2654" s="142">
        <v>1960</v>
      </c>
      <c r="AR2654" s="142">
        <f t="shared" si="1328"/>
        <v>11039.011272217809</v>
      </c>
      <c r="AS2654" s="142">
        <f t="shared" si="1329"/>
        <v>8.7165526391168116E-8</v>
      </c>
      <c r="AT2654" s="142">
        <f t="shared" si="1330"/>
        <v>0.99993848284481679</v>
      </c>
      <c r="AU2654" s="142">
        <f t="shared" si="1331"/>
        <v>8.7165526391168116E-8</v>
      </c>
      <c r="AV2654" s="142" t="str">
        <f t="shared" si="1332"/>
        <v/>
      </c>
      <c r="AW2654" s="142" t="str">
        <f t="shared" si="1333"/>
        <v/>
      </c>
      <c r="AX2654" s="142">
        <f t="shared" si="1334"/>
        <v>3.6667759746914263E-6</v>
      </c>
      <c r="AY2654" s="142" t="str">
        <f t="shared" si="1335"/>
        <v/>
      </c>
      <c r="AZ2654" s="142" t="str">
        <f t="shared" si="1336"/>
        <v/>
      </c>
      <c r="BB2654" s="147"/>
      <c r="BC2654" s="147">
        <f t="shared" si="1299"/>
        <v>12.575999999999659</v>
      </c>
      <c r="BD2654" s="163">
        <f t="shared" si="1300"/>
        <v>8.3138101996774461E-2</v>
      </c>
      <c r="BE2654" s="147">
        <f t="shared" si="1301"/>
        <v>1.7725268326103383E-4</v>
      </c>
      <c r="BF2654" s="147" t="str">
        <f t="shared" si="1297"/>
        <v/>
      </c>
      <c r="BG2654" s="159" t="str">
        <f t="shared" si="1298"/>
        <v/>
      </c>
    </row>
    <row r="2655" spans="1:59" ht="20.100000000000001" customHeight="1" x14ac:dyDescent="0.25">
      <c r="A2655" s="142">
        <v>1961</v>
      </c>
      <c r="B2655" s="142">
        <f t="shared" si="1302"/>
        <v>17986.315430632934</v>
      </c>
      <c r="C2655" s="142">
        <f t="shared" si="1303"/>
        <v>5.2736420132389739E-8</v>
      </c>
      <c r="D2655" s="142">
        <f t="shared" si="1304"/>
        <v>0.99993947749744594</v>
      </c>
      <c r="E2655" s="142">
        <f t="shared" si="1305"/>
        <v>5.2736420132389739E-8</v>
      </c>
      <c r="F2655" s="142" t="str">
        <f t="shared" si="1306"/>
        <v/>
      </c>
      <c r="G2655" s="142" t="str">
        <f t="shared" si="1307"/>
        <v/>
      </c>
      <c r="H2655" s="142"/>
      <c r="I2655" s="142"/>
      <c r="J2655" s="142">
        <f t="shared" si="1308"/>
        <v>1.5107397580420307E-141</v>
      </c>
      <c r="K2655" s="142" t="str">
        <f t="shared" si="1309"/>
        <v/>
      </c>
      <c r="L2655" s="142" t="str">
        <f t="shared" si="1310"/>
        <v/>
      </c>
      <c r="M2655" s="142"/>
      <c r="N2655" s="142"/>
      <c r="O2655" s="142"/>
      <c r="P2655" s="142"/>
      <c r="Q2655" s="142">
        <v>1961</v>
      </c>
      <c r="R2655" s="142">
        <f t="shared" si="1311"/>
        <v>82.477403093160987</v>
      </c>
      <c r="S2655" s="142">
        <f t="shared" si="1312"/>
        <v>1.1500530467868176E-5</v>
      </c>
      <c r="T2655" s="142">
        <f t="shared" si="1313"/>
        <v>0.99993947749744594</v>
      </c>
      <c r="U2655" s="142">
        <f t="shared" si="1314"/>
        <v>1.1500530467868176E-5</v>
      </c>
      <c r="V2655" s="142" t="str">
        <f t="shared" si="1315"/>
        <v/>
      </c>
      <c r="W2655" s="142" t="str">
        <f t="shared" si="1316"/>
        <v/>
      </c>
      <c r="X2655" s="142">
        <f t="shared" si="1317"/>
        <v>3.51510464747299E-12</v>
      </c>
      <c r="Y2655" s="142" t="str">
        <f t="shared" si="1318"/>
        <v/>
      </c>
      <c r="Z2655" s="142" t="str">
        <f t="shared" si="1319"/>
        <v/>
      </c>
      <c r="AD2655" s="142">
        <v>1961</v>
      </c>
      <c r="AE2655" s="142">
        <f t="shared" si="1337"/>
        <v>211.49097213609815</v>
      </c>
      <c r="AF2655" s="142">
        <f t="shared" si="1320"/>
        <v>4.484985234136345E-6</v>
      </c>
      <c r="AG2655" s="142">
        <f t="shared" si="1321"/>
        <v>0.99993947749744594</v>
      </c>
      <c r="AH2655" s="142">
        <f t="shared" si="1322"/>
        <v>4.484985234136345E-6</v>
      </c>
      <c r="AI2655" s="142" t="str">
        <f t="shared" si="1323"/>
        <v/>
      </c>
      <c r="AJ2655" s="142" t="str">
        <f t="shared" si="1324"/>
        <v/>
      </c>
      <c r="AK2655" s="142">
        <f t="shared" si="1325"/>
        <v>2.883128307461359E-54</v>
      </c>
      <c r="AL2655" s="142" t="str">
        <f t="shared" si="1326"/>
        <v/>
      </c>
      <c r="AM2655" s="142" t="str">
        <f t="shared" si="1327"/>
        <v/>
      </c>
      <c r="AQ2655" s="142">
        <v>1961</v>
      </c>
      <c r="AR2655" s="142">
        <f t="shared" si="1328"/>
        <v>11050.510242293036</v>
      </c>
      <c r="AS2655" s="142">
        <f t="shared" si="1329"/>
        <v>8.5836207232609725E-8</v>
      </c>
      <c r="AT2655" s="142">
        <f t="shared" si="1330"/>
        <v>0.99993947749744594</v>
      </c>
      <c r="AU2655" s="142">
        <f t="shared" si="1331"/>
        <v>8.5836207232609725E-8</v>
      </c>
      <c r="AV2655" s="142" t="str">
        <f t="shared" si="1332"/>
        <v/>
      </c>
      <c r="AW2655" s="142" t="str">
        <f t="shared" si="1333"/>
        <v/>
      </c>
      <c r="AX2655" s="142">
        <f t="shared" si="1334"/>
        <v>3.6274204827609708E-6</v>
      </c>
      <c r="AY2655" s="142" t="str">
        <f t="shared" si="1335"/>
        <v/>
      </c>
      <c r="AZ2655" s="142" t="str">
        <f t="shared" si="1336"/>
        <v/>
      </c>
      <c r="BB2655" s="147"/>
      <c r="BC2655" s="147">
        <f t="shared" si="1299"/>
        <v>12.582399999999659</v>
      </c>
      <c r="BD2655" s="163">
        <f t="shared" si="1300"/>
        <v>8.2960849313513427E-2</v>
      </c>
      <c r="BE2655" s="147">
        <f t="shared" si="1301"/>
        <v>1.769112016755392E-4</v>
      </c>
      <c r="BF2655" s="147" t="str">
        <f t="shared" si="1297"/>
        <v/>
      </c>
      <c r="BG2655" s="159" t="str">
        <f t="shared" si="1298"/>
        <v/>
      </c>
    </row>
    <row r="2656" spans="1:59" ht="20.100000000000001" customHeight="1" x14ac:dyDescent="0.25">
      <c r="A2656" s="142">
        <v>1962</v>
      </c>
      <c r="B2656" s="142">
        <f t="shared" si="1302"/>
        <v>18005.031679780313</v>
      </c>
      <c r="C2656" s="142">
        <f t="shared" si="1303"/>
        <v>5.193133166369833E-8</v>
      </c>
      <c r="D2656" s="142">
        <f t="shared" si="1304"/>
        <v>0.9999404569732947</v>
      </c>
      <c r="E2656" s="142">
        <f t="shared" si="1305"/>
        <v>5.193133166369833E-8</v>
      </c>
      <c r="F2656" s="142" t="str">
        <f t="shared" si="1306"/>
        <v/>
      </c>
      <c r="G2656" s="142" t="str">
        <f t="shared" si="1307"/>
        <v/>
      </c>
      <c r="H2656" s="142"/>
      <c r="I2656" s="142"/>
      <c r="J2656" s="142">
        <f t="shared" si="1308"/>
        <v>1.6702475524116388E-141</v>
      </c>
      <c r="K2656" s="142" t="str">
        <f t="shared" si="1309"/>
        <v/>
      </c>
      <c r="L2656" s="142" t="str">
        <f t="shared" si="1310"/>
        <v/>
      </c>
      <c r="M2656" s="142"/>
      <c r="N2656" s="142"/>
      <c r="O2656" s="142"/>
      <c r="P2656" s="142"/>
      <c r="Q2656" s="142">
        <v>1962</v>
      </c>
      <c r="R2656" s="142">
        <f t="shared" si="1311"/>
        <v>82.563227654132035</v>
      </c>
      <c r="S2656" s="142">
        <f t="shared" si="1312"/>
        <v>1.1324960255853893E-5</v>
      </c>
      <c r="T2656" s="142">
        <f t="shared" si="1313"/>
        <v>0.9999404569732947</v>
      </c>
      <c r="U2656" s="142">
        <f t="shared" si="1314"/>
        <v>1.1324960255853893E-5</v>
      </c>
      <c r="V2656" s="142" t="str">
        <f t="shared" si="1315"/>
        <v/>
      </c>
      <c r="W2656" s="142" t="str">
        <f t="shared" si="1316"/>
        <v/>
      </c>
      <c r="X2656" s="142">
        <f t="shared" si="1317"/>
        <v>3.6104334855573663E-12</v>
      </c>
      <c r="Y2656" s="142" t="str">
        <f t="shared" si="1318"/>
        <v/>
      </c>
      <c r="Z2656" s="142" t="str">
        <f t="shared" si="1319"/>
        <v/>
      </c>
      <c r="AD2656" s="142">
        <v>1962</v>
      </c>
      <c r="AE2656" s="142">
        <f t="shared" si="1337"/>
        <v>211.711045988477</v>
      </c>
      <c r="AF2656" s="142">
        <f t="shared" si="1320"/>
        <v>4.4165162351942514E-6</v>
      </c>
      <c r="AG2656" s="142">
        <f t="shared" si="1321"/>
        <v>0.9999404569732947</v>
      </c>
      <c r="AH2656" s="142">
        <f t="shared" si="1322"/>
        <v>4.4165162351942514E-6</v>
      </c>
      <c r="AI2656" s="142" t="str">
        <f t="shared" si="1323"/>
        <v/>
      </c>
      <c r="AJ2656" s="142" t="str">
        <f t="shared" si="1324"/>
        <v/>
      </c>
      <c r="AK2656" s="142">
        <f t="shared" si="1325"/>
        <v>3.0661086665344658E-54</v>
      </c>
      <c r="AL2656" s="142" t="str">
        <f t="shared" si="1326"/>
        <v/>
      </c>
      <c r="AM2656" s="142" t="str">
        <f t="shared" si="1327"/>
        <v/>
      </c>
      <c r="AQ2656" s="142">
        <v>1962</v>
      </c>
      <c r="AR2656" s="142">
        <f t="shared" si="1328"/>
        <v>11062.009212368263</v>
      </c>
      <c r="AS2656" s="142">
        <f t="shared" si="1329"/>
        <v>8.452580845192448E-8</v>
      </c>
      <c r="AT2656" s="142">
        <f t="shared" si="1330"/>
        <v>0.9999404569732947</v>
      </c>
      <c r="AU2656" s="142">
        <f t="shared" si="1331"/>
        <v>8.452580845192448E-8</v>
      </c>
      <c r="AV2656" s="142" t="str">
        <f t="shared" si="1332"/>
        <v/>
      </c>
      <c r="AW2656" s="142" t="str">
        <f t="shared" si="1333"/>
        <v/>
      </c>
      <c r="AX2656" s="142">
        <f t="shared" si="1334"/>
        <v>3.5884299778296756E-6</v>
      </c>
      <c r="AY2656" s="142" t="str">
        <f t="shared" si="1335"/>
        <v/>
      </c>
      <c r="AZ2656" s="142" t="str">
        <f t="shared" si="1336"/>
        <v/>
      </c>
      <c r="BB2656" s="147"/>
      <c r="BC2656" s="147">
        <f t="shared" si="1299"/>
        <v>12.588799999999658</v>
      </c>
      <c r="BD2656" s="163">
        <f t="shared" si="1300"/>
        <v>8.2783938111837888E-2</v>
      </c>
      <c r="BE2656" s="147">
        <f t="shared" si="1301"/>
        <v>1.7657026381424912E-4</v>
      </c>
      <c r="BF2656" s="147" t="str">
        <f t="shared" si="1297"/>
        <v/>
      </c>
      <c r="BG2656" s="159" t="str">
        <f t="shared" si="1298"/>
        <v/>
      </c>
    </row>
    <row r="2657" spans="1:59" ht="20.100000000000001" customHeight="1" x14ac:dyDescent="0.25">
      <c r="A2657" s="142">
        <v>1963</v>
      </c>
      <c r="B2657" s="142">
        <f t="shared" si="1302"/>
        <v>18023.7479289277</v>
      </c>
      <c r="C2657" s="142">
        <f t="shared" si="1303"/>
        <v>5.113771568355935E-8</v>
      </c>
      <c r="D2657" s="142">
        <f t="shared" si="1304"/>
        <v>0.99994142148850351</v>
      </c>
      <c r="E2657" s="142">
        <f t="shared" si="1305"/>
        <v>5.113771568355935E-8</v>
      </c>
      <c r="F2657" s="142" t="str">
        <f t="shared" si="1306"/>
        <v/>
      </c>
      <c r="G2657" s="142" t="str">
        <f t="shared" si="1307"/>
        <v/>
      </c>
      <c r="H2657" s="142"/>
      <c r="I2657" s="142"/>
      <c r="J2657" s="142">
        <f t="shared" si="1308"/>
        <v>1.8465670451936502E-141</v>
      </c>
      <c r="K2657" s="142" t="str">
        <f t="shared" si="1309"/>
        <v/>
      </c>
      <c r="L2657" s="142" t="str">
        <f t="shared" si="1310"/>
        <v/>
      </c>
      <c r="M2657" s="142"/>
      <c r="N2657" s="142"/>
      <c r="O2657" s="142"/>
      <c r="P2657" s="142"/>
      <c r="Q2657" s="142">
        <v>1963</v>
      </c>
      <c r="R2657" s="142">
        <f t="shared" si="1311"/>
        <v>82.649052215103055</v>
      </c>
      <c r="S2657" s="142">
        <f t="shared" si="1312"/>
        <v>1.1151891914535716E-5</v>
      </c>
      <c r="T2657" s="142">
        <f t="shared" si="1313"/>
        <v>0.99994142148850351</v>
      </c>
      <c r="U2657" s="142">
        <f t="shared" si="1314"/>
        <v>1.1151891914535716E-5</v>
      </c>
      <c r="V2657" s="142" t="str">
        <f t="shared" si="1315"/>
        <v/>
      </c>
      <c r="W2657" s="142" t="str">
        <f t="shared" si="1316"/>
        <v/>
      </c>
      <c r="X2657" s="142">
        <f t="shared" si="1317"/>
        <v>3.7082882869486885E-12</v>
      </c>
      <c r="Y2657" s="142" t="str">
        <f t="shared" si="1318"/>
        <v/>
      </c>
      <c r="Z2657" s="142" t="str">
        <f t="shared" si="1319"/>
        <v/>
      </c>
      <c r="AD2657" s="142">
        <v>1963</v>
      </c>
      <c r="AE2657" s="142">
        <f t="shared" si="1337"/>
        <v>211.9311198408559</v>
      </c>
      <c r="AF2657" s="142">
        <f t="shared" si="1320"/>
        <v>4.3490229176053493E-6</v>
      </c>
      <c r="AG2657" s="142">
        <f t="shared" si="1321"/>
        <v>0.99994142148850351</v>
      </c>
      <c r="AH2657" s="142">
        <f t="shared" si="1322"/>
        <v>4.3490229176053493E-6</v>
      </c>
      <c r="AI2657" s="142" t="str">
        <f t="shared" si="1323"/>
        <v/>
      </c>
      <c r="AJ2657" s="142" t="str">
        <f t="shared" si="1324"/>
        <v/>
      </c>
      <c r="AK2657" s="142">
        <f t="shared" si="1325"/>
        <v>3.2606498696275518E-54</v>
      </c>
      <c r="AL2657" s="142" t="str">
        <f t="shared" si="1326"/>
        <v/>
      </c>
      <c r="AM2657" s="142" t="str">
        <f t="shared" si="1327"/>
        <v/>
      </c>
      <c r="AQ2657" s="142">
        <v>1963</v>
      </c>
      <c r="AR2657" s="142">
        <f t="shared" si="1328"/>
        <v>11073.508182443489</v>
      </c>
      <c r="AS2657" s="142">
        <f t="shared" si="1329"/>
        <v>8.323408281785062E-8</v>
      </c>
      <c r="AT2657" s="142">
        <f t="shared" si="1330"/>
        <v>0.99994142148850351</v>
      </c>
      <c r="AU2657" s="142">
        <f t="shared" si="1331"/>
        <v>8.323408281785062E-8</v>
      </c>
      <c r="AV2657" s="142" t="str">
        <f t="shared" si="1332"/>
        <v/>
      </c>
      <c r="AW2657" s="142" t="str">
        <f t="shared" si="1333"/>
        <v/>
      </c>
      <c r="AX2657" s="142">
        <f t="shared" si="1334"/>
        <v>3.549801777697055E-6</v>
      </c>
      <c r="AY2657" s="142" t="str">
        <f t="shared" si="1335"/>
        <v/>
      </c>
      <c r="AZ2657" s="142" t="str">
        <f t="shared" si="1336"/>
        <v/>
      </c>
      <c r="BB2657" s="147"/>
      <c r="BC2657" s="147">
        <f t="shared" si="1299"/>
        <v>12.595199999999657</v>
      </c>
      <c r="BD2657" s="163">
        <f t="shared" si="1300"/>
        <v>8.2607367848023638E-2</v>
      </c>
      <c r="BE2657" s="147">
        <f t="shared" si="1301"/>
        <v>1.762298691853903E-4</v>
      </c>
      <c r="BF2657" s="147" t="str">
        <f t="shared" si="1297"/>
        <v/>
      </c>
      <c r="BG2657" s="159" t="str">
        <f t="shared" si="1298"/>
        <v/>
      </c>
    </row>
    <row r="2658" spans="1:59" ht="20.100000000000001" customHeight="1" x14ac:dyDescent="0.25">
      <c r="A2658" s="147">
        <v>1964</v>
      </c>
      <c r="B2658" s="142">
        <f t="shared" si="1302"/>
        <v>18042.464178075079</v>
      </c>
      <c r="C2658" s="142">
        <f t="shared" si="1303"/>
        <v>5.0355422070561622E-8</v>
      </c>
      <c r="D2658" s="142">
        <f t="shared" si="1304"/>
        <v>0.99994237125638685</v>
      </c>
      <c r="E2658" s="142">
        <f t="shared" si="1305"/>
        <v>5.0355422070561622E-8</v>
      </c>
      <c r="F2658" s="142" t="str">
        <f t="shared" si="1306"/>
        <v/>
      </c>
      <c r="G2658" s="142" t="str">
        <f t="shared" si="1307"/>
        <v/>
      </c>
      <c r="H2658" s="142"/>
      <c r="I2658" s="142"/>
      <c r="J2658" s="142">
        <f t="shared" si="1308"/>
        <v>2.0414670214309729E-141</v>
      </c>
      <c r="K2658" s="142" t="str">
        <f t="shared" si="1309"/>
        <v/>
      </c>
      <c r="L2658" s="142" t="str">
        <f t="shared" si="1310"/>
        <v/>
      </c>
      <c r="M2658" s="142"/>
      <c r="N2658" s="142"/>
      <c r="O2658" s="142"/>
      <c r="P2658" s="142"/>
      <c r="Q2658" s="147">
        <v>1964</v>
      </c>
      <c r="R2658" s="142">
        <f t="shared" si="1311"/>
        <v>82.734876776074103</v>
      </c>
      <c r="S2658" s="142">
        <f t="shared" si="1312"/>
        <v>1.0981292706085151E-5</v>
      </c>
      <c r="T2658" s="142">
        <f t="shared" si="1313"/>
        <v>0.99994237125638685</v>
      </c>
      <c r="U2658" s="142">
        <f t="shared" si="1314"/>
        <v>1.0981292706085151E-5</v>
      </c>
      <c r="V2658" s="142" t="str">
        <f t="shared" si="1315"/>
        <v/>
      </c>
      <c r="W2658" s="142" t="str">
        <f t="shared" si="1316"/>
        <v/>
      </c>
      <c r="X2658" s="142">
        <f t="shared" si="1317"/>
        <v>3.8087343399226482E-12</v>
      </c>
      <c r="Y2658" s="142" t="str">
        <f t="shared" si="1318"/>
        <v/>
      </c>
      <c r="Z2658" s="142" t="str">
        <f t="shared" si="1319"/>
        <v/>
      </c>
      <c r="AD2658" s="147">
        <v>1964</v>
      </c>
      <c r="AE2658" s="142">
        <f t="shared" si="1337"/>
        <v>212.15119369323475</v>
      </c>
      <c r="AF2658" s="142">
        <f t="shared" si="1320"/>
        <v>4.2824925142475545E-6</v>
      </c>
      <c r="AG2658" s="142">
        <f t="shared" si="1321"/>
        <v>0.99994237125638685</v>
      </c>
      <c r="AH2658" s="142">
        <f t="shared" si="1322"/>
        <v>4.2824925142475545E-6</v>
      </c>
      <c r="AI2658" s="142" t="str">
        <f t="shared" si="1323"/>
        <v/>
      </c>
      <c r="AJ2658" s="142" t="str">
        <f t="shared" si="1324"/>
        <v/>
      </c>
      <c r="AK2658" s="142">
        <f t="shared" si="1325"/>
        <v>3.4674790167429136E-54</v>
      </c>
      <c r="AL2658" s="142" t="str">
        <f t="shared" si="1326"/>
        <v/>
      </c>
      <c r="AM2658" s="142" t="str">
        <f t="shared" si="1327"/>
        <v/>
      </c>
      <c r="AQ2658" s="147">
        <v>1964</v>
      </c>
      <c r="AR2658" s="142">
        <f t="shared" si="1328"/>
        <v>11085.007152518716</v>
      </c>
      <c r="AS2658" s="142">
        <f t="shared" si="1329"/>
        <v>8.1960785985918362E-8</v>
      </c>
      <c r="AT2658" s="142">
        <f t="shared" si="1330"/>
        <v>0.99994237125638685</v>
      </c>
      <c r="AU2658" s="142">
        <f t="shared" si="1331"/>
        <v>8.1960785985918362E-8</v>
      </c>
      <c r="AV2658" s="142" t="str">
        <f t="shared" si="1332"/>
        <v/>
      </c>
      <c r="AW2658" s="142" t="str">
        <f t="shared" si="1333"/>
        <v/>
      </c>
      <c r="AX2658" s="142">
        <f t="shared" si="1334"/>
        <v>3.5115332117174819E-6</v>
      </c>
      <c r="AY2658" s="142" t="str">
        <f t="shared" si="1335"/>
        <v/>
      </c>
      <c r="AZ2658" s="142" t="str">
        <f t="shared" si="1336"/>
        <v/>
      </c>
      <c r="BB2658" s="147"/>
      <c r="BC2658" s="147">
        <f t="shared" si="1299"/>
        <v>12.601599999999657</v>
      </c>
      <c r="BD2658" s="163">
        <f t="shared" si="1300"/>
        <v>8.2431137978838248E-2</v>
      </c>
      <c r="BE2658" s="147">
        <f t="shared" si="1301"/>
        <v>1.7589001729628739E-4</v>
      </c>
      <c r="BF2658" s="147" t="str">
        <f t="shared" si="1297"/>
        <v/>
      </c>
      <c r="BG2658" s="159" t="str">
        <f t="shared" si="1298"/>
        <v/>
      </c>
    </row>
    <row r="2659" spans="1:59" ht="20.100000000000001" customHeight="1" x14ac:dyDescent="0.25">
      <c r="A2659" s="142">
        <v>1965</v>
      </c>
      <c r="B2659" s="142">
        <f t="shared" si="1302"/>
        <v>18061.180427222458</v>
      </c>
      <c r="C2659" s="142">
        <f t="shared" si="1303"/>
        <v>4.95843024593227E-8</v>
      </c>
      <c r="D2659" s="142">
        <f t="shared" si="1304"/>
        <v>0.99994330648746577</v>
      </c>
      <c r="E2659" s="142">
        <f t="shared" si="1305"/>
        <v>4.95843024593227E-8</v>
      </c>
      <c r="F2659" s="142" t="str">
        <f t="shared" si="1306"/>
        <v/>
      </c>
      <c r="G2659" s="142" t="str">
        <f t="shared" si="1307"/>
        <v/>
      </c>
      <c r="H2659" s="142"/>
      <c r="I2659" s="142"/>
      <c r="J2659" s="142">
        <f t="shared" si="1308"/>
        <v>2.2569020331912787E-141</v>
      </c>
      <c r="K2659" s="142" t="str">
        <f t="shared" si="1309"/>
        <v/>
      </c>
      <c r="L2659" s="142" t="str">
        <f t="shared" si="1310"/>
        <v/>
      </c>
      <c r="M2659" s="142"/>
      <c r="N2659" s="142"/>
      <c r="O2659" s="142"/>
      <c r="P2659" s="142"/>
      <c r="Q2659" s="142">
        <v>1965</v>
      </c>
      <c r="R2659" s="142">
        <f t="shared" si="1311"/>
        <v>82.820701337045122</v>
      </c>
      <c r="S2659" s="142">
        <f t="shared" si="1312"/>
        <v>1.0813130275621347E-5</v>
      </c>
      <c r="T2659" s="142">
        <f t="shared" si="1313"/>
        <v>0.99994330648746577</v>
      </c>
      <c r="U2659" s="142">
        <f t="shared" si="1314"/>
        <v>1.0813130275621347E-5</v>
      </c>
      <c r="V2659" s="142" t="str">
        <f t="shared" si="1315"/>
        <v/>
      </c>
      <c r="W2659" s="142" t="str">
        <f t="shared" si="1316"/>
        <v/>
      </c>
      <c r="X2659" s="142">
        <f t="shared" si="1317"/>
        <v>3.9118385756849241E-12</v>
      </c>
      <c r="Y2659" s="142" t="str">
        <f t="shared" si="1318"/>
        <v/>
      </c>
      <c r="Z2659" s="142" t="str">
        <f t="shared" si="1319"/>
        <v/>
      </c>
      <c r="AD2659" s="142">
        <v>1965</v>
      </c>
      <c r="AE2659" s="142">
        <f t="shared" si="1337"/>
        <v>212.37126754561365</v>
      </c>
      <c r="AF2659" s="142">
        <f t="shared" si="1320"/>
        <v>4.2169124073408241E-6</v>
      </c>
      <c r="AG2659" s="142">
        <f t="shared" si="1321"/>
        <v>0.99994330648746577</v>
      </c>
      <c r="AH2659" s="142">
        <f t="shared" si="1322"/>
        <v>4.2169124073408241E-6</v>
      </c>
      <c r="AI2659" s="142" t="str">
        <f t="shared" si="1323"/>
        <v/>
      </c>
      <c r="AJ2659" s="142" t="str">
        <f t="shared" si="1324"/>
        <v/>
      </c>
      <c r="AK2659" s="142">
        <f t="shared" si="1325"/>
        <v>3.6873687268645668E-54</v>
      </c>
      <c r="AL2659" s="142" t="str">
        <f t="shared" si="1326"/>
        <v/>
      </c>
      <c r="AM2659" s="142" t="str">
        <f t="shared" si="1327"/>
        <v/>
      </c>
      <c r="AQ2659" s="142">
        <v>1965</v>
      </c>
      <c r="AR2659" s="142">
        <f t="shared" si="1328"/>
        <v>11096.506122593943</v>
      </c>
      <c r="AS2659" s="142">
        <f t="shared" si="1329"/>
        <v>8.07056764698519E-8</v>
      </c>
      <c r="AT2659" s="142">
        <f t="shared" si="1330"/>
        <v>0.99994330648746577</v>
      </c>
      <c r="AU2659" s="142">
        <f t="shared" si="1331"/>
        <v>8.07056764698519E-8</v>
      </c>
      <c r="AV2659" s="142" t="str">
        <f t="shared" si="1332"/>
        <v/>
      </c>
      <c r="AW2659" s="142" t="str">
        <f t="shared" si="1333"/>
        <v/>
      </c>
      <c r="AX2659" s="142">
        <f t="shared" si="1334"/>
        <v>3.4736216208457812E-6</v>
      </c>
      <c r="AY2659" s="142" t="str">
        <f t="shared" si="1335"/>
        <v/>
      </c>
      <c r="AZ2659" s="142" t="str">
        <f t="shared" si="1336"/>
        <v/>
      </c>
      <c r="BB2659" s="147"/>
      <c r="BC2659" s="147">
        <f t="shared" si="1299"/>
        <v>12.607999999999656</v>
      </c>
      <c r="BD2659" s="163">
        <f t="shared" si="1300"/>
        <v>8.2255247961541961E-2</v>
      </c>
      <c r="BE2659" s="147">
        <f t="shared" si="1301"/>
        <v>1.7555070765340464E-4</v>
      </c>
      <c r="BF2659" s="147" t="str">
        <f t="shared" si="1297"/>
        <v/>
      </c>
      <c r="BG2659" s="159" t="str">
        <f t="shared" si="1298"/>
        <v/>
      </c>
    </row>
    <row r="2660" spans="1:59" ht="20.100000000000001" customHeight="1" x14ac:dyDescent="0.25">
      <c r="A2660" s="142">
        <v>1966</v>
      </c>
      <c r="B2660" s="142">
        <f t="shared" si="1302"/>
        <v>18079.896676369837</v>
      </c>
      <c r="C2660" s="142">
        <f t="shared" si="1303"/>
        <v>4.8824210223049545E-8</v>
      </c>
      <c r="D2660" s="142">
        <f t="shared" si="1304"/>
        <v>0.99994422738950073</v>
      </c>
      <c r="E2660" s="142">
        <f t="shared" si="1305"/>
        <v>4.8824210223049545E-8</v>
      </c>
      <c r="F2660" s="142" t="str">
        <f t="shared" si="1306"/>
        <v/>
      </c>
      <c r="G2660" s="142" t="str">
        <f t="shared" si="1307"/>
        <v/>
      </c>
      <c r="H2660" s="142"/>
      <c r="I2660" s="142"/>
      <c r="J2660" s="142">
        <f t="shared" si="1308"/>
        <v>2.495031875066235E-141</v>
      </c>
      <c r="K2660" s="142" t="str">
        <f t="shared" si="1309"/>
        <v/>
      </c>
      <c r="L2660" s="142" t="str">
        <f t="shared" si="1310"/>
        <v/>
      </c>
      <c r="M2660" s="142"/>
      <c r="N2660" s="142"/>
      <c r="O2660" s="142"/>
      <c r="P2660" s="142"/>
      <c r="Q2660" s="142">
        <v>1966</v>
      </c>
      <c r="R2660" s="142">
        <f t="shared" si="1311"/>
        <v>82.906525898016142</v>
      </c>
      <c r="S2660" s="142">
        <f t="shared" si="1312"/>
        <v>1.0647372647407208E-5</v>
      </c>
      <c r="T2660" s="142">
        <f t="shared" si="1313"/>
        <v>0.99994422738950073</v>
      </c>
      <c r="U2660" s="142">
        <f t="shared" si="1314"/>
        <v>1.0647372647407208E-5</v>
      </c>
      <c r="V2660" s="142" t="str">
        <f t="shared" si="1315"/>
        <v/>
      </c>
      <c r="W2660" s="142" t="str">
        <f t="shared" si="1316"/>
        <v/>
      </c>
      <c r="X2660" s="142">
        <f t="shared" si="1317"/>
        <v>4.017669608531729E-12</v>
      </c>
      <c r="Y2660" s="142" t="str">
        <f t="shared" si="1318"/>
        <v/>
      </c>
      <c r="Z2660" s="142" t="str">
        <f t="shared" si="1319"/>
        <v/>
      </c>
      <c r="AD2660" s="142">
        <v>1966</v>
      </c>
      <c r="AE2660" s="142">
        <f t="shared" si="1337"/>
        <v>212.59134139799249</v>
      </c>
      <c r="AF2660" s="142">
        <f t="shared" si="1320"/>
        <v>4.1522701269640229E-6</v>
      </c>
      <c r="AG2660" s="142">
        <f t="shared" si="1321"/>
        <v>0.99994422738950073</v>
      </c>
      <c r="AH2660" s="142">
        <f t="shared" si="1322"/>
        <v>4.1522701269640229E-6</v>
      </c>
      <c r="AI2660" s="142" t="str">
        <f t="shared" si="1323"/>
        <v/>
      </c>
      <c r="AJ2660" s="142" t="str">
        <f t="shared" si="1324"/>
        <v/>
      </c>
      <c r="AK2660" s="142">
        <f t="shared" si="1325"/>
        <v>3.9211399742977516E-54</v>
      </c>
      <c r="AL2660" s="142" t="str">
        <f t="shared" si="1326"/>
        <v/>
      </c>
      <c r="AM2660" s="142" t="str">
        <f t="shared" si="1327"/>
        <v/>
      </c>
      <c r="AQ2660" s="142">
        <v>1966</v>
      </c>
      <c r="AR2660" s="142">
        <f t="shared" si="1328"/>
        <v>11108.005092669169</v>
      </c>
      <c r="AS2660" s="142">
        <f t="shared" si="1329"/>
        <v>7.946851561318283E-8</v>
      </c>
      <c r="AT2660" s="142">
        <f t="shared" si="1330"/>
        <v>0.99994422738950073</v>
      </c>
      <c r="AU2660" s="142">
        <f t="shared" si="1331"/>
        <v>7.946851561318283E-8</v>
      </c>
      <c r="AV2660" s="142" t="str">
        <f t="shared" si="1332"/>
        <v/>
      </c>
      <c r="AW2660" s="142" t="str">
        <f t="shared" si="1333"/>
        <v/>
      </c>
      <c r="AX2660" s="142">
        <f t="shared" si="1334"/>
        <v>3.4360643576814429E-6</v>
      </c>
      <c r="AY2660" s="142" t="str">
        <f t="shared" si="1335"/>
        <v/>
      </c>
      <c r="AZ2660" s="142" t="str">
        <f t="shared" si="1336"/>
        <v/>
      </c>
      <c r="BB2660" s="147"/>
      <c r="BC2660" s="147">
        <f t="shared" si="1299"/>
        <v>12.614399999999655</v>
      </c>
      <c r="BD2660" s="163">
        <f t="shared" si="1300"/>
        <v>8.2079697253888556E-2</v>
      </c>
      <c r="BE2660" s="147">
        <f t="shared" si="1301"/>
        <v>1.7521193976231808E-4</v>
      </c>
      <c r="BF2660" s="147" t="str">
        <f t="shared" si="1297"/>
        <v/>
      </c>
      <c r="BG2660" s="159" t="str">
        <f t="shared" si="1298"/>
        <v/>
      </c>
    </row>
    <row r="2661" spans="1:59" ht="20.100000000000001" customHeight="1" x14ac:dyDescent="0.25">
      <c r="A2661" s="142">
        <v>1967</v>
      </c>
      <c r="B2661" s="142">
        <f t="shared" si="1302"/>
        <v>18098.612925517224</v>
      </c>
      <c r="C2661" s="142">
        <f t="shared" si="1303"/>
        <v>4.8075000456225914E-8</v>
      </c>
      <c r="D2661" s="142">
        <f t="shared" si="1304"/>
        <v>0.99994513416752429</v>
      </c>
      <c r="E2661" s="142">
        <f t="shared" si="1305"/>
        <v>4.8075000456225914E-8</v>
      </c>
      <c r="F2661" s="142" t="str">
        <f t="shared" si="1306"/>
        <v/>
      </c>
      <c r="G2661" s="142" t="str">
        <f t="shared" si="1307"/>
        <v/>
      </c>
      <c r="H2661" s="142"/>
      <c r="I2661" s="142"/>
      <c r="J2661" s="142">
        <f t="shared" si="1308"/>
        <v>2.7582430977945489E-141</v>
      </c>
      <c r="K2661" s="142" t="str">
        <f t="shared" si="1309"/>
        <v/>
      </c>
      <c r="L2661" s="142" t="str">
        <f t="shared" si="1310"/>
        <v/>
      </c>
      <c r="M2661" s="142"/>
      <c r="N2661" s="142"/>
      <c r="O2661" s="142"/>
      <c r="P2661" s="142"/>
      <c r="Q2661" s="142">
        <v>1967</v>
      </c>
      <c r="R2661" s="142">
        <f t="shared" si="1311"/>
        <v>82.99235045898719</v>
      </c>
      <c r="S2661" s="142">
        <f t="shared" si="1312"/>
        <v>1.0483988221074358E-5</v>
      </c>
      <c r="T2661" s="142">
        <f t="shared" si="1313"/>
        <v>0.99994513416752429</v>
      </c>
      <c r="U2661" s="142">
        <f t="shared" si="1314"/>
        <v>1.0483988221074358E-5</v>
      </c>
      <c r="V2661" s="142" t="str">
        <f t="shared" si="1315"/>
        <v/>
      </c>
      <c r="W2661" s="142" t="str">
        <f t="shared" si="1316"/>
        <v/>
      </c>
      <c r="X2661" s="142">
        <f t="shared" si="1317"/>
        <v>4.126297776961426E-12</v>
      </c>
      <c r="Y2661" s="142" t="str">
        <f t="shared" si="1318"/>
        <v/>
      </c>
      <c r="Z2661" s="142" t="str">
        <f t="shared" si="1319"/>
        <v/>
      </c>
      <c r="AD2661" s="142">
        <v>1967</v>
      </c>
      <c r="AE2661" s="142">
        <f t="shared" si="1337"/>
        <v>212.8114152503714</v>
      </c>
      <c r="AF2661" s="142">
        <f t="shared" si="1320"/>
        <v>4.0885533495824997E-6</v>
      </c>
      <c r="AG2661" s="142">
        <f t="shared" si="1321"/>
        <v>0.99994513416752429</v>
      </c>
      <c r="AH2661" s="142">
        <f t="shared" si="1322"/>
        <v>4.0885533495824997E-6</v>
      </c>
      <c r="AI2661" s="142" t="str">
        <f t="shared" si="1323"/>
        <v/>
      </c>
      <c r="AJ2661" s="142" t="str">
        <f t="shared" si="1324"/>
        <v/>
      </c>
      <c r="AK2661" s="142">
        <f t="shared" si="1325"/>
        <v>4.169665100907476E-54</v>
      </c>
      <c r="AL2661" s="142" t="str">
        <f t="shared" si="1326"/>
        <v/>
      </c>
      <c r="AM2661" s="142" t="str">
        <f t="shared" si="1327"/>
        <v/>
      </c>
      <c r="AQ2661" s="142">
        <v>1967</v>
      </c>
      <c r="AR2661" s="142">
        <f t="shared" si="1328"/>
        <v>11119.504062744396</v>
      </c>
      <c r="AS2661" s="142">
        <f t="shared" si="1329"/>
        <v>7.8249067561071904E-8</v>
      </c>
      <c r="AT2661" s="142">
        <f t="shared" si="1330"/>
        <v>0.99994513416752429</v>
      </c>
      <c r="AU2661" s="142">
        <f t="shared" si="1331"/>
        <v>7.8249067561071904E-8</v>
      </c>
      <c r="AV2661" s="142" t="str">
        <f t="shared" si="1332"/>
        <v/>
      </c>
      <c r="AW2661" s="142" t="str">
        <f t="shared" si="1333"/>
        <v/>
      </c>
      <c r="AX2661" s="142">
        <f t="shared" si="1334"/>
        <v>3.3988587865114122E-6</v>
      </c>
      <c r="AY2661" s="142" t="str">
        <f t="shared" si="1335"/>
        <v/>
      </c>
      <c r="AZ2661" s="142" t="str">
        <f t="shared" si="1336"/>
        <v/>
      </c>
      <c r="BB2661" s="147"/>
      <c r="BC2661" s="147">
        <f t="shared" si="1299"/>
        <v>12.620799999999655</v>
      </c>
      <c r="BD2661" s="163">
        <f t="shared" si="1300"/>
        <v>8.1904485314126238E-2</v>
      </c>
      <c r="BE2661" s="147">
        <f t="shared" si="1301"/>
        <v>1.7487371312745192E-4</v>
      </c>
      <c r="BF2661" s="147" t="str">
        <f t="shared" si="1297"/>
        <v/>
      </c>
      <c r="BG2661" s="159" t="str">
        <f t="shared" si="1298"/>
        <v/>
      </c>
    </row>
    <row r="2662" spans="1:59" ht="20.100000000000001" customHeight="1" x14ac:dyDescent="0.25">
      <c r="A2662" s="142">
        <v>1968</v>
      </c>
      <c r="B2662" s="142">
        <f t="shared" si="1302"/>
        <v>18117.329174664603</v>
      </c>
      <c r="C2662" s="142">
        <f t="shared" si="1303"/>
        <v>4.7336529957430491E-8</v>
      </c>
      <c r="D2662" s="142">
        <f t="shared" si="1304"/>
        <v>0.99994602702387259</v>
      </c>
      <c r="E2662" s="142">
        <f t="shared" si="1305"/>
        <v>4.7336529957430491E-8</v>
      </c>
      <c r="F2662" s="142" t="str">
        <f t="shared" si="1306"/>
        <v/>
      </c>
      <c r="G2662" s="142" t="str">
        <f t="shared" si="1307"/>
        <v/>
      </c>
      <c r="H2662" s="142"/>
      <c r="I2662" s="142"/>
      <c r="J2662" s="142">
        <f t="shared" si="1308"/>
        <v>3.049172772922099E-141</v>
      </c>
      <c r="K2662" s="142" t="str">
        <f t="shared" si="1309"/>
        <v/>
      </c>
      <c r="L2662" s="142" t="str">
        <f t="shared" si="1310"/>
        <v/>
      </c>
      <c r="M2662" s="142"/>
      <c r="N2662" s="142"/>
      <c r="O2662" s="142"/>
      <c r="P2662" s="142"/>
      <c r="Q2662" s="142">
        <v>1968</v>
      </c>
      <c r="R2662" s="142">
        <f t="shared" si="1311"/>
        <v>83.078175019958209</v>
      </c>
      <c r="S2662" s="142">
        <f t="shared" si="1312"/>
        <v>1.0322945767876013E-5</v>
      </c>
      <c r="T2662" s="142">
        <f t="shared" si="1313"/>
        <v>0.99994602702387259</v>
      </c>
      <c r="U2662" s="142">
        <f t="shared" si="1314"/>
        <v>1.0322945767876013E-5</v>
      </c>
      <c r="V2662" s="142" t="str">
        <f t="shared" si="1315"/>
        <v/>
      </c>
      <c r="W2662" s="142" t="str">
        <f t="shared" si="1316"/>
        <v/>
      </c>
      <c r="X2662" s="142">
        <f t="shared" si="1317"/>
        <v>4.2377951857581568E-12</v>
      </c>
      <c r="Y2662" s="142" t="str">
        <f t="shared" si="1318"/>
        <v/>
      </c>
      <c r="Z2662" s="142" t="str">
        <f t="shared" si="1319"/>
        <v/>
      </c>
      <c r="AD2662" s="142">
        <v>1968</v>
      </c>
      <c r="AE2662" s="142">
        <f t="shared" si="1337"/>
        <v>213.03148910275024</v>
      </c>
      <c r="AF2662" s="142">
        <f t="shared" si="1320"/>
        <v>4.0257498965868608E-6</v>
      </c>
      <c r="AG2662" s="142">
        <f t="shared" si="1321"/>
        <v>0.99994602702387259</v>
      </c>
      <c r="AH2662" s="142">
        <f t="shared" si="1322"/>
        <v>4.0257498965868608E-6</v>
      </c>
      <c r="AI2662" s="142" t="str">
        <f t="shared" si="1323"/>
        <v/>
      </c>
      <c r="AJ2662" s="142" t="str">
        <f t="shared" si="1324"/>
        <v/>
      </c>
      <c r="AK2662" s="142">
        <f t="shared" si="1325"/>
        <v>4.4338710151125635E-54</v>
      </c>
      <c r="AL2662" s="142" t="str">
        <f t="shared" si="1326"/>
        <v/>
      </c>
      <c r="AM2662" s="142" t="str">
        <f t="shared" si="1327"/>
        <v/>
      </c>
      <c r="AQ2662" s="142">
        <v>1968</v>
      </c>
      <c r="AR2662" s="142">
        <f t="shared" si="1328"/>
        <v>11131.003032819626</v>
      </c>
      <c r="AS2662" s="142">
        <f t="shared" si="1329"/>
        <v>7.7047099232340545E-8</v>
      </c>
      <c r="AT2662" s="142">
        <f t="shared" si="1330"/>
        <v>0.99994602702387259</v>
      </c>
      <c r="AU2662" s="142">
        <f t="shared" si="1331"/>
        <v>7.7047099232340545E-8</v>
      </c>
      <c r="AV2662" s="142" t="str">
        <f t="shared" si="1332"/>
        <v/>
      </c>
      <c r="AW2662" s="142" t="str">
        <f t="shared" si="1333"/>
        <v/>
      </c>
      <c r="AX2662" s="142">
        <f t="shared" si="1334"/>
        <v>3.3620022833514849E-6</v>
      </c>
      <c r="AY2662" s="142" t="str">
        <f t="shared" si="1335"/>
        <v/>
      </c>
      <c r="AZ2662" s="142" t="str">
        <f t="shared" si="1336"/>
        <v/>
      </c>
      <c r="BB2662" s="147"/>
      <c r="BC2662" s="147">
        <f t="shared" si="1299"/>
        <v>12.627199999999654</v>
      </c>
      <c r="BD2662" s="163">
        <f t="shared" si="1300"/>
        <v>8.1729611600998786E-2</v>
      </c>
      <c r="BE2662" s="147">
        <f t="shared" si="1301"/>
        <v>1.7453602725257811E-4</v>
      </c>
      <c r="BF2662" s="147" t="str">
        <f t="shared" si="1297"/>
        <v/>
      </c>
      <c r="BG2662" s="159" t="str">
        <f t="shared" si="1298"/>
        <v/>
      </c>
    </row>
    <row r="2663" spans="1:59" ht="20.100000000000001" customHeight="1" x14ac:dyDescent="0.25">
      <c r="A2663" s="142">
        <v>1969</v>
      </c>
      <c r="B2663" s="142">
        <f t="shared" si="1302"/>
        <v>18136.045423811982</v>
      </c>
      <c r="C2663" s="142">
        <f t="shared" si="1303"/>
        <v>4.6608657212279907E-8</v>
      </c>
      <c r="D2663" s="142">
        <f t="shared" si="1304"/>
        <v>0.99994690615821757</v>
      </c>
      <c r="E2663" s="142">
        <f t="shared" si="1305"/>
        <v>4.6608657212279907E-8</v>
      </c>
      <c r="F2663" s="142" t="str">
        <f t="shared" si="1306"/>
        <v/>
      </c>
      <c r="G2663" s="142" t="str">
        <f t="shared" si="1307"/>
        <v/>
      </c>
      <c r="H2663" s="142"/>
      <c r="I2663" s="142"/>
      <c r="J2663" s="142">
        <f t="shared" si="1308"/>
        <v>3.3707347436057454E-141</v>
      </c>
      <c r="K2663" s="142" t="str">
        <f t="shared" si="1309"/>
        <v/>
      </c>
      <c r="L2663" s="142" t="str">
        <f t="shared" si="1310"/>
        <v/>
      </c>
      <c r="M2663" s="142"/>
      <c r="N2663" s="142"/>
      <c r="O2663" s="142"/>
      <c r="P2663" s="142"/>
      <c r="Q2663" s="142">
        <v>1969</v>
      </c>
      <c r="R2663" s="142">
        <f t="shared" si="1311"/>
        <v>83.163999580929257</v>
      </c>
      <c r="S2663" s="142">
        <f t="shared" si="1312"/>
        <v>1.0164214426967347E-5</v>
      </c>
      <c r="T2663" s="142">
        <f t="shared" si="1313"/>
        <v>0.99994690615821757</v>
      </c>
      <c r="U2663" s="142">
        <f t="shared" si="1314"/>
        <v>1.0164214426967347E-5</v>
      </c>
      <c r="V2663" s="142" t="str">
        <f t="shared" si="1315"/>
        <v/>
      </c>
      <c r="W2663" s="142" t="str">
        <f t="shared" si="1316"/>
        <v/>
      </c>
      <c r="X2663" s="142">
        <f t="shared" si="1317"/>
        <v>4.3522357490713545E-12</v>
      </c>
      <c r="Y2663" s="142" t="str">
        <f t="shared" si="1318"/>
        <v/>
      </c>
      <c r="Z2663" s="142" t="str">
        <f t="shared" si="1319"/>
        <v/>
      </c>
      <c r="AD2663" s="142">
        <v>1969</v>
      </c>
      <c r="AE2663" s="142">
        <f t="shared" si="1337"/>
        <v>213.25156295512915</v>
      </c>
      <c r="AF2663" s="142">
        <f t="shared" si="1320"/>
        <v>3.963847732842409E-6</v>
      </c>
      <c r="AG2663" s="142">
        <f t="shared" si="1321"/>
        <v>0.99994690615821757</v>
      </c>
      <c r="AH2663" s="142">
        <f t="shared" si="1322"/>
        <v>3.963847732842409E-6</v>
      </c>
      <c r="AI2663" s="142" t="str">
        <f t="shared" si="1323"/>
        <v/>
      </c>
      <c r="AJ2663" s="142" t="str">
        <f t="shared" si="1324"/>
        <v/>
      </c>
      <c r="AK2663" s="142">
        <f t="shared" si="1325"/>
        <v>4.7147425891587351E-54</v>
      </c>
      <c r="AL2663" s="142" t="str">
        <f t="shared" si="1326"/>
        <v/>
      </c>
      <c r="AM2663" s="142" t="str">
        <f t="shared" si="1327"/>
        <v/>
      </c>
      <c r="AQ2663" s="142">
        <v>1969</v>
      </c>
      <c r="AR2663" s="142">
        <f t="shared" si="1328"/>
        <v>11142.502002894853</v>
      </c>
      <c r="AS2663" s="142">
        <f t="shared" si="1329"/>
        <v>7.5862380291713392E-8</v>
      </c>
      <c r="AT2663" s="142">
        <f t="shared" si="1330"/>
        <v>0.99994690615821757</v>
      </c>
      <c r="AU2663" s="142">
        <f t="shared" si="1331"/>
        <v>7.5862380291713392E-8</v>
      </c>
      <c r="AV2663" s="142" t="str">
        <f t="shared" si="1332"/>
        <v/>
      </c>
      <c r="AW2663" s="142" t="str">
        <f t="shared" si="1333"/>
        <v/>
      </c>
      <c r="AX2663" s="142">
        <f t="shared" si="1334"/>
        <v>3.3254922359863699E-6</v>
      </c>
      <c r="AY2663" s="142" t="str">
        <f t="shared" si="1335"/>
        <v/>
      </c>
      <c r="AZ2663" s="142" t="str">
        <f t="shared" si="1336"/>
        <v/>
      </c>
      <c r="BB2663" s="147"/>
      <c r="BC2663" s="147">
        <f t="shared" si="1299"/>
        <v>12.633599999999653</v>
      </c>
      <c r="BD2663" s="163">
        <f t="shared" si="1300"/>
        <v>8.1555075573746208E-2</v>
      </c>
      <c r="BE2663" s="147">
        <f t="shared" si="1301"/>
        <v>1.7419888164037223E-4</v>
      </c>
      <c r="BF2663" s="147" t="str">
        <f t="shared" si="1297"/>
        <v/>
      </c>
      <c r="BG2663" s="159" t="str">
        <f t="shared" si="1298"/>
        <v/>
      </c>
    </row>
    <row r="2664" spans="1:59" ht="20.100000000000001" customHeight="1" x14ac:dyDescent="0.25">
      <c r="A2664" s="142">
        <v>1970</v>
      </c>
      <c r="B2664" s="142">
        <f t="shared" si="1302"/>
        <v>18154.761672959361</v>
      </c>
      <c r="C2664" s="142">
        <f t="shared" si="1303"/>
        <v>4.5891242376502944E-8</v>
      </c>
      <c r="D2664" s="142">
        <f t="shared" si="1304"/>
        <v>0.99994777176759819</v>
      </c>
      <c r="E2664" s="142">
        <f t="shared" si="1305"/>
        <v>4.5891242376502944E-8</v>
      </c>
      <c r="F2664" s="142" t="str">
        <f t="shared" si="1306"/>
        <v/>
      </c>
      <c r="G2664" s="142" t="str">
        <f t="shared" si="1307"/>
        <v/>
      </c>
      <c r="H2664" s="142"/>
      <c r="I2664" s="142"/>
      <c r="J2664" s="142">
        <f t="shared" si="1308"/>
        <v>3.7261486211790348E-141</v>
      </c>
      <c r="K2664" s="142" t="str">
        <f t="shared" si="1309"/>
        <v/>
      </c>
      <c r="L2664" s="142" t="str">
        <f t="shared" si="1310"/>
        <v/>
      </c>
      <c r="M2664" s="142"/>
      <c r="N2664" s="142"/>
      <c r="O2664" s="142"/>
      <c r="P2664" s="142"/>
      <c r="Q2664" s="142">
        <v>1970</v>
      </c>
      <c r="R2664" s="142">
        <f t="shared" si="1311"/>
        <v>83.249824141900277</v>
      </c>
      <c r="S2664" s="142">
        <f t="shared" si="1312"/>
        <v>1.0007763701714472E-5</v>
      </c>
      <c r="T2664" s="142">
        <f t="shared" si="1313"/>
        <v>0.99994777176759819</v>
      </c>
      <c r="U2664" s="142">
        <f t="shared" si="1314"/>
        <v>1.0007763701714472E-5</v>
      </c>
      <c r="V2664" s="142" t="str">
        <f t="shared" si="1315"/>
        <v/>
      </c>
      <c r="W2664" s="142" t="str">
        <f t="shared" si="1316"/>
        <v/>
      </c>
      <c r="X2664" s="142">
        <f t="shared" si="1317"/>
        <v>4.4696952345123528E-12</v>
      </c>
      <c r="Y2664" s="142" t="str">
        <f t="shared" si="1318"/>
        <v/>
      </c>
      <c r="Z2664" s="142" t="str">
        <f t="shared" si="1319"/>
        <v/>
      </c>
      <c r="AD2664" s="142">
        <v>1970</v>
      </c>
      <c r="AE2664" s="142">
        <f t="shared" si="1337"/>
        <v>213.47163680750799</v>
      </c>
      <c r="AF2664" s="142">
        <f t="shared" si="1320"/>
        <v>3.9028349652496865E-6</v>
      </c>
      <c r="AG2664" s="142">
        <f t="shared" si="1321"/>
        <v>0.99994777176759819</v>
      </c>
      <c r="AH2664" s="142">
        <f t="shared" si="1322"/>
        <v>3.9028349652496865E-6</v>
      </c>
      <c r="AI2664" s="142" t="str">
        <f t="shared" si="1323"/>
        <v/>
      </c>
      <c r="AJ2664" s="142" t="str">
        <f t="shared" si="1324"/>
        <v/>
      </c>
      <c r="AK2664" s="142">
        <f t="shared" si="1325"/>
        <v>5.0133262668996636E-54</v>
      </c>
      <c r="AL2664" s="142" t="str">
        <f t="shared" si="1326"/>
        <v/>
      </c>
      <c r="AM2664" s="142" t="str">
        <f t="shared" si="1327"/>
        <v/>
      </c>
      <c r="AQ2664" s="142">
        <v>1970</v>
      </c>
      <c r="AR2664" s="142">
        <f t="shared" si="1328"/>
        <v>11154.00097297008</v>
      </c>
      <c r="AS2664" s="142">
        <f t="shared" si="1329"/>
        <v>7.469468312226371E-8</v>
      </c>
      <c r="AT2664" s="142">
        <f t="shared" si="1330"/>
        <v>0.99994777176759819</v>
      </c>
      <c r="AU2664" s="142">
        <f t="shared" si="1331"/>
        <v>7.469468312226371E-8</v>
      </c>
      <c r="AV2664" s="142" t="str">
        <f t="shared" si="1332"/>
        <v/>
      </c>
      <c r="AW2664" s="142" t="str">
        <f t="shared" si="1333"/>
        <v/>
      </c>
      <c r="AX2664" s="142">
        <f t="shared" si="1334"/>
        <v>3.2893260440082895E-6</v>
      </c>
      <c r="AY2664" s="142" t="str">
        <f t="shared" si="1335"/>
        <v/>
      </c>
      <c r="AZ2664" s="142" t="str">
        <f t="shared" si="1336"/>
        <v/>
      </c>
      <c r="BB2664" s="147"/>
      <c r="BC2664" s="147">
        <f t="shared" si="1299"/>
        <v>12.639999999999652</v>
      </c>
      <c r="BD2664" s="163">
        <f t="shared" si="1300"/>
        <v>8.1380876692105836E-2</v>
      </c>
      <c r="BE2664" s="147">
        <f t="shared" si="1301"/>
        <v>1.7386227579259395E-4</v>
      </c>
      <c r="BF2664" s="147" t="str">
        <f t="shared" si="1297"/>
        <v/>
      </c>
      <c r="BG2664" s="159" t="str">
        <f t="shared" si="1298"/>
        <v/>
      </c>
    </row>
    <row r="2665" spans="1:59" ht="20.100000000000001" customHeight="1" x14ac:dyDescent="0.25">
      <c r="A2665" s="147">
        <v>1971</v>
      </c>
      <c r="B2665" s="142">
        <f t="shared" si="1302"/>
        <v>18173.47792210674</v>
      </c>
      <c r="C2665" s="142">
        <f t="shared" si="1303"/>
        <v>4.5184147259141035E-8</v>
      </c>
      <c r="D2665" s="142">
        <f t="shared" si="1304"/>
        <v>0.99994862404645146</v>
      </c>
      <c r="E2665" s="142">
        <f t="shared" si="1305"/>
        <v>4.5184147259141035E-8</v>
      </c>
      <c r="F2665" s="142" t="str">
        <f t="shared" si="1306"/>
        <v/>
      </c>
      <c r="G2665" s="142" t="str">
        <f t="shared" si="1307"/>
        <v/>
      </c>
      <c r="H2665" s="142"/>
      <c r="I2665" s="142"/>
      <c r="J2665" s="142">
        <f t="shared" si="1308"/>
        <v>4.1189718141704055E-141</v>
      </c>
      <c r="K2665" s="142" t="str">
        <f t="shared" si="1309"/>
        <v/>
      </c>
      <c r="L2665" s="142" t="str">
        <f t="shared" si="1310"/>
        <v/>
      </c>
      <c r="M2665" s="142"/>
      <c r="N2665" s="142"/>
      <c r="O2665" s="142"/>
      <c r="P2665" s="142"/>
      <c r="Q2665" s="147">
        <v>1971</v>
      </c>
      <c r="R2665" s="142">
        <f t="shared" si="1311"/>
        <v>83.335648702871296</v>
      </c>
      <c r="S2665" s="142">
        <f t="shared" si="1312"/>
        <v>9.8535634560306181E-6</v>
      </c>
      <c r="T2665" s="142">
        <f t="shared" si="1313"/>
        <v>0.99994862404645146</v>
      </c>
      <c r="U2665" s="142">
        <f t="shared" si="1314"/>
        <v>9.8535634560306181E-6</v>
      </c>
      <c r="V2665" s="142" t="str">
        <f t="shared" si="1315"/>
        <v/>
      </c>
      <c r="W2665" s="142" t="str">
        <f t="shared" si="1316"/>
        <v/>
      </c>
      <c r="X2665" s="142">
        <f t="shared" si="1317"/>
        <v>4.5902513082924865E-12</v>
      </c>
      <c r="Y2665" s="142" t="str">
        <f t="shared" si="1318"/>
        <v/>
      </c>
      <c r="Z2665" s="142" t="str">
        <f t="shared" si="1319"/>
        <v/>
      </c>
      <c r="AD2665" s="147">
        <v>1971</v>
      </c>
      <c r="AE2665" s="142">
        <f t="shared" si="1337"/>
        <v>213.69171065988689</v>
      </c>
      <c r="AF2665" s="142">
        <f t="shared" si="1320"/>
        <v>3.8426998413156479E-6</v>
      </c>
      <c r="AG2665" s="142">
        <f t="shared" si="1321"/>
        <v>0.99994862404645146</v>
      </c>
      <c r="AH2665" s="142">
        <f t="shared" si="1322"/>
        <v>3.8426998413156479E-6</v>
      </c>
      <c r="AI2665" s="142" t="str">
        <f t="shared" si="1323"/>
        <v/>
      </c>
      <c r="AJ2665" s="142" t="str">
        <f t="shared" si="1324"/>
        <v/>
      </c>
      <c r="AK2665" s="142">
        <f t="shared" si="1325"/>
        <v>5.330733895070092E-54</v>
      </c>
      <c r="AL2665" s="142" t="str">
        <f t="shared" si="1326"/>
        <v/>
      </c>
      <c r="AM2665" s="142" t="str">
        <f t="shared" si="1327"/>
        <v/>
      </c>
      <c r="AQ2665" s="147">
        <v>1971</v>
      </c>
      <c r="AR2665" s="142">
        <f t="shared" si="1328"/>
        <v>11165.499943045306</v>
      </c>
      <c r="AS2665" s="142">
        <f t="shared" si="1329"/>
        <v>7.354378279807254E-8</v>
      </c>
      <c r="AT2665" s="142">
        <f t="shared" si="1330"/>
        <v>0.99994862404645146</v>
      </c>
      <c r="AU2665" s="142">
        <f t="shared" si="1331"/>
        <v>7.354378279807254E-8</v>
      </c>
      <c r="AV2665" s="142" t="str">
        <f t="shared" si="1332"/>
        <v/>
      </c>
      <c r="AW2665" s="142" t="str">
        <f t="shared" si="1333"/>
        <v/>
      </c>
      <c r="AX2665" s="142">
        <f t="shared" si="1334"/>
        <v>3.2535011188543025E-6</v>
      </c>
      <c r="AY2665" s="142" t="str">
        <f t="shared" si="1335"/>
        <v/>
      </c>
      <c r="AZ2665" s="142" t="str">
        <f t="shared" si="1336"/>
        <v/>
      </c>
      <c r="BB2665" s="147"/>
      <c r="BC2665" s="147">
        <f t="shared" si="1299"/>
        <v>12.646399999999652</v>
      </c>
      <c r="BD2665" s="163">
        <f t="shared" si="1300"/>
        <v>8.1207014416313242E-2</v>
      </c>
      <c r="BE2665" s="147">
        <f t="shared" si="1301"/>
        <v>1.7352620921019801E-4</v>
      </c>
      <c r="BF2665" s="147" t="str">
        <f t="shared" si="1297"/>
        <v/>
      </c>
      <c r="BG2665" s="159" t="str">
        <f t="shared" si="1298"/>
        <v/>
      </c>
    </row>
    <row r="2666" spans="1:59" ht="20.100000000000001" customHeight="1" x14ac:dyDescent="0.25">
      <c r="A2666" s="142">
        <v>1972</v>
      </c>
      <c r="B2666" s="142">
        <f t="shared" si="1302"/>
        <v>18192.194171254127</v>
      </c>
      <c r="C2666" s="142">
        <f t="shared" si="1303"/>
        <v>4.448723530587513E-8</v>
      </c>
      <c r="D2666" s="142">
        <f t="shared" si="1304"/>
        <v>0.99994946318664324</v>
      </c>
      <c r="E2666" s="142">
        <f t="shared" si="1305"/>
        <v>4.448723530587513E-8</v>
      </c>
      <c r="F2666" s="142" t="str">
        <f t="shared" si="1306"/>
        <v/>
      </c>
      <c r="G2666" s="142" t="str">
        <f t="shared" si="1307"/>
        <v/>
      </c>
      <c r="H2666" s="142"/>
      <c r="I2666" s="142"/>
      <c r="J2666" s="142">
        <f t="shared" si="1308"/>
        <v>4.5531349063238354E-141</v>
      </c>
      <c r="K2666" s="142" t="str">
        <f t="shared" si="1309"/>
        <v/>
      </c>
      <c r="L2666" s="142" t="str">
        <f t="shared" si="1310"/>
        <v/>
      </c>
      <c r="M2666" s="142"/>
      <c r="N2666" s="142"/>
      <c r="O2666" s="142"/>
      <c r="P2666" s="142"/>
      <c r="Q2666" s="142">
        <v>1972</v>
      </c>
      <c r="R2666" s="142">
        <f t="shared" si="1311"/>
        <v>83.421473263842344</v>
      </c>
      <c r="S2666" s="142">
        <f t="shared" si="1312"/>
        <v>9.701583910740388E-6</v>
      </c>
      <c r="T2666" s="142">
        <f t="shared" si="1313"/>
        <v>0.99994946318664324</v>
      </c>
      <c r="U2666" s="142">
        <f t="shared" si="1314"/>
        <v>9.701583910740388E-6</v>
      </c>
      <c r="V2666" s="142" t="str">
        <f t="shared" si="1315"/>
        <v/>
      </c>
      <c r="W2666" s="142" t="str">
        <f t="shared" si="1316"/>
        <v/>
      </c>
      <c r="X2666" s="142">
        <f t="shared" si="1317"/>
        <v>4.7139835814250193E-12</v>
      </c>
      <c r="Y2666" s="142" t="str">
        <f t="shared" si="1318"/>
        <v/>
      </c>
      <c r="Z2666" s="142" t="str">
        <f t="shared" si="1319"/>
        <v/>
      </c>
      <c r="AD2666" s="142">
        <v>1972</v>
      </c>
      <c r="AE2666" s="142">
        <f t="shared" si="1337"/>
        <v>213.91178451226574</v>
      </c>
      <c r="AF2666" s="142">
        <f t="shared" si="1320"/>
        <v>3.7834307477358661E-6</v>
      </c>
      <c r="AG2666" s="142">
        <f t="shared" si="1321"/>
        <v>0.99994946318664324</v>
      </c>
      <c r="AH2666" s="142">
        <f t="shared" si="1322"/>
        <v>3.7834307477358661E-6</v>
      </c>
      <c r="AI2666" s="142" t="str">
        <f t="shared" si="1323"/>
        <v/>
      </c>
      <c r="AJ2666" s="142" t="str">
        <f t="shared" si="1324"/>
        <v/>
      </c>
      <c r="AK2666" s="142">
        <f t="shared" si="1325"/>
        <v>5.6681467918260606E-54</v>
      </c>
      <c r="AL2666" s="142" t="str">
        <f t="shared" si="1326"/>
        <v/>
      </c>
      <c r="AM2666" s="142" t="str">
        <f t="shared" si="1327"/>
        <v/>
      </c>
      <c r="AQ2666" s="142">
        <v>1972</v>
      </c>
      <c r="AR2666" s="142">
        <f t="shared" si="1328"/>
        <v>11176.998913120533</v>
      </c>
      <c r="AS2666" s="142">
        <f t="shared" si="1329"/>
        <v>7.2409457057090855E-8</v>
      </c>
      <c r="AT2666" s="142">
        <f t="shared" si="1330"/>
        <v>0.99994946318664324</v>
      </c>
      <c r="AU2666" s="142">
        <f t="shared" si="1331"/>
        <v>7.2409457057090855E-8</v>
      </c>
      <c r="AV2666" s="142" t="str">
        <f t="shared" si="1332"/>
        <v/>
      </c>
      <c r="AW2666" s="142" t="str">
        <f t="shared" si="1333"/>
        <v/>
      </c>
      <c r="AX2666" s="142">
        <f t="shared" si="1334"/>
        <v>3.2180148838422496E-6</v>
      </c>
      <c r="AY2666" s="142" t="str">
        <f t="shared" si="1335"/>
        <v/>
      </c>
      <c r="AZ2666" s="142" t="str">
        <f t="shared" si="1336"/>
        <v/>
      </c>
      <c r="BB2666" s="147"/>
      <c r="BC2666" s="147">
        <f t="shared" si="1299"/>
        <v>12.652799999999651</v>
      </c>
      <c r="BD2666" s="163">
        <f t="shared" si="1300"/>
        <v>8.1033488207103044E-2</v>
      </c>
      <c r="BE2666" s="147">
        <f t="shared" si="1301"/>
        <v>1.7319068139322324E-4</v>
      </c>
      <c r="BF2666" s="147" t="str">
        <f t="shared" si="1297"/>
        <v/>
      </c>
      <c r="BG2666" s="159" t="str">
        <f t="shared" si="1298"/>
        <v/>
      </c>
    </row>
    <row r="2667" spans="1:59" ht="20.100000000000001" customHeight="1" x14ac:dyDescent="0.25">
      <c r="A2667" s="142">
        <v>1973</v>
      </c>
      <c r="B2667" s="142">
        <f t="shared" si="1302"/>
        <v>18210.910420401506</v>
      </c>
      <c r="C2667" s="142">
        <f t="shared" si="1303"/>
        <v>4.380037158248195E-8</v>
      </c>
      <c r="D2667" s="142">
        <f t="shared" si="1304"/>
        <v>0.99995028937749919</v>
      </c>
      <c r="E2667" s="142">
        <f t="shared" si="1305"/>
        <v>4.380037158248195E-8</v>
      </c>
      <c r="F2667" s="142" t="str">
        <f t="shared" si="1306"/>
        <v/>
      </c>
      <c r="G2667" s="142" t="str">
        <f t="shared" si="1307"/>
        <v/>
      </c>
      <c r="H2667" s="142"/>
      <c r="I2667" s="142"/>
      <c r="J2667" s="142">
        <f t="shared" si="1308"/>
        <v>5.0329807331811414E-141</v>
      </c>
      <c r="K2667" s="142" t="str">
        <f t="shared" si="1309"/>
        <v/>
      </c>
      <c r="L2667" s="142" t="str">
        <f t="shared" si="1310"/>
        <v/>
      </c>
      <c r="M2667" s="142"/>
      <c r="N2667" s="142"/>
      <c r="O2667" s="142"/>
      <c r="P2667" s="142"/>
      <c r="Q2667" s="142">
        <v>1973</v>
      </c>
      <c r="R2667" s="142">
        <f t="shared" si="1311"/>
        <v>83.507297824813364</v>
      </c>
      <c r="S2667" s="142">
        <f t="shared" si="1312"/>
        <v>9.5517956399718116E-6</v>
      </c>
      <c r="T2667" s="142">
        <f t="shared" si="1313"/>
        <v>0.99995028937749919</v>
      </c>
      <c r="U2667" s="142">
        <f t="shared" si="1314"/>
        <v>9.5517956399718116E-6</v>
      </c>
      <c r="V2667" s="142" t="str">
        <f t="shared" si="1315"/>
        <v/>
      </c>
      <c r="W2667" s="142" t="str">
        <f t="shared" si="1316"/>
        <v/>
      </c>
      <c r="X2667" s="142">
        <f t="shared" si="1317"/>
        <v>4.8409736570164434E-12</v>
      </c>
      <c r="Y2667" s="142" t="str">
        <f t="shared" si="1318"/>
        <v/>
      </c>
      <c r="Z2667" s="142" t="str">
        <f t="shared" si="1319"/>
        <v/>
      </c>
      <c r="AD2667" s="142">
        <v>1973</v>
      </c>
      <c r="AE2667" s="142">
        <f t="shared" si="1337"/>
        <v>214.13185836464464</v>
      </c>
      <c r="AF2667" s="142">
        <f t="shared" si="1320"/>
        <v>3.7250162089873213E-6</v>
      </c>
      <c r="AG2667" s="142">
        <f t="shared" si="1321"/>
        <v>0.99995028937749919</v>
      </c>
      <c r="AH2667" s="142">
        <f t="shared" si="1322"/>
        <v>3.7250162089873213E-6</v>
      </c>
      <c r="AI2667" s="142" t="str">
        <f t="shared" si="1323"/>
        <v/>
      </c>
      <c r="AJ2667" s="142" t="str">
        <f t="shared" si="1324"/>
        <v/>
      </c>
      <c r="AK2667" s="142">
        <f t="shared" si="1325"/>
        <v>6.0268200671775425E-54</v>
      </c>
      <c r="AL2667" s="142" t="str">
        <f t="shared" si="1326"/>
        <v/>
      </c>
      <c r="AM2667" s="142" t="str">
        <f t="shared" si="1327"/>
        <v/>
      </c>
      <c r="AQ2667" s="142">
        <v>1973</v>
      </c>
      <c r="AR2667" s="142">
        <f t="shared" si="1328"/>
        <v>11188.49788319576</v>
      </c>
      <c r="AS2667" s="142">
        <f t="shared" si="1329"/>
        <v>7.1291486274209912E-8</v>
      </c>
      <c r="AT2667" s="142">
        <f t="shared" si="1330"/>
        <v>0.99995028937749919</v>
      </c>
      <c r="AU2667" s="142">
        <f t="shared" si="1331"/>
        <v>7.1291486274209912E-8</v>
      </c>
      <c r="AV2667" s="142" t="str">
        <f t="shared" si="1332"/>
        <v/>
      </c>
      <c r="AW2667" s="142" t="str">
        <f t="shared" si="1333"/>
        <v/>
      </c>
      <c r="AX2667" s="142">
        <f t="shared" si="1334"/>
        <v>3.1828647742053597E-6</v>
      </c>
      <c r="AY2667" s="142" t="str">
        <f t="shared" si="1335"/>
        <v/>
      </c>
      <c r="AZ2667" s="142" t="str">
        <f t="shared" si="1336"/>
        <v/>
      </c>
      <c r="BB2667" s="147"/>
      <c r="BC2667" s="147">
        <f t="shared" si="1299"/>
        <v>12.65919999999965</v>
      </c>
      <c r="BD2667" s="163">
        <f t="shared" si="1300"/>
        <v>8.0860297525709821E-2</v>
      </c>
      <c r="BE2667" s="147">
        <f t="shared" si="1301"/>
        <v>1.7285569184070926E-4</v>
      </c>
      <c r="BF2667" s="147" t="str">
        <f t="shared" si="1297"/>
        <v/>
      </c>
      <c r="BG2667" s="159" t="str">
        <f t="shared" si="1298"/>
        <v/>
      </c>
    </row>
    <row r="2668" spans="1:59" ht="20.100000000000001" customHeight="1" x14ac:dyDescent="0.25">
      <c r="A2668" s="142">
        <v>1974</v>
      </c>
      <c r="B2668" s="142">
        <f t="shared" si="1302"/>
        <v>18229.626669548885</v>
      </c>
      <c r="C2668" s="142">
        <f t="shared" si="1303"/>
        <v>4.3123422758412817E-8</v>
      </c>
      <c r="D2668" s="142">
        <f t="shared" si="1304"/>
        <v>0.9999511028058341</v>
      </c>
      <c r="E2668" s="142">
        <f t="shared" si="1305"/>
        <v>4.3123422758412817E-8</v>
      </c>
      <c r="F2668" s="142" t="str">
        <f t="shared" si="1306"/>
        <v/>
      </c>
      <c r="G2668" s="142" t="str">
        <f t="shared" si="1307"/>
        <v/>
      </c>
      <c r="H2668" s="142"/>
      <c r="I2668" s="142"/>
      <c r="J2668" s="142">
        <f t="shared" si="1308"/>
        <v>5.5633075431863368E-141</v>
      </c>
      <c r="K2668" s="142" t="str">
        <f t="shared" si="1309"/>
        <v/>
      </c>
      <c r="L2668" s="142" t="str">
        <f t="shared" si="1310"/>
        <v/>
      </c>
      <c r="M2668" s="142"/>
      <c r="N2668" s="142"/>
      <c r="O2668" s="142"/>
      <c r="P2668" s="142"/>
      <c r="Q2668" s="142">
        <v>1974</v>
      </c>
      <c r="R2668" s="142">
        <f t="shared" si="1311"/>
        <v>83.593122385784412</v>
      </c>
      <c r="S2668" s="142">
        <f t="shared" si="1312"/>
        <v>9.4041695675752979E-6</v>
      </c>
      <c r="T2668" s="142">
        <f t="shared" si="1313"/>
        <v>0.9999511028058341</v>
      </c>
      <c r="U2668" s="142">
        <f t="shared" si="1314"/>
        <v>9.4041695675752979E-6</v>
      </c>
      <c r="V2668" s="142" t="str">
        <f t="shared" si="1315"/>
        <v/>
      </c>
      <c r="W2668" s="142" t="str">
        <f t="shared" si="1316"/>
        <v/>
      </c>
      <c r="X2668" s="142">
        <f t="shared" si="1317"/>
        <v>4.9713051786717948E-12</v>
      </c>
      <c r="Y2668" s="142" t="str">
        <f t="shared" si="1318"/>
        <v/>
      </c>
      <c r="Z2668" s="142" t="str">
        <f t="shared" si="1319"/>
        <v/>
      </c>
      <c r="AD2668" s="142">
        <v>1974</v>
      </c>
      <c r="AE2668" s="142">
        <f t="shared" si="1337"/>
        <v>214.35193221702349</v>
      </c>
      <c r="AF2668" s="142">
        <f t="shared" si="1320"/>
        <v>3.6674448859321317E-6</v>
      </c>
      <c r="AG2668" s="142">
        <f t="shared" si="1321"/>
        <v>0.9999511028058341</v>
      </c>
      <c r="AH2668" s="142">
        <f t="shared" si="1322"/>
        <v>3.6674448859321317E-6</v>
      </c>
      <c r="AI2668" s="142" t="str">
        <f t="shared" si="1323"/>
        <v/>
      </c>
      <c r="AJ2668" s="142" t="str">
        <f t="shared" si="1324"/>
        <v/>
      </c>
      <c r="AK2668" s="142">
        <f t="shared" si="1325"/>
        <v>6.408087210832285E-54</v>
      </c>
      <c r="AL2668" s="142" t="str">
        <f t="shared" si="1326"/>
        <v/>
      </c>
      <c r="AM2668" s="142" t="str">
        <f t="shared" si="1327"/>
        <v/>
      </c>
      <c r="AQ2668" s="142">
        <v>1974</v>
      </c>
      <c r="AR2668" s="142">
        <f t="shared" si="1328"/>
        <v>11199.996853270986</v>
      </c>
      <c r="AS2668" s="142">
        <f t="shared" si="1329"/>
        <v>7.0189653434536604E-8</v>
      </c>
      <c r="AT2668" s="142">
        <f t="shared" si="1330"/>
        <v>0.9999511028058341</v>
      </c>
      <c r="AU2668" s="142">
        <f t="shared" si="1331"/>
        <v>7.0189653434536604E-8</v>
      </c>
      <c r="AV2668" s="142" t="str">
        <f t="shared" si="1332"/>
        <v/>
      </c>
      <c r="AW2668" s="142" t="str">
        <f t="shared" si="1333"/>
        <v/>
      </c>
      <c r="AX2668" s="142">
        <f t="shared" si="1334"/>
        <v>3.1480482371255287E-6</v>
      </c>
      <c r="AY2668" s="142" t="str">
        <f t="shared" si="1335"/>
        <v/>
      </c>
      <c r="AZ2668" s="142" t="str">
        <f t="shared" si="1336"/>
        <v/>
      </c>
      <c r="BB2668" s="147"/>
      <c r="BC2668" s="147">
        <f t="shared" si="1299"/>
        <v>12.66559999999965</v>
      </c>
      <c r="BD2668" s="163">
        <f t="shared" si="1300"/>
        <v>8.0687441833869111E-2</v>
      </c>
      <c r="BE2668" s="147">
        <f t="shared" si="1301"/>
        <v>1.7252124005104341E-4</v>
      </c>
      <c r="BF2668" s="147" t="str">
        <f t="shared" si="1297"/>
        <v/>
      </c>
      <c r="BG2668" s="159" t="str">
        <f t="shared" si="1298"/>
        <v/>
      </c>
    </row>
    <row r="2669" spans="1:59" ht="20.100000000000001" customHeight="1" x14ac:dyDescent="0.25">
      <c r="A2669" s="142">
        <v>1975</v>
      </c>
      <c r="B2669" s="142">
        <f t="shared" si="1302"/>
        <v>18248.342918696264</v>
      </c>
      <c r="C2669" s="142">
        <f t="shared" si="1303"/>
        <v>4.2456257090502253E-8</v>
      </c>
      <c r="D2669" s="142">
        <f t="shared" si="1304"/>
        <v>0.99995190365598241</v>
      </c>
      <c r="E2669" s="142">
        <f t="shared" si="1305"/>
        <v>4.2456257090502253E-8</v>
      </c>
      <c r="F2669" s="142" t="str">
        <f t="shared" si="1306"/>
        <v/>
      </c>
      <c r="G2669" s="142" t="str">
        <f t="shared" si="1307"/>
        <v/>
      </c>
      <c r="H2669" s="142"/>
      <c r="I2669" s="142"/>
      <c r="J2669" s="142">
        <f t="shared" si="1308"/>
        <v>6.1494166694769108E-141</v>
      </c>
      <c r="K2669" s="142" t="str">
        <f t="shared" si="1309"/>
        <v/>
      </c>
      <c r="L2669" s="142" t="str">
        <f t="shared" si="1310"/>
        <v/>
      </c>
      <c r="M2669" s="142"/>
      <c r="N2669" s="142"/>
      <c r="O2669" s="142"/>
      <c r="P2669" s="142"/>
      <c r="Q2669" s="142">
        <v>1975</v>
      </c>
      <c r="R2669" s="142">
        <f t="shared" si="1311"/>
        <v>83.678946946755431</v>
      </c>
      <c r="S2669" s="142">
        <f t="shared" si="1312"/>
        <v>9.2586769635710937E-6</v>
      </c>
      <c r="T2669" s="142">
        <f t="shared" si="1313"/>
        <v>0.99995190365598241</v>
      </c>
      <c r="U2669" s="142">
        <f t="shared" si="1314"/>
        <v>9.2586769635710937E-6</v>
      </c>
      <c r="V2669" s="142" t="str">
        <f t="shared" si="1315"/>
        <v/>
      </c>
      <c r="W2669" s="142" t="str">
        <f t="shared" si="1316"/>
        <v/>
      </c>
      <c r="X2669" s="142">
        <f t="shared" si="1317"/>
        <v>5.1050638800378994E-12</v>
      </c>
      <c r="Y2669" s="142" t="str">
        <f t="shared" si="1318"/>
        <v/>
      </c>
      <c r="Z2669" s="142" t="str">
        <f t="shared" si="1319"/>
        <v/>
      </c>
      <c r="AD2669" s="142">
        <v>1975</v>
      </c>
      <c r="AE2669" s="142">
        <f t="shared" si="1337"/>
        <v>214.57200606940239</v>
      </c>
      <c r="AF2669" s="142">
        <f t="shared" si="1320"/>
        <v>3.6107055744318332E-6</v>
      </c>
      <c r="AG2669" s="142">
        <f t="shared" si="1321"/>
        <v>0.99995190365598241</v>
      </c>
      <c r="AH2669" s="142">
        <f t="shared" si="1322"/>
        <v>3.6107055744318332E-6</v>
      </c>
      <c r="AI2669" s="142" t="str">
        <f t="shared" si="1323"/>
        <v/>
      </c>
      <c r="AJ2669" s="142" t="str">
        <f t="shared" si="1324"/>
        <v/>
      </c>
      <c r="AK2669" s="142">
        <f t="shared" si="1325"/>
        <v>6.8133649639242144E-54</v>
      </c>
      <c r="AL2669" s="142" t="str">
        <f t="shared" si="1326"/>
        <v/>
      </c>
      <c r="AM2669" s="142" t="str">
        <f t="shared" si="1327"/>
        <v/>
      </c>
      <c r="AQ2669" s="142">
        <v>1975</v>
      </c>
      <c r="AR2669" s="142">
        <f t="shared" si="1328"/>
        <v>11211.495823346213</v>
      </c>
      <c r="AS2669" s="142">
        <f t="shared" si="1329"/>
        <v>6.9103744106874798E-8</v>
      </c>
      <c r="AT2669" s="142">
        <f t="shared" si="1330"/>
        <v>0.99995190365598241</v>
      </c>
      <c r="AU2669" s="142">
        <f t="shared" si="1331"/>
        <v>6.9103744106874798E-8</v>
      </c>
      <c r="AV2669" s="142" t="str">
        <f t="shared" si="1332"/>
        <v/>
      </c>
      <c r="AW2669" s="142" t="str">
        <f t="shared" si="1333"/>
        <v/>
      </c>
      <c r="AX2669" s="142">
        <f t="shared" si="1334"/>
        <v>3.1135627317653037E-6</v>
      </c>
      <c r="AY2669" s="142" t="str">
        <f t="shared" si="1335"/>
        <v/>
      </c>
      <c r="AZ2669" s="142" t="str">
        <f t="shared" si="1336"/>
        <v/>
      </c>
      <c r="BB2669" s="147"/>
      <c r="BC2669" s="147">
        <f t="shared" si="1299"/>
        <v>12.671999999999649</v>
      </c>
      <c r="BD2669" s="163">
        <f t="shared" si="1300"/>
        <v>8.0514920593818068E-2</v>
      </c>
      <c r="BE2669" s="147">
        <f t="shared" si="1301"/>
        <v>1.7218732552150284E-4</v>
      </c>
      <c r="BF2669" s="147" t="str">
        <f t="shared" si="1297"/>
        <v/>
      </c>
      <c r="BG2669" s="159" t="str">
        <f t="shared" si="1298"/>
        <v/>
      </c>
    </row>
    <row r="2670" spans="1:59" ht="20.100000000000001" customHeight="1" x14ac:dyDescent="0.25">
      <c r="A2670" s="142">
        <v>1976</v>
      </c>
      <c r="B2670" s="142">
        <f t="shared" si="1302"/>
        <v>18267.05916784365</v>
      </c>
      <c r="C2670" s="142">
        <f t="shared" si="1303"/>
        <v>4.1798744406799875E-8</v>
      </c>
      <c r="D2670" s="142">
        <f t="shared" si="1304"/>
        <v>0.99995269210982751</v>
      </c>
      <c r="E2670" s="142">
        <f t="shared" si="1305"/>
        <v>4.1798744406799875E-8</v>
      </c>
      <c r="F2670" s="142" t="str">
        <f t="shared" si="1306"/>
        <v/>
      </c>
      <c r="G2670" s="142" t="str">
        <f t="shared" si="1307"/>
        <v/>
      </c>
      <c r="H2670" s="142"/>
      <c r="I2670" s="142"/>
      <c r="J2670" s="142">
        <f t="shared" si="1308"/>
        <v>6.7971651829300898E-141</v>
      </c>
      <c r="K2670" s="142" t="str">
        <f t="shared" si="1309"/>
        <v/>
      </c>
      <c r="L2670" s="142" t="str">
        <f t="shared" si="1310"/>
        <v/>
      </c>
      <c r="M2670" s="142"/>
      <c r="N2670" s="142"/>
      <c r="O2670" s="142"/>
      <c r="P2670" s="142"/>
      <c r="Q2670" s="142">
        <v>1976</v>
      </c>
      <c r="R2670" s="142">
        <f t="shared" si="1311"/>
        <v>83.764771507726451</v>
      </c>
      <c r="S2670" s="142">
        <f t="shared" si="1312"/>
        <v>9.1152894406231482E-6</v>
      </c>
      <c r="T2670" s="142">
        <f t="shared" si="1313"/>
        <v>0.99995269210982751</v>
      </c>
      <c r="U2670" s="142">
        <f t="shared" si="1314"/>
        <v>9.1152894406231482E-6</v>
      </c>
      <c r="V2670" s="142" t="str">
        <f t="shared" si="1315"/>
        <v/>
      </c>
      <c r="W2670" s="142" t="str">
        <f t="shared" si="1316"/>
        <v/>
      </c>
      <c r="X2670" s="142">
        <f t="shared" si="1317"/>
        <v>5.2423376355121197E-12</v>
      </c>
      <c r="Y2670" s="142" t="str">
        <f t="shared" si="1318"/>
        <v/>
      </c>
      <c r="Z2670" s="142" t="str">
        <f t="shared" si="1319"/>
        <v/>
      </c>
      <c r="AD2670" s="142">
        <v>1976</v>
      </c>
      <c r="AE2670" s="142">
        <f t="shared" si="1337"/>
        <v>214.79207992178124</v>
      </c>
      <c r="AF2670" s="142">
        <f t="shared" si="1320"/>
        <v>3.5547872039725146E-6</v>
      </c>
      <c r="AG2670" s="142">
        <f t="shared" si="1321"/>
        <v>0.99995269210982751</v>
      </c>
      <c r="AH2670" s="142">
        <f t="shared" si="1322"/>
        <v>3.5547872039725146E-6</v>
      </c>
      <c r="AI2670" s="142" t="str">
        <f t="shared" si="1323"/>
        <v/>
      </c>
      <c r="AJ2670" s="142" t="str">
        <f t="shared" si="1324"/>
        <v/>
      </c>
      <c r="AK2670" s="142">
        <f t="shared" si="1325"/>
        <v>7.2441584921044235E-54</v>
      </c>
      <c r="AL2670" s="142" t="str">
        <f t="shared" si="1326"/>
        <v/>
      </c>
      <c r="AM2670" s="142" t="str">
        <f t="shared" si="1327"/>
        <v/>
      </c>
      <c r="AQ2670" s="142">
        <v>1976</v>
      </c>
      <c r="AR2670" s="142">
        <f t="shared" si="1328"/>
        <v>11222.99479342144</v>
      </c>
      <c r="AS2670" s="142">
        <f t="shared" si="1329"/>
        <v>6.8033546417410008E-8</v>
      </c>
      <c r="AT2670" s="142">
        <f t="shared" si="1330"/>
        <v>0.99995269210982751</v>
      </c>
      <c r="AU2670" s="142">
        <f t="shared" si="1331"/>
        <v>6.8033546417410008E-8</v>
      </c>
      <c r="AV2670" s="142" t="str">
        <f t="shared" si="1332"/>
        <v/>
      </c>
      <c r="AW2670" s="142" t="str">
        <f t="shared" si="1333"/>
        <v/>
      </c>
      <c r="AX2670" s="142">
        <f t="shared" si="1334"/>
        <v>3.079405729298541E-6</v>
      </c>
      <c r="AY2670" s="142" t="str">
        <f t="shared" si="1335"/>
        <v/>
      </c>
      <c r="AZ2670" s="142" t="str">
        <f t="shared" si="1336"/>
        <v/>
      </c>
      <c r="BB2670" s="147"/>
      <c r="BC2670" s="147">
        <f t="shared" si="1299"/>
        <v>12.678399999999648</v>
      </c>
      <c r="BD2670" s="163">
        <f t="shared" si="1300"/>
        <v>8.0342733268296565E-2</v>
      </c>
      <c r="BE2670" s="147">
        <f t="shared" si="1301"/>
        <v>1.7185394774850427E-4</v>
      </c>
      <c r="BF2670" s="147" t="str">
        <f t="shared" si="1297"/>
        <v/>
      </c>
      <c r="BG2670" s="159" t="str">
        <f t="shared" si="1298"/>
        <v/>
      </c>
    </row>
    <row r="2671" spans="1:59" ht="20.100000000000001" customHeight="1" x14ac:dyDescent="0.25">
      <c r="A2671" s="147">
        <v>1977</v>
      </c>
      <c r="B2671" s="142">
        <f t="shared" si="1302"/>
        <v>18285.775416991029</v>
      </c>
      <c r="C2671" s="142">
        <f t="shared" si="1303"/>
        <v>4.1150756090529807E-8</v>
      </c>
      <c r="D2671" s="142">
        <f t="shared" si="1304"/>
        <v>0.99995346834683096</v>
      </c>
      <c r="E2671" s="142">
        <f t="shared" si="1305"/>
        <v>4.1150756090529807E-8</v>
      </c>
      <c r="F2671" s="142" t="str">
        <f t="shared" si="1306"/>
        <v/>
      </c>
      <c r="G2671" s="142" t="str">
        <f t="shared" si="1307"/>
        <v/>
      </c>
      <c r="H2671" s="142"/>
      <c r="I2671" s="142"/>
      <c r="J2671" s="142">
        <f t="shared" si="1308"/>
        <v>7.5130240460039683E-141</v>
      </c>
      <c r="K2671" s="142" t="str">
        <f t="shared" si="1309"/>
        <v/>
      </c>
      <c r="L2671" s="142" t="str">
        <f t="shared" si="1310"/>
        <v/>
      </c>
      <c r="M2671" s="142"/>
      <c r="N2671" s="142"/>
      <c r="O2671" s="142"/>
      <c r="P2671" s="142"/>
      <c r="Q2671" s="147">
        <v>1977</v>
      </c>
      <c r="R2671" s="142">
        <f t="shared" si="1311"/>
        <v>83.850596068697499</v>
      </c>
      <c r="S2671" s="142">
        <f t="shared" si="1312"/>
        <v>8.9739789505409449E-6</v>
      </c>
      <c r="T2671" s="142">
        <f t="shared" si="1313"/>
        <v>0.99995346834683096</v>
      </c>
      <c r="U2671" s="142">
        <f t="shared" si="1314"/>
        <v>8.9739789505409449E-6</v>
      </c>
      <c r="V2671" s="142" t="str">
        <f t="shared" si="1315"/>
        <v/>
      </c>
      <c r="W2671" s="142" t="str">
        <f t="shared" si="1316"/>
        <v/>
      </c>
      <c r="X2671" s="142">
        <f t="shared" si="1317"/>
        <v>5.3832165121426153E-12</v>
      </c>
      <c r="Y2671" s="142" t="str">
        <f t="shared" si="1318"/>
        <v/>
      </c>
      <c r="Z2671" s="142" t="str">
        <f t="shared" si="1319"/>
        <v/>
      </c>
      <c r="AD2671" s="147">
        <v>1977</v>
      </c>
      <c r="AE2671" s="142">
        <f t="shared" si="1337"/>
        <v>215.01215377416014</v>
      </c>
      <c r="AF2671" s="142">
        <f t="shared" si="1320"/>
        <v>3.4996788363004392E-6</v>
      </c>
      <c r="AG2671" s="142">
        <f t="shared" si="1321"/>
        <v>0.99995346834683096</v>
      </c>
      <c r="AH2671" s="142">
        <f t="shared" si="1322"/>
        <v>3.4996788363004392E-6</v>
      </c>
      <c r="AI2671" s="142" t="str">
        <f t="shared" si="1323"/>
        <v/>
      </c>
      <c r="AJ2671" s="142" t="str">
        <f t="shared" si="1324"/>
        <v/>
      </c>
      <c r="AK2671" s="142">
        <f t="shared" si="1325"/>
        <v>7.7020668785525397E-54</v>
      </c>
      <c r="AL2671" s="142" t="str">
        <f t="shared" si="1326"/>
        <v/>
      </c>
      <c r="AM2671" s="142" t="str">
        <f t="shared" si="1327"/>
        <v/>
      </c>
      <c r="AQ2671" s="147">
        <v>1977</v>
      </c>
      <c r="AR2671" s="142">
        <f t="shared" si="1328"/>
        <v>11234.493763496666</v>
      </c>
      <c r="AS2671" s="142">
        <f t="shared" si="1329"/>
        <v>6.6978851023599776E-8</v>
      </c>
      <c r="AT2671" s="142">
        <f t="shared" si="1330"/>
        <v>0.99995346834683096</v>
      </c>
      <c r="AU2671" s="142">
        <f t="shared" si="1331"/>
        <v>6.6978851023599776E-8</v>
      </c>
      <c r="AV2671" s="142" t="str">
        <f t="shared" si="1332"/>
        <v/>
      </c>
      <c r="AW2671" s="142" t="str">
        <f t="shared" si="1333"/>
        <v/>
      </c>
      <c r="AX2671" s="142">
        <f t="shared" si="1334"/>
        <v>3.0455747129397867E-6</v>
      </c>
      <c r="AY2671" s="142" t="str">
        <f t="shared" si="1335"/>
        <v/>
      </c>
      <c r="AZ2671" s="142" t="str">
        <f t="shared" si="1336"/>
        <v/>
      </c>
      <c r="BB2671" s="147"/>
      <c r="BC2671" s="147">
        <f t="shared" si="1299"/>
        <v>12.684799999999647</v>
      </c>
      <c r="BD2671" s="163">
        <f t="shared" si="1300"/>
        <v>8.0170879320548061E-2</v>
      </c>
      <c r="BE2671" s="147">
        <f t="shared" si="1301"/>
        <v>1.7152110622800643E-4</v>
      </c>
      <c r="BF2671" s="147" t="str">
        <f t="shared" si="1297"/>
        <v/>
      </c>
      <c r="BG2671" s="159" t="str">
        <f t="shared" si="1298"/>
        <v/>
      </c>
    </row>
    <row r="2672" spans="1:59" ht="20.100000000000001" customHeight="1" x14ac:dyDescent="0.25">
      <c r="A2672" s="142">
        <v>1978</v>
      </c>
      <c r="B2672" s="142">
        <f t="shared" si="1302"/>
        <v>18304.491666138409</v>
      </c>
      <c r="C2672" s="142">
        <f t="shared" si="1303"/>
        <v>4.0512165064171661E-8</v>
      </c>
      <c r="D2672" s="142">
        <f t="shared" si="1304"/>
        <v>0.99995423254406168</v>
      </c>
      <c r="E2672" s="142">
        <f t="shared" si="1305"/>
        <v>4.0512165064171661E-8</v>
      </c>
      <c r="F2672" s="142" t="str">
        <f t="shared" si="1306"/>
        <v/>
      </c>
      <c r="G2672" s="142" t="str">
        <f t="shared" si="1307"/>
        <v/>
      </c>
      <c r="H2672" s="142"/>
      <c r="I2672" s="142"/>
      <c r="J2672" s="142">
        <f t="shared" si="1308"/>
        <v>8.3041423410336704E-141</v>
      </c>
      <c r="K2672" s="142" t="str">
        <f t="shared" si="1309"/>
        <v/>
      </c>
      <c r="L2672" s="142" t="str">
        <f t="shared" si="1310"/>
        <v/>
      </c>
      <c r="M2672" s="142"/>
      <c r="N2672" s="142"/>
      <c r="O2672" s="142"/>
      <c r="P2672" s="142"/>
      <c r="Q2672" s="142">
        <v>1978</v>
      </c>
      <c r="R2672" s="142">
        <f t="shared" si="1311"/>
        <v>83.936420629668518</v>
      </c>
      <c r="S2672" s="142">
        <f t="shared" si="1312"/>
        <v>8.8347177808084997E-6</v>
      </c>
      <c r="T2672" s="142">
        <f t="shared" si="1313"/>
        <v>0.99995423254406168</v>
      </c>
      <c r="U2672" s="142">
        <f t="shared" si="1314"/>
        <v>8.8347177808084997E-6</v>
      </c>
      <c r="V2672" s="142" t="str">
        <f t="shared" si="1315"/>
        <v/>
      </c>
      <c r="W2672" s="142" t="str">
        <f t="shared" si="1316"/>
        <v/>
      </c>
      <c r="X2672" s="142">
        <f t="shared" si="1317"/>
        <v>5.5277928227457582E-12</v>
      </c>
      <c r="Y2672" s="142" t="str">
        <f t="shared" si="1318"/>
        <v/>
      </c>
      <c r="Z2672" s="142" t="str">
        <f t="shared" si="1319"/>
        <v/>
      </c>
      <c r="AD2672" s="142">
        <v>1978</v>
      </c>
      <c r="AE2672" s="142">
        <f t="shared" si="1337"/>
        <v>215.23222762653899</v>
      </c>
      <c r="AF2672" s="142">
        <f t="shared" si="1320"/>
        <v>3.4453696640684552E-6</v>
      </c>
      <c r="AG2672" s="142">
        <f t="shared" si="1321"/>
        <v>0.99995423254406168</v>
      </c>
      <c r="AH2672" s="142">
        <f t="shared" si="1322"/>
        <v>3.4453696640684552E-6</v>
      </c>
      <c r="AI2672" s="142" t="str">
        <f t="shared" si="1323"/>
        <v/>
      </c>
      <c r="AJ2672" s="142" t="str">
        <f t="shared" si="1324"/>
        <v/>
      </c>
      <c r="AK2672" s="142">
        <f t="shared" si="1325"/>
        <v>8.1887889565911914E-54</v>
      </c>
      <c r="AL2672" s="142" t="str">
        <f t="shared" si="1326"/>
        <v/>
      </c>
      <c r="AM2672" s="142" t="str">
        <f t="shared" si="1327"/>
        <v/>
      </c>
      <c r="AQ2672" s="142">
        <v>1978</v>
      </c>
      <c r="AR2672" s="142">
        <f t="shared" si="1328"/>
        <v>11245.992733571893</v>
      </c>
      <c r="AS2672" s="142">
        <f t="shared" si="1329"/>
        <v>6.5939451088265453E-8</v>
      </c>
      <c r="AT2672" s="142">
        <f t="shared" si="1330"/>
        <v>0.99995423254406168</v>
      </c>
      <c r="AU2672" s="142">
        <f t="shared" si="1331"/>
        <v>6.5939451088265453E-8</v>
      </c>
      <c r="AV2672" s="142" t="str">
        <f t="shared" si="1332"/>
        <v/>
      </c>
      <c r="AW2672" s="142" t="str">
        <f t="shared" si="1333"/>
        <v/>
      </c>
      <c r="AX2672" s="142">
        <f t="shared" si="1334"/>
        <v>3.0120671779723728E-6</v>
      </c>
      <c r="AY2672" s="142" t="str">
        <f t="shared" si="1335"/>
        <v/>
      </c>
      <c r="AZ2672" s="142" t="str">
        <f t="shared" si="1336"/>
        <v/>
      </c>
      <c r="BB2672" s="147"/>
      <c r="BC2672" s="147">
        <f t="shared" si="1299"/>
        <v>12.691199999999647</v>
      </c>
      <c r="BD2672" s="163">
        <f t="shared" si="1300"/>
        <v>7.9999358214320054E-2</v>
      </c>
      <c r="BE2672" s="147">
        <f t="shared" si="1301"/>
        <v>1.7118880045435825E-4</v>
      </c>
      <c r="BF2672" s="147" t="str">
        <f t="shared" si="1297"/>
        <v/>
      </c>
      <c r="BG2672" s="159" t="str">
        <f t="shared" si="1298"/>
        <v/>
      </c>
    </row>
    <row r="2673" spans="1:59" ht="20.100000000000001" customHeight="1" x14ac:dyDescent="0.25">
      <c r="A2673" s="142">
        <v>1979</v>
      </c>
      <c r="B2673" s="142">
        <f t="shared" si="1302"/>
        <v>18323.207915285788</v>
      </c>
      <c r="C2673" s="142">
        <f t="shared" si="1303"/>
        <v>3.9882845773669168E-8</v>
      </c>
      <c r="D2673" s="142">
        <f t="shared" si="1304"/>
        <v>0.99995498487622436</v>
      </c>
      <c r="E2673" s="142">
        <f t="shared" si="1305"/>
        <v>3.9882845773669168E-8</v>
      </c>
      <c r="F2673" s="142" t="str">
        <f t="shared" si="1306"/>
        <v/>
      </c>
      <c r="G2673" s="142" t="str">
        <f t="shared" si="1307"/>
        <v/>
      </c>
      <c r="H2673" s="142"/>
      <c r="I2673" s="142"/>
      <c r="J2673" s="142">
        <f t="shared" si="1308"/>
        <v>9.1784182063384285E-141</v>
      </c>
      <c r="K2673" s="142" t="str">
        <f t="shared" si="1309"/>
        <v/>
      </c>
      <c r="L2673" s="142" t="str">
        <f t="shared" si="1310"/>
        <v/>
      </c>
      <c r="M2673" s="142"/>
      <c r="N2673" s="142"/>
      <c r="O2673" s="142"/>
      <c r="P2673" s="142"/>
      <c r="Q2673" s="142">
        <v>1979</v>
      </c>
      <c r="R2673" s="142">
        <f t="shared" si="1311"/>
        <v>84.022245190639566</v>
      </c>
      <c r="S2673" s="142">
        <f t="shared" si="1312"/>
        <v>8.6974785511399993E-6</v>
      </c>
      <c r="T2673" s="142">
        <f t="shared" si="1313"/>
        <v>0.99995498487622436</v>
      </c>
      <c r="U2673" s="142">
        <f t="shared" si="1314"/>
        <v>8.6974785511399993E-6</v>
      </c>
      <c r="V2673" s="142" t="str">
        <f t="shared" si="1315"/>
        <v/>
      </c>
      <c r="W2673" s="142" t="str">
        <f t="shared" si="1316"/>
        <v/>
      </c>
      <c r="X2673" s="142">
        <f t="shared" si="1317"/>
        <v>5.6761611802704707E-12</v>
      </c>
      <c r="Y2673" s="142" t="str">
        <f t="shared" si="1318"/>
        <v/>
      </c>
      <c r="Z2673" s="142" t="str">
        <f t="shared" si="1319"/>
        <v/>
      </c>
      <c r="AD2673" s="142">
        <v>1979</v>
      </c>
      <c r="AE2673" s="142">
        <f t="shared" si="1337"/>
        <v>215.45230147891789</v>
      </c>
      <c r="AF2673" s="142">
        <f t="shared" si="1320"/>
        <v>3.3918490094928149E-6</v>
      </c>
      <c r="AG2673" s="142">
        <f t="shared" si="1321"/>
        <v>0.99995498487622436</v>
      </c>
      <c r="AH2673" s="142">
        <f t="shared" si="1322"/>
        <v>3.3918490094928149E-6</v>
      </c>
      <c r="AI2673" s="142" t="str">
        <f t="shared" si="1323"/>
        <v/>
      </c>
      <c r="AJ2673" s="142" t="str">
        <f t="shared" si="1324"/>
        <v/>
      </c>
      <c r="AK2673" s="142">
        <f t="shared" si="1325"/>
        <v>8.7061295028043793E-54</v>
      </c>
      <c r="AL2673" s="142" t="str">
        <f t="shared" si="1326"/>
        <v/>
      </c>
      <c r="AM2673" s="142" t="str">
        <f t="shared" si="1327"/>
        <v/>
      </c>
      <c r="AQ2673" s="142">
        <v>1979</v>
      </c>
      <c r="AR2673" s="142">
        <f t="shared" si="1328"/>
        <v>11257.49170364712</v>
      </c>
      <c r="AS2673" s="142">
        <f t="shared" si="1329"/>
        <v>6.4915142253887824E-8</v>
      </c>
      <c r="AT2673" s="142">
        <f t="shared" si="1330"/>
        <v>0.99995498487622436</v>
      </c>
      <c r="AU2673" s="142">
        <f t="shared" si="1331"/>
        <v>6.4915142253887824E-8</v>
      </c>
      <c r="AV2673" s="142" t="str">
        <f t="shared" si="1332"/>
        <v/>
      </c>
      <c r="AW2673" s="142" t="str">
        <f t="shared" si="1333"/>
        <v/>
      </c>
      <c r="AX2673" s="142">
        <f t="shared" si="1334"/>
        <v>2.9788806317752483E-6</v>
      </c>
      <c r="AY2673" s="142" t="str">
        <f t="shared" si="1335"/>
        <v/>
      </c>
      <c r="AZ2673" s="142" t="str">
        <f t="shared" si="1336"/>
        <v/>
      </c>
      <c r="BB2673" s="147"/>
      <c r="BC2673" s="147">
        <f t="shared" si="1299"/>
        <v>12.697599999999646</v>
      </c>
      <c r="BD2673" s="163">
        <f t="shared" si="1300"/>
        <v>7.9828169413865696E-2</v>
      </c>
      <c r="BE2673" s="147">
        <f t="shared" si="1301"/>
        <v>1.7085702992181151E-4</v>
      </c>
      <c r="BF2673" s="147" t="str">
        <f t="shared" ref="BF2673:BF2736" si="1338">IF(BD2673&lt;(1-$BB$693),BE2673,"")</f>
        <v/>
      </c>
      <c r="BG2673" s="159" t="str">
        <f t="shared" ref="BG2673:BG2736" si="1339">IF(BD2673&lt;(1-$BB$699),BE2673,"")</f>
        <v/>
      </c>
    </row>
    <row r="2674" spans="1:59" ht="20.100000000000001" customHeight="1" x14ac:dyDescent="0.25">
      <c r="A2674" s="142">
        <v>1980</v>
      </c>
      <c r="B2674" s="142">
        <f t="shared" si="1302"/>
        <v>18341.924164433174</v>
      </c>
      <c r="C2674" s="142">
        <f t="shared" si="1303"/>
        <v>3.92626741727609E-8</v>
      </c>
      <c r="D2674" s="142">
        <f t="shared" si="1304"/>
        <v>0.9999557255156879</v>
      </c>
      <c r="E2674" s="142">
        <f t="shared" si="1305"/>
        <v>3.92626741727609E-8</v>
      </c>
      <c r="F2674" s="142" t="str">
        <f t="shared" si="1306"/>
        <v/>
      </c>
      <c r="G2674" s="142" t="str">
        <f t="shared" si="1307"/>
        <v/>
      </c>
      <c r="H2674" s="142"/>
      <c r="I2674" s="142"/>
      <c r="J2674" s="142">
        <f t="shared" si="1308"/>
        <v>1.0144577179413808E-140</v>
      </c>
      <c r="K2674" s="142" t="str">
        <f t="shared" si="1309"/>
        <v/>
      </c>
      <c r="L2674" s="142" t="str">
        <f t="shared" si="1310"/>
        <v/>
      </c>
      <c r="M2674" s="142"/>
      <c r="N2674" s="142"/>
      <c r="O2674" s="142"/>
      <c r="P2674" s="142"/>
      <c r="Q2674" s="142">
        <v>1980</v>
      </c>
      <c r="R2674" s="142">
        <f t="shared" si="1311"/>
        <v>84.108069751610586</v>
      </c>
      <c r="S2674" s="142">
        <f t="shared" si="1312"/>
        <v>8.5622342100633023E-6</v>
      </c>
      <c r="T2674" s="142">
        <f t="shared" si="1313"/>
        <v>0.9999557255156879</v>
      </c>
      <c r="U2674" s="142">
        <f t="shared" si="1314"/>
        <v>8.5622342100633023E-6</v>
      </c>
      <c r="V2674" s="142" t="str">
        <f t="shared" si="1315"/>
        <v/>
      </c>
      <c r="W2674" s="142" t="str">
        <f t="shared" si="1316"/>
        <v/>
      </c>
      <c r="X2674" s="142">
        <f t="shared" si="1317"/>
        <v>5.8284185534358674E-12</v>
      </c>
      <c r="Y2674" s="142" t="str">
        <f t="shared" si="1318"/>
        <v/>
      </c>
      <c r="Z2674" s="142" t="str">
        <f t="shared" si="1319"/>
        <v/>
      </c>
      <c r="AD2674" s="142">
        <v>1980</v>
      </c>
      <c r="AE2674" s="142">
        <f t="shared" si="1337"/>
        <v>215.67237533129673</v>
      </c>
      <c r="AF2674" s="142">
        <f t="shared" si="1320"/>
        <v>3.3391063230207245E-6</v>
      </c>
      <c r="AG2674" s="142">
        <f t="shared" si="1321"/>
        <v>0.9999557255156879</v>
      </c>
      <c r="AH2674" s="142">
        <f t="shared" si="1322"/>
        <v>3.3391063230207245E-6</v>
      </c>
      <c r="AI2674" s="142" t="str">
        <f t="shared" si="1323"/>
        <v/>
      </c>
      <c r="AJ2674" s="142" t="str">
        <f t="shared" si="1324"/>
        <v/>
      </c>
      <c r="AK2674" s="142">
        <f t="shared" si="1325"/>
        <v>9.2560058128303391E-54</v>
      </c>
      <c r="AL2674" s="142" t="str">
        <f t="shared" si="1326"/>
        <v/>
      </c>
      <c r="AM2674" s="142" t="str">
        <f t="shared" si="1327"/>
        <v/>
      </c>
      <c r="AQ2674" s="142">
        <v>1980</v>
      </c>
      <c r="AR2674" s="142">
        <f t="shared" si="1328"/>
        <v>11268.990673722346</v>
      </c>
      <c r="AS2674" s="142">
        <f t="shared" si="1329"/>
        <v>6.3905722617103856E-8</v>
      </c>
      <c r="AT2674" s="142">
        <f t="shared" si="1330"/>
        <v>0.9999557255156879</v>
      </c>
      <c r="AU2674" s="142">
        <f t="shared" si="1331"/>
        <v>6.3905722617103856E-8</v>
      </c>
      <c r="AV2674" s="142" t="str">
        <f t="shared" si="1332"/>
        <v/>
      </c>
      <c r="AW2674" s="142" t="str">
        <f t="shared" si="1333"/>
        <v/>
      </c>
      <c r="AX2674" s="142">
        <f t="shared" si="1334"/>
        <v>2.9460125938485348E-6</v>
      </c>
      <c r="AY2674" s="142" t="str">
        <f t="shared" si="1335"/>
        <v/>
      </c>
      <c r="AZ2674" s="142" t="str">
        <f t="shared" si="1336"/>
        <v/>
      </c>
      <c r="BB2674" s="147"/>
      <c r="BC2674" s="147">
        <f t="shared" ref="BC2674:BC2737" si="1340">BC2673+$BF$686</f>
        <v>12.703999999999645</v>
      </c>
      <c r="BD2674" s="163">
        <f t="shared" ref="BD2674:BD2737" si="1341">_xlfn.CHISQ.DIST.RT(BC2674,7)</f>
        <v>7.9657312383943885E-2</v>
      </c>
      <c r="BE2674" s="147">
        <f t="shared" ref="BE2674:BE2737" si="1342">BD2674-BD2675</f>
        <v>1.7052579412335511E-4</v>
      </c>
      <c r="BF2674" s="147" t="str">
        <f t="shared" si="1338"/>
        <v/>
      </c>
      <c r="BG2674" s="159" t="str">
        <f t="shared" si="1339"/>
        <v/>
      </c>
    </row>
    <row r="2675" spans="1:59" ht="20.100000000000001" customHeight="1" x14ac:dyDescent="0.25">
      <c r="A2675" s="142">
        <v>1981</v>
      </c>
      <c r="B2675" s="142">
        <f t="shared" si="1302"/>
        <v>18360.640413580553</v>
      </c>
      <c r="C2675" s="142">
        <f t="shared" si="1303"/>
        <v>3.8651527707436312E-8</v>
      </c>
      <c r="D2675" s="142">
        <f t="shared" si="1304"/>
        <v>0.99995645463251359</v>
      </c>
      <c r="E2675" s="142">
        <f t="shared" si="1305"/>
        <v>3.8651527707436312E-8</v>
      </c>
      <c r="F2675" s="142" t="str">
        <f t="shared" si="1306"/>
        <v/>
      </c>
      <c r="G2675" s="142" t="str">
        <f t="shared" si="1307"/>
        <v/>
      </c>
      <c r="H2675" s="142"/>
      <c r="I2675" s="142"/>
      <c r="J2675" s="142">
        <f t="shared" si="1308"/>
        <v>1.1212258719268435E-140</v>
      </c>
      <c r="K2675" s="142" t="str">
        <f t="shared" si="1309"/>
        <v/>
      </c>
      <c r="L2675" s="142" t="str">
        <f t="shared" si="1310"/>
        <v/>
      </c>
      <c r="M2675" s="142"/>
      <c r="N2675" s="142"/>
      <c r="O2675" s="142"/>
      <c r="P2675" s="142"/>
      <c r="Q2675" s="142">
        <v>1981</v>
      </c>
      <c r="R2675" s="142">
        <f t="shared" si="1311"/>
        <v>84.193894312581605</v>
      </c>
      <c r="S2675" s="142">
        <f t="shared" si="1312"/>
        <v>8.4289580315295413E-6</v>
      </c>
      <c r="T2675" s="142">
        <f t="shared" si="1313"/>
        <v>0.99995645463251359</v>
      </c>
      <c r="U2675" s="142">
        <f t="shared" si="1314"/>
        <v>8.4289580315295413E-6</v>
      </c>
      <c r="V2675" s="142" t="str">
        <f t="shared" si="1315"/>
        <v/>
      </c>
      <c r="W2675" s="142" t="str">
        <f t="shared" si="1316"/>
        <v/>
      </c>
      <c r="X2675" s="142">
        <f t="shared" si="1317"/>
        <v>5.9846643236723866E-12</v>
      </c>
      <c r="Y2675" s="142" t="str">
        <f t="shared" si="1318"/>
        <v/>
      </c>
      <c r="Z2675" s="142" t="str">
        <f t="shared" si="1319"/>
        <v/>
      </c>
      <c r="AD2675" s="142">
        <v>1981</v>
      </c>
      <c r="AE2675" s="142">
        <f t="shared" si="1337"/>
        <v>215.89244918367564</v>
      </c>
      <c r="AF2675" s="142">
        <f t="shared" si="1320"/>
        <v>3.2871311820082129E-6</v>
      </c>
      <c r="AG2675" s="142">
        <f t="shared" si="1321"/>
        <v>0.99995645463251359</v>
      </c>
      <c r="AH2675" s="142">
        <f t="shared" si="1322"/>
        <v>3.2871311820082129E-6</v>
      </c>
      <c r="AI2675" s="142" t="str">
        <f t="shared" si="1323"/>
        <v/>
      </c>
      <c r="AJ2675" s="142" t="str">
        <f t="shared" si="1324"/>
        <v/>
      </c>
      <c r="AK2675" s="142">
        <f t="shared" si="1325"/>
        <v>9.8404546833606934E-54</v>
      </c>
      <c r="AL2675" s="142" t="str">
        <f t="shared" si="1326"/>
        <v/>
      </c>
      <c r="AM2675" s="142" t="str">
        <f t="shared" si="1327"/>
        <v/>
      </c>
      <c r="AQ2675" s="142">
        <v>1981</v>
      </c>
      <c r="AR2675" s="142">
        <f t="shared" si="1328"/>
        <v>11280.489643797573</v>
      </c>
      <c r="AS2675" s="142">
        <f t="shared" si="1329"/>
        <v>6.2910992703404943E-8</v>
      </c>
      <c r="AT2675" s="142">
        <f t="shared" si="1330"/>
        <v>0.99995645463251359</v>
      </c>
      <c r="AU2675" s="142">
        <f t="shared" si="1331"/>
        <v>6.2910992703404943E-8</v>
      </c>
      <c r="AV2675" s="142" t="str">
        <f t="shared" si="1332"/>
        <v/>
      </c>
      <c r="AW2675" s="142" t="str">
        <f t="shared" si="1333"/>
        <v/>
      </c>
      <c r="AX2675" s="142">
        <f t="shared" si="1334"/>
        <v>2.9134605958378778E-6</v>
      </c>
      <c r="AY2675" s="142" t="str">
        <f t="shared" si="1335"/>
        <v/>
      </c>
      <c r="AZ2675" s="142" t="str">
        <f t="shared" si="1336"/>
        <v/>
      </c>
      <c r="BB2675" s="147"/>
      <c r="BC2675" s="147">
        <f t="shared" si="1340"/>
        <v>12.710399999999645</v>
      </c>
      <c r="BD2675" s="163">
        <f t="shared" si="1341"/>
        <v>7.9486786589820529E-2</v>
      </c>
      <c r="BE2675" s="147">
        <f t="shared" si="1342"/>
        <v>1.7019509255114529E-4</v>
      </c>
      <c r="BF2675" s="147" t="str">
        <f t="shared" si="1338"/>
        <v/>
      </c>
      <c r="BG2675" s="159" t="str">
        <f t="shared" si="1339"/>
        <v/>
      </c>
    </row>
    <row r="2676" spans="1:59" ht="20.100000000000001" customHeight="1" x14ac:dyDescent="0.25">
      <c r="A2676" s="142">
        <v>1982</v>
      </c>
      <c r="B2676" s="142">
        <f t="shared" si="1302"/>
        <v>18379.356662727932</v>
      </c>
      <c r="C2676" s="142">
        <f t="shared" si="1303"/>
        <v>3.8049285300512262E-8</v>
      </c>
      <c r="D2676" s="142">
        <f t="shared" si="1304"/>
        <v>0.99995717239448279</v>
      </c>
      <c r="E2676" s="142">
        <f t="shared" si="1305"/>
        <v>3.8049285300512262E-8</v>
      </c>
      <c r="F2676" s="142" t="str">
        <f t="shared" si="1306"/>
        <v/>
      </c>
      <c r="G2676" s="142" t="str">
        <f t="shared" si="1307"/>
        <v/>
      </c>
      <c r="H2676" s="142"/>
      <c r="I2676" s="142"/>
      <c r="J2676" s="142">
        <f t="shared" si="1308"/>
        <v>1.2392111760270467E-140</v>
      </c>
      <c r="K2676" s="142" t="str">
        <f t="shared" si="1309"/>
        <v/>
      </c>
      <c r="L2676" s="142" t="str">
        <f t="shared" si="1310"/>
        <v/>
      </c>
      <c r="M2676" s="142"/>
      <c r="N2676" s="142"/>
      <c r="O2676" s="142"/>
      <c r="P2676" s="142"/>
      <c r="Q2676" s="142">
        <v>1982</v>
      </c>
      <c r="R2676" s="142">
        <f t="shared" si="1311"/>
        <v>84.279718873552653</v>
      </c>
      <c r="S2676" s="142">
        <f t="shared" si="1312"/>
        <v>8.297623611550215E-6</v>
      </c>
      <c r="T2676" s="142">
        <f t="shared" si="1313"/>
        <v>0.99995717239448279</v>
      </c>
      <c r="U2676" s="142">
        <f t="shared" si="1314"/>
        <v>8.297623611550215E-6</v>
      </c>
      <c r="V2676" s="142" t="str">
        <f t="shared" si="1315"/>
        <v/>
      </c>
      <c r="W2676" s="142" t="str">
        <f t="shared" si="1316"/>
        <v/>
      </c>
      <c r="X2676" s="142">
        <f t="shared" si="1317"/>
        <v>6.1450003433942127E-12</v>
      </c>
      <c r="Y2676" s="142" t="str">
        <f t="shared" si="1318"/>
        <v/>
      </c>
      <c r="Z2676" s="142" t="str">
        <f t="shared" si="1319"/>
        <v/>
      </c>
      <c r="AD2676" s="142">
        <v>1982</v>
      </c>
      <c r="AE2676" s="142">
        <f t="shared" si="1337"/>
        <v>216.11252303605448</v>
      </c>
      <c r="AF2676" s="142">
        <f t="shared" si="1320"/>
        <v>3.2359132894086697E-6</v>
      </c>
      <c r="AG2676" s="142">
        <f t="shared" si="1321"/>
        <v>0.99995717239448279</v>
      </c>
      <c r="AH2676" s="142">
        <f t="shared" si="1322"/>
        <v>3.2359132894086697E-6</v>
      </c>
      <c r="AI2676" s="142" t="str">
        <f t="shared" si="1323"/>
        <v/>
      </c>
      <c r="AJ2676" s="142" t="str">
        <f t="shared" si="1324"/>
        <v/>
      </c>
      <c r="AK2676" s="142">
        <f t="shared" si="1325"/>
        <v>1.0461639825319788E-53</v>
      </c>
      <c r="AL2676" s="142" t="str">
        <f t="shared" si="1326"/>
        <v/>
      </c>
      <c r="AM2676" s="142" t="str">
        <f t="shared" si="1327"/>
        <v/>
      </c>
      <c r="AQ2676" s="142">
        <v>1982</v>
      </c>
      <c r="AR2676" s="142">
        <f t="shared" si="1328"/>
        <v>11291.9886138728</v>
      </c>
      <c r="AS2676" s="142">
        <f t="shared" si="1329"/>
        <v>6.1930755442035511E-8</v>
      </c>
      <c r="AT2676" s="142">
        <f t="shared" si="1330"/>
        <v>0.99995717239448279</v>
      </c>
      <c r="AU2676" s="142">
        <f t="shared" si="1331"/>
        <v>6.1930755442035511E-8</v>
      </c>
      <c r="AV2676" s="142" t="str">
        <f t="shared" si="1332"/>
        <v/>
      </c>
      <c r="AW2676" s="142" t="str">
        <f t="shared" si="1333"/>
        <v/>
      </c>
      <c r="AX2676" s="142">
        <f t="shared" si="1334"/>
        <v>2.8812221815575179E-6</v>
      </c>
      <c r="AY2676" s="142" t="str">
        <f t="shared" si="1335"/>
        <v/>
      </c>
      <c r="AZ2676" s="142" t="str">
        <f t="shared" si="1336"/>
        <v/>
      </c>
      <c r="BB2676" s="147"/>
      <c r="BC2676" s="147">
        <f t="shared" si="1340"/>
        <v>12.716799999999644</v>
      </c>
      <c r="BD2676" s="163">
        <f t="shared" si="1341"/>
        <v>7.9316591497269384E-2</v>
      </c>
      <c r="BE2676" s="147">
        <f t="shared" si="1342"/>
        <v>1.6986492469694969E-4</v>
      </c>
      <c r="BF2676" s="147" t="str">
        <f t="shared" si="1338"/>
        <v/>
      </c>
      <c r="BG2676" s="159" t="str">
        <f t="shared" si="1339"/>
        <v/>
      </c>
    </row>
    <row r="2677" spans="1:59" ht="20.100000000000001" customHeight="1" x14ac:dyDescent="0.25">
      <c r="A2677" s="142">
        <v>1983</v>
      </c>
      <c r="B2677" s="142">
        <f t="shared" si="1302"/>
        <v>18398.072911875312</v>
      </c>
      <c r="C2677" s="142">
        <f t="shared" si="1303"/>
        <v>3.7455827336334862E-8</v>
      </c>
      <c r="D2677" s="142">
        <f t="shared" si="1304"/>
        <v>0.9999578789671244</v>
      </c>
      <c r="E2677" s="142">
        <f t="shared" si="1305"/>
        <v>3.7455827336334862E-8</v>
      </c>
      <c r="F2677" s="142" t="str">
        <f t="shared" si="1306"/>
        <v/>
      </c>
      <c r="G2677" s="142" t="str">
        <f t="shared" si="1307"/>
        <v/>
      </c>
      <c r="H2677" s="142"/>
      <c r="I2677" s="142"/>
      <c r="J2677" s="142">
        <f t="shared" si="1308"/>
        <v>1.3695900238533487E-140</v>
      </c>
      <c r="K2677" s="142" t="str">
        <f t="shared" si="1309"/>
        <v/>
      </c>
      <c r="L2677" s="142" t="str">
        <f t="shared" si="1310"/>
        <v/>
      </c>
      <c r="M2677" s="142"/>
      <c r="N2677" s="142"/>
      <c r="O2677" s="142"/>
      <c r="P2677" s="142"/>
      <c r="Q2677" s="142">
        <v>1983</v>
      </c>
      <c r="R2677" s="142">
        <f t="shared" si="1311"/>
        <v>84.365543434523673</v>
      </c>
      <c r="S2677" s="142">
        <f t="shared" si="1312"/>
        <v>8.1682048648607988E-6</v>
      </c>
      <c r="T2677" s="142">
        <f t="shared" si="1313"/>
        <v>0.9999578789671244</v>
      </c>
      <c r="U2677" s="142">
        <f t="shared" si="1314"/>
        <v>8.1682048648607988E-6</v>
      </c>
      <c r="V2677" s="142" t="str">
        <f t="shared" si="1315"/>
        <v/>
      </c>
      <c r="W2677" s="142" t="str">
        <f t="shared" si="1316"/>
        <v/>
      </c>
      <c r="X2677" s="142">
        <f t="shared" si="1317"/>
        <v>6.3095309956346782E-12</v>
      </c>
      <c r="Y2677" s="142" t="str">
        <f t="shared" si="1318"/>
        <v/>
      </c>
      <c r="Z2677" s="142" t="str">
        <f t="shared" si="1319"/>
        <v/>
      </c>
      <c r="AD2677" s="142">
        <v>1983</v>
      </c>
      <c r="AE2677" s="142">
        <f t="shared" si="1337"/>
        <v>216.33259688843339</v>
      </c>
      <c r="AF2677" s="142">
        <f t="shared" si="1320"/>
        <v>3.1854424724716321E-6</v>
      </c>
      <c r="AG2677" s="142">
        <f t="shared" si="1321"/>
        <v>0.9999578789671244</v>
      </c>
      <c r="AH2677" s="142">
        <f t="shared" si="1322"/>
        <v>3.1854424724716321E-6</v>
      </c>
      <c r="AI2677" s="142" t="str">
        <f t="shared" si="1323"/>
        <v/>
      </c>
      <c r="AJ2677" s="142" t="str">
        <f t="shared" si="1324"/>
        <v/>
      </c>
      <c r="AK2677" s="142">
        <f t="shared" si="1325"/>
        <v>1.1121859734719736E-53</v>
      </c>
      <c r="AL2677" s="142" t="str">
        <f t="shared" si="1326"/>
        <v/>
      </c>
      <c r="AM2677" s="142" t="str">
        <f t="shared" si="1327"/>
        <v/>
      </c>
      <c r="AQ2677" s="142">
        <v>1983</v>
      </c>
      <c r="AR2677" s="142">
        <f t="shared" si="1328"/>
        <v>11303.487583948026</v>
      </c>
      <c r="AS2677" s="142">
        <f t="shared" si="1329"/>
        <v>6.0964816141091427E-8</v>
      </c>
      <c r="AT2677" s="142">
        <f t="shared" si="1330"/>
        <v>0.9999578789671244</v>
      </c>
      <c r="AU2677" s="142">
        <f t="shared" si="1331"/>
        <v>6.0964816141091427E-8</v>
      </c>
      <c r="AV2677" s="142" t="str">
        <f t="shared" si="1332"/>
        <v/>
      </c>
      <c r="AW2677" s="142" t="str">
        <f t="shared" si="1333"/>
        <v/>
      </c>
      <c r="AX2677" s="142">
        <f t="shared" si="1334"/>
        <v>2.8492949070121636E-6</v>
      </c>
      <c r="AY2677" s="142" t="str">
        <f t="shared" si="1335"/>
        <v/>
      </c>
      <c r="AZ2677" s="142" t="str">
        <f t="shared" si="1336"/>
        <v/>
      </c>
      <c r="BB2677" s="147"/>
      <c r="BC2677" s="147">
        <f t="shared" si="1340"/>
        <v>12.723199999999643</v>
      </c>
      <c r="BD2677" s="163">
        <f t="shared" si="1341"/>
        <v>7.9146726572572434E-2</v>
      </c>
      <c r="BE2677" s="147">
        <f t="shared" si="1342"/>
        <v>1.6953529005092616E-4</v>
      </c>
      <c r="BF2677" s="147" t="str">
        <f t="shared" si="1338"/>
        <v/>
      </c>
      <c r="BG2677" s="159" t="str">
        <f t="shared" si="1339"/>
        <v/>
      </c>
    </row>
    <row r="2678" spans="1:59" ht="20.100000000000001" customHeight="1" x14ac:dyDescent="0.25">
      <c r="A2678" s="147">
        <v>1984</v>
      </c>
      <c r="B2678" s="142">
        <f t="shared" ref="B2678:B2694" si="1343">$B$688+(A2678*$B$691)</f>
        <v>18416.789161022691</v>
      </c>
      <c r="C2678" s="142">
        <f t="shared" ref="C2678:C2694" si="1344">_xlfn.NORM.DIST($B2678,$B$685,$B$686,0)</f>
        <v>3.6871035645602412E-8</v>
      </c>
      <c r="D2678" s="142">
        <f t="shared" ref="D2678:D2694" si="1345">_xlfn.NORM.DIST($B2678,$B$685,$B$686,1)</f>
        <v>0.99995857451374215</v>
      </c>
      <c r="E2678" s="142">
        <f t="shared" ref="E2678:E2694" si="1346">IF(OR(D2678&lt;$F$690,D2678&gt;$F$691),C2678,"")</f>
        <v>3.6871035645602412E-8</v>
      </c>
      <c r="F2678" s="142" t="str">
        <f t="shared" ref="F2678:F2694" si="1347">IF(AND(D2678&gt;$F$690,D2678&lt;$F$691),C2678,"")</f>
        <v/>
      </c>
      <c r="G2678" s="142" t="str">
        <f t="shared" ref="G2678:G2694" si="1348">IF(C2678=MAX($C$694:$C$2694),C2678,"")</f>
        <v/>
      </c>
      <c r="H2678" s="142"/>
      <c r="I2678" s="142"/>
      <c r="J2678" s="142">
        <f t="shared" ref="J2678:J2694" si="1349">_xlfn.NORM.DIST(B2678,$F$686,$F$687,0)</f>
        <v>1.5136619629781503E-140</v>
      </c>
      <c r="K2678" s="142" t="str">
        <f t="shared" ref="K2678:K2694" si="1350">IF(J2678=MAX($J$694:$J$2694),C2678,"")</f>
        <v/>
      </c>
      <c r="L2678" s="142" t="str">
        <f t="shared" ref="L2678:L2694" si="1351">IF(K2678=MIN($K$694:$K$2694),K2678,"")</f>
        <v/>
      </c>
      <c r="M2678" s="142"/>
      <c r="N2678" s="142"/>
      <c r="O2678" s="142"/>
      <c r="P2678" s="142"/>
      <c r="Q2678" s="147">
        <v>1984</v>
      </c>
      <c r="R2678" s="142">
        <f t="shared" ref="R2678:R2694" si="1352">$R$688+(Q2678*$R$691)</f>
        <v>84.451367995494721</v>
      </c>
      <c r="S2678" s="142">
        <f t="shared" ref="S2678:S2694" si="1353">_xlfn.NORM.DIST(R2678,R$685,R$686,0)</f>
        <v>8.0406760216108515E-6</v>
      </c>
      <c r="T2678" s="142">
        <f t="shared" ref="T2678:T2694" si="1354">_xlfn.NORM.DIST(R2678,R$685,R$686,1)</f>
        <v>0.99995857451374215</v>
      </c>
      <c r="U2678" s="142">
        <f t="shared" ref="U2678:U2694" si="1355">IF(OR(T2678&lt;$V$690,T2678&gt;$V$691),S2678,"")</f>
        <v>8.0406760216108515E-6</v>
      </c>
      <c r="V2678" s="142" t="str">
        <f t="shared" ref="V2678:V2694" si="1356">IF(AND(T2678&gt;$V$690,T2678&lt;$V$691),S2678,"")</f>
        <v/>
      </c>
      <c r="W2678" s="142" t="str">
        <f t="shared" ref="W2678:W2694" si="1357">IF(S2678=MAX($S$694:$S$2694),S2678,"")</f>
        <v/>
      </c>
      <c r="X2678" s="142">
        <f t="shared" ref="X2678:X2694" si="1358">_xlfn.NORM.DIST(R2678,$V$686,$V$687,0)</f>
        <v>6.47836325507509E-12</v>
      </c>
      <c r="Y2678" s="142" t="str">
        <f t="shared" ref="Y2678:Y2694" si="1359">IF(X2678=MAX($X$694:$X$2694),S2678,"")</f>
        <v/>
      </c>
      <c r="Z2678" s="142" t="str">
        <f t="shared" ref="Z2678:Z2694" si="1360">IF(Y2678=MIN($Y$694:$Y$2694),Y2678,"")</f>
        <v/>
      </c>
      <c r="AD2678" s="147">
        <v>1984</v>
      </c>
      <c r="AE2678" s="142">
        <f t="shared" si="1337"/>
        <v>216.55267074081223</v>
      </c>
      <c r="AF2678" s="142">
        <f t="shared" ref="AF2678:AF2694" si="1361">_xlfn.NORM.DIST(AE2678,AE$685,AE$686,0)</f>
        <v>3.1357086814521355E-6</v>
      </c>
      <c r="AG2678" s="142">
        <f t="shared" ref="AG2678:AG2694" si="1362">_xlfn.NORM.DIST(AE2678,AE$685,AE$686,1)</f>
        <v>0.99995857451374215</v>
      </c>
      <c r="AH2678" s="142">
        <f t="shared" ref="AH2678:AH2694" si="1363">IF(OR(AG2678&lt;$V$690,AG2678&gt;$V$691),AF2678,"")</f>
        <v>3.1357086814521355E-6</v>
      </c>
      <c r="AI2678" s="142" t="str">
        <f t="shared" ref="AI2678:AI2694" si="1364">IF(AND(AG2678&gt;$AI$690,AG2678&lt;$AI$691),AF2678,"")</f>
        <v/>
      </c>
      <c r="AJ2678" s="142" t="str">
        <f t="shared" ref="AJ2678:AJ2694" si="1365">IF(AF2678=MAX($AF$694:$AF$2694),AF2678,"")</f>
        <v/>
      </c>
      <c r="AK2678" s="142">
        <f t="shared" ref="AK2678:AK2694" si="1366">_xlfn.NORM.DIST(AE2678,$AI$686,$AI$687,0)</f>
        <v>1.1823556049312444E-53</v>
      </c>
      <c r="AL2678" s="142" t="str">
        <f t="shared" ref="AL2678:AL2694" si="1367">IF(AK2678=MAX($AK$694:$AK$2694),AF2678,"")</f>
        <v/>
      </c>
      <c r="AM2678" s="142" t="str">
        <f t="shared" ref="AM2678:AM2694" si="1368">IF(AL2678=MIN($AL$694:$AL$2694),AL2678,"")</f>
        <v/>
      </c>
      <c r="AQ2678" s="147">
        <v>1984</v>
      </c>
      <c r="AR2678" s="142">
        <f t="shared" ref="AR2678:AR2694" si="1369">AR$688+(AQ2678*AR$691)</f>
        <v>11314.986554023253</v>
      </c>
      <c r="AS2678" s="142">
        <f t="shared" ref="AS2678:AS2694" si="1370">_xlfn.NORM.DIST(AR2678,AR$685,AR$686,0)</f>
        <v>6.0012982462817264E-8</v>
      </c>
      <c r="AT2678" s="142">
        <f t="shared" ref="AT2678:AT2694" si="1371">_xlfn.NORM.DIST(AR2678,AR$685,AR$686,1)</f>
        <v>0.99995857451374215</v>
      </c>
      <c r="AU2678" s="142">
        <f t="shared" ref="AU2678:AU2694" si="1372">IF(OR(AT2678&lt;$V$690,AT2678&gt;$V$691),AS2678,"")</f>
        <v>6.0012982462817264E-8</v>
      </c>
      <c r="AV2678" s="142" t="str">
        <f t="shared" ref="AV2678:AV2694" si="1373">IF(AND(AT2678&gt;$AI$690,AT2678&lt;$AI$691),AS2678,"")</f>
        <v/>
      </c>
      <c r="AW2678" s="142" t="str">
        <f t="shared" ref="AW2678:AW2694" si="1374">IF(AS2678=MAX($AS$694:$AS$2694),AS2678,"")</f>
        <v/>
      </c>
      <c r="AX2678" s="142">
        <f t="shared" ref="AX2678:AX2694" si="1375">_xlfn.NORM.DIST(AR2678,$AV$686,$AV$687,0)</f>
        <v>2.8176763404176473E-6</v>
      </c>
      <c r="AY2678" s="142" t="str">
        <f t="shared" ref="AY2678:AY2694" si="1376">IF(AX2678=MAX($AX$694:$AX$2694),AS2678,"")</f>
        <v/>
      </c>
      <c r="AZ2678" s="142" t="str">
        <f t="shared" ref="AZ2678:AZ2694" si="1377">IF(AY2678=MIN($AY$694:$AY$2694),AY2678,"")</f>
        <v/>
      </c>
      <c r="BB2678" s="147"/>
      <c r="BC2678" s="147">
        <f t="shared" si="1340"/>
        <v>12.729599999999643</v>
      </c>
      <c r="BD2678" s="163">
        <f t="shared" si="1341"/>
        <v>7.8977191282521508E-2</v>
      </c>
      <c r="BE2678" s="147">
        <f t="shared" si="1342"/>
        <v>1.6920618810312149E-4</v>
      </c>
      <c r="BF2678" s="147" t="str">
        <f t="shared" si="1338"/>
        <v/>
      </c>
      <c r="BG2678" s="159" t="str">
        <f t="shared" si="1339"/>
        <v/>
      </c>
    </row>
    <row r="2679" spans="1:59" ht="20.100000000000001" customHeight="1" x14ac:dyDescent="0.25">
      <c r="A2679" s="142">
        <v>1985</v>
      </c>
      <c r="B2679" s="142">
        <f t="shared" si="1343"/>
        <v>18435.505410170077</v>
      </c>
      <c r="C2679" s="142">
        <f t="shared" si="1344"/>
        <v>3.6294793490309765E-8</v>
      </c>
      <c r="D2679" s="142">
        <f t="shared" si="1345"/>
        <v>0.99995925919544149</v>
      </c>
      <c r="E2679" s="142">
        <f t="shared" si="1346"/>
        <v>3.6294793490309765E-8</v>
      </c>
      <c r="F2679" s="142" t="str">
        <f t="shared" si="1347"/>
        <v/>
      </c>
      <c r="G2679" s="142" t="str">
        <f t="shared" si="1348"/>
        <v/>
      </c>
      <c r="H2679" s="142"/>
      <c r="I2679" s="142"/>
      <c r="J2679" s="142">
        <f t="shared" si="1349"/>
        <v>1.672862564560375E-140</v>
      </c>
      <c r="K2679" s="142" t="str">
        <f t="shared" si="1350"/>
        <v/>
      </c>
      <c r="L2679" s="142" t="str">
        <f t="shared" si="1351"/>
        <v/>
      </c>
      <c r="M2679" s="142"/>
      <c r="N2679" s="142"/>
      <c r="O2679" s="142"/>
      <c r="P2679" s="142"/>
      <c r="Q2679" s="142">
        <v>1985</v>
      </c>
      <c r="R2679" s="142">
        <f t="shared" si="1352"/>
        <v>84.53719255646574</v>
      </c>
      <c r="S2679" s="142">
        <f t="shared" si="1353"/>
        <v>7.9150116240811477E-6</v>
      </c>
      <c r="T2679" s="142">
        <f t="shared" si="1354"/>
        <v>0.99995925919544149</v>
      </c>
      <c r="U2679" s="142">
        <f t="shared" si="1355"/>
        <v>7.9150116240811477E-6</v>
      </c>
      <c r="V2679" s="142" t="str">
        <f t="shared" si="1356"/>
        <v/>
      </c>
      <c r="W2679" s="142" t="str">
        <f t="shared" si="1357"/>
        <v/>
      </c>
      <c r="X2679" s="142">
        <f t="shared" si="1358"/>
        <v>6.6516067504967408E-12</v>
      </c>
      <c r="Y2679" s="142" t="str">
        <f t="shared" si="1359"/>
        <v/>
      </c>
      <c r="Z2679" s="142" t="str">
        <f t="shared" si="1360"/>
        <v/>
      </c>
      <c r="AD2679" s="142">
        <v>1985</v>
      </c>
      <c r="AE2679" s="142">
        <f t="shared" ref="AE2679:AE2694" si="1378">$AE$688+(AD2679*$AE$691)</f>
        <v>216.77274459319113</v>
      </c>
      <c r="AF2679" s="142">
        <f t="shared" si="1361"/>
        <v>3.0867019883302688E-6</v>
      </c>
      <c r="AG2679" s="142">
        <f t="shared" si="1362"/>
        <v>0.99995925919544149</v>
      </c>
      <c r="AH2679" s="142">
        <f t="shared" si="1363"/>
        <v>3.0867019883302688E-6</v>
      </c>
      <c r="AI2679" s="142" t="str">
        <f t="shared" si="1364"/>
        <v/>
      </c>
      <c r="AJ2679" s="142" t="str">
        <f t="shared" si="1365"/>
        <v/>
      </c>
      <c r="AK2679" s="142">
        <f t="shared" si="1366"/>
        <v>1.2569322420879165E-53</v>
      </c>
      <c r="AL2679" s="142" t="str">
        <f t="shared" si="1367"/>
        <v/>
      </c>
      <c r="AM2679" s="142" t="str">
        <f t="shared" si="1368"/>
        <v/>
      </c>
      <c r="AQ2679" s="142">
        <v>1985</v>
      </c>
      <c r="AR2679" s="142">
        <f t="shared" si="1369"/>
        <v>11326.48552409848</v>
      </c>
      <c r="AS2679" s="142">
        <f t="shared" si="1370"/>
        <v>5.9075064399101952E-8</v>
      </c>
      <c r="AT2679" s="142">
        <f t="shared" si="1371"/>
        <v>0.99995925919544149</v>
      </c>
      <c r="AU2679" s="142">
        <f t="shared" si="1372"/>
        <v>5.9075064399101952E-8</v>
      </c>
      <c r="AV2679" s="142" t="str">
        <f t="shared" si="1373"/>
        <v/>
      </c>
      <c r="AW2679" s="142" t="str">
        <f t="shared" si="1374"/>
        <v/>
      </c>
      <c r="AX2679" s="142">
        <f t="shared" si="1375"/>
        <v>2.7863640622203874E-6</v>
      </c>
      <c r="AY2679" s="142" t="str">
        <f t="shared" si="1376"/>
        <v/>
      </c>
      <c r="AZ2679" s="142" t="str">
        <f t="shared" si="1377"/>
        <v/>
      </c>
      <c r="BB2679" s="147"/>
      <c r="BC2679" s="147">
        <f t="shared" si="1340"/>
        <v>12.735999999999642</v>
      </c>
      <c r="BD2679" s="163">
        <f t="shared" si="1341"/>
        <v>7.8807985094418387E-2</v>
      </c>
      <c r="BE2679" s="147">
        <f t="shared" si="1342"/>
        <v>1.6887761834256942E-4</v>
      </c>
      <c r="BF2679" s="147" t="str">
        <f t="shared" si="1338"/>
        <v/>
      </c>
      <c r="BG2679" s="159" t="str">
        <f t="shared" si="1339"/>
        <v/>
      </c>
    </row>
    <row r="2680" spans="1:59" ht="20.100000000000001" customHeight="1" x14ac:dyDescent="0.25">
      <c r="A2680" s="142">
        <v>1986</v>
      </c>
      <c r="B2680" s="142">
        <f t="shared" si="1343"/>
        <v>18454.221659317456</v>
      </c>
      <c r="C2680" s="142">
        <f t="shared" si="1344"/>
        <v>3.572698554881568E-8</v>
      </c>
      <c r="D2680" s="142">
        <f t="shared" si="1345"/>
        <v>0.99995993317115617</v>
      </c>
      <c r="E2680" s="142">
        <f t="shared" si="1346"/>
        <v>3.572698554881568E-8</v>
      </c>
      <c r="F2680" s="142" t="str">
        <f t="shared" si="1347"/>
        <v/>
      </c>
      <c r="G2680" s="142" t="str">
        <f t="shared" si="1348"/>
        <v/>
      </c>
      <c r="H2680" s="142"/>
      <c r="I2680" s="142"/>
      <c r="J2680" s="142">
        <f t="shared" si="1349"/>
        <v>1.8487776354324555E-140</v>
      </c>
      <c r="K2680" s="142" t="str">
        <f t="shared" si="1350"/>
        <v/>
      </c>
      <c r="L2680" s="142" t="str">
        <f t="shared" si="1351"/>
        <v/>
      </c>
      <c r="M2680" s="142"/>
      <c r="N2680" s="142"/>
      <c r="O2680" s="142"/>
      <c r="P2680" s="142"/>
      <c r="Q2680" s="142">
        <v>1986</v>
      </c>
      <c r="R2680" s="142">
        <f t="shared" si="1352"/>
        <v>84.623017117436788</v>
      </c>
      <c r="S2680" s="142">
        <f t="shared" si="1353"/>
        <v>7.7911865234266365E-6</v>
      </c>
      <c r="T2680" s="142">
        <f t="shared" si="1354"/>
        <v>0.99995993317115617</v>
      </c>
      <c r="U2680" s="142">
        <f t="shared" si="1355"/>
        <v>7.7911865234266365E-6</v>
      </c>
      <c r="V2680" s="142" t="str">
        <f t="shared" si="1356"/>
        <v/>
      </c>
      <c r="W2680" s="142" t="str">
        <f t="shared" si="1357"/>
        <v/>
      </c>
      <c r="X2680" s="142">
        <f t="shared" si="1358"/>
        <v>6.8293738286903332E-12</v>
      </c>
      <c r="Y2680" s="142" t="str">
        <f t="shared" si="1359"/>
        <v/>
      </c>
      <c r="Z2680" s="142" t="str">
        <f t="shared" si="1360"/>
        <v/>
      </c>
      <c r="AD2680" s="142">
        <v>1986</v>
      </c>
      <c r="AE2680" s="142">
        <f t="shared" si="1378"/>
        <v>216.99281844556998</v>
      </c>
      <c r="AF2680" s="142">
        <f t="shared" si="1361"/>
        <v>3.0384125855412039E-6</v>
      </c>
      <c r="AG2680" s="142">
        <f t="shared" si="1362"/>
        <v>0.99995993317115617</v>
      </c>
      <c r="AH2680" s="142">
        <f t="shared" si="1363"/>
        <v>3.0384125855412039E-6</v>
      </c>
      <c r="AI2680" s="142" t="str">
        <f t="shared" si="1364"/>
        <v/>
      </c>
      <c r="AJ2680" s="142" t="str">
        <f t="shared" si="1365"/>
        <v/>
      </c>
      <c r="AK2680" s="142">
        <f t="shared" si="1366"/>
        <v>1.3361913934815096E-53</v>
      </c>
      <c r="AL2680" s="142" t="str">
        <f t="shared" si="1367"/>
        <v/>
      </c>
      <c r="AM2680" s="142" t="str">
        <f t="shared" si="1368"/>
        <v/>
      </c>
      <c r="AQ2680" s="142">
        <v>1986</v>
      </c>
      <c r="AR2680" s="142">
        <f t="shared" si="1369"/>
        <v>11337.98449417371</v>
      </c>
      <c r="AS2680" s="142">
        <f t="shared" si="1370"/>
        <v>5.8150874247171436E-8</v>
      </c>
      <c r="AT2680" s="142">
        <f t="shared" si="1371"/>
        <v>0.99995993317115617</v>
      </c>
      <c r="AU2680" s="142">
        <f t="shared" si="1372"/>
        <v>5.8150874247171436E-8</v>
      </c>
      <c r="AV2680" s="142" t="str">
        <f t="shared" si="1373"/>
        <v/>
      </c>
      <c r="AW2680" s="142" t="str">
        <f t="shared" si="1374"/>
        <v/>
      </c>
      <c r="AX2680" s="142">
        <f t="shared" si="1375"/>
        <v>2.7553556651156254E-6</v>
      </c>
      <c r="AY2680" s="142" t="str">
        <f t="shared" si="1376"/>
        <v/>
      </c>
      <c r="AZ2680" s="142" t="str">
        <f t="shared" si="1377"/>
        <v/>
      </c>
      <c r="BB2680" s="147"/>
      <c r="BC2680" s="147">
        <f t="shared" si="1340"/>
        <v>12.742399999999641</v>
      </c>
      <c r="BD2680" s="163">
        <f t="shared" si="1341"/>
        <v>7.8639107476075817E-2</v>
      </c>
      <c r="BE2680" s="147">
        <f t="shared" si="1342"/>
        <v>1.685495802572351E-4</v>
      </c>
      <c r="BF2680" s="147" t="str">
        <f t="shared" si="1338"/>
        <v/>
      </c>
      <c r="BG2680" s="159" t="str">
        <f t="shared" si="1339"/>
        <v/>
      </c>
    </row>
    <row r="2681" spans="1:59" ht="20.100000000000001" customHeight="1" x14ac:dyDescent="0.25">
      <c r="A2681" s="142">
        <v>1987</v>
      </c>
      <c r="B2681" s="142">
        <f t="shared" si="1343"/>
        <v>18472.937908464835</v>
      </c>
      <c r="C2681" s="142">
        <f t="shared" si="1344"/>
        <v>3.5167497901028237E-8</v>
      </c>
      <c r="D2681" s="142">
        <f t="shared" si="1345"/>
        <v>0.999960596597675</v>
      </c>
      <c r="E2681" s="142">
        <f t="shared" si="1346"/>
        <v>3.5167497901028237E-8</v>
      </c>
      <c r="F2681" s="142" t="str">
        <f t="shared" si="1347"/>
        <v/>
      </c>
      <c r="G2681" s="142" t="str">
        <f t="shared" si="1348"/>
        <v/>
      </c>
      <c r="H2681" s="142"/>
      <c r="I2681" s="142"/>
      <c r="J2681" s="142">
        <f t="shared" si="1349"/>
        <v>2.0431589124306526E-140</v>
      </c>
      <c r="K2681" s="142" t="str">
        <f t="shared" si="1350"/>
        <v/>
      </c>
      <c r="L2681" s="142" t="str">
        <f t="shared" si="1351"/>
        <v/>
      </c>
      <c r="M2681" s="142"/>
      <c r="N2681" s="142"/>
      <c r="O2681" s="142"/>
      <c r="P2681" s="142"/>
      <c r="Q2681" s="142">
        <v>1987</v>
      </c>
      <c r="R2681" s="142">
        <f t="shared" si="1352"/>
        <v>84.708841678407808</v>
      </c>
      <c r="S2681" s="142">
        <f t="shared" si="1353"/>
        <v>7.6691758764463808E-6</v>
      </c>
      <c r="T2681" s="142">
        <f t="shared" si="1354"/>
        <v>0.999960596597675</v>
      </c>
      <c r="U2681" s="142">
        <f t="shared" si="1355"/>
        <v>7.6691758764463808E-6</v>
      </c>
      <c r="V2681" s="142" t="str">
        <f t="shared" si="1356"/>
        <v/>
      </c>
      <c r="W2681" s="142" t="str">
        <f t="shared" si="1357"/>
        <v/>
      </c>
      <c r="X2681" s="142">
        <f t="shared" si="1358"/>
        <v>7.0117796198544285E-12</v>
      </c>
      <c r="Y2681" s="142" t="str">
        <f t="shared" si="1359"/>
        <v/>
      </c>
      <c r="Z2681" s="142" t="str">
        <f t="shared" si="1360"/>
        <v/>
      </c>
      <c r="AD2681" s="142">
        <v>1987</v>
      </c>
      <c r="AE2681" s="142">
        <f t="shared" si="1378"/>
        <v>217.21289229794888</v>
      </c>
      <c r="AF2681" s="142">
        <f t="shared" si="1361"/>
        <v>2.99083078471533E-6</v>
      </c>
      <c r="AG2681" s="142">
        <f t="shared" si="1362"/>
        <v>0.999960596597675</v>
      </c>
      <c r="AH2681" s="142">
        <f t="shared" si="1363"/>
        <v>2.99083078471533E-6</v>
      </c>
      <c r="AI2681" s="142" t="str">
        <f t="shared" si="1364"/>
        <v/>
      </c>
      <c r="AJ2681" s="142" t="str">
        <f t="shared" si="1365"/>
        <v/>
      </c>
      <c r="AK2681" s="142">
        <f t="shared" si="1366"/>
        <v>1.4204257110612741E-53</v>
      </c>
      <c r="AL2681" s="142" t="str">
        <f t="shared" si="1367"/>
        <v/>
      </c>
      <c r="AM2681" s="142" t="str">
        <f t="shared" si="1368"/>
        <v/>
      </c>
      <c r="AQ2681" s="142">
        <v>1987</v>
      </c>
      <c r="AR2681" s="142">
        <f t="shared" si="1369"/>
        <v>11349.483464248937</v>
      </c>
      <c r="AS2681" s="142">
        <f t="shared" si="1370"/>
        <v>5.7240226585479312E-8</v>
      </c>
      <c r="AT2681" s="142">
        <f t="shared" si="1371"/>
        <v>0.999960596597675</v>
      </c>
      <c r="AU2681" s="142">
        <f t="shared" si="1372"/>
        <v>5.7240226585479312E-8</v>
      </c>
      <c r="AV2681" s="142" t="str">
        <f t="shared" si="1373"/>
        <v/>
      </c>
      <c r="AW2681" s="142" t="str">
        <f t="shared" si="1374"/>
        <v/>
      </c>
      <c r="AX2681" s="142">
        <f t="shared" si="1375"/>
        <v>2.7246487540645822E-6</v>
      </c>
      <c r="AY2681" s="142" t="str">
        <f t="shared" si="1376"/>
        <v/>
      </c>
      <c r="AZ2681" s="142" t="str">
        <f t="shared" si="1377"/>
        <v/>
      </c>
      <c r="BB2681" s="147"/>
      <c r="BC2681" s="147">
        <f t="shared" si="1340"/>
        <v>12.74879999999964</v>
      </c>
      <c r="BD2681" s="163">
        <f t="shared" si="1341"/>
        <v>7.8470557895818582E-2</v>
      </c>
      <c r="BE2681" s="147">
        <f t="shared" si="1342"/>
        <v>1.6822207333469508E-4</v>
      </c>
      <c r="BF2681" s="147" t="str">
        <f t="shared" si="1338"/>
        <v/>
      </c>
      <c r="BG2681" s="159" t="str">
        <f t="shared" si="1339"/>
        <v/>
      </c>
    </row>
    <row r="2682" spans="1:59" ht="20.100000000000001" customHeight="1" x14ac:dyDescent="0.25">
      <c r="A2682" s="142">
        <v>1988</v>
      </c>
      <c r="B2682" s="142">
        <f t="shared" si="1343"/>
        <v>18491.654157612214</v>
      </c>
      <c r="C2682" s="142">
        <f t="shared" si="1344"/>
        <v>3.4616218013713358E-8</v>
      </c>
      <c r="D2682" s="142">
        <f t="shared" si="1345"/>
        <v>0.99996124962966726</v>
      </c>
      <c r="E2682" s="142">
        <f t="shared" si="1346"/>
        <v>3.4616218013713358E-8</v>
      </c>
      <c r="F2682" s="142" t="str">
        <f t="shared" si="1347"/>
        <v/>
      </c>
      <c r="G2682" s="142" t="str">
        <f t="shared" si="1348"/>
        <v/>
      </c>
      <c r="H2682" s="142"/>
      <c r="I2682" s="142"/>
      <c r="J2682" s="142">
        <f t="shared" si="1349"/>
        <v>2.2579413932757318E-140</v>
      </c>
      <c r="K2682" s="142" t="str">
        <f t="shared" si="1350"/>
        <v/>
      </c>
      <c r="L2682" s="142" t="str">
        <f t="shared" si="1351"/>
        <v/>
      </c>
      <c r="M2682" s="142"/>
      <c r="N2682" s="142"/>
      <c r="O2682" s="142"/>
      <c r="P2682" s="142"/>
      <c r="Q2682" s="142">
        <v>1988</v>
      </c>
      <c r="R2682" s="142">
        <f t="shared" si="1352"/>
        <v>84.794666239378827</v>
      </c>
      <c r="S2682" s="142">
        <f t="shared" si="1353"/>
        <v>7.548955142379266E-6</v>
      </c>
      <c r="T2682" s="142">
        <f t="shared" si="1354"/>
        <v>0.99996124962966726</v>
      </c>
      <c r="U2682" s="142">
        <f t="shared" si="1355"/>
        <v>7.548955142379266E-6</v>
      </c>
      <c r="V2682" s="142" t="str">
        <f t="shared" si="1356"/>
        <v/>
      </c>
      <c r="W2682" s="142" t="str">
        <f t="shared" si="1357"/>
        <v/>
      </c>
      <c r="X2682" s="142">
        <f t="shared" si="1358"/>
        <v>7.1989421045169975E-12</v>
      </c>
      <c r="Y2682" s="142" t="str">
        <f t="shared" si="1359"/>
        <v/>
      </c>
      <c r="Z2682" s="142" t="str">
        <f t="shared" si="1360"/>
        <v/>
      </c>
      <c r="AD2682" s="142">
        <v>1988</v>
      </c>
      <c r="AE2682" s="142">
        <f t="shared" si="1378"/>
        <v>217.43296615032773</v>
      </c>
      <c r="AF2682" s="142">
        <f t="shared" si="1361"/>
        <v>2.9439470154288175E-6</v>
      </c>
      <c r="AG2682" s="142">
        <f t="shared" si="1362"/>
        <v>0.99996124962966726</v>
      </c>
      <c r="AH2682" s="142">
        <f t="shared" si="1363"/>
        <v>2.9439470154288175E-6</v>
      </c>
      <c r="AI2682" s="142" t="str">
        <f t="shared" si="1364"/>
        <v/>
      </c>
      <c r="AJ2682" s="142" t="str">
        <f t="shared" si="1365"/>
        <v/>
      </c>
      <c r="AK2682" s="142">
        <f t="shared" si="1366"/>
        <v>1.509946051888624E-53</v>
      </c>
      <c r="AL2682" s="142" t="str">
        <f t="shared" si="1367"/>
        <v/>
      </c>
      <c r="AM2682" s="142" t="str">
        <f t="shared" si="1368"/>
        <v/>
      </c>
      <c r="AQ2682" s="142">
        <v>1988</v>
      </c>
      <c r="AR2682" s="142">
        <f t="shared" si="1369"/>
        <v>11360.982434324163</v>
      </c>
      <c r="AS2682" s="142">
        <f t="shared" si="1370"/>
        <v>5.634293824979133E-8</v>
      </c>
      <c r="AT2682" s="142">
        <f t="shared" si="1371"/>
        <v>0.99996124962966726</v>
      </c>
      <c r="AU2682" s="142">
        <f t="shared" si="1372"/>
        <v>5.634293824979133E-8</v>
      </c>
      <c r="AV2682" s="142" t="str">
        <f t="shared" si="1373"/>
        <v/>
      </c>
      <c r="AW2682" s="142" t="str">
        <f t="shared" si="1374"/>
        <v/>
      </c>
      <c r="AX2682" s="142">
        <f t="shared" si="1375"/>
        <v>2.6942409463103059E-6</v>
      </c>
      <c r="AY2682" s="142" t="str">
        <f t="shared" si="1376"/>
        <v/>
      </c>
      <c r="AZ2682" s="142" t="str">
        <f t="shared" si="1377"/>
        <v/>
      </c>
      <c r="BB2682" s="147"/>
      <c r="BC2682" s="147">
        <f t="shared" si="1340"/>
        <v>12.75519999999964</v>
      </c>
      <c r="BD2682" s="163">
        <f t="shared" si="1341"/>
        <v>7.8302335822483887E-2</v>
      </c>
      <c r="BE2682" s="147">
        <f t="shared" si="1342"/>
        <v>1.6789509706144345E-4</v>
      </c>
      <c r="BF2682" s="147" t="str">
        <f t="shared" si="1338"/>
        <v/>
      </c>
      <c r="BG2682" s="159" t="str">
        <f t="shared" si="1339"/>
        <v/>
      </c>
    </row>
    <row r="2683" spans="1:59" ht="20.100000000000001" customHeight="1" x14ac:dyDescent="0.25">
      <c r="A2683" s="142">
        <v>1989</v>
      </c>
      <c r="B2683" s="142">
        <f t="shared" si="1343"/>
        <v>18510.370406759601</v>
      </c>
      <c r="C2683" s="142">
        <f t="shared" si="1344"/>
        <v>3.4073034725921643E-8</v>
      </c>
      <c r="D2683" s="142">
        <f t="shared" si="1345"/>
        <v>0.99996189241970912</v>
      </c>
      <c r="E2683" s="142">
        <f t="shared" si="1346"/>
        <v>3.4073034725921643E-8</v>
      </c>
      <c r="F2683" s="142" t="str">
        <f t="shared" si="1347"/>
        <v/>
      </c>
      <c r="G2683" s="142" t="str">
        <f t="shared" si="1348"/>
        <v/>
      </c>
      <c r="H2683" s="142"/>
      <c r="I2683" s="142"/>
      <c r="J2683" s="142">
        <f t="shared" si="1349"/>
        <v>2.4952624743546029E-140</v>
      </c>
      <c r="K2683" s="142" t="str">
        <f t="shared" si="1350"/>
        <v/>
      </c>
      <c r="L2683" s="142" t="str">
        <f t="shared" si="1351"/>
        <v/>
      </c>
      <c r="M2683" s="142"/>
      <c r="N2683" s="142"/>
      <c r="O2683" s="142"/>
      <c r="P2683" s="142"/>
      <c r="Q2683" s="142">
        <v>1989</v>
      </c>
      <c r="R2683" s="142">
        <f t="shared" si="1352"/>
        <v>84.880490800349875</v>
      </c>
      <c r="S2683" s="142">
        <f t="shared" si="1353"/>
        <v>7.4305000797261235E-6</v>
      </c>
      <c r="T2683" s="142">
        <f t="shared" si="1354"/>
        <v>0.99996189241970912</v>
      </c>
      <c r="U2683" s="142">
        <f t="shared" si="1355"/>
        <v>7.4305000797261235E-6</v>
      </c>
      <c r="V2683" s="142" t="str">
        <f t="shared" si="1356"/>
        <v/>
      </c>
      <c r="W2683" s="142" t="str">
        <f t="shared" si="1357"/>
        <v/>
      </c>
      <c r="X2683" s="142">
        <f t="shared" si="1358"/>
        <v>7.3909821820124177E-12</v>
      </c>
      <c r="Y2683" s="142" t="str">
        <f t="shared" si="1359"/>
        <v/>
      </c>
      <c r="Z2683" s="142" t="str">
        <f t="shared" si="1360"/>
        <v/>
      </c>
      <c r="AD2683" s="142">
        <v>1989</v>
      </c>
      <c r="AE2683" s="142">
        <f t="shared" si="1378"/>
        <v>217.65304000270663</v>
      </c>
      <c r="AF2683" s="142">
        <f t="shared" si="1361"/>
        <v>2.8977518239641872E-6</v>
      </c>
      <c r="AG2683" s="142">
        <f t="shared" si="1362"/>
        <v>0.99996189241970912</v>
      </c>
      <c r="AH2683" s="142">
        <f t="shared" si="1363"/>
        <v>2.8977518239641872E-6</v>
      </c>
      <c r="AI2683" s="142" t="str">
        <f t="shared" si="1364"/>
        <v/>
      </c>
      <c r="AJ2683" s="142" t="str">
        <f t="shared" si="1365"/>
        <v/>
      </c>
      <c r="AK2683" s="142">
        <f t="shared" si="1366"/>
        <v>1.6050826052769498E-53</v>
      </c>
      <c r="AL2683" s="142" t="str">
        <f t="shared" si="1367"/>
        <v/>
      </c>
      <c r="AM2683" s="142" t="str">
        <f t="shared" si="1368"/>
        <v/>
      </c>
      <c r="AQ2683" s="142">
        <v>1989</v>
      </c>
      <c r="AR2683" s="142">
        <f t="shared" si="1369"/>
        <v>11372.48140439939</v>
      </c>
      <c r="AS2683" s="142">
        <f t="shared" si="1370"/>
        <v>5.545882830946702E-8</v>
      </c>
      <c r="AT2683" s="142">
        <f t="shared" si="1371"/>
        <v>0.99996189241970912</v>
      </c>
      <c r="AU2683" s="142">
        <f t="shared" si="1372"/>
        <v>5.545882830946702E-8</v>
      </c>
      <c r="AV2683" s="142" t="str">
        <f t="shared" si="1373"/>
        <v/>
      </c>
      <c r="AW2683" s="142" t="str">
        <f t="shared" si="1374"/>
        <v/>
      </c>
      <c r="AX2683" s="142">
        <f t="shared" si="1375"/>
        <v>2.6641298713924808E-6</v>
      </c>
      <c r="AY2683" s="142" t="str">
        <f t="shared" si="1376"/>
        <v/>
      </c>
      <c r="AZ2683" s="142" t="str">
        <f t="shared" si="1377"/>
        <v/>
      </c>
      <c r="BB2683" s="147"/>
      <c r="BC2683" s="147">
        <f t="shared" si="1340"/>
        <v>12.761599999999639</v>
      </c>
      <c r="BD2683" s="163">
        <f t="shared" si="1341"/>
        <v>7.8134440725422444E-2</v>
      </c>
      <c r="BE2683" s="147">
        <f t="shared" si="1342"/>
        <v>1.6756865092334983E-4</v>
      </c>
      <c r="BF2683" s="147" t="str">
        <f t="shared" si="1338"/>
        <v/>
      </c>
      <c r="BG2683" s="159" t="str">
        <f t="shared" si="1339"/>
        <v/>
      </c>
    </row>
    <row r="2684" spans="1:59" ht="20.100000000000001" customHeight="1" x14ac:dyDescent="0.25">
      <c r="A2684" s="147">
        <v>1990</v>
      </c>
      <c r="B2684" s="142">
        <f t="shared" si="1343"/>
        <v>18529.08665590698</v>
      </c>
      <c r="C2684" s="142">
        <f t="shared" si="1344"/>
        <v>3.3537838234535932E-8</v>
      </c>
      <c r="D2684" s="142">
        <f t="shared" si="1345"/>
        <v>0.99996252511830896</v>
      </c>
      <c r="E2684" s="142">
        <f t="shared" si="1346"/>
        <v>3.3537838234535932E-8</v>
      </c>
      <c r="F2684" s="142" t="str">
        <f t="shared" si="1347"/>
        <v/>
      </c>
      <c r="G2684" s="142" t="str">
        <f t="shared" si="1348"/>
        <v/>
      </c>
      <c r="H2684" s="142"/>
      <c r="I2684" s="142"/>
      <c r="J2684" s="142">
        <f t="shared" si="1349"/>
        <v>2.7574830834425002E-140</v>
      </c>
      <c r="K2684" s="142" t="str">
        <f t="shared" si="1350"/>
        <v/>
      </c>
      <c r="L2684" s="142" t="str">
        <f t="shared" si="1351"/>
        <v/>
      </c>
      <c r="M2684" s="142"/>
      <c r="N2684" s="142"/>
      <c r="O2684" s="142"/>
      <c r="P2684" s="142"/>
      <c r="Q2684" s="147">
        <v>1990</v>
      </c>
      <c r="R2684" s="142">
        <f t="shared" si="1352"/>
        <v>84.966315361320895</v>
      </c>
      <c r="S2684" s="142">
        <f t="shared" si="1353"/>
        <v>7.3137867430979425E-6</v>
      </c>
      <c r="T2684" s="142">
        <f t="shared" si="1354"/>
        <v>0.99996252511830896</v>
      </c>
      <c r="U2684" s="142">
        <f t="shared" si="1355"/>
        <v>7.3137867430979425E-6</v>
      </c>
      <c r="V2684" s="142" t="str">
        <f t="shared" si="1356"/>
        <v/>
      </c>
      <c r="W2684" s="142" t="str">
        <f t="shared" si="1357"/>
        <v/>
      </c>
      <c r="X2684" s="142">
        <f t="shared" si="1358"/>
        <v>7.5880237405520702E-12</v>
      </c>
      <c r="Y2684" s="142" t="str">
        <f t="shared" si="1359"/>
        <v/>
      </c>
      <c r="Z2684" s="142" t="str">
        <f t="shared" si="1360"/>
        <v/>
      </c>
      <c r="AD2684" s="147">
        <v>1990</v>
      </c>
      <c r="AE2684" s="142">
        <f t="shared" si="1378"/>
        <v>217.87311385508548</v>
      </c>
      <c r="AF2684" s="142">
        <f t="shared" si="1361"/>
        <v>2.8522358720812064E-6</v>
      </c>
      <c r="AG2684" s="142">
        <f t="shared" si="1362"/>
        <v>0.99996252511830896</v>
      </c>
      <c r="AH2684" s="142">
        <f t="shared" si="1363"/>
        <v>2.8522358720812064E-6</v>
      </c>
      <c r="AI2684" s="142" t="str">
        <f t="shared" si="1364"/>
        <v/>
      </c>
      <c r="AJ2684" s="142" t="str">
        <f t="shared" si="1365"/>
        <v/>
      </c>
      <c r="AK2684" s="142">
        <f t="shared" si="1366"/>
        <v>1.7061860893820275E-53</v>
      </c>
      <c r="AL2684" s="142" t="str">
        <f t="shared" si="1367"/>
        <v/>
      </c>
      <c r="AM2684" s="142" t="str">
        <f t="shared" si="1368"/>
        <v/>
      </c>
      <c r="AQ2684" s="147">
        <v>1990</v>
      </c>
      <c r="AR2684" s="142">
        <f t="shared" si="1369"/>
        <v>11383.980374474617</v>
      </c>
      <c r="AS2684" s="142">
        <f t="shared" si="1370"/>
        <v>5.4587718043934615E-8</v>
      </c>
      <c r="AT2684" s="142">
        <f t="shared" si="1371"/>
        <v>0.99996252511830896</v>
      </c>
      <c r="AU2684" s="142">
        <f t="shared" si="1372"/>
        <v>5.4587718043934615E-8</v>
      </c>
      <c r="AV2684" s="142" t="str">
        <f t="shared" si="1373"/>
        <v/>
      </c>
      <c r="AW2684" s="142" t="str">
        <f t="shared" si="1374"/>
        <v/>
      </c>
      <c r="AX2684" s="142">
        <f t="shared" si="1375"/>
        <v>2.6343131711610561E-6</v>
      </c>
      <c r="AY2684" s="142" t="str">
        <f t="shared" si="1376"/>
        <v/>
      </c>
      <c r="AZ2684" s="142" t="str">
        <f t="shared" si="1377"/>
        <v/>
      </c>
      <c r="BB2684" s="147"/>
      <c r="BC2684" s="147">
        <f t="shared" si="1340"/>
        <v>12.767999999999638</v>
      </c>
      <c r="BD2684" s="163">
        <f t="shared" si="1341"/>
        <v>7.7966872074499094E-2</v>
      </c>
      <c r="BE2684" s="147">
        <f t="shared" si="1342"/>
        <v>1.6724273440536785E-4</v>
      </c>
      <c r="BF2684" s="147" t="str">
        <f t="shared" si="1338"/>
        <v/>
      </c>
      <c r="BG2684" s="159" t="str">
        <f t="shared" si="1339"/>
        <v/>
      </c>
    </row>
    <row r="2685" spans="1:59" ht="20.100000000000001" customHeight="1" x14ac:dyDescent="0.25">
      <c r="A2685" s="142">
        <v>1991</v>
      </c>
      <c r="B2685" s="142">
        <f t="shared" si="1343"/>
        <v>18547.802905054359</v>
      </c>
      <c r="C2685" s="142">
        <f t="shared" si="1344"/>
        <v>3.3010520079935521E-8</v>
      </c>
      <c r="D2685" s="142">
        <f t="shared" si="1345"/>
        <v>0.99996314787393237</v>
      </c>
      <c r="E2685" s="142">
        <f t="shared" si="1346"/>
        <v>3.3010520079935521E-8</v>
      </c>
      <c r="F2685" s="142" t="str">
        <f t="shared" si="1347"/>
        <v/>
      </c>
      <c r="G2685" s="142" t="str">
        <f t="shared" si="1348"/>
        <v/>
      </c>
      <c r="H2685" s="142"/>
      <c r="I2685" s="142"/>
      <c r="J2685" s="142">
        <f t="shared" si="1349"/>
        <v>3.047211014946892E-140</v>
      </c>
      <c r="K2685" s="142" t="str">
        <f t="shared" si="1350"/>
        <v/>
      </c>
      <c r="L2685" s="142" t="str">
        <f t="shared" si="1351"/>
        <v/>
      </c>
      <c r="M2685" s="142"/>
      <c r="N2685" s="142"/>
      <c r="O2685" s="142"/>
      <c r="P2685" s="142"/>
      <c r="Q2685" s="142">
        <v>1991</v>
      </c>
      <c r="R2685" s="142">
        <f t="shared" si="1352"/>
        <v>85.052139922291943</v>
      </c>
      <c r="S2685" s="142">
        <f t="shared" si="1353"/>
        <v>7.1987914800895712E-6</v>
      </c>
      <c r="T2685" s="142">
        <f t="shared" si="1354"/>
        <v>0.99996314787393237</v>
      </c>
      <c r="U2685" s="142">
        <f t="shared" si="1355"/>
        <v>7.1987914800895712E-6</v>
      </c>
      <c r="V2685" s="142" t="str">
        <f t="shared" si="1356"/>
        <v/>
      </c>
      <c r="W2685" s="142" t="str">
        <f t="shared" si="1357"/>
        <v/>
      </c>
      <c r="X2685" s="142">
        <f t="shared" si="1358"/>
        <v>7.7901937289215268E-12</v>
      </c>
      <c r="Y2685" s="142" t="str">
        <f t="shared" si="1359"/>
        <v/>
      </c>
      <c r="Z2685" s="142" t="str">
        <f t="shared" si="1360"/>
        <v/>
      </c>
      <c r="AD2685" s="142">
        <v>1991</v>
      </c>
      <c r="AE2685" s="142">
        <f t="shared" si="1378"/>
        <v>218.09318770746438</v>
      </c>
      <c r="AF2685" s="142">
        <f t="shared" si="1361"/>
        <v>2.8073899357977378E-6</v>
      </c>
      <c r="AG2685" s="142">
        <f t="shared" si="1362"/>
        <v>0.99996314787393237</v>
      </c>
      <c r="AH2685" s="142">
        <f t="shared" si="1363"/>
        <v>2.8073899357977378E-6</v>
      </c>
      <c r="AI2685" s="142" t="str">
        <f t="shared" si="1364"/>
        <v/>
      </c>
      <c r="AJ2685" s="142" t="str">
        <f t="shared" si="1365"/>
        <v/>
      </c>
      <c r="AK2685" s="142">
        <f t="shared" si="1366"/>
        <v>1.8136290215017549E-53</v>
      </c>
      <c r="AL2685" s="142" t="str">
        <f t="shared" si="1367"/>
        <v/>
      </c>
      <c r="AM2685" s="142" t="str">
        <f t="shared" si="1368"/>
        <v/>
      </c>
      <c r="AQ2685" s="142">
        <v>1991</v>
      </c>
      <c r="AR2685" s="142">
        <f t="shared" si="1369"/>
        <v>11395.479344549844</v>
      </c>
      <c r="AS2685" s="142">
        <f t="shared" si="1370"/>
        <v>5.3729430919359716E-8</v>
      </c>
      <c r="AT2685" s="142">
        <f t="shared" si="1371"/>
        <v>0.99996314787393237</v>
      </c>
      <c r="AU2685" s="142">
        <f t="shared" si="1372"/>
        <v>5.3729430919359716E-8</v>
      </c>
      <c r="AV2685" s="142" t="str">
        <f t="shared" si="1373"/>
        <v/>
      </c>
      <c r="AW2685" s="142" t="str">
        <f t="shared" si="1374"/>
        <v/>
      </c>
      <c r="AX2685" s="142">
        <f t="shared" si="1375"/>
        <v>2.604788499788721E-6</v>
      </c>
      <c r="AY2685" s="142" t="str">
        <f t="shared" si="1376"/>
        <v/>
      </c>
      <c r="AZ2685" s="142" t="str">
        <f t="shared" si="1377"/>
        <v/>
      </c>
      <c r="BB2685" s="147"/>
      <c r="BC2685" s="147">
        <f t="shared" si="1340"/>
        <v>12.774399999999638</v>
      </c>
      <c r="BD2685" s="163">
        <f t="shared" si="1341"/>
        <v>7.7799629340093726E-2</v>
      </c>
      <c r="BE2685" s="147">
        <f t="shared" si="1342"/>
        <v>1.6691734699175731E-4</v>
      </c>
      <c r="BF2685" s="147" t="str">
        <f t="shared" si="1338"/>
        <v/>
      </c>
      <c r="BG2685" s="159" t="str">
        <f t="shared" si="1339"/>
        <v/>
      </c>
    </row>
    <row r="2686" spans="1:59" ht="20.100000000000001" customHeight="1" x14ac:dyDescent="0.25">
      <c r="A2686" s="142">
        <v>1992</v>
      </c>
      <c r="B2686" s="142">
        <f t="shared" si="1343"/>
        <v>18566.519154201738</v>
      </c>
      <c r="C2686" s="142">
        <f t="shared" si="1344"/>
        <v>3.2490973131781218E-8</v>
      </c>
      <c r="D2686" s="142">
        <f t="shared" si="1345"/>
        <v>0.99996376083302785</v>
      </c>
      <c r="E2686" s="142">
        <f t="shared" si="1346"/>
        <v>3.2490973131781218E-8</v>
      </c>
      <c r="F2686" s="142" t="str">
        <f t="shared" si="1347"/>
        <v/>
      </c>
      <c r="G2686" s="142" t="str">
        <f t="shared" si="1348"/>
        <v/>
      </c>
      <c r="H2686" s="142"/>
      <c r="I2686" s="142"/>
      <c r="J2686" s="142">
        <f t="shared" si="1349"/>
        <v>3.3673266968118782E-140</v>
      </c>
      <c r="K2686" s="142" t="str">
        <f t="shared" si="1350"/>
        <v/>
      </c>
      <c r="L2686" s="142" t="str">
        <f t="shared" si="1351"/>
        <v/>
      </c>
      <c r="M2686" s="142"/>
      <c r="N2686" s="142"/>
      <c r="O2686" s="142"/>
      <c r="P2686" s="142"/>
      <c r="Q2686" s="142">
        <v>1992</v>
      </c>
      <c r="R2686" s="142">
        <f t="shared" si="1352"/>
        <v>85.137964483262962</v>
      </c>
      <c r="S2686" s="142">
        <f t="shared" si="1353"/>
        <v>7.0854909281799669E-6</v>
      </c>
      <c r="T2686" s="142">
        <f t="shared" si="1354"/>
        <v>0.99996376083302785</v>
      </c>
      <c r="U2686" s="142">
        <f t="shared" si="1355"/>
        <v>7.0854909281799669E-6</v>
      </c>
      <c r="V2686" s="142" t="str">
        <f t="shared" si="1356"/>
        <v/>
      </c>
      <c r="W2686" s="142" t="str">
        <f t="shared" si="1357"/>
        <v/>
      </c>
      <c r="X2686" s="142">
        <f t="shared" si="1358"/>
        <v>7.9976222298413214E-12</v>
      </c>
      <c r="Y2686" s="142" t="str">
        <f t="shared" si="1359"/>
        <v/>
      </c>
      <c r="Z2686" s="142" t="str">
        <f t="shared" si="1360"/>
        <v/>
      </c>
      <c r="AD2686" s="142">
        <v>1992</v>
      </c>
      <c r="AE2686" s="142">
        <f t="shared" si="1378"/>
        <v>218.31326155984323</v>
      </c>
      <c r="AF2686" s="142">
        <f t="shared" si="1361"/>
        <v>2.7632049041808204E-6</v>
      </c>
      <c r="AG2686" s="142">
        <f t="shared" si="1362"/>
        <v>0.99996376083302785</v>
      </c>
      <c r="AH2686" s="142">
        <f t="shared" si="1363"/>
        <v>2.7632049041808204E-6</v>
      </c>
      <c r="AI2686" s="142" t="str">
        <f t="shared" si="1364"/>
        <v/>
      </c>
      <c r="AJ2686" s="142" t="str">
        <f t="shared" si="1365"/>
        <v/>
      </c>
      <c r="AK2686" s="142">
        <f t="shared" si="1366"/>
        <v>1.9278070666031379E-53</v>
      </c>
      <c r="AL2686" s="142" t="str">
        <f t="shared" si="1367"/>
        <v/>
      </c>
      <c r="AM2686" s="142" t="str">
        <f t="shared" si="1368"/>
        <v/>
      </c>
      <c r="AQ2686" s="142">
        <v>1992</v>
      </c>
      <c r="AR2686" s="142">
        <f t="shared" si="1369"/>
        <v>11406.97831462507</v>
      </c>
      <c r="AS2686" s="142">
        <f t="shared" si="1370"/>
        <v>5.2883792565506915E-8</v>
      </c>
      <c r="AT2686" s="142">
        <f t="shared" si="1371"/>
        <v>0.99996376083302785</v>
      </c>
      <c r="AU2686" s="142">
        <f t="shared" si="1372"/>
        <v>5.2883792565506915E-8</v>
      </c>
      <c r="AV2686" s="142" t="str">
        <f t="shared" si="1373"/>
        <v/>
      </c>
      <c r="AW2686" s="142" t="str">
        <f t="shared" si="1374"/>
        <v/>
      </c>
      <c r="AX2686" s="142">
        <f t="shared" si="1375"/>
        <v>2.5755535237823002E-6</v>
      </c>
      <c r="AY2686" s="142" t="str">
        <f t="shared" si="1376"/>
        <v/>
      </c>
      <c r="AZ2686" s="142" t="str">
        <f t="shared" si="1377"/>
        <v/>
      </c>
      <c r="BB2686" s="147"/>
      <c r="BC2686" s="147">
        <f t="shared" si="1340"/>
        <v>12.780799999999637</v>
      </c>
      <c r="BD2686" s="163">
        <f t="shared" si="1341"/>
        <v>7.7632711993101969E-2</v>
      </c>
      <c r="BE2686" s="147">
        <f t="shared" si="1342"/>
        <v>1.6659248816613959E-4</v>
      </c>
      <c r="BF2686" s="147" t="str">
        <f t="shared" si="1338"/>
        <v/>
      </c>
      <c r="BG2686" s="159" t="str">
        <f t="shared" si="1339"/>
        <v/>
      </c>
    </row>
    <row r="2687" spans="1:59" ht="20.100000000000001" customHeight="1" x14ac:dyDescent="0.25">
      <c r="A2687" s="142">
        <v>1993</v>
      </c>
      <c r="B2687" s="142">
        <f t="shared" si="1343"/>
        <v>18585.235403349117</v>
      </c>
      <c r="C2687" s="142">
        <f t="shared" si="1344"/>
        <v>3.197909157491686E-8</v>
      </c>
      <c r="D2687" s="142">
        <f t="shared" si="1345"/>
        <v>0.99996436414005097</v>
      </c>
      <c r="E2687" s="142">
        <f t="shared" si="1346"/>
        <v>3.197909157491686E-8</v>
      </c>
      <c r="F2687" s="142" t="str">
        <f t="shared" si="1347"/>
        <v/>
      </c>
      <c r="G2687" s="142" t="str">
        <f t="shared" si="1348"/>
        <v/>
      </c>
      <c r="H2687" s="142"/>
      <c r="I2687" s="142"/>
      <c r="J2687" s="142">
        <f t="shared" si="1349"/>
        <v>3.721011642013281E-140</v>
      </c>
      <c r="K2687" s="142" t="str">
        <f t="shared" si="1350"/>
        <v/>
      </c>
      <c r="L2687" s="142" t="str">
        <f t="shared" si="1351"/>
        <v/>
      </c>
      <c r="M2687" s="142"/>
      <c r="N2687" s="142"/>
      <c r="O2687" s="142"/>
      <c r="P2687" s="142"/>
      <c r="Q2687" s="142">
        <v>1993</v>
      </c>
      <c r="R2687" s="142">
        <f t="shared" si="1352"/>
        <v>85.223789044233982</v>
      </c>
      <c r="S2687" s="142">
        <f t="shared" si="1353"/>
        <v>6.9738620116573981E-6</v>
      </c>
      <c r="T2687" s="142">
        <f t="shared" si="1354"/>
        <v>0.99996436414005097</v>
      </c>
      <c r="U2687" s="142">
        <f t="shared" si="1355"/>
        <v>6.9738620116573981E-6</v>
      </c>
      <c r="V2687" s="142" t="str">
        <f t="shared" si="1356"/>
        <v/>
      </c>
      <c r="W2687" s="142" t="str">
        <f t="shared" si="1357"/>
        <v/>
      </c>
      <c r="X2687" s="142">
        <f t="shared" si="1358"/>
        <v>8.2104425350294269E-12</v>
      </c>
      <c r="Y2687" s="142" t="str">
        <f t="shared" si="1359"/>
        <v/>
      </c>
      <c r="Z2687" s="142" t="str">
        <f t="shared" si="1360"/>
        <v/>
      </c>
      <c r="AD2687" s="142">
        <v>1993</v>
      </c>
      <c r="AE2687" s="142">
        <f t="shared" si="1378"/>
        <v>218.53333541222213</v>
      </c>
      <c r="AF2687" s="142">
        <f t="shared" si="1361"/>
        <v>2.7196717781476106E-6</v>
      </c>
      <c r="AG2687" s="142">
        <f t="shared" si="1362"/>
        <v>0.99996436414005097</v>
      </c>
      <c r="AH2687" s="142">
        <f t="shared" si="1363"/>
        <v>2.7196717781476106E-6</v>
      </c>
      <c r="AI2687" s="142" t="str">
        <f t="shared" si="1364"/>
        <v/>
      </c>
      <c r="AJ2687" s="142" t="str">
        <f t="shared" si="1365"/>
        <v/>
      </c>
      <c r="AK2687" s="142">
        <f t="shared" si="1366"/>
        <v>2.0491404688717227E-53</v>
      </c>
      <c r="AL2687" s="142" t="str">
        <f t="shared" si="1367"/>
        <v/>
      </c>
      <c r="AM2687" s="142" t="str">
        <f t="shared" si="1368"/>
        <v/>
      </c>
      <c r="AQ2687" s="142">
        <v>1993</v>
      </c>
      <c r="AR2687" s="142">
        <f t="shared" si="1369"/>
        <v>11418.477284700297</v>
      </c>
      <c r="AS2687" s="142">
        <f t="shared" si="1370"/>
        <v>5.2050630752792719E-8</v>
      </c>
      <c r="AT2687" s="142">
        <f t="shared" si="1371"/>
        <v>0.99996436414005097</v>
      </c>
      <c r="AU2687" s="142">
        <f t="shared" si="1372"/>
        <v>5.2050630752792719E-8</v>
      </c>
      <c r="AV2687" s="142" t="str">
        <f t="shared" si="1373"/>
        <v/>
      </c>
      <c r="AW2687" s="142" t="str">
        <f t="shared" si="1374"/>
        <v/>
      </c>
      <c r="AX2687" s="142">
        <f t="shared" si="1375"/>
        <v>2.5466059219930073E-6</v>
      </c>
      <c r="AY2687" s="142" t="str">
        <f t="shared" si="1376"/>
        <v/>
      </c>
      <c r="AZ2687" s="142" t="str">
        <f t="shared" si="1377"/>
        <v/>
      </c>
      <c r="BB2687" s="147"/>
      <c r="BC2687" s="147">
        <f t="shared" si="1340"/>
        <v>12.787199999999636</v>
      </c>
      <c r="BD2687" s="163">
        <f t="shared" si="1341"/>
        <v>7.7466119504935829E-2</v>
      </c>
      <c r="BE2687" s="147">
        <f t="shared" si="1342"/>
        <v>1.6626815741097034E-4</v>
      </c>
      <c r="BF2687" s="147" t="str">
        <f t="shared" si="1338"/>
        <v/>
      </c>
      <c r="BG2687" s="159" t="str">
        <f t="shared" si="1339"/>
        <v/>
      </c>
    </row>
    <row r="2688" spans="1:59" ht="20.100000000000001" customHeight="1" x14ac:dyDescent="0.25">
      <c r="A2688" s="142">
        <v>1994</v>
      </c>
      <c r="B2688" s="142">
        <f t="shared" si="1343"/>
        <v>18603.951652496504</v>
      </c>
      <c r="C2688" s="142">
        <f t="shared" si="1344"/>
        <v>3.1474770895388809E-8</v>
      </c>
      <c r="D2688" s="142">
        <f t="shared" si="1345"/>
        <v>0.99996495793748885</v>
      </c>
      <c r="E2688" s="142">
        <f t="shared" si="1346"/>
        <v>3.1474770895388809E-8</v>
      </c>
      <c r="F2688" s="142" t="str">
        <f t="shared" si="1347"/>
        <v/>
      </c>
      <c r="G2688" s="142" t="str">
        <f t="shared" si="1348"/>
        <v/>
      </c>
      <c r="H2688" s="142"/>
      <c r="I2688" s="142"/>
      <c r="J2688" s="142">
        <f t="shared" si="1349"/>
        <v>4.1117798638418524E-140</v>
      </c>
      <c r="K2688" s="142" t="str">
        <f t="shared" si="1350"/>
        <v/>
      </c>
      <c r="L2688" s="142" t="str">
        <f t="shared" si="1351"/>
        <v/>
      </c>
      <c r="M2688" s="142"/>
      <c r="N2688" s="142"/>
      <c r="O2688" s="142"/>
      <c r="P2688" s="142"/>
      <c r="Q2688" s="142">
        <v>1994</v>
      </c>
      <c r="R2688" s="142">
        <f t="shared" si="1352"/>
        <v>85.30961360520503</v>
      </c>
      <c r="S2688" s="142">
        <f t="shared" si="1353"/>
        <v>6.8638819385707638E-6</v>
      </c>
      <c r="T2688" s="142">
        <f t="shared" si="1354"/>
        <v>0.99996495793748885</v>
      </c>
      <c r="U2688" s="142">
        <f t="shared" si="1355"/>
        <v>6.8638819385707638E-6</v>
      </c>
      <c r="V2688" s="142" t="str">
        <f t="shared" si="1356"/>
        <v/>
      </c>
      <c r="W2688" s="142" t="str">
        <f t="shared" si="1357"/>
        <v/>
      </c>
      <c r="X2688" s="142">
        <f t="shared" si="1358"/>
        <v>8.4287912220031969E-12</v>
      </c>
      <c r="Y2688" s="142" t="str">
        <f t="shared" si="1359"/>
        <v/>
      </c>
      <c r="Z2688" s="142" t="str">
        <f t="shared" si="1360"/>
        <v/>
      </c>
      <c r="AD2688" s="142">
        <v>1994</v>
      </c>
      <c r="AE2688" s="142">
        <f t="shared" si="1378"/>
        <v>218.75340926460098</v>
      </c>
      <c r="AF2688" s="142">
        <f t="shared" si="1361"/>
        <v>2.6767816692764748E-6</v>
      </c>
      <c r="AG2688" s="142">
        <f t="shared" si="1362"/>
        <v>0.99996495793748885</v>
      </c>
      <c r="AH2688" s="142">
        <f t="shared" si="1363"/>
        <v>2.6767816692764748E-6</v>
      </c>
      <c r="AI2688" s="142" t="str">
        <f t="shared" si="1364"/>
        <v/>
      </c>
      <c r="AJ2688" s="142" t="str">
        <f t="shared" si="1365"/>
        <v/>
      </c>
      <c r="AK2688" s="142">
        <f t="shared" si="1366"/>
        <v>2.1780755713678062E-53</v>
      </c>
      <c r="AL2688" s="142" t="str">
        <f t="shared" si="1367"/>
        <v/>
      </c>
      <c r="AM2688" s="142" t="str">
        <f t="shared" si="1368"/>
        <v/>
      </c>
      <c r="AQ2688" s="142">
        <v>1994</v>
      </c>
      <c r="AR2688" s="142">
        <f t="shared" si="1369"/>
        <v>11429.976254775524</v>
      </c>
      <c r="AS2688" s="142">
        <f t="shared" si="1370"/>
        <v>5.1229775369530485E-8</v>
      </c>
      <c r="AT2688" s="142">
        <f t="shared" si="1371"/>
        <v>0.99996495793748885</v>
      </c>
      <c r="AU2688" s="142">
        <f t="shared" si="1372"/>
        <v>5.1229775369530485E-8</v>
      </c>
      <c r="AV2688" s="142" t="str">
        <f t="shared" si="1373"/>
        <v/>
      </c>
      <c r="AW2688" s="142" t="str">
        <f t="shared" si="1374"/>
        <v/>
      </c>
      <c r="AX2688" s="142">
        <f t="shared" si="1375"/>
        <v>2.5179433856256217E-6</v>
      </c>
      <c r="AY2688" s="142" t="str">
        <f t="shared" si="1376"/>
        <v/>
      </c>
      <c r="AZ2688" s="142" t="str">
        <f t="shared" si="1377"/>
        <v/>
      </c>
      <c r="BB2688" s="147"/>
      <c r="BC2688" s="147">
        <f t="shared" si="1340"/>
        <v>12.793599999999635</v>
      </c>
      <c r="BD2688" s="163">
        <f t="shared" si="1341"/>
        <v>7.7299851347524859E-2</v>
      </c>
      <c r="BE2688" s="147">
        <f t="shared" si="1342"/>
        <v>1.6594435420867748E-4</v>
      </c>
      <c r="BF2688" s="147" t="str">
        <f t="shared" si="1338"/>
        <v/>
      </c>
      <c r="BG2688" s="159" t="str">
        <f t="shared" si="1339"/>
        <v/>
      </c>
    </row>
    <row r="2689" spans="1:59" ht="20.100000000000001" customHeight="1" x14ac:dyDescent="0.25">
      <c r="A2689" s="147">
        <v>1995</v>
      </c>
      <c r="B2689" s="142">
        <f t="shared" si="1343"/>
        <v>18622.667901643883</v>
      </c>
      <c r="C2689" s="142">
        <f t="shared" si="1344"/>
        <v>3.097790786658239E-8</v>
      </c>
      <c r="D2689" s="142">
        <f t="shared" si="1345"/>
        <v>0.99996554236588497</v>
      </c>
      <c r="E2689" s="142">
        <f t="shared" si="1346"/>
        <v>3.097790786658239E-8</v>
      </c>
      <c r="F2689" s="142" t="str">
        <f t="shared" si="1347"/>
        <v/>
      </c>
      <c r="G2689" s="142" t="str">
        <f t="shared" si="1348"/>
        <v/>
      </c>
      <c r="H2689" s="142"/>
      <c r="I2689" s="142"/>
      <c r="J2689" s="142">
        <f t="shared" si="1349"/>
        <v>4.5435125631513436E-140</v>
      </c>
      <c r="K2689" s="142" t="str">
        <f t="shared" si="1350"/>
        <v/>
      </c>
      <c r="L2689" s="142" t="str">
        <f t="shared" si="1351"/>
        <v/>
      </c>
      <c r="M2689" s="142"/>
      <c r="N2689" s="142"/>
      <c r="O2689" s="142"/>
      <c r="P2689" s="142"/>
      <c r="Q2689" s="147">
        <v>1995</v>
      </c>
      <c r="R2689" s="142">
        <f t="shared" si="1352"/>
        <v>85.395438166176049</v>
      </c>
      <c r="S2689" s="142">
        <f t="shared" si="1353"/>
        <v>6.755528197706293E-6</v>
      </c>
      <c r="T2689" s="142">
        <f t="shared" si="1354"/>
        <v>0.99996554236588497</v>
      </c>
      <c r="U2689" s="142">
        <f t="shared" si="1355"/>
        <v>6.755528197706293E-6</v>
      </c>
      <c r="V2689" s="142" t="str">
        <f t="shared" si="1356"/>
        <v/>
      </c>
      <c r="W2689" s="142" t="str">
        <f t="shared" si="1357"/>
        <v/>
      </c>
      <c r="X2689" s="142">
        <f t="shared" si="1358"/>
        <v>8.6528082326580514E-12</v>
      </c>
      <c r="Y2689" s="142" t="str">
        <f t="shared" si="1359"/>
        <v/>
      </c>
      <c r="Z2689" s="142" t="str">
        <f t="shared" si="1360"/>
        <v/>
      </c>
      <c r="AD2689" s="147">
        <v>1995</v>
      </c>
      <c r="AE2689" s="142">
        <f t="shared" si="1378"/>
        <v>218.97348311697988</v>
      </c>
      <c r="AF2689" s="142">
        <f t="shared" si="1361"/>
        <v>2.6345257986278591E-6</v>
      </c>
      <c r="AG2689" s="142">
        <f t="shared" si="1362"/>
        <v>0.99996554236588497</v>
      </c>
      <c r="AH2689" s="142">
        <f t="shared" si="1363"/>
        <v>2.6345257986278591E-6</v>
      </c>
      <c r="AI2689" s="142" t="str">
        <f t="shared" si="1364"/>
        <v/>
      </c>
      <c r="AJ2689" s="142" t="str">
        <f t="shared" si="1365"/>
        <v/>
      </c>
      <c r="AK2689" s="142">
        <f t="shared" si="1366"/>
        <v>2.3150864291882477E-53</v>
      </c>
      <c r="AL2689" s="142" t="str">
        <f t="shared" si="1367"/>
        <v/>
      </c>
      <c r="AM2689" s="142" t="str">
        <f t="shared" si="1368"/>
        <v/>
      </c>
      <c r="AQ2689" s="147">
        <v>1995</v>
      </c>
      <c r="AR2689" s="142">
        <f t="shared" si="1369"/>
        <v>11441.47522485075</v>
      </c>
      <c r="AS2689" s="142">
        <f t="shared" si="1370"/>
        <v>5.0421058399364815E-8</v>
      </c>
      <c r="AT2689" s="142">
        <f t="shared" si="1371"/>
        <v>0.99996554236588497</v>
      </c>
      <c r="AU2689" s="142">
        <f t="shared" si="1372"/>
        <v>5.0421058399364815E-8</v>
      </c>
      <c r="AV2689" s="142" t="str">
        <f t="shared" si="1373"/>
        <v/>
      </c>
      <c r="AW2689" s="142" t="str">
        <f t="shared" si="1374"/>
        <v/>
      </c>
      <c r="AX2689" s="142">
        <f t="shared" si="1375"/>
        <v>2.4895636182465698E-6</v>
      </c>
      <c r="AY2689" s="142" t="str">
        <f t="shared" si="1376"/>
        <v/>
      </c>
      <c r="AZ2689" s="142" t="str">
        <f t="shared" si="1377"/>
        <v/>
      </c>
      <c r="BB2689" s="147"/>
      <c r="BC2689" s="147">
        <f t="shared" si="1340"/>
        <v>12.799999999999635</v>
      </c>
      <c r="BD2689" s="163">
        <f t="shared" si="1341"/>
        <v>7.7133906993316181E-2</v>
      </c>
      <c r="BE2689" s="147">
        <f t="shared" si="1342"/>
        <v>1.6562107804013459E-4</v>
      </c>
      <c r="BF2689" s="147" t="str">
        <f t="shared" si="1338"/>
        <v/>
      </c>
      <c r="BG2689" s="159" t="str">
        <f t="shared" si="1339"/>
        <v/>
      </c>
    </row>
    <row r="2690" spans="1:59" ht="20.100000000000001" customHeight="1" x14ac:dyDescent="0.25">
      <c r="A2690" s="142">
        <v>1996</v>
      </c>
      <c r="B2690" s="142">
        <f t="shared" si="1343"/>
        <v>18641.384150791262</v>
      </c>
      <c r="C2690" s="142">
        <f t="shared" si="1344"/>
        <v>3.0488400535473837E-8</v>
      </c>
      <c r="D2690" s="142">
        <f t="shared" si="1345"/>
        <v>0.99996611756386233</v>
      </c>
      <c r="E2690" s="142">
        <f t="shared" si="1346"/>
        <v>3.0488400535473837E-8</v>
      </c>
      <c r="F2690" s="142" t="str">
        <f t="shared" si="1347"/>
        <v/>
      </c>
      <c r="G2690" s="142" t="str">
        <f t="shared" si="1348"/>
        <v/>
      </c>
      <c r="H2690" s="142"/>
      <c r="I2690" s="142"/>
      <c r="J2690" s="142">
        <f t="shared" si="1349"/>
        <v>5.020496427736251E-140</v>
      </c>
      <c r="K2690" s="142" t="str">
        <f t="shared" si="1350"/>
        <v/>
      </c>
      <c r="L2690" s="142" t="str">
        <f t="shared" si="1351"/>
        <v/>
      </c>
      <c r="M2690" s="142"/>
      <c r="N2690" s="142"/>
      <c r="O2690" s="142"/>
      <c r="P2690" s="142"/>
      <c r="Q2690" s="142">
        <v>1996</v>
      </c>
      <c r="R2690" s="142">
        <f t="shared" si="1352"/>
        <v>85.481262727147097</v>
      </c>
      <c r="S2690" s="142">
        <f t="shared" si="1353"/>
        <v>6.6487785555893638E-6</v>
      </c>
      <c r="T2690" s="142">
        <f t="shared" si="1354"/>
        <v>0.99996611756386233</v>
      </c>
      <c r="U2690" s="142">
        <f t="shared" si="1355"/>
        <v>6.6487785555893638E-6</v>
      </c>
      <c r="V2690" s="142" t="str">
        <f t="shared" si="1356"/>
        <v/>
      </c>
      <c r="W2690" s="142" t="str">
        <f t="shared" si="1357"/>
        <v/>
      </c>
      <c r="X2690" s="142">
        <f t="shared" si="1358"/>
        <v>8.8826369536650883E-12</v>
      </c>
      <c r="Y2690" s="142" t="str">
        <f t="shared" si="1359"/>
        <v/>
      </c>
      <c r="Z2690" s="142" t="str">
        <f t="shared" si="1360"/>
        <v/>
      </c>
      <c r="AD2690" s="142">
        <v>1996</v>
      </c>
      <c r="AE2690" s="142">
        <f t="shared" si="1378"/>
        <v>219.19355696935872</v>
      </c>
      <c r="AF2690" s="142">
        <f t="shared" si="1361"/>
        <v>2.5928954955752074E-6</v>
      </c>
      <c r="AG2690" s="142">
        <f t="shared" si="1362"/>
        <v>0.99996611756386233</v>
      </c>
      <c r="AH2690" s="142">
        <f t="shared" si="1363"/>
        <v>2.5928954955752074E-6</v>
      </c>
      <c r="AI2690" s="142" t="str">
        <f t="shared" si="1364"/>
        <v/>
      </c>
      <c r="AJ2690" s="142" t="str">
        <f t="shared" si="1365"/>
        <v/>
      </c>
      <c r="AK2690" s="142">
        <f t="shared" si="1366"/>
        <v>2.4606765218569349E-53</v>
      </c>
      <c r="AL2690" s="142" t="str">
        <f t="shared" si="1367"/>
        <v/>
      </c>
      <c r="AM2690" s="142" t="str">
        <f t="shared" si="1368"/>
        <v/>
      </c>
      <c r="AQ2690" s="142">
        <v>1996</v>
      </c>
      <c r="AR2690" s="142">
        <f t="shared" si="1369"/>
        <v>11452.974194925977</v>
      </c>
      <c r="AS2690" s="142">
        <f t="shared" si="1370"/>
        <v>4.9624313898895516E-8</v>
      </c>
      <c r="AT2690" s="142">
        <f t="shared" si="1371"/>
        <v>0.99996611756386233</v>
      </c>
      <c r="AU2690" s="142">
        <f t="shared" si="1372"/>
        <v>4.9624313898895516E-8</v>
      </c>
      <c r="AV2690" s="142" t="str">
        <f t="shared" si="1373"/>
        <v/>
      </c>
      <c r="AW2690" s="142" t="str">
        <f t="shared" si="1374"/>
        <v/>
      </c>
      <c r="AX2690" s="142">
        <f t="shared" si="1375"/>
        <v>2.4614643357909301E-6</v>
      </c>
      <c r="AY2690" s="142" t="str">
        <f t="shared" si="1376"/>
        <v/>
      </c>
      <c r="AZ2690" s="142" t="str">
        <f t="shared" si="1377"/>
        <v/>
      </c>
      <c r="BB2690" s="147"/>
      <c r="BC2690" s="147">
        <f t="shared" si="1340"/>
        <v>12.806399999999634</v>
      </c>
      <c r="BD2690" s="163">
        <f t="shared" si="1341"/>
        <v>7.6968285915276047E-2</v>
      </c>
      <c r="BE2690" s="147">
        <f t="shared" si="1342"/>
        <v>1.6529832838599323E-4</v>
      </c>
      <c r="BF2690" s="147" t="str">
        <f t="shared" si="1338"/>
        <v/>
      </c>
      <c r="BG2690" s="159" t="str">
        <f t="shared" si="1339"/>
        <v/>
      </c>
    </row>
    <row r="2691" spans="1:59" ht="20.100000000000001" customHeight="1" x14ac:dyDescent="0.25">
      <c r="A2691" s="142">
        <v>1997</v>
      </c>
      <c r="B2691" s="142">
        <f t="shared" si="1343"/>
        <v>18660.100399938641</v>
      </c>
      <c r="C2691" s="142">
        <f t="shared" si="1344"/>
        <v>3.0006148208998972E-8</v>
      </c>
      <c r="D2691" s="142">
        <f t="shared" si="1345"/>
        <v>0.99996668366814789</v>
      </c>
      <c r="E2691" s="142">
        <f t="shared" si="1346"/>
        <v>3.0006148208998972E-8</v>
      </c>
      <c r="F2691" s="142" t="str">
        <f t="shared" si="1347"/>
        <v/>
      </c>
      <c r="G2691" s="142" t="str">
        <f t="shared" si="1348"/>
        <v/>
      </c>
      <c r="H2691" s="142"/>
      <c r="I2691" s="142"/>
      <c r="J2691" s="142">
        <f t="shared" si="1349"/>
        <v>5.5474659192988457E-140</v>
      </c>
      <c r="K2691" s="142" t="str">
        <f t="shared" si="1350"/>
        <v/>
      </c>
      <c r="L2691" s="142" t="str">
        <f t="shared" si="1351"/>
        <v/>
      </c>
      <c r="M2691" s="142"/>
      <c r="N2691" s="142"/>
      <c r="O2691" s="142"/>
      <c r="P2691" s="142"/>
      <c r="Q2691" s="142">
        <v>1997</v>
      </c>
      <c r="R2691" s="142">
        <f t="shared" si="1352"/>
        <v>85.567087288118117</v>
      </c>
      <c r="S2691" s="142">
        <f t="shared" si="1353"/>
        <v>6.543611053512026E-6</v>
      </c>
      <c r="T2691" s="142">
        <f t="shared" si="1354"/>
        <v>0.99996668366814789</v>
      </c>
      <c r="U2691" s="142">
        <f t="shared" si="1355"/>
        <v>6.543611053512026E-6</v>
      </c>
      <c r="V2691" s="142" t="str">
        <f t="shared" si="1356"/>
        <v/>
      </c>
      <c r="W2691" s="142" t="str">
        <f t="shared" si="1357"/>
        <v/>
      </c>
      <c r="X2691" s="142">
        <f t="shared" si="1358"/>
        <v>9.1184242987260868E-12</v>
      </c>
      <c r="Y2691" s="142" t="str">
        <f t="shared" si="1359"/>
        <v/>
      </c>
      <c r="Z2691" s="142" t="str">
        <f t="shared" si="1360"/>
        <v/>
      </c>
      <c r="AD2691" s="142">
        <v>1997</v>
      </c>
      <c r="AE2691" s="142">
        <f t="shared" si="1378"/>
        <v>219.41363082173763</v>
      </c>
      <c r="AF2691" s="142">
        <f t="shared" si="1361"/>
        <v>2.55188219664558E-6</v>
      </c>
      <c r="AG2691" s="142">
        <f t="shared" si="1362"/>
        <v>0.99996668366814789</v>
      </c>
      <c r="AH2691" s="142">
        <f t="shared" si="1363"/>
        <v>2.55188219664558E-6</v>
      </c>
      <c r="AI2691" s="142" t="str">
        <f t="shared" si="1364"/>
        <v/>
      </c>
      <c r="AJ2691" s="142" t="str">
        <f t="shared" si="1365"/>
        <v/>
      </c>
      <c r="AK2691" s="142">
        <f t="shared" si="1366"/>
        <v>2.6153805710194543E-53</v>
      </c>
      <c r="AL2691" s="142" t="str">
        <f t="shared" si="1367"/>
        <v/>
      </c>
      <c r="AM2691" s="142" t="str">
        <f t="shared" si="1368"/>
        <v/>
      </c>
      <c r="AQ2691" s="142">
        <v>1997</v>
      </c>
      <c r="AR2691" s="142">
        <f t="shared" si="1369"/>
        <v>11464.473165001204</v>
      </c>
      <c r="AS2691" s="142">
        <f t="shared" si="1370"/>
        <v>4.8839377975490188E-8</v>
      </c>
      <c r="AT2691" s="142">
        <f t="shared" si="1371"/>
        <v>0.99996668366814789</v>
      </c>
      <c r="AU2691" s="142">
        <f t="shared" si="1372"/>
        <v>4.8839377975490188E-8</v>
      </c>
      <c r="AV2691" s="142" t="str">
        <f t="shared" si="1373"/>
        <v/>
      </c>
      <c r="AW2691" s="142" t="str">
        <f t="shared" si="1374"/>
        <v/>
      </c>
      <c r="AX2691" s="142">
        <f t="shared" si="1375"/>
        <v>2.4336432665683802E-6</v>
      </c>
      <c r="AY2691" s="142" t="str">
        <f t="shared" si="1376"/>
        <v/>
      </c>
      <c r="AZ2691" s="142" t="str">
        <f t="shared" si="1377"/>
        <v/>
      </c>
      <c r="BB2691" s="147"/>
      <c r="BC2691" s="147">
        <f t="shared" si="1340"/>
        <v>12.812799999999633</v>
      </c>
      <c r="BD2691" s="163">
        <f t="shared" si="1341"/>
        <v>7.6802987586890054E-2</v>
      </c>
      <c r="BE2691" s="147">
        <f t="shared" si="1342"/>
        <v>1.6497610472597513E-4</v>
      </c>
      <c r="BF2691" s="147" t="str">
        <f t="shared" si="1338"/>
        <v/>
      </c>
      <c r="BG2691" s="159" t="str">
        <f t="shared" si="1339"/>
        <v/>
      </c>
    </row>
    <row r="2692" spans="1:59" ht="20.100000000000001" customHeight="1" x14ac:dyDescent="0.25">
      <c r="A2692" s="142">
        <v>1998</v>
      </c>
      <c r="B2692" s="142">
        <f t="shared" si="1343"/>
        <v>18678.816649086028</v>
      </c>
      <c r="C2692" s="142">
        <f t="shared" si="1344"/>
        <v>2.9531051440536805E-8</v>
      </c>
      <c r="D2692" s="142">
        <f t="shared" si="1345"/>
        <v>0.99996724081359545</v>
      </c>
      <c r="E2692" s="142">
        <f t="shared" si="1346"/>
        <v>2.9531051440536805E-8</v>
      </c>
      <c r="F2692" s="142" t="str">
        <f t="shared" si="1347"/>
        <v/>
      </c>
      <c r="G2692" s="142" t="str">
        <f t="shared" si="1348"/>
        <v/>
      </c>
      <c r="H2692" s="142"/>
      <c r="I2692" s="142"/>
      <c r="J2692" s="142">
        <f t="shared" si="1349"/>
        <v>6.1296499624330983E-140</v>
      </c>
      <c r="K2692" s="142" t="str">
        <f t="shared" si="1350"/>
        <v/>
      </c>
      <c r="L2692" s="142" t="str">
        <f t="shared" si="1351"/>
        <v/>
      </c>
      <c r="M2692" s="142"/>
      <c r="N2692" s="142"/>
      <c r="O2692" s="142"/>
      <c r="P2692" s="142"/>
      <c r="Q2692" s="142">
        <v>1998</v>
      </c>
      <c r="R2692" s="142">
        <f t="shared" si="1352"/>
        <v>85.652911849089136</v>
      </c>
      <c r="S2692" s="142">
        <f t="shared" si="1353"/>
        <v>6.4400040045852048E-6</v>
      </c>
      <c r="T2692" s="142">
        <f t="shared" si="1354"/>
        <v>0.99996724081359545</v>
      </c>
      <c r="U2692" s="142">
        <f t="shared" si="1355"/>
        <v>6.4400040045852048E-6</v>
      </c>
      <c r="V2692" s="142" t="str">
        <f t="shared" si="1356"/>
        <v/>
      </c>
      <c r="W2692" s="142" t="str">
        <f t="shared" si="1357"/>
        <v/>
      </c>
      <c r="X2692" s="142">
        <f t="shared" si="1358"/>
        <v>9.3603207927291631E-12</v>
      </c>
      <c r="Y2692" s="142" t="str">
        <f t="shared" si="1359"/>
        <v/>
      </c>
      <c r="Z2692" s="142" t="str">
        <f t="shared" si="1360"/>
        <v/>
      </c>
      <c r="AD2692" s="142">
        <v>1998</v>
      </c>
      <c r="AE2692" s="142">
        <f t="shared" si="1378"/>
        <v>219.63370467411647</v>
      </c>
      <c r="AF2692" s="142">
        <f t="shared" si="1361"/>
        <v>2.5114774443702329E-6</v>
      </c>
      <c r="AG2692" s="142">
        <f t="shared" si="1362"/>
        <v>0.99996724081359545</v>
      </c>
      <c r="AH2692" s="142">
        <f t="shared" si="1363"/>
        <v>2.5114774443702329E-6</v>
      </c>
      <c r="AI2692" s="142" t="str">
        <f t="shared" si="1364"/>
        <v/>
      </c>
      <c r="AJ2692" s="142" t="str">
        <f t="shared" si="1365"/>
        <v/>
      </c>
      <c r="AK2692" s="142">
        <f t="shared" si="1366"/>
        <v>2.7797664698857801E-53</v>
      </c>
      <c r="AL2692" s="142" t="str">
        <f t="shared" si="1367"/>
        <v/>
      </c>
      <c r="AM2692" s="142" t="str">
        <f t="shared" si="1368"/>
        <v/>
      </c>
      <c r="AQ2692" s="142">
        <v>1998</v>
      </c>
      <c r="AR2692" s="142">
        <f t="shared" si="1369"/>
        <v>11475.97213507643</v>
      </c>
      <c r="AS2692" s="142">
        <f t="shared" si="1370"/>
        <v>4.8066088765284623E-8</v>
      </c>
      <c r="AT2692" s="142">
        <f t="shared" si="1371"/>
        <v>0.99996724081359545</v>
      </c>
      <c r="AU2692" s="142">
        <f t="shared" si="1372"/>
        <v>4.8066088765284623E-8</v>
      </c>
      <c r="AV2692" s="142" t="str">
        <f t="shared" si="1373"/>
        <v/>
      </c>
      <c r="AW2692" s="142" t="str">
        <f t="shared" si="1374"/>
        <v/>
      </c>
      <c r="AX2692" s="142">
        <f t="shared" si="1375"/>
        <v>2.4060981512681032E-6</v>
      </c>
      <c r="AY2692" s="142" t="str">
        <f t="shared" si="1376"/>
        <v/>
      </c>
      <c r="AZ2692" s="142" t="str">
        <f t="shared" si="1377"/>
        <v/>
      </c>
      <c r="BB2692" s="147"/>
      <c r="BC2692" s="147">
        <f t="shared" si="1340"/>
        <v>12.819199999999633</v>
      </c>
      <c r="BD2692" s="163">
        <f t="shared" si="1341"/>
        <v>7.6638011482164078E-2</v>
      </c>
      <c r="BE2692" s="147">
        <f t="shared" si="1342"/>
        <v>1.6465440653908037E-4</v>
      </c>
      <c r="BF2692" s="147" t="str">
        <f t="shared" si="1338"/>
        <v/>
      </c>
      <c r="BG2692" s="159" t="str">
        <f t="shared" si="1339"/>
        <v/>
      </c>
    </row>
    <row r="2693" spans="1:59" ht="20.100000000000001" customHeight="1" x14ac:dyDescent="0.25">
      <c r="A2693" s="142">
        <v>1999</v>
      </c>
      <c r="B2693" s="142">
        <f t="shared" si="1343"/>
        <v>18697.532898233407</v>
      </c>
      <c r="C2693" s="142">
        <f t="shared" si="1344"/>
        <v>2.9063012016508613E-8</v>
      </c>
      <c r="D2693" s="142">
        <f t="shared" si="1345"/>
        <v>0.99996778913320938</v>
      </c>
      <c r="E2693" s="142">
        <f t="shared" si="1346"/>
        <v>2.9063012016508613E-8</v>
      </c>
      <c r="F2693" s="142" t="str">
        <f t="shared" si="1347"/>
        <v/>
      </c>
      <c r="G2693" s="142" t="str">
        <f t="shared" si="1348"/>
        <v/>
      </c>
      <c r="H2693" s="142"/>
      <c r="I2693" s="142"/>
      <c r="J2693" s="142">
        <f t="shared" si="1349"/>
        <v>6.7728234930332068E-140</v>
      </c>
      <c r="K2693" s="142" t="str">
        <f t="shared" si="1350"/>
        <v/>
      </c>
      <c r="L2693" s="142" t="str">
        <f t="shared" si="1351"/>
        <v/>
      </c>
      <c r="M2693" s="142"/>
      <c r="N2693" s="142"/>
      <c r="O2693" s="142"/>
      <c r="P2693" s="142"/>
      <c r="Q2693" s="142">
        <v>1999</v>
      </c>
      <c r="R2693" s="142">
        <f t="shared" si="1352"/>
        <v>85.738736410060184</v>
      </c>
      <c r="S2693" s="142">
        <f t="shared" si="1353"/>
        <v>6.3379359908161859E-6</v>
      </c>
      <c r="T2693" s="142">
        <f t="shared" si="1354"/>
        <v>0.99996778913320938</v>
      </c>
      <c r="U2693" s="142">
        <f t="shared" si="1355"/>
        <v>6.3379359908161859E-6</v>
      </c>
      <c r="V2693" s="142" t="str">
        <f t="shared" si="1356"/>
        <v/>
      </c>
      <c r="W2693" s="142" t="str">
        <f t="shared" si="1357"/>
        <v/>
      </c>
      <c r="X2693" s="142">
        <f t="shared" si="1358"/>
        <v>9.6084806578442505E-12</v>
      </c>
      <c r="Y2693" s="142" t="str">
        <f t="shared" si="1359"/>
        <v/>
      </c>
      <c r="Z2693" s="142" t="str">
        <f t="shared" si="1360"/>
        <v/>
      </c>
      <c r="AD2693" s="142">
        <v>1999</v>
      </c>
      <c r="AE2693" s="142">
        <f t="shared" si="1378"/>
        <v>219.85377852649538</v>
      </c>
      <c r="AF2693" s="142">
        <f t="shared" si="1361"/>
        <v>2.4716728861448004E-6</v>
      </c>
      <c r="AG2693" s="142">
        <f t="shared" si="1362"/>
        <v>0.99996778913320938</v>
      </c>
      <c r="AH2693" s="142">
        <f t="shared" si="1363"/>
        <v>2.4716728861448004E-6</v>
      </c>
      <c r="AI2693" s="142" t="str">
        <f t="shared" si="1364"/>
        <v/>
      </c>
      <c r="AJ2693" s="142" t="str">
        <f t="shared" si="1365"/>
        <v/>
      </c>
      <c r="AK2693" s="142">
        <f t="shared" si="1366"/>
        <v>2.9544373312571794E-53</v>
      </c>
      <c r="AL2693" s="142" t="str">
        <f t="shared" si="1367"/>
        <v/>
      </c>
      <c r="AM2693" s="142" t="str">
        <f t="shared" si="1368"/>
        <v/>
      </c>
      <c r="AQ2693" s="142">
        <v>1999</v>
      </c>
      <c r="AR2693" s="142">
        <f t="shared" si="1369"/>
        <v>11487.471105151657</v>
      </c>
      <c r="AS2693" s="142">
        <f t="shared" si="1370"/>
        <v>4.7304286411369343E-8</v>
      </c>
      <c r="AT2693" s="142">
        <f t="shared" si="1371"/>
        <v>0.99996778913320938</v>
      </c>
      <c r="AU2693" s="142">
        <f t="shared" si="1372"/>
        <v>4.7304286411369343E-8</v>
      </c>
      <c r="AV2693" s="142" t="str">
        <f t="shared" si="1373"/>
        <v/>
      </c>
      <c r="AW2693" s="142" t="str">
        <f t="shared" si="1374"/>
        <v/>
      </c>
      <c r="AX2693" s="142">
        <f t="shared" si="1375"/>
        <v>2.3788267429626311E-6</v>
      </c>
      <c r="AY2693" s="142" t="str">
        <f t="shared" si="1376"/>
        <v/>
      </c>
      <c r="AZ2693" s="142" t="str">
        <f t="shared" si="1377"/>
        <v/>
      </c>
      <c r="BB2693" s="147"/>
      <c r="BC2693" s="147">
        <f t="shared" si="1340"/>
        <v>12.825599999999632</v>
      </c>
      <c r="BD2693" s="163">
        <f t="shared" si="1341"/>
        <v>7.6473357075624998E-2</v>
      </c>
      <c r="BE2693" s="147">
        <f t="shared" si="1342"/>
        <v>1.6433323330368454E-4</v>
      </c>
      <c r="BF2693" s="147" t="str">
        <f t="shared" si="1338"/>
        <v/>
      </c>
      <c r="BG2693" s="159" t="str">
        <f t="shared" si="1339"/>
        <v/>
      </c>
    </row>
    <row r="2694" spans="1:59" ht="20.100000000000001" customHeight="1" x14ac:dyDescent="0.25">
      <c r="A2694" s="142">
        <v>2000</v>
      </c>
      <c r="B2694" s="142">
        <f t="shared" si="1343"/>
        <v>18716.249147380786</v>
      </c>
      <c r="C2694" s="142">
        <f t="shared" si="1344"/>
        <v>2.8601932943089513E-8</v>
      </c>
      <c r="D2694" s="142">
        <f t="shared" si="1345"/>
        <v>0.99996832875816688</v>
      </c>
      <c r="E2694" s="142">
        <f t="shared" si="1346"/>
        <v>2.8601932943089513E-8</v>
      </c>
      <c r="F2694" s="142" t="str">
        <f t="shared" si="1347"/>
        <v/>
      </c>
      <c r="G2694" s="142" t="str">
        <f t="shared" si="1348"/>
        <v/>
      </c>
      <c r="H2694" s="142"/>
      <c r="I2694" s="142"/>
      <c r="J2694" s="142">
        <f t="shared" si="1349"/>
        <v>7.4833643709793538E-140</v>
      </c>
      <c r="K2694" s="142">
        <f t="shared" si="1350"/>
        <v>2.8601932943089513E-8</v>
      </c>
      <c r="L2694" s="142">
        <f t="shared" si="1351"/>
        <v>2.8601932943089513E-8</v>
      </c>
      <c r="M2694" s="142"/>
      <c r="N2694" s="142"/>
      <c r="O2694" s="142"/>
      <c r="P2694" s="142"/>
      <c r="Q2694" s="142">
        <v>2000</v>
      </c>
      <c r="R2694" s="142">
        <f t="shared" si="1352"/>
        <v>85.824560971031204</v>
      </c>
      <c r="S2694" s="142">
        <f t="shared" si="1353"/>
        <v>6.2373858602111701E-6</v>
      </c>
      <c r="T2694" s="142">
        <f t="shared" si="1354"/>
        <v>0.99996832875816688</v>
      </c>
      <c r="U2694" s="142">
        <f t="shared" si="1355"/>
        <v>6.2373858602111701E-6</v>
      </c>
      <c r="V2694" s="142" t="str">
        <f t="shared" si="1356"/>
        <v/>
      </c>
      <c r="W2694" s="142" t="str">
        <f t="shared" si="1357"/>
        <v/>
      </c>
      <c r="X2694" s="142">
        <f t="shared" si="1358"/>
        <v>9.8630619016055936E-12</v>
      </c>
      <c r="Y2694" s="142">
        <f t="shared" si="1359"/>
        <v>6.2373858602111701E-6</v>
      </c>
      <c r="Z2694" s="142">
        <f t="shared" si="1360"/>
        <v>6.2373858602111701E-6</v>
      </c>
      <c r="AD2694" s="142">
        <v>2000</v>
      </c>
      <c r="AE2694" s="142">
        <f t="shared" si="1378"/>
        <v>220.07385237887422</v>
      </c>
      <c r="AF2694" s="142">
        <f t="shared" si="1361"/>
        <v>2.4324602730993457E-6</v>
      </c>
      <c r="AG2694" s="142">
        <f t="shared" si="1362"/>
        <v>0.99996832875816688</v>
      </c>
      <c r="AH2694" s="142">
        <f t="shared" si="1363"/>
        <v>2.4324602730993457E-6</v>
      </c>
      <c r="AI2694" s="142" t="str">
        <f t="shared" si="1364"/>
        <v/>
      </c>
      <c r="AJ2694" s="142" t="str">
        <f t="shared" si="1365"/>
        <v/>
      </c>
      <c r="AK2694" s="142">
        <f t="shared" si="1366"/>
        <v>3.1400336613897607E-53</v>
      </c>
      <c r="AL2694" s="142">
        <f t="shared" si="1367"/>
        <v>2.4324602730993457E-6</v>
      </c>
      <c r="AM2694" s="142">
        <f t="shared" si="1368"/>
        <v>2.4324602730993457E-6</v>
      </c>
      <c r="AQ2694" s="142">
        <v>2000</v>
      </c>
      <c r="AR2694" s="142">
        <f t="shared" si="1369"/>
        <v>11498.970075226884</v>
      </c>
      <c r="AS2694" s="142">
        <f t="shared" si="1370"/>
        <v>4.655381304216318E-8</v>
      </c>
      <c r="AT2694" s="142">
        <f t="shared" si="1371"/>
        <v>0.99996832875816688</v>
      </c>
      <c r="AU2694" s="142">
        <f t="shared" si="1372"/>
        <v>4.655381304216318E-8</v>
      </c>
      <c r="AV2694" s="142" t="str">
        <f t="shared" si="1373"/>
        <v/>
      </c>
      <c r="AW2694" s="142" t="str">
        <f t="shared" si="1374"/>
        <v/>
      </c>
      <c r="AX2694" s="142">
        <f t="shared" si="1375"/>
        <v>2.3518268071106695E-6</v>
      </c>
      <c r="AY2694" s="142" t="str">
        <f t="shared" si="1376"/>
        <v/>
      </c>
      <c r="AZ2694" s="142" t="str">
        <f t="shared" si="1377"/>
        <v/>
      </c>
      <c r="BB2694" s="147"/>
      <c r="BC2694" s="147">
        <f t="shared" si="1340"/>
        <v>12.831999999999631</v>
      </c>
      <c r="BD2694" s="163">
        <f t="shared" si="1341"/>
        <v>7.6309023842321314E-2</v>
      </c>
      <c r="BE2694" s="147">
        <f t="shared" si="1342"/>
        <v>1.6401258449748324E-4</v>
      </c>
      <c r="BF2694" s="147" t="str">
        <f t="shared" si="1338"/>
        <v/>
      </c>
      <c r="BG2694" s="159" t="str">
        <f t="shared" si="1339"/>
        <v/>
      </c>
    </row>
    <row r="2695" spans="1:59" ht="20.100000000000001" customHeight="1" x14ac:dyDescent="0.25">
      <c r="A2695" s="142"/>
      <c r="B2695" s="142"/>
      <c r="C2695" s="142"/>
      <c r="D2695" s="142"/>
      <c r="E2695" s="142"/>
      <c r="F2695" s="142"/>
      <c r="G2695" s="142"/>
      <c r="H2695" s="142"/>
      <c r="I2695" s="142"/>
      <c r="J2695" s="142"/>
      <c r="K2695" s="142"/>
      <c r="L2695" s="142"/>
      <c r="M2695" s="142"/>
      <c r="N2695" s="142"/>
      <c r="O2695" s="142"/>
      <c r="P2695" s="142"/>
      <c r="Q2695" s="142"/>
      <c r="R2695" s="142"/>
      <c r="S2695" s="142"/>
      <c r="BB2695" s="147"/>
      <c r="BC2695" s="147">
        <f t="shared" si="1340"/>
        <v>12.838399999999631</v>
      </c>
      <c r="BD2695" s="163">
        <f t="shared" si="1341"/>
        <v>7.614501125782383E-2</v>
      </c>
      <c r="BE2695" s="147">
        <f t="shared" si="1342"/>
        <v>1.6369245959722833E-4</v>
      </c>
      <c r="BF2695" s="147" t="str">
        <f t="shared" si="1338"/>
        <v/>
      </c>
      <c r="BG2695" s="159" t="str">
        <f t="shared" si="1339"/>
        <v/>
      </c>
    </row>
    <row r="2696" spans="1:59" ht="20.100000000000001" customHeight="1" x14ac:dyDescent="0.25">
      <c r="A2696" s="142"/>
      <c r="B2696" s="142"/>
      <c r="C2696" s="142"/>
      <c r="D2696" s="142"/>
      <c r="E2696" s="142"/>
      <c r="F2696" s="142"/>
      <c r="G2696" s="142"/>
      <c r="H2696" s="142"/>
      <c r="I2696" s="142"/>
      <c r="J2696" s="142"/>
      <c r="K2696" s="142"/>
      <c r="L2696" s="142"/>
      <c r="M2696" s="142"/>
      <c r="N2696" s="142"/>
      <c r="O2696" s="142"/>
      <c r="P2696" s="142"/>
      <c r="Q2696" s="142"/>
      <c r="R2696" s="142"/>
      <c r="S2696" s="142"/>
      <c r="BB2696" s="147"/>
      <c r="BC2696" s="147">
        <f t="shared" si="1340"/>
        <v>12.84479999999963</v>
      </c>
      <c r="BD2696" s="163">
        <f t="shared" si="1341"/>
        <v>7.5981318798226602E-2</v>
      </c>
      <c r="BE2696" s="147">
        <f t="shared" si="1342"/>
        <v>1.6337285807908886E-4</v>
      </c>
      <c r="BF2696" s="147" t="str">
        <f t="shared" si="1338"/>
        <v/>
      </c>
      <c r="BG2696" s="159" t="str">
        <f t="shared" si="1339"/>
        <v/>
      </c>
    </row>
    <row r="2697" spans="1:59" ht="20.100000000000001" customHeight="1" x14ac:dyDescent="0.25">
      <c r="A2697" s="142"/>
      <c r="B2697" s="142"/>
      <c r="C2697" s="142"/>
      <c r="D2697" s="142"/>
      <c r="E2697" s="142"/>
      <c r="F2697" s="142"/>
      <c r="G2697" s="142"/>
      <c r="H2697" s="142"/>
      <c r="I2697" s="142"/>
      <c r="J2697" s="142"/>
      <c r="K2697" s="142"/>
      <c r="L2697" s="142"/>
      <c r="M2697" s="142"/>
      <c r="N2697" s="142"/>
      <c r="O2697" s="142"/>
      <c r="P2697" s="142"/>
      <c r="Q2697" s="142"/>
      <c r="R2697" s="142"/>
      <c r="S2697" s="142"/>
      <c r="BB2697" s="147"/>
      <c r="BC2697" s="147">
        <f t="shared" si="1340"/>
        <v>12.851199999999629</v>
      </c>
      <c r="BD2697" s="163">
        <f t="shared" si="1341"/>
        <v>7.5817945940147513E-2</v>
      </c>
      <c r="BE2697" s="147">
        <f t="shared" si="1342"/>
        <v>1.6305377941876198E-4</v>
      </c>
      <c r="BF2697" s="147" t="str">
        <f t="shared" si="1338"/>
        <v/>
      </c>
      <c r="BG2697" s="159" t="str">
        <f t="shared" si="1339"/>
        <v/>
      </c>
    </row>
    <row r="2698" spans="1:59" ht="20.100000000000001" customHeight="1" x14ac:dyDescent="0.25">
      <c r="A2698" s="142"/>
      <c r="B2698" s="142"/>
      <c r="C2698" s="142"/>
      <c r="D2698" s="142"/>
      <c r="E2698" s="142"/>
      <c r="F2698" s="142"/>
      <c r="G2698" s="142"/>
      <c r="H2698" s="142"/>
      <c r="I2698" s="142"/>
      <c r="J2698" s="142"/>
      <c r="K2698" s="142"/>
      <c r="L2698" s="142"/>
      <c r="M2698" s="142"/>
      <c r="N2698" s="142"/>
      <c r="O2698" s="142"/>
      <c r="P2698" s="142"/>
      <c r="Q2698" s="142"/>
      <c r="R2698" s="142"/>
      <c r="S2698" s="142"/>
      <c r="BB2698" s="147"/>
      <c r="BC2698" s="147">
        <f t="shared" si="1340"/>
        <v>12.857599999999628</v>
      </c>
      <c r="BD2698" s="163">
        <f t="shared" si="1341"/>
        <v>7.5654892160728751E-2</v>
      </c>
      <c r="BE2698" s="147">
        <f t="shared" si="1342"/>
        <v>1.6273522309083466E-4</v>
      </c>
      <c r="BF2698" s="147" t="str">
        <f t="shared" si="1338"/>
        <v/>
      </c>
      <c r="BG2698" s="159" t="str">
        <f t="shared" si="1339"/>
        <v/>
      </c>
    </row>
    <row r="2699" spans="1:59" ht="20.100000000000001" customHeight="1" x14ac:dyDescent="0.25">
      <c r="A2699" s="147"/>
      <c r="B2699" s="147"/>
      <c r="C2699" s="147"/>
      <c r="D2699" s="147"/>
      <c r="E2699" s="147"/>
      <c r="F2699" s="147"/>
      <c r="G2699" s="147"/>
      <c r="H2699" s="147"/>
      <c r="I2699" s="147"/>
      <c r="J2699" s="147"/>
      <c r="K2699" s="142"/>
      <c r="L2699" s="142"/>
      <c r="M2699" s="142"/>
      <c r="N2699" s="142"/>
      <c r="O2699" s="142"/>
      <c r="P2699" s="142"/>
      <c r="Q2699" s="142"/>
      <c r="R2699" s="142"/>
      <c r="S2699" s="142"/>
      <c r="BB2699" s="147"/>
      <c r="BC2699" s="147">
        <f t="shared" si="1340"/>
        <v>12.863999999999628</v>
      </c>
      <c r="BD2699" s="163">
        <f t="shared" si="1341"/>
        <v>7.5492156937637916E-2</v>
      </c>
      <c r="BE2699" s="147">
        <f t="shared" si="1342"/>
        <v>1.6241718856963017E-4</v>
      </c>
      <c r="BF2699" s="147" t="str">
        <f t="shared" si="1338"/>
        <v/>
      </c>
      <c r="BG2699" s="159" t="str">
        <f t="shared" si="1339"/>
        <v/>
      </c>
    </row>
    <row r="2700" spans="1:59" ht="20.100000000000001" customHeight="1" x14ac:dyDescent="0.25">
      <c r="A2700" s="147"/>
      <c r="B2700" s="147"/>
      <c r="C2700" s="147"/>
      <c r="D2700" s="147"/>
      <c r="E2700" s="147"/>
      <c r="F2700" s="147"/>
      <c r="G2700" s="147"/>
      <c r="H2700" s="147"/>
      <c r="I2700" s="147"/>
      <c r="J2700" s="147"/>
      <c r="K2700" s="142"/>
      <c r="L2700" s="142"/>
      <c r="M2700" s="142"/>
      <c r="N2700" s="142"/>
      <c r="O2700" s="142"/>
      <c r="P2700" s="142"/>
      <c r="Q2700" s="142"/>
      <c r="R2700" s="142"/>
      <c r="S2700" s="142"/>
      <c r="BB2700" s="147"/>
      <c r="BC2700" s="147">
        <f t="shared" si="1340"/>
        <v>12.870399999999627</v>
      </c>
      <c r="BD2700" s="163">
        <f t="shared" si="1341"/>
        <v>7.5329739749068286E-2</v>
      </c>
      <c r="BE2700" s="147">
        <f t="shared" si="1342"/>
        <v>1.6209967532840319E-4</v>
      </c>
      <c r="BF2700" s="147" t="str">
        <f t="shared" si="1338"/>
        <v/>
      </c>
      <c r="BG2700" s="159" t="str">
        <f t="shared" si="1339"/>
        <v/>
      </c>
    </row>
    <row r="2701" spans="1:59" ht="20.100000000000001" customHeight="1" x14ac:dyDescent="0.25">
      <c r="A2701" s="147"/>
      <c r="B2701" s="147"/>
      <c r="C2701" s="147"/>
      <c r="D2701" s="147"/>
      <c r="E2701" s="147"/>
      <c r="F2701" s="147"/>
      <c r="G2701" s="147"/>
      <c r="H2701" s="147"/>
      <c r="I2701" s="147"/>
      <c r="J2701" s="147"/>
      <c r="K2701" s="142"/>
      <c r="L2701" s="142"/>
      <c r="M2701" s="142"/>
      <c r="N2701" s="142"/>
      <c r="O2701" s="142"/>
      <c r="P2701" s="142"/>
      <c r="Q2701" s="142"/>
      <c r="R2701" s="142"/>
      <c r="S2701" s="142"/>
      <c r="BB2701" s="147"/>
      <c r="BC2701" s="147">
        <f t="shared" si="1340"/>
        <v>12.876799999999626</v>
      </c>
      <c r="BD2701" s="163">
        <f t="shared" si="1341"/>
        <v>7.5167640073739883E-2</v>
      </c>
      <c r="BE2701" s="147">
        <f t="shared" si="1342"/>
        <v>1.6178268284010311E-4</v>
      </c>
      <c r="BF2701" s="147" t="str">
        <f t="shared" si="1338"/>
        <v/>
      </c>
      <c r="BG2701" s="159" t="str">
        <f t="shared" si="1339"/>
        <v/>
      </c>
    </row>
    <row r="2702" spans="1:59" ht="20.100000000000001" customHeight="1" x14ac:dyDescent="0.25">
      <c r="A2702" s="147"/>
      <c r="B2702" s="147"/>
      <c r="C2702" s="147"/>
      <c r="D2702" s="147"/>
      <c r="E2702" s="147"/>
      <c r="F2702" s="147"/>
      <c r="G2702" s="147"/>
      <c r="H2702" s="147"/>
      <c r="I2702" s="147"/>
      <c r="J2702" s="147"/>
      <c r="K2702" s="142"/>
      <c r="L2702" s="142"/>
      <c r="M2702" s="142"/>
      <c r="N2702" s="142"/>
      <c r="O2702" s="142"/>
      <c r="P2702" s="142"/>
      <c r="Q2702" s="142"/>
      <c r="R2702" s="142"/>
      <c r="S2702" s="142"/>
      <c r="BB2702" s="147"/>
      <c r="BC2702" s="147">
        <f t="shared" si="1340"/>
        <v>12.883199999999626</v>
      </c>
      <c r="BD2702" s="163">
        <f t="shared" si="1341"/>
        <v>7.500585739089978E-2</v>
      </c>
      <c r="BE2702" s="147">
        <f t="shared" si="1342"/>
        <v>1.6146621057665234E-4</v>
      </c>
      <c r="BF2702" s="147" t="str">
        <f t="shared" si="1338"/>
        <v/>
      </c>
      <c r="BG2702" s="159" t="str">
        <f t="shared" si="1339"/>
        <v/>
      </c>
    </row>
    <row r="2703" spans="1:59" ht="20.100000000000001" customHeight="1" x14ac:dyDescent="0.25">
      <c r="A2703" s="147"/>
      <c r="B2703" s="147"/>
      <c r="C2703" s="147"/>
      <c r="D2703" s="147"/>
      <c r="E2703" s="147"/>
      <c r="F2703" s="147"/>
      <c r="G2703" s="147"/>
      <c r="H2703" s="147"/>
      <c r="I2703" s="147"/>
      <c r="J2703" s="147"/>
      <c r="K2703" s="142"/>
      <c r="L2703" s="142"/>
      <c r="M2703" s="142"/>
      <c r="N2703" s="142"/>
      <c r="O2703" s="142"/>
      <c r="P2703" s="142"/>
      <c r="Q2703" s="142"/>
      <c r="R2703" s="142"/>
      <c r="S2703" s="142"/>
      <c r="BB2703" s="147"/>
      <c r="BC2703" s="147">
        <f t="shared" si="1340"/>
        <v>12.889599999999625</v>
      </c>
      <c r="BD2703" s="163">
        <f t="shared" si="1341"/>
        <v>7.4844391180323128E-2</v>
      </c>
      <c r="BE2703" s="147">
        <f t="shared" si="1342"/>
        <v>1.6115025800962635E-4</v>
      </c>
      <c r="BF2703" s="147" t="str">
        <f t="shared" si="1338"/>
        <v/>
      </c>
      <c r="BG2703" s="159" t="str">
        <f t="shared" si="1339"/>
        <v/>
      </c>
    </row>
    <row r="2704" spans="1:59" ht="20.100000000000001" customHeight="1" x14ac:dyDescent="0.25">
      <c r="A2704" s="147"/>
      <c r="B2704" s="147"/>
      <c r="C2704" s="147"/>
      <c r="D2704" s="147"/>
      <c r="E2704" s="147"/>
      <c r="F2704" s="147"/>
      <c r="G2704" s="147"/>
      <c r="H2704" s="147"/>
      <c r="I2704" s="147"/>
      <c r="J2704" s="147"/>
      <c r="K2704" s="142"/>
      <c r="L2704" s="142"/>
      <c r="M2704" s="142"/>
      <c r="N2704" s="142"/>
      <c r="O2704" s="142"/>
      <c r="P2704" s="142"/>
      <c r="Q2704" s="142"/>
      <c r="R2704" s="142"/>
      <c r="S2704" s="142"/>
      <c r="BB2704" s="147"/>
      <c r="BC2704" s="147">
        <f t="shared" si="1340"/>
        <v>12.895999999999624</v>
      </c>
      <c r="BD2704" s="163">
        <f t="shared" si="1341"/>
        <v>7.4683240922313501E-2</v>
      </c>
      <c r="BE2704" s="147">
        <f t="shared" si="1342"/>
        <v>1.6083482460982346E-4</v>
      </c>
      <c r="BF2704" s="147" t="str">
        <f t="shared" si="1338"/>
        <v/>
      </c>
      <c r="BG2704" s="159" t="str">
        <f t="shared" si="1339"/>
        <v/>
      </c>
    </row>
    <row r="2705" spans="1:59" ht="20.100000000000001" customHeight="1" x14ac:dyDescent="0.25">
      <c r="A2705" s="147"/>
      <c r="B2705" s="147"/>
      <c r="C2705" s="147"/>
      <c r="D2705" s="147"/>
      <c r="E2705" s="147"/>
      <c r="F2705" s="147"/>
      <c r="G2705" s="147"/>
      <c r="H2705" s="147"/>
      <c r="I2705" s="147"/>
      <c r="J2705" s="147"/>
      <c r="K2705" s="142"/>
      <c r="L2705" s="142"/>
      <c r="M2705" s="142"/>
      <c r="N2705" s="142"/>
      <c r="O2705" s="142"/>
      <c r="P2705" s="142"/>
      <c r="Q2705" s="142"/>
      <c r="R2705" s="142"/>
      <c r="S2705" s="142"/>
      <c r="BB2705" s="147"/>
      <c r="BC2705" s="147">
        <f t="shared" si="1340"/>
        <v>12.902399999999624</v>
      </c>
      <c r="BD2705" s="163">
        <f t="shared" si="1341"/>
        <v>7.4522406097703678E-2</v>
      </c>
      <c r="BE2705" s="147">
        <f t="shared" si="1342"/>
        <v>1.6051990984733422E-4</v>
      </c>
      <c r="BF2705" s="147" t="str">
        <f t="shared" si="1338"/>
        <v/>
      </c>
      <c r="BG2705" s="159" t="str">
        <f t="shared" si="1339"/>
        <v/>
      </c>
    </row>
    <row r="2706" spans="1:59" ht="20.100000000000001" customHeight="1" x14ac:dyDescent="0.25">
      <c r="A2706" s="147"/>
      <c r="B2706" s="147"/>
      <c r="C2706" s="147"/>
      <c r="D2706" s="147"/>
      <c r="E2706" s="147"/>
      <c r="F2706" s="147"/>
      <c r="G2706" s="147"/>
      <c r="H2706" s="147"/>
      <c r="I2706" s="147"/>
      <c r="J2706" s="147"/>
      <c r="K2706" s="142"/>
      <c r="L2706" s="142"/>
      <c r="M2706" s="142"/>
      <c r="N2706" s="142"/>
      <c r="O2706" s="142"/>
      <c r="P2706" s="142"/>
      <c r="Q2706" s="142"/>
      <c r="R2706" s="142"/>
      <c r="S2706" s="142"/>
      <c r="BB2706" s="147"/>
      <c r="BC2706" s="147">
        <f t="shared" si="1340"/>
        <v>12.908799999999623</v>
      </c>
      <c r="BD2706" s="163">
        <f t="shared" si="1341"/>
        <v>7.4361886187856344E-2</v>
      </c>
      <c r="BE2706" s="147">
        <f t="shared" si="1342"/>
        <v>1.6020551319177734E-4</v>
      </c>
      <c r="BF2706" s="147" t="str">
        <f t="shared" si="1338"/>
        <v/>
      </c>
      <c r="BG2706" s="159" t="str">
        <f t="shared" si="1339"/>
        <v/>
      </c>
    </row>
    <row r="2707" spans="1:59" ht="20.100000000000001" customHeight="1" x14ac:dyDescent="0.25">
      <c r="A2707" s="147"/>
      <c r="B2707" s="147"/>
      <c r="C2707" s="147"/>
      <c r="D2707" s="147"/>
      <c r="E2707" s="147"/>
      <c r="F2707" s="147"/>
      <c r="G2707" s="147"/>
      <c r="H2707" s="147"/>
      <c r="I2707" s="147"/>
      <c r="J2707" s="147"/>
      <c r="K2707" s="142"/>
      <c r="L2707" s="142"/>
      <c r="M2707" s="142"/>
      <c r="N2707" s="142"/>
      <c r="O2707" s="142"/>
      <c r="P2707" s="142"/>
      <c r="Q2707" s="142"/>
      <c r="R2707" s="142"/>
      <c r="S2707" s="142"/>
      <c r="BB2707" s="147"/>
      <c r="BC2707" s="147">
        <f t="shared" si="1340"/>
        <v>12.915199999999622</v>
      </c>
      <c r="BD2707" s="163">
        <f t="shared" si="1341"/>
        <v>7.4201680674664566E-2</v>
      </c>
      <c r="BE2707" s="147">
        <f t="shared" si="1342"/>
        <v>1.5989163411181395E-4</v>
      </c>
      <c r="BF2707" s="147" t="str">
        <f t="shared" si="1338"/>
        <v/>
      </c>
      <c r="BG2707" s="159" t="str">
        <f t="shared" si="1339"/>
        <v/>
      </c>
    </row>
    <row r="2708" spans="1:59" ht="20.100000000000001" customHeight="1" x14ac:dyDescent="0.25">
      <c r="A2708" s="147"/>
      <c r="B2708" s="147"/>
      <c r="C2708" s="147"/>
      <c r="D2708" s="147"/>
      <c r="E2708" s="147"/>
      <c r="F2708" s="147"/>
      <c r="G2708" s="147"/>
      <c r="H2708" s="147"/>
      <c r="I2708" s="147"/>
      <c r="J2708" s="147"/>
      <c r="K2708" s="142"/>
      <c r="L2708" s="142"/>
      <c r="M2708" s="142"/>
      <c r="N2708" s="142"/>
      <c r="O2708" s="142"/>
      <c r="P2708" s="142"/>
      <c r="Q2708" s="142"/>
      <c r="R2708" s="142"/>
      <c r="S2708" s="142"/>
      <c r="BB2708" s="147"/>
      <c r="BC2708" s="147">
        <f t="shared" si="1340"/>
        <v>12.921599999999621</v>
      </c>
      <c r="BD2708" s="163">
        <f t="shared" si="1341"/>
        <v>7.4041789040552752E-2</v>
      </c>
      <c r="BE2708" s="147">
        <f t="shared" si="1342"/>
        <v>1.5957827207574438E-4</v>
      </c>
      <c r="BF2708" s="147" t="str">
        <f t="shared" si="1338"/>
        <v/>
      </c>
      <c r="BG2708" s="159" t="str">
        <f t="shared" si="1339"/>
        <v/>
      </c>
    </row>
    <row r="2709" spans="1:59" ht="20.100000000000001" customHeight="1" x14ac:dyDescent="0.25">
      <c r="A2709" s="147"/>
      <c r="B2709" s="147"/>
      <c r="C2709" s="147"/>
      <c r="D2709" s="147"/>
      <c r="E2709" s="147"/>
      <c r="F2709" s="147"/>
      <c r="G2709" s="147"/>
      <c r="H2709" s="147"/>
      <c r="I2709" s="147"/>
      <c r="J2709" s="147"/>
      <c r="K2709" s="142"/>
      <c r="L2709" s="142"/>
      <c r="M2709" s="142"/>
      <c r="N2709" s="142"/>
      <c r="O2709" s="142"/>
      <c r="P2709" s="142"/>
      <c r="Q2709" s="142"/>
      <c r="R2709" s="142"/>
      <c r="S2709" s="142"/>
      <c r="BB2709" s="147"/>
      <c r="BC2709" s="147">
        <f t="shared" si="1340"/>
        <v>12.927999999999621</v>
      </c>
      <c r="BD2709" s="163">
        <f t="shared" si="1341"/>
        <v>7.3882210768477008E-2</v>
      </c>
      <c r="BE2709" s="147">
        <f t="shared" si="1342"/>
        <v>1.592654265513832E-4</v>
      </c>
      <c r="BF2709" s="147" t="str">
        <f t="shared" si="1338"/>
        <v/>
      </c>
      <c r="BG2709" s="159" t="str">
        <f t="shared" si="1339"/>
        <v/>
      </c>
    </row>
    <row r="2710" spans="1:59" ht="20.100000000000001" customHeight="1" x14ac:dyDescent="0.25">
      <c r="A2710" s="147"/>
      <c r="B2710" s="147"/>
      <c r="C2710" s="147"/>
      <c r="D2710" s="147"/>
      <c r="E2710" s="147"/>
      <c r="F2710" s="147"/>
      <c r="G2710" s="147"/>
      <c r="H2710" s="147"/>
      <c r="I2710" s="147"/>
      <c r="J2710" s="147"/>
      <c r="K2710" s="142"/>
      <c r="L2710" s="142"/>
      <c r="M2710" s="142"/>
      <c r="N2710" s="142"/>
      <c r="O2710" s="142"/>
      <c r="P2710" s="142"/>
      <c r="Q2710" s="142"/>
      <c r="R2710" s="142"/>
      <c r="S2710" s="142"/>
      <c r="BB2710" s="147"/>
      <c r="BC2710" s="147">
        <f t="shared" si="1340"/>
        <v>12.93439999999962</v>
      </c>
      <c r="BD2710" s="163">
        <f t="shared" si="1341"/>
        <v>7.3722945341925625E-2</v>
      </c>
      <c r="BE2710" s="147">
        <f t="shared" si="1342"/>
        <v>1.5895309700554583E-4</v>
      </c>
      <c r="BF2710" s="147" t="str">
        <f t="shared" si="1338"/>
        <v/>
      </c>
      <c r="BG2710" s="159" t="str">
        <f t="shared" si="1339"/>
        <v/>
      </c>
    </row>
    <row r="2711" spans="1:59" ht="20.100000000000001" customHeight="1" x14ac:dyDescent="0.25">
      <c r="A2711" s="147"/>
      <c r="B2711" s="147"/>
      <c r="C2711" s="147"/>
      <c r="D2711" s="147"/>
      <c r="E2711" s="147"/>
      <c r="F2711" s="147"/>
      <c r="G2711" s="147"/>
      <c r="H2711" s="147"/>
      <c r="I2711" s="147"/>
      <c r="J2711" s="147"/>
      <c r="K2711" s="142"/>
      <c r="L2711" s="142"/>
      <c r="M2711" s="142"/>
      <c r="N2711" s="142"/>
      <c r="O2711" s="142"/>
      <c r="P2711" s="142"/>
      <c r="Q2711" s="142"/>
      <c r="R2711" s="142"/>
      <c r="S2711" s="142"/>
      <c r="BB2711" s="147"/>
      <c r="BC2711" s="147">
        <f t="shared" si="1340"/>
        <v>12.940799999999619</v>
      </c>
      <c r="BD2711" s="163">
        <f t="shared" si="1341"/>
        <v>7.3563992244920079E-2</v>
      </c>
      <c r="BE2711" s="147">
        <f t="shared" si="1342"/>
        <v>1.586412829045758E-4</v>
      </c>
      <c r="BF2711" s="147" t="str">
        <f t="shared" si="1338"/>
        <v/>
      </c>
      <c r="BG2711" s="159" t="str">
        <f t="shared" si="1339"/>
        <v/>
      </c>
    </row>
    <row r="2712" spans="1:59" ht="20.100000000000001" customHeight="1" x14ac:dyDescent="0.25">
      <c r="A2712" s="147"/>
      <c r="B2712" s="147"/>
      <c r="C2712" s="147"/>
      <c r="D2712" s="147"/>
      <c r="E2712" s="147"/>
      <c r="F2712" s="147"/>
      <c r="G2712" s="147"/>
      <c r="H2712" s="147"/>
      <c r="I2712" s="147"/>
      <c r="J2712" s="147"/>
      <c r="K2712" s="142"/>
      <c r="L2712" s="142"/>
      <c r="M2712" s="142"/>
      <c r="N2712" s="142"/>
      <c r="O2712" s="142"/>
      <c r="P2712" s="142"/>
      <c r="Q2712" s="142"/>
      <c r="R2712" s="142"/>
      <c r="S2712" s="142"/>
      <c r="BB2712" s="147"/>
      <c r="BC2712" s="147">
        <f t="shared" si="1340"/>
        <v>12.947199999999619</v>
      </c>
      <c r="BD2712" s="163">
        <f t="shared" si="1341"/>
        <v>7.3405350962015503E-2</v>
      </c>
      <c r="BE2712" s="147">
        <f t="shared" si="1342"/>
        <v>1.5832998371433094E-4</v>
      </c>
      <c r="BF2712" s="147" t="str">
        <f t="shared" si="1338"/>
        <v/>
      </c>
      <c r="BG2712" s="159" t="str">
        <f t="shared" si="1339"/>
        <v/>
      </c>
    </row>
    <row r="2713" spans="1:59" ht="20.100000000000001" customHeight="1" x14ac:dyDescent="0.25">
      <c r="A2713" s="147"/>
      <c r="B2713" s="147"/>
      <c r="C2713" s="147"/>
      <c r="D2713" s="147"/>
      <c r="E2713" s="147"/>
      <c r="F2713" s="147"/>
      <c r="G2713" s="147"/>
      <c r="H2713" s="147"/>
      <c r="I2713" s="147"/>
      <c r="J2713" s="147"/>
      <c r="K2713" s="142"/>
      <c r="L2713" s="142"/>
      <c r="M2713" s="142"/>
      <c r="N2713" s="142"/>
      <c r="O2713" s="142"/>
      <c r="P2713" s="142"/>
      <c r="Q2713" s="142"/>
      <c r="R2713" s="142"/>
      <c r="S2713" s="142"/>
      <c r="BB2713" s="147"/>
      <c r="BC2713" s="147">
        <f t="shared" si="1340"/>
        <v>12.953599999999618</v>
      </c>
      <c r="BD2713" s="163">
        <f t="shared" si="1341"/>
        <v>7.3247020978301172E-2</v>
      </c>
      <c r="BE2713" s="147">
        <f t="shared" si="1342"/>
        <v>1.5801919890001681E-4</v>
      </c>
      <c r="BF2713" s="147" t="str">
        <f t="shared" si="1338"/>
        <v/>
      </c>
      <c r="BG2713" s="159" t="str">
        <f t="shared" si="1339"/>
        <v/>
      </c>
    </row>
    <row r="2714" spans="1:59" ht="20.100000000000001" customHeight="1" x14ac:dyDescent="0.25">
      <c r="A2714" s="147"/>
      <c r="B2714" s="147"/>
      <c r="C2714" s="147"/>
      <c r="D2714" s="147"/>
      <c r="E2714" s="147"/>
      <c r="F2714" s="147"/>
      <c r="G2714" s="147"/>
      <c r="H2714" s="147"/>
      <c r="I2714" s="147"/>
      <c r="J2714" s="147"/>
      <c r="K2714" s="142"/>
      <c r="L2714" s="142"/>
      <c r="M2714" s="142"/>
      <c r="N2714" s="142"/>
      <c r="O2714" s="142"/>
      <c r="P2714" s="142"/>
      <c r="Q2714" s="142"/>
      <c r="R2714" s="142"/>
      <c r="S2714" s="142"/>
      <c r="BB2714" s="147"/>
      <c r="BC2714" s="147">
        <f t="shared" si="1340"/>
        <v>12.959999999999617</v>
      </c>
      <c r="BD2714" s="163">
        <f t="shared" si="1341"/>
        <v>7.3089001779401155E-2</v>
      </c>
      <c r="BE2714" s="147">
        <f t="shared" si="1342"/>
        <v>1.5770892792606184E-4</v>
      </c>
      <c r="BF2714" s="147" t="str">
        <f t="shared" si="1338"/>
        <v/>
      </c>
      <c r="BG2714" s="159" t="str">
        <f t="shared" si="1339"/>
        <v/>
      </c>
    </row>
    <row r="2715" spans="1:59" ht="20.100000000000001" customHeight="1" x14ac:dyDescent="0.25">
      <c r="A2715" s="147"/>
      <c r="B2715" s="147"/>
      <c r="C2715" s="147"/>
      <c r="D2715" s="147"/>
      <c r="E2715" s="147"/>
      <c r="F2715" s="147"/>
      <c r="G2715" s="147"/>
      <c r="H2715" s="147"/>
      <c r="I2715" s="147"/>
      <c r="J2715" s="147"/>
      <c r="K2715" s="142"/>
      <c r="L2715" s="142"/>
      <c r="M2715" s="142"/>
      <c r="N2715" s="142"/>
      <c r="O2715" s="142"/>
      <c r="P2715" s="142"/>
      <c r="Q2715" s="142"/>
      <c r="R2715" s="142"/>
      <c r="S2715" s="142"/>
      <c r="BB2715" s="147"/>
      <c r="BC2715" s="147">
        <f t="shared" si="1340"/>
        <v>12.966399999999616</v>
      </c>
      <c r="BD2715" s="163">
        <f t="shared" si="1341"/>
        <v>7.2931292851475094E-2</v>
      </c>
      <c r="BE2715" s="147">
        <f t="shared" si="1342"/>
        <v>1.5739917025660299E-4</v>
      </c>
      <c r="BF2715" s="147" t="str">
        <f t="shared" si="1338"/>
        <v/>
      </c>
      <c r="BG2715" s="159" t="str">
        <f t="shared" si="1339"/>
        <v/>
      </c>
    </row>
    <row r="2716" spans="1:59" ht="20.100000000000001" customHeight="1" x14ac:dyDescent="0.25">
      <c r="A2716" s="147"/>
      <c r="B2716" s="147"/>
      <c r="C2716" s="147"/>
      <c r="D2716" s="147"/>
      <c r="E2716" s="147"/>
      <c r="F2716" s="147"/>
      <c r="G2716" s="147"/>
      <c r="H2716" s="147"/>
      <c r="I2716" s="147"/>
      <c r="J2716" s="147"/>
      <c r="K2716" s="142"/>
      <c r="L2716" s="142"/>
      <c r="M2716" s="142"/>
      <c r="N2716" s="142"/>
      <c r="O2716" s="142"/>
      <c r="P2716" s="142"/>
      <c r="Q2716" s="142"/>
      <c r="R2716" s="142"/>
      <c r="S2716" s="142"/>
      <c r="BB2716" s="147"/>
      <c r="BC2716" s="147">
        <f t="shared" si="1340"/>
        <v>12.972799999999616</v>
      </c>
      <c r="BD2716" s="163">
        <f t="shared" si="1341"/>
        <v>7.2773893681218491E-2</v>
      </c>
      <c r="BE2716" s="147">
        <f t="shared" si="1342"/>
        <v>1.5708992535495847E-4</v>
      </c>
      <c r="BF2716" s="147" t="str">
        <f t="shared" si="1338"/>
        <v/>
      </c>
      <c r="BG2716" s="159" t="str">
        <f t="shared" si="1339"/>
        <v/>
      </c>
    </row>
    <row r="2717" spans="1:59" ht="20.100000000000001" customHeight="1" x14ac:dyDescent="0.25">
      <c r="A2717" s="147"/>
      <c r="B2717" s="147"/>
      <c r="C2717" s="147"/>
      <c r="D2717" s="147"/>
      <c r="E2717" s="147"/>
      <c r="F2717" s="147"/>
      <c r="G2717" s="147"/>
      <c r="H2717" s="147"/>
      <c r="I2717" s="147"/>
      <c r="J2717" s="147"/>
      <c r="K2717" s="142"/>
      <c r="L2717" s="142"/>
      <c r="M2717" s="142"/>
      <c r="N2717" s="142"/>
      <c r="O2717" s="142"/>
      <c r="P2717" s="142"/>
      <c r="Q2717" s="142"/>
      <c r="R2717" s="142"/>
      <c r="S2717" s="142"/>
      <c r="BB2717" s="147"/>
      <c r="BC2717" s="147">
        <f t="shared" si="1340"/>
        <v>12.979199999999615</v>
      </c>
      <c r="BD2717" s="163">
        <f t="shared" si="1341"/>
        <v>7.2616803755863532E-2</v>
      </c>
      <c r="BE2717" s="147">
        <f t="shared" si="1342"/>
        <v>1.5678119268401625E-4</v>
      </c>
      <c r="BF2717" s="147" t="str">
        <f t="shared" si="1338"/>
        <v/>
      </c>
      <c r="BG2717" s="159" t="str">
        <f t="shared" si="1339"/>
        <v/>
      </c>
    </row>
    <row r="2718" spans="1:59" ht="20.100000000000001" customHeight="1" x14ac:dyDescent="0.25">
      <c r="A2718" s="147"/>
      <c r="B2718" s="147"/>
      <c r="C2718" s="147"/>
      <c r="D2718" s="147"/>
      <c r="E2718" s="147"/>
      <c r="F2718" s="147"/>
      <c r="G2718" s="147"/>
      <c r="H2718" s="147"/>
      <c r="I2718" s="147"/>
      <c r="J2718" s="147"/>
      <c r="K2718" s="142"/>
      <c r="L2718" s="142"/>
      <c r="M2718" s="142"/>
      <c r="N2718" s="142"/>
      <c r="O2718" s="142"/>
      <c r="P2718" s="142"/>
      <c r="Q2718" s="142"/>
      <c r="R2718" s="142"/>
      <c r="S2718" s="142"/>
      <c r="BB2718" s="147"/>
      <c r="BC2718" s="147">
        <f t="shared" si="1340"/>
        <v>12.985599999999614</v>
      </c>
      <c r="BD2718" s="163">
        <f t="shared" si="1341"/>
        <v>7.2460022563179516E-2</v>
      </c>
      <c r="BE2718" s="147">
        <f t="shared" si="1342"/>
        <v>1.5647297170590102E-4</v>
      </c>
      <c r="BF2718" s="147" t="str">
        <f t="shared" si="1338"/>
        <v/>
      </c>
      <c r="BG2718" s="159" t="str">
        <f t="shared" si="1339"/>
        <v/>
      </c>
    </row>
    <row r="2719" spans="1:59" ht="20.100000000000001" customHeight="1" x14ac:dyDescent="0.25">
      <c r="A2719" s="147"/>
      <c r="B2719" s="147"/>
      <c r="C2719" s="147"/>
      <c r="D2719" s="147"/>
      <c r="E2719" s="147"/>
      <c r="F2719" s="147"/>
      <c r="G2719" s="147"/>
      <c r="H2719" s="147"/>
      <c r="I2719" s="147"/>
      <c r="J2719" s="147"/>
      <c r="K2719" s="142"/>
      <c r="L2719" s="142"/>
      <c r="M2719" s="142"/>
      <c r="N2719" s="142"/>
      <c r="O2719" s="142"/>
      <c r="P2719" s="142"/>
      <c r="Q2719" s="142"/>
      <c r="R2719" s="142"/>
      <c r="S2719" s="142"/>
      <c r="BB2719" s="147"/>
      <c r="BC2719" s="147">
        <f t="shared" si="1340"/>
        <v>12.991999999999614</v>
      </c>
      <c r="BD2719" s="163">
        <f t="shared" si="1341"/>
        <v>7.2303549591473615E-2</v>
      </c>
      <c r="BE2719" s="147">
        <f t="shared" si="1342"/>
        <v>1.5616526188250157E-4</v>
      </c>
      <c r="BF2719" s="147" t="str">
        <f t="shared" si="1338"/>
        <v/>
      </c>
      <c r="BG2719" s="159" t="str">
        <f t="shared" si="1339"/>
        <v/>
      </c>
    </row>
    <row r="2720" spans="1:59" ht="20.100000000000001" customHeight="1" x14ac:dyDescent="0.25">
      <c r="A2720" s="147"/>
      <c r="B2720" s="147"/>
      <c r="C2720" s="147"/>
      <c r="D2720" s="147"/>
      <c r="E2720" s="147"/>
      <c r="F2720" s="147"/>
      <c r="G2720" s="147"/>
      <c r="H2720" s="147"/>
      <c r="I2720" s="147"/>
      <c r="J2720" s="147"/>
      <c r="K2720" s="142"/>
      <c r="L2720" s="142"/>
      <c r="M2720" s="142"/>
      <c r="N2720" s="142"/>
      <c r="O2720" s="142"/>
      <c r="P2720" s="142"/>
      <c r="Q2720" s="142"/>
      <c r="R2720" s="142"/>
      <c r="S2720" s="142"/>
      <c r="BB2720" s="147"/>
      <c r="BC2720" s="147">
        <f t="shared" si="1340"/>
        <v>12.998399999999613</v>
      </c>
      <c r="BD2720" s="163">
        <f t="shared" si="1341"/>
        <v>7.2147384329591113E-2</v>
      </c>
      <c r="BE2720" s="147">
        <f t="shared" si="1342"/>
        <v>1.5585806267472135E-4</v>
      </c>
      <c r="BF2720" s="147" t="str">
        <f t="shared" si="1338"/>
        <v/>
      </c>
      <c r="BG2720" s="159" t="str">
        <f t="shared" si="1339"/>
        <v/>
      </c>
    </row>
    <row r="2721" spans="1:59" ht="20.100000000000001" customHeight="1" x14ac:dyDescent="0.25">
      <c r="A2721" s="147"/>
      <c r="B2721" s="147"/>
      <c r="C2721" s="147"/>
      <c r="D2721" s="147"/>
      <c r="E2721" s="147"/>
      <c r="F2721" s="147"/>
      <c r="G2721" s="147"/>
      <c r="H2721" s="147"/>
      <c r="I2721" s="147"/>
      <c r="J2721" s="147"/>
      <c r="K2721" s="142"/>
      <c r="L2721" s="142"/>
      <c r="M2721" s="142"/>
      <c r="N2721" s="142"/>
      <c r="O2721" s="142"/>
      <c r="P2721" s="142"/>
      <c r="Q2721" s="142"/>
      <c r="R2721" s="142"/>
      <c r="S2721" s="142"/>
      <c r="BB2721" s="147"/>
      <c r="BC2721" s="147">
        <f t="shared" si="1340"/>
        <v>13.004799999999612</v>
      </c>
      <c r="BD2721" s="163">
        <f t="shared" si="1341"/>
        <v>7.1991526266916392E-2</v>
      </c>
      <c r="BE2721" s="147">
        <f t="shared" si="1342"/>
        <v>1.5555137354331117E-4</v>
      </c>
      <c r="BF2721" s="147" t="str">
        <f t="shared" si="1338"/>
        <v/>
      </c>
      <c r="BG2721" s="159" t="str">
        <f t="shared" si="1339"/>
        <v/>
      </c>
    </row>
    <row r="2722" spans="1:59" ht="20.100000000000001" customHeight="1" x14ac:dyDescent="0.25">
      <c r="A2722" s="147"/>
      <c r="B2722" s="147"/>
      <c r="C2722" s="147"/>
      <c r="D2722" s="147"/>
      <c r="E2722" s="147"/>
      <c r="F2722" s="147"/>
      <c r="G2722" s="147"/>
      <c r="H2722" s="147"/>
      <c r="I2722" s="147"/>
      <c r="J2722" s="147"/>
      <c r="K2722" s="142"/>
      <c r="L2722" s="142"/>
      <c r="M2722" s="142"/>
      <c r="N2722" s="142"/>
      <c r="O2722" s="142"/>
      <c r="P2722" s="142"/>
      <c r="Q2722" s="142"/>
      <c r="R2722" s="142"/>
      <c r="S2722" s="142"/>
      <c r="BB2722" s="147"/>
      <c r="BC2722" s="147">
        <f t="shared" si="1340"/>
        <v>13.011199999999612</v>
      </c>
      <c r="BD2722" s="163">
        <f t="shared" si="1341"/>
        <v>7.1835974893373081E-2</v>
      </c>
      <c r="BE2722" s="147">
        <f t="shared" si="1342"/>
        <v>1.5524519394814751E-4</v>
      </c>
      <c r="BF2722" s="147" t="str">
        <f t="shared" si="1338"/>
        <v/>
      </c>
      <c r="BG2722" s="159" t="str">
        <f t="shared" si="1339"/>
        <v/>
      </c>
    </row>
    <row r="2723" spans="1:59" ht="20.100000000000001" customHeight="1" x14ac:dyDescent="0.25">
      <c r="A2723" s="147"/>
      <c r="B2723" s="147"/>
      <c r="C2723" s="147"/>
      <c r="D2723" s="147"/>
      <c r="E2723" s="147"/>
      <c r="F2723" s="147"/>
      <c r="G2723" s="147"/>
      <c r="H2723" s="147"/>
      <c r="I2723" s="147"/>
      <c r="J2723" s="147"/>
      <c r="K2723" s="142"/>
      <c r="L2723" s="142"/>
      <c r="M2723" s="142"/>
      <c r="N2723" s="142"/>
      <c r="O2723" s="142"/>
      <c r="P2723" s="142"/>
      <c r="Q2723" s="142"/>
      <c r="R2723" s="142"/>
      <c r="S2723" s="142"/>
      <c r="BB2723" s="147"/>
      <c r="BC2723" s="147">
        <f t="shared" si="1340"/>
        <v>13.017599999999611</v>
      </c>
      <c r="BD2723" s="163">
        <f t="shared" si="1341"/>
        <v>7.1680729699424933E-2</v>
      </c>
      <c r="BE2723" s="147">
        <f t="shared" si="1342"/>
        <v>1.5493952334873218E-4</v>
      </c>
      <c r="BF2723" s="147" t="str">
        <f t="shared" si="1338"/>
        <v/>
      </c>
      <c r="BG2723" s="159" t="str">
        <f t="shared" si="1339"/>
        <v/>
      </c>
    </row>
    <row r="2724" spans="1:59" ht="20.100000000000001" customHeight="1" x14ac:dyDescent="0.25">
      <c r="A2724" s="147"/>
      <c r="B2724" s="147"/>
      <c r="C2724" s="147"/>
      <c r="D2724" s="147"/>
      <c r="E2724" s="147"/>
      <c r="F2724" s="147"/>
      <c r="G2724" s="147"/>
      <c r="H2724" s="147"/>
      <c r="I2724" s="147"/>
      <c r="J2724" s="147"/>
      <c r="K2724" s="142"/>
      <c r="L2724" s="142"/>
      <c r="M2724" s="142"/>
      <c r="N2724" s="142"/>
      <c r="O2724" s="142"/>
      <c r="P2724" s="142"/>
      <c r="Q2724" s="142"/>
      <c r="R2724" s="142"/>
      <c r="S2724" s="142"/>
      <c r="BB2724" s="147"/>
      <c r="BC2724" s="147">
        <f t="shared" si="1340"/>
        <v>13.02399999999961</v>
      </c>
      <c r="BD2724" s="163">
        <f t="shared" si="1341"/>
        <v>7.1525790176076201E-2</v>
      </c>
      <c r="BE2724" s="147">
        <f t="shared" si="1342"/>
        <v>1.5463436120401186E-4</v>
      </c>
      <c r="BF2724" s="147" t="str">
        <f t="shared" si="1338"/>
        <v/>
      </c>
      <c r="BG2724" s="159" t="str">
        <f t="shared" si="1339"/>
        <v/>
      </c>
    </row>
    <row r="2725" spans="1:59" ht="20.100000000000001" customHeight="1" x14ac:dyDescent="0.25">
      <c r="A2725" s="147"/>
      <c r="B2725" s="147"/>
      <c r="C2725" s="147"/>
      <c r="D2725" s="147"/>
      <c r="E2725" s="147"/>
      <c r="F2725" s="147"/>
      <c r="G2725" s="147"/>
      <c r="H2725" s="147"/>
      <c r="I2725" s="147"/>
      <c r="J2725" s="147"/>
      <c r="K2725" s="142"/>
      <c r="L2725" s="142"/>
      <c r="M2725" s="142"/>
      <c r="N2725" s="142"/>
      <c r="O2725" s="142"/>
      <c r="P2725" s="142"/>
      <c r="Q2725" s="142"/>
      <c r="R2725" s="142"/>
      <c r="S2725" s="142"/>
      <c r="BB2725" s="147"/>
      <c r="BC2725" s="147">
        <f t="shared" si="1340"/>
        <v>13.030399999999609</v>
      </c>
      <c r="BD2725" s="163">
        <f t="shared" si="1341"/>
        <v>7.1371155814872189E-2</v>
      </c>
      <c r="BE2725" s="147">
        <f t="shared" si="1342"/>
        <v>1.5432970697250303E-4</v>
      </c>
      <c r="BF2725" s="147" t="str">
        <f t="shared" si="1338"/>
        <v/>
      </c>
      <c r="BG2725" s="159" t="str">
        <f t="shared" si="1339"/>
        <v/>
      </c>
    </row>
    <row r="2726" spans="1:59" ht="20.100000000000001" customHeight="1" x14ac:dyDescent="0.25">
      <c r="A2726" s="147"/>
      <c r="B2726" s="147"/>
      <c r="C2726" s="147"/>
      <c r="D2726" s="147"/>
      <c r="E2726" s="147"/>
      <c r="F2726" s="147"/>
      <c r="G2726" s="147"/>
      <c r="H2726" s="147"/>
      <c r="I2726" s="147"/>
      <c r="J2726" s="147"/>
      <c r="K2726" s="142"/>
      <c r="L2726" s="142"/>
      <c r="M2726" s="142"/>
      <c r="N2726" s="142"/>
      <c r="O2726" s="142"/>
      <c r="P2726" s="142"/>
      <c r="Q2726" s="142"/>
      <c r="R2726" s="142"/>
      <c r="S2726" s="142"/>
      <c r="BB2726" s="147"/>
      <c r="BC2726" s="147">
        <f t="shared" si="1340"/>
        <v>13.036799999999609</v>
      </c>
      <c r="BD2726" s="163">
        <f t="shared" si="1341"/>
        <v>7.1216826107899686E-2</v>
      </c>
      <c r="BE2726" s="147">
        <f t="shared" si="1342"/>
        <v>1.5402556011177848E-4</v>
      </c>
      <c r="BF2726" s="147" t="str">
        <f t="shared" si="1338"/>
        <v/>
      </c>
      <c r="BG2726" s="159" t="str">
        <f t="shared" si="1339"/>
        <v/>
      </c>
    </row>
    <row r="2727" spans="1:59" ht="20.100000000000001" customHeight="1" x14ac:dyDescent="0.25">
      <c r="A2727" s="147"/>
      <c r="B2727" s="147"/>
      <c r="C2727" s="147"/>
      <c r="D2727" s="147"/>
      <c r="E2727" s="147"/>
      <c r="F2727" s="147"/>
      <c r="G2727" s="147"/>
      <c r="H2727" s="147"/>
      <c r="I2727" s="147"/>
      <c r="J2727" s="147"/>
      <c r="K2727" s="142"/>
      <c r="L2727" s="142"/>
      <c r="M2727" s="142"/>
      <c r="N2727" s="142"/>
      <c r="O2727" s="142"/>
      <c r="P2727" s="142"/>
      <c r="Q2727" s="142"/>
      <c r="R2727" s="142"/>
      <c r="S2727" s="142"/>
      <c r="BB2727" s="147"/>
      <c r="BC2727" s="147">
        <f t="shared" si="1340"/>
        <v>13.043199999999608</v>
      </c>
      <c r="BD2727" s="163">
        <f t="shared" si="1341"/>
        <v>7.1062800547787908E-2</v>
      </c>
      <c r="BE2727" s="147">
        <f t="shared" si="1342"/>
        <v>1.5372192007948038E-4</v>
      </c>
      <c r="BF2727" s="147" t="str">
        <f t="shared" si="1338"/>
        <v/>
      </c>
      <c r="BG2727" s="159" t="str">
        <f t="shared" si="1339"/>
        <v/>
      </c>
    </row>
    <row r="2728" spans="1:59" ht="20.100000000000001" customHeight="1" x14ac:dyDescent="0.25">
      <c r="A2728" s="147"/>
      <c r="B2728" s="147"/>
      <c r="C2728" s="147"/>
      <c r="D2728" s="147"/>
      <c r="E2728" s="147"/>
      <c r="F2728" s="147"/>
      <c r="G2728" s="147"/>
      <c r="H2728" s="147"/>
      <c r="I2728" s="147"/>
      <c r="J2728" s="147"/>
      <c r="K2728" s="142"/>
      <c r="L2728" s="142"/>
      <c r="M2728" s="142"/>
      <c r="N2728" s="142"/>
      <c r="O2728" s="142"/>
      <c r="P2728" s="142"/>
      <c r="Q2728" s="142"/>
      <c r="R2728" s="142"/>
      <c r="S2728" s="142"/>
      <c r="BB2728" s="147"/>
      <c r="BC2728" s="147">
        <f t="shared" si="1340"/>
        <v>13.049599999999607</v>
      </c>
      <c r="BD2728" s="163">
        <f t="shared" si="1341"/>
        <v>7.0909078627708427E-2</v>
      </c>
      <c r="BE2728" s="147">
        <f t="shared" si="1342"/>
        <v>1.5341878633221007E-4</v>
      </c>
      <c r="BF2728" s="147" t="str">
        <f t="shared" si="1338"/>
        <v/>
      </c>
      <c r="BG2728" s="159" t="str">
        <f t="shared" si="1339"/>
        <v/>
      </c>
    </row>
    <row r="2729" spans="1:59" ht="20.100000000000001" customHeight="1" x14ac:dyDescent="0.25">
      <c r="A2729" s="147"/>
      <c r="B2729" s="147"/>
      <c r="C2729" s="147"/>
      <c r="D2729" s="147"/>
      <c r="E2729" s="147"/>
      <c r="F2729" s="147"/>
      <c r="G2729" s="147"/>
      <c r="H2729" s="147"/>
      <c r="I2729" s="147"/>
      <c r="J2729" s="147"/>
      <c r="K2729" s="142"/>
      <c r="L2729" s="142"/>
      <c r="M2729" s="142"/>
      <c r="N2729" s="142"/>
      <c r="O2729" s="142"/>
      <c r="P2729" s="142"/>
      <c r="Q2729" s="142"/>
      <c r="R2729" s="142"/>
      <c r="S2729" s="142"/>
      <c r="BB2729" s="147"/>
      <c r="BC2729" s="147">
        <f t="shared" si="1340"/>
        <v>13.055999999999607</v>
      </c>
      <c r="BD2729" s="163">
        <f t="shared" si="1341"/>
        <v>7.0755659841376217E-2</v>
      </c>
      <c r="BE2729" s="147">
        <f t="shared" si="1342"/>
        <v>1.5311615832658276E-4</v>
      </c>
      <c r="BF2729" s="147" t="str">
        <f t="shared" si="1338"/>
        <v/>
      </c>
      <c r="BG2729" s="159" t="str">
        <f t="shared" si="1339"/>
        <v/>
      </c>
    </row>
    <row r="2730" spans="1:59" ht="20.100000000000001" customHeight="1" x14ac:dyDescent="0.25">
      <c r="A2730" s="147"/>
      <c r="B2730" s="147"/>
      <c r="C2730" s="147"/>
      <c r="D2730" s="147"/>
      <c r="E2730" s="147"/>
      <c r="F2730" s="147"/>
      <c r="G2730" s="147"/>
      <c r="H2730" s="147"/>
      <c r="I2730" s="147"/>
      <c r="J2730" s="147"/>
      <c r="K2730" s="142"/>
      <c r="L2730" s="142"/>
      <c r="M2730" s="142"/>
      <c r="N2730" s="142"/>
      <c r="O2730" s="142"/>
      <c r="P2730" s="142"/>
      <c r="Q2730" s="142"/>
      <c r="R2730" s="142"/>
      <c r="S2730" s="142"/>
      <c r="BB2730" s="147"/>
      <c r="BC2730" s="147">
        <f t="shared" si="1340"/>
        <v>13.062399999999606</v>
      </c>
      <c r="BD2730" s="163">
        <f t="shared" si="1341"/>
        <v>7.0602543683049634E-2</v>
      </c>
      <c r="BE2730" s="147">
        <f t="shared" si="1342"/>
        <v>1.528140355180202E-4</v>
      </c>
      <c r="BF2730" s="147" t="str">
        <f t="shared" si="1338"/>
        <v/>
      </c>
      <c r="BG2730" s="159" t="str">
        <f t="shared" si="1339"/>
        <v/>
      </c>
    </row>
    <row r="2731" spans="1:59" ht="20.100000000000001" customHeight="1" x14ac:dyDescent="0.25">
      <c r="A2731" s="147"/>
      <c r="B2731" s="147"/>
      <c r="C2731" s="147"/>
      <c r="D2731" s="147"/>
      <c r="E2731" s="147"/>
      <c r="F2731" s="147"/>
      <c r="G2731" s="147"/>
      <c r="H2731" s="147"/>
      <c r="I2731" s="147"/>
      <c r="J2731" s="147"/>
      <c r="K2731" s="142"/>
      <c r="L2731" s="142"/>
      <c r="M2731" s="142"/>
      <c r="N2731" s="142"/>
      <c r="O2731" s="142"/>
      <c r="P2731" s="142"/>
      <c r="Q2731" s="142"/>
      <c r="R2731" s="142"/>
      <c r="S2731" s="142"/>
      <c r="BB2731" s="147"/>
      <c r="BC2731" s="147">
        <f t="shared" si="1340"/>
        <v>13.068799999999605</v>
      </c>
      <c r="BD2731" s="163">
        <f t="shared" si="1341"/>
        <v>7.0449729647531614E-2</v>
      </c>
      <c r="BE2731" s="147">
        <f t="shared" si="1342"/>
        <v>1.5251241736215226E-4</v>
      </c>
      <c r="BF2731" s="147" t="str">
        <f t="shared" si="1338"/>
        <v/>
      </c>
      <c r="BG2731" s="159" t="str">
        <f t="shared" si="1339"/>
        <v/>
      </c>
    </row>
    <row r="2732" spans="1:59" ht="20.100000000000001" customHeight="1" x14ac:dyDescent="0.25">
      <c r="A2732" s="147"/>
      <c r="B2732" s="147"/>
      <c r="C2732" s="147"/>
      <c r="D2732" s="147"/>
      <c r="E2732" s="147"/>
      <c r="F2732" s="147"/>
      <c r="G2732" s="147"/>
      <c r="H2732" s="147"/>
      <c r="I2732" s="147"/>
      <c r="J2732" s="147"/>
      <c r="K2732" s="142"/>
      <c r="L2732" s="142"/>
      <c r="M2732" s="142"/>
      <c r="N2732" s="142"/>
      <c r="O2732" s="142"/>
      <c r="P2732" s="142"/>
      <c r="Q2732" s="142"/>
      <c r="R2732" s="142"/>
      <c r="S2732" s="142"/>
      <c r="BB2732" s="147"/>
      <c r="BC2732" s="147">
        <f t="shared" si="1340"/>
        <v>13.075199999999604</v>
      </c>
      <c r="BD2732" s="163">
        <f t="shared" si="1341"/>
        <v>7.0297217230169462E-2</v>
      </c>
      <c r="BE2732" s="147">
        <f t="shared" si="1342"/>
        <v>1.522113033135819E-4</v>
      </c>
      <c r="BF2732" s="147" t="str">
        <f t="shared" si="1338"/>
        <v/>
      </c>
      <c r="BG2732" s="159" t="str">
        <f t="shared" si="1339"/>
        <v/>
      </c>
    </row>
    <row r="2733" spans="1:59" ht="20.100000000000001" customHeight="1" x14ac:dyDescent="0.25">
      <c r="A2733" s="147"/>
      <c r="B2733" s="147"/>
      <c r="C2733" s="147"/>
      <c r="D2733" s="147"/>
      <c r="E2733" s="147"/>
      <c r="F2733" s="147"/>
      <c r="G2733" s="147"/>
      <c r="H2733" s="147"/>
      <c r="I2733" s="147"/>
      <c r="J2733" s="147"/>
      <c r="K2733" s="142"/>
      <c r="L2733" s="142"/>
      <c r="M2733" s="142"/>
      <c r="N2733" s="142"/>
      <c r="O2733" s="142"/>
      <c r="P2733" s="142"/>
      <c r="Q2733" s="142"/>
      <c r="R2733" s="142"/>
      <c r="S2733" s="142"/>
      <c r="BB2733" s="147"/>
      <c r="BC2733" s="147">
        <f t="shared" si="1340"/>
        <v>13.081599999999604</v>
      </c>
      <c r="BD2733" s="163">
        <f t="shared" si="1341"/>
        <v>7.014500592685588E-2</v>
      </c>
      <c r="BE2733" s="147">
        <f t="shared" si="1342"/>
        <v>1.5191069282680103E-4</v>
      </c>
      <c r="BF2733" s="147" t="str">
        <f t="shared" si="1338"/>
        <v/>
      </c>
      <c r="BG2733" s="159" t="str">
        <f t="shared" si="1339"/>
        <v/>
      </c>
    </row>
    <row r="2734" spans="1:59" ht="20.100000000000001" customHeight="1" x14ac:dyDescent="0.25">
      <c r="A2734" s="147"/>
      <c r="B2734" s="147"/>
      <c r="C2734" s="147"/>
      <c r="D2734" s="147"/>
      <c r="E2734" s="147"/>
      <c r="F2734" s="147"/>
      <c r="G2734" s="147"/>
      <c r="H2734" s="147"/>
      <c r="I2734" s="147"/>
      <c r="J2734" s="147"/>
      <c r="K2734" s="142"/>
      <c r="L2734" s="142"/>
      <c r="M2734" s="142"/>
      <c r="N2734" s="142"/>
      <c r="O2734" s="142"/>
      <c r="P2734" s="142"/>
      <c r="Q2734" s="142"/>
      <c r="R2734" s="142"/>
      <c r="S2734" s="142"/>
      <c r="BB2734" s="147"/>
      <c r="BC2734" s="147">
        <f t="shared" si="1340"/>
        <v>13.087999999999603</v>
      </c>
      <c r="BD2734" s="163">
        <f t="shared" si="1341"/>
        <v>6.9993095234029079E-2</v>
      </c>
      <c r="BE2734" s="147">
        <f t="shared" si="1342"/>
        <v>1.516105853554689E-4</v>
      </c>
      <c r="BF2734" s="147" t="str">
        <f t="shared" si="1338"/>
        <v/>
      </c>
      <c r="BG2734" s="159" t="str">
        <f t="shared" si="1339"/>
        <v/>
      </c>
    </row>
    <row r="2735" spans="1:59" ht="20.100000000000001" customHeight="1" x14ac:dyDescent="0.25">
      <c r="A2735" s="147"/>
      <c r="B2735" s="147"/>
      <c r="C2735" s="147"/>
      <c r="D2735" s="147"/>
      <c r="E2735" s="147"/>
      <c r="F2735" s="147"/>
      <c r="G2735" s="147"/>
      <c r="H2735" s="147"/>
      <c r="I2735" s="147"/>
      <c r="J2735" s="147"/>
      <c r="K2735" s="142"/>
      <c r="L2735" s="142"/>
      <c r="M2735" s="142"/>
      <c r="N2735" s="142"/>
      <c r="O2735" s="142"/>
      <c r="P2735" s="142"/>
      <c r="Q2735" s="142"/>
      <c r="R2735" s="142"/>
      <c r="S2735" s="142"/>
      <c r="BB2735" s="147"/>
      <c r="BC2735" s="147">
        <f t="shared" si="1340"/>
        <v>13.094399999999602</v>
      </c>
      <c r="BD2735" s="163">
        <f t="shared" si="1341"/>
        <v>6.984148464867361E-2</v>
      </c>
      <c r="BE2735" s="147">
        <f t="shared" si="1342"/>
        <v>1.5131098035307822E-4</v>
      </c>
      <c r="BF2735" s="147" t="str">
        <f t="shared" si="1338"/>
        <v/>
      </c>
      <c r="BG2735" s="159" t="str">
        <f t="shared" si="1339"/>
        <v/>
      </c>
    </row>
    <row r="2736" spans="1:59" ht="20.100000000000001" customHeight="1" x14ac:dyDescent="0.25">
      <c r="A2736" s="147"/>
      <c r="B2736" s="147"/>
      <c r="C2736" s="147"/>
      <c r="D2736" s="147"/>
      <c r="E2736" s="147"/>
      <c r="F2736" s="147"/>
      <c r="G2736" s="147"/>
      <c r="H2736" s="147"/>
      <c r="I2736" s="147"/>
      <c r="J2736" s="147"/>
      <c r="K2736" s="142"/>
      <c r="L2736" s="142"/>
      <c r="M2736" s="142"/>
      <c r="N2736" s="142"/>
      <c r="O2736" s="142"/>
      <c r="P2736" s="142"/>
      <c r="Q2736" s="142"/>
      <c r="R2736" s="142"/>
      <c r="S2736" s="142"/>
      <c r="BB2736" s="147"/>
      <c r="BC2736" s="147">
        <f t="shared" si="1340"/>
        <v>13.100799999999602</v>
      </c>
      <c r="BD2736" s="163">
        <f t="shared" si="1341"/>
        <v>6.9690173668320532E-2</v>
      </c>
      <c r="BE2736" s="147">
        <f t="shared" si="1342"/>
        <v>1.5101187727241394E-4</v>
      </c>
      <c r="BF2736" s="147" t="str">
        <f t="shared" si="1338"/>
        <v/>
      </c>
      <c r="BG2736" s="159" t="str">
        <f t="shared" si="1339"/>
        <v/>
      </c>
    </row>
    <row r="2737" spans="1:59" ht="20.100000000000001" customHeight="1" x14ac:dyDescent="0.25">
      <c r="A2737" s="147"/>
      <c r="B2737" s="147"/>
      <c r="C2737" s="147"/>
      <c r="D2737" s="147"/>
      <c r="E2737" s="147"/>
      <c r="F2737" s="147"/>
      <c r="G2737" s="147"/>
      <c r="H2737" s="147"/>
      <c r="I2737" s="147"/>
      <c r="J2737" s="147"/>
      <c r="K2737" s="142"/>
      <c r="L2737" s="142"/>
      <c r="M2737" s="142"/>
      <c r="N2737" s="142"/>
      <c r="O2737" s="142"/>
      <c r="P2737" s="142"/>
      <c r="Q2737" s="142"/>
      <c r="R2737" s="142"/>
      <c r="S2737" s="142"/>
      <c r="BB2737" s="147"/>
      <c r="BC2737" s="147">
        <f t="shared" si="1340"/>
        <v>13.107199999999601</v>
      </c>
      <c r="BD2737" s="163">
        <f t="shared" si="1341"/>
        <v>6.9539161791048118E-2</v>
      </c>
      <c r="BE2737" s="147">
        <f t="shared" si="1342"/>
        <v>1.5071327556608061E-4</v>
      </c>
      <c r="BF2737" s="147" t="str">
        <f t="shared" ref="BF2737:BF2800" si="1379">IF(BD2737&lt;(1-$BB$693),BE2737,"")</f>
        <v/>
      </c>
      <c r="BG2737" s="159" t="str">
        <f t="shared" ref="BG2737:BG2800" si="1380">IF(BD2737&lt;(1-$BB$699),BE2737,"")</f>
        <v/>
      </c>
    </row>
    <row r="2738" spans="1:59" ht="20.100000000000001" customHeight="1" x14ac:dyDescent="0.25">
      <c r="A2738" s="147"/>
      <c r="B2738" s="147"/>
      <c r="C2738" s="147"/>
      <c r="D2738" s="147"/>
      <c r="E2738" s="147"/>
      <c r="F2738" s="147"/>
      <c r="G2738" s="147"/>
      <c r="H2738" s="147"/>
      <c r="I2738" s="147"/>
      <c r="J2738" s="147"/>
      <c r="K2738" s="142"/>
      <c r="L2738" s="142"/>
      <c r="M2738" s="142"/>
      <c r="N2738" s="142"/>
      <c r="O2738" s="142"/>
      <c r="P2738" s="142"/>
      <c r="Q2738" s="142"/>
      <c r="R2738" s="142"/>
      <c r="S2738" s="142"/>
      <c r="BB2738" s="147"/>
      <c r="BC2738" s="147">
        <f t="shared" ref="BC2738:BC2801" si="1381">BC2737+$BF$686</f>
        <v>13.1135999999996</v>
      </c>
      <c r="BD2738" s="163">
        <f t="shared" ref="BD2738:BD2801" si="1382">_xlfn.CHISQ.DIST.RT(BC2738,7)</f>
        <v>6.9388448515482037E-2</v>
      </c>
      <c r="BE2738" s="147">
        <f t="shared" ref="BE2738:BE2801" si="1383">BD2738-BD2739</f>
        <v>1.5041517468571131E-4</v>
      </c>
      <c r="BF2738" s="147" t="str">
        <f t="shared" si="1379"/>
        <v/>
      </c>
      <c r="BG2738" s="159" t="str">
        <f t="shared" si="1380"/>
        <v/>
      </c>
    </row>
    <row r="2739" spans="1:59" ht="20.100000000000001" customHeight="1" x14ac:dyDescent="0.25">
      <c r="A2739" s="147"/>
      <c r="B2739" s="147"/>
      <c r="C2739" s="147"/>
      <c r="D2739" s="147"/>
      <c r="E2739" s="147"/>
      <c r="F2739" s="147"/>
      <c r="G2739" s="147"/>
      <c r="H2739" s="147"/>
      <c r="I2739" s="147"/>
      <c r="J2739" s="147"/>
      <c r="K2739" s="142"/>
      <c r="L2739" s="142"/>
      <c r="M2739" s="142"/>
      <c r="N2739" s="142"/>
      <c r="O2739" s="142"/>
      <c r="P2739" s="142"/>
      <c r="Q2739" s="142"/>
      <c r="R2739" s="142"/>
      <c r="S2739" s="142"/>
      <c r="BB2739" s="147"/>
      <c r="BC2739" s="147">
        <f t="shared" si="1381"/>
        <v>13.1199999999996</v>
      </c>
      <c r="BD2739" s="163">
        <f t="shared" si="1382"/>
        <v>6.9238033340796326E-2</v>
      </c>
      <c r="BE2739" s="147">
        <f t="shared" si="1383"/>
        <v>1.5011757408311954E-4</v>
      </c>
      <c r="BF2739" s="147" t="str">
        <f t="shared" si="1379"/>
        <v/>
      </c>
      <c r="BG2739" s="159" t="str">
        <f t="shared" si="1380"/>
        <v/>
      </c>
    </row>
    <row r="2740" spans="1:59" ht="20.100000000000001" customHeight="1" x14ac:dyDescent="0.25">
      <c r="A2740" s="147"/>
      <c r="B2740" s="147"/>
      <c r="C2740" s="147"/>
      <c r="D2740" s="147"/>
      <c r="E2740" s="147"/>
      <c r="F2740" s="147"/>
      <c r="G2740" s="147"/>
      <c r="H2740" s="147"/>
      <c r="I2740" s="147"/>
      <c r="J2740" s="147"/>
      <c r="K2740" s="142"/>
      <c r="L2740" s="142"/>
      <c r="M2740" s="142"/>
      <c r="N2740" s="142"/>
      <c r="O2740" s="142"/>
      <c r="P2740" s="142"/>
      <c r="Q2740" s="142"/>
      <c r="R2740" s="142"/>
      <c r="S2740" s="142"/>
      <c r="BB2740" s="147"/>
      <c r="BC2740" s="147">
        <f t="shared" si="1381"/>
        <v>13.126399999999599</v>
      </c>
      <c r="BD2740" s="163">
        <f t="shared" si="1382"/>
        <v>6.9087915766713207E-2</v>
      </c>
      <c r="BE2740" s="147">
        <f t="shared" si="1383"/>
        <v>1.4982047320909186E-4</v>
      </c>
      <c r="BF2740" s="147" t="str">
        <f t="shared" si="1379"/>
        <v/>
      </c>
      <c r="BG2740" s="159" t="str">
        <f t="shared" si="1380"/>
        <v/>
      </c>
    </row>
    <row r="2741" spans="1:59" ht="20.100000000000001" customHeight="1" x14ac:dyDescent="0.25">
      <c r="A2741" s="147"/>
      <c r="B2741" s="147"/>
      <c r="C2741" s="147"/>
      <c r="D2741" s="147"/>
      <c r="E2741" s="147"/>
      <c r="F2741" s="147"/>
      <c r="G2741" s="147"/>
      <c r="H2741" s="147"/>
      <c r="I2741" s="147"/>
      <c r="J2741" s="147"/>
      <c r="K2741" s="142"/>
      <c r="L2741" s="142"/>
      <c r="M2741" s="142"/>
      <c r="N2741" s="142"/>
      <c r="O2741" s="142"/>
      <c r="P2741" s="142"/>
      <c r="Q2741" s="142"/>
      <c r="R2741" s="142"/>
      <c r="S2741" s="142"/>
      <c r="BB2741" s="147"/>
      <c r="BC2741" s="147">
        <f t="shared" si="1381"/>
        <v>13.132799999999598</v>
      </c>
      <c r="BD2741" s="163">
        <f t="shared" si="1382"/>
        <v>6.8938095293504115E-2</v>
      </c>
      <c r="BE2741" s="147">
        <f t="shared" si="1383"/>
        <v>1.4952387151437319E-4</v>
      </c>
      <c r="BF2741" s="147" t="str">
        <f t="shared" si="1379"/>
        <v/>
      </c>
      <c r="BG2741" s="159" t="str">
        <f t="shared" si="1380"/>
        <v/>
      </c>
    </row>
    <row r="2742" spans="1:59" ht="20.100000000000001" customHeight="1" x14ac:dyDescent="0.25">
      <c r="A2742" s="147"/>
      <c r="B2742" s="147"/>
      <c r="C2742" s="147"/>
      <c r="D2742" s="147"/>
      <c r="E2742" s="147"/>
      <c r="F2742" s="147"/>
      <c r="G2742" s="147"/>
      <c r="H2742" s="147"/>
      <c r="I2742" s="147"/>
      <c r="J2742" s="147"/>
      <c r="K2742" s="142"/>
      <c r="L2742" s="142"/>
      <c r="M2742" s="142"/>
      <c r="N2742" s="142"/>
      <c r="O2742" s="142"/>
      <c r="P2742" s="142"/>
      <c r="Q2742" s="142"/>
      <c r="R2742" s="142"/>
      <c r="S2742" s="142"/>
      <c r="BB2742" s="147"/>
      <c r="BC2742" s="147">
        <f t="shared" si="1381"/>
        <v>13.139199999999597</v>
      </c>
      <c r="BD2742" s="163">
        <f t="shared" si="1382"/>
        <v>6.8788571421989742E-2</v>
      </c>
      <c r="BE2742" s="147">
        <f t="shared" si="1383"/>
        <v>1.4922776844904229E-4</v>
      </c>
      <c r="BF2742" s="147" t="str">
        <f t="shared" si="1379"/>
        <v/>
      </c>
      <c r="BG2742" s="159" t="str">
        <f t="shared" si="1380"/>
        <v/>
      </c>
    </row>
    <row r="2743" spans="1:59" ht="20.100000000000001" customHeight="1" x14ac:dyDescent="0.25">
      <c r="A2743" s="147"/>
      <c r="B2743" s="147"/>
      <c r="C2743" s="147"/>
      <c r="D2743" s="147"/>
      <c r="E2743" s="147"/>
      <c r="F2743" s="147"/>
      <c r="G2743" s="147"/>
      <c r="H2743" s="147"/>
      <c r="I2743" s="147"/>
      <c r="J2743" s="147"/>
      <c r="K2743" s="142"/>
      <c r="L2743" s="142"/>
      <c r="M2743" s="142"/>
      <c r="N2743" s="142"/>
      <c r="O2743" s="142"/>
      <c r="P2743" s="142"/>
      <c r="Q2743" s="142"/>
      <c r="R2743" s="142"/>
      <c r="S2743" s="142"/>
      <c r="BB2743" s="147"/>
      <c r="BC2743" s="147">
        <f t="shared" si="1381"/>
        <v>13.145599999999597</v>
      </c>
      <c r="BD2743" s="163">
        <f t="shared" si="1382"/>
        <v>6.8639343653540699E-2</v>
      </c>
      <c r="BE2743" s="147">
        <f t="shared" si="1383"/>
        <v>1.4893216346278937E-4</v>
      </c>
      <c r="BF2743" s="147" t="str">
        <f t="shared" si="1379"/>
        <v/>
      </c>
      <c r="BG2743" s="159" t="str">
        <f t="shared" si="1380"/>
        <v/>
      </c>
    </row>
    <row r="2744" spans="1:59" ht="20.100000000000001" customHeight="1" x14ac:dyDescent="0.25">
      <c r="A2744" s="147"/>
      <c r="B2744" s="147"/>
      <c r="C2744" s="147"/>
      <c r="D2744" s="147"/>
      <c r="E2744" s="147"/>
      <c r="F2744" s="147"/>
      <c r="G2744" s="147"/>
      <c r="H2744" s="147"/>
      <c r="I2744" s="147"/>
      <c r="J2744" s="147"/>
      <c r="K2744" s="142"/>
      <c r="L2744" s="142"/>
      <c r="M2744" s="142"/>
      <c r="N2744" s="142"/>
      <c r="O2744" s="142"/>
      <c r="P2744" s="142"/>
      <c r="Q2744" s="142"/>
      <c r="R2744" s="142"/>
      <c r="S2744" s="142"/>
      <c r="BB2744" s="147"/>
      <c r="BC2744" s="147">
        <f t="shared" si="1381"/>
        <v>13.151999999999596</v>
      </c>
      <c r="BD2744" s="163">
        <f t="shared" si="1382"/>
        <v>6.849041149007791E-2</v>
      </c>
      <c r="BE2744" s="147">
        <f t="shared" si="1383"/>
        <v>1.4863705600497157E-4</v>
      </c>
      <c r="BF2744" s="147" t="str">
        <f t="shared" si="1379"/>
        <v/>
      </c>
      <c r="BG2744" s="159" t="str">
        <f t="shared" si="1380"/>
        <v/>
      </c>
    </row>
    <row r="2745" spans="1:59" ht="20.100000000000001" customHeight="1" x14ac:dyDescent="0.25">
      <c r="A2745" s="147"/>
      <c r="B2745" s="147"/>
      <c r="C2745" s="147"/>
      <c r="D2745" s="147"/>
      <c r="E2745" s="147"/>
      <c r="F2745" s="147"/>
      <c r="G2745" s="147"/>
      <c r="H2745" s="147"/>
      <c r="I2745" s="147"/>
      <c r="J2745" s="147"/>
      <c r="K2745" s="142"/>
      <c r="L2745" s="142"/>
      <c r="M2745" s="142"/>
      <c r="N2745" s="142"/>
      <c r="O2745" s="142"/>
      <c r="P2745" s="142"/>
      <c r="Q2745" s="142"/>
      <c r="R2745" s="142"/>
      <c r="S2745" s="142"/>
      <c r="BB2745" s="147"/>
      <c r="BC2745" s="147">
        <f t="shared" si="1381"/>
        <v>13.158399999999595</v>
      </c>
      <c r="BD2745" s="163">
        <f t="shared" si="1382"/>
        <v>6.8341774434072938E-2</v>
      </c>
      <c r="BE2745" s="147">
        <f t="shared" si="1383"/>
        <v>1.4834244552436315E-4</v>
      </c>
      <c r="BF2745" s="147" t="str">
        <f t="shared" si="1379"/>
        <v/>
      </c>
      <c r="BG2745" s="159" t="str">
        <f t="shared" si="1380"/>
        <v/>
      </c>
    </row>
    <row r="2746" spans="1:59" ht="20.100000000000001" customHeight="1" x14ac:dyDescent="0.25">
      <c r="A2746" s="147"/>
      <c r="B2746" s="147"/>
      <c r="C2746" s="147"/>
      <c r="D2746" s="147"/>
      <c r="E2746" s="147"/>
      <c r="F2746" s="147"/>
      <c r="G2746" s="147"/>
      <c r="H2746" s="147"/>
      <c r="I2746" s="147"/>
      <c r="J2746" s="147"/>
      <c r="K2746" s="142"/>
      <c r="L2746" s="142"/>
      <c r="M2746" s="142"/>
      <c r="N2746" s="142"/>
      <c r="O2746" s="142"/>
      <c r="P2746" s="142"/>
      <c r="Q2746" s="142"/>
      <c r="R2746" s="142"/>
      <c r="S2746" s="142"/>
      <c r="BB2746" s="147"/>
      <c r="BC2746" s="147">
        <f t="shared" si="1381"/>
        <v>13.164799999999595</v>
      </c>
      <c r="BD2746" s="163">
        <f t="shared" si="1382"/>
        <v>6.8193431988548575E-2</v>
      </c>
      <c r="BE2746" s="147">
        <f t="shared" si="1383"/>
        <v>1.480483314694192E-4</v>
      </c>
      <c r="BF2746" s="147" t="str">
        <f t="shared" si="1379"/>
        <v/>
      </c>
      <c r="BG2746" s="159" t="str">
        <f t="shared" si="1380"/>
        <v/>
      </c>
    </row>
    <row r="2747" spans="1:59" ht="20.100000000000001" customHeight="1" x14ac:dyDescent="0.25">
      <c r="A2747" s="147"/>
      <c r="B2747" s="147"/>
      <c r="C2747" s="147"/>
      <c r="D2747" s="147"/>
      <c r="E2747" s="147"/>
      <c r="F2747" s="147"/>
      <c r="G2747" s="147"/>
      <c r="H2747" s="147"/>
      <c r="I2747" s="147"/>
      <c r="J2747" s="147"/>
      <c r="K2747" s="142"/>
      <c r="L2747" s="142"/>
      <c r="M2747" s="142"/>
      <c r="N2747" s="142"/>
      <c r="O2747" s="142"/>
      <c r="P2747" s="142"/>
      <c r="Q2747" s="142"/>
      <c r="R2747" s="142"/>
      <c r="S2747" s="142"/>
      <c r="BB2747" s="147"/>
      <c r="BC2747" s="147">
        <f t="shared" si="1381"/>
        <v>13.171199999999594</v>
      </c>
      <c r="BD2747" s="163">
        <f t="shared" si="1382"/>
        <v>6.8045383657079156E-2</v>
      </c>
      <c r="BE2747" s="147">
        <f t="shared" si="1383"/>
        <v>1.4775471328810907E-4</v>
      </c>
      <c r="BF2747" s="147" t="str">
        <f t="shared" si="1379"/>
        <v/>
      </c>
      <c r="BG2747" s="159" t="str">
        <f t="shared" si="1380"/>
        <v/>
      </c>
    </row>
    <row r="2748" spans="1:59" ht="20.100000000000001" customHeight="1" x14ac:dyDescent="0.25">
      <c r="A2748" s="147"/>
      <c r="B2748" s="147"/>
      <c r="C2748" s="147"/>
      <c r="D2748" s="147"/>
      <c r="E2748" s="147"/>
      <c r="F2748" s="147"/>
      <c r="G2748" s="147"/>
      <c r="H2748" s="147"/>
      <c r="I2748" s="147"/>
      <c r="J2748" s="147"/>
      <c r="K2748" s="142"/>
      <c r="L2748" s="142"/>
      <c r="M2748" s="142"/>
      <c r="N2748" s="142"/>
      <c r="O2748" s="142"/>
      <c r="P2748" s="142"/>
      <c r="Q2748" s="142"/>
      <c r="R2748" s="142"/>
      <c r="S2748" s="142"/>
      <c r="BB2748" s="147"/>
      <c r="BC2748" s="147">
        <f t="shared" si="1381"/>
        <v>13.177599999999593</v>
      </c>
      <c r="BD2748" s="163">
        <f t="shared" si="1382"/>
        <v>6.7897628943791047E-2</v>
      </c>
      <c r="BE2748" s="147">
        <f t="shared" si="1383"/>
        <v>1.4746159042808293E-4</v>
      </c>
      <c r="BF2748" s="147" t="str">
        <f t="shared" si="1379"/>
        <v/>
      </c>
      <c r="BG2748" s="159" t="str">
        <f t="shared" si="1380"/>
        <v/>
      </c>
    </row>
    <row r="2749" spans="1:59" ht="20.100000000000001" customHeight="1" x14ac:dyDescent="0.25">
      <c r="A2749" s="147"/>
      <c r="B2749" s="147"/>
      <c r="C2749" s="147"/>
      <c r="D2749" s="147"/>
      <c r="E2749" s="147"/>
      <c r="F2749" s="147"/>
      <c r="G2749" s="147"/>
      <c r="H2749" s="147"/>
      <c r="I2749" s="147"/>
      <c r="J2749" s="147"/>
      <c r="K2749" s="142"/>
      <c r="L2749" s="142"/>
      <c r="M2749" s="142"/>
      <c r="N2749" s="142"/>
      <c r="O2749" s="142"/>
      <c r="P2749" s="142"/>
      <c r="Q2749" s="142"/>
      <c r="R2749" s="142"/>
      <c r="S2749" s="142"/>
      <c r="BB2749" s="147"/>
      <c r="BC2749" s="147">
        <f t="shared" si="1381"/>
        <v>13.183999999999592</v>
      </c>
      <c r="BD2749" s="163">
        <f t="shared" si="1382"/>
        <v>6.7750167353362964E-2</v>
      </c>
      <c r="BE2749" s="147">
        <f t="shared" si="1383"/>
        <v>1.4716896233650523E-4</v>
      </c>
      <c r="BF2749" s="147" t="str">
        <f t="shared" si="1379"/>
        <v/>
      </c>
      <c r="BG2749" s="159" t="str">
        <f t="shared" si="1380"/>
        <v/>
      </c>
    </row>
    <row r="2750" spans="1:59" ht="20.100000000000001" customHeight="1" x14ac:dyDescent="0.25">
      <c r="A2750" s="147"/>
      <c r="B2750" s="147"/>
      <c r="C2750" s="147"/>
      <c r="D2750" s="147"/>
      <c r="E2750" s="147"/>
      <c r="F2750" s="147"/>
      <c r="G2750" s="147"/>
      <c r="H2750" s="147"/>
      <c r="I2750" s="147"/>
      <c r="J2750" s="147"/>
      <c r="K2750" s="142"/>
      <c r="L2750" s="142"/>
      <c r="M2750" s="142"/>
      <c r="N2750" s="142"/>
      <c r="O2750" s="142"/>
      <c r="P2750" s="142"/>
      <c r="Q2750" s="142"/>
      <c r="R2750" s="142"/>
      <c r="S2750" s="142"/>
      <c r="BB2750" s="147"/>
      <c r="BC2750" s="147">
        <f t="shared" si="1381"/>
        <v>13.190399999999592</v>
      </c>
      <c r="BD2750" s="163">
        <f t="shared" si="1382"/>
        <v>6.7602998391026459E-2</v>
      </c>
      <c r="BE2750" s="147">
        <f t="shared" si="1383"/>
        <v>1.4687682846009631E-4</v>
      </c>
      <c r="BF2750" s="147" t="str">
        <f t="shared" si="1379"/>
        <v/>
      </c>
      <c r="BG2750" s="159" t="str">
        <f t="shared" si="1380"/>
        <v/>
      </c>
    </row>
    <row r="2751" spans="1:59" ht="20.100000000000001" customHeight="1" x14ac:dyDescent="0.25">
      <c r="A2751" s="147"/>
      <c r="B2751" s="147"/>
      <c r="C2751" s="147"/>
      <c r="D2751" s="147"/>
      <c r="E2751" s="147"/>
      <c r="F2751" s="147"/>
      <c r="G2751" s="147"/>
      <c r="H2751" s="147"/>
      <c r="I2751" s="147"/>
      <c r="J2751" s="147"/>
      <c r="K2751" s="142"/>
      <c r="L2751" s="142"/>
      <c r="M2751" s="142"/>
      <c r="N2751" s="142"/>
      <c r="O2751" s="142"/>
      <c r="P2751" s="142"/>
      <c r="Q2751" s="142"/>
      <c r="R2751" s="142"/>
      <c r="S2751" s="142"/>
      <c r="BB2751" s="147"/>
      <c r="BC2751" s="147">
        <f t="shared" si="1381"/>
        <v>13.196799999999591</v>
      </c>
      <c r="BD2751" s="163">
        <f t="shared" si="1382"/>
        <v>6.7456121562566362E-2</v>
      </c>
      <c r="BE2751" s="147">
        <f t="shared" si="1383"/>
        <v>1.4658518824541E-4</v>
      </c>
      <c r="BF2751" s="147" t="str">
        <f t="shared" si="1379"/>
        <v/>
      </c>
      <c r="BG2751" s="159" t="str">
        <f t="shared" si="1380"/>
        <v/>
      </c>
    </row>
    <row r="2752" spans="1:59" ht="20.100000000000001" customHeight="1" x14ac:dyDescent="0.25">
      <c r="A2752" s="147"/>
      <c r="B2752" s="147"/>
      <c r="C2752" s="147"/>
      <c r="D2752" s="147"/>
      <c r="E2752" s="147"/>
      <c r="F2752" s="147"/>
      <c r="G2752" s="147"/>
      <c r="H2752" s="147"/>
      <c r="I2752" s="147"/>
      <c r="J2752" s="147"/>
      <c r="K2752" s="142"/>
      <c r="L2752" s="142"/>
      <c r="M2752" s="142"/>
      <c r="N2752" s="142"/>
      <c r="O2752" s="142"/>
      <c r="P2752" s="142"/>
      <c r="Q2752" s="142"/>
      <c r="R2752" s="142"/>
      <c r="S2752" s="142"/>
      <c r="BB2752" s="147"/>
      <c r="BC2752" s="147">
        <f t="shared" si="1381"/>
        <v>13.20319999999959</v>
      </c>
      <c r="BD2752" s="163">
        <f t="shared" si="1382"/>
        <v>6.7309536374320952E-2</v>
      </c>
      <c r="BE2752" s="147">
        <f t="shared" si="1383"/>
        <v>1.462940411382091E-4</v>
      </c>
      <c r="BF2752" s="147" t="str">
        <f t="shared" si="1379"/>
        <v/>
      </c>
      <c r="BG2752" s="159" t="str">
        <f t="shared" si="1380"/>
        <v/>
      </c>
    </row>
    <row r="2753" spans="1:59" ht="20.100000000000001" customHeight="1" x14ac:dyDescent="0.25">
      <c r="A2753" s="147"/>
      <c r="B2753" s="147"/>
      <c r="C2753" s="147"/>
      <c r="D2753" s="147"/>
      <c r="E2753" s="147"/>
      <c r="F2753" s="147"/>
      <c r="G2753" s="147"/>
      <c r="H2753" s="147"/>
      <c r="I2753" s="147"/>
      <c r="J2753" s="147"/>
      <c r="K2753" s="142"/>
      <c r="L2753" s="142"/>
      <c r="M2753" s="142"/>
      <c r="N2753" s="142"/>
      <c r="O2753" s="142"/>
      <c r="P2753" s="142"/>
      <c r="Q2753" s="142"/>
      <c r="R2753" s="142"/>
      <c r="S2753" s="142"/>
      <c r="BB2753" s="147"/>
      <c r="BC2753" s="147">
        <f t="shared" si="1381"/>
        <v>13.20959999999959</v>
      </c>
      <c r="BD2753" s="163">
        <f t="shared" si="1382"/>
        <v>6.7163242333182743E-2</v>
      </c>
      <c r="BE2753" s="147">
        <f t="shared" si="1383"/>
        <v>1.4600338658428413E-4</v>
      </c>
      <c r="BF2753" s="147" t="str">
        <f t="shared" si="1379"/>
        <v/>
      </c>
      <c r="BG2753" s="159" t="str">
        <f t="shared" si="1380"/>
        <v/>
      </c>
    </row>
    <row r="2754" spans="1:59" ht="20.100000000000001" customHeight="1" x14ac:dyDescent="0.25">
      <c r="A2754" s="147"/>
      <c r="B2754" s="147"/>
      <c r="C2754" s="147"/>
      <c r="D2754" s="147"/>
      <c r="E2754" s="147"/>
      <c r="F2754" s="147"/>
      <c r="G2754" s="147"/>
      <c r="H2754" s="147"/>
      <c r="I2754" s="147"/>
      <c r="J2754" s="147"/>
      <c r="K2754" s="142"/>
      <c r="L2754" s="142"/>
      <c r="M2754" s="142"/>
      <c r="N2754" s="142"/>
      <c r="O2754" s="142"/>
      <c r="P2754" s="142"/>
      <c r="Q2754" s="142"/>
      <c r="R2754" s="142"/>
      <c r="S2754" s="142"/>
      <c r="BB2754" s="147"/>
      <c r="BC2754" s="147">
        <f t="shared" si="1381"/>
        <v>13.215999999999589</v>
      </c>
      <c r="BD2754" s="163">
        <f t="shared" si="1382"/>
        <v>6.7017238946598459E-2</v>
      </c>
      <c r="BE2754" s="147">
        <f t="shared" si="1383"/>
        <v>1.4571322402884279E-4</v>
      </c>
      <c r="BF2754" s="147" t="str">
        <f t="shared" si="1379"/>
        <v/>
      </c>
      <c r="BG2754" s="159" t="str">
        <f t="shared" si="1380"/>
        <v/>
      </c>
    </row>
    <row r="2755" spans="1:59" ht="20.100000000000001" customHeight="1" x14ac:dyDescent="0.25">
      <c r="A2755" s="147"/>
      <c r="B2755" s="147"/>
      <c r="C2755" s="147"/>
      <c r="D2755" s="147"/>
      <c r="E2755" s="147"/>
      <c r="F2755" s="147"/>
      <c r="G2755" s="147"/>
      <c r="H2755" s="147"/>
      <c r="I2755" s="147"/>
      <c r="J2755" s="147"/>
      <c r="K2755" s="142"/>
      <c r="L2755" s="142"/>
      <c r="M2755" s="142"/>
      <c r="N2755" s="142"/>
      <c r="O2755" s="142"/>
      <c r="P2755" s="142"/>
      <c r="Q2755" s="142"/>
      <c r="R2755" s="142"/>
      <c r="S2755" s="142"/>
      <c r="BB2755" s="147"/>
      <c r="BC2755" s="147">
        <f t="shared" si="1381"/>
        <v>13.222399999999588</v>
      </c>
      <c r="BD2755" s="163">
        <f t="shared" si="1382"/>
        <v>6.6871525722569616E-2</v>
      </c>
      <c r="BE2755" s="147">
        <f t="shared" si="1383"/>
        <v>1.4542355291667641E-4</v>
      </c>
      <c r="BF2755" s="147" t="str">
        <f t="shared" si="1379"/>
        <v/>
      </c>
      <c r="BG2755" s="159" t="str">
        <f t="shared" si="1380"/>
        <v/>
      </c>
    </row>
    <row r="2756" spans="1:59" ht="20.100000000000001" customHeight="1" x14ac:dyDescent="0.25">
      <c r="A2756" s="147"/>
      <c r="B2756" s="147"/>
      <c r="C2756" s="147"/>
      <c r="D2756" s="147"/>
      <c r="E2756" s="147"/>
      <c r="F2756" s="147"/>
      <c r="G2756" s="147"/>
      <c r="H2756" s="147"/>
      <c r="I2756" s="147"/>
      <c r="J2756" s="147"/>
      <c r="K2756" s="142"/>
      <c r="L2756" s="142"/>
      <c r="M2756" s="142"/>
      <c r="N2756" s="142"/>
      <c r="O2756" s="142"/>
      <c r="P2756" s="142"/>
      <c r="Q2756" s="142"/>
      <c r="R2756" s="142"/>
      <c r="S2756" s="142"/>
      <c r="BB2756" s="147"/>
      <c r="BC2756" s="147">
        <f t="shared" si="1381"/>
        <v>13.228799999999588</v>
      </c>
      <c r="BD2756" s="163">
        <f t="shared" si="1382"/>
        <v>6.672610216965294E-2</v>
      </c>
      <c r="BE2756" s="147">
        <f t="shared" si="1383"/>
        <v>1.4513437269218776E-4</v>
      </c>
      <c r="BF2756" s="147" t="str">
        <f t="shared" si="1379"/>
        <v/>
      </c>
      <c r="BG2756" s="159" t="str">
        <f t="shared" si="1380"/>
        <v/>
      </c>
    </row>
    <row r="2757" spans="1:59" ht="20.100000000000001" customHeight="1" x14ac:dyDescent="0.25">
      <c r="A2757" s="147"/>
      <c r="B2757" s="147"/>
      <c r="C2757" s="147"/>
      <c r="D2757" s="147"/>
      <c r="E2757" s="147"/>
      <c r="F2757" s="147"/>
      <c r="G2757" s="147"/>
      <c r="H2757" s="147"/>
      <c r="I2757" s="147"/>
      <c r="J2757" s="147"/>
      <c r="K2757" s="142"/>
      <c r="L2757" s="142"/>
      <c r="M2757" s="142"/>
      <c r="N2757" s="142"/>
      <c r="O2757" s="142"/>
      <c r="P2757" s="142"/>
      <c r="Q2757" s="142"/>
      <c r="R2757" s="142"/>
      <c r="S2757" s="142"/>
      <c r="BB2757" s="147"/>
      <c r="BC2757" s="147">
        <f t="shared" si="1381"/>
        <v>13.235199999999587</v>
      </c>
      <c r="BD2757" s="163">
        <f t="shared" si="1382"/>
        <v>6.6580967796960752E-2</v>
      </c>
      <c r="BE2757" s="147">
        <f t="shared" si="1383"/>
        <v>1.4484568279966858E-4</v>
      </c>
      <c r="BF2757" s="147" t="str">
        <f t="shared" si="1379"/>
        <v/>
      </c>
      <c r="BG2757" s="159" t="str">
        <f t="shared" si="1380"/>
        <v/>
      </c>
    </row>
    <row r="2758" spans="1:59" ht="20.100000000000001" customHeight="1" x14ac:dyDescent="0.25">
      <c r="A2758" s="147"/>
      <c r="B2758" s="147"/>
      <c r="C2758" s="147"/>
      <c r="D2758" s="147"/>
      <c r="E2758" s="147"/>
      <c r="F2758" s="147"/>
      <c r="G2758" s="147"/>
      <c r="H2758" s="147"/>
      <c r="I2758" s="147"/>
      <c r="J2758" s="147"/>
      <c r="K2758" s="142"/>
      <c r="L2758" s="142"/>
      <c r="M2758" s="142"/>
      <c r="N2758" s="142"/>
      <c r="O2758" s="142"/>
      <c r="P2758" s="142"/>
      <c r="Q2758" s="142"/>
      <c r="R2758" s="142"/>
      <c r="S2758" s="142"/>
      <c r="BB2758" s="147"/>
      <c r="BC2758" s="147">
        <f t="shared" si="1381"/>
        <v>13.241599999999586</v>
      </c>
      <c r="BD2758" s="163">
        <f t="shared" si="1382"/>
        <v>6.6436122114161084E-2</v>
      </c>
      <c r="BE2758" s="147">
        <f t="shared" si="1383"/>
        <v>1.4455748268274449E-4</v>
      </c>
      <c r="BF2758" s="147" t="str">
        <f t="shared" si="1379"/>
        <v/>
      </c>
      <c r="BG2758" s="159" t="str">
        <f t="shared" si="1380"/>
        <v/>
      </c>
    </row>
    <row r="2759" spans="1:59" ht="20.100000000000001" customHeight="1" x14ac:dyDescent="0.25">
      <c r="A2759" s="147"/>
      <c r="B2759" s="147"/>
      <c r="C2759" s="147"/>
      <c r="D2759" s="147"/>
      <c r="E2759" s="147"/>
      <c r="F2759" s="147"/>
      <c r="G2759" s="147"/>
      <c r="H2759" s="147"/>
      <c r="I2759" s="147"/>
      <c r="J2759" s="147"/>
      <c r="K2759" s="142"/>
      <c r="L2759" s="142"/>
      <c r="M2759" s="142"/>
      <c r="N2759" s="142"/>
      <c r="O2759" s="142"/>
      <c r="P2759" s="142"/>
      <c r="Q2759" s="142"/>
      <c r="R2759" s="142"/>
      <c r="S2759" s="142"/>
      <c r="BB2759" s="147"/>
      <c r="BC2759" s="147">
        <f t="shared" si="1381"/>
        <v>13.247999999999585</v>
      </c>
      <c r="BD2759" s="163">
        <f t="shared" si="1382"/>
        <v>6.6291564631478339E-2</v>
      </c>
      <c r="BE2759" s="147">
        <f t="shared" si="1383"/>
        <v>1.4426977178479128E-4</v>
      </c>
      <c r="BF2759" s="147" t="str">
        <f t="shared" si="1379"/>
        <v/>
      </c>
      <c r="BG2759" s="159" t="str">
        <f t="shared" si="1380"/>
        <v/>
      </c>
    </row>
    <row r="2760" spans="1:59" ht="20.100000000000001" customHeight="1" x14ac:dyDescent="0.25">
      <c r="A2760" s="147"/>
      <c r="B2760" s="147"/>
      <c r="C2760" s="147"/>
      <c r="D2760" s="147"/>
      <c r="E2760" s="147"/>
      <c r="F2760" s="147"/>
      <c r="G2760" s="147"/>
      <c r="H2760" s="147"/>
      <c r="I2760" s="147"/>
      <c r="J2760" s="147"/>
      <c r="K2760" s="142"/>
      <c r="L2760" s="142"/>
      <c r="M2760" s="142"/>
      <c r="N2760" s="142"/>
      <c r="O2760" s="142"/>
      <c r="P2760" s="142"/>
      <c r="Q2760" s="142"/>
      <c r="R2760" s="142"/>
      <c r="S2760" s="142"/>
      <c r="BB2760" s="147"/>
      <c r="BC2760" s="147">
        <f t="shared" si="1381"/>
        <v>13.254399999999585</v>
      </c>
      <c r="BD2760" s="163">
        <f t="shared" si="1382"/>
        <v>6.6147294859693548E-2</v>
      </c>
      <c r="BE2760" s="147">
        <f t="shared" si="1383"/>
        <v>1.4398254954890721E-4</v>
      </c>
      <c r="BF2760" s="147" t="str">
        <f t="shared" si="1379"/>
        <v/>
      </c>
      <c r="BG2760" s="159" t="str">
        <f t="shared" si="1380"/>
        <v/>
      </c>
    </row>
    <row r="2761" spans="1:59" ht="20.100000000000001" customHeight="1" x14ac:dyDescent="0.25">
      <c r="A2761" s="147"/>
      <c r="B2761" s="147"/>
      <c r="C2761" s="147"/>
      <c r="D2761" s="147"/>
      <c r="E2761" s="147"/>
      <c r="F2761" s="147"/>
      <c r="G2761" s="147"/>
      <c r="H2761" s="147"/>
      <c r="I2761" s="147"/>
      <c r="J2761" s="147"/>
      <c r="K2761" s="142"/>
      <c r="L2761" s="142"/>
      <c r="M2761" s="142"/>
      <c r="N2761" s="142"/>
      <c r="O2761" s="142"/>
      <c r="P2761" s="142"/>
      <c r="Q2761" s="142"/>
      <c r="R2761" s="142"/>
      <c r="S2761" s="142"/>
      <c r="BB2761" s="147"/>
      <c r="BC2761" s="147">
        <f t="shared" si="1381"/>
        <v>13.260799999999584</v>
      </c>
      <c r="BD2761" s="163">
        <f t="shared" si="1382"/>
        <v>6.6003312310144641E-2</v>
      </c>
      <c r="BE2761" s="147">
        <f t="shared" si="1383"/>
        <v>1.4369581541770482E-4</v>
      </c>
      <c r="BF2761" s="147" t="str">
        <f t="shared" si="1379"/>
        <v/>
      </c>
      <c r="BG2761" s="159" t="str">
        <f t="shared" si="1380"/>
        <v/>
      </c>
    </row>
    <row r="2762" spans="1:59" ht="20.100000000000001" customHeight="1" x14ac:dyDescent="0.25">
      <c r="A2762" s="147"/>
      <c r="B2762" s="147"/>
      <c r="C2762" s="147"/>
      <c r="D2762" s="147"/>
      <c r="E2762" s="147"/>
      <c r="F2762" s="147"/>
      <c r="G2762" s="147"/>
      <c r="H2762" s="147"/>
      <c r="I2762" s="147"/>
      <c r="J2762" s="147"/>
      <c r="K2762" s="142"/>
      <c r="L2762" s="142"/>
      <c r="M2762" s="142"/>
      <c r="N2762" s="142"/>
      <c r="O2762" s="142"/>
      <c r="P2762" s="142"/>
      <c r="Q2762" s="142"/>
      <c r="R2762" s="142"/>
      <c r="S2762" s="142"/>
      <c r="BB2762" s="147"/>
      <c r="BC2762" s="147">
        <f t="shared" si="1381"/>
        <v>13.267199999999583</v>
      </c>
      <c r="BD2762" s="163">
        <f t="shared" si="1382"/>
        <v>6.5859616494726936E-2</v>
      </c>
      <c r="BE2762" s="147">
        <f t="shared" si="1383"/>
        <v>1.4340956883356071E-4</v>
      </c>
      <c r="BF2762" s="147" t="str">
        <f t="shared" si="1379"/>
        <v/>
      </c>
      <c r="BG2762" s="159" t="str">
        <f t="shared" si="1380"/>
        <v/>
      </c>
    </row>
    <row r="2763" spans="1:59" ht="20.100000000000001" customHeight="1" x14ac:dyDescent="0.25">
      <c r="A2763" s="147"/>
      <c r="B2763" s="147"/>
      <c r="C2763" s="147"/>
      <c r="D2763" s="147"/>
      <c r="E2763" s="147"/>
      <c r="F2763" s="147"/>
      <c r="G2763" s="147"/>
      <c r="H2763" s="147"/>
      <c r="I2763" s="147"/>
      <c r="J2763" s="147"/>
      <c r="K2763" s="142"/>
      <c r="L2763" s="142"/>
      <c r="M2763" s="142"/>
      <c r="N2763" s="142"/>
      <c r="O2763" s="142"/>
      <c r="P2763" s="142"/>
      <c r="Q2763" s="142"/>
      <c r="R2763" s="142"/>
      <c r="S2763" s="142"/>
      <c r="BB2763" s="147"/>
      <c r="BC2763" s="147">
        <f t="shared" si="1381"/>
        <v>13.273599999999583</v>
      </c>
      <c r="BD2763" s="163">
        <f t="shared" si="1382"/>
        <v>6.5716206925893375E-2</v>
      </c>
      <c r="BE2763" s="147">
        <f t="shared" si="1383"/>
        <v>1.431238092385323E-4</v>
      </c>
      <c r="BF2763" s="147" t="str">
        <f t="shared" si="1379"/>
        <v/>
      </c>
      <c r="BG2763" s="159" t="str">
        <f t="shared" si="1380"/>
        <v/>
      </c>
    </row>
    <row r="2764" spans="1:59" ht="20.100000000000001" customHeight="1" x14ac:dyDescent="0.25">
      <c r="A2764" s="147"/>
      <c r="B2764" s="147"/>
      <c r="C2764" s="147"/>
      <c r="D2764" s="147"/>
      <c r="E2764" s="147"/>
      <c r="F2764" s="147"/>
      <c r="G2764" s="147"/>
      <c r="H2764" s="147"/>
      <c r="I2764" s="147"/>
      <c r="J2764" s="147"/>
      <c r="K2764" s="142"/>
      <c r="L2764" s="142"/>
      <c r="M2764" s="142"/>
      <c r="N2764" s="142"/>
      <c r="O2764" s="142"/>
      <c r="P2764" s="142"/>
      <c r="Q2764" s="142"/>
      <c r="R2764" s="142"/>
      <c r="S2764" s="142"/>
      <c r="BB2764" s="147"/>
      <c r="BC2764" s="147">
        <f t="shared" si="1381"/>
        <v>13.279999999999582</v>
      </c>
      <c r="BD2764" s="163">
        <f t="shared" si="1382"/>
        <v>6.5573083116654843E-2</v>
      </c>
      <c r="BE2764" s="147">
        <f t="shared" si="1383"/>
        <v>1.4283853607424679E-4</v>
      </c>
      <c r="BF2764" s="147" t="str">
        <f t="shared" si="1379"/>
        <v/>
      </c>
      <c r="BG2764" s="159" t="str">
        <f t="shared" si="1380"/>
        <v/>
      </c>
    </row>
    <row r="2765" spans="1:59" ht="20.100000000000001" customHeight="1" x14ac:dyDescent="0.25">
      <c r="A2765" s="147"/>
      <c r="B2765" s="147"/>
      <c r="C2765" s="147"/>
      <c r="D2765" s="147"/>
      <c r="E2765" s="147"/>
      <c r="F2765" s="147"/>
      <c r="G2765" s="147"/>
      <c r="H2765" s="147"/>
      <c r="I2765" s="147"/>
      <c r="J2765" s="147"/>
      <c r="K2765" s="142"/>
      <c r="L2765" s="142"/>
      <c r="M2765" s="142"/>
      <c r="N2765" s="142"/>
      <c r="O2765" s="142"/>
      <c r="P2765" s="142"/>
      <c r="Q2765" s="142"/>
      <c r="R2765" s="142"/>
      <c r="S2765" s="142"/>
      <c r="BB2765" s="147"/>
      <c r="BC2765" s="147">
        <f t="shared" si="1381"/>
        <v>13.286399999999581</v>
      </c>
      <c r="BD2765" s="163">
        <f t="shared" si="1382"/>
        <v>6.5430244580580596E-2</v>
      </c>
      <c r="BE2765" s="147">
        <f t="shared" si="1383"/>
        <v>1.4255374878202609E-4</v>
      </c>
      <c r="BF2765" s="147" t="str">
        <f t="shared" si="1379"/>
        <v/>
      </c>
      <c r="BG2765" s="159" t="str">
        <f t="shared" si="1380"/>
        <v/>
      </c>
    </row>
    <row r="2766" spans="1:59" ht="20.100000000000001" customHeight="1" x14ac:dyDescent="0.25">
      <c r="A2766" s="147"/>
      <c r="B2766" s="147"/>
      <c r="C2766" s="147"/>
      <c r="D2766" s="147"/>
      <c r="E2766" s="147"/>
      <c r="F2766" s="147"/>
      <c r="G2766" s="147"/>
      <c r="H2766" s="147"/>
      <c r="I2766" s="147"/>
      <c r="J2766" s="147"/>
      <c r="K2766" s="142"/>
      <c r="L2766" s="142"/>
      <c r="M2766" s="142"/>
      <c r="N2766" s="142"/>
      <c r="O2766" s="142"/>
      <c r="P2766" s="142"/>
      <c r="Q2766" s="142"/>
      <c r="R2766" s="142"/>
      <c r="S2766" s="142"/>
      <c r="BB2766" s="147"/>
      <c r="BC2766" s="147">
        <f t="shared" si="1381"/>
        <v>13.292799999999581</v>
      </c>
      <c r="BD2766" s="163">
        <f t="shared" si="1382"/>
        <v>6.528769083179857E-2</v>
      </c>
      <c r="BE2766" s="147">
        <f t="shared" si="1383"/>
        <v>1.4226944680281739E-4</v>
      </c>
      <c r="BF2766" s="147" t="str">
        <f t="shared" si="1379"/>
        <v/>
      </c>
      <c r="BG2766" s="159" t="str">
        <f t="shared" si="1380"/>
        <v/>
      </c>
    </row>
    <row r="2767" spans="1:59" ht="20.100000000000001" customHeight="1" x14ac:dyDescent="0.25">
      <c r="A2767" s="147"/>
      <c r="B2767" s="147"/>
      <c r="C2767" s="147"/>
      <c r="D2767" s="147"/>
      <c r="E2767" s="147"/>
      <c r="F2767" s="147"/>
      <c r="G2767" s="147"/>
      <c r="H2767" s="147"/>
      <c r="I2767" s="147"/>
      <c r="J2767" s="147"/>
      <c r="K2767" s="142"/>
      <c r="L2767" s="142"/>
      <c r="M2767" s="142"/>
      <c r="N2767" s="142"/>
      <c r="O2767" s="142"/>
      <c r="P2767" s="142"/>
      <c r="Q2767" s="142"/>
      <c r="R2767" s="142"/>
      <c r="S2767" s="142"/>
      <c r="BB2767" s="147"/>
      <c r="BC2767" s="147">
        <f t="shared" si="1381"/>
        <v>13.29919999999958</v>
      </c>
      <c r="BD2767" s="163">
        <f t="shared" si="1382"/>
        <v>6.5145421384995753E-2</v>
      </c>
      <c r="BE2767" s="147">
        <f t="shared" si="1383"/>
        <v>1.4198562957745686E-4</v>
      </c>
      <c r="BF2767" s="147" t="str">
        <f t="shared" si="1379"/>
        <v/>
      </c>
      <c r="BG2767" s="159" t="str">
        <f t="shared" si="1380"/>
        <v/>
      </c>
    </row>
    <row r="2768" spans="1:59" ht="20.100000000000001" customHeight="1" x14ac:dyDescent="0.25">
      <c r="A2768" s="147"/>
      <c r="B2768" s="147"/>
      <c r="C2768" s="147"/>
      <c r="D2768" s="147"/>
      <c r="E2768" s="147"/>
      <c r="F2768" s="147"/>
      <c r="G2768" s="147"/>
      <c r="H2768" s="147"/>
      <c r="I2768" s="147"/>
      <c r="J2768" s="147"/>
      <c r="K2768" s="142"/>
      <c r="L2768" s="142"/>
      <c r="M2768" s="142"/>
      <c r="N2768" s="142"/>
      <c r="O2768" s="142"/>
      <c r="P2768" s="142"/>
      <c r="Q2768" s="142"/>
      <c r="R2768" s="142"/>
      <c r="S2768" s="142"/>
      <c r="BB2768" s="147"/>
      <c r="BC2768" s="147">
        <f t="shared" si="1381"/>
        <v>13.305599999999579</v>
      </c>
      <c r="BD2768" s="163">
        <f t="shared" si="1382"/>
        <v>6.5003435755418296E-2</v>
      </c>
      <c r="BE2768" s="147">
        <f t="shared" si="1383"/>
        <v>1.4170229654628108E-4</v>
      </c>
      <c r="BF2768" s="147" t="str">
        <f t="shared" si="1379"/>
        <v/>
      </c>
      <c r="BG2768" s="159" t="str">
        <f t="shared" si="1380"/>
        <v/>
      </c>
    </row>
    <row r="2769" spans="1:59" ht="20.100000000000001" customHeight="1" x14ac:dyDescent="0.25">
      <c r="A2769" s="147"/>
      <c r="B2769" s="147"/>
      <c r="C2769" s="147"/>
      <c r="D2769" s="147"/>
      <c r="E2769" s="147"/>
      <c r="F2769" s="147"/>
      <c r="G2769" s="147"/>
      <c r="H2769" s="147"/>
      <c r="I2769" s="147"/>
      <c r="J2769" s="147"/>
      <c r="K2769" s="142"/>
      <c r="L2769" s="142"/>
      <c r="M2769" s="142"/>
      <c r="N2769" s="142"/>
      <c r="O2769" s="142"/>
      <c r="P2769" s="142"/>
      <c r="Q2769" s="142"/>
      <c r="R2769" s="142"/>
      <c r="S2769" s="142"/>
      <c r="BB2769" s="147"/>
      <c r="BC2769" s="147">
        <f t="shared" si="1381"/>
        <v>13.311999999999578</v>
      </c>
      <c r="BD2769" s="163">
        <f t="shared" si="1382"/>
        <v>6.4861733458872015E-2</v>
      </c>
      <c r="BE2769" s="147">
        <f t="shared" si="1383"/>
        <v>1.414194471492658E-4</v>
      </c>
      <c r="BF2769" s="147" t="str">
        <f t="shared" si="1379"/>
        <v/>
      </c>
      <c r="BG2769" s="159" t="str">
        <f t="shared" si="1380"/>
        <v/>
      </c>
    </row>
    <row r="2770" spans="1:59" ht="20.100000000000001" customHeight="1" x14ac:dyDescent="0.25">
      <c r="A2770" s="147"/>
      <c r="B2770" s="147"/>
      <c r="C2770" s="147"/>
      <c r="D2770" s="147"/>
      <c r="E2770" s="147"/>
      <c r="F2770" s="147"/>
      <c r="G2770" s="147"/>
      <c r="H2770" s="147"/>
      <c r="I2770" s="147"/>
      <c r="J2770" s="147"/>
      <c r="K2770" s="142"/>
      <c r="L2770" s="142"/>
      <c r="M2770" s="142"/>
      <c r="N2770" s="142"/>
      <c r="O2770" s="142"/>
      <c r="P2770" s="142"/>
      <c r="Q2770" s="142"/>
      <c r="R2770" s="142"/>
      <c r="S2770" s="142"/>
      <c r="BB2770" s="147"/>
      <c r="BC2770" s="147">
        <f t="shared" si="1381"/>
        <v>13.318399999999578</v>
      </c>
      <c r="BD2770" s="163">
        <f t="shared" si="1382"/>
        <v>6.4720314011722749E-2</v>
      </c>
      <c r="BE2770" s="147">
        <f t="shared" si="1383"/>
        <v>1.4113708082633125E-4</v>
      </c>
      <c r="BF2770" s="147" t="str">
        <f t="shared" si="1379"/>
        <v/>
      </c>
      <c r="BG2770" s="159" t="str">
        <f t="shared" si="1380"/>
        <v/>
      </c>
    </row>
    <row r="2771" spans="1:59" ht="20.100000000000001" customHeight="1" x14ac:dyDescent="0.25">
      <c r="A2771" s="147"/>
      <c r="B2771" s="147"/>
      <c r="C2771" s="147"/>
      <c r="D2771" s="147"/>
      <c r="E2771" s="147"/>
      <c r="F2771" s="147"/>
      <c r="G2771" s="147"/>
      <c r="H2771" s="147"/>
      <c r="I2771" s="147"/>
      <c r="J2771" s="147"/>
      <c r="K2771" s="142"/>
      <c r="L2771" s="142"/>
      <c r="M2771" s="142"/>
      <c r="N2771" s="142"/>
      <c r="O2771" s="142"/>
      <c r="P2771" s="142"/>
      <c r="Q2771" s="142"/>
      <c r="R2771" s="142"/>
      <c r="S2771" s="142"/>
      <c r="BB2771" s="147"/>
      <c r="BC2771" s="147">
        <f t="shared" si="1381"/>
        <v>13.324799999999577</v>
      </c>
      <c r="BD2771" s="163">
        <f t="shared" si="1382"/>
        <v>6.4579176930896418E-2</v>
      </c>
      <c r="BE2771" s="147">
        <f t="shared" si="1383"/>
        <v>1.4085519701682869E-4</v>
      </c>
      <c r="BF2771" s="147" t="str">
        <f t="shared" si="1379"/>
        <v/>
      </c>
      <c r="BG2771" s="159" t="str">
        <f t="shared" si="1380"/>
        <v/>
      </c>
    </row>
    <row r="2772" spans="1:59" ht="20.100000000000001" customHeight="1" x14ac:dyDescent="0.25">
      <c r="A2772" s="147"/>
      <c r="B2772" s="147"/>
      <c r="C2772" s="147"/>
      <c r="D2772" s="147"/>
      <c r="E2772" s="147"/>
      <c r="F2772" s="147"/>
      <c r="G2772" s="147"/>
      <c r="H2772" s="147"/>
      <c r="I2772" s="147"/>
      <c r="J2772" s="147"/>
      <c r="K2772" s="142"/>
      <c r="L2772" s="142"/>
      <c r="M2772" s="142"/>
      <c r="N2772" s="142"/>
      <c r="O2772" s="142"/>
      <c r="P2772" s="142"/>
      <c r="Q2772" s="142"/>
      <c r="R2772" s="142"/>
      <c r="S2772" s="142"/>
      <c r="BB2772" s="147"/>
      <c r="BC2772" s="147">
        <f t="shared" si="1381"/>
        <v>13.331199999999576</v>
      </c>
      <c r="BD2772" s="163">
        <f t="shared" si="1382"/>
        <v>6.4438321733879589E-2</v>
      </c>
      <c r="BE2772" s="147">
        <f t="shared" si="1383"/>
        <v>1.4057379515988733E-4</v>
      </c>
      <c r="BF2772" s="147" t="str">
        <f t="shared" si="1379"/>
        <v/>
      </c>
      <c r="BG2772" s="159" t="str">
        <f t="shared" si="1380"/>
        <v/>
      </c>
    </row>
    <row r="2773" spans="1:59" ht="20.100000000000001" customHeight="1" x14ac:dyDescent="0.25">
      <c r="A2773" s="147"/>
      <c r="B2773" s="147"/>
      <c r="C2773" s="147"/>
      <c r="D2773" s="147"/>
      <c r="E2773" s="147"/>
      <c r="F2773" s="147"/>
      <c r="G2773" s="147"/>
      <c r="H2773" s="147"/>
      <c r="I2773" s="147"/>
      <c r="J2773" s="147"/>
      <c r="K2773" s="142"/>
      <c r="L2773" s="142"/>
      <c r="M2773" s="142"/>
      <c r="N2773" s="142"/>
      <c r="O2773" s="142"/>
      <c r="P2773" s="142"/>
      <c r="Q2773" s="142"/>
      <c r="R2773" s="142"/>
      <c r="S2773" s="142"/>
      <c r="BB2773" s="147"/>
      <c r="BC2773" s="147">
        <f t="shared" si="1381"/>
        <v>13.337599999999576</v>
      </c>
      <c r="BD2773" s="163">
        <f t="shared" si="1382"/>
        <v>6.4297747938719702E-2</v>
      </c>
      <c r="BE2773" s="147">
        <f t="shared" si="1383"/>
        <v>1.4029287469449758E-4</v>
      </c>
      <c r="BF2773" s="147" t="str">
        <f t="shared" si="1379"/>
        <v/>
      </c>
      <c r="BG2773" s="159" t="str">
        <f t="shared" si="1380"/>
        <v/>
      </c>
    </row>
    <row r="2774" spans="1:59" ht="20.100000000000001" customHeight="1" x14ac:dyDescent="0.25">
      <c r="A2774" s="147"/>
      <c r="B2774" s="147"/>
      <c r="C2774" s="147"/>
      <c r="D2774" s="147"/>
      <c r="E2774" s="147"/>
      <c r="F2774" s="147"/>
      <c r="G2774" s="147"/>
      <c r="H2774" s="147"/>
      <c r="I2774" s="147"/>
      <c r="J2774" s="147"/>
      <c r="K2774" s="142"/>
      <c r="L2774" s="142"/>
      <c r="M2774" s="142"/>
      <c r="N2774" s="142"/>
      <c r="O2774" s="142"/>
      <c r="P2774" s="142"/>
      <c r="Q2774" s="142"/>
      <c r="R2774" s="142"/>
      <c r="S2774" s="142"/>
      <c r="BB2774" s="147"/>
      <c r="BC2774" s="147">
        <f t="shared" si="1381"/>
        <v>13.343999999999575</v>
      </c>
      <c r="BD2774" s="163">
        <f t="shared" si="1382"/>
        <v>6.4157455064025204E-2</v>
      </c>
      <c r="BE2774" s="147">
        <f t="shared" si="1383"/>
        <v>1.4001243505927519E-4</v>
      </c>
      <c r="BF2774" s="147" t="str">
        <f t="shared" si="1379"/>
        <v/>
      </c>
      <c r="BG2774" s="159" t="str">
        <f t="shared" si="1380"/>
        <v/>
      </c>
    </row>
    <row r="2775" spans="1:59" ht="20.100000000000001" customHeight="1" x14ac:dyDescent="0.25">
      <c r="A2775" s="147"/>
      <c r="B2775" s="147"/>
      <c r="C2775" s="147"/>
      <c r="D2775" s="147"/>
      <c r="E2775" s="147"/>
      <c r="F2775" s="147"/>
      <c r="G2775" s="147"/>
      <c r="H2775" s="147"/>
      <c r="I2775" s="147"/>
      <c r="J2775" s="147"/>
      <c r="K2775" s="142"/>
      <c r="L2775" s="142"/>
      <c r="M2775" s="142"/>
      <c r="N2775" s="142"/>
      <c r="O2775" s="142"/>
      <c r="P2775" s="142"/>
      <c r="Q2775" s="142"/>
      <c r="R2775" s="142"/>
      <c r="S2775" s="142"/>
      <c r="BB2775" s="147"/>
      <c r="BC2775" s="147">
        <f t="shared" si="1381"/>
        <v>13.350399999999574</v>
      </c>
      <c r="BD2775" s="163">
        <f t="shared" si="1382"/>
        <v>6.4017442628965929E-2</v>
      </c>
      <c r="BE2775" s="147">
        <f t="shared" si="1383"/>
        <v>1.3973247569229463E-4</v>
      </c>
      <c r="BF2775" s="147" t="str">
        <f t="shared" si="1379"/>
        <v/>
      </c>
      <c r="BG2775" s="159" t="str">
        <f t="shared" si="1380"/>
        <v/>
      </c>
    </row>
    <row r="2776" spans="1:59" ht="20.100000000000001" customHeight="1" x14ac:dyDescent="0.25">
      <c r="A2776" s="147"/>
      <c r="B2776" s="147"/>
      <c r="C2776" s="147"/>
      <c r="D2776" s="147"/>
      <c r="E2776" s="147"/>
      <c r="F2776" s="147"/>
      <c r="G2776" s="147"/>
      <c r="H2776" s="147"/>
      <c r="I2776" s="147"/>
      <c r="J2776" s="147"/>
      <c r="K2776" s="142"/>
      <c r="L2776" s="142"/>
      <c r="M2776" s="142"/>
      <c r="N2776" s="142"/>
      <c r="O2776" s="142"/>
      <c r="P2776" s="142"/>
      <c r="Q2776" s="142"/>
      <c r="R2776" s="142"/>
      <c r="S2776" s="142"/>
      <c r="BB2776" s="147"/>
      <c r="BC2776" s="147">
        <f t="shared" si="1381"/>
        <v>13.356799999999573</v>
      </c>
      <c r="BD2776" s="163">
        <f t="shared" si="1382"/>
        <v>6.3877710153273634E-2</v>
      </c>
      <c r="BE2776" s="147">
        <f t="shared" si="1383"/>
        <v>1.3945299603178307E-4</v>
      </c>
      <c r="BF2776" s="147" t="str">
        <f t="shared" si="1379"/>
        <v/>
      </c>
      <c r="BG2776" s="159" t="str">
        <f t="shared" si="1380"/>
        <v/>
      </c>
    </row>
    <row r="2777" spans="1:59" ht="20.100000000000001" customHeight="1" x14ac:dyDescent="0.25">
      <c r="A2777" s="147"/>
      <c r="B2777" s="147"/>
      <c r="C2777" s="147"/>
      <c r="D2777" s="147"/>
      <c r="E2777" s="147"/>
      <c r="F2777" s="147"/>
      <c r="G2777" s="147"/>
      <c r="H2777" s="147"/>
      <c r="I2777" s="147"/>
      <c r="J2777" s="147"/>
      <c r="K2777" s="142"/>
      <c r="L2777" s="142"/>
      <c r="M2777" s="142"/>
      <c r="N2777" s="142"/>
      <c r="O2777" s="142"/>
      <c r="P2777" s="142"/>
      <c r="Q2777" s="142"/>
      <c r="R2777" s="142"/>
      <c r="S2777" s="142"/>
      <c r="BB2777" s="147"/>
      <c r="BC2777" s="147">
        <f t="shared" si="1381"/>
        <v>13.363199999999573</v>
      </c>
      <c r="BD2777" s="163">
        <f t="shared" si="1382"/>
        <v>6.3738257157241851E-2</v>
      </c>
      <c r="BE2777" s="147">
        <f t="shared" si="1383"/>
        <v>1.3917399551553744E-4</v>
      </c>
      <c r="BF2777" s="147" t="str">
        <f t="shared" si="1379"/>
        <v/>
      </c>
      <c r="BG2777" s="159" t="str">
        <f t="shared" si="1380"/>
        <v/>
      </c>
    </row>
    <row r="2778" spans="1:59" ht="20.100000000000001" customHeight="1" x14ac:dyDescent="0.25">
      <c r="A2778" s="147"/>
      <c r="B2778" s="147"/>
      <c r="C2778" s="147"/>
      <c r="D2778" s="147"/>
      <c r="E2778" s="147"/>
      <c r="F2778" s="147"/>
      <c r="G2778" s="147"/>
      <c r="H2778" s="147"/>
      <c r="I2778" s="147"/>
      <c r="J2778" s="147"/>
      <c r="K2778" s="142"/>
      <c r="L2778" s="142"/>
      <c r="M2778" s="142"/>
      <c r="N2778" s="142"/>
      <c r="O2778" s="142"/>
      <c r="P2778" s="142"/>
      <c r="Q2778" s="142"/>
      <c r="R2778" s="142"/>
      <c r="S2778" s="142"/>
      <c r="BB2778" s="147"/>
      <c r="BC2778" s="147">
        <f t="shared" si="1381"/>
        <v>13.369599999999572</v>
      </c>
      <c r="BD2778" s="163">
        <f t="shared" si="1382"/>
        <v>6.3599083161726314E-2</v>
      </c>
      <c r="BE2778" s="147">
        <f t="shared" si="1383"/>
        <v>1.3889547358086896E-4</v>
      </c>
      <c r="BF2778" s="147" t="str">
        <f t="shared" si="1379"/>
        <v/>
      </c>
      <c r="BG2778" s="159" t="str">
        <f t="shared" si="1380"/>
        <v/>
      </c>
    </row>
    <row r="2779" spans="1:59" ht="20.100000000000001" customHeight="1" x14ac:dyDescent="0.25">
      <c r="A2779" s="147"/>
      <c r="B2779" s="147"/>
      <c r="C2779" s="147"/>
      <c r="D2779" s="147"/>
      <c r="E2779" s="147"/>
      <c r="F2779" s="147"/>
      <c r="G2779" s="147"/>
      <c r="H2779" s="147"/>
      <c r="I2779" s="147"/>
      <c r="J2779" s="147"/>
      <c r="K2779" s="142"/>
      <c r="L2779" s="142"/>
      <c r="M2779" s="142"/>
      <c r="N2779" s="142"/>
      <c r="O2779" s="142"/>
      <c r="P2779" s="142"/>
      <c r="Q2779" s="142"/>
      <c r="R2779" s="142"/>
      <c r="S2779" s="142"/>
      <c r="BB2779" s="147"/>
      <c r="BC2779" s="147">
        <f t="shared" si="1381"/>
        <v>13.375999999999571</v>
      </c>
      <c r="BD2779" s="163">
        <f t="shared" si="1382"/>
        <v>6.3460187688145445E-2</v>
      </c>
      <c r="BE2779" s="147">
        <f t="shared" si="1383"/>
        <v>1.3861742966501944E-4</v>
      </c>
      <c r="BF2779" s="147" t="str">
        <f t="shared" si="1379"/>
        <v/>
      </c>
      <c r="BG2779" s="159" t="str">
        <f t="shared" si="1380"/>
        <v/>
      </c>
    </row>
    <row r="2780" spans="1:59" ht="20.100000000000001" customHeight="1" x14ac:dyDescent="0.25">
      <c r="A2780" s="147"/>
      <c r="B2780" s="147"/>
      <c r="C2780" s="147"/>
      <c r="D2780" s="147"/>
      <c r="E2780" s="147"/>
      <c r="F2780" s="147"/>
      <c r="G2780" s="147"/>
      <c r="H2780" s="147"/>
      <c r="I2780" s="147"/>
      <c r="J2780" s="147"/>
      <c r="K2780" s="142"/>
      <c r="L2780" s="142"/>
      <c r="M2780" s="142"/>
      <c r="N2780" s="142"/>
      <c r="O2780" s="142"/>
      <c r="P2780" s="142"/>
      <c r="Q2780" s="142"/>
      <c r="R2780" s="142"/>
      <c r="S2780" s="142"/>
      <c r="BB2780" s="147"/>
      <c r="BC2780" s="147">
        <f t="shared" si="1381"/>
        <v>13.382399999999571</v>
      </c>
      <c r="BD2780" s="163">
        <f t="shared" si="1382"/>
        <v>6.3321570258480425E-2</v>
      </c>
      <c r="BE2780" s="147">
        <f t="shared" si="1383"/>
        <v>1.3833986320511971E-4</v>
      </c>
      <c r="BF2780" s="147" t="str">
        <f t="shared" si="1379"/>
        <v/>
      </c>
      <c r="BG2780" s="159" t="str">
        <f t="shared" si="1380"/>
        <v/>
      </c>
    </row>
    <row r="2781" spans="1:59" ht="20.100000000000001" customHeight="1" x14ac:dyDescent="0.25">
      <c r="A2781" s="147"/>
      <c r="B2781" s="147"/>
      <c r="C2781" s="147"/>
      <c r="D2781" s="147"/>
      <c r="E2781" s="147"/>
      <c r="F2781" s="147"/>
      <c r="G2781" s="147"/>
      <c r="H2781" s="147"/>
      <c r="I2781" s="147"/>
      <c r="J2781" s="147"/>
      <c r="K2781" s="142"/>
      <c r="L2781" s="142"/>
      <c r="M2781" s="142"/>
      <c r="N2781" s="142"/>
      <c r="O2781" s="142"/>
      <c r="P2781" s="142"/>
      <c r="Q2781" s="142"/>
      <c r="R2781" s="142"/>
      <c r="S2781" s="142"/>
      <c r="BB2781" s="147"/>
      <c r="BC2781" s="147">
        <f t="shared" si="1381"/>
        <v>13.38879999999957</v>
      </c>
      <c r="BD2781" s="163">
        <f t="shared" si="1382"/>
        <v>6.3183230395275305E-2</v>
      </c>
      <c r="BE2781" s="147">
        <f t="shared" si="1383"/>
        <v>1.3806277363767605E-4</v>
      </c>
      <c r="BF2781" s="147" t="str">
        <f t="shared" si="1379"/>
        <v/>
      </c>
      <c r="BG2781" s="159" t="str">
        <f t="shared" si="1380"/>
        <v/>
      </c>
    </row>
    <row r="2782" spans="1:59" ht="20.100000000000001" customHeight="1" x14ac:dyDescent="0.25">
      <c r="A2782" s="147"/>
      <c r="B2782" s="147"/>
      <c r="C2782" s="147"/>
      <c r="D2782" s="147"/>
      <c r="E2782" s="147"/>
      <c r="F2782" s="147"/>
      <c r="G2782" s="147"/>
      <c r="H2782" s="147"/>
      <c r="I2782" s="147"/>
      <c r="J2782" s="147"/>
      <c r="K2782" s="142"/>
      <c r="L2782" s="142"/>
      <c r="M2782" s="142"/>
      <c r="N2782" s="142"/>
      <c r="O2782" s="142"/>
      <c r="P2782" s="142"/>
      <c r="Q2782" s="142"/>
      <c r="R2782" s="142"/>
      <c r="S2782" s="142"/>
      <c r="BB2782" s="147"/>
      <c r="BC2782" s="147">
        <f t="shared" si="1381"/>
        <v>13.395199999999569</v>
      </c>
      <c r="BD2782" s="163">
        <f t="shared" si="1382"/>
        <v>6.3045167621637629E-2</v>
      </c>
      <c r="BE2782" s="147">
        <f t="shared" si="1383"/>
        <v>1.3778616039927805E-4</v>
      </c>
      <c r="BF2782" s="147" t="str">
        <f t="shared" si="1379"/>
        <v/>
      </c>
      <c r="BG2782" s="159" t="str">
        <f t="shared" si="1380"/>
        <v/>
      </c>
    </row>
    <row r="2783" spans="1:59" ht="20.100000000000001" customHeight="1" x14ac:dyDescent="0.25">
      <c r="A2783" s="147"/>
      <c r="B2783" s="147"/>
      <c r="C2783" s="147"/>
      <c r="D2783" s="147"/>
      <c r="E2783" s="147"/>
      <c r="F2783" s="147"/>
      <c r="G2783" s="147"/>
      <c r="H2783" s="147"/>
      <c r="I2783" s="147"/>
      <c r="J2783" s="147"/>
      <c r="K2783" s="142"/>
      <c r="L2783" s="142"/>
      <c r="M2783" s="142"/>
      <c r="N2783" s="142"/>
      <c r="O2783" s="142"/>
      <c r="P2783" s="142"/>
      <c r="Q2783" s="142"/>
      <c r="R2783" s="142"/>
      <c r="S2783" s="142"/>
      <c r="BB2783" s="147"/>
      <c r="BC2783" s="147">
        <f t="shared" si="1381"/>
        <v>13.401599999999569</v>
      </c>
      <c r="BD2783" s="163">
        <f t="shared" si="1382"/>
        <v>6.2907381461238351E-2</v>
      </c>
      <c r="BE2783" s="147">
        <f t="shared" si="1383"/>
        <v>1.3751002292596015E-4</v>
      </c>
      <c r="BF2783" s="147" t="str">
        <f t="shared" si="1379"/>
        <v/>
      </c>
      <c r="BG2783" s="159" t="str">
        <f t="shared" si="1380"/>
        <v/>
      </c>
    </row>
    <row r="2784" spans="1:59" ht="20.100000000000001" customHeight="1" x14ac:dyDescent="0.25">
      <c r="A2784" s="147"/>
      <c r="B2784" s="147"/>
      <c r="C2784" s="147"/>
      <c r="D2784" s="147"/>
      <c r="E2784" s="147"/>
      <c r="F2784" s="147"/>
      <c r="G2784" s="147"/>
      <c r="H2784" s="147"/>
      <c r="I2784" s="147"/>
      <c r="J2784" s="147"/>
      <c r="K2784" s="142"/>
      <c r="L2784" s="142"/>
      <c r="M2784" s="142"/>
      <c r="N2784" s="142"/>
      <c r="O2784" s="142"/>
      <c r="P2784" s="142"/>
      <c r="Q2784" s="142"/>
      <c r="R2784" s="142"/>
      <c r="S2784" s="142"/>
      <c r="BB2784" s="147"/>
      <c r="BC2784" s="147">
        <f t="shared" si="1381"/>
        <v>13.407999999999568</v>
      </c>
      <c r="BD2784" s="163">
        <f t="shared" si="1382"/>
        <v>6.2769871438312391E-2</v>
      </c>
      <c r="BE2784" s="147">
        <f t="shared" si="1383"/>
        <v>1.3723436065390948E-4</v>
      </c>
      <c r="BF2784" s="147" t="str">
        <f t="shared" si="1379"/>
        <v/>
      </c>
      <c r="BG2784" s="159" t="str">
        <f t="shared" si="1380"/>
        <v/>
      </c>
    </row>
    <row r="2785" spans="1:59" ht="20.100000000000001" customHeight="1" x14ac:dyDescent="0.25">
      <c r="A2785" s="147"/>
      <c r="B2785" s="147"/>
      <c r="C2785" s="147"/>
      <c r="D2785" s="147"/>
      <c r="E2785" s="147"/>
      <c r="F2785" s="147"/>
      <c r="G2785" s="147"/>
      <c r="H2785" s="147"/>
      <c r="I2785" s="147"/>
      <c r="J2785" s="147"/>
      <c r="K2785" s="142"/>
      <c r="L2785" s="142"/>
      <c r="M2785" s="142"/>
      <c r="N2785" s="142"/>
      <c r="O2785" s="142"/>
      <c r="P2785" s="142"/>
      <c r="Q2785" s="142"/>
      <c r="R2785" s="142"/>
      <c r="S2785" s="142"/>
      <c r="BB2785" s="147"/>
      <c r="BC2785" s="147">
        <f t="shared" si="1381"/>
        <v>13.414399999999567</v>
      </c>
      <c r="BD2785" s="163">
        <f t="shared" si="1382"/>
        <v>6.2632637077658482E-2</v>
      </c>
      <c r="BE2785" s="147">
        <f t="shared" si="1383"/>
        <v>1.3695917301865396E-4</v>
      </c>
      <c r="BF2785" s="147" t="str">
        <f t="shared" si="1379"/>
        <v/>
      </c>
      <c r="BG2785" s="159" t="str">
        <f t="shared" si="1380"/>
        <v/>
      </c>
    </row>
    <row r="2786" spans="1:59" ht="20.100000000000001" customHeight="1" x14ac:dyDescent="0.25">
      <c r="A2786" s="147"/>
      <c r="B2786" s="147"/>
      <c r="C2786" s="147"/>
      <c r="D2786" s="147"/>
      <c r="E2786" s="147"/>
      <c r="F2786" s="147"/>
      <c r="G2786" s="147"/>
      <c r="H2786" s="147"/>
      <c r="I2786" s="147"/>
      <c r="J2786" s="147"/>
      <c r="K2786" s="142"/>
      <c r="L2786" s="142"/>
      <c r="M2786" s="142"/>
      <c r="N2786" s="142"/>
      <c r="O2786" s="142"/>
      <c r="P2786" s="142"/>
      <c r="Q2786" s="142"/>
      <c r="R2786" s="142"/>
      <c r="S2786" s="142"/>
      <c r="BB2786" s="147"/>
      <c r="BC2786" s="147">
        <f t="shared" si="1381"/>
        <v>13.420799999999566</v>
      </c>
      <c r="BD2786" s="163">
        <f t="shared" si="1382"/>
        <v>6.2495677904639828E-2</v>
      </c>
      <c r="BE2786" s="147">
        <f t="shared" si="1383"/>
        <v>1.3668445945590191E-4</v>
      </c>
      <c r="BF2786" s="147" t="str">
        <f t="shared" si="1379"/>
        <v/>
      </c>
      <c r="BG2786" s="159" t="str">
        <f t="shared" si="1380"/>
        <v/>
      </c>
    </row>
    <row r="2787" spans="1:59" ht="20.100000000000001" customHeight="1" x14ac:dyDescent="0.25">
      <c r="A2787" s="147"/>
      <c r="B2787" s="147"/>
      <c r="C2787" s="147"/>
      <c r="D2787" s="147"/>
      <c r="E2787" s="147"/>
      <c r="F2787" s="147"/>
      <c r="G2787" s="147"/>
      <c r="H2787" s="147"/>
      <c r="I2787" s="147"/>
      <c r="J2787" s="147"/>
      <c r="K2787" s="142"/>
      <c r="L2787" s="142"/>
      <c r="M2787" s="142"/>
      <c r="N2787" s="142"/>
      <c r="O2787" s="142"/>
      <c r="P2787" s="142"/>
      <c r="Q2787" s="142"/>
      <c r="R2787" s="142"/>
      <c r="S2787" s="142"/>
      <c r="BB2787" s="147"/>
      <c r="BC2787" s="147">
        <f t="shared" si="1381"/>
        <v>13.427199999999566</v>
      </c>
      <c r="BD2787" s="163">
        <f t="shared" si="1382"/>
        <v>6.2358993445183926E-2</v>
      </c>
      <c r="BE2787" s="147">
        <f t="shared" si="1383"/>
        <v>1.3641021940057063E-4</v>
      </c>
      <c r="BF2787" s="147" t="str">
        <f t="shared" si="1379"/>
        <v/>
      </c>
      <c r="BG2787" s="159" t="str">
        <f t="shared" si="1380"/>
        <v/>
      </c>
    </row>
    <row r="2788" spans="1:59" ht="20.100000000000001" customHeight="1" x14ac:dyDescent="0.25">
      <c r="A2788" s="147"/>
      <c r="B2788" s="147"/>
      <c r="C2788" s="147"/>
      <c r="D2788" s="147"/>
      <c r="E2788" s="147"/>
      <c r="F2788" s="147"/>
      <c r="G2788" s="147"/>
      <c r="H2788" s="147"/>
      <c r="I2788" s="147"/>
      <c r="J2788" s="147"/>
      <c r="K2788" s="142"/>
      <c r="L2788" s="142"/>
      <c r="M2788" s="142"/>
      <c r="N2788" s="142"/>
      <c r="O2788" s="142"/>
      <c r="P2788" s="142"/>
      <c r="Q2788" s="142"/>
      <c r="R2788" s="142"/>
      <c r="S2788" s="142"/>
      <c r="BB2788" s="147"/>
      <c r="BC2788" s="147">
        <f t="shared" si="1381"/>
        <v>13.433599999999565</v>
      </c>
      <c r="BD2788" s="163">
        <f t="shared" si="1382"/>
        <v>6.2222583225783355E-2</v>
      </c>
      <c r="BE2788" s="147">
        <f t="shared" si="1383"/>
        <v>1.3613645228804927E-4</v>
      </c>
      <c r="BF2788" s="147" t="str">
        <f t="shared" si="1379"/>
        <v/>
      </c>
      <c r="BG2788" s="159" t="str">
        <f t="shared" si="1380"/>
        <v/>
      </c>
    </row>
    <row r="2789" spans="1:59" ht="20.100000000000001" customHeight="1" x14ac:dyDescent="0.25">
      <c r="A2789" s="147"/>
      <c r="B2789" s="147"/>
      <c r="C2789" s="147"/>
      <c r="D2789" s="147"/>
      <c r="E2789" s="147"/>
      <c r="F2789" s="147"/>
      <c r="G2789" s="147"/>
      <c r="H2789" s="147"/>
      <c r="I2789" s="147"/>
      <c r="J2789" s="147"/>
      <c r="K2789" s="142"/>
      <c r="L2789" s="142"/>
      <c r="M2789" s="142"/>
      <c r="N2789" s="142"/>
      <c r="O2789" s="142"/>
      <c r="P2789" s="142"/>
      <c r="Q2789" s="142"/>
      <c r="R2789" s="142"/>
      <c r="S2789" s="142"/>
      <c r="BB2789" s="147"/>
      <c r="BC2789" s="147">
        <f t="shared" si="1381"/>
        <v>13.439999999999564</v>
      </c>
      <c r="BD2789" s="163">
        <f t="shared" si="1382"/>
        <v>6.2086446773495306E-2</v>
      </c>
      <c r="BE2789" s="147">
        <f t="shared" si="1383"/>
        <v>1.3586315755297063E-4</v>
      </c>
      <c r="BF2789" s="147" t="str">
        <f t="shared" si="1379"/>
        <v/>
      </c>
      <c r="BG2789" s="159" t="str">
        <f t="shared" si="1380"/>
        <v/>
      </c>
    </row>
    <row r="2790" spans="1:59" ht="20.100000000000001" customHeight="1" x14ac:dyDescent="0.25">
      <c r="A2790" s="147"/>
      <c r="B2790" s="147"/>
      <c r="C2790" s="147"/>
      <c r="D2790" s="147"/>
      <c r="E2790" s="147"/>
      <c r="F2790" s="147"/>
      <c r="G2790" s="147"/>
      <c r="H2790" s="147"/>
      <c r="I2790" s="147"/>
      <c r="J2790" s="147"/>
      <c r="K2790" s="142"/>
      <c r="L2790" s="142"/>
      <c r="M2790" s="142"/>
      <c r="N2790" s="142"/>
      <c r="O2790" s="142"/>
      <c r="P2790" s="142"/>
      <c r="Q2790" s="142"/>
      <c r="R2790" s="142"/>
      <c r="S2790" s="142"/>
      <c r="BB2790" s="147"/>
      <c r="BC2790" s="147">
        <f t="shared" si="1381"/>
        <v>13.446399999999564</v>
      </c>
      <c r="BD2790" s="163">
        <f t="shared" si="1382"/>
        <v>6.1950583615942335E-2</v>
      </c>
      <c r="BE2790" s="147">
        <f t="shared" si="1383"/>
        <v>1.3559033462996056E-4</v>
      </c>
      <c r="BF2790" s="147" t="str">
        <f t="shared" si="1379"/>
        <v/>
      </c>
      <c r="BG2790" s="159" t="str">
        <f t="shared" si="1380"/>
        <v/>
      </c>
    </row>
    <row r="2791" spans="1:59" ht="20.100000000000001" customHeight="1" x14ac:dyDescent="0.25">
      <c r="A2791" s="147"/>
      <c r="B2791" s="147"/>
      <c r="C2791" s="147"/>
      <c r="D2791" s="147"/>
      <c r="E2791" s="147"/>
      <c r="F2791" s="147"/>
      <c r="G2791" s="147"/>
      <c r="H2791" s="147"/>
      <c r="I2791" s="147"/>
      <c r="J2791" s="147"/>
      <c r="K2791" s="142"/>
      <c r="L2791" s="142"/>
      <c r="M2791" s="142"/>
      <c r="N2791" s="142"/>
      <c r="O2791" s="142"/>
      <c r="P2791" s="142"/>
      <c r="Q2791" s="142"/>
      <c r="R2791" s="142"/>
      <c r="S2791" s="142"/>
      <c r="BB2791" s="147"/>
      <c r="BC2791" s="147">
        <f t="shared" si="1381"/>
        <v>13.452799999999563</v>
      </c>
      <c r="BD2791" s="163">
        <f t="shared" si="1382"/>
        <v>6.1814993281312375E-2</v>
      </c>
      <c r="BE2791" s="147">
        <f t="shared" si="1383"/>
        <v>1.3531798295340208E-4</v>
      </c>
      <c r="BF2791" s="147" t="str">
        <f t="shared" si="1379"/>
        <v/>
      </c>
      <c r="BG2791" s="159" t="str">
        <f t="shared" si="1380"/>
        <v/>
      </c>
    </row>
    <row r="2792" spans="1:59" ht="20.100000000000001" customHeight="1" x14ac:dyDescent="0.25">
      <c r="A2792" s="147"/>
      <c r="B2792" s="147"/>
      <c r="C2792" s="147"/>
      <c r="D2792" s="147"/>
      <c r="E2792" s="147"/>
      <c r="F2792" s="147"/>
      <c r="G2792" s="147"/>
      <c r="H2792" s="147"/>
      <c r="I2792" s="147"/>
      <c r="J2792" s="147"/>
      <c r="K2792" s="142"/>
      <c r="L2792" s="142"/>
      <c r="M2792" s="142"/>
      <c r="N2792" s="142"/>
      <c r="O2792" s="142"/>
      <c r="P2792" s="142"/>
      <c r="Q2792" s="142"/>
      <c r="R2792" s="142"/>
      <c r="S2792" s="142"/>
      <c r="BB2792" s="147"/>
      <c r="BC2792" s="147">
        <f t="shared" si="1381"/>
        <v>13.459199999999562</v>
      </c>
      <c r="BD2792" s="163">
        <f t="shared" si="1382"/>
        <v>6.1679675298358973E-2</v>
      </c>
      <c r="BE2792" s="147">
        <f t="shared" si="1383"/>
        <v>1.3504610195753247E-4</v>
      </c>
      <c r="BF2792" s="147" t="str">
        <f t="shared" si="1379"/>
        <v/>
      </c>
      <c r="BG2792" s="159" t="str">
        <f t="shared" si="1380"/>
        <v/>
      </c>
    </row>
    <row r="2793" spans="1:59" ht="20.100000000000001" customHeight="1" x14ac:dyDescent="0.25">
      <c r="A2793" s="147"/>
      <c r="B2793" s="147"/>
      <c r="C2793" s="147"/>
      <c r="D2793" s="147"/>
      <c r="E2793" s="147"/>
      <c r="F2793" s="147"/>
      <c r="G2793" s="147"/>
      <c r="H2793" s="147"/>
      <c r="I2793" s="147"/>
      <c r="J2793" s="147"/>
      <c r="K2793" s="142"/>
      <c r="L2793" s="142"/>
      <c r="M2793" s="142"/>
      <c r="N2793" s="142"/>
      <c r="O2793" s="142"/>
      <c r="P2793" s="142"/>
      <c r="Q2793" s="142"/>
      <c r="R2793" s="142"/>
      <c r="S2793" s="142"/>
      <c r="BB2793" s="147"/>
      <c r="BC2793" s="147">
        <f t="shared" si="1381"/>
        <v>13.465599999999561</v>
      </c>
      <c r="BD2793" s="163">
        <f t="shared" si="1382"/>
        <v>6.154462919640144E-2</v>
      </c>
      <c r="BE2793" s="147">
        <f t="shared" si="1383"/>
        <v>1.3477469107624207E-4</v>
      </c>
      <c r="BF2793" s="147" t="str">
        <f t="shared" si="1379"/>
        <v/>
      </c>
      <c r="BG2793" s="159" t="str">
        <f t="shared" si="1380"/>
        <v/>
      </c>
    </row>
    <row r="2794" spans="1:59" ht="20.100000000000001" customHeight="1" x14ac:dyDescent="0.25">
      <c r="A2794" s="147"/>
      <c r="B2794" s="147"/>
      <c r="C2794" s="147"/>
      <c r="D2794" s="147"/>
      <c r="E2794" s="147"/>
      <c r="F2794" s="147"/>
      <c r="G2794" s="147"/>
      <c r="H2794" s="147"/>
      <c r="I2794" s="147"/>
      <c r="J2794" s="147"/>
      <c r="K2794" s="142"/>
      <c r="L2794" s="142"/>
      <c r="M2794" s="142"/>
      <c r="N2794" s="142"/>
      <c r="O2794" s="142"/>
      <c r="P2794" s="142"/>
      <c r="Q2794" s="142"/>
      <c r="R2794" s="142"/>
      <c r="S2794" s="142"/>
      <c r="BB2794" s="147"/>
      <c r="BC2794" s="147">
        <f t="shared" si="1381"/>
        <v>13.471999999999561</v>
      </c>
      <c r="BD2794" s="163">
        <f t="shared" si="1382"/>
        <v>6.1409854505325198E-2</v>
      </c>
      <c r="BE2794" s="147">
        <f t="shared" si="1383"/>
        <v>1.3450374974337959E-4</v>
      </c>
      <c r="BF2794" s="147" t="str">
        <f t="shared" si="1379"/>
        <v/>
      </c>
      <c r="BG2794" s="159" t="str">
        <f t="shared" si="1380"/>
        <v/>
      </c>
    </row>
    <row r="2795" spans="1:59" ht="20.100000000000001" customHeight="1" x14ac:dyDescent="0.25">
      <c r="A2795" s="147"/>
      <c r="B2795" s="147"/>
      <c r="C2795" s="147"/>
      <c r="D2795" s="147"/>
      <c r="E2795" s="147"/>
      <c r="F2795" s="147"/>
      <c r="G2795" s="147"/>
      <c r="H2795" s="147"/>
      <c r="I2795" s="147"/>
      <c r="J2795" s="147"/>
      <c r="K2795" s="142"/>
      <c r="L2795" s="142"/>
      <c r="M2795" s="142"/>
      <c r="N2795" s="142"/>
      <c r="O2795" s="142"/>
      <c r="P2795" s="142"/>
      <c r="Q2795" s="142"/>
      <c r="R2795" s="142"/>
      <c r="S2795" s="142"/>
      <c r="BB2795" s="147"/>
      <c r="BC2795" s="147">
        <f t="shared" si="1381"/>
        <v>13.47839999999956</v>
      </c>
      <c r="BD2795" s="163">
        <f t="shared" si="1382"/>
        <v>6.1275350755581819E-2</v>
      </c>
      <c r="BE2795" s="147">
        <f t="shared" si="1383"/>
        <v>1.3423327739249535E-4</v>
      </c>
      <c r="BF2795" s="147" t="str">
        <f t="shared" si="1379"/>
        <v/>
      </c>
      <c r="BG2795" s="159" t="str">
        <f t="shared" si="1380"/>
        <v/>
      </c>
    </row>
    <row r="2796" spans="1:59" ht="20.100000000000001" customHeight="1" x14ac:dyDescent="0.25">
      <c r="A2796" s="147"/>
      <c r="B2796" s="147"/>
      <c r="C2796" s="147"/>
      <c r="D2796" s="147"/>
      <c r="E2796" s="147"/>
      <c r="F2796" s="147"/>
      <c r="G2796" s="147"/>
      <c r="H2796" s="147"/>
      <c r="I2796" s="147"/>
      <c r="J2796" s="147"/>
      <c r="K2796" s="142"/>
      <c r="L2796" s="142"/>
      <c r="M2796" s="142"/>
      <c r="N2796" s="142"/>
      <c r="O2796" s="142"/>
      <c r="P2796" s="142"/>
      <c r="Q2796" s="142"/>
      <c r="R2796" s="142"/>
      <c r="S2796" s="142"/>
      <c r="BB2796" s="147"/>
      <c r="BC2796" s="147">
        <f t="shared" si="1381"/>
        <v>13.484799999999559</v>
      </c>
      <c r="BD2796" s="163">
        <f t="shared" si="1382"/>
        <v>6.1141117478189323E-2</v>
      </c>
      <c r="BE2796" s="147">
        <f t="shared" si="1383"/>
        <v>1.3396327345696624E-4</v>
      </c>
      <c r="BF2796" s="147" t="str">
        <f t="shared" si="1379"/>
        <v/>
      </c>
      <c r="BG2796" s="159" t="str">
        <f t="shared" si="1380"/>
        <v/>
      </c>
    </row>
    <row r="2797" spans="1:59" ht="20.100000000000001" customHeight="1" x14ac:dyDescent="0.25">
      <c r="A2797" s="147"/>
      <c r="B2797" s="147"/>
      <c r="C2797" s="147"/>
      <c r="D2797" s="147"/>
      <c r="E2797" s="147"/>
      <c r="F2797" s="147"/>
      <c r="G2797" s="147"/>
      <c r="H2797" s="147"/>
      <c r="I2797" s="147"/>
      <c r="J2797" s="147"/>
      <c r="K2797" s="142"/>
      <c r="L2797" s="142"/>
      <c r="M2797" s="142"/>
      <c r="N2797" s="142"/>
      <c r="O2797" s="142"/>
      <c r="P2797" s="142"/>
      <c r="Q2797" s="142"/>
      <c r="R2797" s="142"/>
      <c r="S2797" s="142"/>
      <c r="BB2797" s="147"/>
      <c r="BC2797" s="147">
        <f t="shared" si="1381"/>
        <v>13.491199999999559</v>
      </c>
      <c r="BD2797" s="163">
        <f t="shared" si="1382"/>
        <v>6.1007154204732357E-2</v>
      </c>
      <c r="BE2797" s="147">
        <f t="shared" si="1383"/>
        <v>1.3369373736987766E-4</v>
      </c>
      <c r="BF2797" s="147" t="str">
        <f t="shared" si="1379"/>
        <v/>
      </c>
      <c r="BG2797" s="159" t="str">
        <f t="shared" si="1380"/>
        <v/>
      </c>
    </row>
    <row r="2798" spans="1:59" ht="20.100000000000001" customHeight="1" x14ac:dyDescent="0.25">
      <c r="A2798" s="147"/>
      <c r="B2798" s="147"/>
      <c r="C2798" s="147"/>
      <c r="D2798" s="147"/>
      <c r="E2798" s="147"/>
      <c r="F2798" s="147"/>
      <c r="G2798" s="147"/>
      <c r="H2798" s="147"/>
      <c r="I2798" s="147"/>
      <c r="J2798" s="147"/>
      <c r="K2798" s="142"/>
      <c r="L2798" s="142"/>
      <c r="M2798" s="142"/>
      <c r="N2798" s="142"/>
      <c r="O2798" s="142"/>
      <c r="P2798" s="142"/>
      <c r="Q2798" s="142"/>
      <c r="R2798" s="142"/>
      <c r="S2798" s="142"/>
      <c r="BB2798" s="147"/>
      <c r="BC2798" s="147">
        <f t="shared" si="1381"/>
        <v>13.497599999999558</v>
      </c>
      <c r="BD2798" s="163">
        <f t="shared" si="1382"/>
        <v>6.0873460467362479E-2</v>
      </c>
      <c r="BE2798" s="147">
        <f t="shared" si="1383"/>
        <v>1.3342466856463425E-4</v>
      </c>
      <c r="BF2798" s="147" t="str">
        <f t="shared" si="1379"/>
        <v/>
      </c>
      <c r="BG2798" s="159" t="str">
        <f t="shared" si="1380"/>
        <v/>
      </c>
    </row>
    <row r="2799" spans="1:59" ht="20.100000000000001" customHeight="1" x14ac:dyDescent="0.25">
      <c r="A2799" s="147"/>
      <c r="B2799" s="147"/>
      <c r="C2799" s="147"/>
      <c r="D2799" s="147"/>
      <c r="E2799" s="147"/>
      <c r="F2799" s="147"/>
      <c r="G2799" s="147"/>
      <c r="H2799" s="147"/>
      <c r="I2799" s="147"/>
      <c r="J2799" s="147"/>
      <c r="K2799" s="142"/>
      <c r="L2799" s="142"/>
      <c r="M2799" s="142"/>
      <c r="N2799" s="142"/>
      <c r="O2799" s="142"/>
      <c r="P2799" s="142"/>
      <c r="Q2799" s="142"/>
      <c r="R2799" s="142"/>
      <c r="S2799" s="142"/>
      <c r="BB2799" s="147"/>
      <c r="BC2799" s="147">
        <f t="shared" si="1381"/>
        <v>13.503999999999557</v>
      </c>
      <c r="BD2799" s="163">
        <f t="shared" si="1382"/>
        <v>6.0740035798797845E-2</v>
      </c>
      <c r="BE2799" s="147">
        <f t="shared" si="1383"/>
        <v>1.3315606647360673E-4</v>
      </c>
      <c r="BF2799" s="147" t="str">
        <f t="shared" si="1379"/>
        <v/>
      </c>
      <c r="BG2799" s="159" t="str">
        <f t="shared" si="1380"/>
        <v/>
      </c>
    </row>
    <row r="2800" spans="1:59" ht="20.100000000000001" customHeight="1" x14ac:dyDescent="0.25">
      <c r="A2800" s="147"/>
      <c r="B2800" s="147"/>
      <c r="C2800" s="147"/>
      <c r="D2800" s="147"/>
      <c r="E2800" s="147"/>
      <c r="F2800" s="147"/>
      <c r="G2800" s="147"/>
      <c r="H2800" s="147"/>
      <c r="I2800" s="147"/>
      <c r="J2800" s="147"/>
      <c r="K2800" s="142"/>
      <c r="L2800" s="142"/>
      <c r="M2800" s="142"/>
      <c r="N2800" s="142"/>
      <c r="O2800" s="142"/>
      <c r="P2800" s="142"/>
      <c r="Q2800" s="142"/>
      <c r="R2800" s="142"/>
      <c r="S2800" s="142"/>
      <c r="BB2800" s="147"/>
      <c r="BC2800" s="147">
        <f t="shared" si="1381"/>
        <v>13.510399999999557</v>
      </c>
      <c r="BD2800" s="163">
        <f t="shared" si="1382"/>
        <v>6.0606879732324238E-2</v>
      </c>
      <c r="BE2800" s="147">
        <f t="shared" si="1383"/>
        <v>1.3288793052981807E-4</v>
      </c>
      <c r="BF2800" s="147" t="str">
        <f t="shared" si="1379"/>
        <v/>
      </c>
      <c r="BG2800" s="159" t="str">
        <f t="shared" si="1380"/>
        <v/>
      </c>
    </row>
    <row r="2801" spans="1:59" ht="20.100000000000001" customHeight="1" x14ac:dyDescent="0.25">
      <c r="A2801" s="147"/>
      <c r="B2801" s="147"/>
      <c r="C2801" s="147"/>
      <c r="D2801" s="147"/>
      <c r="E2801" s="147"/>
      <c r="F2801" s="147"/>
      <c r="G2801" s="147"/>
      <c r="H2801" s="147"/>
      <c r="I2801" s="147"/>
      <c r="J2801" s="147"/>
      <c r="K2801" s="142"/>
      <c r="L2801" s="142"/>
      <c r="M2801" s="142"/>
      <c r="N2801" s="142"/>
      <c r="O2801" s="142"/>
      <c r="P2801" s="142"/>
      <c r="Q2801" s="142"/>
      <c r="R2801" s="142"/>
      <c r="S2801" s="142"/>
      <c r="BB2801" s="147"/>
      <c r="BC2801" s="147">
        <f t="shared" si="1381"/>
        <v>13.516799999999556</v>
      </c>
      <c r="BD2801" s="163">
        <f t="shared" si="1382"/>
        <v>6.047399180179442E-2</v>
      </c>
      <c r="BE2801" s="147">
        <f t="shared" si="1383"/>
        <v>1.3262026016548634E-4</v>
      </c>
      <c r="BF2801" s="147" t="str">
        <f t="shared" ref="BF2801:BF2864" si="1384">IF(BD2801&lt;(1-$BB$693),BE2801,"")</f>
        <v/>
      </c>
      <c r="BG2801" s="159" t="str">
        <f t="shared" ref="BG2801:BG2864" si="1385">IF(BD2801&lt;(1-$BB$699),BE2801,"")</f>
        <v/>
      </c>
    </row>
    <row r="2802" spans="1:59" ht="20.100000000000001" customHeight="1" x14ac:dyDescent="0.25">
      <c r="A2802" s="147"/>
      <c r="B2802" s="147"/>
      <c r="C2802" s="147"/>
      <c r="D2802" s="147"/>
      <c r="E2802" s="147"/>
      <c r="F2802" s="147"/>
      <c r="G2802" s="147"/>
      <c r="H2802" s="147"/>
      <c r="I2802" s="147"/>
      <c r="J2802" s="147"/>
      <c r="K2802" s="142"/>
      <c r="L2802" s="142"/>
      <c r="M2802" s="142"/>
      <c r="N2802" s="142"/>
      <c r="O2802" s="142"/>
      <c r="P2802" s="142"/>
      <c r="Q2802" s="142"/>
      <c r="R2802" s="142"/>
      <c r="S2802" s="142"/>
      <c r="BB2802" s="147"/>
      <c r="BC2802" s="147">
        <f t="shared" ref="BC2802:BC2865" si="1386">BC2801+$BF$686</f>
        <v>13.523199999999555</v>
      </c>
      <c r="BD2802" s="163">
        <f t="shared" ref="BD2802:BD2865" si="1387">_xlfn.CHISQ.DIST.RT(BC2802,7)</f>
        <v>6.0341371541628934E-2</v>
      </c>
      <c r="BE2802" s="147">
        <f t="shared" ref="BE2802:BE2865" si="1388">BD2802-BD2803</f>
        <v>1.3235305481320431E-4</v>
      </c>
      <c r="BF2802" s="147" t="str">
        <f t="shared" si="1384"/>
        <v/>
      </c>
      <c r="BG2802" s="159" t="str">
        <f t="shared" si="1385"/>
        <v/>
      </c>
    </row>
    <row r="2803" spans="1:59" ht="20.100000000000001" customHeight="1" x14ac:dyDescent="0.25">
      <c r="A2803" s="147"/>
      <c r="B2803" s="147"/>
      <c r="C2803" s="147"/>
      <c r="D2803" s="147"/>
      <c r="E2803" s="147"/>
      <c r="F2803" s="147"/>
      <c r="G2803" s="147"/>
      <c r="H2803" s="147"/>
      <c r="I2803" s="147"/>
      <c r="J2803" s="147"/>
      <c r="K2803" s="142"/>
      <c r="L2803" s="142"/>
      <c r="M2803" s="142"/>
      <c r="N2803" s="142"/>
      <c r="O2803" s="142"/>
      <c r="P2803" s="142"/>
      <c r="Q2803" s="142"/>
      <c r="R2803" s="142"/>
      <c r="S2803" s="142"/>
      <c r="BB2803" s="147"/>
      <c r="BC2803" s="147">
        <f t="shared" si="1386"/>
        <v>13.529599999999554</v>
      </c>
      <c r="BD2803" s="163">
        <f t="shared" si="1387"/>
        <v>6.020901848681573E-2</v>
      </c>
      <c r="BE2803" s="147">
        <f t="shared" si="1388"/>
        <v>1.3208631390497494E-4</v>
      </c>
      <c r="BF2803" s="147" t="str">
        <f t="shared" si="1384"/>
        <v/>
      </c>
      <c r="BG2803" s="159" t="str">
        <f t="shared" si="1385"/>
        <v/>
      </c>
    </row>
    <row r="2804" spans="1:59" ht="20.100000000000001" customHeight="1" x14ac:dyDescent="0.25">
      <c r="A2804" s="147"/>
      <c r="B2804" s="147"/>
      <c r="C2804" s="147"/>
      <c r="D2804" s="147"/>
      <c r="E2804" s="147"/>
      <c r="F2804" s="147"/>
      <c r="G2804" s="147"/>
      <c r="H2804" s="147"/>
      <c r="I2804" s="147"/>
      <c r="J2804" s="147"/>
      <c r="K2804" s="142"/>
      <c r="L2804" s="142"/>
      <c r="M2804" s="142"/>
      <c r="N2804" s="142"/>
      <c r="O2804" s="142"/>
      <c r="P2804" s="142"/>
      <c r="Q2804" s="142"/>
      <c r="R2804" s="142"/>
      <c r="S2804" s="142"/>
      <c r="BB2804" s="147"/>
      <c r="BC2804" s="147">
        <f t="shared" si="1386"/>
        <v>13.535999999999554</v>
      </c>
      <c r="BD2804" s="163">
        <f t="shared" si="1387"/>
        <v>6.0076932172910755E-2</v>
      </c>
      <c r="BE2804" s="147">
        <f t="shared" si="1388"/>
        <v>1.318200368728914E-4</v>
      </c>
      <c r="BF2804" s="147" t="str">
        <f t="shared" si="1384"/>
        <v/>
      </c>
      <c r="BG2804" s="159" t="str">
        <f t="shared" si="1385"/>
        <v/>
      </c>
    </row>
    <row r="2805" spans="1:59" ht="20.100000000000001" customHeight="1" x14ac:dyDescent="0.25">
      <c r="A2805" s="147"/>
      <c r="B2805" s="147"/>
      <c r="C2805" s="147"/>
      <c r="D2805" s="147"/>
      <c r="E2805" s="147"/>
      <c r="F2805" s="147"/>
      <c r="G2805" s="147"/>
      <c r="H2805" s="147"/>
      <c r="I2805" s="147"/>
      <c r="J2805" s="147"/>
      <c r="K2805" s="142"/>
      <c r="L2805" s="142"/>
      <c r="M2805" s="142"/>
      <c r="N2805" s="142"/>
      <c r="O2805" s="142"/>
      <c r="P2805" s="142"/>
      <c r="Q2805" s="142"/>
      <c r="R2805" s="142"/>
      <c r="S2805" s="142"/>
      <c r="BB2805" s="147"/>
      <c r="BC2805" s="147">
        <f t="shared" si="1386"/>
        <v>13.542399999999553</v>
      </c>
      <c r="BD2805" s="163">
        <f t="shared" si="1387"/>
        <v>5.9945112136037863E-2</v>
      </c>
      <c r="BE2805" s="147">
        <f t="shared" si="1388"/>
        <v>1.3155422314867216E-4</v>
      </c>
      <c r="BF2805" s="147" t="str">
        <f t="shared" si="1384"/>
        <v/>
      </c>
      <c r="BG2805" s="159" t="str">
        <f t="shared" si="1385"/>
        <v/>
      </c>
    </row>
    <row r="2806" spans="1:59" ht="20.100000000000001" customHeight="1" x14ac:dyDescent="0.25">
      <c r="A2806" s="147"/>
      <c r="B2806" s="147"/>
      <c r="C2806" s="147"/>
      <c r="D2806" s="147"/>
      <c r="E2806" s="147"/>
      <c r="F2806" s="147"/>
      <c r="G2806" s="147"/>
      <c r="H2806" s="147"/>
      <c r="I2806" s="147"/>
      <c r="J2806" s="147"/>
      <c r="K2806" s="142"/>
      <c r="L2806" s="142"/>
      <c r="M2806" s="142"/>
      <c r="N2806" s="142"/>
      <c r="O2806" s="142"/>
      <c r="P2806" s="142"/>
      <c r="Q2806" s="142"/>
      <c r="R2806" s="142"/>
      <c r="S2806" s="142"/>
      <c r="BB2806" s="147"/>
      <c r="BC2806" s="147">
        <f t="shared" si="1386"/>
        <v>13.548799999999552</v>
      </c>
      <c r="BD2806" s="163">
        <f t="shared" si="1387"/>
        <v>5.9813557912889191E-2</v>
      </c>
      <c r="BE2806" s="147">
        <f t="shared" si="1388"/>
        <v>1.3128887216424384E-4</v>
      </c>
      <c r="BF2806" s="147" t="str">
        <f t="shared" si="1384"/>
        <v/>
      </c>
      <c r="BG2806" s="159" t="str">
        <f t="shared" si="1385"/>
        <v/>
      </c>
    </row>
    <row r="2807" spans="1:59" ht="20.100000000000001" customHeight="1" x14ac:dyDescent="0.25">
      <c r="A2807" s="147"/>
      <c r="B2807" s="147"/>
      <c r="C2807" s="147"/>
      <c r="D2807" s="147"/>
      <c r="E2807" s="147"/>
      <c r="F2807" s="147"/>
      <c r="G2807" s="147"/>
      <c r="H2807" s="147"/>
      <c r="I2807" s="147"/>
      <c r="J2807" s="147"/>
      <c r="K2807" s="142"/>
      <c r="L2807" s="142"/>
      <c r="M2807" s="142"/>
      <c r="N2807" s="142"/>
      <c r="O2807" s="142"/>
      <c r="P2807" s="142"/>
      <c r="Q2807" s="142"/>
      <c r="R2807" s="142"/>
      <c r="S2807" s="142"/>
      <c r="BB2807" s="147"/>
      <c r="BC2807" s="147">
        <f t="shared" si="1386"/>
        <v>13.555199999999552</v>
      </c>
      <c r="BD2807" s="163">
        <f t="shared" si="1387"/>
        <v>5.9682269040724947E-2</v>
      </c>
      <c r="BE2807" s="147">
        <f t="shared" si="1388"/>
        <v>1.310239833509988E-4</v>
      </c>
      <c r="BF2807" s="147" t="str">
        <f t="shared" si="1384"/>
        <v/>
      </c>
      <c r="BG2807" s="159" t="str">
        <f t="shared" si="1385"/>
        <v/>
      </c>
    </row>
    <row r="2808" spans="1:59" ht="20.100000000000001" customHeight="1" x14ac:dyDescent="0.25">
      <c r="A2808" s="147"/>
      <c r="B2808" s="147"/>
      <c r="C2808" s="147"/>
      <c r="D2808" s="147"/>
      <c r="E2808" s="147"/>
      <c r="F2808" s="147"/>
      <c r="G2808" s="147"/>
      <c r="H2808" s="147"/>
      <c r="I2808" s="147"/>
      <c r="J2808" s="147"/>
      <c r="K2808" s="142"/>
      <c r="L2808" s="142"/>
      <c r="M2808" s="142"/>
      <c r="N2808" s="142"/>
      <c r="O2808" s="142"/>
      <c r="P2808" s="142"/>
      <c r="Q2808" s="142"/>
      <c r="R2808" s="142"/>
      <c r="S2808" s="142"/>
      <c r="BB2808" s="147"/>
      <c r="BC2808" s="147">
        <f t="shared" si="1386"/>
        <v>13.561599999999551</v>
      </c>
      <c r="BD2808" s="163">
        <f t="shared" si="1387"/>
        <v>5.9551245057373949E-2</v>
      </c>
      <c r="BE2808" s="147">
        <f t="shared" si="1388"/>
        <v>1.3075955614040569E-4</v>
      </c>
      <c r="BF2808" s="147" t="str">
        <f t="shared" si="1384"/>
        <v/>
      </c>
      <c r="BG2808" s="159" t="str">
        <f t="shared" si="1385"/>
        <v/>
      </c>
    </row>
    <row r="2809" spans="1:59" ht="20.100000000000001" customHeight="1" x14ac:dyDescent="0.25">
      <c r="A2809" s="147"/>
      <c r="B2809" s="147"/>
      <c r="C2809" s="147"/>
      <c r="D2809" s="147"/>
      <c r="E2809" s="147"/>
      <c r="F2809" s="147"/>
      <c r="G2809" s="147"/>
      <c r="H2809" s="147"/>
      <c r="I2809" s="147"/>
      <c r="J2809" s="147"/>
      <c r="K2809" s="142"/>
      <c r="L2809" s="142"/>
      <c r="M2809" s="142"/>
      <c r="N2809" s="142"/>
      <c r="O2809" s="142"/>
      <c r="P2809" s="142"/>
      <c r="Q2809" s="142"/>
      <c r="R2809" s="142"/>
      <c r="S2809" s="142"/>
      <c r="BB2809" s="147"/>
      <c r="BC2809" s="147">
        <f t="shared" si="1386"/>
        <v>13.56799999999955</v>
      </c>
      <c r="BD2809" s="163">
        <f t="shared" si="1387"/>
        <v>5.9420485501233543E-2</v>
      </c>
      <c r="BE2809" s="147">
        <f t="shared" si="1388"/>
        <v>1.304955899637944E-4</v>
      </c>
      <c r="BF2809" s="147" t="str">
        <f t="shared" si="1384"/>
        <v/>
      </c>
      <c r="BG2809" s="159" t="str">
        <f t="shared" si="1385"/>
        <v/>
      </c>
    </row>
    <row r="2810" spans="1:59" ht="20.100000000000001" customHeight="1" x14ac:dyDescent="0.25">
      <c r="A2810" s="147"/>
      <c r="B2810" s="147"/>
      <c r="C2810" s="147"/>
      <c r="D2810" s="147"/>
      <c r="E2810" s="147"/>
      <c r="F2810" s="147"/>
      <c r="G2810" s="147"/>
      <c r="H2810" s="147"/>
      <c r="I2810" s="147"/>
      <c r="J2810" s="147"/>
      <c r="K2810" s="142"/>
      <c r="L2810" s="142"/>
      <c r="M2810" s="142"/>
      <c r="N2810" s="142"/>
      <c r="O2810" s="142"/>
      <c r="P2810" s="142"/>
      <c r="Q2810" s="142"/>
      <c r="R2810" s="142"/>
      <c r="S2810" s="142"/>
      <c r="BB2810" s="147"/>
      <c r="BC2810" s="147">
        <f t="shared" si="1386"/>
        <v>13.574399999999549</v>
      </c>
      <c r="BD2810" s="163">
        <f t="shared" si="1387"/>
        <v>5.9289989911269748E-2</v>
      </c>
      <c r="BE2810" s="147">
        <f t="shared" si="1388"/>
        <v>1.3023208425225891E-4</v>
      </c>
      <c r="BF2810" s="147" t="str">
        <f t="shared" si="1384"/>
        <v/>
      </c>
      <c r="BG2810" s="159" t="str">
        <f t="shared" si="1385"/>
        <v/>
      </c>
    </row>
    <row r="2811" spans="1:59" ht="20.100000000000001" customHeight="1" x14ac:dyDescent="0.25">
      <c r="A2811" s="147"/>
      <c r="B2811" s="147"/>
      <c r="C2811" s="147"/>
      <c r="D2811" s="147"/>
      <c r="E2811" s="147"/>
      <c r="F2811" s="147"/>
      <c r="G2811" s="147"/>
      <c r="H2811" s="147"/>
      <c r="I2811" s="147"/>
      <c r="J2811" s="147"/>
      <c r="K2811" s="142"/>
      <c r="L2811" s="142"/>
      <c r="M2811" s="142"/>
      <c r="N2811" s="142"/>
      <c r="O2811" s="142"/>
      <c r="P2811" s="142"/>
      <c r="Q2811" s="142"/>
      <c r="R2811" s="142"/>
      <c r="S2811" s="142"/>
      <c r="BB2811" s="147"/>
      <c r="BC2811" s="147">
        <f t="shared" si="1386"/>
        <v>13.580799999999549</v>
      </c>
      <c r="BD2811" s="163">
        <f t="shared" si="1387"/>
        <v>5.915975782701749E-2</v>
      </c>
      <c r="BE2811" s="147">
        <f t="shared" si="1388"/>
        <v>1.2996903843674745E-4</v>
      </c>
      <c r="BF2811" s="147" t="str">
        <f t="shared" si="1384"/>
        <v/>
      </c>
      <c r="BG2811" s="159" t="str">
        <f t="shared" si="1385"/>
        <v/>
      </c>
    </row>
    <row r="2812" spans="1:59" ht="20.100000000000001" customHeight="1" x14ac:dyDescent="0.25">
      <c r="A2812" s="147"/>
      <c r="B2812" s="147"/>
      <c r="C2812" s="147"/>
      <c r="D2812" s="147"/>
      <c r="E2812" s="147"/>
      <c r="F2812" s="147"/>
      <c r="G2812" s="147"/>
      <c r="H2812" s="147"/>
      <c r="I2812" s="147"/>
      <c r="J2812" s="147"/>
      <c r="K2812" s="142"/>
      <c r="L2812" s="142"/>
      <c r="M2812" s="142"/>
      <c r="N2812" s="142"/>
      <c r="O2812" s="142"/>
      <c r="P2812" s="142"/>
      <c r="Q2812" s="142"/>
      <c r="R2812" s="142"/>
      <c r="S2812" s="142"/>
      <c r="BB2812" s="147"/>
      <c r="BC2812" s="147">
        <f t="shared" si="1386"/>
        <v>13.587199999999548</v>
      </c>
      <c r="BD2812" s="163">
        <f t="shared" si="1387"/>
        <v>5.9029788788580742E-2</v>
      </c>
      <c r="BE2812" s="147">
        <f t="shared" si="1388"/>
        <v>1.2970645194831237E-4</v>
      </c>
      <c r="BF2812" s="147" t="str">
        <f t="shared" si="1384"/>
        <v/>
      </c>
      <c r="BG2812" s="159" t="str">
        <f t="shared" si="1385"/>
        <v/>
      </c>
    </row>
    <row r="2813" spans="1:59" ht="20.100000000000001" customHeight="1" x14ac:dyDescent="0.25">
      <c r="A2813" s="147"/>
      <c r="B2813" s="147"/>
      <c r="C2813" s="147"/>
      <c r="D2813" s="147"/>
      <c r="E2813" s="147"/>
      <c r="F2813" s="147"/>
      <c r="G2813" s="147"/>
      <c r="H2813" s="147"/>
      <c r="I2813" s="147"/>
      <c r="J2813" s="147"/>
      <c r="K2813" s="142"/>
      <c r="L2813" s="142"/>
      <c r="M2813" s="142"/>
      <c r="N2813" s="142"/>
      <c r="O2813" s="142"/>
      <c r="P2813" s="142"/>
      <c r="Q2813" s="142"/>
      <c r="R2813" s="142"/>
      <c r="S2813" s="142"/>
      <c r="BB2813" s="147"/>
      <c r="BC2813" s="147">
        <f t="shared" si="1386"/>
        <v>13.593599999999547</v>
      </c>
      <c r="BD2813" s="163">
        <f t="shared" si="1387"/>
        <v>5.890008233663243E-2</v>
      </c>
      <c r="BE2813" s="147">
        <f t="shared" si="1388"/>
        <v>1.2944432421767293E-4</v>
      </c>
      <c r="BF2813" s="147" t="str">
        <f t="shared" si="1384"/>
        <v/>
      </c>
      <c r="BG2813" s="159" t="str">
        <f t="shared" si="1385"/>
        <v/>
      </c>
    </row>
    <row r="2814" spans="1:59" ht="20.100000000000001" customHeight="1" x14ac:dyDescent="0.25">
      <c r="A2814" s="147"/>
      <c r="B2814" s="147"/>
      <c r="C2814" s="147"/>
      <c r="D2814" s="147"/>
      <c r="E2814" s="147"/>
      <c r="F2814" s="147"/>
      <c r="G2814" s="147"/>
      <c r="H2814" s="147"/>
      <c r="I2814" s="147"/>
      <c r="J2814" s="147"/>
      <c r="K2814" s="142"/>
      <c r="L2814" s="142"/>
      <c r="M2814" s="142"/>
      <c r="N2814" s="142"/>
      <c r="O2814" s="142"/>
      <c r="P2814" s="142"/>
      <c r="Q2814" s="142"/>
      <c r="R2814" s="142"/>
      <c r="S2814" s="142"/>
      <c r="BB2814" s="147"/>
      <c r="BC2814" s="147">
        <f t="shared" si="1386"/>
        <v>13.599999999999547</v>
      </c>
      <c r="BD2814" s="163">
        <f t="shared" si="1387"/>
        <v>5.8770638012414757E-2</v>
      </c>
      <c r="BE2814" s="147">
        <f t="shared" si="1388"/>
        <v>1.2918265467543738E-4</v>
      </c>
      <c r="BF2814" s="147" t="str">
        <f t="shared" si="1384"/>
        <v/>
      </c>
      <c r="BG2814" s="159" t="str">
        <f t="shared" si="1385"/>
        <v/>
      </c>
    </row>
    <row r="2815" spans="1:59" ht="20.100000000000001" customHeight="1" x14ac:dyDescent="0.25">
      <c r="A2815" s="147"/>
      <c r="B2815" s="147"/>
      <c r="C2815" s="147"/>
      <c r="D2815" s="147"/>
      <c r="E2815" s="147"/>
      <c r="F2815" s="147"/>
      <c r="G2815" s="147"/>
      <c r="H2815" s="147"/>
      <c r="I2815" s="147"/>
      <c r="J2815" s="147"/>
      <c r="K2815" s="142"/>
      <c r="L2815" s="142"/>
      <c r="M2815" s="142"/>
      <c r="N2815" s="142"/>
      <c r="O2815" s="142"/>
      <c r="P2815" s="142"/>
      <c r="Q2815" s="142"/>
      <c r="R2815" s="142"/>
      <c r="S2815" s="142"/>
      <c r="BB2815" s="147"/>
      <c r="BC2815" s="147">
        <f t="shared" si="1386"/>
        <v>13.606399999999546</v>
      </c>
      <c r="BD2815" s="163">
        <f t="shared" si="1387"/>
        <v>5.8641455357739319E-2</v>
      </c>
      <c r="BE2815" s="147">
        <f t="shared" si="1388"/>
        <v>1.2892144275205436E-4</v>
      </c>
      <c r="BF2815" s="147" t="str">
        <f t="shared" si="1384"/>
        <v/>
      </c>
      <c r="BG2815" s="159" t="str">
        <f t="shared" si="1385"/>
        <v/>
      </c>
    </row>
    <row r="2816" spans="1:59" ht="20.100000000000001" customHeight="1" x14ac:dyDescent="0.25">
      <c r="A2816" s="147"/>
      <c r="B2816" s="147"/>
      <c r="C2816" s="147"/>
      <c r="D2816" s="147"/>
      <c r="E2816" s="147"/>
      <c r="F2816" s="147"/>
      <c r="G2816" s="147"/>
      <c r="H2816" s="147"/>
      <c r="I2816" s="147"/>
      <c r="J2816" s="147"/>
      <c r="K2816" s="142"/>
      <c r="L2816" s="142"/>
      <c r="M2816" s="142"/>
      <c r="N2816" s="142"/>
      <c r="O2816" s="142"/>
      <c r="P2816" s="142"/>
      <c r="Q2816" s="142"/>
      <c r="R2816" s="142"/>
      <c r="S2816" s="142"/>
      <c r="BB2816" s="147"/>
      <c r="BC2816" s="147">
        <f t="shared" si="1386"/>
        <v>13.612799999999545</v>
      </c>
      <c r="BD2816" s="163">
        <f t="shared" si="1387"/>
        <v>5.8512533914987265E-2</v>
      </c>
      <c r="BE2816" s="147">
        <f t="shared" si="1388"/>
        <v>1.2866068787818763E-4</v>
      </c>
      <c r="BF2816" s="147" t="str">
        <f t="shared" si="1384"/>
        <v/>
      </c>
      <c r="BG2816" s="159" t="str">
        <f t="shared" si="1385"/>
        <v/>
      </c>
    </row>
    <row r="2817" spans="1:59" ht="20.100000000000001" customHeight="1" x14ac:dyDescent="0.25">
      <c r="A2817" s="147"/>
      <c r="B2817" s="147"/>
      <c r="C2817" s="147"/>
      <c r="D2817" s="147"/>
      <c r="E2817" s="147"/>
      <c r="F2817" s="147"/>
      <c r="G2817" s="147"/>
      <c r="H2817" s="147"/>
      <c r="I2817" s="147"/>
      <c r="J2817" s="147"/>
      <c r="K2817" s="142"/>
      <c r="L2817" s="142"/>
      <c r="M2817" s="142"/>
      <c r="N2817" s="142"/>
      <c r="O2817" s="142"/>
      <c r="P2817" s="142"/>
      <c r="Q2817" s="142"/>
      <c r="R2817" s="142"/>
      <c r="S2817" s="142"/>
      <c r="BB2817" s="147"/>
      <c r="BC2817" s="147">
        <f t="shared" si="1386"/>
        <v>13.619199999999545</v>
      </c>
      <c r="BD2817" s="163">
        <f t="shared" si="1387"/>
        <v>5.8383873227109077E-2</v>
      </c>
      <c r="BE2817" s="147">
        <f t="shared" si="1388"/>
        <v>1.2840038948398746E-4</v>
      </c>
      <c r="BF2817" s="147" t="str">
        <f t="shared" si="1384"/>
        <v/>
      </c>
      <c r="BG2817" s="159" t="str">
        <f t="shared" si="1385"/>
        <v/>
      </c>
    </row>
    <row r="2818" spans="1:59" ht="20.100000000000001" customHeight="1" x14ac:dyDescent="0.25">
      <c r="A2818" s="147"/>
      <c r="B2818" s="147"/>
      <c r="C2818" s="147"/>
      <c r="D2818" s="147"/>
      <c r="E2818" s="147"/>
      <c r="F2818" s="147"/>
      <c r="G2818" s="147"/>
      <c r="H2818" s="147"/>
      <c r="I2818" s="147"/>
      <c r="J2818" s="147"/>
      <c r="K2818" s="142"/>
      <c r="L2818" s="142"/>
      <c r="M2818" s="142"/>
      <c r="N2818" s="142"/>
      <c r="O2818" s="142"/>
      <c r="P2818" s="142"/>
      <c r="Q2818" s="142"/>
      <c r="R2818" s="142"/>
      <c r="S2818" s="142"/>
      <c r="BB2818" s="147"/>
      <c r="BC2818" s="147">
        <f t="shared" si="1386"/>
        <v>13.625599999999544</v>
      </c>
      <c r="BD2818" s="163">
        <f t="shared" si="1387"/>
        <v>5.825547283762509E-2</v>
      </c>
      <c r="BE2818" s="147">
        <f t="shared" si="1388"/>
        <v>1.2814054699970823E-4</v>
      </c>
      <c r="BF2818" s="147" t="str">
        <f t="shared" si="1384"/>
        <v/>
      </c>
      <c r="BG2818" s="159" t="str">
        <f t="shared" si="1385"/>
        <v/>
      </c>
    </row>
    <row r="2819" spans="1:59" ht="20.100000000000001" customHeight="1" x14ac:dyDescent="0.25">
      <c r="A2819" s="147"/>
      <c r="B2819" s="147"/>
      <c r="C2819" s="147"/>
      <c r="D2819" s="147"/>
      <c r="E2819" s="147"/>
      <c r="F2819" s="147"/>
      <c r="G2819" s="147"/>
      <c r="H2819" s="147"/>
      <c r="I2819" s="147"/>
      <c r="J2819" s="147"/>
      <c r="K2819" s="142"/>
      <c r="L2819" s="142"/>
      <c r="M2819" s="142"/>
      <c r="N2819" s="142"/>
      <c r="O2819" s="142"/>
      <c r="P2819" s="142"/>
      <c r="Q2819" s="142"/>
      <c r="R2819" s="142"/>
      <c r="S2819" s="142"/>
      <c r="BB2819" s="147"/>
      <c r="BC2819" s="147">
        <f t="shared" si="1386"/>
        <v>13.631999999999543</v>
      </c>
      <c r="BD2819" s="163">
        <f t="shared" si="1387"/>
        <v>5.8127332290625382E-2</v>
      </c>
      <c r="BE2819" s="147">
        <f t="shared" si="1388"/>
        <v>1.2788115985541693E-4</v>
      </c>
      <c r="BF2819" s="147" t="str">
        <f t="shared" si="1384"/>
        <v/>
      </c>
      <c r="BG2819" s="159" t="str">
        <f t="shared" si="1385"/>
        <v/>
      </c>
    </row>
    <row r="2820" spans="1:59" ht="20.100000000000001" customHeight="1" x14ac:dyDescent="0.25">
      <c r="A2820" s="147"/>
      <c r="B2820" s="147"/>
      <c r="C2820" s="147"/>
      <c r="D2820" s="147"/>
      <c r="E2820" s="147"/>
      <c r="F2820" s="147"/>
      <c r="G2820" s="147"/>
      <c r="H2820" s="147"/>
      <c r="I2820" s="147"/>
      <c r="J2820" s="147"/>
      <c r="K2820" s="142"/>
      <c r="L2820" s="142"/>
      <c r="M2820" s="142"/>
      <c r="N2820" s="142"/>
      <c r="O2820" s="142"/>
      <c r="P2820" s="142"/>
      <c r="Q2820" s="142"/>
      <c r="R2820" s="142"/>
      <c r="S2820" s="142"/>
      <c r="BB2820" s="147"/>
      <c r="BC2820" s="147">
        <f t="shared" si="1386"/>
        <v>13.638399999999542</v>
      </c>
      <c r="BD2820" s="163">
        <f t="shared" si="1387"/>
        <v>5.7999451130769965E-2</v>
      </c>
      <c r="BE2820" s="147">
        <f t="shared" si="1388"/>
        <v>1.2762222748131241E-4</v>
      </c>
      <c r="BF2820" s="147" t="str">
        <f t="shared" si="1384"/>
        <v/>
      </c>
      <c r="BG2820" s="159" t="str">
        <f t="shared" si="1385"/>
        <v/>
      </c>
    </row>
    <row r="2821" spans="1:59" ht="20.100000000000001" customHeight="1" x14ac:dyDescent="0.25">
      <c r="A2821" s="147"/>
      <c r="B2821" s="147"/>
      <c r="C2821" s="147"/>
      <c r="D2821" s="147"/>
      <c r="E2821" s="147"/>
      <c r="F2821" s="147"/>
      <c r="G2821" s="147"/>
      <c r="H2821" s="147"/>
      <c r="I2821" s="147"/>
      <c r="J2821" s="147"/>
      <c r="K2821" s="142"/>
      <c r="L2821" s="142"/>
      <c r="M2821" s="142"/>
      <c r="N2821" s="142"/>
      <c r="O2821" s="142"/>
      <c r="P2821" s="142"/>
      <c r="Q2821" s="142"/>
      <c r="R2821" s="142"/>
      <c r="S2821" s="142"/>
      <c r="BB2821" s="147"/>
      <c r="BC2821" s="147">
        <f t="shared" si="1386"/>
        <v>13.644799999999542</v>
      </c>
      <c r="BD2821" s="163">
        <f t="shared" si="1387"/>
        <v>5.7871828903288652E-2</v>
      </c>
      <c r="BE2821" s="147">
        <f t="shared" si="1388"/>
        <v>1.2736374930713557E-4</v>
      </c>
      <c r="BF2821" s="147" t="str">
        <f t="shared" si="1384"/>
        <v/>
      </c>
      <c r="BG2821" s="159" t="str">
        <f t="shared" si="1385"/>
        <v/>
      </c>
    </row>
    <row r="2822" spans="1:59" ht="20.100000000000001" customHeight="1" x14ac:dyDescent="0.25">
      <c r="A2822" s="147"/>
      <c r="B2822" s="147"/>
      <c r="C2822" s="147"/>
      <c r="D2822" s="147"/>
      <c r="E2822" s="147"/>
      <c r="F2822" s="147"/>
      <c r="G2822" s="147"/>
      <c r="H2822" s="147"/>
      <c r="I2822" s="147"/>
      <c r="J2822" s="147"/>
      <c r="K2822" s="142"/>
      <c r="L2822" s="142"/>
      <c r="M2822" s="142"/>
      <c r="N2822" s="142"/>
      <c r="O2822" s="142"/>
      <c r="P2822" s="142"/>
      <c r="Q2822" s="142"/>
      <c r="R2822" s="142"/>
      <c r="S2822" s="142"/>
      <c r="BB2822" s="147"/>
      <c r="BC2822" s="147">
        <f t="shared" si="1386"/>
        <v>13.651199999999541</v>
      </c>
      <c r="BD2822" s="163">
        <f t="shared" si="1387"/>
        <v>5.7744465153981517E-2</v>
      </c>
      <c r="BE2822" s="147">
        <f t="shared" si="1388"/>
        <v>1.2710572476275911E-4</v>
      </c>
      <c r="BF2822" s="147" t="str">
        <f t="shared" si="1384"/>
        <v/>
      </c>
      <c r="BG2822" s="159" t="str">
        <f t="shared" si="1385"/>
        <v/>
      </c>
    </row>
    <row r="2823" spans="1:59" ht="20.100000000000001" customHeight="1" x14ac:dyDescent="0.25">
      <c r="A2823" s="147"/>
      <c r="B2823" s="147"/>
      <c r="C2823" s="147"/>
      <c r="D2823" s="147"/>
      <c r="E2823" s="147"/>
      <c r="F2823" s="147"/>
      <c r="G2823" s="147"/>
      <c r="H2823" s="147"/>
      <c r="I2823" s="147"/>
      <c r="J2823" s="147"/>
      <c r="K2823" s="142"/>
      <c r="L2823" s="142"/>
      <c r="M2823" s="142"/>
      <c r="N2823" s="142"/>
      <c r="O2823" s="142"/>
      <c r="P2823" s="142"/>
      <c r="Q2823" s="142"/>
      <c r="R2823" s="142"/>
      <c r="S2823" s="142"/>
      <c r="BB2823" s="147"/>
      <c r="BC2823" s="147">
        <f t="shared" si="1386"/>
        <v>13.65759999999954</v>
      </c>
      <c r="BD2823" s="163">
        <f t="shared" si="1387"/>
        <v>5.7617359429218758E-2</v>
      </c>
      <c r="BE2823" s="147">
        <f t="shared" si="1388"/>
        <v>1.268481532780627E-4</v>
      </c>
      <c r="BF2823" s="147" t="str">
        <f t="shared" si="1384"/>
        <v/>
      </c>
      <c r="BG2823" s="159" t="str">
        <f t="shared" si="1385"/>
        <v/>
      </c>
    </row>
    <row r="2824" spans="1:59" ht="20.100000000000001" customHeight="1" x14ac:dyDescent="0.25">
      <c r="A2824" s="147"/>
      <c r="B2824" s="147"/>
      <c r="C2824" s="147"/>
      <c r="D2824" s="147"/>
      <c r="E2824" s="147"/>
      <c r="F2824" s="147"/>
      <c r="G2824" s="147"/>
      <c r="H2824" s="147"/>
      <c r="I2824" s="147"/>
      <c r="J2824" s="147"/>
      <c r="K2824" s="142"/>
      <c r="L2824" s="142"/>
      <c r="M2824" s="142"/>
      <c r="N2824" s="142"/>
      <c r="O2824" s="142"/>
      <c r="P2824" s="142"/>
      <c r="Q2824" s="142"/>
      <c r="R2824" s="142"/>
      <c r="S2824" s="142"/>
      <c r="BB2824" s="147"/>
      <c r="BC2824" s="147">
        <f t="shared" si="1386"/>
        <v>13.66399999999954</v>
      </c>
      <c r="BD2824" s="163">
        <f t="shared" si="1387"/>
        <v>5.7490511275940695E-2</v>
      </c>
      <c r="BE2824" s="147">
        <f t="shared" si="1388"/>
        <v>1.2659103428266927E-4</v>
      </c>
      <c r="BF2824" s="147" t="str">
        <f t="shared" si="1384"/>
        <v/>
      </c>
      <c r="BG2824" s="159" t="str">
        <f t="shared" si="1385"/>
        <v/>
      </c>
    </row>
    <row r="2825" spans="1:59" ht="20.100000000000001" customHeight="1" x14ac:dyDescent="0.25">
      <c r="A2825" s="147"/>
      <c r="B2825" s="147"/>
      <c r="C2825" s="147"/>
      <c r="D2825" s="147"/>
      <c r="E2825" s="147"/>
      <c r="F2825" s="147"/>
      <c r="G2825" s="147"/>
      <c r="H2825" s="147"/>
      <c r="I2825" s="147"/>
      <c r="J2825" s="147"/>
      <c r="K2825" s="142"/>
      <c r="L2825" s="142"/>
      <c r="M2825" s="142"/>
      <c r="N2825" s="142"/>
      <c r="O2825" s="142"/>
      <c r="P2825" s="142"/>
      <c r="Q2825" s="142"/>
      <c r="R2825" s="142"/>
      <c r="S2825" s="142"/>
      <c r="BB2825" s="147"/>
      <c r="BC2825" s="147">
        <f t="shared" si="1386"/>
        <v>13.670399999999539</v>
      </c>
      <c r="BD2825" s="163">
        <f t="shared" si="1387"/>
        <v>5.7363920241658026E-2</v>
      </c>
      <c r="BE2825" s="147">
        <f t="shared" si="1388"/>
        <v>1.2633436720607683E-4</v>
      </c>
      <c r="BF2825" s="147" t="str">
        <f t="shared" si="1384"/>
        <v/>
      </c>
      <c r="BG2825" s="159" t="str">
        <f t="shared" si="1385"/>
        <v/>
      </c>
    </row>
    <row r="2826" spans="1:59" ht="20.100000000000001" customHeight="1" x14ac:dyDescent="0.25">
      <c r="A2826" s="147"/>
      <c r="B2826" s="147"/>
      <c r="C2826" s="147"/>
      <c r="D2826" s="147"/>
      <c r="E2826" s="147"/>
      <c r="F2826" s="147"/>
      <c r="G2826" s="147"/>
      <c r="H2826" s="147"/>
      <c r="I2826" s="147"/>
      <c r="J2826" s="147"/>
      <c r="K2826" s="142"/>
      <c r="L2826" s="142"/>
      <c r="M2826" s="142"/>
      <c r="N2826" s="142"/>
      <c r="O2826" s="142"/>
      <c r="P2826" s="142"/>
      <c r="Q2826" s="142"/>
      <c r="R2826" s="142"/>
      <c r="S2826" s="142"/>
      <c r="BB2826" s="147"/>
      <c r="BC2826" s="147">
        <f t="shared" si="1386"/>
        <v>13.676799999999538</v>
      </c>
      <c r="BD2826" s="163">
        <f t="shared" si="1387"/>
        <v>5.7237585874451949E-2</v>
      </c>
      <c r="BE2826" s="147">
        <f t="shared" si="1388"/>
        <v>1.2607815147797768E-4</v>
      </c>
      <c r="BF2826" s="147" t="str">
        <f t="shared" si="1384"/>
        <v/>
      </c>
      <c r="BG2826" s="159" t="str">
        <f t="shared" si="1385"/>
        <v/>
      </c>
    </row>
    <row r="2827" spans="1:59" ht="20.100000000000001" customHeight="1" x14ac:dyDescent="0.25">
      <c r="A2827" s="147"/>
      <c r="B2827" s="147"/>
      <c r="C2827" s="147"/>
      <c r="D2827" s="147"/>
      <c r="E2827" s="147"/>
      <c r="F2827" s="147"/>
      <c r="G2827" s="147"/>
      <c r="H2827" s="147"/>
      <c r="I2827" s="147"/>
      <c r="J2827" s="147"/>
      <c r="K2827" s="142"/>
      <c r="L2827" s="142"/>
      <c r="M2827" s="142"/>
      <c r="N2827" s="142"/>
      <c r="O2827" s="142"/>
      <c r="P2827" s="142"/>
      <c r="Q2827" s="142"/>
      <c r="R2827" s="142"/>
      <c r="S2827" s="142"/>
      <c r="BB2827" s="147"/>
      <c r="BC2827" s="147">
        <f t="shared" si="1386"/>
        <v>13.683199999999538</v>
      </c>
      <c r="BD2827" s="163">
        <f t="shared" si="1387"/>
        <v>5.7111507722973971E-2</v>
      </c>
      <c r="BE2827" s="147">
        <f t="shared" si="1388"/>
        <v>1.2582238652775884E-4</v>
      </c>
      <c r="BF2827" s="147" t="str">
        <f t="shared" si="1384"/>
        <v/>
      </c>
      <c r="BG2827" s="159" t="str">
        <f t="shared" si="1385"/>
        <v/>
      </c>
    </row>
    <row r="2828" spans="1:59" ht="20.100000000000001" customHeight="1" x14ac:dyDescent="0.25">
      <c r="A2828" s="147"/>
      <c r="B2828" s="147"/>
      <c r="C2828" s="147"/>
      <c r="D2828" s="147"/>
      <c r="E2828" s="147"/>
      <c r="F2828" s="147"/>
      <c r="G2828" s="147"/>
      <c r="H2828" s="147"/>
      <c r="I2828" s="147"/>
      <c r="J2828" s="147"/>
      <c r="K2828" s="142"/>
      <c r="L2828" s="142"/>
      <c r="M2828" s="142"/>
      <c r="N2828" s="142"/>
      <c r="O2828" s="142"/>
      <c r="P2828" s="142"/>
      <c r="Q2828" s="142"/>
      <c r="R2828" s="142"/>
      <c r="S2828" s="142"/>
      <c r="BB2828" s="147"/>
      <c r="BC2828" s="147">
        <f t="shared" si="1386"/>
        <v>13.689599999999537</v>
      </c>
      <c r="BD2828" s="163">
        <f t="shared" si="1387"/>
        <v>5.6985685336446212E-2</v>
      </c>
      <c r="BE2828" s="147">
        <f t="shared" si="1388"/>
        <v>1.2556707178479343E-4</v>
      </c>
      <c r="BF2828" s="147" t="str">
        <f t="shared" si="1384"/>
        <v/>
      </c>
      <c r="BG2828" s="159" t="str">
        <f t="shared" si="1385"/>
        <v/>
      </c>
    </row>
    <row r="2829" spans="1:59" ht="20.100000000000001" customHeight="1" x14ac:dyDescent="0.25">
      <c r="A2829" s="147"/>
      <c r="B2829" s="147"/>
      <c r="C2829" s="147"/>
      <c r="D2829" s="147"/>
      <c r="E2829" s="147"/>
      <c r="F2829" s="147"/>
      <c r="G2829" s="147"/>
      <c r="H2829" s="147"/>
      <c r="I2829" s="147"/>
      <c r="J2829" s="147"/>
      <c r="K2829" s="142"/>
      <c r="L2829" s="142"/>
      <c r="M2829" s="142"/>
      <c r="N2829" s="142"/>
      <c r="O2829" s="142"/>
      <c r="P2829" s="142"/>
      <c r="Q2829" s="142"/>
      <c r="R2829" s="142"/>
      <c r="S2829" s="142"/>
      <c r="BB2829" s="147"/>
      <c r="BC2829" s="147">
        <f t="shared" si="1386"/>
        <v>13.695999999999536</v>
      </c>
      <c r="BD2829" s="163">
        <f t="shared" si="1387"/>
        <v>5.6860118264661419E-2</v>
      </c>
      <c r="BE2829" s="147">
        <f t="shared" si="1388"/>
        <v>1.2531220667850312E-4</v>
      </c>
      <c r="BF2829" s="147" t="str">
        <f t="shared" si="1384"/>
        <v/>
      </c>
      <c r="BG2829" s="159" t="str">
        <f t="shared" si="1385"/>
        <v/>
      </c>
    </row>
    <row r="2830" spans="1:59" ht="20.100000000000001" customHeight="1" x14ac:dyDescent="0.25">
      <c r="A2830" s="147"/>
      <c r="B2830" s="147"/>
      <c r="C2830" s="147"/>
      <c r="D2830" s="147"/>
      <c r="E2830" s="147"/>
      <c r="F2830" s="147"/>
      <c r="G2830" s="147"/>
      <c r="H2830" s="147"/>
      <c r="I2830" s="147"/>
      <c r="J2830" s="147"/>
      <c r="K2830" s="142"/>
      <c r="L2830" s="142"/>
      <c r="M2830" s="142"/>
      <c r="N2830" s="142"/>
      <c r="O2830" s="142"/>
      <c r="P2830" s="142"/>
      <c r="Q2830" s="142"/>
      <c r="R2830" s="142"/>
      <c r="S2830" s="142"/>
      <c r="BB2830" s="147"/>
      <c r="BC2830" s="147">
        <f t="shared" si="1386"/>
        <v>13.702399999999535</v>
      </c>
      <c r="BD2830" s="163">
        <f t="shared" si="1387"/>
        <v>5.6734806057982916E-2</v>
      </c>
      <c r="BE2830" s="147">
        <f t="shared" si="1388"/>
        <v>1.2505779063806677E-4</v>
      </c>
      <c r="BF2830" s="147" t="str">
        <f t="shared" si="1384"/>
        <v/>
      </c>
      <c r="BG2830" s="159" t="str">
        <f t="shared" si="1385"/>
        <v/>
      </c>
    </row>
    <row r="2831" spans="1:59" ht="20.100000000000001" customHeight="1" x14ac:dyDescent="0.25">
      <c r="A2831" s="147"/>
      <c r="B2831" s="147"/>
      <c r="C2831" s="147"/>
      <c r="D2831" s="147"/>
      <c r="E2831" s="147"/>
      <c r="F2831" s="147"/>
      <c r="G2831" s="147"/>
      <c r="H2831" s="147"/>
      <c r="I2831" s="147"/>
      <c r="J2831" s="147"/>
      <c r="K2831" s="142"/>
      <c r="L2831" s="142"/>
      <c r="M2831" s="142"/>
      <c r="N2831" s="142"/>
      <c r="O2831" s="142"/>
      <c r="P2831" s="142"/>
      <c r="Q2831" s="142"/>
      <c r="R2831" s="142"/>
      <c r="S2831" s="142"/>
      <c r="BB2831" s="147"/>
      <c r="BC2831" s="147">
        <f t="shared" si="1386"/>
        <v>13.708799999999535</v>
      </c>
      <c r="BD2831" s="163">
        <f t="shared" si="1387"/>
        <v>5.6609748267344849E-2</v>
      </c>
      <c r="BE2831" s="147">
        <f t="shared" si="1388"/>
        <v>1.2480382309279503E-4</v>
      </c>
      <c r="BF2831" s="147" t="str">
        <f t="shared" si="1384"/>
        <v/>
      </c>
      <c r="BG2831" s="159" t="str">
        <f t="shared" si="1385"/>
        <v/>
      </c>
    </row>
    <row r="2832" spans="1:59" ht="20.100000000000001" customHeight="1" x14ac:dyDescent="0.25">
      <c r="A2832" s="147"/>
      <c r="B2832" s="147"/>
      <c r="C2832" s="147"/>
      <c r="D2832" s="147"/>
      <c r="E2832" s="147"/>
      <c r="F2832" s="147"/>
      <c r="G2832" s="147"/>
      <c r="H2832" s="147"/>
      <c r="I2832" s="147"/>
      <c r="J2832" s="147"/>
      <c r="K2832" s="142"/>
      <c r="L2832" s="142"/>
      <c r="M2832" s="142"/>
      <c r="N2832" s="142"/>
      <c r="O2832" s="142"/>
      <c r="P2832" s="142"/>
      <c r="Q2832" s="142"/>
      <c r="R2832" s="142"/>
      <c r="S2832" s="142"/>
      <c r="BB2832" s="147"/>
      <c r="BC2832" s="147">
        <f t="shared" si="1386"/>
        <v>13.715199999999534</v>
      </c>
      <c r="BD2832" s="163">
        <f t="shared" si="1387"/>
        <v>5.6484944444252054E-2</v>
      </c>
      <c r="BE2832" s="147">
        <f t="shared" si="1388"/>
        <v>1.2455030347175572E-4</v>
      </c>
      <c r="BF2832" s="147" t="str">
        <f t="shared" si="1384"/>
        <v/>
      </c>
      <c r="BG2832" s="159" t="str">
        <f t="shared" si="1385"/>
        <v/>
      </c>
    </row>
    <row r="2833" spans="1:59" ht="20.100000000000001" customHeight="1" x14ac:dyDescent="0.25">
      <c r="A2833" s="147"/>
      <c r="B2833" s="147"/>
      <c r="C2833" s="147"/>
      <c r="D2833" s="147"/>
      <c r="E2833" s="147"/>
      <c r="F2833" s="147"/>
      <c r="G2833" s="147"/>
      <c r="H2833" s="147"/>
      <c r="I2833" s="147"/>
      <c r="J2833" s="147"/>
      <c r="K2833" s="142"/>
      <c r="L2833" s="142"/>
      <c r="M2833" s="142"/>
      <c r="N2833" s="142"/>
      <c r="O2833" s="142"/>
      <c r="P2833" s="142"/>
      <c r="Q2833" s="142"/>
      <c r="R2833" s="142"/>
      <c r="S2833" s="142"/>
      <c r="BB2833" s="147"/>
      <c r="BC2833" s="147">
        <f t="shared" si="1386"/>
        <v>13.721599999999533</v>
      </c>
      <c r="BD2833" s="163">
        <f t="shared" si="1387"/>
        <v>5.6360394140780298E-2</v>
      </c>
      <c r="BE2833" s="147">
        <f t="shared" si="1388"/>
        <v>1.2429723120419012E-4</v>
      </c>
      <c r="BF2833" s="147" t="str">
        <f t="shared" si="1384"/>
        <v/>
      </c>
      <c r="BG2833" s="159" t="str">
        <f t="shared" si="1385"/>
        <v/>
      </c>
    </row>
    <row r="2834" spans="1:59" ht="20.100000000000001" customHeight="1" x14ac:dyDescent="0.25">
      <c r="A2834" s="147"/>
      <c r="B2834" s="147"/>
      <c r="C2834" s="147"/>
      <c r="D2834" s="147"/>
      <c r="E2834" s="147"/>
      <c r="F2834" s="147"/>
      <c r="G2834" s="147"/>
      <c r="H2834" s="147"/>
      <c r="I2834" s="147"/>
      <c r="J2834" s="147"/>
      <c r="K2834" s="142"/>
      <c r="L2834" s="142"/>
      <c r="M2834" s="142"/>
      <c r="N2834" s="142"/>
      <c r="O2834" s="142"/>
      <c r="P2834" s="142"/>
      <c r="Q2834" s="142"/>
      <c r="R2834" s="142"/>
      <c r="S2834" s="142"/>
      <c r="BB2834" s="147"/>
      <c r="BC2834" s="147">
        <f t="shared" si="1386"/>
        <v>13.727999999999533</v>
      </c>
      <c r="BD2834" s="163">
        <f t="shared" si="1387"/>
        <v>5.6236096909576108E-2</v>
      </c>
      <c r="BE2834" s="147">
        <f t="shared" si="1388"/>
        <v>1.2404460571911052E-4</v>
      </c>
      <c r="BF2834" s="147" t="str">
        <f t="shared" si="1384"/>
        <v/>
      </c>
      <c r="BG2834" s="159" t="str">
        <f t="shared" si="1385"/>
        <v/>
      </c>
    </row>
    <row r="2835" spans="1:59" ht="20.100000000000001" customHeight="1" x14ac:dyDescent="0.25">
      <c r="A2835" s="147"/>
      <c r="B2835" s="147"/>
      <c r="C2835" s="147"/>
      <c r="D2835" s="147"/>
      <c r="E2835" s="147"/>
      <c r="F2835" s="147"/>
      <c r="G2835" s="147"/>
      <c r="H2835" s="147"/>
      <c r="I2835" s="147"/>
      <c r="J2835" s="147"/>
      <c r="K2835" s="142"/>
      <c r="L2835" s="142"/>
      <c r="M2835" s="142"/>
      <c r="N2835" s="142"/>
      <c r="O2835" s="142"/>
      <c r="P2835" s="142"/>
      <c r="Q2835" s="142"/>
      <c r="R2835" s="142"/>
      <c r="S2835" s="142"/>
      <c r="BB2835" s="147"/>
      <c r="BC2835" s="147">
        <f t="shared" si="1386"/>
        <v>13.734399999999532</v>
      </c>
      <c r="BD2835" s="163">
        <f t="shared" si="1387"/>
        <v>5.6112052303856998E-2</v>
      </c>
      <c r="BE2835" s="147">
        <f t="shared" si="1388"/>
        <v>1.237924264456125E-4</v>
      </c>
      <c r="BF2835" s="147" t="str">
        <f t="shared" si="1384"/>
        <v/>
      </c>
      <c r="BG2835" s="159" t="str">
        <f t="shared" si="1385"/>
        <v/>
      </c>
    </row>
    <row r="2836" spans="1:59" ht="20.100000000000001" customHeight="1" x14ac:dyDescent="0.25">
      <c r="A2836" s="147"/>
      <c r="B2836" s="147"/>
      <c r="C2836" s="147"/>
      <c r="D2836" s="147"/>
      <c r="E2836" s="147"/>
      <c r="F2836" s="147"/>
      <c r="G2836" s="147"/>
      <c r="H2836" s="147"/>
      <c r="I2836" s="147"/>
      <c r="J2836" s="147"/>
      <c r="K2836" s="142"/>
      <c r="L2836" s="142"/>
      <c r="M2836" s="142"/>
      <c r="N2836" s="142"/>
      <c r="O2836" s="142"/>
      <c r="P2836" s="142"/>
      <c r="Q2836" s="142"/>
      <c r="R2836" s="142"/>
      <c r="S2836" s="142"/>
      <c r="BB2836" s="147"/>
      <c r="BC2836" s="147">
        <f t="shared" si="1386"/>
        <v>13.740799999999531</v>
      </c>
      <c r="BD2836" s="163">
        <f t="shared" si="1387"/>
        <v>5.5988259877411385E-2</v>
      </c>
      <c r="BE2836" s="147">
        <f t="shared" si="1388"/>
        <v>1.2354069281263202E-4</v>
      </c>
      <c r="BF2836" s="147" t="str">
        <f t="shared" si="1384"/>
        <v/>
      </c>
      <c r="BG2836" s="159" t="str">
        <f t="shared" si="1385"/>
        <v/>
      </c>
    </row>
    <row r="2837" spans="1:59" ht="20.100000000000001" customHeight="1" x14ac:dyDescent="0.25">
      <c r="A2837" s="147"/>
      <c r="B2837" s="147"/>
      <c r="C2837" s="147"/>
      <c r="D2837" s="147"/>
      <c r="E2837" s="147"/>
      <c r="F2837" s="147"/>
      <c r="G2837" s="147"/>
      <c r="H2837" s="147"/>
      <c r="I2837" s="147"/>
      <c r="J2837" s="147"/>
      <c r="K2837" s="142"/>
      <c r="L2837" s="142"/>
      <c r="M2837" s="142"/>
      <c r="N2837" s="142"/>
      <c r="O2837" s="142"/>
      <c r="P2837" s="142"/>
      <c r="Q2837" s="142"/>
      <c r="R2837" s="142"/>
      <c r="S2837" s="142"/>
      <c r="BB2837" s="147"/>
      <c r="BC2837" s="147">
        <f t="shared" si="1386"/>
        <v>13.74719999999953</v>
      </c>
      <c r="BD2837" s="163">
        <f t="shared" si="1387"/>
        <v>5.5864719184598753E-2</v>
      </c>
      <c r="BE2837" s="147">
        <f t="shared" si="1388"/>
        <v>1.2328940424920914E-4</v>
      </c>
      <c r="BF2837" s="147" t="str">
        <f t="shared" si="1384"/>
        <v/>
      </c>
      <c r="BG2837" s="159" t="str">
        <f t="shared" si="1385"/>
        <v/>
      </c>
    </row>
    <row r="2838" spans="1:59" ht="20.100000000000001" customHeight="1" x14ac:dyDescent="0.25">
      <c r="A2838" s="147"/>
      <c r="B2838" s="147"/>
      <c r="C2838" s="147"/>
      <c r="D2838" s="147"/>
      <c r="E2838" s="147"/>
      <c r="F2838" s="147"/>
      <c r="G2838" s="147"/>
      <c r="H2838" s="147"/>
      <c r="I2838" s="147"/>
      <c r="J2838" s="147"/>
      <c r="K2838" s="142"/>
      <c r="L2838" s="142"/>
      <c r="M2838" s="142"/>
      <c r="N2838" s="142"/>
      <c r="O2838" s="142"/>
      <c r="P2838" s="142"/>
      <c r="Q2838" s="142"/>
      <c r="R2838" s="142"/>
      <c r="S2838" s="142"/>
      <c r="BB2838" s="147"/>
      <c r="BC2838" s="147">
        <f t="shared" si="1386"/>
        <v>13.75359999999953</v>
      </c>
      <c r="BD2838" s="163">
        <f t="shared" si="1387"/>
        <v>5.5741429780349544E-2</v>
      </c>
      <c r="BE2838" s="147">
        <f t="shared" si="1388"/>
        <v>1.2303856018424514E-4</v>
      </c>
      <c r="BF2838" s="147" t="str">
        <f t="shared" si="1384"/>
        <v/>
      </c>
      <c r="BG2838" s="159" t="str">
        <f t="shared" si="1385"/>
        <v/>
      </c>
    </row>
    <row r="2839" spans="1:59" ht="20.100000000000001" customHeight="1" x14ac:dyDescent="0.25">
      <c r="A2839" s="147"/>
      <c r="B2839" s="147"/>
      <c r="C2839" s="147"/>
      <c r="D2839" s="147"/>
      <c r="E2839" s="147"/>
      <c r="F2839" s="147"/>
      <c r="G2839" s="147"/>
      <c r="H2839" s="147"/>
      <c r="I2839" s="147"/>
      <c r="J2839" s="147"/>
      <c r="K2839" s="142"/>
      <c r="L2839" s="142"/>
      <c r="M2839" s="142"/>
      <c r="N2839" s="142"/>
      <c r="O2839" s="142"/>
      <c r="P2839" s="142"/>
      <c r="Q2839" s="142"/>
      <c r="R2839" s="142"/>
      <c r="S2839" s="142"/>
      <c r="BB2839" s="147"/>
      <c r="BC2839" s="147">
        <f t="shared" si="1386"/>
        <v>13.759999999999529</v>
      </c>
      <c r="BD2839" s="163">
        <f t="shared" si="1387"/>
        <v>5.5618391220165299E-2</v>
      </c>
      <c r="BE2839" s="147">
        <f t="shared" si="1388"/>
        <v>1.2278816004666904E-4</v>
      </c>
      <c r="BF2839" s="147" t="str">
        <f t="shared" si="1384"/>
        <v/>
      </c>
      <c r="BG2839" s="159" t="str">
        <f t="shared" si="1385"/>
        <v/>
      </c>
    </row>
    <row r="2840" spans="1:59" ht="20.100000000000001" customHeight="1" x14ac:dyDescent="0.25">
      <c r="A2840" s="147"/>
      <c r="B2840" s="147"/>
      <c r="C2840" s="147"/>
      <c r="D2840" s="147"/>
      <c r="E2840" s="147"/>
      <c r="F2840" s="147"/>
      <c r="G2840" s="147"/>
      <c r="H2840" s="147"/>
      <c r="I2840" s="147"/>
      <c r="J2840" s="147"/>
      <c r="K2840" s="142"/>
      <c r="L2840" s="142"/>
      <c r="M2840" s="142"/>
      <c r="N2840" s="142"/>
      <c r="O2840" s="142"/>
      <c r="P2840" s="142"/>
      <c r="Q2840" s="142"/>
      <c r="R2840" s="142"/>
      <c r="S2840" s="142"/>
      <c r="BB2840" s="147"/>
      <c r="BC2840" s="147">
        <f t="shared" si="1386"/>
        <v>13.766399999999528</v>
      </c>
      <c r="BD2840" s="163">
        <f t="shared" si="1387"/>
        <v>5.549560306011863E-2</v>
      </c>
      <c r="BE2840" s="147">
        <f t="shared" si="1388"/>
        <v>1.22538203265396E-4</v>
      </c>
      <c r="BF2840" s="147" t="str">
        <f t="shared" si="1384"/>
        <v/>
      </c>
      <c r="BG2840" s="159" t="str">
        <f t="shared" si="1385"/>
        <v/>
      </c>
    </row>
    <row r="2841" spans="1:59" ht="20.100000000000001" customHeight="1" x14ac:dyDescent="0.25">
      <c r="A2841" s="147"/>
      <c r="B2841" s="147"/>
      <c r="C2841" s="147"/>
      <c r="D2841" s="147"/>
      <c r="E2841" s="147"/>
      <c r="F2841" s="147"/>
      <c r="G2841" s="147"/>
      <c r="H2841" s="147"/>
      <c r="I2841" s="147"/>
      <c r="J2841" s="147"/>
      <c r="K2841" s="142"/>
      <c r="L2841" s="142"/>
      <c r="M2841" s="142"/>
      <c r="N2841" s="142"/>
      <c r="O2841" s="142"/>
      <c r="P2841" s="142"/>
      <c r="Q2841" s="142"/>
      <c r="R2841" s="142"/>
      <c r="S2841" s="142"/>
      <c r="BB2841" s="147"/>
      <c r="BC2841" s="147">
        <f t="shared" si="1386"/>
        <v>13.772799999999528</v>
      </c>
      <c r="BD2841" s="163">
        <f t="shared" si="1387"/>
        <v>5.5373064856853234E-2</v>
      </c>
      <c r="BE2841" s="147">
        <f t="shared" si="1388"/>
        <v>1.2228868926931341E-4</v>
      </c>
      <c r="BF2841" s="147" t="str">
        <f t="shared" si="1384"/>
        <v/>
      </c>
      <c r="BG2841" s="159" t="str">
        <f t="shared" si="1385"/>
        <v/>
      </c>
    </row>
    <row r="2842" spans="1:59" ht="20.100000000000001" customHeight="1" x14ac:dyDescent="0.25">
      <c r="A2842" s="147"/>
      <c r="B2842" s="147"/>
      <c r="C2842" s="147"/>
      <c r="D2842" s="147"/>
      <c r="E2842" s="147"/>
      <c r="F2842" s="147"/>
      <c r="G2842" s="147"/>
      <c r="H2842" s="147"/>
      <c r="I2842" s="147"/>
      <c r="J2842" s="147"/>
      <c r="K2842" s="142"/>
      <c r="L2842" s="142"/>
      <c r="M2842" s="142"/>
      <c r="N2842" s="142"/>
      <c r="O2842" s="142"/>
      <c r="P2842" s="142"/>
      <c r="Q2842" s="142"/>
      <c r="R2842" s="142"/>
      <c r="S2842" s="142"/>
      <c r="BB2842" s="147"/>
      <c r="BC2842" s="147">
        <f t="shared" si="1386"/>
        <v>13.779199999999527</v>
      </c>
      <c r="BD2842" s="163">
        <f t="shared" si="1387"/>
        <v>5.525077616758392E-2</v>
      </c>
      <c r="BE2842" s="147">
        <f t="shared" si="1388"/>
        <v>1.2203961748721848E-4</v>
      </c>
      <c r="BF2842" s="147" t="str">
        <f t="shared" si="1384"/>
        <v/>
      </c>
      <c r="BG2842" s="159" t="str">
        <f t="shared" si="1385"/>
        <v/>
      </c>
    </row>
    <row r="2843" spans="1:59" ht="20.100000000000001" customHeight="1" x14ac:dyDescent="0.25">
      <c r="A2843" s="147"/>
      <c r="B2843" s="147"/>
      <c r="C2843" s="147"/>
      <c r="D2843" s="147"/>
      <c r="E2843" s="147"/>
      <c r="F2843" s="147"/>
      <c r="G2843" s="147"/>
      <c r="H2843" s="147"/>
      <c r="I2843" s="147"/>
      <c r="J2843" s="147"/>
      <c r="K2843" s="142"/>
      <c r="L2843" s="142"/>
      <c r="M2843" s="142"/>
      <c r="N2843" s="142"/>
      <c r="O2843" s="142"/>
      <c r="P2843" s="142"/>
      <c r="Q2843" s="142"/>
      <c r="R2843" s="142"/>
      <c r="S2843" s="142"/>
      <c r="BB2843" s="147"/>
      <c r="BC2843" s="147">
        <f t="shared" si="1386"/>
        <v>13.785599999999526</v>
      </c>
      <c r="BD2843" s="163">
        <f t="shared" si="1387"/>
        <v>5.5128736550096702E-2</v>
      </c>
      <c r="BE2843" s="147">
        <f t="shared" si="1388"/>
        <v>1.2179098734798471E-4</v>
      </c>
      <c r="BF2843" s="147" t="str">
        <f t="shared" si="1384"/>
        <v/>
      </c>
      <c r="BG2843" s="159" t="str">
        <f t="shared" si="1385"/>
        <v/>
      </c>
    </row>
    <row r="2844" spans="1:59" ht="20.100000000000001" customHeight="1" x14ac:dyDescent="0.25">
      <c r="A2844" s="147"/>
      <c r="B2844" s="147"/>
      <c r="C2844" s="147"/>
      <c r="D2844" s="147"/>
      <c r="E2844" s="147"/>
      <c r="F2844" s="147"/>
      <c r="G2844" s="147"/>
      <c r="H2844" s="147"/>
      <c r="I2844" s="147"/>
      <c r="J2844" s="147"/>
      <c r="K2844" s="142"/>
      <c r="L2844" s="142"/>
      <c r="M2844" s="142"/>
      <c r="N2844" s="142"/>
      <c r="O2844" s="142"/>
      <c r="P2844" s="142"/>
      <c r="Q2844" s="142"/>
      <c r="R2844" s="142"/>
      <c r="S2844" s="142"/>
      <c r="BB2844" s="147"/>
      <c r="BC2844" s="147">
        <f t="shared" si="1386"/>
        <v>13.791999999999526</v>
      </c>
      <c r="BD2844" s="163">
        <f t="shared" si="1387"/>
        <v>5.5006945562748717E-2</v>
      </c>
      <c r="BE2844" s="147">
        <f t="shared" si="1388"/>
        <v>1.2154279828049258E-4</v>
      </c>
      <c r="BF2844" s="147" t="str">
        <f t="shared" si="1384"/>
        <v/>
      </c>
      <c r="BG2844" s="159" t="str">
        <f t="shared" si="1385"/>
        <v/>
      </c>
    </row>
    <row r="2845" spans="1:59" ht="20.100000000000001" customHeight="1" x14ac:dyDescent="0.25">
      <c r="A2845" s="147"/>
      <c r="B2845" s="147"/>
      <c r="C2845" s="147"/>
      <c r="D2845" s="147"/>
      <c r="E2845" s="147"/>
      <c r="F2845" s="147"/>
      <c r="G2845" s="147"/>
      <c r="H2845" s="147"/>
      <c r="I2845" s="147"/>
      <c r="J2845" s="147"/>
      <c r="K2845" s="142"/>
      <c r="L2845" s="142"/>
      <c r="M2845" s="142"/>
      <c r="N2845" s="142"/>
      <c r="O2845" s="142"/>
      <c r="P2845" s="142"/>
      <c r="Q2845" s="142"/>
      <c r="R2845" s="142"/>
      <c r="S2845" s="142"/>
      <c r="BB2845" s="147"/>
      <c r="BC2845" s="147">
        <f t="shared" si="1386"/>
        <v>13.798399999999525</v>
      </c>
      <c r="BD2845" s="163">
        <f t="shared" si="1387"/>
        <v>5.4885402764468225E-2</v>
      </c>
      <c r="BE2845" s="147">
        <f t="shared" si="1388"/>
        <v>1.212950497135809E-4</v>
      </c>
      <c r="BF2845" s="147" t="str">
        <f t="shared" si="1384"/>
        <v/>
      </c>
      <c r="BG2845" s="159" t="str">
        <f t="shared" si="1385"/>
        <v/>
      </c>
    </row>
    <row r="2846" spans="1:59" ht="20.100000000000001" customHeight="1" x14ac:dyDescent="0.25">
      <c r="A2846" s="147"/>
      <c r="B2846" s="147"/>
      <c r="C2846" s="147"/>
      <c r="D2846" s="147"/>
      <c r="E2846" s="147"/>
      <c r="F2846" s="147"/>
      <c r="G2846" s="147"/>
      <c r="H2846" s="147"/>
      <c r="I2846" s="147"/>
      <c r="J2846" s="147"/>
      <c r="K2846" s="142"/>
      <c r="L2846" s="142"/>
      <c r="M2846" s="142"/>
      <c r="N2846" s="142"/>
      <c r="O2846" s="142"/>
      <c r="P2846" s="142"/>
      <c r="Q2846" s="142"/>
      <c r="R2846" s="142"/>
      <c r="S2846" s="142"/>
      <c r="BB2846" s="147"/>
      <c r="BC2846" s="147">
        <f t="shared" si="1386"/>
        <v>13.804799999999524</v>
      </c>
      <c r="BD2846" s="163">
        <f t="shared" si="1387"/>
        <v>5.4764107714754644E-2</v>
      </c>
      <c r="BE2846" s="147">
        <f t="shared" si="1388"/>
        <v>1.2104774107606769E-4</v>
      </c>
      <c r="BF2846" s="147" t="str">
        <f t="shared" si="1384"/>
        <v/>
      </c>
      <c r="BG2846" s="159" t="str">
        <f t="shared" si="1385"/>
        <v/>
      </c>
    </row>
    <row r="2847" spans="1:59" ht="20.100000000000001" customHeight="1" x14ac:dyDescent="0.25">
      <c r="A2847" s="147"/>
      <c r="B2847" s="147"/>
      <c r="C2847" s="147"/>
      <c r="D2847" s="147"/>
      <c r="E2847" s="147"/>
      <c r="F2847" s="147"/>
      <c r="G2847" s="147"/>
      <c r="H2847" s="147"/>
      <c r="I2847" s="147"/>
      <c r="J2847" s="147"/>
      <c r="K2847" s="142"/>
      <c r="L2847" s="142"/>
      <c r="M2847" s="142"/>
      <c r="N2847" s="142"/>
      <c r="O2847" s="142"/>
      <c r="P2847" s="142"/>
      <c r="Q2847" s="142"/>
      <c r="R2847" s="142"/>
      <c r="S2847" s="142"/>
      <c r="BB2847" s="147"/>
      <c r="BC2847" s="147">
        <f t="shared" si="1386"/>
        <v>13.811199999999523</v>
      </c>
      <c r="BD2847" s="163">
        <f t="shared" si="1387"/>
        <v>5.4643059973678576E-2</v>
      </c>
      <c r="BE2847" s="147">
        <f t="shared" si="1388"/>
        <v>1.2080087179670851E-4</v>
      </c>
      <c r="BF2847" s="147" t="str">
        <f t="shared" si="1384"/>
        <v/>
      </c>
      <c r="BG2847" s="159" t="str">
        <f t="shared" si="1385"/>
        <v/>
      </c>
    </row>
    <row r="2848" spans="1:59" ht="20.100000000000001" customHeight="1" x14ac:dyDescent="0.25">
      <c r="A2848" s="147"/>
      <c r="B2848" s="147"/>
      <c r="C2848" s="147"/>
      <c r="D2848" s="147"/>
      <c r="E2848" s="147"/>
      <c r="F2848" s="147"/>
      <c r="G2848" s="147"/>
      <c r="H2848" s="147"/>
      <c r="I2848" s="147"/>
      <c r="J2848" s="147"/>
      <c r="K2848" s="142"/>
      <c r="L2848" s="142"/>
      <c r="M2848" s="142"/>
      <c r="N2848" s="142"/>
      <c r="O2848" s="142"/>
      <c r="P2848" s="142"/>
      <c r="Q2848" s="142"/>
      <c r="R2848" s="142"/>
      <c r="S2848" s="142"/>
      <c r="BB2848" s="147"/>
      <c r="BC2848" s="147">
        <f t="shared" si="1386"/>
        <v>13.817599999999523</v>
      </c>
      <c r="BD2848" s="163">
        <f t="shared" si="1387"/>
        <v>5.4522259101881868E-2</v>
      </c>
      <c r="BE2848" s="147">
        <f t="shared" si="1388"/>
        <v>1.2055444130450177E-4</v>
      </c>
      <c r="BF2848" s="147" t="str">
        <f t="shared" si="1384"/>
        <v/>
      </c>
      <c r="BG2848" s="159" t="str">
        <f t="shared" si="1385"/>
        <v/>
      </c>
    </row>
    <row r="2849" spans="1:59" ht="20.100000000000001" customHeight="1" x14ac:dyDescent="0.25">
      <c r="A2849" s="147"/>
      <c r="B2849" s="147"/>
      <c r="C2849" s="147"/>
      <c r="D2849" s="147"/>
      <c r="E2849" s="147"/>
      <c r="F2849" s="147"/>
      <c r="G2849" s="147"/>
      <c r="H2849" s="147"/>
      <c r="I2849" s="147"/>
      <c r="J2849" s="147"/>
      <c r="K2849" s="142"/>
      <c r="L2849" s="142"/>
      <c r="M2849" s="142"/>
      <c r="N2849" s="142"/>
      <c r="O2849" s="142"/>
      <c r="P2849" s="142"/>
      <c r="Q2849" s="142"/>
      <c r="R2849" s="142"/>
      <c r="S2849" s="142"/>
      <c r="BB2849" s="147"/>
      <c r="BC2849" s="147">
        <f t="shared" si="1386"/>
        <v>13.823999999999522</v>
      </c>
      <c r="BD2849" s="163">
        <f t="shared" si="1387"/>
        <v>5.4401704660577366E-2</v>
      </c>
      <c r="BE2849" s="147">
        <f t="shared" si="1388"/>
        <v>1.2030844902820997E-4</v>
      </c>
      <c r="BF2849" s="147" t="str">
        <f t="shared" si="1384"/>
        <v/>
      </c>
      <c r="BG2849" s="159" t="str">
        <f t="shared" si="1385"/>
        <v/>
      </c>
    </row>
    <row r="2850" spans="1:59" ht="20.100000000000001" customHeight="1" x14ac:dyDescent="0.25">
      <c r="A2850" s="147"/>
      <c r="B2850" s="147"/>
      <c r="C2850" s="147"/>
      <c r="D2850" s="147"/>
      <c r="E2850" s="147"/>
      <c r="F2850" s="147"/>
      <c r="G2850" s="147"/>
      <c r="H2850" s="147"/>
      <c r="I2850" s="147"/>
      <c r="J2850" s="147"/>
      <c r="K2850" s="142"/>
      <c r="L2850" s="142"/>
      <c r="M2850" s="142"/>
      <c r="N2850" s="142"/>
      <c r="O2850" s="142"/>
      <c r="P2850" s="142"/>
      <c r="Q2850" s="142"/>
      <c r="R2850" s="142"/>
      <c r="S2850" s="142"/>
      <c r="BB2850" s="147"/>
      <c r="BC2850" s="147">
        <f t="shared" si="1386"/>
        <v>13.830399999999521</v>
      </c>
      <c r="BD2850" s="163">
        <f t="shared" si="1387"/>
        <v>5.4281396211549156E-2</v>
      </c>
      <c r="BE2850" s="147">
        <f t="shared" si="1388"/>
        <v>1.2006289439658174E-4</v>
      </c>
      <c r="BF2850" s="147" t="str">
        <f t="shared" si="1384"/>
        <v/>
      </c>
      <c r="BG2850" s="159" t="str">
        <f t="shared" si="1385"/>
        <v/>
      </c>
    </row>
    <row r="2851" spans="1:59" ht="20.100000000000001" customHeight="1" x14ac:dyDescent="0.25">
      <c r="A2851" s="147"/>
      <c r="B2851" s="147"/>
      <c r="C2851" s="147"/>
      <c r="D2851" s="147"/>
      <c r="E2851" s="147"/>
      <c r="F2851" s="147"/>
      <c r="G2851" s="147"/>
      <c r="H2851" s="147"/>
      <c r="I2851" s="147"/>
      <c r="J2851" s="147"/>
      <c r="K2851" s="142"/>
      <c r="L2851" s="142"/>
      <c r="M2851" s="142"/>
      <c r="N2851" s="142"/>
      <c r="O2851" s="142"/>
      <c r="P2851" s="142"/>
      <c r="Q2851" s="142"/>
      <c r="R2851" s="142"/>
      <c r="S2851" s="142"/>
      <c r="BB2851" s="147"/>
      <c r="BC2851" s="147">
        <f t="shared" si="1386"/>
        <v>13.836799999999521</v>
      </c>
      <c r="BD2851" s="163">
        <f t="shared" si="1387"/>
        <v>5.4161333317152574E-2</v>
      </c>
      <c r="BE2851" s="147">
        <f t="shared" si="1388"/>
        <v>1.1981777683876121E-4</v>
      </c>
      <c r="BF2851" s="147" t="str">
        <f t="shared" si="1384"/>
        <v/>
      </c>
      <c r="BG2851" s="159" t="str">
        <f t="shared" si="1385"/>
        <v/>
      </c>
    </row>
    <row r="2852" spans="1:59" ht="20.100000000000001" customHeight="1" x14ac:dyDescent="0.25">
      <c r="A2852" s="147"/>
      <c r="B2852" s="147"/>
      <c r="C2852" s="147"/>
      <c r="D2852" s="147"/>
      <c r="E2852" s="147"/>
      <c r="F2852" s="147"/>
      <c r="G2852" s="147"/>
      <c r="H2852" s="147"/>
      <c r="I2852" s="147"/>
      <c r="J2852" s="147"/>
      <c r="K2852" s="142"/>
      <c r="L2852" s="142"/>
      <c r="M2852" s="142"/>
      <c r="N2852" s="142"/>
      <c r="O2852" s="142"/>
      <c r="P2852" s="142"/>
      <c r="Q2852" s="142"/>
      <c r="R2852" s="142"/>
      <c r="S2852" s="142"/>
      <c r="BB2852" s="147"/>
      <c r="BC2852" s="147">
        <f t="shared" si="1386"/>
        <v>13.84319999999952</v>
      </c>
      <c r="BD2852" s="163">
        <f t="shared" si="1387"/>
        <v>5.4041515540313813E-2</v>
      </c>
      <c r="BE2852" s="147">
        <f t="shared" si="1388"/>
        <v>1.1957309578341374E-4</v>
      </c>
      <c r="BF2852" s="147" t="str">
        <f t="shared" si="1384"/>
        <v/>
      </c>
      <c r="BG2852" s="159" t="str">
        <f t="shared" si="1385"/>
        <v/>
      </c>
    </row>
    <row r="2853" spans="1:59" ht="20.100000000000001" customHeight="1" x14ac:dyDescent="0.25">
      <c r="A2853" s="147"/>
      <c r="B2853" s="147"/>
      <c r="C2853" s="147"/>
      <c r="D2853" s="147"/>
      <c r="E2853" s="147"/>
      <c r="F2853" s="147"/>
      <c r="G2853" s="147"/>
      <c r="H2853" s="147"/>
      <c r="I2853" s="147"/>
      <c r="J2853" s="147"/>
      <c r="K2853" s="142"/>
      <c r="L2853" s="142"/>
      <c r="M2853" s="142"/>
      <c r="N2853" s="142"/>
      <c r="O2853" s="142"/>
      <c r="P2853" s="142"/>
      <c r="Q2853" s="142"/>
      <c r="R2853" s="142"/>
      <c r="S2853" s="142"/>
      <c r="BB2853" s="147"/>
      <c r="BC2853" s="147">
        <f t="shared" si="1386"/>
        <v>13.849599999999519</v>
      </c>
      <c r="BD2853" s="163">
        <f t="shared" si="1387"/>
        <v>5.3921942444530399E-2</v>
      </c>
      <c r="BE2853" s="147">
        <f t="shared" si="1388"/>
        <v>1.1932885065957938E-4</v>
      </c>
      <c r="BF2853" s="147" t="str">
        <f t="shared" si="1384"/>
        <v/>
      </c>
      <c r="BG2853" s="159" t="str">
        <f t="shared" si="1385"/>
        <v/>
      </c>
    </row>
    <row r="2854" spans="1:59" ht="20.100000000000001" customHeight="1" x14ac:dyDescent="0.25">
      <c r="A2854" s="147"/>
      <c r="B2854" s="147"/>
      <c r="C2854" s="147"/>
      <c r="D2854" s="147"/>
      <c r="E2854" s="147"/>
      <c r="F2854" s="147"/>
      <c r="G2854" s="147"/>
      <c r="H2854" s="147"/>
      <c r="I2854" s="147"/>
      <c r="J2854" s="147"/>
      <c r="K2854" s="142"/>
      <c r="L2854" s="142"/>
      <c r="M2854" s="142"/>
      <c r="N2854" s="142"/>
      <c r="O2854" s="142"/>
      <c r="P2854" s="142"/>
      <c r="Q2854" s="142"/>
      <c r="R2854" s="142"/>
      <c r="S2854" s="142"/>
      <c r="BB2854" s="147"/>
      <c r="BC2854" s="147">
        <f t="shared" si="1386"/>
        <v>13.855999999999518</v>
      </c>
      <c r="BD2854" s="163">
        <f t="shared" si="1387"/>
        <v>5.380261359387082E-2</v>
      </c>
      <c r="BE2854" s="147">
        <f t="shared" si="1388"/>
        <v>1.1908504089613164E-4</v>
      </c>
      <c r="BF2854" s="147" t="str">
        <f t="shared" si="1384"/>
        <v/>
      </c>
      <c r="BG2854" s="159" t="str">
        <f t="shared" si="1385"/>
        <v/>
      </c>
    </row>
    <row r="2855" spans="1:59" ht="20.100000000000001" customHeight="1" x14ac:dyDescent="0.25">
      <c r="A2855" s="147"/>
      <c r="B2855" s="147"/>
      <c r="C2855" s="147"/>
      <c r="D2855" s="147"/>
      <c r="E2855" s="147"/>
      <c r="F2855" s="147"/>
      <c r="G2855" s="147"/>
      <c r="H2855" s="147"/>
      <c r="I2855" s="147"/>
      <c r="J2855" s="147"/>
      <c r="K2855" s="142"/>
      <c r="L2855" s="142"/>
      <c r="M2855" s="142"/>
      <c r="N2855" s="142"/>
      <c r="O2855" s="142"/>
      <c r="P2855" s="142"/>
      <c r="Q2855" s="142"/>
      <c r="R2855" s="142"/>
      <c r="S2855" s="142"/>
      <c r="BB2855" s="147"/>
      <c r="BC2855" s="147">
        <f t="shared" si="1386"/>
        <v>13.862399999999518</v>
      </c>
      <c r="BD2855" s="163">
        <f t="shared" si="1387"/>
        <v>5.3683528552974688E-2</v>
      </c>
      <c r="BE2855" s="147">
        <f t="shared" si="1388"/>
        <v>1.1884166592208284E-4</v>
      </c>
      <c r="BF2855" s="147" t="str">
        <f t="shared" si="1384"/>
        <v/>
      </c>
      <c r="BG2855" s="159" t="str">
        <f t="shared" si="1385"/>
        <v/>
      </c>
    </row>
    <row r="2856" spans="1:59" ht="20.100000000000001" customHeight="1" x14ac:dyDescent="0.25">
      <c r="A2856" s="147"/>
      <c r="B2856" s="147"/>
      <c r="C2856" s="147"/>
      <c r="D2856" s="147"/>
      <c r="E2856" s="147"/>
      <c r="F2856" s="147"/>
      <c r="G2856" s="147"/>
      <c r="H2856" s="147"/>
      <c r="I2856" s="147"/>
      <c r="J2856" s="147"/>
      <c r="K2856" s="142"/>
      <c r="L2856" s="142"/>
      <c r="M2856" s="142"/>
      <c r="N2856" s="142"/>
      <c r="O2856" s="142"/>
      <c r="P2856" s="142"/>
      <c r="Q2856" s="142"/>
      <c r="R2856" s="142"/>
      <c r="S2856" s="142"/>
      <c r="BB2856" s="147"/>
      <c r="BC2856" s="147">
        <f t="shared" si="1386"/>
        <v>13.868799999999517</v>
      </c>
      <c r="BD2856" s="163">
        <f t="shared" si="1387"/>
        <v>5.3564686887052605E-2</v>
      </c>
      <c r="BE2856" s="147">
        <f t="shared" si="1388"/>
        <v>1.1859872516641057E-4</v>
      </c>
      <c r="BF2856" s="147" t="str">
        <f t="shared" si="1384"/>
        <v/>
      </c>
      <c r="BG2856" s="159" t="str">
        <f t="shared" si="1385"/>
        <v/>
      </c>
    </row>
    <row r="2857" spans="1:59" ht="20.100000000000001" customHeight="1" x14ac:dyDescent="0.25">
      <c r="A2857" s="147"/>
      <c r="B2857" s="147"/>
      <c r="C2857" s="147"/>
      <c r="D2857" s="147"/>
      <c r="E2857" s="147"/>
      <c r="F2857" s="147"/>
      <c r="G2857" s="147"/>
      <c r="H2857" s="147"/>
      <c r="I2857" s="147"/>
      <c r="J2857" s="147"/>
      <c r="K2857" s="142"/>
      <c r="L2857" s="142"/>
      <c r="M2857" s="142"/>
      <c r="N2857" s="142"/>
      <c r="O2857" s="142"/>
      <c r="P2857" s="142"/>
      <c r="Q2857" s="142"/>
      <c r="R2857" s="142"/>
      <c r="S2857" s="142"/>
      <c r="BB2857" s="147"/>
      <c r="BC2857" s="147">
        <f t="shared" si="1386"/>
        <v>13.875199999999516</v>
      </c>
      <c r="BD2857" s="163">
        <f t="shared" si="1387"/>
        <v>5.3446088161886195E-2</v>
      </c>
      <c r="BE2857" s="147">
        <f t="shared" si="1388"/>
        <v>1.1835621805816876E-4</v>
      </c>
      <c r="BF2857" s="147" t="str">
        <f t="shared" si="1384"/>
        <v/>
      </c>
      <c r="BG2857" s="159" t="str">
        <f t="shared" si="1385"/>
        <v/>
      </c>
    </row>
    <row r="2858" spans="1:59" ht="20.100000000000001" customHeight="1" x14ac:dyDescent="0.25">
      <c r="A2858" s="147"/>
      <c r="B2858" s="147"/>
      <c r="C2858" s="147"/>
      <c r="D2858" s="147"/>
      <c r="E2858" s="147"/>
      <c r="F2858" s="147"/>
      <c r="G2858" s="147"/>
      <c r="H2858" s="147"/>
      <c r="I2858" s="147"/>
      <c r="J2858" s="147"/>
      <c r="K2858" s="142"/>
      <c r="L2858" s="142"/>
      <c r="M2858" s="142"/>
      <c r="N2858" s="142"/>
      <c r="O2858" s="142"/>
      <c r="P2858" s="142"/>
      <c r="Q2858" s="142"/>
      <c r="R2858" s="142"/>
      <c r="S2858" s="142"/>
      <c r="BB2858" s="147"/>
      <c r="BC2858" s="147">
        <f t="shared" si="1386"/>
        <v>13.881599999999516</v>
      </c>
      <c r="BD2858" s="163">
        <f t="shared" si="1387"/>
        <v>5.3327731943828026E-2</v>
      </c>
      <c r="BE2858" s="147">
        <f t="shared" si="1388"/>
        <v>1.1811414402645992E-4</v>
      </c>
      <c r="BF2858" s="147" t="str">
        <f t="shared" si="1384"/>
        <v/>
      </c>
      <c r="BG2858" s="159" t="str">
        <f t="shared" si="1385"/>
        <v/>
      </c>
    </row>
    <row r="2859" spans="1:59" ht="20.100000000000001" customHeight="1" x14ac:dyDescent="0.25">
      <c r="A2859" s="147"/>
      <c r="B2859" s="147"/>
      <c r="C2859" s="147"/>
      <c r="D2859" s="147"/>
      <c r="E2859" s="147"/>
      <c r="F2859" s="147"/>
      <c r="G2859" s="147"/>
      <c r="H2859" s="147"/>
      <c r="I2859" s="147"/>
      <c r="J2859" s="147"/>
      <c r="K2859" s="142"/>
      <c r="L2859" s="142"/>
      <c r="M2859" s="142"/>
      <c r="N2859" s="142"/>
      <c r="O2859" s="142"/>
      <c r="P2859" s="142"/>
      <c r="Q2859" s="142"/>
      <c r="R2859" s="142"/>
      <c r="S2859" s="142"/>
      <c r="BB2859" s="147"/>
      <c r="BC2859" s="147">
        <f t="shared" si="1386"/>
        <v>13.887999999999515</v>
      </c>
      <c r="BD2859" s="163">
        <f t="shared" si="1387"/>
        <v>5.3209617799801566E-2</v>
      </c>
      <c r="BE2859" s="147">
        <f t="shared" si="1388"/>
        <v>1.1787250250033798E-4</v>
      </c>
      <c r="BF2859" s="147" t="str">
        <f t="shared" si="1384"/>
        <v/>
      </c>
      <c r="BG2859" s="159" t="str">
        <f t="shared" si="1385"/>
        <v/>
      </c>
    </row>
    <row r="2860" spans="1:59" ht="20.100000000000001" customHeight="1" x14ac:dyDescent="0.25">
      <c r="A2860" s="147"/>
      <c r="B2860" s="147"/>
      <c r="C2860" s="147"/>
      <c r="D2860" s="147"/>
      <c r="E2860" s="147"/>
      <c r="F2860" s="147"/>
      <c r="G2860" s="147"/>
      <c r="H2860" s="147"/>
      <c r="I2860" s="147"/>
      <c r="J2860" s="147"/>
      <c r="K2860" s="142"/>
      <c r="L2860" s="142"/>
      <c r="M2860" s="142"/>
      <c r="N2860" s="142"/>
      <c r="O2860" s="142"/>
      <c r="P2860" s="142"/>
      <c r="Q2860" s="142"/>
      <c r="R2860" s="142"/>
      <c r="S2860" s="142"/>
      <c r="BB2860" s="147"/>
      <c r="BC2860" s="147">
        <f t="shared" si="1386"/>
        <v>13.894399999999514</v>
      </c>
      <c r="BD2860" s="163">
        <f t="shared" si="1387"/>
        <v>5.3091745297301228E-2</v>
      </c>
      <c r="BE2860" s="147">
        <f t="shared" si="1388"/>
        <v>1.1763129290898178E-4</v>
      </c>
      <c r="BF2860" s="147" t="str">
        <f t="shared" si="1384"/>
        <v/>
      </c>
      <c r="BG2860" s="159" t="str">
        <f t="shared" si="1385"/>
        <v/>
      </c>
    </row>
    <row r="2861" spans="1:59" ht="20.100000000000001" customHeight="1" x14ac:dyDescent="0.25">
      <c r="A2861" s="147"/>
      <c r="B2861" s="147"/>
      <c r="C2861" s="147"/>
      <c r="D2861" s="147"/>
      <c r="E2861" s="147"/>
      <c r="F2861" s="147"/>
      <c r="G2861" s="147"/>
      <c r="H2861" s="147"/>
      <c r="I2861" s="147"/>
      <c r="J2861" s="147"/>
      <c r="K2861" s="142"/>
      <c r="L2861" s="142"/>
      <c r="M2861" s="142"/>
      <c r="N2861" s="142"/>
      <c r="O2861" s="142"/>
      <c r="P2861" s="142"/>
      <c r="Q2861" s="142"/>
      <c r="R2861" s="142"/>
      <c r="S2861" s="142"/>
      <c r="BB2861" s="147"/>
      <c r="BC2861" s="147">
        <f t="shared" si="1386"/>
        <v>13.900799999999514</v>
      </c>
      <c r="BD2861" s="163">
        <f t="shared" si="1387"/>
        <v>5.2974114004392246E-2</v>
      </c>
      <c r="BE2861" s="147">
        <f t="shared" si="1388"/>
        <v>1.1739051468166034E-4</v>
      </c>
      <c r="BF2861" s="147" t="str">
        <f t="shared" si="1384"/>
        <v/>
      </c>
      <c r="BG2861" s="159" t="str">
        <f t="shared" si="1385"/>
        <v/>
      </c>
    </row>
    <row r="2862" spans="1:59" ht="20.100000000000001" customHeight="1" x14ac:dyDescent="0.25">
      <c r="A2862" s="147"/>
      <c r="B2862" s="147"/>
      <c r="C2862" s="147"/>
      <c r="D2862" s="147"/>
      <c r="E2862" s="147"/>
      <c r="F2862" s="147"/>
      <c r="G2862" s="147"/>
      <c r="H2862" s="147"/>
      <c r="I2862" s="147"/>
      <c r="J2862" s="147"/>
      <c r="K2862" s="142"/>
      <c r="L2862" s="142"/>
      <c r="M2862" s="142"/>
      <c r="N2862" s="142"/>
      <c r="O2862" s="142"/>
      <c r="P2862" s="142"/>
      <c r="Q2862" s="142"/>
      <c r="R2862" s="142"/>
      <c r="S2862" s="142"/>
      <c r="BB2862" s="147"/>
      <c r="BC2862" s="147">
        <f t="shared" si="1386"/>
        <v>13.907199999999513</v>
      </c>
      <c r="BD2862" s="163">
        <f t="shared" si="1387"/>
        <v>5.2856723489710586E-2</v>
      </c>
      <c r="BE2862" s="147">
        <f t="shared" si="1388"/>
        <v>1.1715016724749006E-4</v>
      </c>
      <c r="BF2862" s="147" t="str">
        <f t="shared" si="1384"/>
        <v/>
      </c>
      <c r="BG2862" s="159" t="str">
        <f t="shared" si="1385"/>
        <v/>
      </c>
    </row>
    <row r="2863" spans="1:59" ht="20.100000000000001" customHeight="1" x14ac:dyDescent="0.25">
      <c r="A2863" s="147"/>
      <c r="B2863" s="147"/>
      <c r="C2863" s="147"/>
      <c r="D2863" s="147"/>
      <c r="E2863" s="147"/>
      <c r="F2863" s="147"/>
      <c r="G2863" s="147"/>
      <c r="H2863" s="147"/>
      <c r="I2863" s="147"/>
      <c r="J2863" s="147"/>
      <c r="K2863" s="142"/>
      <c r="L2863" s="142"/>
      <c r="M2863" s="142"/>
      <c r="N2863" s="142"/>
      <c r="O2863" s="142"/>
      <c r="P2863" s="142"/>
      <c r="Q2863" s="142"/>
      <c r="R2863" s="142"/>
      <c r="S2863" s="142"/>
      <c r="BB2863" s="147"/>
      <c r="BC2863" s="147">
        <f t="shared" si="1386"/>
        <v>13.913599999999512</v>
      </c>
      <c r="BD2863" s="163">
        <f t="shared" si="1387"/>
        <v>5.2739573322463096E-2</v>
      </c>
      <c r="BE2863" s="147">
        <f t="shared" si="1388"/>
        <v>1.169102500359967E-4</v>
      </c>
      <c r="BF2863" s="147" t="str">
        <f t="shared" si="1384"/>
        <v/>
      </c>
      <c r="BG2863" s="159" t="str">
        <f t="shared" si="1385"/>
        <v/>
      </c>
    </row>
    <row r="2864" spans="1:59" ht="20.100000000000001" customHeight="1" x14ac:dyDescent="0.25">
      <c r="A2864" s="147"/>
      <c r="B2864" s="147"/>
      <c r="C2864" s="147"/>
      <c r="D2864" s="147"/>
      <c r="E2864" s="147"/>
      <c r="F2864" s="147"/>
      <c r="G2864" s="147"/>
      <c r="H2864" s="147"/>
      <c r="I2864" s="147"/>
      <c r="J2864" s="147"/>
      <c r="K2864" s="142"/>
      <c r="L2864" s="142"/>
      <c r="M2864" s="142"/>
      <c r="N2864" s="142"/>
      <c r="O2864" s="142"/>
      <c r="P2864" s="142"/>
      <c r="Q2864" s="142"/>
      <c r="R2864" s="142"/>
      <c r="S2864" s="142"/>
      <c r="BB2864" s="147"/>
      <c r="BC2864" s="147">
        <f t="shared" si="1386"/>
        <v>13.919999999999511</v>
      </c>
      <c r="BD2864" s="163">
        <f t="shared" si="1387"/>
        <v>5.2622663072427099E-2</v>
      </c>
      <c r="BE2864" s="147">
        <f t="shared" si="1388"/>
        <v>1.1667076247640074E-4</v>
      </c>
      <c r="BF2864" s="147" t="str">
        <f t="shared" si="1384"/>
        <v/>
      </c>
      <c r="BG2864" s="159" t="str">
        <f t="shared" si="1385"/>
        <v/>
      </c>
    </row>
    <row r="2865" spans="1:59" ht="20.100000000000001" customHeight="1" x14ac:dyDescent="0.25">
      <c r="A2865" s="147"/>
      <c r="B2865" s="147"/>
      <c r="C2865" s="147"/>
      <c r="D2865" s="147"/>
      <c r="E2865" s="147"/>
      <c r="F2865" s="147"/>
      <c r="G2865" s="147"/>
      <c r="H2865" s="147"/>
      <c r="I2865" s="147"/>
      <c r="J2865" s="147"/>
      <c r="K2865" s="142"/>
      <c r="L2865" s="142"/>
      <c r="M2865" s="142"/>
      <c r="N2865" s="142"/>
      <c r="O2865" s="142"/>
      <c r="P2865" s="142"/>
      <c r="Q2865" s="142"/>
      <c r="R2865" s="142"/>
      <c r="S2865" s="142"/>
      <c r="BB2865" s="147"/>
      <c r="BC2865" s="147">
        <f t="shared" si="1386"/>
        <v>13.926399999999511</v>
      </c>
      <c r="BD2865" s="163">
        <f t="shared" si="1387"/>
        <v>5.2505992309950698E-2</v>
      </c>
      <c r="BE2865" s="147">
        <f t="shared" si="1388"/>
        <v>1.1643170399810998E-4</v>
      </c>
      <c r="BF2865" s="147" t="str">
        <f t="shared" ref="BF2865:BF2928" si="1389">IF(BD2865&lt;(1-$BB$693),BE2865,"")</f>
        <v/>
      </c>
      <c r="BG2865" s="159" t="str">
        <f t="shared" ref="BG2865:BG2928" si="1390">IF(BD2865&lt;(1-$BB$699),BE2865,"")</f>
        <v/>
      </c>
    </row>
    <row r="2866" spans="1:59" ht="20.100000000000001" customHeight="1" x14ac:dyDescent="0.25">
      <c r="A2866" s="147"/>
      <c r="B2866" s="147"/>
      <c r="C2866" s="147"/>
      <c r="D2866" s="147"/>
      <c r="E2866" s="147"/>
      <c r="F2866" s="147"/>
      <c r="G2866" s="147"/>
      <c r="H2866" s="147"/>
      <c r="I2866" s="147"/>
      <c r="J2866" s="147"/>
      <c r="K2866" s="142"/>
      <c r="L2866" s="142"/>
      <c r="M2866" s="142"/>
      <c r="N2866" s="142"/>
      <c r="O2866" s="142"/>
      <c r="P2866" s="142"/>
      <c r="Q2866" s="142"/>
      <c r="R2866" s="142"/>
      <c r="S2866" s="142"/>
      <c r="BB2866" s="147"/>
      <c r="BC2866" s="147">
        <f t="shared" ref="BC2866:BC2929" si="1391">BC2865+$BF$686</f>
        <v>13.93279999999951</v>
      </c>
      <c r="BD2866" s="163">
        <f t="shared" ref="BD2866:BD2929" si="1392">_xlfn.CHISQ.DIST.RT(BC2866,7)</f>
        <v>5.2389560605952588E-2</v>
      </c>
      <c r="BE2866" s="147">
        <f t="shared" ref="BE2866:BE2929" si="1393">BD2866-BD2867</f>
        <v>1.1619307403073348E-4</v>
      </c>
      <c r="BF2866" s="147" t="str">
        <f t="shared" si="1389"/>
        <v/>
      </c>
      <c r="BG2866" s="159" t="str">
        <f t="shared" si="1390"/>
        <v/>
      </c>
    </row>
    <row r="2867" spans="1:59" ht="20.100000000000001" customHeight="1" x14ac:dyDescent="0.25">
      <c r="A2867" s="147"/>
      <c r="B2867" s="147"/>
      <c r="C2867" s="147"/>
      <c r="D2867" s="147"/>
      <c r="E2867" s="147"/>
      <c r="F2867" s="147"/>
      <c r="G2867" s="147"/>
      <c r="H2867" s="147"/>
      <c r="I2867" s="147"/>
      <c r="J2867" s="147"/>
      <c r="K2867" s="142"/>
      <c r="L2867" s="142"/>
      <c r="M2867" s="142"/>
      <c r="N2867" s="142"/>
      <c r="O2867" s="142"/>
      <c r="P2867" s="142"/>
      <c r="Q2867" s="142"/>
      <c r="R2867" s="142"/>
      <c r="S2867" s="142"/>
      <c r="BB2867" s="147"/>
      <c r="BC2867" s="147">
        <f t="shared" si="1391"/>
        <v>13.939199999999509</v>
      </c>
      <c r="BD2867" s="163">
        <f t="shared" si="1392"/>
        <v>5.2273367531921855E-2</v>
      </c>
      <c r="BE2867" s="147">
        <f t="shared" si="1393"/>
        <v>1.1595487200373455E-4</v>
      </c>
      <c r="BF2867" s="147" t="str">
        <f t="shared" si="1389"/>
        <v/>
      </c>
      <c r="BG2867" s="159" t="str">
        <f t="shared" si="1390"/>
        <v/>
      </c>
    </row>
    <row r="2868" spans="1:59" ht="20.100000000000001" customHeight="1" x14ac:dyDescent="0.25">
      <c r="A2868" s="147"/>
      <c r="B2868" s="147"/>
      <c r="C2868" s="147"/>
      <c r="D2868" s="147"/>
      <c r="E2868" s="147"/>
      <c r="F2868" s="147"/>
      <c r="G2868" s="147"/>
      <c r="H2868" s="147"/>
      <c r="I2868" s="147"/>
      <c r="J2868" s="147"/>
      <c r="K2868" s="142"/>
      <c r="L2868" s="142"/>
      <c r="M2868" s="142"/>
      <c r="N2868" s="142"/>
      <c r="O2868" s="142"/>
      <c r="P2868" s="142"/>
      <c r="Q2868" s="142"/>
      <c r="R2868" s="142"/>
      <c r="S2868" s="142"/>
      <c r="BB2868" s="147"/>
      <c r="BC2868" s="147">
        <f t="shared" si="1391"/>
        <v>13.945599999999509</v>
      </c>
      <c r="BD2868" s="163">
        <f t="shared" si="1392"/>
        <v>5.215741265991812E-2</v>
      </c>
      <c r="BE2868" s="147">
        <f t="shared" si="1393"/>
        <v>1.1571709734686797E-4</v>
      </c>
      <c r="BF2868" s="147" t="str">
        <f t="shared" si="1389"/>
        <v/>
      </c>
      <c r="BG2868" s="159" t="str">
        <f t="shared" si="1390"/>
        <v/>
      </c>
    </row>
    <row r="2869" spans="1:59" ht="20.100000000000001" customHeight="1" x14ac:dyDescent="0.25">
      <c r="A2869" s="147"/>
      <c r="B2869" s="147"/>
      <c r="C2869" s="147"/>
      <c r="D2869" s="147"/>
      <c r="E2869" s="147"/>
      <c r="F2869" s="147"/>
      <c r="G2869" s="147"/>
      <c r="H2869" s="147"/>
      <c r="I2869" s="147"/>
      <c r="J2869" s="147"/>
      <c r="K2869" s="142"/>
      <c r="L2869" s="142"/>
      <c r="M2869" s="142"/>
      <c r="N2869" s="142"/>
      <c r="O2869" s="142"/>
      <c r="P2869" s="142"/>
      <c r="Q2869" s="142"/>
      <c r="R2869" s="142"/>
      <c r="S2869" s="142"/>
      <c r="BB2869" s="147"/>
      <c r="BC2869" s="147">
        <f t="shared" si="1391"/>
        <v>13.951999999999508</v>
      </c>
      <c r="BD2869" s="163">
        <f t="shared" si="1392"/>
        <v>5.2041695562571252E-2</v>
      </c>
      <c r="BE2869" s="147">
        <f t="shared" si="1393"/>
        <v>1.1547974948968726E-4</v>
      </c>
      <c r="BF2869" s="147" t="str">
        <f t="shared" si="1389"/>
        <v/>
      </c>
      <c r="BG2869" s="159" t="str">
        <f t="shared" si="1390"/>
        <v/>
      </c>
    </row>
    <row r="2870" spans="1:59" ht="20.100000000000001" customHeight="1" x14ac:dyDescent="0.25">
      <c r="A2870" s="147"/>
      <c r="B2870" s="147"/>
      <c r="C2870" s="147"/>
      <c r="D2870" s="147"/>
      <c r="E2870" s="147"/>
      <c r="F2870" s="147"/>
      <c r="G2870" s="147"/>
      <c r="H2870" s="147"/>
      <c r="I2870" s="147"/>
      <c r="J2870" s="147"/>
      <c r="K2870" s="142"/>
      <c r="L2870" s="142"/>
      <c r="M2870" s="142"/>
      <c r="N2870" s="142"/>
      <c r="O2870" s="142"/>
      <c r="P2870" s="142"/>
      <c r="Q2870" s="142"/>
      <c r="R2870" s="142"/>
      <c r="S2870" s="142"/>
      <c r="BB2870" s="147"/>
      <c r="BC2870" s="147">
        <f t="shared" si="1391"/>
        <v>13.958399999999507</v>
      </c>
      <c r="BD2870" s="163">
        <f t="shared" si="1392"/>
        <v>5.1926215813081565E-2</v>
      </c>
      <c r="BE2870" s="147">
        <f t="shared" si="1393"/>
        <v>1.1524282786198187E-4</v>
      </c>
      <c r="BF2870" s="147" t="str">
        <f t="shared" si="1389"/>
        <v/>
      </c>
      <c r="BG2870" s="159" t="str">
        <f t="shared" si="1390"/>
        <v/>
      </c>
    </row>
    <row r="2871" spans="1:59" ht="20.100000000000001" customHeight="1" x14ac:dyDescent="0.25">
      <c r="A2871" s="147"/>
      <c r="B2871" s="147"/>
      <c r="C2871" s="147"/>
      <c r="D2871" s="147"/>
      <c r="E2871" s="147"/>
      <c r="F2871" s="147"/>
      <c r="G2871" s="147"/>
      <c r="H2871" s="147"/>
      <c r="I2871" s="147"/>
      <c r="J2871" s="147"/>
      <c r="K2871" s="142"/>
      <c r="L2871" s="142"/>
      <c r="M2871" s="142"/>
      <c r="N2871" s="142"/>
      <c r="O2871" s="142"/>
      <c r="P2871" s="142"/>
      <c r="Q2871" s="142"/>
      <c r="R2871" s="142"/>
      <c r="S2871" s="142"/>
      <c r="BB2871" s="147"/>
      <c r="BC2871" s="147">
        <f t="shared" si="1391"/>
        <v>13.964799999999506</v>
      </c>
      <c r="BD2871" s="163">
        <f t="shared" si="1392"/>
        <v>5.1810972985219583E-2</v>
      </c>
      <c r="BE2871" s="147">
        <f t="shared" si="1393"/>
        <v>1.1500633189381881E-4</v>
      </c>
      <c r="BF2871" s="147" t="str">
        <f t="shared" si="1389"/>
        <v/>
      </c>
      <c r="BG2871" s="159" t="str">
        <f t="shared" si="1390"/>
        <v/>
      </c>
    </row>
    <row r="2872" spans="1:59" ht="20.100000000000001" customHeight="1" x14ac:dyDescent="0.25">
      <c r="A2872" s="147"/>
      <c r="B2872" s="147"/>
      <c r="C2872" s="147"/>
      <c r="D2872" s="147"/>
      <c r="E2872" s="147"/>
      <c r="F2872" s="147"/>
      <c r="G2872" s="147"/>
      <c r="H2872" s="147"/>
      <c r="I2872" s="147"/>
      <c r="J2872" s="147"/>
      <c r="K2872" s="142"/>
      <c r="L2872" s="142"/>
      <c r="M2872" s="142"/>
      <c r="N2872" s="142"/>
      <c r="O2872" s="142"/>
      <c r="P2872" s="142"/>
      <c r="Q2872" s="142"/>
      <c r="R2872" s="142"/>
      <c r="S2872" s="142"/>
      <c r="BB2872" s="147"/>
      <c r="BC2872" s="147">
        <f t="shared" si="1391"/>
        <v>13.971199999999506</v>
      </c>
      <c r="BD2872" s="163">
        <f t="shared" si="1392"/>
        <v>5.1695966653325764E-2</v>
      </c>
      <c r="BE2872" s="147">
        <f t="shared" si="1393"/>
        <v>1.1477026101486265E-4</v>
      </c>
      <c r="BF2872" s="147" t="str">
        <f t="shared" si="1389"/>
        <v/>
      </c>
      <c r="BG2872" s="159" t="str">
        <f t="shared" si="1390"/>
        <v/>
      </c>
    </row>
    <row r="2873" spans="1:59" ht="20.100000000000001" customHeight="1" x14ac:dyDescent="0.25">
      <c r="A2873" s="147"/>
      <c r="B2873" s="147"/>
      <c r="C2873" s="147"/>
      <c r="D2873" s="147"/>
      <c r="E2873" s="147"/>
      <c r="F2873" s="147"/>
      <c r="G2873" s="147"/>
      <c r="H2873" s="147"/>
      <c r="I2873" s="147"/>
      <c r="J2873" s="147"/>
      <c r="K2873" s="142"/>
      <c r="L2873" s="142"/>
      <c r="M2873" s="142"/>
      <c r="N2873" s="142"/>
      <c r="O2873" s="142"/>
      <c r="P2873" s="142"/>
      <c r="Q2873" s="142"/>
      <c r="R2873" s="142"/>
      <c r="S2873" s="142"/>
      <c r="BB2873" s="147"/>
      <c r="BC2873" s="147">
        <f t="shared" si="1391"/>
        <v>13.977599999999505</v>
      </c>
      <c r="BD2873" s="163">
        <f t="shared" si="1392"/>
        <v>5.1581196392310902E-2</v>
      </c>
      <c r="BE2873" s="147">
        <f t="shared" si="1393"/>
        <v>1.1453461465529835E-4</v>
      </c>
      <c r="BF2873" s="147" t="str">
        <f t="shared" si="1389"/>
        <v/>
      </c>
      <c r="BG2873" s="159" t="str">
        <f t="shared" si="1390"/>
        <v/>
      </c>
    </row>
    <row r="2874" spans="1:59" ht="20.100000000000001" customHeight="1" x14ac:dyDescent="0.25">
      <c r="A2874" s="147"/>
      <c r="B2874" s="147"/>
      <c r="C2874" s="147"/>
      <c r="D2874" s="147"/>
      <c r="E2874" s="147"/>
      <c r="F2874" s="147"/>
      <c r="G2874" s="147"/>
      <c r="H2874" s="147"/>
      <c r="I2874" s="147"/>
      <c r="J2874" s="147"/>
      <c r="K2874" s="142"/>
      <c r="L2874" s="142"/>
      <c r="M2874" s="142"/>
      <c r="N2874" s="142"/>
      <c r="O2874" s="142"/>
      <c r="P2874" s="142"/>
      <c r="Q2874" s="142"/>
      <c r="R2874" s="142"/>
      <c r="S2874" s="142"/>
      <c r="BB2874" s="147"/>
      <c r="BC2874" s="147">
        <f t="shared" si="1391"/>
        <v>13.983999999999504</v>
      </c>
      <c r="BD2874" s="163">
        <f t="shared" si="1392"/>
        <v>5.1466661777655603E-2</v>
      </c>
      <c r="BE2874" s="147">
        <f t="shared" si="1393"/>
        <v>1.142993922451721E-4</v>
      </c>
      <c r="BF2874" s="147" t="str">
        <f t="shared" si="1389"/>
        <v/>
      </c>
      <c r="BG2874" s="159" t="str">
        <f t="shared" si="1390"/>
        <v/>
      </c>
    </row>
    <row r="2875" spans="1:59" ht="20.100000000000001" customHeight="1" x14ac:dyDescent="0.25">
      <c r="A2875" s="147"/>
      <c r="B2875" s="147"/>
      <c r="C2875" s="147"/>
      <c r="D2875" s="147"/>
      <c r="E2875" s="147"/>
      <c r="F2875" s="147"/>
      <c r="G2875" s="147"/>
      <c r="H2875" s="147"/>
      <c r="I2875" s="147"/>
      <c r="J2875" s="147"/>
      <c r="K2875" s="142"/>
      <c r="L2875" s="142"/>
      <c r="M2875" s="142"/>
      <c r="N2875" s="142"/>
      <c r="O2875" s="142"/>
      <c r="P2875" s="142"/>
      <c r="Q2875" s="142"/>
      <c r="R2875" s="142"/>
      <c r="S2875" s="142"/>
      <c r="BB2875" s="147"/>
      <c r="BC2875" s="147">
        <f t="shared" si="1391"/>
        <v>13.990399999999504</v>
      </c>
      <c r="BD2875" s="163">
        <f t="shared" si="1392"/>
        <v>5.1352362385410431E-2</v>
      </c>
      <c r="BE2875" s="147">
        <f t="shared" si="1393"/>
        <v>1.1406459321477297E-4</v>
      </c>
      <c r="BF2875" s="147" t="str">
        <f t="shared" si="1389"/>
        <v/>
      </c>
      <c r="BG2875" s="159" t="str">
        <f t="shared" si="1390"/>
        <v/>
      </c>
    </row>
    <row r="2876" spans="1:59" ht="20.100000000000001" customHeight="1" x14ac:dyDescent="0.25">
      <c r="A2876" s="147"/>
      <c r="B2876" s="147"/>
      <c r="C2876" s="147"/>
      <c r="D2876" s="147"/>
      <c r="E2876" s="147"/>
      <c r="F2876" s="147"/>
      <c r="G2876" s="147"/>
      <c r="H2876" s="147"/>
      <c r="I2876" s="147"/>
      <c r="J2876" s="147"/>
      <c r="K2876" s="142"/>
      <c r="L2876" s="142"/>
      <c r="M2876" s="142"/>
      <c r="N2876" s="142"/>
      <c r="O2876" s="142"/>
      <c r="P2876" s="142"/>
      <c r="Q2876" s="142"/>
      <c r="R2876" s="142"/>
      <c r="S2876" s="142"/>
      <c r="BB2876" s="147"/>
      <c r="BC2876" s="147">
        <f t="shared" si="1391"/>
        <v>13.996799999999503</v>
      </c>
      <c r="BD2876" s="163">
        <f t="shared" si="1392"/>
        <v>5.1238297792195658E-2</v>
      </c>
      <c r="BE2876" s="147">
        <f t="shared" si="1393"/>
        <v>1.138302169943553E-4</v>
      </c>
      <c r="BF2876" s="147" t="str">
        <f t="shared" si="1389"/>
        <v/>
      </c>
      <c r="BG2876" s="159" t="str">
        <f t="shared" si="1390"/>
        <v/>
      </c>
    </row>
    <row r="2877" spans="1:59" ht="20.100000000000001" customHeight="1" x14ac:dyDescent="0.25">
      <c r="A2877" s="147"/>
      <c r="B2877" s="147"/>
      <c r="C2877" s="147"/>
      <c r="D2877" s="147"/>
      <c r="E2877" s="147"/>
      <c r="F2877" s="147"/>
      <c r="G2877" s="147"/>
      <c r="H2877" s="147"/>
      <c r="I2877" s="147"/>
      <c r="J2877" s="147"/>
      <c r="K2877" s="142"/>
      <c r="L2877" s="142"/>
      <c r="M2877" s="142"/>
      <c r="N2877" s="142"/>
      <c r="O2877" s="142"/>
      <c r="P2877" s="142"/>
      <c r="Q2877" s="142"/>
      <c r="R2877" s="142"/>
      <c r="S2877" s="142"/>
      <c r="BB2877" s="147"/>
      <c r="BC2877" s="147">
        <f t="shared" si="1391"/>
        <v>14.003199999999502</v>
      </c>
      <c r="BD2877" s="163">
        <f t="shared" si="1392"/>
        <v>5.1124467575201303E-2</v>
      </c>
      <c r="BE2877" s="147">
        <f t="shared" si="1393"/>
        <v>1.1359626301417347E-4</v>
      </c>
      <c r="BF2877" s="147" t="str">
        <f t="shared" si="1389"/>
        <v/>
      </c>
      <c r="BG2877" s="159" t="str">
        <f t="shared" si="1390"/>
        <v/>
      </c>
    </row>
    <row r="2878" spans="1:59" ht="20.100000000000001" customHeight="1" x14ac:dyDescent="0.25">
      <c r="A2878" s="147"/>
      <c r="B2878" s="147"/>
      <c r="C2878" s="147"/>
      <c r="D2878" s="147"/>
      <c r="E2878" s="147"/>
      <c r="F2878" s="147"/>
      <c r="G2878" s="147"/>
      <c r="H2878" s="147"/>
      <c r="I2878" s="147"/>
      <c r="J2878" s="147"/>
      <c r="K2878" s="142"/>
      <c r="L2878" s="142"/>
      <c r="M2878" s="142"/>
      <c r="N2878" s="142"/>
      <c r="O2878" s="142"/>
      <c r="P2878" s="142"/>
      <c r="Q2878" s="142"/>
      <c r="R2878" s="142"/>
      <c r="S2878" s="142"/>
      <c r="BB2878" s="147"/>
      <c r="BC2878" s="147">
        <f t="shared" si="1391"/>
        <v>14.009599999999502</v>
      </c>
      <c r="BD2878" s="163">
        <f t="shared" si="1392"/>
        <v>5.101087131218713E-2</v>
      </c>
      <c r="BE2878" s="147">
        <f t="shared" si="1393"/>
        <v>1.1336273070496061E-4</v>
      </c>
      <c r="BF2878" s="147" t="str">
        <f t="shared" si="1389"/>
        <v/>
      </c>
      <c r="BG2878" s="159" t="str">
        <f t="shared" si="1390"/>
        <v/>
      </c>
    </row>
    <row r="2879" spans="1:59" ht="20.100000000000001" customHeight="1" x14ac:dyDescent="0.25">
      <c r="A2879" s="147"/>
      <c r="B2879" s="147"/>
      <c r="C2879" s="147"/>
      <c r="D2879" s="147"/>
      <c r="E2879" s="147"/>
      <c r="F2879" s="147"/>
      <c r="G2879" s="147"/>
      <c r="H2879" s="147"/>
      <c r="I2879" s="147"/>
      <c r="J2879" s="147"/>
      <c r="K2879" s="142"/>
      <c r="L2879" s="142"/>
      <c r="M2879" s="142"/>
      <c r="N2879" s="142"/>
      <c r="O2879" s="142"/>
      <c r="P2879" s="142"/>
      <c r="Q2879" s="142"/>
      <c r="R2879" s="142"/>
      <c r="S2879" s="142"/>
      <c r="BB2879" s="147"/>
      <c r="BC2879" s="147">
        <f t="shared" si="1391"/>
        <v>14.015999999999501</v>
      </c>
      <c r="BD2879" s="163">
        <f t="shared" si="1392"/>
        <v>5.0897508581482169E-2</v>
      </c>
      <c r="BE2879" s="147">
        <f t="shared" si="1393"/>
        <v>1.1312961949717232E-4</v>
      </c>
      <c r="BF2879" s="147" t="str">
        <f t="shared" si="1389"/>
        <v/>
      </c>
      <c r="BG2879" s="159" t="str">
        <f t="shared" si="1390"/>
        <v/>
      </c>
    </row>
    <row r="2880" spans="1:59" ht="20.100000000000001" customHeight="1" x14ac:dyDescent="0.25">
      <c r="A2880" s="147"/>
      <c r="B2880" s="147"/>
      <c r="C2880" s="147"/>
      <c r="D2880" s="147"/>
      <c r="E2880" s="147"/>
      <c r="F2880" s="147"/>
      <c r="G2880" s="147"/>
      <c r="H2880" s="147"/>
      <c r="I2880" s="147"/>
      <c r="J2880" s="147"/>
      <c r="K2880" s="142"/>
      <c r="L2880" s="142"/>
      <c r="M2880" s="142"/>
      <c r="N2880" s="142"/>
      <c r="O2880" s="142"/>
      <c r="P2880" s="142"/>
      <c r="Q2880" s="142"/>
      <c r="R2880" s="142"/>
      <c r="S2880" s="142"/>
      <c r="BB2880" s="147"/>
      <c r="BC2880" s="147">
        <f t="shared" si="1391"/>
        <v>14.0223999999995</v>
      </c>
      <c r="BD2880" s="163">
        <f t="shared" si="1392"/>
        <v>5.0784378961984997E-2</v>
      </c>
      <c r="BE2880" s="147">
        <f t="shared" si="1393"/>
        <v>1.1289692882149316E-4</v>
      </c>
      <c r="BF2880" s="147" t="str">
        <f t="shared" si="1389"/>
        <v/>
      </c>
      <c r="BG2880" s="159" t="str">
        <f t="shared" si="1390"/>
        <v/>
      </c>
    </row>
    <row r="2881" spans="1:59" ht="20.100000000000001" customHeight="1" x14ac:dyDescent="0.25">
      <c r="A2881" s="147"/>
      <c r="B2881" s="147"/>
      <c r="C2881" s="147"/>
      <c r="D2881" s="147"/>
      <c r="E2881" s="147"/>
      <c r="F2881" s="147"/>
      <c r="G2881" s="147"/>
      <c r="H2881" s="147"/>
      <c r="I2881" s="147"/>
      <c r="J2881" s="147"/>
      <c r="K2881" s="142"/>
      <c r="L2881" s="142"/>
      <c r="M2881" s="142"/>
      <c r="N2881" s="142"/>
      <c r="O2881" s="142"/>
      <c r="P2881" s="142"/>
      <c r="Q2881" s="142"/>
      <c r="R2881" s="142"/>
      <c r="S2881" s="142"/>
      <c r="BB2881" s="147"/>
      <c r="BC2881" s="147">
        <f t="shared" si="1391"/>
        <v>14.028799999999499</v>
      </c>
      <c r="BD2881" s="163">
        <f t="shared" si="1392"/>
        <v>5.0671482033163504E-2</v>
      </c>
      <c r="BE2881" s="147">
        <f t="shared" si="1393"/>
        <v>1.1266465810883669E-4</v>
      </c>
      <c r="BF2881" s="147" t="str">
        <f t="shared" si="1389"/>
        <v/>
      </c>
      <c r="BG2881" s="159" t="str">
        <f t="shared" si="1390"/>
        <v/>
      </c>
    </row>
    <row r="2882" spans="1:59" ht="20.100000000000001" customHeight="1" x14ac:dyDescent="0.25">
      <c r="A2882" s="147"/>
      <c r="B2882" s="147"/>
      <c r="C2882" s="147"/>
      <c r="D2882" s="147"/>
      <c r="E2882" s="147"/>
      <c r="F2882" s="147"/>
      <c r="G2882" s="147"/>
      <c r="H2882" s="147"/>
      <c r="I2882" s="147"/>
      <c r="J2882" s="147"/>
      <c r="K2882" s="142"/>
      <c r="L2882" s="142"/>
      <c r="M2882" s="142"/>
      <c r="N2882" s="142"/>
      <c r="O2882" s="142"/>
      <c r="P2882" s="142"/>
      <c r="Q2882" s="142"/>
      <c r="R2882" s="142"/>
      <c r="S2882" s="142"/>
      <c r="BB2882" s="147"/>
      <c r="BC2882" s="147">
        <f t="shared" si="1391"/>
        <v>14.035199999999499</v>
      </c>
      <c r="BD2882" s="163">
        <f t="shared" si="1392"/>
        <v>5.0558817375054667E-2</v>
      </c>
      <c r="BE2882" s="147">
        <f t="shared" si="1393"/>
        <v>1.1243280679001239E-4</v>
      </c>
      <c r="BF2882" s="147" t="str">
        <f t="shared" si="1389"/>
        <v/>
      </c>
      <c r="BG2882" s="159" t="str">
        <f t="shared" si="1390"/>
        <v/>
      </c>
    </row>
    <row r="2883" spans="1:59" ht="20.100000000000001" customHeight="1" x14ac:dyDescent="0.25">
      <c r="A2883" s="147"/>
      <c r="B2883" s="147"/>
      <c r="C2883" s="147"/>
      <c r="D2883" s="147"/>
      <c r="E2883" s="147"/>
      <c r="F2883" s="147"/>
      <c r="G2883" s="147"/>
      <c r="H2883" s="147"/>
      <c r="I2883" s="147"/>
      <c r="J2883" s="147"/>
      <c r="K2883" s="142"/>
      <c r="L2883" s="142"/>
      <c r="M2883" s="142"/>
      <c r="N2883" s="142"/>
      <c r="O2883" s="142"/>
      <c r="P2883" s="142"/>
      <c r="Q2883" s="142"/>
      <c r="R2883" s="142"/>
      <c r="S2883" s="142"/>
      <c r="BB2883" s="147"/>
      <c r="BC2883" s="147">
        <f t="shared" si="1391"/>
        <v>14.041599999999498</v>
      </c>
      <c r="BD2883" s="163">
        <f t="shared" si="1392"/>
        <v>5.0446384568264654E-2</v>
      </c>
      <c r="BE2883" s="147">
        <f t="shared" si="1393"/>
        <v>1.122013742961836E-4</v>
      </c>
      <c r="BF2883" s="147" t="str">
        <f t="shared" si="1389"/>
        <v/>
      </c>
      <c r="BG2883" s="159" t="str">
        <f t="shared" si="1390"/>
        <v/>
      </c>
    </row>
    <row r="2884" spans="1:59" ht="20.100000000000001" customHeight="1" x14ac:dyDescent="0.25">
      <c r="A2884" s="147"/>
      <c r="B2884" s="147"/>
      <c r="C2884" s="147"/>
      <c r="D2884" s="147"/>
      <c r="E2884" s="147"/>
      <c r="F2884" s="147"/>
      <c r="G2884" s="147"/>
      <c r="H2884" s="147"/>
      <c r="I2884" s="147"/>
      <c r="J2884" s="147"/>
      <c r="K2884" s="142"/>
      <c r="L2884" s="142"/>
      <c r="M2884" s="142"/>
      <c r="N2884" s="142"/>
      <c r="O2884" s="142"/>
      <c r="P2884" s="142"/>
      <c r="Q2884" s="142"/>
      <c r="R2884" s="142"/>
      <c r="S2884" s="142"/>
      <c r="BB2884" s="147"/>
      <c r="BC2884" s="147">
        <f t="shared" si="1391"/>
        <v>14.047999999999497</v>
      </c>
      <c r="BD2884" s="163">
        <f t="shared" si="1392"/>
        <v>5.0334183193968471E-2</v>
      </c>
      <c r="BE2884" s="147">
        <f t="shared" si="1393"/>
        <v>1.119703600583194E-4</v>
      </c>
      <c r="BF2884" s="147" t="str">
        <f t="shared" si="1389"/>
        <v/>
      </c>
      <c r="BG2884" s="159" t="str">
        <f t="shared" si="1390"/>
        <v/>
      </c>
    </row>
    <row r="2885" spans="1:59" ht="20.100000000000001" customHeight="1" x14ac:dyDescent="0.25">
      <c r="A2885" s="147"/>
      <c r="B2885" s="147"/>
      <c r="C2885" s="147"/>
      <c r="D2885" s="147"/>
      <c r="E2885" s="147"/>
      <c r="F2885" s="147"/>
      <c r="G2885" s="147"/>
      <c r="H2885" s="147"/>
      <c r="I2885" s="147"/>
      <c r="J2885" s="147"/>
      <c r="K2885" s="142"/>
      <c r="L2885" s="142"/>
      <c r="M2885" s="142"/>
      <c r="N2885" s="142"/>
      <c r="O2885" s="142"/>
      <c r="P2885" s="142"/>
      <c r="Q2885" s="142"/>
      <c r="R2885" s="142"/>
      <c r="S2885" s="142"/>
      <c r="BB2885" s="147"/>
      <c r="BC2885" s="147">
        <f t="shared" si="1391"/>
        <v>14.054399999999497</v>
      </c>
      <c r="BD2885" s="163">
        <f t="shared" si="1392"/>
        <v>5.0222212833910151E-2</v>
      </c>
      <c r="BE2885" s="147">
        <f t="shared" si="1393"/>
        <v>1.1173976350788151E-4</v>
      </c>
      <c r="BF2885" s="147" t="str">
        <f t="shared" si="1389"/>
        <v/>
      </c>
      <c r="BG2885" s="159" t="str">
        <f t="shared" si="1390"/>
        <v/>
      </c>
    </row>
    <row r="2886" spans="1:59" ht="20.100000000000001" customHeight="1" x14ac:dyDescent="0.25">
      <c r="A2886" s="147"/>
      <c r="B2886" s="147"/>
      <c r="C2886" s="147"/>
      <c r="D2886" s="147"/>
      <c r="E2886" s="147"/>
      <c r="F2886" s="147"/>
      <c r="G2886" s="147"/>
      <c r="H2886" s="147"/>
      <c r="I2886" s="147"/>
      <c r="J2886" s="147"/>
      <c r="K2886" s="142"/>
      <c r="L2886" s="142"/>
      <c r="M2886" s="142"/>
      <c r="N2886" s="142"/>
      <c r="O2886" s="142"/>
      <c r="P2886" s="142"/>
      <c r="Q2886" s="142"/>
      <c r="R2886" s="142"/>
      <c r="S2886" s="142"/>
      <c r="BB2886" s="147"/>
      <c r="BC2886" s="147">
        <f t="shared" si="1391"/>
        <v>14.060799999999496</v>
      </c>
      <c r="BD2886" s="163">
        <f t="shared" si="1392"/>
        <v>5.011047307040227E-2</v>
      </c>
      <c r="BE2886" s="147">
        <f t="shared" si="1393"/>
        <v>1.1150958407619288E-4</v>
      </c>
      <c r="BF2886" s="147" t="str">
        <f t="shared" si="1389"/>
        <v/>
      </c>
      <c r="BG2886" s="159" t="str">
        <f t="shared" si="1390"/>
        <v/>
      </c>
    </row>
    <row r="2887" spans="1:59" ht="20.100000000000001" customHeight="1" x14ac:dyDescent="0.25">
      <c r="A2887" s="147"/>
      <c r="B2887" s="147"/>
      <c r="C2887" s="147"/>
      <c r="D2887" s="147"/>
      <c r="E2887" s="147"/>
      <c r="F2887" s="147"/>
      <c r="G2887" s="147"/>
      <c r="H2887" s="147"/>
      <c r="I2887" s="147"/>
      <c r="J2887" s="147"/>
      <c r="K2887" s="142"/>
      <c r="L2887" s="142"/>
      <c r="M2887" s="142"/>
      <c r="N2887" s="142"/>
      <c r="O2887" s="142"/>
      <c r="P2887" s="142"/>
      <c r="Q2887" s="142"/>
      <c r="R2887" s="142"/>
      <c r="S2887" s="142"/>
      <c r="BB2887" s="147"/>
      <c r="BC2887" s="147">
        <f t="shared" si="1391"/>
        <v>14.067199999999495</v>
      </c>
      <c r="BD2887" s="163">
        <f t="shared" si="1392"/>
        <v>4.9998963486326077E-2</v>
      </c>
      <c r="BE2887" s="147">
        <f t="shared" si="1393"/>
        <v>1.1127982119468055E-4</v>
      </c>
      <c r="BF2887" s="147">
        <f t="shared" si="1389"/>
        <v>1.1127982119468055E-4</v>
      </c>
      <c r="BG2887" s="159" t="str">
        <f t="shared" si="1390"/>
        <v/>
      </c>
    </row>
    <row r="2888" spans="1:59" ht="20.100000000000001" customHeight="1" x14ac:dyDescent="0.25">
      <c r="A2888" s="147"/>
      <c r="B2888" s="147"/>
      <c r="C2888" s="147"/>
      <c r="D2888" s="147"/>
      <c r="E2888" s="147"/>
      <c r="F2888" s="147"/>
      <c r="G2888" s="147"/>
      <c r="H2888" s="147"/>
      <c r="I2888" s="147"/>
      <c r="J2888" s="147"/>
      <c r="K2888" s="142"/>
      <c r="L2888" s="142"/>
      <c r="M2888" s="142"/>
      <c r="N2888" s="142"/>
      <c r="O2888" s="142"/>
      <c r="P2888" s="142"/>
      <c r="Q2888" s="142"/>
      <c r="R2888" s="142"/>
      <c r="S2888" s="142"/>
      <c r="BB2888" s="147"/>
      <c r="BC2888" s="147">
        <f t="shared" si="1391"/>
        <v>14.073599999999495</v>
      </c>
      <c r="BD2888" s="163">
        <f t="shared" si="1392"/>
        <v>4.9887683665131397E-2</v>
      </c>
      <c r="BE2888" s="147">
        <f t="shared" si="1393"/>
        <v>1.1105047429515319E-4</v>
      </c>
      <c r="BF2888" s="147">
        <f t="shared" si="1389"/>
        <v>1.1105047429515319E-4</v>
      </c>
      <c r="BG2888" s="159" t="str">
        <f t="shared" si="1390"/>
        <v/>
      </c>
    </row>
    <row r="2889" spans="1:59" ht="20.100000000000001" customHeight="1" x14ac:dyDescent="0.25">
      <c r="A2889" s="147"/>
      <c r="B2889" s="147"/>
      <c r="C2889" s="147"/>
      <c r="D2889" s="147"/>
      <c r="E2889" s="147"/>
      <c r="F2889" s="147"/>
      <c r="G2889" s="147"/>
      <c r="H2889" s="147"/>
      <c r="I2889" s="147"/>
      <c r="J2889" s="147"/>
      <c r="K2889" s="142"/>
      <c r="L2889" s="142"/>
      <c r="M2889" s="142"/>
      <c r="N2889" s="142"/>
      <c r="O2889" s="142"/>
      <c r="P2889" s="142"/>
      <c r="Q2889" s="142"/>
      <c r="R2889" s="142"/>
      <c r="S2889" s="142"/>
      <c r="BB2889" s="147"/>
      <c r="BC2889" s="147">
        <f t="shared" si="1391"/>
        <v>14.079999999999494</v>
      </c>
      <c r="BD2889" s="163">
        <f t="shared" si="1392"/>
        <v>4.9776633190836243E-2</v>
      </c>
      <c r="BE2889" s="147">
        <f t="shared" si="1393"/>
        <v>1.1082154280930845E-4</v>
      </c>
      <c r="BF2889" s="147">
        <f t="shared" si="1389"/>
        <v>1.1082154280930845E-4</v>
      </c>
      <c r="BG2889" s="159" t="str">
        <f t="shared" si="1390"/>
        <v/>
      </c>
    </row>
    <row r="2890" spans="1:59" ht="20.100000000000001" customHeight="1" x14ac:dyDescent="0.25">
      <c r="A2890" s="147"/>
      <c r="B2890" s="147"/>
      <c r="C2890" s="147"/>
      <c r="D2890" s="147"/>
      <c r="E2890" s="147"/>
      <c r="F2890" s="147"/>
      <c r="G2890" s="147"/>
      <c r="H2890" s="147"/>
      <c r="I2890" s="147"/>
      <c r="J2890" s="147"/>
      <c r="K2890" s="142"/>
      <c r="L2890" s="142"/>
      <c r="M2890" s="142"/>
      <c r="N2890" s="142"/>
      <c r="O2890" s="142"/>
      <c r="P2890" s="142"/>
      <c r="Q2890" s="142"/>
      <c r="R2890" s="142"/>
      <c r="S2890" s="142"/>
      <c r="BB2890" s="147"/>
      <c r="BC2890" s="147">
        <f t="shared" si="1391"/>
        <v>14.086399999999493</v>
      </c>
      <c r="BD2890" s="163">
        <f t="shared" si="1392"/>
        <v>4.9665811648026935E-2</v>
      </c>
      <c r="BE2890" s="147">
        <f t="shared" si="1393"/>
        <v>1.1059302616903827E-4</v>
      </c>
      <c r="BF2890" s="147">
        <f t="shared" si="1389"/>
        <v>1.1059302616903827E-4</v>
      </c>
      <c r="BG2890" s="159" t="str">
        <f t="shared" si="1390"/>
        <v/>
      </c>
    </row>
    <row r="2891" spans="1:59" ht="20.100000000000001" customHeight="1" x14ac:dyDescent="0.25">
      <c r="A2891" s="147"/>
      <c r="B2891" s="147"/>
      <c r="C2891" s="147"/>
      <c r="D2891" s="147"/>
      <c r="E2891" s="147"/>
      <c r="F2891" s="147"/>
      <c r="G2891" s="147"/>
      <c r="H2891" s="147"/>
      <c r="I2891" s="147"/>
      <c r="J2891" s="147"/>
      <c r="K2891" s="142"/>
      <c r="L2891" s="142"/>
      <c r="M2891" s="142"/>
      <c r="N2891" s="142"/>
      <c r="O2891" s="142"/>
      <c r="P2891" s="142"/>
      <c r="Q2891" s="142"/>
      <c r="R2891" s="142"/>
      <c r="S2891" s="142"/>
      <c r="BB2891" s="147"/>
      <c r="BC2891" s="147">
        <f t="shared" si="1391"/>
        <v>14.092799999999492</v>
      </c>
      <c r="BD2891" s="163">
        <f t="shared" si="1392"/>
        <v>4.9555218621857897E-2</v>
      </c>
      <c r="BE2891" s="147">
        <f t="shared" si="1393"/>
        <v>1.1036492380655377E-4</v>
      </c>
      <c r="BF2891" s="147">
        <f t="shared" si="1389"/>
        <v>1.1036492380655377E-4</v>
      </c>
      <c r="BG2891" s="159" t="str">
        <f t="shared" si="1390"/>
        <v/>
      </c>
    </row>
    <row r="2892" spans="1:59" ht="20.100000000000001" customHeight="1" x14ac:dyDescent="0.25">
      <c r="A2892" s="147"/>
      <c r="B2892" s="147"/>
      <c r="C2892" s="147"/>
      <c r="D2892" s="147"/>
      <c r="E2892" s="147"/>
      <c r="F2892" s="147"/>
      <c r="G2892" s="147"/>
      <c r="H2892" s="147"/>
      <c r="I2892" s="147"/>
      <c r="J2892" s="147"/>
      <c r="K2892" s="142"/>
      <c r="L2892" s="142"/>
      <c r="M2892" s="142"/>
      <c r="N2892" s="142"/>
      <c r="O2892" s="142"/>
      <c r="P2892" s="142"/>
      <c r="Q2892" s="142"/>
      <c r="R2892" s="142"/>
      <c r="S2892" s="142"/>
      <c r="BB2892" s="147"/>
      <c r="BC2892" s="147">
        <f t="shared" si="1391"/>
        <v>14.099199999999492</v>
      </c>
      <c r="BD2892" s="163">
        <f t="shared" si="1392"/>
        <v>4.9444853698051343E-2</v>
      </c>
      <c r="BE2892" s="147">
        <f t="shared" si="1393"/>
        <v>1.1013723515378854E-4</v>
      </c>
      <c r="BF2892" s="147">
        <f t="shared" si="1389"/>
        <v>1.1013723515378854E-4</v>
      </c>
      <c r="BG2892" s="159" t="str">
        <f t="shared" si="1390"/>
        <v/>
      </c>
    </row>
    <row r="2893" spans="1:59" ht="20.100000000000001" customHeight="1" x14ac:dyDescent="0.25">
      <c r="A2893" s="147"/>
      <c r="B2893" s="147"/>
      <c r="C2893" s="147"/>
      <c r="D2893" s="147"/>
      <c r="E2893" s="147"/>
      <c r="F2893" s="147"/>
      <c r="G2893" s="147"/>
      <c r="H2893" s="147"/>
      <c r="I2893" s="147"/>
      <c r="J2893" s="147"/>
      <c r="K2893" s="142"/>
      <c r="L2893" s="142"/>
      <c r="M2893" s="142"/>
      <c r="N2893" s="142"/>
      <c r="O2893" s="142"/>
      <c r="P2893" s="142"/>
      <c r="Q2893" s="142"/>
      <c r="R2893" s="142"/>
      <c r="S2893" s="142"/>
      <c r="BB2893" s="147"/>
      <c r="BC2893" s="147">
        <f t="shared" si="1391"/>
        <v>14.105599999999491</v>
      </c>
      <c r="BD2893" s="163">
        <f t="shared" si="1392"/>
        <v>4.9334716462897554E-2</v>
      </c>
      <c r="BE2893" s="147">
        <f t="shared" si="1393"/>
        <v>1.0990995964325206E-4</v>
      </c>
      <c r="BF2893" s="147">
        <f t="shared" si="1389"/>
        <v>1.0990995964325206E-4</v>
      </c>
      <c r="BG2893" s="159" t="str">
        <f t="shared" si="1390"/>
        <v/>
      </c>
    </row>
    <row r="2894" spans="1:59" ht="20.100000000000001" customHeight="1" x14ac:dyDescent="0.25">
      <c r="A2894" s="147"/>
      <c r="B2894" s="147"/>
      <c r="C2894" s="147"/>
      <c r="D2894" s="147"/>
      <c r="E2894" s="147"/>
      <c r="F2894" s="147"/>
      <c r="G2894" s="147"/>
      <c r="H2894" s="147"/>
      <c r="I2894" s="147"/>
      <c r="J2894" s="147"/>
      <c r="K2894" s="142"/>
      <c r="L2894" s="142"/>
      <c r="M2894" s="142"/>
      <c r="N2894" s="142"/>
      <c r="O2894" s="142"/>
      <c r="P2894" s="142"/>
      <c r="Q2894" s="142"/>
      <c r="R2894" s="142"/>
      <c r="S2894" s="142"/>
      <c r="BB2894" s="147"/>
      <c r="BC2894" s="147">
        <f t="shared" si="1391"/>
        <v>14.11199999999949</v>
      </c>
      <c r="BD2894" s="163">
        <f t="shared" si="1392"/>
        <v>4.9224806503254302E-2</v>
      </c>
      <c r="BE2894" s="147">
        <f t="shared" si="1393"/>
        <v>1.0968309670740528E-4</v>
      </c>
      <c r="BF2894" s="147">
        <f t="shared" si="1389"/>
        <v>1.0968309670740528E-4</v>
      </c>
      <c r="BG2894" s="159" t="str">
        <f t="shared" si="1390"/>
        <v/>
      </c>
    </row>
    <row r="2895" spans="1:59" ht="20.100000000000001" customHeight="1" x14ac:dyDescent="0.25">
      <c r="A2895" s="147"/>
      <c r="B2895" s="147"/>
      <c r="C2895" s="147"/>
      <c r="D2895" s="147"/>
      <c r="E2895" s="147"/>
      <c r="F2895" s="147"/>
      <c r="G2895" s="147"/>
      <c r="H2895" s="147"/>
      <c r="I2895" s="147"/>
      <c r="J2895" s="147"/>
      <c r="K2895" s="142"/>
      <c r="L2895" s="142"/>
      <c r="M2895" s="142"/>
      <c r="N2895" s="142"/>
      <c r="O2895" s="142"/>
      <c r="P2895" s="142"/>
      <c r="Q2895" s="142"/>
      <c r="R2895" s="142"/>
      <c r="S2895" s="142"/>
      <c r="BB2895" s="147"/>
      <c r="BC2895" s="147">
        <f t="shared" si="1391"/>
        <v>14.11839999999949</v>
      </c>
      <c r="BD2895" s="163">
        <f t="shared" si="1392"/>
        <v>4.9115123406546897E-2</v>
      </c>
      <c r="BE2895" s="147">
        <f t="shared" si="1393"/>
        <v>1.0945664577888953E-4</v>
      </c>
      <c r="BF2895" s="147">
        <f t="shared" si="1389"/>
        <v>1.0945664577888953E-4</v>
      </c>
      <c r="BG2895" s="159" t="str">
        <f t="shared" si="1390"/>
        <v/>
      </c>
    </row>
    <row r="2896" spans="1:59" ht="20.100000000000001" customHeight="1" x14ac:dyDescent="0.25">
      <c r="A2896" s="147"/>
      <c r="B2896" s="147"/>
      <c r="C2896" s="147"/>
      <c r="D2896" s="147"/>
      <c r="E2896" s="147"/>
      <c r="F2896" s="147"/>
      <c r="G2896" s="147"/>
      <c r="H2896" s="147"/>
      <c r="I2896" s="147"/>
      <c r="J2896" s="147"/>
      <c r="K2896" s="142"/>
      <c r="L2896" s="142"/>
      <c r="M2896" s="142"/>
      <c r="N2896" s="142"/>
      <c r="O2896" s="142"/>
      <c r="P2896" s="142"/>
      <c r="Q2896" s="142"/>
      <c r="R2896" s="142"/>
      <c r="S2896" s="142"/>
      <c r="BB2896" s="147"/>
      <c r="BC2896" s="147">
        <f t="shared" si="1391"/>
        <v>14.124799999999489</v>
      </c>
      <c r="BD2896" s="163">
        <f t="shared" si="1392"/>
        <v>4.9005666760768007E-2</v>
      </c>
      <c r="BE2896" s="147">
        <f t="shared" si="1393"/>
        <v>1.0923060629031839E-4</v>
      </c>
      <c r="BF2896" s="147">
        <f t="shared" si="1389"/>
        <v>1.0923060629031839E-4</v>
      </c>
      <c r="BG2896" s="159" t="str">
        <f t="shared" si="1390"/>
        <v/>
      </c>
    </row>
    <row r="2897" spans="1:59" ht="20.100000000000001" customHeight="1" x14ac:dyDescent="0.25">
      <c r="A2897" s="147"/>
      <c r="B2897" s="147"/>
      <c r="C2897" s="147"/>
      <c r="D2897" s="147"/>
      <c r="E2897" s="147"/>
      <c r="F2897" s="147"/>
      <c r="G2897" s="147"/>
      <c r="H2897" s="147"/>
      <c r="I2897" s="147"/>
      <c r="J2897" s="147"/>
      <c r="K2897" s="142"/>
      <c r="L2897" s="142"/>
      <c r="M2897" s="142"/>
      <c r="N2897" s="142"/>
      <c r="O2897" s="142"/>
      <c r="P2897" s="142"/>
      <c r="Q2897" s="142"/>
      <c r="R2897" s="142"/>
      <c r="S2897" s="142"/>
      <c r="BB2897" s="147"/>
      <c r="BC2897" s="147">
        <f t="shared" si="1391"/>
        <v>14.131199999999488</v>
      </c>
      <c r="BD2897" s="163">
        <f t="shared" si="1392"/>
        <v>4.8896436154477689E-2</v>
      </c>
      <c r="BE2897" s="147">
        <f t="shared" si="1393"/>
        <v>1.090049776749577E-4</v>
      </c>
      <c r="BF2897" s="147">
        <f t="shared" si="1389"/>
        <v>1.090049776749577E-4</v>
      </c>
      <c r="BG2897" s="159" t="str">
        <f t="shared" si="1390"/>
        <v/>
      </c>
    </row>
    <row r="2898" spans="1:59" ht="20.100000000000001" customHeight="1" x14ac:dyDescent="0.25">
      <c r="A2898" s="147"/>
      <c r="B2898" s="147"/>
      <c r="C2898" s="147"/>
      <c r="D2898" s="147"/>
      <c r="E2898" s="147"/>
      <c r="F2898" s="147"/>
      <c r="G2898" s="147"/>
      <c r="H2898" s="147"/>
      <c r="I2898" s="147"/>
      <c r="J2898" s="147"/>
      <c r="K2898" s="142"/>
      <c r="L2898" s="142"/>
      <c r="M2898" s="142"/>
      <c r="N2898" s="142"/>
      <c r="O2898" s="142"/>
      <c r="P2898" s="142"/>
      <c r="Q2898" s="142"/>
      <c r="R2898" s="142"/>
      <c r="S2898" s="142"/>
      <c r="BB2898" s="147"/>
      <c r="BC2898" s="147">
        <f t="shared" si="1391"/>
        <v>14.137599999999487</v>
      </c>
      <c r="BD2898" s="163">
        <f t="shared" si="1392"/>
        <v>4.8787431176802731E-2</v>
      </c>
      <c r="BE2898" s="147">
        <f t="shared" si="1393"/>
        <v>1.0877975936551126E-4</v>
      </c>
      <c r="BF2898" s="147">
        <f t="shared" si="1389"/>
        <v>1.0877975936551126E-4</v>
      </c>
      <c r="BG2898" s="159" t="str">
        <f t="shared" si="1390"/>
        <v/>
      </c>
    </row>
    <row r="2899" spans="1:59" ht="20.100000000000001" customHeight="1" x14ac:dyDescent="0.25">
      <c r="A2899" s="147"/>
      <c r="B2899" s="147"/>
      <c r="C2899" s="147"/>
      <c r="D2899" s="147"/>
      <c r="E2899" s="147"/>
      <c r="F2899" s="147"/>
      <c r="G2899" s="147"/>
      <c r="H2899" s="147"/>
      <c r="I2899" s="147"/>
      <c r="J2899" s="147"/>
      <c r="K2899" s="142"/>
      <c r="L2899" s="142"/>
      <c r="M2899" s="142"/>
      <c r="N2899" s="142"/>
      <c r="O2899" s="142"/>
      <c r="P2899" s="142"/>
      <c r="Q2899" s="142"/>
      <c r="R2899" s="142"/>
      <c r="S2899" s="142"/>
      <c r="BB2899" s="147"/>
      <c r="BC2899" s="147">
        <f t="shared" si="1391"/>
        <v>14.143999999999487</v>
      </c>
      <c r="BD2899" s="163">
        <f t="shared" si="1392"/>
        <v>4.867865141743722E-2</v>
      </c>
      <c r="BE2899" s="147">
        <f t="shared" si="1393"/>
        <v>1.0855495079555716E-4</v>
      </c>
      <c r="BF2899" s="147">
        <f t="shared" si="1389"/>
        <v>1.0855495079555716E-4</v>
      </c>
      <c r="BG2899" s="159" t="str">
        <f t="shared" si="1390"/>
        <v/>
      </c>
    </row>
    <row r="2900" spans="1:59" ht="20.100000000000001" customHeight="1" x14ac:dyDescent="0.25">
      <c r="A2900" s="147"/>
      <c r="B2900" s="147"/>
      <c r="C2900" s="147"/>
      <c r="D2900" s="147"/>
      <c r="E2900" s="147"/>
      <c r="F2900" s="147"/>
      <c r="G2900" s="147"/>
      <c r="H2900" s="147"/>
      <c r="I2900" s="147"/>
      <c r="J2900" s="147"/>
      <c r="K2900" s="142"/>
      <c r="L2900" s="142"/>
      <c r="M2900" s="142"/>
      <c r="N2900" s="142"/>
      <c r="O2900" s="142"/>
      <c r="P2900" s="142"/>
      <c r="Q2900" s="142"/>
      <c r="R2900" s="142"/>
      <c r="S2900" s="142"/>
      <c r="BB2900" s="147"/>
      <c r="BC2900" s="147">
        <f t="shared" si="1391"/>
        <v>14.150399999999486</v>
      </c>
      <c r="BD2900" s="163">
        <f t="shared" si="1392"/>
        <v>4.8570096466641663E-2</v>
      </c>
      <c r="BE2900" s="147">
        <f t="shared" si="1393"/>
        <v>1.0833055139826409E-4</v>
      </c>
      <c r="BF2900" s="147">
        <f t="shared" si="1389"/>
        <v>1.0833055139826409E-4</v>
      </c>
      <c r="BG2900" s="159" t="str">
        <f t="shared" si="1390"/>
        <v/>
      </c>
    </row>
    <row r="2901" spans="1:59" ht="20.100000000000001" customHeight="1" x14ac:dyDescent="0.25">
      <c r="A2901" s="147"/>
      <c r="B2901" s="147"/>
      <c r="C2901" s="147"/>
      <c r="D2901" s="147"/>
      <c r="E2901" s="147"/>
      <c r="F2901" s="147"/>
      <c r="G2901" s="147"/>
      <c r="H2901" s="147"/>
      <c r="I2901" s="147"/>
      <c r="J2901" s="147"/>
      <c r="K2901" s="142"/>
      <c r="L2901" s="142"/>
      <c r="M2901" s="142"/>
      <c r="N2901" s="142"/>
      <c r="O2901" s="142"/>
      <c r="P2901" s="142"/>
      <c r="Q2901" s="142"/>
      <c r="R2901" s="142"/>
      <c r="S2901" s="142"/>
      <c r="BB2901" s="147"/>
      <c r="BC2901" s="147">
        <f t="shared" si="1391"/>
        <v>14.156799999999485</v>
      </c>
      <c r="BD2901" s="163">
        <f t="shared" si="1392"/>
        <v>4.8461765915243399E-2</v>
      </c>
      <c r="BE2901" s="147">
        <f t="shared" si="1393"/>
        <v>1.0810656060721013E-4</v>
      </c>
      <c r="BF2901" s="147">
        <f t="shared" si="1389"/>
        <v>1.0810656060721013E-4</v>
      </c>
      <c r="BG2901" s="159" t="str">
        <f t="shared" si="1390"/>
        <v/>
      </c>
    </row>
    <row r="2902" spans="1:59" ht="20.100000000000001" customHeight="1" x14ac:dyDescent="0.25">
      <c r="A2902" s="147"/>
      <c r="B2902" s="147"/>
      <c r="C2902" s="147"/>
      <c r="D2902" s="147"/>
      <c r="E2902" s="147"/>
      <c r="F2902" s="147"/>
      <c r="G2902" s="147"/>
      <c r="H2902" s="147"/>
      <c r="I2902" s="147"/>
      <c r="J2902" s="147"/>
      <c r="K2902" s="142"/>
      <c r="L2902" s="142"/>
      <c r="M2902" s="142"/>
      <c r="N2902" s="142"/>
      <c r="O2902" s="142"/>
      <c r="P2902" s="142"/>
      <c r="Q2902" s="142"/>
      <c r="R2902" s="142"/>
      <c r="S2902" s="142"/>
      <c r="BB2902" s="147"/>
      <c r="BC2902" s="147">
        <f t="shared" si="1391"/>
        <v>14.163199999999485</v>
      </c>
      <c r="BD2902" s="163">
        <f t="shared" si="1392"/>
        <v>4.8353659354636189E-2</v>
      </c>
      <c r="BE2902" s="147">
        <f t="shared" si="1393"/>
        <v>1.0788297785641748E-4</v>
      </c>
      <c r="BF2902" s="147">
        <f t="shared" si="1389"/>
        <v>1.0788297785641748E-4</v>
      </c>
      <c r="BG2902" s="159" t="str">
        <f t="shared" si="1390"/>
        <v/>
      </c>
    </row>
    <row r="2903" spans="1:59" ht="20.100000000000001" customHeight="1" x14ac:dyDescent="0.25">
      <c r="A2903" s="147"/>
      <c r="B2903" s="147"/>
      <c r="C2903" s="147"/>
      <c r="D2903" s="147"/>
      <c r="E2903" s="147"/>
      <c r="F2903" s="147"/>
      <c r="G2903" s="147"/>
      <c r="H2903" s="147"/>
      <c r="I2903" s="147"/>
      <c r="J2903" s="147"/>
      <c r="K2903" s="142"/>
      <c r="L2903" s="142"/>
      <c r="M2903" s="142"/>
      <c r="N2903" s="142"/>
      <c r="O2903" s="142"/>
      <c r="P2903" s="142"/>
      <c r="Q2903" s="142"/>
      <c r="R2903" s="142"/>
      <c r="S2903" s="142"/>
      <c r="BB2903" s="147"/>
      <c r="BC2903" s="147">
        <f t="shared" si="1391"/>
        <v>14.169599999999484</v>
      </c>
      <c r="BD2903" s="163">
        <f t="shared" si="1392"/>
        <v>4.8245776376779771E-2</v>
      </c>
      <c r="BE2903" s="147">
        <f t="shared" si="1393"/>
        <v>1.0765980257942953E-4</v>
      </c>
      <c r="BF2903" s="147">
        <f t="shared" si="1389"/>
        <v>1.0765980257942953E-4</v>
      </c>
      <c r="BG2903" s="159" t="str">
        <f t="shared" si="1390"/>
        <v/>
      </c>
    </row>
    <row r="2904" spans="1:59" ht="20.100000000000001" customHeight="1" x14ac:dyDescent="0.25">
      <c r="A2904" s="147"/>
      <c r="B2904" s="147"/>
      <c r="C2904" s="147"/>
      <c r="D2904" s="147"/>
      <c r="E2904" s="147"/>
      <c r="F2904" s="147"/>
      <c r="G2904" s="147"/>
      <c r="H2904" s="147"/>
      <c r="I2904" s="147"/>
      <c r="J2904" s="147"/>
      <c r="K2904" s="142"/>
      <c r="L2904" s="142"/>
      <c r="M2904" s="142"/>
      <c r="N2904" s="142"/>
      <c r="O2904" s="142"/>
      <c r="P2904" s="142"/>
      <c r="Q2904" s="142"/>
      <c r="R2904" s="142"/>
      <c r="S2904" s="142"/>
      <c r="BB2904" s="147"/>
      <c r="BC2904" s="147">
        <f t="shared" si="1391"/>
        <v>14.175999999999483</v>
      </c>
      <c r="BD2904" s="163">
        <f t="shared" si="1392"/>
        <v>4.8138116574200342E-2</v>
      </c>
      <c r="BE2904" s="147">
        <f t="shared" si="1393"/>
        <v>1.0743703421054601E-4</v>
      </c>
      <c r="BF2904" s="147">
        <f t="shared" si="1389"/>
        <v>1.0743703421054601E-4</v>
      </c>
      <c r="BG2904" s="159" t="str">
        <f t="shared" si="1390"/>
        <v/>
      </c>
    </row>
    <row r="2905" spans="1:59" ht="20.100000000000001" customHeight="1" x14ac:dyDescent="0.25">
      <c r="A2905" s="147"/>
      <c r="B2905" s="147"/>
      <c r="C2905" s="147"/>
      <c r="D2905" s="147"/>
      <c r="E2905" s="147"/>
      <c r="F2905" s="147"/>
      <c r="G2905" s="147"/>
      <c r="H2905" s="147"/>
      <c r="I2905" s="147"/>
      <c r="J2905" s="147"/>
      <c r="K2905" s="142"/>
      <c r="L2905" s="142"/>
      <c r="M2905" s="142"/>
      <c r="N2905" s="142"/>
      <c r="O2905" s="142"/>
      <c r="P2905" s="142"/>
      <c r="Q2905" s="142"/>
      <c r="R2905" s="142"/>
      <c r="S2905" s="142"/>
      <c r="BB2905" s="147"/>
      <c r="BC2905" s="147">
        <f t="shared" si="1391"/>
        <v>14.182399999999483</v>
      </c>
      <c r="BD2905" s="163">
        <f t="shared" si="1392"/>
        <v>4.8030679539989796E-2</v>
      </c>
      <c r="BE2905" s="147">
        <f t="shared" si="1393"/>
        <v>1.0721467218394176E-4</v>
      </c>
      <c r="BF2905" s="147">
        <f t="shared" si="1389"/>
        <v>1.0721467218394176E-4</v>
      </c>
      <c r="BG2905" s="159" t="str">
        <f t="shared" si="1390"/>
        <v/>
      </c>
    </row>
    <row r="2906" spans="1:59" ht="20.100000000000001" customHeight="1" x14ac:dyDescent="0.25">
      <c r="A2906" s="147"/>
      <c r="B2906" s="147"/>
      <c r="C2906" s="147"/>
      <c r="D2906" s="147"/>
      <c r="E2906" s="147"/>
      <c r="F2906" s="147"/>
      <c r="G2906" s="147"/>
      <c r="H2906" s="147"/>
      <c r="I2906" s="147"/>
      <c r="J2906" s="147"/>
      <c r="K2906" s="142"/>
      <c r="L2906" s="142"/>
      <c r="M2906" s="142"/>
      <c r="N2906" s="142"/>
      <c r="O2906" s="142"/>
      <c r="P2906" s="142"/>
      <c r="Q2906" s="142"/>
      <c r="R2906" s="142"/>
      <c r="S2906" s="142"/>
      <c r="BB2906" s="147"/>
      <c r="BC2906" s="147">
        <f t="shared" si="1391"/>
        <v>14.188799999999482</v>
      </c>
      <c r="BD2906" s="163">
        <f t="shared" si="1392"/>
        <v>4.7923464867805854E-2</v>
      </c>
      <c r="BE2906" s="147">
        <f t="shared" si="1393"/>
        <v>1.0699271593404835E-4</v>
      </c>
      <c r="BF2906" s="147">
        <f t="shared" si="1389"/>
        <v>1.0699271593404835E-4</v>
      </c>
      <c r="BG2906" s="159" t="str">
        <f t="shared" si="1390"/>
        <v/>
      </c>
    </row>
    <row r="2907" spans="1:59" ht="20.100000000000001" customHeight="1" x14ac:dyDescent="0.25">
      <c r="A2907" s="147"/>
      <c r="B2907" s="147"/>
      <c r="C2907" s="147"/>
      <c r="D2907" s="147"/>
      <c r="E2907" s="147"/>
      <c r="F2907" s="147"/>
      <c r="G2907" s="147"/>
      <c r="H2907" s="147"/>
      <c r="I2907" s="147"/>
      <c r="J2907" s="147"/>
      <c r="K2907" s="142"/>
      <c r="L2907" s="142"/>
      <c r="M2907" s="142"/>
      <c r="N2907" s="142"/>
      <c r="O2907" s="142"/>
      <c r="P2907" s="142"/>
      <c r="Q2907" s="142"/>
      <c r="R2907" s="142"/>
      <c r="S2907" s="142"/>
      <c r="BB2907" s="147"/>
      <c r="BC2907" s="147">
        <f t="shared" si="1391"/>
        <v>14.195199999999481</v>
      </c>
      <c r="BD2907" s="163">
        <f t="shared" si="1392"/>
        <v>4.7816472151871806E-2</v>
      </c>
      <c r="BE2907" s="147">
        <f t="shared" si="1393"/>
        <v>1.0677116489557492E-4</v>
      </c>
      <c r="BF2907" s="147">
        <f t="shared" si="1389"/>
        <v>1.0677116489557492E-4</v>
      </c>
      <c r="BG2907" s="159" t="str">
        <f t="shared" si="1390"/>
        <v/>
      </c>
    </row>
    <row r="2908" spans="1:59" ht="20.100000000000001" customHeight="1" x14ac:dyDescent="0.25">
      <c r="A2908" s="147"/>
      <c r="B2908" s="147"/>
      <c r="C2908" s="147"/>
      <c r="D2908" s="147"/>
      <c r="E2908" s="147"/>
      <c r="F2908" s="147"/>
      <c r="G2908" s="147"/>
      <c r="H2908" s="147"/>
      <c r="I2908" s="147"/>
      <c r="J2908" s="147"/>
      <c r="K2908" s="142"/>
      <c r="L2908" s="142"/>
      <c r="M2908" s="142"/>
      <c r="N2908" s="142"/>
      <c r="O2908" s="142"/>
      <c r="P2908" s="142"/>
      <c r="Q2908" s="142"/>
      <c r="R2908" s="142"/>
      <c r="S2908" s="142"/>
      <c r="BB2908" s="147"/>
      <c r="BC2908" s="147">
        <f t="shared" si="1391"/>
        <v>14.20159999999948</v>
      </c>
      <c r="BD2908" s="163">
        <f t="shared" si="1392"/>
        <v>4.7709700986976231E-2</v>
      </c>
      <c r="BE2908" s="147">
        <f t="shared" si="1393"/>
        <v>1.065500185031959E-4</v>
      </c>
      <c r="BF2908" s="147">
        <f t="shared" si="1389"/>
        <v>1.065500185031959E-4</v>
      </c>
      <c r="BG2908" s="159" t="str">
        <f t="shared" si="1390"/>
        <v/>
      </c>
    </row>
    <row r="2909" spans="1:59" ht="20.100000000000001" customHeight="1" x14ac:dyDescent="0.25">
      <c r="A2909" s="147"/>
      <c r="B2909" s="147"/>
      <c r="C2909" s="147"/>
      <c r="D2909" s="147"/>
      <c r="E2909" s="147"/>
      <c r="F2909" s="147"/>
      <c r="G2909" s="147"/>
      <c r="H2909" s="147"/>
      <c r="I2909" s="147"/>
      <c r="J2909" s="147"/>
      <c r="K2909" s="142"/>
      <c r="L2909" s="142"/>
      <c r="M2909" s="142"/>
      <c r="N2909" s="142"/>
      <c r="O2909" s="142"/>
      <c r="P2909" s="142"/>
      <c r="Q2909" s="142"/>
      <c r="R2909" s="142"/>
      <c r="S2909" s="142"/>
      <c r="BB2909" s="147"/>
      <c r="BC2909" s="147">
        <f t="shared" si="1391"/>
        <v>14.20799999999948</v>
      </c>
      <c r="BD2909" s="163">
        <f t="shared" si="1392"/>
        <v>4.7603150968473035E-2</v>
      </c>
      <c r="BE2909" s="147">
        <f t="shared" si="1393"/>
        <v>1.0632927619192573E-4</v>
      </c>
      <c r="BF2909" s="147">
        <f t="shared" si="1389"/>
        <v>1.0632927619192573E-4</v>
      </c>
      <c r="BG2909" s="159" t="str">
        <f t="shared" si="1390"/>
        <v/>
      </c>
    </row>
    <row r="2910" spans="1:59" ht="20.100000000000001" customHeight="1" x14ac:dyDescent="0.25">
      <c r="A2910" s="147"/>
      <c r="B2910" s="147"/>
      <c r="C2910" s="147"/>
      <c r="D2910" s="147"/>
      <c r="E2910" s="147"/>
      <c r="F2910" s="147"/>
      <c r="G2910" s="147"/>
      <c r="H2910" s="147"/>
      <c r="I2910" s="147"/>
      <c r="J2910" s="147"/>
      <c r="K2910" s="142"/>
      <c r="L2910" s="142"/>
      <c r="M2910" s="142"/>
      <c r="N2910" s="142"/>
      <c r="O2910" s="142"/>
      <c r="P2910" s="142"/>
      <c r="Q2910" s="142"/>
      <c r="R2910" s="142"/>
      <c r="S2910" s="142"/>
      <c r="BB2910" s="147"/>
      <c r="BC2910" s="147">
        <f t="shared" si="1391"/>
        <v>14.214399999999479</v>
      </c>
      <c r="BD2910" s="163">
        <f t="shared" si="1392"/>
        <v>4.7496821692281109E-2</v>
      </c>
      <c r="BE2910" s="147">
        <f t="shared" si="1393"/>
        <v>1.0610893739683436E-4</v>
      </c>
      <c r="BF2910" s="147">
        <f t="shared" si="1389"/>
        <v>1.0610893739683436E-4</v>
      </c>
      <c r="BG2910" s="159" t="str">
        <f t="shared" si="1390"/>
        <v/>
      </c>
    </row>
    <row r="2911" spans="1:59" ht="20.100000000000001" customHeight="1" x14ac:dyDescent="0.25">
      <c r="A2911" s="147"/>
      <c r="B2911" s="147"/>
      <c r="C2911" s="147"/>
      <c r="D2911" s="147"/>
      <c r="E2911" s="147"/>
      <c r="F2911" s="147"/>
      <c r="G2911" s="147"/>
      <c r="H2911" s="147"/>
      <c r="I2911" s="147"/>
      <c r="J2911" s="147"/>
      <c r="K2911" s="142"/>
      <c r="L2911" s="142"/>
      <c r="M2911" s="142"/>
      <c r="N2911" s="142"/>
      <c r="O2911" s="142"/>
      <c r="P2911" s="142"/>
      <c r="Q2911" s="142"/>
      <c r="R2911" s="142"/>
      <c r="S2911" s="142"/>
      <c r="BB2911" s="147"/>
      <c r="BC2911" s="147">
        <f t="shared" si="1391"/>
        <v>14.220799999999478</v>
      </c>
      <c r="BD2911" s="163">
        <f t="shared" si="1392"/>
        <v>4.7390712754884275E-2</v>
      </c>
      <c r="BE2911" s="147">
        <f t="shared" si="1393"/>
        <v>1.0588900155353992E-4</v>
      </c>
      <c r="BF2911" s="147">
        <f t="shared" si="1389"/>
        <v>1.0588900155353992E-4</v>
      </c>
      <c r="BG2911" s="159" t="str">
        <f t="shared" si="1390"/>
        <v/>
      </c>
    </row>
    <row r="2912" spans="1:59" ht="20.100000000000001" customHeight="1" x14ac:dyDescent="0.25">
      <c r="A2912" s="147"/>
      <c r="B2912" s="147"/>
      <c r="C2912" s="147"/>
      <c r="D2912" s="147"/>
      <c r="E2912" s="147"/>
      <c r="F2912" s="147"/>
      <c r="G2912" s="147"/>
      <c r="H2912" s="147"/>
      <c r="I2912" s="147"/>
      <c r="J2912" s="147"/>
      <c r="K2912" s="142"/>
      <c r="L2912" s="142"/>
      <c r="M2912" s="142"/>
      <c r="N2912" s="142"/>
      <c r="O2912" s="142"/>
      <c r="P2912" s="142"/>
      <c r="Q2912" s="142"/>
      <c r="R2912" s="142"/>
      <c r="S2912" s="142"/>
      <c r="BB2912" s="147"/>
      <c r="BC2912" s="147">
        <f t="shared" si="1391"/>
        <v>14.227199999999478</v>
      </c>
      <c r="BD2912" s="163">
        <f t="shared" si="1392"/>
        <v>4.7284823753330735E-2</v>
      </c>
      <c r="BE2912" s="147">
        <f t="shared" si="1393"/>
        <v>1.0566946809736216E-4</v>
      </c>
      <c r="BF2912" s="147">
        <f t="shared" si="1389"/>
        <v>1.0566946809736216E-4</v>
      </c>
      <c r="BG2912" s="159" t="str">
        <f t="shared" si="1390"/>
        <v/>
      </c>
    </row>
    <row r="2913" spans="1:59" ht="20.100000000000001" customHeight="1" x14ac:dyDescent="0.25">
      <c r="A2913" s="147"/>
      <c r="B2913" s="147"/>
      <c r="C2913" s="147"/>
      <c r="D2913" s="147"/>
      <c r="E2913" s="147"/>
      <c r="F2913" s="147"/>
      <c r="G2913" s="147"/>
      <c r="H2913" s="147"/>
      <c r="I2913" s="147"/>
      <c r="J2913" s="147"/>
      <c r="K2913" s="142"/>
      <c r="L2913" s="142"/>
      <c r="M2913" s="142"/>
      <c r="N2913" s="142"/>
      <c r="O2913" s="142"/>
      <c r="P2913" s="142"/>
      <c r="Q2913" s="142"/>
      <c r="R2913" s="142"/>
      <c r="S2913" s="142"/>
      <c r="BB2913" s="147"/>
      <c r="BC2913" s="147">
        <f t="shared" si="1391"/>
        <v>14.233599999999477</v>
      </c>
      <c r="BD2913" s="163">
        <f t="shared" si="1392"/>
        <v>4.7179154285233373E-2</v>
      </c>
      <c r="BE2913" s="147">
        <f t="shared" si="1393"/>
        <v>1.0545033646401636E-4</v>
      </c>
      <c r="BF2913" s="147">
        <f t="shared" si="1389"/>
        <v>1.0545033646401636E-4</v>
      </c>
      <c r="BG2913" s="159" t="str">
        <f t="shared" si="1390"/>
        <v/>
      </c>
    </row>
    <row r="2914" spans="1:59" ht="20.100000000000001" customHeight="1" x14ac:dyDescent="0.25">
      <c r="A2914" s="147"/>
      <c r="B2914" s="147"/>
      <c r="C2914" s="147"/>
      <c r="D2914" s="147"/>
      <c r="E2914" s="147"/>
      <c r="F2914" s="147"/>
      <c r="G2914" s="147"/>
      <c r="H2914" s="147"/>
      <c r="I2914" s="147"/>
      <c r="J2914" s="147"/>
      <c r="K2914" s="142"/>
      <c r="L2914" s="142"/>
      <c r="M2914" s="142"/>
      <c r="N2914" s="142"/>
      <c r="O2914" s="142"/>
      <c r="P2914" s="142"/>
      <c r="Q2914" s="142"/>
      <c r="R2914" s="142"/>
      <c r="S2914" s="142"/>
      <c r="BB2914" s="147"/>
      <c r="BC2914" s="147">
        <f t="shared" si="1391"/>
        <v>14.239999999999476</v>
      </c>
      <c r="BD2914" s="163">
        <f t="shared" si="1392"/>
        <v>4.7073703948769356E-2</v>
      </c>
      <c r="BE2914" s="147">
        <f t="shared" si="1393"/>
        <v>1.0523160608962717E-4</v>
      </c>
      <c r="BF2914" s="147">
        <f t="shared" si="1389"/>
        <v>1.0523160608962717E-4</v>
      </c>
      <c r="BG2914" s="159" t="str">
        <f t="shared" si="1390"/>
        <v/>
      </c>
    </row>
    <row r="2915" spans="1:59" ht="20.100000000000001" customHeight="1" x14ac:dyDescent="0.25">
      <c r="A2915" s="147"/>
      <c r="B2915" s="147"/>
      <c r="C2915" s="147"/>
      <c r="D2915" s="147"/>
      <c r="E2915" s="147"/>
      <c r="F2915" s="147"/>
      <c r="G2915" s="147"/>
      <c r="H2915" s="147"/>
      <c r="I2915" s="147"/>
      <c r="J2915" s="147"/>
      <c r="K2915" s="142"/>
      <c r="L2915" s="142"/>
      <c r="M2915" s="142"/>
      <c r="N2915" s="142"/>
      <c r="O2915" s="142"/>
      <c r="P2915" s="142"/>
      <c r="Q2915" s="142"/>
      <c r="R2915" s="142"/>
      <c r="S2915" s="142"/>
      <c r="BB2915" s="147"/>
      <c r="BC2915" s="147">
        <f t="shared" si="1391"/>
        <v>14.246399999999475</v>
      </c>
      <c r="BD2915" s="163">
        <f t="shared" si="1392"/>
        <v>4.6968472342679729E-2</v>
      </c>
      <c r="BE2915" s="147">
        <f t="shared" si="1393"/>
        <v>1.0501327641020824E-4</v>
      </c>
      <c r="BF2915" s="147">
        <f t="shared" si="1389"/>
        <v>1.0501327641020824E-4</v>
      </c>
      <c r="BG2915" s="159" t="str">
        <f t="shared" si="1390"/>
        <v/>
      </c>
    </row>
    <row r="2916" spans="1:59" ht="20.100000000000001" customHeight="1" x14ac:dyDescent="0.25">
      <c r="A2916" s="147"/>
      <c r="B2916" s="147"/>
      <c r="C2916" s="147"/>
      <c r="D2916" s="147"/>
      <c r="E2916" s="147"/>
      <c r="F2916" s="147"/>
      <c r="G2916" s="147"/>
      <c r="H2916" s="147"/>
      <c r="I2916" s="147"/>
      <c r="J2916" s="147"/>
      <c r="K2916" s="142"/>
      <c r="L2916" s="142"/>
      <c r="M2916" s="142"/>
      <c r="N2916" s="142"/>
      <c r="O2916" s="142"/>
      <c r="P2916" s="142"/>
      <c r="Q2916" s="142"/>
      <c r="R2916" s="142"/>
      <c r="S2916" s="142"/>
      <c r="BB2916" s="147"/>
      <c r="BC2916" s="147">
        <f t="shared" si="1391"/>
        <v>14.252799999999475</v>
      </c>
      <c r="BD2916" s="163">
        <f t="shared" si="1392"/>
        <v>4.6863459066269521E-2</v>
      </c>
      <c r="BE2916" s="147">
        <f t="shared" si="1393"/>
        <v>1.0479534686212016E-4</v>
      </c>
      <c r="BF2916" s="147">
        <f t="shared" si="1389"/>
        <v>1.0479534686212016E-4</v>
      </c>
      <c r="BG2916" s="159" t="str">
        <f t="shared" si="1390"/>
        <v/>
      </c>
    </row>
    <row r="2917" spans="1:59" ht="20.100000000000001" customHeight="1" x14ac:dyDescent="0.25">
      <c r="A2917" s="147"/>
      <c r="B2917" s="147"/>
      <c r="C2917" s="147"/>
      <c r="D2917" s="147"/>
      <c r="E2917" s="147"/>
      <c r="F2917" s="147"/>
      <c r="G2917" s="147"/>
      <c r="H2917" s="147"/>
      <c r="I2917" s="147"/>
      <c r="J2917" s="147"/>
      <c r="K2917" s="142"/>
      <c r="L2917" s="142"/>
      <c r="M2917" s="142"/>
      <c r="N2917" s="142"/>
      <c r="O2917" s="142"/>
      <c r="P2917" s="142"/>
      <c r="Q2917" s="142"/>
      <c r="R2917" s="142"/>
      <c r="S2917" s="142"/>
      <c r="BB2917" s="147"/>
      <c r="BC2917" s="147">
        <f t="shared" si="1391"/>
        <v>14.259199999999474</v>
      </c>
      <c r="BD2917" s="163">
        <f t="shared" si="1392"/>
        <v>4.6758663719407401E-2</v>
      </c>
      <c r="BE2917" s="147">
        <f t="shared" si="1393"/>
        <v>1.045778168818623E-4</v>
      </c>
      <c r="BF2917" s="147">
        <f t="shared" si="1389"/>
        <v>1.045778168818623E-4</v>
      </c>
      <c r="BG2917" s="159" t="str">
        <f t="shared" si="1390"/>
        <v/>
      </c>
    </row>
    <row r="2918" spans="1:59" ht="20.100000000000001" customHeight="1" x14ac:dyDescent="0.25">
      <c r="A2918" s="147"/>
      <c r="B2918" s="147"/>
      <c r="C2918" s="147"/>
      <c r="D2918" s="147"/>
      <c r="E2918" s="147"/>
      <c r="F2918" s="147"/>
      <c r="G2918" s="147"/>
      <c r="H2918" s="147"/>
      <c r="I2918" s="147"/>
      <c r="J2918" s="147"/>
      <c r="K2918" s="142"/>
      <c r="L2918" s="142"/>
      <c r="M2918" s="142"/>
      <c r="N2918" s="142"/>
      <c r="O2918" s="142"/>
      <c r="P2918" s="142"/>
      <c r="Q2918" s="142"/>
      <c r="R2918" s="142"/>
      <c r="S2918" s="142"/>
      <c r="BB2918" s="147"/>
      <c r="BC2918" s="147">
        <f t="shared" si="1391"/>
        <v>14.265599999999473</v>
      </c>
      <c r="BD2918" s="163">
        <f t="shared" si="1392"/>
        <v>4.6654085902525538E-2</v>
      </c>
      <c r="BE2918" s="147">
        <f t="shared" si="1393"/>
        <v>1.0436068590627401E-4</v>
      </c>
      <c r="BF2918" s="147">
        <f t="shared" si="1389"/>
        <v>1.0436068590627401E-4</v>
      </c>
      <c r="BG2918" s="159" t="str">
        <f t="shared" si="1390"/>
        <v/>
      </c>
    </row>
    <row r="2919" spans="1:59" ht="20.100000000000001" customHeight="1" x14ac:dyDescent="0.25">
      <c r="A2919" s="147"/>
      <c r="B2919" s="147"/>
      <c r="C2919" s="147"/>
      <c r="D2919" s="147"/>
      <c r="E2919" s="147"/>
      <c r="F2919" s="147"/>
      <c r="G2919" s="147"/>
      <c r="H2919" s="147"/>
      <c r="I2919" s="147"/>
      <c r="J2919" s="147"/>
      <c r="K2919" s="142"/>
      <c r="L2919" s="142"/>
      <c r="M2919" s="142"/>
      <c r="N2919" s="142"/>
      <c r="O2919" s="142"/>
      <c r="P2919" s="142"/>
      <c r="Q2919" s="142"/>
      <c r="R2919" s="142"/>
      <c r="S2919" s="142"/>
      <c r="BB2919" s="147"/>
      <c r="BC2919" s="147">
        <f t="shared" si="1391"/>
        <v>14.271999999999473</v>
      </c>
      <c r="BD2919" s="163">
        <f t="shared" si="1392"/>
        <v>4.6549725216619264E-2</v>
      </c>
      <c r="BE2919" s="147">
        <f t="shared" si="1393"/>
        <v>1.0414395337231264E-4</v>
      </c>
      <c r="BF2919" s="147">
        <f t="shared" si="1389"/>
        <v>1.0414395337231264E-4</v>
      </c>
      <c r="BG2919" s="159" t="str">
        <f t="shared" si="1390"/>
        <v/>
      </c>
    </row>
    <row r="2920" spans="1:59" ht="20.100000000000001" customHeight="1" x14ac:dyDescent="0.25">
      <c r="A2920" s="147"/>
      <c r="B2920" s="147"/>
      <c r="C2920" s="147"/>
      <c r="D2920" s="147"/>
      <c r="E2920" s="147"/>
      <c r="F2920" s="147"/>
      <c r="G2920" s="147"/>
      <c r="H2920" s="147"/>
      <c r="I2920" s="147"/>
      <c r="J2920" s="147"/>
      <c r="K2920" s="142"/>
      <c r="L2920" s="142"/>
      <c r="M2920" s="142"/>
      <c r="N2920" s="142"/>
      <c r="O2920" s="142"/>
      <c r="P2920" s="142"/>
      <c r="Q2920" s="142"/>
      <c r="R2920" s="142"/>
      <c r="S2920" s="142"/>
      <c r="BB2920" s="147"/>
      <c r="BC2920" s="147">
        <f t="shared" si="1391"/>
        <v>14.278399999999472</v>
      </c>
      <c r="BD2920" s="163">
        <f t="shared" si="1392"/>
        <v>4.6445581263246952E-2</v>
      </c>
      <c r="BE2920" s="147">
        <f t="shared" si="1393"/>
        <v>1.0392761871710204E-4</v>
      </c>
      <c r="BF2920" s="147">
        <f t="shared" si="1389"/>
        <v>1.0392761871710204E-4</v>
      </c>
      <c r="BG2920" s="159" t="str">
        <f t="shared" si="1390"/>
        <v/>
      </c>
    </row>
    <row r="2921" spans="1:59" ht="20.100000000000001" customHeight="1" x14ac:dyDescent="0.25">
      <c r="A2921" s="147"/>
      <c r="B2921" s="147"/>
      <c r="C2921" s="147"/>
      <c r="D2921" s="147"/>
      <c r="E2921" s="147"/>
      <c r="F2921" s="147"/>
      <c r="G2921" s="147"/>
      <c r="H2921" s="147"/>
      <c r="I2921" s="147"/>
      <c r="J2921" s="147"/>
      <c r="K2921" s="142"/>
      <c r="L2921" s="142"/>
      <c r="M2921" s="142"/>
      <c r="N2921" s="142"/>
      <c r="O2921" s="142"/>
      <c r="P2921" s="142"/>
      <c r="Q2921" s="142"/>
      <c r="R2921" s="142"/>
      <c r="S2921" s="142"/>
      <c r="BB2921" s="147"/>
      <c r="BC2921" s="147">
        <f t="shared" si="1391"/>
        <v>14.284799999999471</v>
      </c>
      <c r="BD2921" s="163">
        <f t="shared" si="1392"/>
        <v>4.634165364452985E-2</v>
      </c>
      <c r="BE2921" s="147">
        <f t="shared" si="1393"/>
        <v>1.0371168137805059E-4</v>
      </c>
      <c r="BF2921" s="147">
        <f t="shared" si="1389"/>
        <v>1.0371168137805059E-4</v>
      </c>
      <c r="BG2921" s="159" t="str">
        <f t="shared" si="1390"/>
        <v/>
      </c>
    </row>
    <row r="2922" spans="1:59" ht="20.100000000000001" customHeight="1" x14ac:dyDescent="0.25">
      <c r="A2922" s="147"/>
      <c r="B2922" s="147"/>
      <c r="C2922" s="147"/>
      <c r="D2922" s="147"/>
      <c r="E2922" s="147"/>
      <c r="F2922" s="147"/>
      <c r="G2922" s="147"/>
      <c r="H2922" s="147"/>
      <c r="I2922" s="147"/>
      <c r="J2922" s="147"/>
      <c r="K2922" s="142"/>
      <c r="L2922" s="142"/>
      <c r="M2922" s="142"/>
      <c r="N2922" s="142"/>
      <c r="O2922" s="142"/>
      <c r="P2922" s="142"/>
      <c r="Q2922" s="142"/>
      <c r="R2922" s="142"/>
      <c r="S2922" s="142"/>
      <c r="BB2922" s="147"/>
      <c r="BC2922" s="147">
        <f t="shared" si="1391"/>
        <v>14.291199999999471</v>
      </c>
      <c r="BD2922" s="163">
        <f t="shared" si="1392"/>
        <v>4.6237941963151799E-2</v>
      </c>
      <c r="BE2922" s="147">
        <f t="shared" si="1393"/>
        <v>1.0349614079271235E-4</v>
      </c>
      <c r="BF2922" s="147">
        <f t="shared" si="1389"/>
        <v>1.0349614079271235E-4</v>
      </c>
      <c r="BG2922" s="159" t="str">
        <f t="shared" si="1390"/>
        <v/>
      </c>
    </row>
    <row r="2923" spans="1:59" ht="20.100000000000001" customHeight="1" x14ac:dyDescent="0.25">
      <c r="A2923" s="147"/>
      <c r="B2923" s="147"/>
      <c r="C2923" s="147"/>
      <c r="D2923" s="147"/>
      <c r="E2923" s="147"/>
      <c r="F2923" s="147"/>
      <c r="G2923" s="147"/>
      <c r="H2923" s="147"/>
      <c r="I2923" s="147"/>
      <c r="J2923" s="147"/>
      <c r="K2923" s="142"/>
      <c r="L2923" s="142"/>
      <c r="M2923" s="142"/>
      <c r="N2923" s="142"/>
      <c r="O2923" s="142"/>
      <c r="P2923" s="142"/>
      <c r="Q2923" s="142"/>
      <c r="R2923" s="142"/>
      <c r="S2923" s="142"/>
      <c r="BB2923" s="147"/>
      <c r="BC2923" s="147">
        <f t="shared" si="1391"/>
        <v>14.29759999999947</v>
      </c>
      <c r="BD2923" s="163">
        <f t="shared" si="1392"/>
        <v>4.6134445822359087E-2</v>
      </c>
      <c r="BE2923" s="147">
        <f t="shared" si="1393"/>
        <v>1.032809963989953E-4</v>
      </c>
      <c r="BF2923" s="147">
        <f t="shared" si="1389"/>
        <v>1.032809963989953E-4</v>
      </c>
      <c r="BG2923" s="159" t="str">
        <f t="shared" si="1390"/>
        <v/>
      </c>
    </row>
    <row r="2924" spans="1:59" ht="20.100000000000001" customHeight="1" x14ac:dyDescent="0.25">
      <c r="A2924" s="147"/>
      <c r="B2924" s="147"/>
      <c r="C2924" s="147"/>
      <c r="D2924" s="147"/>
      <c r="E2924" s="147"/>
      <c r="F2924" s="147"/>
      <c r="G2924" s="147"/>
      <c r="H2924" s="147"/>
      <c r="I2924" s="147"/>
      <c r="J2924" s="147"/>
      <c r="K2924" s="142"/>
      <c r="L2924" s="142"/>
      <c r="M2924" s="142"/>
      <c r="N2924" s="142"/>
      <c r="O2924" s="142"/>
      <c r="P2924" s="142"/>
      <c r="Q2924" s="142"/>
      <c r="R2924" s="142"/>
      <c r="S2924" s="142"/>
      <c r="BB2924" s="147"/>
      <c r="BC2924" s="147">
        <f t="shared" si="1391"/>
        <v>14.303999999999469</v>
      </c>
      <c r="BD2924" s="163">
        <f t="shared" si="1392"/>
        <v>4.6031164825960091E-2</v>
      </c>
      <c r="BE2924" s="147">
        <f t="shared" si="1393"/>
        <v>1.0306624763493227E-4</v>
      </c>
      <c r="BF2924" s="147">
        <f t="shared" si="1389"/>
        <v>1.0306624763493227E-4</v>
      </c>
      <c r="BG2924" s="159" t="str">
        <f t="shared" si="1390"/>
        <v/>
      </c>
    </row>
    <row r="2925" spans="1:59" ht="20.100000000000001" customHeight="1" x14ac:dyDescent="0.25">
      <c r="A2925" s="147"/>
      <c r="B2925" s="147"/>
      <c r="C2925" s="147"/>
      <c r="D2925" s="147"/>
      <c r="E2925" s="147"/>
      <c r="F2925" s="147"/>
      <c r="G2925" s="147"/>
      <c r="H2925" s="147"/>
      <c r="I2925" s="147"/>
      <c r="J2925" s="147"/>
      <c r="K2925" s="142"/>
      <c r="L2925" s="142"/>
      <c r="M2925" s="142"/>
      <c r="N2925" s="142"/>
      <c r="O2925" s="142"/>
      <c r="P2925" s="142"/>
      <c r="Q2925" s="142"/>
      <c r="R2925" s="142"/>
      <c r="S2925" s="142"/>
      <c r="BB2925" s="147"/>
      <c r="BC2925" s="147">
        <f t="shared" si="1391"/>
        <v>14.310399999999468</v>
      </c>
      <c r="BD2925" s="163">
        <f t="shared" si="1392"/>
        <v>4.5928098578325159E-2</v>
      </c>
      <c r="BE2925" s="147">
        <f t="shared" si="1393"/>
        <v>1.0285189393881983E-4</v>
      </c>
      <c r="BF2925" s="147">
        <f t="shared" si="1389"/>
        <v>1.0285189393881983E-4</v>
      </c>
      <c r="BG2925" s="159" t="str">
        <f t="shared" si="1390"/>
        <v/>
      </c>
    </row>
    <row r="2926" spans="1:59" ht="20.100000000000001" customHeight="1" x14ac:dyDescent="0.25">
      <c r="A2926" s="147"/>
      <c r="B2926" s="147"/>
      <c r="C2926" s="147"/>
      <c r="D2926" s="147"/>
      <c r="E2926" s="147"/>
      <c r="F2926" s="147"/>
      <c r="G2926" s="147"/>
      <c r="H2926" s="147"/>
      <c r="I2926" s="147"/>
      <c r="J2926" s="147"/>
      <c r="K2926" s="142"/>
      <c r="L2926" s="142"/>
      <c r="M2926" s="142"/>
      <c r="N2926" s="142"/>
      <c r="O2926" s="142"/>
      <c r="P2926" s="142"/>
      <c r="Q2926" s="142"/>
      <c r="R2926" s="142"/>
      <c r="S2926" s="142"/>
      <c r="BB2926" s="147"/>
      <c r="BC2926" s="147">
        <f t="shared" si="1391"/>
        <v>14.316799999999468</v>
      </c>
      <c r="BD2926" s="163">
        <f t="shared" si="1392"/>
        <v>4.5825246684386339E-2</v>
      </c>
      <c r="BE2926" s="147">
        <f t="shared" si="1393"/>
        <v>1.026379347489198E-4</v>
      </c>
      <c r="BF2926" s="147">
        <f t="shared" si="1389"/>
        <v>1.026379347489198E-4</v>
      </c>
      <c r="BG2926" s="159" t="str">
        <f t="shared" si="1390"/>
        <v/>
      </c>
    </row>
    <row r="2927" spans="1:59" ht="20.100000000000001" customHeight="1" x14ac:dyDescent="0.25">
      <c r="A2927" s="147"/>
      <c r="B2927" s="147"/>
      <c r="C2927" s="147"/>
      <c r="D2927" s="147"/>
      <c r="E2927" s="147"/>
      <c r="F2927" s="147"/>
      <c r="G2927" s="147"/>
      <c r="H2927" s="147"/>
      <c r="I2927" s="147"/>
      <c r="J2927" s="147"/>
      <c r="K2927" s="142"/>
      <c r="L2927" s="142"/>
      <c r="M2927" s="142"/>
      <c r="N2927" s="142"/>
      <c r="O2927" s="142"/>
      <c r="P2927" s="142"/>
      <c r="Q2927" s="142"/>
      <c r="R2927" s="142"/>
      <c r="S2927" s="142"/>
      <c r="BB2927" s="147"/>
      <c r="BC2927" s="147">
        <f t="shared" si="1391"/>
        <v>14.323199999999467</v>
      </c>
      <c r="BD2927" s="163">
        <f t="shared" si="1392"/>
        <v>4.572260874963742E-2</v>
      </c>
      <c r="BE2927" s="147">
        <f t="shared" si="1393"/>
        <v>1.0242436950434058E-4</v>
      </c>
      <c r="BF2927" s="147">
        <f t="shared" si="1389"/>
        <v>1.0242436950434058E-4</v>
      </c>
      <c r="BG2927" s="159" t="str">
        <f t="shared" si="1390"/>
        <v/>
      </c>
    </row>
    <row r="2928" spans="1:59" ht="20.100000000000001" customHeight="1" x14ac:dyDescent="0.25">
      <c r="A2928" s="147"/>
      <c r="B2928" s="147"/>
      <c r="C2928" s="147"/>
      <c r="D2928" s="147"/>
      <c r="E2928" s="147"/>
      <c r="F2928" s="147"/>
      <c r="G2928" s="147"/>
      <c r="H2928" s="147"/>
      <c r="I2928" s="147"/>
      <c r="J2928" s="147"/>
      <c r="K2928" s="142"/>
      <c r="L2928" s="142"/>
      <c r="M2928" s="142"/>
      <c r="N2928" s="142"/>
      <c r="O2928" s="142"/>
      <c r="P2928" s="142"/>
      <c r="Q2928" s="142"/>
      <c r="R2928" s="142"/>
      <c r="S2928" s="142"/>
      <c r="BB2928" s="147"/>
      <c r="BC2928" s="147">
        <f t="shared" si="1391"/>
        <v>14.329599999999466</v>
      </c>
      <c r="BD2928" s="163">
        <f t="shared" si="1392"/>
        <v>4.5620184380133079E-2</v>
      </c>
      <c r="BE2928" s="147">
        <f t="shared" si="1393"/>
        <v>1.0221119764380199E-4</v>
      </c>
      <c r="BF2928" s="147">
        <f t="shared" si="1389"/>
        <v>1.0221119764380199E-4</v>
      </c>
      <c r="BG2928" s="159" t="str">
        <f t="shared" si="1390"/>
        <v/>
      </c>
    </row>
    <row r="2929" spans="1:59" ht="20.100000000000001" customHeight="1" x14ac:dyDescent="0.25">
      <c r="A2929" s="147"/>
      <c r="B2929" s="147"/>
      <c r="C2929" s="147"/>
      <c r="D2929" s="147"/>
      <c r="E2929" s="147"/>
      <c r="F2929" s="147"/>
      <c r="G2929" s="147"/>
      <c r="H2929" s="147"/>
      <c r="I2929" s="147"/>
      <c r="J2929" s="147"/>
      <c r="K2929" s="142"/>
      <c r="L2929" s="142"/>
      <c r="M2929" s="142"/>
      <c r="N2929" s="142"/>
      <c r="O2929" s="142"/>
      <c r="P2929" s="142"/>
      <c r="Q2929" s="142"/>
      <c r="R2929" s="142"/>
      <c r="S2929" s="142"/>
      <c r="BB2929" s="147"/>
      <c r="BC2929" s="147">
        <f t="shared" si="1391"/>
        <v>14.335999999999466</v>
      </c>
      <c r="BD2929" s="163">
        <f t="shared" si="1392"/>
        <v>4.5517973182489277E-2</v>
      </c>
      <c r="BE2929" s="147">
        <f t="shared" si="1393"/>
        <v>1.0199841860637077E-4</v>
      </c>
      <c r="BF2929" s="147">
        <f t="shared" ref="BF2929:BF2992" si="1394">IF(BD2929&lt;(1-$BB$693),BE2929,"")</f>
        <v>1.0199841860637077E-4</v>
      </c>
      <c r="BG2929" s="159" t="str">
        <f t="shared" ref="BG2929:BG2992" si="1395">IF(BD2929&lt;(1-$BB$699),BE2929,"")</f>
        <v/>
      </c>
    </row>
    <row r="2930" spans="1:59" ht="20.100000000000001" customHeight="1" x14ac:dyDescent="0.25">
      <c r="A2930" s="147"/>
      <c r="B2930" s="147"/>
      <c r="C2930" s="147"/>
      <c r="D2930" s="147"/>
      <c r="E2930" s="147"/>
      <c r="F2930" s="147"/>
      <c r="G2930" s="147"/>
      <c r="H2930" s="147"/>
      <c r="I2930" s="147"/>
      <c r="J2930" s="147"/>
      <c r="K2930" s="142"/>
      <c r="L2930" s="142"/>
      <c r="M2930" s="142"/>
      <c r="N2930" s="142"/>
      <c r="O2930" s="142"/>
      <c r="P2930" s="142"/>
      <c r="Q2930" s="142"/>
      <c r="R2930" s="142"/>
      <c r="S2930" s="142"/>
      <c r="BB2930" s="147"/>
      <c r="BC2930" s="147">
        <f t="shared" ref="BC2930:BC2993" si="1396">BC2929+$BF$686</f>
        <v>14.342399999999465</v>
      </c>
      <c r="BD2930" s="163">
        <f t="shared" ref="BD2930:BD2993" si="1397">_xlfn.CHISQ.DIST.RT(BC2930,7)</f>
        <v>4.5415974763882906E-2</v>
      </c>
      <c r="BE2930" s="147">
        <f t="shared" ref="BE2930:BE2993" si="1398">BD2930-BD2931</f>
        <v>1.0178603183184226E-4</v>
      </c>
      <c r="BF2930" s="147">
        <f t="shared" si="1394"/>
        <v>1.0178603183184226E-4</v>
      </c>
      <c r="BG2930" s="159" t="str">
        <f t="shared" si="1395"/>
        <v/>
      </c>
    </row>
    <row r="2931" spans="1:59" ht="20.100000000000001" customHeight="1" x14ac:dyDescent="0.25">
      <c r="A2931" s="147"/>
      <c r="B2931" s="147"/>
      <c r="C2931" s="147"/>
      <c r="D2931" s="147"/>
      <c r="E2931" s="147"/>
      <c r="F2931" s="147"/>
      <c r="G2931" s="147"/>
      <c r="H2931" s="147"/>
      <c r="I2931" s="147"/>
      <c r="J2931" s="147"/>
      <c r="K2931" s="142"/>
      <c r="L2931" s="142"/>
      <c r="M2931" s="142"/>
      <c r="N2931" s="142"/>
      <c r="O2931" s="142"/>
      <c r="P2931" s="142"/>
      <c r="Q2931" s="142"/>
      <c r="R2931" s="142"/>
      <c r="S2931" s="142"/>
      <c r="BB2931" s="147"/>
      <c r="BC2931" s="147">
        <f t="shared" si="1396"/>
        <v>14.348799999999464</v>
      </c>
      <c r="BD2931" s="163">
        <f t="shared" si="1397"/>
        <v>4.5314188732051064E-2</v>
      </c>
      <c r="BE2931" s="147">
        <f t="shared" si="1398"/>
        <v>1.0157403675961629E-4</v>
      </c>
      <c r="BF2931" s="147">
        <f t="shared" si="1394"/>
        <v>1.0157403675961629E-4</v>
      </c>
      <c r="BG2931" s="159" t="str">
        <f t="shared" si="1395"/>
        <v/>
      </c>
    </row>
    <row r="2932" spans="1:59" ht="20.100000000000001" customHeight="1" x14ac:dyDescent="0.25">
      <c r="A2932" s="147"/>
      <c r="B2932" s="147"/>
      <c r="C2932" s="147"/>
      <c r="D2932" s="147"/>
      <c r="E2932" s="147"/>
      <c r="F2932" s="147"/>
      <c r="G2932" s="147"/>
      <c r="H2932" s="147"/>
      <c r="I2932" s="147"/>
      <c r="J2932" s="147"/>
      <c r="K2932" s="142"/>
      <c r="L2932" s="142"/>
      <c r="M2932" s="142"/>
      <c r="N2932" s="142"/>
      <c r="O2932" s="142"/>
      <c r="P2932" s="142"/>
      <c r="Q2932" s="142"/>
      <c r="R2932" s="142"/>
      <c r="S2932" s="142"/>
      <c r="BB2932" s="147"/>
      <c r="BC2932" s="147">
        <f t="shared" si="1396"/>
        <v>14.355199999999464</v>
      </c>
      <c r="BD2932" s="163">
        <f t="shared" si="1397"/>
        <v>4.5212614695291448E-2</v>
      </c>
      <c r="BE2932" s="147">
        <f t="shared" si="1398"/>
        <v>1.0136243282948126E-4</v>
      </c>
      <c r="BF2932" s="147">
        <f t="shared" si="1394"/>
        <v>1.0136243282948126E-4</v>
      </c>
      <c r="BG2932" s="159" t="str">
        <f t="shared" si="1395"/>
        <v/>
      </c>
    </row>
    <row r="2933" spans="1:59" ht="20.100000000000001" customHeight="1" x14ac:dyDescent="0.25">
      <c r="A2933" s="147"/>
      <c r="B2933" s="147"/>
      <c r="C2933" s="147"/>
      <c r="D2933" s="147"/>
      <c r="E2933" s="147"/>
      <c r="F2933" s="147"/>
      <c r="G2933" s="147"/>
      <c r="H2933" s="147"/>
      <c r="I2933" s="147"/>
      <c r="J2933" s="147"/>
      <c r="K2933" s="142"/>
      <c r="L2933" s="142"/>
      <c r="M2933" s="142"/>
      <c r="N2933" s="142"/>
      <c r="O2933" s="142"/>
      <c r="P2933" s="142"/>
      <c r="Q2933" s="142"/>
      <c r="R2933" s="142"/>
      <c r="S2933" s="142"/>
      <c r="BB2933" s="147"/>
      <c r="BC2933" s="147">
        <f t="shared" si="1396"/>
        <v>14.361599999999463</v>
      </c>
      <c r="BD2933" s="163">
        <f t="shared" si="1397"/>
        <v>4.5111252262461966E-2</v>
      </c>
      <c r="BE2933" s="147">
        <f t="shared" si="1398"/>
        <v>1.0115121948203742E-4</v>
      </c>
      <c r="BF2933" s="147">
        <f t="shared" si="1394"/>
        <v>1.0115121948203742E-4</v>
      </c>
      <c r="BG2933" s="159" t="str">
        <f t="shared" si="1395"/>
        <v/>
      </c>
    </row>
    <row r="2934" spans="1:59" ht="20.100000000000001" customHeight="1" x14ac:dyDescent="0.25">
      <c r="A2934" s="147"/>
      <c r="B2934" s="147"/>
      <c r="C2934" s="147"/>
      <c r="D2934" s="147"/>
      <c r="E2934" s="147"/>
      <c r="F2934" s="147"/>
      <c r="G2934" s="147"/>
      <c r="H2934" s="147"/>
      <c r="I2934" s="147"/>
      <c r="J2934" s="147"/>
      <c r="K2934" s="142"/>
      <c r="L2934" s="142"/>
      <c r="M2934" s="142"/>
      <c r="N2934" s="142"/>
      <c r="O2934" s="142"/>
      <c r="P2934" s="142"/>
      <c r="Q2934" s="142"/>
      <c r="R2934" s="142"/>
      <c r="S2934" s="142"/>
      <c r="BB2934" s="147"/>
      <c r="BC2934" s="147">
        <f t="shared" si="1396"/>
        <v>14.367999999999462</v>
      </c>
      <c r="BD2934" s="163">
        <f t="shared" si="1397"/>
        <v>4.5010101042979929E-2</v>
      </c>
      <c r="BE2934" s="147">
        <f t="shared" si="1398"/>
        <v>1.0094039615706624E-4</v>
      </c>
      <c r="BF2934" s="147">
        <f t="shared" si="1394"/>
        <v>1.0094039615706624E-4</v>
      </c>
      <c r="BG2934" s="159" t="str">
        <f t="shared" si="1395"/>
        <v/>
      </c>
    </row>
    <row r="2935" spans="1:59" ht="20.100000000000001" customHeight="1" x14ac:dyDescent="0.25">
      <c r="A2935" s="147"/>
      <c r="B2935" s="147"/>
      <c r="C2935" s="147"/>
      <c r="D2935" s="147"/>
      <c r="E2935" s="147"/>
      <c r="F2935" s="147"/>
      <c r="G2935" s="147"/>
      <c r="H2935" s="147"/>
      <c r="I2935" s="147"/>
      <c r="J2935" s="147"/>
      <c r="K2935" s="142"/>
      <c r="L2935" s="142"/>
      <c r="M2935" s="142"/>
      <c r="N2935" s="142"/>
      <c r="O2935" s="142"/>
      <c r="P2935" s="142"/>
      <c r="Q2935" s="142"/>
      <c r="R2935" s="142"/>
      <c r="S2935" s="142"/>
      <c r="BB2935" s="147"/>
      <c r="BC2935" s="147">
        <f t="shared" si="1396"/>
        <v>14.374399999999461</v>
      </c>
      <c r="BD2935" s="163">
        <f t="shared" si="1397"/>
        <v>4.4909160646822863E-2</v>
      </c>
      <c r="BE2935" s="147">
        <f t="shared" si="1398"/>
        <v>1.0072996229575776E-4</v>
      </c>
      <c r="BF2935" s="147">
        <f t="shared" si="1394"/>
        <v>1.0072996229575776E-4</v>
      </c>
      <c r="BG2935" s="159" t="str">
        <f t="shared" si="1395"/>
        <v/>
      </c>
    </row>
    <row r="2936" spans="1:59" ht="20.100000000000001" customHeight="1" x14ac:dyDescent="0.25">
      <c r="A2936" s="147"/>
      <c r="B2936" s="147"/>
      <c r="C2936" s="147"/>
      <c r="D2936" s="147"/>
      <c r="E2936" s="147"/>
      <c r="F2936" s="147"/>
      <c r="G2936" s="147"/>
      <c r="H2936" s="147"/>
      <c r="I2936" s="147"/>
      <c r="J2936" s="147"/>
      <c r="K2936" s="142"/>
      <c r="L2936" s="142"/>
      <c r="M2936" s="142"/>
      <c r="N2936" s="142"/>
      <c r="O2936" s="142"/>
      <c r="P2936" s="142"/>
      <c r="Q2936" s="142"/>
      <c r="R2936" s="142"/>
      <c r="S2936" s="142"/>
      <c r="BB2936" s="147"/>
      <c r="BC2936" s="147">
        <f t="shared" si="1396"/>
        <v>14.380799999999461</v>
      </c>
      <c r="BD2936" s="163">
        <f t="shared" si="1397"/>
        <v>4.4808430684527105E-2</v>
      </c>
      <c r="BE2936" s="147">
        <f t="shared" si="1398"/>
        <v>1.0051991733866367E-4</v>
      </c>
      <c r="BF2936" s="147">
        <f t="shared" si="1394"/>
        <v>1.0051991733866367E-4</v>
      </c>
      <c r="BG2936" s="159" t="str">
        <f t="shared" si="1395"/>
        <v/>
      </c>
    </row>
    <row r="2937" spans="1:59" ht="20.100000000000001" customHeight="1" x14ac:dyDescent="0.25">
      <c r="A2937" s="147"/>
      <c r="B2937" s="147"/>
      <c r="C2937" s="147"/>
      <c r="D2937" s="147"/>
      <c r="E2937" s="147"/>
      <c r="F2937" s="147"/>
      <c r="G2937" s="147"/>
      <c r="H2937" s="147"/>
      <c r="I2937" s="147"/>
      <c r="J2937" s="147"/>
      <c r="K2937" s="142"/>
      <c r="L2937" s="142"/>
      <c r="M2937" s="142"/>
      <c r="N2937" s="142"/>
      <c r="O2937" s="142"/>
      <c r="P2937" s="142"/>
      <c r="Q2937" s="142"/>
      <c r="R2937" s="142"/>
      <c r="S2937" s="142"/>
      <c r="BB2937" s="147"/>
      <c r="BC2937" s="147">
        <f t="shared" si="1396"/>
        <v>14.38719999999946</v>
      </c>
      <c r="BD2937" s="163">
        <f t="shared" si="1397"/>
        <v>4.4707910767188441E-2</v>
      </c>
      <c r="BE2937" s="147">
        <f t="shared" si="1398"/>
        <v>1.0031026072702259E-4</v>
      </c>
      <c r="BF2937" s="147">
        <f t="shared" si="1394"/>
        <v>1.0031026072702259E-4</v>
      </c>
      <c r="BG2937" s="159" t="str">
        <f t="shared" si="1395"/>
        <v/>
      </c>
    </row>
    <row r="2938" spans="1:59" ht="20.100000000000001" customHeight="1" x14ac:dyDescent="0.25">
      <c r="A2938" s="147"/>
      <c r="B2938" s="147"/>
      <c r="C2938" s="147"/>
      <c r="D2938" s="147"/>
      <c r="E2938" s="147"/>
      <c r="F2938" s="147"/>
      <c r="G2938" s="147"/>
      <c r="H2938" s="147"/>
      <c r="I2938" s="147"/>
      <c r="J2938" s="147"/>
      <c r="K2938" s="142"/>
      <c r="L2938" s="142"/>
      <c r="M2938" s="142"/>
      <c r="N2938" s="142"/>
      <c r="O2938" s="142"/>
      <c r="P2938" s="142"/>
      <c r="Q2938" s="142"/>
      <c r="R2938" s="142"/>
      <c r="S2938" s="142"/>
      <c r="BB2938" s="147"/>
      <c r="BC2938" s="147">
        <f t="shared" si="1396"/>
        <v>14.393599999999459</v>
      </c>
      <c r="BD2938" s="163">
        <f t="shared" si="1397"/>
        <v>4.4607600506461419E-2</v>
      </c>
      <c r="BE2938" s="147">
        <f t="shared" si="1398"/>
        <v>1.0010099190217725E-4</v>
      </c>
      <c r="BF2938" s="147">
        <f t="shared" si="1394"/>
        <v>1.0010099190217725E-4</v>
      </c>
      <c r="BG2938" s="159" t="str">
        <f t="shared" si="1395"/>
        <v/>
      </c>
    </row>
    <row r="2939" spans="1:59" ht="20.100000000000001" customHeight="1" x14ac:dyDescent="0.25">
      <c r="A2939" s="147"/>
      <c r="B2939" s="147"/>
      <c r="C2939" s="147"/>
      <c r="D2939" s="147"/>
      <c r="E2939" s="147"/>
      <c r="F2939" s="147"/>
      <c r="G2939" s="147"/>
      <c r="H2939" s="147"/>
      <c r="I2939" s="147"/>
      <c r="J2939" s="147"/>
      <c r="K2939" s="142"/>
      <c r="L2939" s="142"/>
      <c r="M2939" s="142"/>
      <c r="N2939" s="142"/>
      <c r="O2939" s="142"/>
      <c r="P2939" s="142"/>
      <c r="Q2939" s="142"/>
      <c r="R2939" s="142"/>
      <c r="S2939" s="142"/>
      <c r="BB2939" s="147"/>
      <c r="BC2939" s="147">
        <f t="shared" si="1396"/>
        <v>14.399999999999459</v>
      </c>
      <c r="BD2939" s="163">
        <f t="shared" si="1397"/>
        <v>4.4507499514559241E-2</v>
      </c>
      <c r="BE2939" s="147">
        <f t="shared" si="1398"/>
        <v>9.9892110305914439E-5</v>
      </c>
      <c r="BF2939" s="147">
        <f t="shared" si="1394"/>
        <v>9.9892110305914439E-5</v>
      </c>
      <c r="BG2939" s="159" t="str">
        <f t="shared" si="1395"/>
        <v/>
      </c>
    </row>
    <row r="2940" spans="1:59" ht="20.100000000000001" customHeight="1" x14ac:dyDescent="0.25">
      <c r="A2940" s="147"/>
      <c r="B2940" s="147"/>
      <c r="C2940" s="147"/>
      <c r="D2940" s="147"/>
      <c r="E2940" s="147"/>
      <c r="F2940" s="147"/>
      <c r="G2940" s="147"/>
      <c r="H2940" s="147"/>
      <c r="I2940" s="147"/>
      <c r="J2940" s="147"/>
      <c r="K2940" s="142"/>
      <c r="L2940" s="142"/>
      <c r="M2940" s="142"/>
      <c r="N2940" s="142"/>
      <c r="O2940" s="142"/>
      <c r="P2940" s="142"/>
      <c r="Q2940" s="142"/>
      <c r="R2940" s="142"/>
      <c r="S2940" s="142"/>
      <c r="BB2940" s="147"/>
      <c r="BC2940" s="147">
        <f t="shared" si="1396"/>
        <v>14.406399999999458</v>
      </c>
      <c r="BD2940" s="163">
        <f t="shared" si="1397"/>
        <v>4.4407607404253327E-2</v>
      </c>
      <c r="BE2940" s="147">
        <f t="shared" si="1398"/>
        <v>9.9683615379965451E-5</v>
      </c>
      <c r="BF2940" s="147">
        <f t="shared" si="1394"/>
        <v>9.9683615379965451E-5</v>
      </c>
      <c r="BG2940" s="159" t="str">
        <f t="shared" si="1395"/>
        <v/>
      </c>
    </row>
    <row r="2941" spans="1:59" ht="20.100000000000001" customHeight="1" x14ac:dyDescent="0.25">
      <c r="A2941" s="147"/>
      <c r="B2941" s="147"/>
      <c r="C2941" s="147"/>
      <c r="D2941" s="147"/>
      <c r="E2941" s="147"/>
      <c r="F2941" s="147"/>
      <c r="G2941" s="147"/>
      <c r="H2941" s="147"/>
      <c r="I2941" s="147"/>
      <c r="J2941" s="147"/>
      <c r="K2941" s="142"/>
      <c r="L2941" s="142"/>
      <c r="M2941" s="142"/>
      <c r="N2941" s="142"/>
      <c r="O2941" s="142"/>
      <c r="P2941" s="142"/>
      <c r="Q2941" s="142"/>
      <c r="R2941" s="142"/>
      <c r="S2941" s="142"/>
      <c r="BB2941" s="147"/>
      <c r="BC2941" s="147">
        <f t="shared" si="1396"/>
        <v>14.412799999999457</v>
      </c>
      <c r="BD2941" s="163">
        <f t="shared" si="1397"/>
        <v>4.4307923788873362E-2</v>
      </c>
      <c r="BE2941" s="147">
        <f t="shared" si="1398"/>
        <v>9.9475506566554239E-5</v>
      </c>
      <c r="BF2941" s="147">
        <f t="shared" si="1394"/>
        <v>9.9475506566554239E-5</v>
      </c>
      <c r="BG2941" s="159" t="str">
        <f t="shared" si="1395"/>
        <v/>
      </c>
    </row>
    <row r="2942" spans="1:59" ht="20.100000000000001" customHeight="1" x14ac:dyDescent="0.25">
      <c r="A2942" s="147"/>
      <c r="B2942" s="147"/>
      <c r="C2942" s="147"/>
      <c r="D2942" s="147"/>
      <c r="E2942" s="147"/>
      <c r="F2942" s="147"/>
      <c r="G2942" s="147"/>
      <c r="H2942" s="147"/>
      <c r="I2942" s="147"/>
      <c r="J2942" s="147"/>
      <c r="K2942" s="142"/>
      <c r="L2942" s="142"/>
      <c r="M2942" s="142"/>
      <c r="N2942" s="142"/>
      <c r="O2942" s="142"/>
      <c r="P2942" s="142"/>
      <c r="Q2942" s="142"/>
      <c r="R2942" s="142"/>
      <c r="S2942" s="142"/>
      <c r="BB2942" s="147"/>
      <c r="BC2942" s="147">
        <f t="shared" si="1396"/>
        <v>14.419199999999456</v>
      </c>
      <c r="BD2942" s="163">
        <f t="shared" si="1397"/>
        <v>4.4208448282306807E-2</v>
      </c>
      <c r="BE2942" s="147">
        <f t="shared" si="1398"/>
        <v>9.9267783308147617E-5</v>
      </c>
      <c r="BF2942" s="147">
        <f t="shared" si="1394"/>
        <v>9.9267783308147617E-5</v>
      </c>
      <c r="BG2942" s="159" t="str">
        <f t="shared" si="1395"/>
        <v/>
      </c>
    </row>
    <row r="2943" spans="1:59" ht="20.100000000000001" customHeight="1" x14ac:dyDescent="0.25">
      <c r="A2943" s="147"/>
      <c r="B2943" s="147"/>
      <c r="C2943" s="147"/>
      <c r="D2943" s="147"/>
      <c r="E2943" s="147"/>
      <c r="F2943" s="147"/>
      <c r="G2943" s="147"/>
      <c r="H2943" s="147"/>
      <c r="I2943" s="147"/>
      <c r="J2943" s="147"/>
      <c r="K2943" s="142"/>
      <c r="L2943" s="142"/>
      <c r="M2943" s="142"/>
      <c r="N2943" s="142"/>
      <c r="O2943" s="142"/>
      <c r="P2943" s="142"/>
      <c r="Q2943" s="142"/>
      <c r="R2943" s="142"/>
      <c r="S2943" s="142"/>
      <c r="BB2943" s="147"/>
      <c r="BC2943" s="147">
        <f t="shared" si="1396"/>
        <v>14.425599999999456</v>
      </c>
      <c r="BD2943" s="163">
        <f t="shared" si="1397"/>
        <v>4.410918049899866E-2</v>
      </c>
      <c r="BE2943" s="147">
        <f t="shared" si="1398"/>
        <v>9.9060445047413626E-5</v>
      </c>
      <c r="BF2943" s="147">
        <f t="shared" si="1394"/>
        <v>9.9060445047413626E-5</v>
      </c>
      <c r="BG2943" s="159" t="str">
        <f t="shared" si="1395"/>
        <v/>
      </c>
    </row>
    <row r="2944" spans="1:59" ht="20.100000000000001" customHeight="1" x14ac:dyDescent="0.25">
      <c r="A2944" s="147"/>
      <c r="B2944" s="147"/>
      <c r="C2944" s="147"/>
      <c r="D2944" s="147"/>
      <c r="E2944" s="147"/>
      <c r="F2944" s="147"/>
      <c r="G2944" s="147"/>
      <c r="H2944" s="147"/>
      <c r="I2944" s="147"/>
      <c r="J2944" s="147"/>
      <c r="K2944" s="142"/>
      <c r="L2944" s="142"/>
      <c r="M2944" s="142"/>
      <c r="N2944" s="142"/>
      <c r="O2944" s="142"/>
      <c r="P2944" s="142"/>
      <c r="Q2944" s="142"/>
      <c r="R2944" s="142"/>
      <c r="S2944" s="142"/>
      <c r="BB2944" s="147"/>
      <c r="BC2944" s="147">
        <f t="shared" si="1396"/>
        <v>14.431999999999455</v>
      </c>
      <c r="BD2944" s="163">
        <f t="shared" si="1397"/>
        <v>4.4010120053951246E-2</v>
      </c>
      <c r="BE2944" s="147">
        <f t="shared" si="1398"/>
        <v>9.8853491227256229E-5</v>
      </c>
      <c r="BF2944" s="147">
        <f t="shared" si="1394"/>
        <v>9.8853491227256229E-5</v>
      </c>
      <c r="BG2944" s="159" t="str">
        <f t="shared" si="1395"/>
        <v/>
      </c>
    </row>
    <row r="2945" spans="1:59" ht="20.100000000000001" customHeight="1" x14ac:dyDescent="0.25">
      <c r="A2945" s="147"/>
      <c r="B2945" s="147"/>
      <c r="C2945" s="147"/>
      <c r="D2945" s="147"/>
      <c r="E2945" s="147"/>
      <c r="F2945" s="147"/>
      <c r="G2945" s="147"/>
      <c r="H2945" s="147"/>
      <c r="I2945" s="147"/>
      <c r="J2945" s="147"/>
      <c r="K2945" s="142"/>
      <c r="L2945" s="142"/>
      <c r="M2945" s="142"/>
      <c r="N2945" s="142"/>
      <c r="O2945" s="142"/>
      <c r="P2945" s="142"/>
      <c r="Q2945" s="142"/>
      <c r="R2945" s="142"/>
      <c r="S2945" s="142"/>
      <c r="BB2945" s="147"/>
      <c r="BC2945" s="147">
        <f t="shared" si="1396"/>
        <v>14.438399999999454</v>
      </c>
      <c r="BD2945" s="163">
        <f t="shared" si="1397"/>
        <v>4.391126656272399E-2</v>
      </c>
      <c r="BE2945" s="147">
        <f t="shared" si="1398"/>
        <v>9.8646921290995726E-5</v>
      </c>
      <c r="BF2945" s="147">
        <f t="shared" si="1394"/>
        <v>9.8646921290995726E-5</v>
      </c>
      <c r="BG2945" s="159" t="str">
        <f t="shared" si="1395"/>
        <v/>
      </c>
    </row>
    <row r="2946" spans="1:59" ht="20.100000000000001" customHeight="1" x14ac:dyDescent="0.25">
      <c r="A2946" s="147"/>
      <c r="B2946" s="147"/>
      <c r="C2946" s="147"/>
      <c r="D2946" s="147"/>
      <c r="E2946" s="147"/>
      <c r="F2946" s="147"/>
      <c r="G2946" s="147"/>
      <c r="H2946" s="147"/>
      <c r="I2946" s="147"/>
      <c r="J2946" s="147"/>
      <c r="K2946" s="142"/>
      <c r="L2946" s="142"/>
      <c r="M2946" s="142"/>
      <c r="N2946" s="142"/>
      <c r="O2946" s="142"/>
      <c r="P2946" s="142"/>
      <c r="Q2946" s="142"/>
      <c r="R2946" s="142"/>
      <c r="S2946" s="142"/>
      <c r="BB2946" s="147"/>
      <c r="BC2946" s="147">
        <f t="shared" si="1396"/>
        <v>14.444799999999454</v>
      </c>
      <c r="BD2946" s="163">
        <f t="shared" si="1397"/>
        <v>4.3812619641432994E-2</v>
      </c>
      <c r="BE2946" s="147">
        <f t="shared" si="1398"/>
        <v>9.844073468197323E-5</v>
      </c>
      <c r="BF2946" s="147">
        <f t="shared" si="1394"/>
        <v>9.844073468197323E-5</v>
      </c>
      <c r="BG2946" s="159" t="str">
        <f t="shared" si="1395"/>
        <v/>
      </c>
    </row>
    <row r="2947" spans="1:59" ht="20.100000000000001" customHeight="1" x14ac:dyDescent="0.25">
      <c r="A2947" s="147"/>
      <c r="B2947" s="147"/>
      <c r="C2947" s="147"/>
      <c r="D2947" s="147"/>
      <c r="E2947" s="147"/>
      <c r="F2947" s="147"/>
      <c r="G2947" s="147"/>
      <c r="H2947" s="147"/>
      <c r="I2947" s="147"/>
      <c r="J2947" s="147"/>
      <c r="K2947" s="142"/>
      <c r="L2947" s="142"/>
      <c r="M2947" s="142"/>
      <c r="N2947" s="142"/>
      <c r="O2947" s="142"/>
      <c r="P2947" s="142"/>
      <c r="Q2947" s="142"/>
      <c r="R2947" s="142"/>
      <c r="S2947" s="142"/>
      <c r="BB2947" s="147"/>
      <c r="BC2947" s="147">
        <f t="shared" si="1396"/>
        <v>14.451199999999453</v>
      </c>
      <c r="BD2947" s="163">
        <f t="shared" si="1397"/>
        <v>4.3714178906751021E-2</v>
      </c>
      <c r="BE2947" s="147">
        <f t="shared" si="1398"/>
        <v>9.823493084418905E-5</v>
      </c>
      <c r="BF2947" s="147">
        <f t="shared" si="1394"/>
        <v>9.823493084418905E-5</v>
      </c>
      <c r="BG2947" s="159" t="str">
        <f t="shared" si="1395"/>
        <v/>
      </c>
    </row>
    <row r="2948" spans="1:59" ht="20.100000000000001" customHeight="1" x14ac:dyDescent="0.25">
      <c r="A2948" s="147"/>
      <c r="B2948" s="147"/>
      <c r="C2948" s="147"/>
      <c r="D2948" s="147"/>
      <c r="E2948" s="147"/>
      <c r="F2948" s="147"/>
      <c r="G2948" s="147"/>
      <c r="H2948" s="147"/>
      <c r="I2948" s="147"/>
      <c r="J2948" s="147"/>
      <c r="K2948" s="142"/>
      <c r="L2948" s="142"/>
      <c r="M2948" s="142"/>
      <c r="N2948" s="142"/>
      <c r="O2948" s="142"/>
      <c r="P2948" s="142"/>
      <c r="Q2948" s="142"/>
      <c r="R2948" s="142"/>
      <c r="S2948" s="142"/>
      <c r="BB2948" s="147"/>
      <c r="BC2948" s="147">
        <f t="shared" si="1396"/>
        <v>14.457599999999452</v>
      </c>
      <c r="BD2948" s="163">
        <f t="shared" si="1397"/>
        <v>4.3615943975906832E-2</v>
      </c>
      <c r="BE2948" s="147">
        <f t="shared" si="1398"/>
        <v>9.8029509221442268E-5</v>
      </c>
      <c r="BF2948" s="147">
        <f t="shared" si="1394"/>
        <v>9.8029509221442268E-5</v>
      </c>
      <c r="BG2948" s="159" t="str">
        <f t="shared" si="1395"/>
        <v/>
      </c>
    </row>
    <row r="2949" spans="1:59" ht="20.100000000000001" customHeight="1" x14ac:dyDescent="0.25">
      <c r="A2949" s="147"/>
      <c r="B2949" s="147"/>
      <c r="C2949" s="147"/>
      <c r="D2949" s="147"/>
      <c r="E2949" s="147"/>
      <c r="F2949" s="147"/>
      <c r="G2949" s="147"/>
      <c r="H2949" s="147"/>
      <c r="I2949" s="147"/>
      <c r="J2949" s="147"/>
      <c r="K2949" s="142"/>
      <c r="L2949" s="142"/>
      <c r="M2949" s="142"/>
      <c r="N2949" s="142"/>
      <c r="O2949" s="142"/>
      <c r="P2949" s="142"/>
      <c r="Q2949" s="142"/>
      <c r="R2949" s="142"/>
      <c r="S2949" s="142"/>
      <c r="BB2949" s="147"/>
      <c r="BC2949" s="147">
        <f t="shared" si="1396"/>
        <v>14.463999999999452</v>
      </c>
      <c r="BD2949" s="163">
        <f t="shared" si="1397"/>
        <v>4.351791446668539E-2</v>
      </c>
      <c r="BE2949" s="147">
        <f t="shared" si="1398"/>
        <v>9.7824469258205038E-5</v>
      </c>
      <c r="BF2949" s="147">
        <f t="shared" si="1394"/>
        <v>9.7824469258205038E-5</v>
      </c>
      <c r="BG2949" s="159" t="str">
        <f t="shared" si="1395"/>
        <v/>
      </c>
    </row>
    <row r="2950" spans="1:59" ht="20.100000000000001" customHeight="1" x14ac:dyDescent="0.25">
      <c r="A2950" s="147"/>
      <c r="B2950" s="147"/>
      <c r="C2950" s="147"/>
      <c r="D2950" s="147"/>
      <c r="E2950" s="147"/>
      <c r="F2950" s="147"/>
      <c r="G2950" s="147"/>
      <c r="H2950" s="147"/>
      <c r="I2950" s="147"/>
      <c r="J2950" s="147"/>
      <c r="K2950" s="142"/>
      <c r="L2950" s="142"/>
      <c r="M2950" s="142"/>
      <c r="N2950" s="142"/>
      <c r="O2950" s="142"/>
      <c r="P2950" s="142"/>
      <c r="Q2950" s="142"/>
      <c r="R2950" s="142"/>
      <c r="S2950" s="142"/>
      <c r="BB2950" s="147"/>
      <c r="BC2950" s="147">
        <f t="shared" si="1396"/>
        <v>14.470399999999451</v>
      </c>
      <c r="BD2950" s="163">
        <f t="shared" si="1397"/>
        <v>4.3420089997427185E-2</v>
      </c>
      <c r="BE2950" s="147">
        <f t="shared" si="1398"/>
        <v>9.7619810399088291E-5</v>
      </c>
      <c r="BF2950" s="147">
        <f t="shared" si="1394"/>
        <v>9.7619810399088291E-5</v>
      </c>
      <c r="BG2950" s="159" t="str">
        <f t="shared" si="1395"/>
        <v/>
      </c>
    </row>
    <row r="2951" spans="1:59" ht="20.100000000000001" customHeight="1" x14ac:dyDescent="0.25">
      <c r="A2951" s="147"/>
      <c r="B2951" s="147"/>
      <c r="C2951" s="147"/>
      <c r="D2951" s="147"/>
      <c r="E2951" s="147"/>
      <c r="F2951" s="147"/>
      <c r="G2951" s="147"/>
      <c r="H2951" s="147"/>
      <c r="I2951" s="147"/>
      <c r="J2951" s="147"/>
      <c r="K2951" s="142"/>
      <c r="L2951" s="142"/>
      <c r="M2951" s="142"/>
      <c r="N2951" s="142"/>
      <c r="O2951" s="142"/>
      <c r="P2951" s="142"/>
      <c r="Q2951" s="142"/>
      <c r="R2951" s="142"/>
      <c r="S2951" s="142"/>
      <c r="BB2951" s="147"/>
      <c r="BC2951" s="147">
        <f t="shared" si="1396"/>
        <v>14.47679999999945</v>
      </c>
      <c r="BD2951" s="163">
        <f t="shared" si="1397"/>
        <v>4.3322470187028096E-2</v>
      </c>
      <c r="BE2951" s="147">
        <f t="shared" si="1398"/>
        <v>9.7415532088890311E-5</v>
      </c>
      <c r="BF2951" s="147">
        <f t="shared" si="1394"/>
        <v>9.7415532088890311E-5</v>
      </c>
      <c r="BG2951" s="159" t="str">
        <f t="shared" si="1395"/>
        <v/>
      </c>
    </row>
    <row r="2952" spans="1:59" ht="20.100000000000001" customHeight="1" x14ac:dyDescent="0.25">
      <c r="A2952" s="147"/>
      <c r="B2952" s="147"/>
      <c r="C2952" s="147"/>
      <c r="D2952" s="147"/>
      <c r="E2952" s="147"/>
      <c r="F2952" s="147"/>
      <c r="G2952" s="147"/>
      <c r="H2952" s="147"/>
      <c r="I2952" s="147"/>
      <c r="J2952" s="147"/>
      <c r="K2952" s="142"/>
      <c r="L2952" s="142"/>
      <c r="M2952" s="142"/>
      <c r="N2952" s="142"/>
      <c r="O2952" s="142"/>
      <c r="P2952" s="142"/>
      <c r="Q2952" s="142"/>
      <c r="R2952" s="142"/>
      <c r="S2952" s="142"/>
      <c r="BB2952" s="147"/>
      <c r="BC2952" s="147">
        <f t="shared" si="1396"/>
        <v>14.483199999999449</v>
      </c>
      <c r="BD2952" s="163">
        <f t="shared" si="1397"/>
        <v>4.3225054654939206E-2</v>
      </c>
      <c r="BE2952" s="147">
        <f t="shared" si="1398"/>
        <v>9.7211633772735506E-5</v>
      </c>
      <c r="BF2952" s="147">
        <f t="shared" si="1394"/>
        <v>9.7211633772735506E-5</v>
      </c>
      <c r="BG2952" s="159" t="str">
        <f t="shared" si="1395"/>
        <v/>
      </c>
    </row>
    <row r="2953" spans="1:59" ht="20.100000000000001" customHeight="1" x14ac:dyDescent="0.25">
      <c r="A2953" s="147"/>
      <c r="B2953" s="147"/>
      <c r="C2953" s="147"/>
      <c r="D2953" s="147"/>
      <c r="E2953" s="147"/>
      <c r="F2953" s="147"/>
      <c r="G2953" s="147"/>
      <c r="H2953" s="147"/>
      <c r="I2953" s="147"/>
      <c r="J2953" s="147"/>
      <c r="K2953" s="142"/>
      <c r="L2953" s="142"/>
      <c r="M2953" s="142"/>
      <c r="N2953" s="142"/>
      <c r="O2953" s="142"/>
      <c r="P2953" s="142"/>
      <c r="Q2953" s="142"/>
      <c r="R2953" s="142"/>
      <c r="S2953" s="142"/>
      <c r="BB2953" s="147"/>
      <c r="BC2953" s="147">
        <f t="shared" si="1396"/>
        <v>14.489599999999449</v>
      </c>
      <c r="BD2953" s="163">
        <f t="shared" si="1397"/>
        <v>4.312784302116647E-2</v>
      </c>
      <c r="BE2953" s="147">
        <f t="shared" si="1398"/>
        <v>9.7008114896254827E-5</v>
      </c>
      <c r="BF2953" s="147">
        <f t="shared" si="1394"/>
        <v>9.7008114896254827E-5</v>
      </c>
      <c r="BG2953" s="159" t="str">
        <f t="shared" si="1395"/>
        <v/>
      </c>
    </row>
    <row r="2954" spans="1:59" ht="20.100000000000001" customHeight="1" x14ac:dyDescent="0.25">
      <c r="A2954" s="147"/>
      <c r="B2954" s="147"/>
      <c r="C2954" s="147"/>
      <c r="D2954" s="147"/>
      <c r="E2954" s="147"/>
      <c r="F2954" s="147"/>
      <c r="G2954" s="147"/>
      <c r="H2954" s="147"/>
      <c r="I2954" s="147"/>
      <c r="J2954" s="147"/>
      <c r="K2954" s="142"/>
      <c r="L2954" s="142"/>
      <c r="M2954" s="142"/>
      <c r="N2954" s="142"/>
      <c r="O2954" s="142"/>
      <c r="P2954" s="142"/>
      <c r="Q2954" s="142"/>
      <c r="R2954" s="142"/>
      <c r="S2954" s="142"/>
      <c r="BB2954" s="147"/>
      <c r="BC2954" s="147">
        <f t="shared" si="1396"/>
        <v>14.495999999999448</v>
      </c>
      <c r="BD2954" s="163">
        <f t="shared" si="1397"/>
        <v>4.3030834906270216E-2</v>
      </c>
      <c r="BE2954" s="147">
        <f t="shared" si="1398"/>
        <v>9.6804974904954322E-5</v>
      </c>
      <c r="BF2954" s="147">
        <f t="shared" si="1394"/>
        <v>9.6804974904954322E-5</v>
      </c>
      <c r="BG2954" s="159" t="str">
        <f t="shared" si="1395"/>
        <v/>
      </c>
    </row>
    <row r="2955" spans="1:59" ht="20.100000000000001" customHeight="1" x14ac:dyDescent="0.25">
      <c r="A2955" s="147"/>
      <c r="B2955" s="147"/>
      <c r="C2955" s="147"/>
      <c r="D2955" s="147"/>
      <c r="E2955" s="147"/>
      <c r="F2955" s="147"/>
      <c r="G2955" s="147"/>
      <c r="H2955" s="147"/>
      <c r="I2955" s="147"/>
      <c r="J2955" s="147"/>
      <c r="K2955" s="142"/>
      <c r="L2955" s="142"/>
      <c r="M2955" s="142"/>
      <c r="N2955" s="142"/>
      <c r="O2955" s="142"/>
      <c r="P2955" s="142"/>
      <c r="Q2955" s="142"/>
      <c r="R2955" s="142"/>
      <c r="S2955" s="142"/>
      <c r="BB2955" s="147"/>
      <c r="BC2955" s="147">
        <f t="shared" si="1396"/>
        <v>14.502399999999447</v>
      </c>
      <c r="BD2955" s="163">
        <f t="shared" si="1397"/>
        <v>4.2934029931365261E-2</v>
      </c>
      <c r="BE2955" s="147">
        <f t="shared" si="1398"/>
        <v>9.6602213245040869E-5</v>
      </c>
      <c r="BF2955" s="147">
        <f t="shared" si="1394"/>
        <v>9.6602213245040869E-5</v>
      </c>
      <c r="BG2955" s="159" t="str">
        <f t="shared" si="1395"/>
        <v/>
      </c>
    </row>
    <row r="2956" spans="1:59" ht="20.100000000000001" customHeight="1" x14ac:dyDescent="0.25">
      <c r="A2956" s="147"/>
      <c r="B2956" s="147"/>
      <c r="C2956" s="147"/>
      <c r="D2956" s="147"/>
      <c r="E2956" s="147"/>
      <c r="F2956" s="147"/>
      <c r="G2956" s="147"/>
      <c r="H2956" s="147"/>
      <c r="I2956" s="147"/>
      <c r="J2956" s="147"/>
      <c r="K2956" s="142"/>
      <c r="L2956" s="142"/>
      <c r="M2956" s="142"/>
      <c r="N2956" s="142"/>
      <c r="O2956" s="142"/>
      <c r="P2956" s="142"/>
      <c r="Q2956" s="142"/>
      <c r="R2956" s="142"/>
      <c r="S2956" s="142"/>
      <c r="BB2956" s="147"/>
      <c r="BC2956" s="147">
        <f t="shared" si="1396"/>
        <v>14.508799999999447</v>
      </c>
      <c r="BD2956" s="163">
        <f t="shared" si="1397"/>
        <v>4.283742771812022E-2</v>
      </c>
      <c r="BE2956" s="147">
        <f t="shared" si="1398"/>
        <v>9.6399829362846245E-5</v>
      </c>
      <c r="BF2956" s="147">
        <f t="shared" si="1394"/>
        <v>9.6399829362846245E-5</v>
      </c>
      <c r="BG2956" s="159" t="str">
        <f t="shared" si="1395"/>
        <v/>
      </c>
    </row>
    <row r="2957" spans="1:59" ht="20.100000000000001" customHeight="1" x14ac:dyDescent="0.25">
      <c r="A2957" s="147"/>
      <c r="B2957" s="147"/>
      <c r="C2957" s="147"/>
      <c r="D2957" s="147"/>
      <c r="E2957" s="147"/>
      <c r="F2957" s="147"/>
      <c r="G2957" s="147"/>
      <c r="H2957" s="147"/>
      <c r="I2957" s="147"/>
      <c r="J2957" s="147"/>
      <c r="K2957" s="142"/>
      <c r="L2957" s="142"/>
      <c r="M2957" s="142"/>
      <c r="N2957" s="142"/>
      <c r="O2957" s="142"/>
      <c r="P2957" s="142"/>
      <c r="Q2957" s="142"/>
      <c r="R2957" s="142"/>
      <c r="S2957" s="142"/>
      <c r="BB2957" s="147"/>
      <c r="BC2957" s="147">
        <f t="shared" si="1396"/>
        <v>14.515199999999446</v>
      </c>
      <c r="BD2957" s="163">
        <f t="shared" si="1397"/>
        <v>4.2741027888757374E-2</v>
      </c>
      <c r="BE2957" s="147">
        <f t="shared" si="1398"/>
        <v>9.6197822704778557E-5</v>
      </c>
      <c r="BF2957" s="147">
        <f t="shared" si="1394"/>
        <v>9.6197822704778557E-5</v>
      </c>
      <c r="BG2957" s="159" t="str">
        <f t="shared" si="1395"/>
        <v/>
      </c>
    </row>
    <row r="2958" spans="1:59" ht="20.100000000000001" customHeight="1" x14ac:dyDescent="0.25">
      <c r="A2958" s="147"/>
      <c r="B2958" s="147"/>
      <c r="C2958" s="147"/>
      <c r="D2958" s="147"/>
      <c r="E2958" s="147"/>
      <c r="F2958" s="147"/>
      <c r="G2958" s="147"/>
      <c r="H2958" s="147"/>
      <c r="I2958" s="147"/>
      <c r="J2958" s="147"/>
      <c r="K2958" s="142"/>
      <c r="L2958" s="142"/>
      <c r="M2958" s="142"/>
      <c r="N2958" s="142"/>
      <c r="O2958" s="142"/>
      <c r="P2958" s="142"/>
      <c r="Q2958" s="142"/>
      <c r="R2958" s="142"/>
      <c r="S2958" s="142"/>
      <c r="BB2958" s="147"/>
      <c r="BC2958" s="147">
        <f t="shared" si="1396"/>
        <v>14.521599999999445</v>
      </c>
      <c r="BD2958" s="163">
        <f t="shared" si="1397"/>
        <v>4.2644830066052596E-2</v>
      </c>
      <c r="BE2958" s="147">
        <f t="shared" si="1398"/>
        <v>9.5996192717946738E-5</v>
      </c>
      <c r="BF2958" s="147">
        <f t="shared" si="1394"/>
        <v>9.5996192717946738E-5</v>
      </c>
      <c r="BG2958" s="159" t="str">
        <f t="shared" si="1395"/>
        <v/>
      </c>
    </row>
    <row r="2959" spans="1:59" ht="20.100000000000001" customHeight="1" x14ac:dyDescent="0.25">
      <c r="A2959" s="147"/>
      <c r="B2959" s="147"/>
      <c r="C2959" s="147"/>
      <c r="D2959" s="147"/>
      <c r="E2959" s="147"/>
      <c r="F2959" s="147"/>
      <c r="G2959" s="147"/>
      <c r="H2959" s="147"/>
      <c r="I2959" s="147"/>
      <c r="J2959" s="147"/>
      <c r="K2959" s="142"/>
      <c r="L2959" s="142"/>
      <c r="M2959" s="142"/>
      <c r="N2959" s="142"/>
      <c r="O2959" s="142"/>
      <c r="P2959" s="142"/>
      <c r="Q2959" s="142"/>
      <c r="R2959" s="142"/>
      <c r="S2959" s="142"/>
      <c r="BB2959" s="147"/>
      <c r="BC2959" s="147">
        <f t="shared" si="1396"/>
        <v>14.527999999999444</v>
      </c>
      <c r="BD2959" s="163">
        <f t="shared" si="1397"/>
        <v>4.2548833873334649E-2</v>
      </c>
      <c r="BE2959" s="147">
        <f t="shared" si="1398"/>
        <v>9.5794938849445843E-5</v>
      </c>
      <c r="BF2959" s="147">
        <f t="shared" si="1394"/>
        <v>9.5794938849445843E-5</v>
      </c>
      <c r="BG2959" s="159" t="str">
        <f t="shared" si="1395"/>
        <v/>
      </c>
    </row>
    <row r="2960" spans="1:59" ht="20.100000000000001" customHeight="1" x14ac:dyDescent="0.25">
      <c r="A2960" s="147"/>
      <c r="B2960" s="147"/>
      <c r="C2960" s="147"/>
      <c r="D2960" s="147"/>
      <c r="E2960" s="147"/>
      <c r="F2960" s="147"/>
      <c r="G2960" s="147"/>
      <c r="H2960" s="147"/>
      <c r="I2960" s="147"/>
      <c r="J2960" s="147"/>
      <c r="K2960" s="142"/>
      <c r="L2960" s="142"/>
      <c r="M2960" s="142"/>
      <c r="N2960" s="142"/>
      <c r="O2960" s="142"/>
      <c r="P2960" s="142"/>
      <c r="Q2960" s="142"/>
      <c r="R2960" s="142"/>
      <c r="S2960" s="142"/>
      <c r="BB2960" s="147"/>
      <c r="BC2960" s="147">
        <f t="shared" si="1396"/>
        <v>14.534399999999444</v>
      </c>
      <c r="BD2960" s="163">
        <f t="shared" si="1397"/>
        <v>4.2453038934485203E-2</v>
      </c>
      <c r="BE2960" s="147">
        <f t="shared" si="1398"/>
        <v>9.5594060546787263E-5</v>
      </c>
      <c r="BF2960" s="147">
        <f t="shared" si="1394"/>
        <v>9.5594060546787263E-5</v>
      </c>
      <c r="BG2960" s="159" t="str">
        <f t="shared" si="1395"/>
        <v/>
      </c>
    </row>
    <row r="2961" spans="1:59" ht="20.100000000000001" customHeight="1" x14ac:dyDescent="0.25">
      <c r="A2961" s="147"/>
      <c r="B2961" s="147"/>
      <c r="C2961" s="147"/>
      <c r="D2961" s="147"/>
      <c r="E2961" s="147"/>
      <c r="F2961" s="147"/>
      <c r="G2961" s="147"/>
      <c r="H2961" s="147"/>
      <c r="I2961" s="147"/>
      <c r="J2961" s="147"/>
      <c r="K2961" s="142"/>
      <c r="L2961" s="142"/>
      <c r="M2961" s="142"/>
      <c r="N2961" s="142"/>
      <c r="O2961" s="142"/>
      <c r="P2961" s="142"/>
      <c r="Q2961" s="142"/>
      <c r="R2961" s="142"/>
      <c r="S2961" s="142"/>
      <c r="BB2961" s="147"/>
      <c r="BC2961" s="147">
        <f t="shared" si="1396"/>
        <v>14.540799999999443</v>
      </c>
      <c r="BD2961" s="163">
        <f t="shared" si="1397"/>
        <v>4.2357444873938416E-2</v>
      </c>
      <c r="BE2961" s="147">
        <f t="shared" si="1398"/>
        <v>9.5393557257843209E-5</v>
      </c>
      <c r="BF2961" s="147">
        <f t="shared" si="1394"/>
        <v>9.5393557257843209E-5</v>
      </c>
      <c r="BG2961" s="159" t="str">
        <f t="shared" si="1395"/>
        <v/>
      </c>
    </row>
    <row r="2962" spans="1:59" ht="20.100000000000001" customHeight="1" x14ac:dyDescent="0.25">
      <c r="A2962" s="147"/>
      <c r="B2962" s="147"/>
      <c r="C2962" s="147"/>
      <c r="D2962" s="147"/>
      <c r="E2962" s="147"/>
      <c r="F2962" s="147"/>
      <c r="G2962" s="147"/>
      <c r="H2962" s="147"/>
      <c r="I2962" s="147"/>
      <c r="J2962" s="147"/>
      <c r="K2962" s="142"/>
      <c r="L2962" s="142"/>
      <c r="M2962" s="142"/>
      <c r="N2962" s="142"/>
      <c r="O2962" s="142"/>
      <c r="P2962" s="142"/>
      <c r="Q2962" s="142"/>
      <c r="R2962" s="142"/>
      <c r="S2962" s="142"/>
      <c r="BB2962" s="147"/>
      <c r="BC2962" s="147">
        <f t="shared" si="1396"/>
        <v>14.547199999999442</v>
      </c>
      <c r="BD2962" s="163">
        <f t="shared" si="1397"/>
        <v>4.2262051316680573E-2</v>
      </c>
      <c r="BE2962" s="147">
        <f t="shared" si="1398"/>
        <v>9.5193428430687121E-5</v>
      </c>
      <c r="BF2962" s="147">
        <f t="shared" si="1394"/>
        <v>9.5193428430687121E-5</v>
      </c>
      <c r="BG2962" s="159" t="str">
        <f t="shared" si="1395"/>
        <v/>
      </c>
    </row>
    <row r="2963" spans="1:59" ht="20.100000000000001" customHeight="1" x14ac:dyDescent="0.25">
      <c r="A2963" s="147"/>
      <c r="B2963" s="147"/>
      <c r="C2963" s="147"/>
      <c r="D2963" s="147"/>
      <c r="E2963" s="147"/>
      <c r="F2963" s="147"/>
      <c r="G2963" s="147"/>
      <c r="H2963" s="147"/>
      <c r="I2963" s="147"/>
      <c r="J2963" s="147"/>
      <c r="K2963" s="142"/>
      <c r="L2963" s="142"/>
      <c r="M2963" s="142"/>
      <c r="N2963" s="142"/>
      <c r="O2963" s="142"/>
      <c r="P2963" s="142"/>
      <c r="Q2963" s="142"/>
      <c r="R2963" s="142"/>
      <c r="S2963" s="142"/>
      <c r="BB2963" s="147"/>
      <c r="BC2963" s="147">
        <f t="shared" si="1396"/>
        <v>14.553599999999442</v>
      </c>
      <c r="BD2963" s="163">
        <f t="shared" si="1397"/>
        <v>4.2166857888249885E-2</v>
      </c>
      <c r="BE2963" s="147">
        <f t="shared" si="1398"/>
        <v>9.4993673513628363E-5</v>
      </c>
      <c r="BF2963" s="147">
        <f t="shared" si="1394"/>
        <v>9.4993673513628363E-5</v>
      </c>
      <c r="BG2963" s="159" t="str">
        <f t="shared" si="1395"/>
        <v/>
      </c>
    </row>
    <row r="2964" spans="1:59" ht="20.100000000000001" customHeight="1" x14ac:dyDescent="0.25">
      <c r="A2964" s="147"/>
      <c r="B2964" s="147"/>
      <c r="C2964" s="147"/>
      <c r="D2964" s="147"/>
      <c r="E2964" s="147"/>
      <c r="F2964" s="147"/>
      <c r="G2964" s="147"/>
      <c r="H2964" s="147"/>
      <c r="I2964" s="147"/>
      <c r="J2964" s="147"/>
      <c r="K2964" s="142"/>
      <c r="L2964" s="142"/>
      <c r="M2964" s="142"/>
      <c r="N2964" s="142"/>
      <c r="O2964" s="142"/>
      <c r="P2964" s="142"/>
      <c r="Q2964" s="142"/>
      <c r="R2964" s="142"/>
      <c r="S2964" s="142"/>
      <c r="BB2964" s="147"/>
      <c r="BC2964" s="147">
        <f t="shared" si="1396"/>
        <v>14.559999999999441</v>
      </c>
      <c r="BD2964" s="163">
        <f t="shared" si="1397"/>
        <v>4.2071864214736257E-2</v>
      </c>
      <c r="BE2964" s="147">
        <f t="shared" si="1398"/>
        <v>9.4794291955489773E-5</v>
      </c>
      <c r="BF2964" s="147">
        <f t="shared" si="1394"/>
        <v>9.4794291955489773E-5</v>
      </c>
      <c r="BG2964" s="159" t="str">
        <f t="shared" si="1395"/>
        <v/>
      </c>
    </row>
    <row r="2965" spans="1:59" ht="20.100000000000001" customHeight="1" x14ac:dyDescent="0.25">
      <c r="A2965" s="147"/>
      <c r="B2965" s="147"/>
      <c r="C2965" s="147"/>
      <c r="D2965" s="147"/>
      <c r="E2965" s="147"/>
      <c r="F2965" s="147"/>
      <c r="G2965" s="147"/>
      <c r="H2965" s="147"/>
      <c r="I2965" s="147"/>
      <c r="J2965" s="147"/>
      <c r="K2965" s="142"/>
      <c r="L2965" s="142"/>
      <c r="M2965" s="142"/>
      <c r="N2965" s="142"/>
      <c r="O2965" s="142"/>
      <c r="P2965" s="142"/>
      <c r="Q2965" s="142"/>
      <c r="R2965" s="142"/>
      <c r="S2965" s="142"/>
      <c r="BB2965" s="147"/>
      <c r="BC2965" s="147">
        <f t="shared" si="1396"/>
        <v>14.56639999999944</v>
      </c>
      <c r="BD2965" s="163">
        <f t="shared" si="1397"/>
        <v>4.1977069922780767E-2</v>
      </c>
      <c r="BE2965" s="147">
        <f t="shared" si="1398"/>
        <v>9.459528320537175E-5</v>
      </c>
      <c r="BF2965" s="147">
        <f t="shared" si="1394"/>
        <v>9.459528320537175E-5</v>
      </c>
      <c r="BG2965" s="159" t="str">
        <f t="shared" si="1395"/>
        <v/>
      </c>
    </row>
    <row r="2966" spans="1:59" ht="20.100000000000001" customHeight="1" x14ac:dyDescent="0.25">
      <c r="A2966" s="147"/>
      <c r="B2966" s="147"/>
      <c r="C2966" s="147"/>
      <c r="D2966" s="147"/>
      <c r="E2966" s="147"/>
      <c r="F2966" s="147"/>
      <c r="G2966" s="147"/>
      <c r="H2966" s="147"/>
      <c r="I2966" s="147"/>
      <c r="J2966" s="147"/>
      <c r="K2966" s="142"/>
      <c r="L2966" s="142"/>
      <c r="M2966" s="142"/>
      <c r="N2966" s="142"/>
      <c r="O2966" s="142"/>
      <c r="P2966" s="142"/>
      <c r="Q2966" s="142"/>
      <c r="R2966" s="142"/>
      <c r="S2966" s="142"/>
      <c r="BB2966" s="147"/>
      <c r="BC2966" s="147">
        <f t="shared" si="1396"/>
        <v>14.57279999999944</v>
      </c>
      <c r="BD2966" s="163">
        <f t="shared" si="1397"/>
        <v>4.1882474639575396E-2</v>
      </c>
      <c r="BE2966" s="147">
        <f t="shared" si="1398"/>
        <v>9.4396646712402443E-5</v>
      </c>
      <c r="BF2966" s="147">
        <f t="shared" si="1394"/>
        <v>9.4396646712402443E-5</v>
      </c>
      <c r="BG2966" s="159" t="str">
        <f t="shared" si="1395"/>
        <v/>
      </c>
    </row>
    <row r="2967" spans="1:59" ht="20.100000000000001" customHeight="1" x14ac:dyDescent="0.25">
      <c r="A2967" s="147"/>
      <c r="B2967" s="147"/>
      <c r="C2967" s="147"/>
      <c r="D2967" s="147"/>
      <c r="E2967" s="147"/>
      <c r="F2967" s="147"/>
      <c r="G2967" s="147"/>
      <c r="H2967" s="147"/>
      <c r="I2967" s="147"/>
      <c r="J2967" s="147"/>
      <c r="K2967" s="142"/>
      <c r="L2967" s="142"/>
      <c r="M2967" s="142"/>
      <c r="N2967" s="142"/>
      <c r="O2967" s="142"/>
      <c r="P2967" s="142"/>
      <c r="Q2967" s="142"/>
      <c r="R2967" s="142"/>
      <c r="S2967" s="142"/>
      <c r="BB2967" s="147"/>
      <c r="BC2967" s="147">
        <f t="shared" si="1396"/>
        <v>14.579199999999439</v>
      </c>
      <c r="BD2967" s="163">
        <f t="shared" si="1397"/>
        <v>4.1788077992862993E-2</v>
      </c>
      <c r="BE2967" s="147">
        <f t="shared" si="1398"/>
        <v>9.4198381926396957E-5</v>
      </c>
      <c r="BF2967" s="147">
        <f t="shared" si="1394"/>
        <v>9.4198381926396957E-5</v>
      </c>
      <c r="BG2967" s="159" t="str">
        <f t="shared" si="1395"/>
        <v/>
      </c>
    </row>
    <row r="2968" spans="1:59" ht="20.100000000000001" customHeight="1" x14ac:dyDescent="0.25">
      <c r="A2968" s="147"/>
      <c r="B2968" s="147"/>
      <c r="C2968" s="147"/>
      <c r="D2968" s="147"/>
      <c r="E2968" s="147"/>
      <c r="F2968" s="147"/>
      <c r="G2968" s="147"/>
      <c r="H2968" s="147"/>
      <c r="I2968" s="147"/>
      <c r="J2968" s="147"/>
      <c r="K2968" s="142"/>
      <c r="L2968" s="142"/>
      <c r="M2968" s="142"/>
      <c r="N2968" s="142"/>
      <c r="O2968" s="142"/>
      <c r="P2968" s="142"/>
      <c r="Q2968" s="142"/>
      <c r="R2968" s="142"/>
      <c r="S2968" s="142"/>
      <c r="BB2968" s="147"/>
      <c r="BC2968" s="147">
        <f t="shared" si="1396"/>
        <v>14.585599999999438</v>
      </c>
      <c r="BD2968" s="163">
        <f t="shared" si="1397"/>
        <v>4.1693879610936596E-2</v>
      </c>
      <c r="BE2968" s="147">
        <f t="shared" si="1398"/>
        <v>9.4000488297350804E-5</v>
      </c>
      <c r="BF2968" s="147">
        <f t="shared" si="1394"/>
        <v>9.4000488297350804E-5</v>
      </c>
      <c r="BG2968" s="159" t="str">
        <f t="shared" si="1395"/>
        <v/>
      </c>
    </row>
    <row r="2969" spans="1:59" ht="20.100000000000001" customHeight="1" x14ac:dyDescent="0.25">
      <c r="A2969" s="147"/>
      <c r="B2969" s="147"/>
      <c r="C2969" s="147"/>
      <c r="D2969" s="147"/>
      <c r="E2969" s="147"/>
      <c r="F2969" s="147"/>
      <c r="G2969" s="147"/>
      <c r="H2969" s="147"/>
      <c r="I2969" s="147"/>
      <c r="J2969" s="147"/>
      <c r="K2969" s="142"/>
      <c r="L2969" s="142"/>
      <c r="M2969" s="142"/>
      <c r="N2969" s="142"/>
      <c r="O2969" s="142"/>
      <c r="P2969" s="142"/>
      <c r="Q2969" s="142"/>
      <c r="R2969" s="142"/>
      <c r="S2969" s="142"/>
      <c r="BB2969" s="147"/>
      <c r="BC2969" s="147">
        <f t="shared" si="1396"/>
        <v>14.591999999999437</v>
      </c>
      <c r="BD2969" s="163">
        <f t="shared" si="1397"/>
        <v>4.1599879122639245E-2</v>
      </c>
      <c r="BE2969" s="147">
        <f t="shared" si="1398"/>
        <v>9.3802965275342765E-5</v>
      </c>
      <c r="BF2969" s="147">
        <f t="shared" si="1394"/>
        <v>9.3802965275342765E-5</v>
      </c>
      <c r="BG2969" s="159" t="str">
        <f t="shared" si="1395"/>
        <v/>
      </c>
    </row>
    <row r="2970" spans="1:59" ht="20.100000000000001" customHeight="1" x14ac:dyDescent="0.25">
      <c r="A2970" s="147"/>
      <c r="B2970" s="147"/>
      <c r="C2970" s="147"/>
      <c r="D2970" s="147"/>
      <c r="E2970" s="147"/>
      <c r="F2970" s="147"/>
      <c r="G2970" s="147"/>
      <c r="H2970" s="147"/>
      <c r="I2970" s="147"/>
      <c r="J2970" s="147"/>
      <c r="K2970" s="142"/>
      <c r="L2970" s="142"/>
      <c r="M2970" s="142"/>
      <c r="N2970" s="142"/>
      <c r="O2970" s="142"/>
      <c r="P2970" s="142"/>
      <c r="Q2970" s="142"/>
      <c r="R2970" s="142"/>
      <c r="S2970" s="142"/>
      <c r="BB2970" s="147"/>
      <c r="BC2970" s="147">
        <f t="shared" si="1396"/>
        <v>14.598399999999437</v>
      </c>
      <c r="BD2970" s="163">
        <f t="shared" si="1397"/>
        <v>4.1506076157363903E-2</v>
      </c>
      <c r="BE2970" s="147">
        <f t="shared" si="1398"/>
        <v>9.3605812311159386E-5</v>
      </c>
      <c r="BF2970" s="147">
        <f t="shared" si="1394"/>
        <v>9.3605812311159386E-5</v>
      </c>
      <c r="BG2970" s="159" t="str">
        <f t="shared" si="1395"/>
        <v/>
      </c>
    </row>
    <row r="2971" spans="1:59" ht="20.100000000000001" customHeight="1" x14ac:dyDescent="0.25">
      <c r="A2971" s="147"/>
      <c r="B2971" s="147"/>
      <c r="C2971" s="147"/>
      <c r="D2971" s="147"/>
      <c r="E2971" s="147"/>
      <c r="F2971" s="147"/>
      <c r="G2971" s="147"/>
      <c r="H2971" s="147"/>
      <c r="I2971" s="147"/>
      <c r="J2971" s="147"/>
      <c r="K2971" s="142"/>
      <c r="L2971" s="142"/>
      <c r="M2971" s="142"/>
      <c r="N2971" s="142"/>
      <c r="O2971" s="142"/>
      <c r="P2971" s="142"/>
      <c r="Q2971" s="142"/>
      <c r="R2971" s="142"/>
      <c r="S2971" s="142"/>
      <c r="BB2971" s="147"/>
      <c r="BC2971" s="147">
        <f t="shared" si="1396"/>
        <v>14.604799999999436</v>
      </c>
      <c r="BD2971" s="163">
        <f t="shared" si="1397"/>
        <v>4.1412470345052743E-2</v>
      </c>
      <c r="BE2971" s="147">
        <f t="shared" si="1398"/>
        <v>9.3409028855753751E-5</v>
      </c>
      <c r="BF2971" s="147">
        <f t="shared" si="1394"/>
        <v>9.3409028855753751E-5</v>
      </c>
      <c r="BG2971" s="159" t="str">
        <f t="shared" si="1395"/>
        <v/>
      </c>
    </row>
    <row r="2972" spans="1:59" ht="20.100000000000001" customHeight="1" x14ac:dyDescent="0.25">
      <c r="A2972" s="147"/>
      <c r="B2972" s="147"/>
      <c r="C2972" s="147"/>
      <c r="D2972" s="147"/>
      <c r="E2972" s="147"/>
      <c r="F2972" s="147"/>
      <c r="G2972" s="147"/>
      <c r="H2972" s="147"/>
      <c r="I2972" s="147"/>
      <c r="J2972" s="147"/>
      <c r="K2972" s="142"/>
      <c r="L2972" s="142"/>
      <c r="M2972" s="142"/>
      <c r="N2972" s="142"/>
      <c r="O2972" s="142"/>
      <c r="P2972" s="142"/>
      <c r="Q2972" s="142"/>
      <c r="R2972" s="142"/>
      <c r="S2972" s="142"/>
      <c r="BB2972" s="147"/>
      <c r="BC2972" s="147">
        <f t="shared" si="1396"/>
        <v>14.611199999999435</v>
      </c>
      <c r="BD2972" s="163">
        <f t="shared" si="1397"/>
        <v>4.1319061316196989E-2</v>
      </c>
      <c r="BE2972" s="147">
        <f t="shared" si="1398"/>
        <v>9.3212614360092816E-5</v>
      </c>
      <c r="BF2972" s="147">
        <f t="shared" si="1394"/>
        <v>9.3212614360092816E-5</v>
      </c>
      <c r="BG2972" s="159" t="str">
        <f t="shared" si="1395"/>
        <v/>
      </c>
    </row>
    <row r="2973" spans="1:59" ht="20.100000000000001" customHeight="1" x14ac:dyDescent="0.25">
      <c r="A2973" s="147"/>
      <c r="B2973" s="147"/>
      <c r="C2973" s="147"/>
      <c r="D2973" s="147"/>
      <c r="E2973" s="147"/>
      <c r="F2973" s="147"/>
      <c r="G2973" s="147"/>
      <c r="H2973" s="147"/>
      <c r="I2973" s="147"/>
      <c r="J2973" s="147"/>
      <c r="K2973" s="142"/>
      <c r="L2973" s="142"/>
      <c r="M2973" s="142"/>
      <c r="N2973" s="142"/>
      <c r="O2973" s="142"/>
      <c r="P2973" s="142"/>
      <c r="Q2973" s="142"/>
      <c r="R2973" s="142"/>
      <c r="S2973" s="142"/>
      <c r="BB2973" s="147"/>
      <c r="BC2973" s="147">
        <f t="shared" si="1396"/>
        <v>14.617599999999435</v>
      </c>
      <c r="BD2973" s="163">
        <f t="shared" si="1397"/>
        <v>4.1225848701836897E-2</v>
      </c>
      <c r="BE2973" s="147">
        <f t="shared" si="1398"/>
        <v>9.3016568276114986E-5</v>
      </c>
      <c r="BF2973" s="147">
        <f t="shared" si="1394"/>
        <v>9.3016568276114986E-5</v>
      </c>
      <c r="BG2973" s="159" t="str">
        <f t="shared" si="1395"/>
        <v/>
      </c>
    </row>
    <row r="2974" spans="1:59" ht="20.100000000000001" customHeight="1" x14ac:dyDescent="0.25">
      <c r="A2974" s="147"/>
      <c r="B2974" s="147"/>
      <c r="C2974" s="147"/>
      <c r="D2974" s="147"/>
      <c r="E2974" s="147"/>
      <c r="F2974" s="147"/>
      <c r="G2974" s="147"/>
      <c r="H2974" s="147"/>
      <c r="I2974" s="147"/>
      <c r="J2974" s="147"/>
      <c r="K2974" s="142"/>
      <c r="L2974" s="142"/>
      <c r="M2974" s="142"/>
      <c r="N2974" s="142"/>
      <c r="O2974" s="142"/>
      <c r="P2974" s="142"/>
      <c r="Q2974" s="142"/>
      <c r="R2974" s="142"/>
      <c r="S2974" s="142"/>
      <c r="BB2974" s="147"/>
      <c r="BC2974" s="147">
        <f t="shared" si="1396"/>
        <v>14.623999999999434</v>
      </c>
      <c r="BD2974" s="163">
        <f t="shared" si="1397"/>
        <v>4.1132832133560782E-2</v>
      </c>
      <c r="BE2974" s="147">
        <f t="shared" si="1398"/>
        <v>9.2820890055377026E-5</v>
      </c>
      <c r="BF2974" s="147">
        <f t="shared" si="1394"/>
        <v>9.2820890055377026E-5</v>
      </c>
      <c r="BG2974" s="159" t="str">
        <f t="shared" si="1395"/>
        <v/>
      </c>
    </row>
    <row r="2975" spans="1:59" ht="20.100000000000001" customHeight="1" x14ac:dyDescent="0.25">
      <c r="A2975" s="147"/>
      <c r="B2975" s="147"/>
      <c r="C2975" s="147"/>
      <c r="D2975" s="147"/>
      <c r="E2975" s="147"/>
      <c r="F2975" s="147"/>
      <c r="G2975" s="147"/>
      <c r="H2975" s="147"/>
      <c r="I2975" s="147"/>
      <c r="J2975" s="147"/>
      <c r="K2975" s="142"/>
      <c r="L2975" s="142"/>
      <c r="M2975" s="142"/>
      <c r="N2975" s="142"/>
      <c r="O2975" s="142"/>
      <c r="P2975" s="142"/>
      <c r="Q2975" s="142"/>
      <c r="R2975" s="142"/>
      <c r="S2975" s="142"/>
      <c r="BB2975" s="147"/>
      <c r="BC2975" s="147">
        <f t="shared" si="1396"/>
        <v>14.630399999999433</v>
      </c>
      <c r="BD2975" s="163">
        <f t="shared" si="1397"/>
        <v>4.1040011243505405E-2</v>
      </c>
      <c r="BE2975" s="147">
        <f t="shared" si="1398"/>
        <v>9.2625579150351633E-5</v>
      </c>
      <c r="BF2975" s="147">
        <f t="shared" si="1394"/>
        <v>9.2625579150351633E-5</v>
      </c>
      <c r="BG2975" s="159" t="str">
        <f t="shared" si="1395"/>
        <v/>
      </c>
    </row>
    <row r="2976" spans="1:59" ht="20.100000000000001" customHeight="1" x14ac:dyDescent="0.25">
      <c r="A2976" s="147"/>
      <c r="B2976" s="147"/>
      <c r="C2976" s="147"/>
      <c r="D2976" s="147"/>
      <c r="E2976" s="147"/>
      <c r="F2976" s="147"/>
      <c r="G2976" s="147"/>
      <c r="H2976" s="147"/>
      <c r="I2976" s="147"/>
      <c r="J2976" s="147"/>
      <c r="K2976" s="142"/>
      <c r="L2976" s="142"/>
      <c r="M2976" s="142"/>
      <c r="N2976" s="142"/>
      <c r="O2976" s="142"/>
      <c r="P2976" s="142"/>
      <c r="Q2976" s="142"/>
      <c r="R2976" s="142"/>
      <c r="S2976" s="142"/>
      <c r="BB2976" s="147"/>
      <c r="BC2976" s="147">
        <f t="shared" si="1396"/>
        <v>14.636799999999432</v>
      </c>
      <c r="BD2976" s="163">
        <f t="shared" si="1397"/>
        <v>4.0947385664355053E-2</v>
      </c>
      <c r="BE2976" s="147">
        <f t="shared" si="1398"/>
        <v>9.2430635013386608E-5</v>
      </c>
      <c r="BF2976" s="147">
        <f t="shared" si="1394"/>
        <v>9.2430635013386608E-5</v>
      </c>
      <c r="BG2976" s="159" t="str">
        <f t="shared" si="1395"/>
        <v/>
      </c>
    </row>
    <row r="2977" spans="1:59" ht="20.100000000000001" customHeight="1" x14ac:dyDescent="0.25">
      <c r="A2977" s="147"/>
      <c r="B2977" s="147"/>
      <c r="C2977" s="147"/>
      <c r="D2977" s="147"/>
      <c r="E2977" s="147"/>
      <c r="F2977" s="147"/>
      <c r="G2977" s="147"/>
      <c r="H2977" s="147"/>
      <c r="I2977" s="147"/>
      <c r="J2977" s="147"/>
      <c r="K2977" s="142"/>
      <c r="L2977" s="142"/>
      <c r="M2977" s="142"/>
      <c r="N2977" s="142"/>
      <c r="O2977" s="142"/>
      <c r="P2977" s="142"/>
      <c r="Q2977" s="142"/>
      <c r="R2977" s="142"/>
      <c r="S2977" s="142"/>
      <c r="BB2977" s="147"/>
      <c r="BC2977" s="147">
        <f t="shared" si="1396"/>
        <v>14.643199999999432</v>
      </c>
      <c r="BD2977" s="163">
        <f t="shared" si="1397"/>
        <v>4.0854955029341666E-2</v>
      </c>
      <c r="BE2977" s="147">
        <f t="shared" si="1398"/>
        <v>9.2236057097537516E-5</v>
      </c>
      <c r="BF2977" s="147">
        <f t="shared" si="1394"/>
        <v>9.2236057097537516E-5</v>
      </c>
      <c r="BG2977" s="159" t="str">
        <f t="shared" si="1395"/>
        <v/>
      </c>
    </row>
    <row r="2978" spans="1:59" ht="20.100000000000001" customHeight="1" x14ac:dyDescent="0.25">
      <c r="A2978" s="147"/>
      <c r="B2978" s="147"/>
      <c r="C2978" s="147"/>
      <c r="D2978" s="147"/>
      <c r="E2978" s="147"/>
      <c r="F2978" s="147"/>
      <c r="G2978" s="147"/>
      <c r="H2978" s="147"/>
      <c r="I2978" s="147"/>
      <c r="J2978" s="147"/>
      <c r="K2978" s="142"/>
      <c r="L2978" s="142"/>
      <c r="M2978" s="142"/>
      <c r="N2978" s="142"/>
      <c r="O2978" s="142"/>
      <c r="P2978" s="142"/>
      <c r="Q2978" s="142"/>
      <c r="R2978" s="142"/>
      <c r="S2978" s="142"/>
      <c r="BB2978" s="147"/>
      <c r="BC2978" s="147">
        <f t="shared" si="1396"/>
        <v>14.649599999999431</v>
      </c>
      <c r="BD2978" s="163">
        <f t="shared" si="1397"/>
        <v>4.0762718972244129E-2</v>
      </c>
      <c r="BE2978" s="147">
        <f t="shared" si="1398"/>
        <v>9.204184485593625E-5</v>
      </c>
      <c r="BF2978" s="147">
        <f t="shared" si="1394"/>
        <v>9.204184485593625E-5</v>
      </c>
      <c r="BG2978" s="159" t="str">
        <f t="shared" si="1395"/>
        <v/>
      </c>
    </row>
    <row r="2979" spans="1:59" ht="20.100000000000001" customHeight="1" x14ac:dyDescent="0.25">
      <c r="A2979" s="147"/>
      <c r="B2979" s="147"/>
      <c r="C2979" s="147"/>
      <c r="D2979" s="147"/>
      <c r="E2979" s="147"/>
      <c r="F2979" s="147"/>
      <c r="G2979" s="147"/>
      <c r="H2979" s="147"/>
      <c r="I2979" s="147"/>
      <c r="J2979" s="147"/>
      <c r="K2979" s="142"/>
      <c r="L2979" s="142"/>
      <c r="M2979" s="142"/>
      <c r="N2979" s="142"/>
      <c r="O2979" s="142"/>
      <c r="P2979" s="142"/>
      <c r="Q2979" s="142"/>
      <c r="R2979" s="142"/>
      <c r="S2979" s="142"/>
      <c r="BB2979" s="147"/>
      <c r="BC2979" s="147">
        <f t="shared" si="1396"/>
        <v>14.65599999999943</v>
      </c>
      <c r="BD2979" s="163">
        <f t="shared" si="1397"/>
        <v>4.0670677127388193E-2</v>
      </c>
      <c r="BE2979" s="147">
        <f t="shared" si="1398"/>
        <v>9.1847997742089404E-5</v>
      </c>
      <c r="BF2979" s="147">
        <f t="shared" si="1394"/>
        <v>9.1847997742089404E-5</v>
      </c>
      <c r="BG2979" s="159" t="str">
        <f t="shared" si="1395"/>
        <v/>
      </c>
    </row>
    <row r="2980" spans="1:59" ht="20.100000000000001" customHeight="1" x14ac:dyDescent="0.25">
      <c r="A2980" s="147"/>
      <c r="B2980" s="147"/>
      <c r="C2980" s="147"/>
      <c r="D2980" s="147"/>
      <c r="E2980" s="147"/>
      <c r="F2980" s="147"/>
      <c r="G2980" s="147"/>
      <c r="H2980" s="147"/>
      <c r="I2980" s="147"/>
      <c r="J2980" s="147"/>
      <c r="K2980" s="142"/>
      <c r="L2980" s="142"/>
      <c r="M2980" s="142"/>
      <c r="N2980" s="142"/>
      <c r="O2980" s="142"/>
      <c r="P2980" s="142"/>
      <c r="Q2980" s="142"/>
      <c r="R2980" s="142"/>
      <c r="S2980" s="142"/>
      <c r="BB2980" s="147"/>
      <c r="BC2980" s="147">
        <f t="shared" si="1396"/>
        <v>14.66239999999943</v>
      </c>
      <c r="BD2980" s="163">
        <f t="shared" si="1397"/>
        <v>4.0578829129646103E-2</v>
      </c>
      <c r="BE2980" s="147">
        <f t="shared" si="1398"/>
        <v>9.1654515209982357E-5</v>
      </c>
      <c r="BF2980" s="147">
        <f t="shared" si="1394"/>
        <v>9.1654515209982357E-5</v>
      </c>
      <c r="BG2980" s="159" t="str">
        <f t="shared" si="1395"/>
        <v/>
      </c>
    </row>
    <row r="2981" spans="1:59" ht="20.100000000000001" customHeight="1" x14ac:dyDescent="0.25">
      <c r="A2981" s="147"/>
      <c r="B2981" s="147"/>
      <c r="C2981" s="147"/>
      <c r="D2981" s="147"/>
      <c r="E2981" s="147"/>
      <c r="F2981" s="147"/>
      <c r="G2981" s="147"/>
      <c r="H2981" s="147"/>
      <c r="I2981" s="147"/>
      <c r="J2981" s="147"/>
      <c r="K2981" s="142"/>
      <c r="L2981" s="142"/>
      <c r="M2981" s="142"/>
      <c r="N2981" s="142"/>
      <c r="O2981" s="142"/>
      <c r="P2981" s="142"/>
      <c r="Q2981" s="142"/>
      <c r="R2981" s="142"/>
      <c r="S2981" s="142"/>
      <c r="BB2981" s="147"/>
      <c r="BC2981" s="147">
        <f t="shared" si="1396"/>
        <v>14.668799999999429</v>
      </c>
      <c r="BD2981" s="163">
        <f t="shared" si="1397"/>
        <v>4.0487174614436121E-2</v>
      </c>
      <c r="BE2981" s="147">
        <f t="shared" si="1398"/>
        <v>9.1461396713704568E-5</v>
      </c>
      <c r="BF2981" s="147">
        <f t="shared" si="1394"/>
        <v>9.1461396713704568E-5</v>
      </c>
      <c r="BG2981" s="159" t="str">
        <f t="shared" si="1395"/>
        <v/>
      </c>
    </row>
    <row r="2982" spans="1:59" ht="20.100000000000001" customHeight="1" x14ac:dyDescent="0.25">
      <c r="A2982" s="147"/>
      <c r="B2982" s="147"/>
      <c r="C2982" s="147"/>
      <c r="D2982" s="147"/>
      <c r="E2982" s="147"/>
      <c r="F2982" s="147"/>
      <c r="G2982" s="147"/>
      <c r="H2982" s="147"/>
      <c r="I2982" s="147"/>
      <c r="J2982" s="147"/>
      <c r="K2982" s="142"/>
      <c r="L2982" s="142"/>
      <c r="M2982" s="142"/>
      <c r="N2982" s="142"/>
      <c r="O2982" s="142"/>
      <c r="P2982" s="142"/>
      <c r="Q2982" s="142"/>
      <c r="R2982" s="142"/>
      <c r="S2982" s="142"/>
      <c r="BB2982" s="147"/>
      <c r="BC2982" s="147">
        <f t="shared" si="1396"/>
        <v>14.675199999999428</v>
      </c>
      <c r="BD2982" s="163">
        <f t="shared" si="1397"/>
        <v>4.0395713217722416E-2</v>
      </c>
      <c r="BE2982" s="147">
        <f t="shared" si="1398"/>
        <v>9.1268641707921427E-5</v>
      </c>
      <c r="BF2982" s="147">
        <f t="shared" si="1394"/>
        <v>9.1268641707921427E-5</v>
      </c>
      <c r="BG2982" s="159" t="str">
        <f t="shared" si="1395"/>
        <v/>
      </c>
    </row>
    <row r="2983" spans="1:59" ht="20.100000000000001" customHeight="1" x14ac:dyDescent="0.25">
      <c r="A2983" s="147"/>
      <c r="B2983" s="147"/>
      <c r="C2983" s="147"/>
      <c r="D2983" s="147"/>
      <c r="E2983" s="147"/>
      <c r="F2983" s="147"/>
      <c r="G2983" s="147"/>
      <c r="H2983" s="147"/>
      <c r="I2983" s="147"/>
      <c r="J2983" s="147"/>
      <c r="K2983" s="142"/>
      <c r="L2983" s="142"/>
      <c r="M2983" s="142"/>
      <c r="N2983" s="142"/>
      <c r="O2983" s="142"/>
      <c r="P2983" s="142"/>
      <c r="Q2983" s="142"/>
      <c r="R2983" s="142"/>
      <c r="S2983" s="142"/>
      <c r="BB2983" s="147"/>
      <c r="BC2983" s="147">
        <f t="shared" si="1396"/>
        <v>14.681599999999428</v>
      </c>
      <c r="BD2983" s="163">
        <f t="shared" si="1397"/>
        <v>4.0304444576014495E-2</v>
      </c>
      <c r="BE2983" s="147">
        <f t="shared" si="1398"/>
        <v>9.1076249647520369E-5</v>
      </c>
      <c r="BF2983" s="147">
        <f t="shared" si="1394"/>
        <v>9.1076249647520369E-5</v>
      </c>
      <c r="BG2983" s="159" t="str">
        <f t="shared" si="1395"/>
        <v/>
      </c>
    </row>
    <row r="2984" spans="1:59" ht="20.100000000000001" customHeight="1" x14ac:dyDescent="0.25">
      <c r="A2984" s="147"/>
      <c r="B2984" s="147"/>
      <c r="C2984" s="147"/>
      <c r="D2984" s="147"/>
      <c r="E2984" s="147"/>
      <c r="F2984" s="147"/>
      <c r="G2984" s="147"/>
      <c r="H2984" s="147"/>
      <c r="I2984" s="147"/>
      <c r="J2984" s="147"/>
      <c r="K2984" s="142"/>
      <c r="L2984" s="142"/>
      <c r="M2984" s="142"/>
      <c r="N2984" s="142"/>
      <c r="O2984" s="142"/>
      <c r="P2984" s="142"/>
      <c r="Q2984" s="142"/>
      <c r="R2984" s="142"/>
      <c r="S2984" s="142"/>
      <c r="BB2984" s="147"/>
      <c r="BC2984" s="147">
        <f t="shared" si="1396"/>
        <v>14.687999999999427</v>
      </c>
      <c r="BD2984" s="163">
        <f t="shared" si="1397"/>
        <v>4.0213368326366974E-2</v>
      </c>
      <c r="BE2984" s="147">
        <f t="shared" si="1398"/>
        <v>9.088421998773577E-5</v>
      </c>
      <c r="BF2984" s="147">
        <f t="shared" si="1394"/>
        <v>9.088421998773577E-5</v>
      </c>
      <c r="BG2984" s="159" t="str">
        <f t="shared" si="1395"/>
        <v/>
      </c>
    </row>
    <row r="2985" spans="1:59" ht="20.100000000000001" customHeight="1" x14ac:dyDescent="0.25">
      <c r="A2985" s="147"/>
      <c r="B2985" s="147"/>
      <c r="C2985" s="147"/>
      <c r="D2985" s="147"/>
      <c r="E2985" s="147"/>
      <c r="F2985" s="147"/>
      <c r="G2985" s="147"/>
      <c r="H2985" s="147"/>
      <c r="I2985" s="147"/>
      <c r="J2985" s="147"/>
      <c r="K2985" s="142"/>
      <c r="L2985" s="142"/>
      <c r="M2985" s="142"/>
      <c r="N2985" s="142"/>
      <c r="O2985" s="142"/>
      <c r="P2985" s="142"/>
      <c r="Q2985" s="142"/>
      <c r="R2985" s="142"/>
      <c r="S2985" s="142"/>
      <c r="BB2985" s="147"/>
      <c r="BC2985" s="147">
        <f t="shared" si="1396"/>
        <v>14.694399999999426</v>
      </c>
      <c r="BD2985" s="163">
        <f t="shared" si="1397"/>
        <v>4.0122484106379239E-2</v>
      </c>
      <c r="BE2985" s="147">
        <f t="shared" si="1398"/>
        <v>9.0692552184190589E-5</v>
      </c>
      <c r="BF2985" s="147">
        <f t="shared" si="1394"/>
        <v>9.0692552184190589E-5</v>
      </c>
      <c r="BG2985" s="159" t="str">
        <f t="shared" si="1395"/>
        <v/>
      </c>
    </row>
    <row r="2986" spans="1:59" ht="20.100000000000001" customHeight="1" x14ac:dyDescent="0.25">
      <c r="A2986" s="147"/>
      <c r="B2986" s="147"/>
      <c r="C2986" s="147"/>
      <c r="D2986" s="147"/>
      <c r="E2986" s="147"/>
      <c r="F2986" s="147"/>
      <c r="G2986" s="147"/>
      <c r="H2986" s="147"/>
      <c r="I2986" s="147"/>
      <c r="J2986" s="147"/>
      <c r="K2986" s="142"/>
      <c r="L2986" s="142"/>
      <c r="M2986" s="142"/>
      <c r="N2986" s="142"/>
      <c r="O2986" s="142"/>
      <c r="P2986" s="142"/>
      <c r="Q2986" s="142"/>
      <c r="R2986" s="142"/>
      <c r="S2986" s="142"/>
      <c r="BB2986" s="147"/>
      <c r="BC2986" s="147">
        <f t="shared" si="1396"/>
        <v>14.700799999999425</v>
      </c>
      <c r="BD2986" s="163">
        <f t="shared" si="1397"/>
        <v>4.0031791554195048E-2</v>
      </c>
      <c r="BE2986" s="147">
        <f t="shared" si="1398"/>
        <v>9.0501245692688193E-5</v>
      </c>
      <c r="BF2986" s="147">
        <f t="shared" si="1394"/>
        <v>9.0501245692688193E-5</v>
      </c>
      <c r="BG2986" s="159" t="str">
        <f t="shared" si="1395"/>
        <v/>
      </c>
    </row>
    <row r="2987" spans="1:59" ht="20.100000000000001" customHeight="1" x14ac:dyDescent="0.25">
      <c r="A2987" s="147"/>
      <c r="B2987" s="147"/>
      <c r="C2987" s="147"/>
      <c r="D2987" s="147"/>
      <c r="E2987" s="147"/>
      <c r="F2987" s="147"/>
      <c r="G2987" s="147"/>
      <c r="H2987" s="147"/>
      <c r="I2987" s="147"/>
      <c r="J2987" s="147"/>
      <c r="K2987" s="142"/>
      <c r="L2987" s="142"/>
      <c r="M2987" s="142"/>
      <c r="N2987" s="142"/>
      <c r="O2987" s="142"/>
      <c r="P2987" s="142"/>
      <c r="Q2987" s="142"/>
      <c r="R2987" s="142"/>
      <c r="S2987" s="142"/>
      <c r="BB2987" s="147"/>
      <c r="BC2987" s="147">
        <f t="shared" si="1396"/>
        <v>14.707199999999425</v>
      </c>
      <c r="BD2987" s="163">
        <f t="shared" si="1397"/>
        <v>3.994129030850236E-2</v>
      </c>
      <c r="BE2987" s="147">
        <f t="shared" si="1398"/>
        <v>9.0310299969725838E-5</v>
      </c>
      <c r="BF2987" s="147">
        <f t="shared" si="1394"/>
        <v>9.0310299969725838E-5</v>
      </c>
      <c r="BG2987" s="159" t="str">
        <f t="shared" si="1395"/>
        <v/>
      </c>
    </row>
    <row r="2988" spans="1:59" ht="20.100000000000001" customHeight="1" x14ac:dyDescent="0.25">
      <c r="A2988" s="147"/>
      <c r="B2988" s="147"/>
      <c r="C2988" s="147"/>
      <c r="D2988" s="147"/>
      <c r="E2988" s="147"/>
      <c r="F2988" s="147"/>
      <c r="G2988" s="147"/>
      <c r="H2988" s="147"/>
      <c r="I2988" s="147"/>
      <c r="J2988" s="147"/>
      <c r="K2988" s="142"/>
      <c r="L2988" s="142"/>
      <c r="M2988" s="142"/>
      <c r="N2988" s="142"/>
      <c r="O2988" s="142"/>
      <c r="P2988" s="142"/>
      <c r="Q2988" s="142"/>
      <c r="R2988" s="142"/>
      <c r="S2988" s="142"/>
      <c r="BB2988" s="147"/>
      <c r="BC2988" s="147">
        <f t="shared" si="1396"/>
        <v>14.713599999999424</v>
      </c>
      <c r="BD2988" s="163">
        <f t="shared" si="1397"/>
        <v>3.9850980008532634E-2</v>
      </c>
      <c r="BE2988" s="147">
        <f t="shared" si="1398"/>
        <v>9.0119714471821599E-5</v>
      </c>
      <c r="BF2988" s="147">
        <f t="shared" si="1394"/>
        <v>9.0119714471821599E-5</v>
      </c>
      <c r="BG2988" s="159" t="str">
        <f t="shared" si="1395"/>
        <v/>
      </c>
    </row>
    <row r="2989" spans="1:59" ht="20.100000000000001" customHeight="1" x14ac:dyDescent="0.25">
      <c r="A2989" s="147"/>
      <c r="B2989" s="147"/>
      <c r="C2989" s="147"/>
      <c r="D2989" s="147"/>
      <c r="E2989" s="147"/>
      <c r="F2989" s="147"/>
      <c r="G2989" s="147"/>
      <c r="H2989" s="147"/>
      <c r="I2989" s="147"/>
      <c r="J2989" s="147"/>
      <c r="K2989" s="142"/>
      <c r="L2989" s="142"/>
      <c r="M2989" s="142"/>
      <c r="N2989" s="142"/>
      <c r="O2989" s="142"/>
      <c r="P2989" s="142"/>
      <c r="Q2989" s="142"/>
      <c r="R2989" s="142"/>
      <c r="S2989" s="142"/>
      <c r="BB2989" s="147"/>
      <c r="BC2989" s="147">
        <f t="shared" si="1396"/>
        <v>14.719999999999423</v>
      </c>
      <c r="BD2989" s="163">
        <f t="shared" si="1397"/>
        <v>3.9760860294060812E-2</v>
      </c>
      <c r="BE2989" s="147">
        <f t="shared" si="1398"/>
        <v>8.9929488655965395E-5</v>
      </c>
      <c r="BF2989" s="147">
        <f t="shared" si="1394"/>
        <v>8.9929488655965395E-5</v>
      </c>
      <c r="BG2989" s="159" t="str">
        <f t="shared" si="1395"/>
        <v/>
      </c>
    </row>
    <row r="2990" spans="1:59" ht="20.100000000000001" customHeight="1" x14ac:dyDescent="0.25">
      <c r="A2990" s="147"/>
      <c r="B2990" s="147"/>
      <c r="C2990" s="147"/>
      <c r="D2990" s="147"/>
      <c r="E2990" s="147"/>
      <c r="F2990" s="147"/>
      <c r="G2990" s="147"/>
      <c r="H2990" s="147"/>
      <c r="I2990" s="147"/>
      <c r="J2990" s="147"/>
      <c r="K2990" s="142"/>
      <c r="L2990" s="142"/>
      <c r="M2990" s="142"/>
      <c r="N2990" s="142"/>
      <c r="O2990" s="142"/>
      <c r="P2990" s="142"/>
      <c r="Q2990" s="142"/>
      <c r="R2990" s="142"/>
      <c r="S2990" s="142"/>
      <c r="BB2990" s="147"/>
      <c r="BC2990" s="147">
        <f t="shared" si="1396"/>
        <v>14.726399999999423</v>
      </c>
      <c r="BD2990" s="163">
        <f t="shared" si="1397"/>
        <v>3.9670930805404847E-2</v>
      </c>
      <c r="BE2990" s="147">
        <f t="shared" si="1398"/>
        <v>8.97396219794247E-5</v>
      </c>
      <c r="BF2990" s="147">
        <f t="shared" si="1394"/>
        <v>8.97396219794247E-5</v>
      </c>
      <c r="BG2990" s="159" t="str">
        <f t="shared" si="1395"/>
        <v/>
      </c>
    </row>
    <row r="2991" spans="1:59" ht="20.100000000000001" customHeight="1" x14ac:dyDescent="0.25">
      <c r="A2991" s="147"/>
      <c r="B2991" s="147"/>
      <c r="C2991" s="147"/>
      <c r="D2991" s="147"/>
      <c r="E2991" s="147"/>
      <c r="F2991" s="147"/>
      <c r="G2991" s="147"/>
      <c r="H2991" s="147"/>
      <c r="I2991" s="147"/>
      <c r="J2991" s="147"/>
      <c r="K2991" s="142"/>
      <c r="L2991" s="142"/>
      <c r="M2991" s="142"/>
      <c r="N2991" s="142"/>
      <c r="O2991" s="142"/>
      <c r="P2991" s="142"/>
      <c r="Q2991" s="142"/>
      <c r="R2991" s="142"/>
      <c r="S2991" s="142"/>
      <c r="BB2991" s="147"/>
      <c r="BC2991" s="147">
        <f t="shared" si="1396"/>
        <v>14.732799999999422</v>
      </c>
      <c r="BD2991" s="163">
        <f t="shared" si="1397"/>
        <v>3.9581191183425422E-2</v>
      </c>
      <c r="BE2991" s="147">
        <f t="shared" si="1398"/>
        <v>8.9550113900119244E-5</v>
      </c>
      <c r="BF2991" s="147">
        <f t="shared" si="1394"/>
        <v>8.9550113900119244E-5</v>
      </c>
      <c r="BG2991" s="159" t="str">
        <f t="shared" si="1395"/>
        <v/>
      </c>
    </row>
    <row r="2992" spans="1:59" ht="20.100000000000001" customHeight="1" x14ac:dyDescent="0.25">
      <c r="A2992" s="147"/>
      <c r="B2992" s="147"/>
      <c r="C2992" s="147"/>
      <c r="D2992" s="147"/>
      <c r="E2992" s="147"/>
      <c r="F2992" s="147"/>
      <c r="G2992" s="147"/>
      <c r="H2992" s="147"/>
      <c r="I2992" s="147"/>
      <c r="J2992" s="147"/>
      <c r="K2992" s="142"/>
      <c r="L2992" s="142"/>
      <c r="M2992" s="142"/>
      <c r="N2992" s="142"/>
      <c r="O2992" s="142"/>
      <c r="P2992" s="142"/>
      <c r="Q2992" s="142"/>
      <c r="R2992" s="142"/>
      <c r="S2992" s="142"/>
      <c r="BB2992" s="147"/>
      <c r="BC2992" s="147">
        <f t="shared" si="1396"/>
        <v>14.739199999999421</v>
      </c>
      <c r="BD2992" s="163">
        <f t="shared" si="1397"/>
        <v>3.9491641069525303E-2</v>
      </c>
      <c r="BE2992" s="147">
        <f t="shared" si="1398"/>
        <v>8.9360963875961819E-5</v>
      </c>
      <c r="BF2992" s="147">
        <f t="shared" si="1394"/>
        <v>8.9360963875961819E-5</v>
      </c>
      <c r="BG2992" s="159" t="str">
        <f t="shared" si="1395"/>
        <v/>
      </c>
    </row>
    <row r="2993" spans="1:59" ht="20.100000000000001" customHeight="1" x14ac:dyDescent="0.25">
      <c r="A2993" s="147"/>
      <c r="B2993" s="147"/>
      <c r="C2993" s="147"/>
      <c r="D2993" s="147"/>
      <c r="E2993" s="147"/>
      <c r="F2993" s="147"/>
      <c r="G2993" s="147"/>
      <c r="H2993" s="147"/>
      <c r="I2993" s="147"/>
      <c r="J2993" s="147"/>
      <c r="K2993" s="142"/>
      <c r="L2993" s="142"/>
      <c r="M2993" s="142"/>
      <c r="N2993" s="142"/>
      <c r="O2993" s="142"/>
      <c r="P2993" s="142"/>
      <c r="Q2993" s="142"/>
      <c r="R2993" s="142"/>
      <c r="S2993" s="142"/>
      <c r="BB2993" s="147"/>
      <c r="BC2993" s="147">
        <f t="shared" si="1396"/>
        <v>14.745599999999421</v>
      </c>
      <c r="BD2993" s="163">
        <f t="shared" si="1397"/>
        <v>3.9402280105649341E-2</v>
      </c>
      <c r="BE2993" s="147">
        <f t="shared" si="1398"/>
        <v>8.9172171365302366E-5</v>
      </c>
      <c r="BF2993" s="147">
        <f t="shared" ref="BF2993:BF3056" si="1399">IF(BD2993&lt;(1-$BB$693),BE2993,"")</f>
        <v>8.9172171365302366E-5</v>
      </c>
      <c r="BG2993" s="159" t="str">
        <f t="shared" ref="BG2993:BG3056" si="1400">IF(BD2993&lt;(1-$BB$699),BE2993,"")</f>
        <v/>
      </c>
    </row>
    <row r="2994" spans="1:59" ht="20.100000000000001" customHeight="1" x14ac:dyDescent="0.25">
      <c r="A2994" s="147"/>
      <c r="B2994" s="147"/>
      <c r="C2994" s="147"/>
      <c r="D2994" s="147"/>
      <c r="E2994" s="147"/>
      <c r="F2994" s="147"/>
      <c r="G2994" s="147"/>
      <c r="H2994" s="147"/>
      <c r="I2994" s="147"/>
      <c r="J2994" s="147"/>
      <c r="K2994" s="142"/>
      <c r="L2994" s="142"/>
      <c r="M2994" s="142"/>
      <c r="N2994" s="142"/>
      <c r="O2994" s="142"/>
      <c r="P2994" s="142"/>
      <c r="Q2994" s="142"/>
      <c r="R2994" s="142"/>
      <c r="S2994" s="142"/>
      <c r="BB2994" s="147"/>
      <c r="BC2994" s="147">
        <f t="shared" ref="BC2994:BC3057" si="1401">BC2993+$BF$686</f>
        <v>14.75199999999942</v>
      </c>
      <c r="BD2994" s="163">
        <f t="shared" ref="BD2994:BD3057" si="1402">_xlfn.CHISQ.DIST.RT(BC2994,7)</f>
        <v>3.9313107934284039E-2</v>
      </c>
      <c r="BE2994" s="147">
        <f t="shared" ref="BE2994:BE3057" si="1403">BD2994-BD2995</f>
        <v>8.8983735826990429E-5</v>
      </c>
      <c r="BF2994" s="147">
        <f t="shared" si="1399"/>
        <v>8.8983735826990429E-5</v>
      </c>
      <c r="BG2994" s="159" t="str">
        <f t="shared" si="1400"/>
        <v/>
      </c>
    </row>
    <row r="2995" spans="1:59" ht="20.100000000000001" customHeight="1" x14ac:dyDescent="0.25">
      <c r="A2995" s="147"/>
      <c r="B2995" s="147"/>
      <c r="C2995" s="147"/>
      <c r="D2995" s="147"/>
      <c r="E2995" s="147"/>
      <c r="F2995" s="147"/>
      <c r="G2995" s="147"/>
      <c r="H2995" s="147"/>
      <c r="I2995" s="147"/>
      <c r="J2995" s="147"/>
      <c r="K2995" s="142"/>
      <c r="L2995" s="142"/>
      <c r="M2995" s="142"/>
      <c r="N2995" s="142"/>
      <c r="O2995" s="142"/>
      <c r="P2995" s="142"/>
      <c r="Q2995" s="142"/>
      <c r="R2995" s="142"/>
      <c r="S2995" s="142"/>
      <c r="BB2995" s="147"/>
      <c r="BC2995" s="147">
        <f t="shared" si="1401"/>
        <v>14.758399999999419</v>
      </c>
      <c r="BD2995" s="163">
        <f t="shared" si="1402"/>
        <v>3.9224124198457049E-2</v>
      </c>
      <c r="BE2995" s="147">
        <f t="shared" si="1403"/>
        <v>8.8795656720201677E-5</v>
      </c>
      <c r="BF2995" s="147">
        <f t="shared" si="1399"/>
        <v>8.8795656720201677E-5</v>
      </c>
      <c r="BG2995" s="159" t="str">
        <f t="shared" si="1400"/>
        <v/>
      </c>
    </row>
    <row r="2996" spans="1:59" ht="20.100000000000001" customHeight="1" x14ac:dyDescent="0.25">
      <c r="A2996" s="147"/>
      <c r="B2996" s="147"/>
      <c r="C2996" s="147"/>
      <c r="D2996" s="147"/>
      <c r="E2996" s="147"/>
      <c r="F2996" s="147"/>
      <c r="G2996" s="147"/>
      <c r="H2996" s="147"/>
      <c r="I2996" s="147"/>
      <c r="J2996" s="147"/>
      <c r="K2996" s="142"/>
      <c r="L2996" s="142"/>
      <c r="M2996" s="142"/>
      <c r="N2996" s="142"/>
      <c r="O2996" s="142"/>
      <c r="P2996" s="142"/>
      <c r="Q2996" s="142"/>
      <c r="R2996" s="142"/>
      <c r="S2996" s="142"/>
      <c r="BB2996" s="147"/>
      <c r="BC2996" s="147">
        <f t="shared" si="1401"/>
        <v>14.764799999999418</v>
      </c>
      <c r="BD2996" s="163">
        <f t="shared" si="1402"/>
        <v>3.9135328541736847E-2</v>
      </c>
      <c r="BE2996" s="147">
        <f t="shared" si="1403"/>
        <v>8.8607933504347702E-5</v>
      </c>
      <c r="BF2996" s="147">
        <f t="shared" si="1399"/>
        <v>8.8607933504347702E-5</v>
      </c>
      <c r="BG2996" s="159" t="str">
        <f t="shared" si="1400"/>
        <v/>
      </c>
    </row>
    <row r="2997" spans="1:59" ht="20.100000000000001" customHeight="1" x14ac:dyDescent="0.25">
      <c r="A2997" s="147"/>
      <c r="B2997" s="147"/>
      <c r="C2997" s="147"/>
      <c r="D2997" s="147"/>
      <c r="E2997" s="147"/>
      <c r="F2997" s="147"/>
      <c r="G2997" s="147"/>
      <c r="H2997" s="147"/>
      <c r="I2997" s="147"/>
      <c r="J2997" s="147"/>
      <c r="K2997" s="142"/>
      <c r="L2997" s="142"/>
      <c r="M2997" s="142"/>
      <c r="N2997" s="142"/>
      <c r="O2997" s="142"/>
      <c r="P2997" s="142"/>
      <c r="Q2997" s="142"/>
      <c r="R2997" s="142"/>
      <c r="S2997" s="142"/>
      <c r="BB2997" s="147"/>
      <c r="BC2997" s="147">
        <f t="shared" si="1401"/>
        <v>14.771199999999418</v>
      </c>
      <c r="BD2997" s="163">
        <f t="shared" si="1402"/>
        <v>3.9046720608232499E-2</v>
      </c>
      <c r="BE2997" s="147">
        <f t="shared" si="1403"/>
        <v>8.8420565639422966E-5</v>
      </c>
      <c r="BF2997" s="147">
        <f t="shared" si="1399"/>
        <v>8.8420565639422966E-5</v>
      </c>
      <c r="BG2997" s="159" t="str">
        <f t="shared" si="1400"/>
        <v/>
      </c>
    </row>
    <row r="2998" spans="1:59" ht="20.100000000000001" customHeight="1" x14ac:dyDescent="0.25">
      <c r="A2998" s="147"/>
      <c r="B2998" s="147"/>
      <c r="C2998" s="147"/>
      <c r="D2998" s="147"/>
      <c r="E2998" s="147"/>
      <c r="F2998" s="147"/>
      <c r="G2998" s="147"/>
      <c r="H2998" s="147"/>
      <c r="I2998" s="147"/>
      <c r="J2998" s="147"/>
      <c r="K2998" s="142"/>
      <c r="L2998" s="142"/>
      <c r="M2998" s="142"/>
      <c r="N2998" s="142"/>
      <c r="O2998" s="142"/>
      <c r="P2998" s="142"/>
      <c r="Q2998" s="142"/>
      <c r="R2998" s="142"/>
      <c r="S2998" s="142"/>
      <c r="BB2998" s="147"/>
      <c r="BC2998" s="147">
        <f t="shared" si="1401"/>
        <v>14.777599999999417</v>
      </c>
      <c r="BD2998" s="163">
        <f t="shared" si="1402"/>
        <v>3.8958300042593076E-2</v>
      </c>
      <c r="BE2998" s="147">
        <f t="shared" si="1403"/>
        <v>8.8233552585449682E-5</v>
      </c>
      <c r="BF2998" s="147">
        <f t="shared" si="1399"/>
        <v>8.8233552585449682E-5</v>
      </c>
      <c r="BG2998" s="159" t="str">
        <f t="shared" si="1400"/>
        <v/>
      </c>
    </row>
    <row r="2999" spans="1:59" ht="20.100000000000001" customHeight="1" x14ac:dyDescent="0.25">
      <c r="A2999" s="147"/>
      <c r="B2999" s="147"/>
      <c r="C2999" s="147"/>
      <c r="D2999" s="147"/>
      <c r="E2999" s="147"/>
      <c r="F2999" s="147"/>
      <c r="G2999" s="147"/>
      <c r="H2999" s="147"/>
      <c r="I2999" s="147"/>
      <c r="J2999" s="147"/>
      <c r="K2999" s="142"/>
      <c r="L2999" s="142"/>
      <c r="M2999" s="142"/>
      <c r="N2999" s="142"/>
      <c r="O2999" s="142"/>
      <c r="P2999" s="142"/>
      <c r="Q2999" s="142"/>
      <c r="R2999" s="142"/>
      <c r="S2999" s="142"/>
      <c r="BB2999" s="147"/>
      <c r="BC2999" s="147">
        <f t="shared" si="1401"/>
        <v>14.783999999999416</v>
      </c>
      <c r="BD2999" s="163">
        <f t="shared" si="1402"/>
        <v>3.8870066490007626E-2</v>
      </c>
      <c r="BE2999" s="147">
        <f t="shared" si="1403"/>
        <v>8.8046893803192527E-5</v>
      </c>
      <c r="BF2999" s="147">
        <f t="shared" si="1399"/>
        <v>8.8046893803192527E-5</v>
      </c>
      <c r="BG2999" s="159" t="str">
        <f t="shared" si="1400"/>
        <v/>
      </c>
    </row>
    <row r="3000" spans="1:59" ht="20.100000000000001" customHeight="1" x14ac:dyDescent="0.25">
      <c r="A3000" s="147"/>
      <c r="B3000" s="147"/>
      <c r="C3000" s="147"/>
      <c r="D3000" s="147"/>
      <c r="E3000" s="147"/>
      <c r="F3000" s="147"/>
      <c r="G3000" s="147"/>
      <c r="H3000" s="147"/>
      <c r="I3000" s="147"/>
      <c r="J3000" s="147"/>
      <c r="K3000" s="142"/>
      <c r="L3000" s="142"/>
      <c r="M3000" s="142"/>
      <c r="N3000" s="142"/>
      <c r="O3000" s="142"/>
      <c r="P3000" s="142"/>
      <c r="Q3000" s="142"/>
      <c r="R3000" s="142"/>
      <c r="S3000" s="142"/>
      <c r="BB3000" s="147"/>
      <c r="BC3000" s="147">
        <f t="shared" si="1401"/>
        <v>14.790399999999416</v>
      </c>
      <c r="BD3000" s="163">
        <f t="shared" si="1402"/>
        <v>3.8782019596204434E-2</v>
      </c>
      <c r="BE3000" s="147">
        <f t="shared" si="1403"/>
        <v>8.7860588753589652E-5</v>
      </c>
      <c r="BF3000" s="147">
        <f t="shared" si="1399"/>
        <v>8.7860588753589652E-5</v>
      </c>
      <c r="BG3000" s="159" t="str">
        <f t="shared" si="1400"/>
        <v/>
      </c>
    </row>
    <row r="3001" spans="1:59" ht="20.100000000000001" customHeight="1" x14ac:dyDescent="0.25">
      <c r="A3001" s="147"/>
      <c r="B3001" s="147"/>
      <c r="C3001" s="147"/>
      <c r="D3001" s="147"/>
      <c r="E3001" s="147"/>
      <c r="F3001" s="147"/>
      <c r="G3001" s="147"/>
      <c r="H3001" s="147"/>
      <c r="I3001" s="147"/>
      <c r="J3001" s="147"/>
      <c r="K3001" s="142"/>
      <c r="L3001" s="142"/>
      <c r="M3001" s="142"/>
      <c r="N3001" s="142"/>
      <c r="O3001" s="142"/>
      <c r="P3001" s="142"/>
      <c r="Q3001" s="142"/>
      <c r="R3001" s="142"/>
      <c r="S3001" s="142"/>
      <c r="BB3001" s="147"/>
      <c r="BC3001" s="147">
        <f t="shared" si="1401"/>
        <v>14.796799999999415</v>
      </c>
      <c r="BD3001" s="163">
        <f t="shared" si="1402"/>
        <v>3.8694159007450844E-2</v>
      </c>
      <c r="BE3001" s="147">
        <f t="shared" si="1403"/>
        <v>8.7674636897995539E-5</v>
      </c>
      <c r="BF3001" s="147">
        <f t="shared" si="1399"/>
        <v>8.7674636897995539E-5</v>
      </c>
      <c r="BG3001" s="159" t="str">
        <f t="shared" si="1400"/>
        <v/>
      </c>
    </row>
    <row r="3002" spans="1:59" ht="20.100000000000001" customHeight="1" x14ac:dyDescent="0.25">
      <c r="A3002" s="147"/>
      <c r="B3002" s="147"/>
      <c r="C3002" s="147"/>
      <c r="D3002" s="147"/>
      <c r="E3002" s="147"/>
      <c r="F3002" s="147"/>
      <c r="G3002" s="147"/>
      <c r="H3002" s="147"/>
      <c r="I3002" s="147"/>
      <c r="J3002" s="147"/>
      <c r="K3002" s="142"/>
      <c r="L3002" s="142"/>
      <c r="M3002" s="142"/>
      <c r="N3002" s="142"/>
      <c r="O3002" s="142"/>
      <c r="P3002" s="142"/>
      <c r="Q3002" s="142"/>
      <c r="R3002" s="142"/>
      <c r="S3002" s="142"/>
      <c r="BB3002" s="147"/>
      <c r="BC3002" s="147">
        <f t="shared" si="1401"/>
        <v>14.803199999999414</v>
      </c>
      <c r="BD3002" s="163">
        <f t="shared" si="1402"/>
        <v>3.8606484370552849E-2</v>
      </c>
      <c r="BE3002" s="147">
        <f t="shared" si="1403"/>
        <v>8.7489037698007532E-5</v>
      </c>
      <c r="BF3002" s="147">
        <f t="shared" si="1399"/>
        <v>8.7489037698007532E-5</v>
      </c>
      <c r="BG3002" s="159" t="str">
        <f t="shared" si="1400"/>
        <v/>
      </c>
    </row>
    <row r="3003" spans="1:59" ht="20.100000000000001" customHeight="1" x14ac:dyDescent="0.25">
      <c r="A3003" s="147"/>
      <c r="B3003" s="147"/>
      <c r="C3003" s="147"/>
      <c r="D3003" s="147"/>
      <c r="E3003" s="147"/>
      <c r="F3003" s="147"/>
      <c r="G3003" s="147"/>
      <c r="H3003" s="147"/>
      <c r="I3003" s="147"/>
      <c r="J3003" s="147"/>
      <c r="K3003" s="142"/>
      <c r="L3003" s="142"/>
      <c r="M3003" s="142"/>
      <c r="N3003" s="142"/>
      <c r="O3003" s="142"/>
      <c r="P3003" s="142"/>
      <c r="Q3003" s="142"/>
      <c r="R3003" s="142"/>
      <c r="S3003" s="142"/>
      <c r="BB3003" s="147"/>
      <c r="BC3003" s="147">
        <f t="shared" si="1401"/>
        <v>14.809599999999413</v>
      </c>
      <c r="BD3003" s="163">
        <f t="shared" si="1402"/>
        <v>3.8518995332854841E-2</v>
      </c>
      <c r="BE3003" s="147">
        <f t="shared" si="1403"/>
        <v>8.7303790615791965E-5</v>
      </c>
      <c r="BF3003" s="147">
        <f t="shared" si="1399"/>
        <v>8.7303790615791965E-5</v>
      </c>
      <c r="BG3003" s="159" t="str">
        <f t="shared" si="1400"/>
        <v/>
      </c>
    </row>
    <row r="3004" spans="1:59" ht="20.100000000000001" customHeight="1" x14ac:dyDescent="0.25">
      <c r="A3004" s="147"/>
      <c r="B3004" s="147"/>
      <c r="C3004" s="147"/>
      <c r="D3004" s="147"/>
      <c r="E3004" s="147"/>
      <c r="F3004" s="147"/>
      <c r="G3004" s="147"/>
      <c r="H3004" s="147"/>
      <c r="I3004" s="147"/>
      <c r="J3004" s="147"/>
      <c r="K3004" s="142"/>
      <c r="L3004" s="142"/>
      <c r="M3004" s="142"/>
      <c r="N3004" s="142"/>
      <c r="O3004" s="142"/>
      <c r="P3004" s="142"/>
      <c r="Q3004" s="142"/>
      <c r="R3004" s="142"/>
      <c r="S3004" s="142"/>
      <c r="BB3004" s="147"/>
      <c r="BC3004" s="147">
        <f t="shared" si="1401"/>
        <v>14.815999999999413</v>
      </c>
      <c r="BD3004" s="163">
        <f t="shared" si="1402"/>
        <v>3.8431691542239049E-2</v>
      </c>
      <c r="BE3004" s="147">
        <f t="shared" si="1403"/>
        <v>8.7118895113869055E-5</v>
      </c>
      <c r="BF3004" s="147">
        <f t="shared" si="1399"/>
        <v>8.7118895113869055E-5</v>
      </c>
      <c r="BG3004" s="159" t="str">
        <f t="shared" si="1400"/>
        <v/>
      </c>
    </row>
    <row r="3005" spans="1:59" ht="20.100000000000001" customHeight="1" x14ac:dyDescent="0.25">
      <c r="A3005" s="147"/>
      <c r="B3005" s="147"/>
      <c r="C3005" s="147"/>
      <c r="D3005" s="147"/>
      <c r="E3005" s="147"/>
      <c r="F3005" s="147"/>
      <c r="G3005" s="147"/>
      <c r="H3005" s="147"/>
      <c r="I3005" s="147"/>
      <c r="J3005" s="147"/>
      <c r="K3005" s="142"/>
      <c r="L3005" s="142"/>
      <c r="M3005" s="142"/>
      <c r="N3005" s="142"/>
      <c r="O3005" s="142"/>
      <c r="P3005" s="142"/>
      <c r="Q3005" s="142"/>
      <c r="R3005" s="142"/>
      <c r="S3005" s="142"/>
      <c r="BB3005" s="147"/>
      <c r="BC3005" s="147">
        <f t="shared" si="1401"/>
        <v>14.822399999999412</v>
      </c>
      <c r="BD3005" s="163">
        <f t="shared" si="1402"/>
        <v>3.834457264712518E-2</v>
      </c>
      <c r="BE3005" s="147">
        <f t="shared" si="1403"/>
        <v>8.6934350654925552E-5</v>
      </c>
      <c r="BF3005" s="147">
        <f t="shared" si="1399"/>
        <v>8.6934350654925552E-5</v>
      </c>
      <c r="BG3005" s="159" t="str">
        <f t="shared" si="1400"/>
        <v/>
      </c>
    </row>
    <row r="3006" spans="1:59" ht="20.100000000000001" customHeight="1" x14ac:dyDescent="0.25">
      <c r="A3006" s="147"/>
      <c r="B3006" s="147"/>
      <c r="C3006" s="147"/>
      <c r="D3006" s="147"/>
      <c r="E3006" s="147"/>
      <c r="F3006" s="147"/>
      <c r="G3006" s="147"/>
      <c r="H3006" s="147"/>
      <c r="I3006" s="147"/>
      <c r="J3006" s="147"/>
      <c r="K3006" s="142"/>
      <c r="L3006" s="142"/>
      <c r="M3006" s="142"/>
      <c r="N3006" s="142"/>
      <c r="O3006" s="142"/>
      <c r="P3006" s="142"/>
      <c r="Q3006" s="142"/>
      <c r="R3006" s="142"/>
      <c r="S3006" s="142"/>
      <c r="BB3006" s="147"/>
      <c r="BC3006" s="147">
        <f t="shared" si="1401"/>
        <v>14.828799999999411</v>
      </c>
      <c r="BD3006" s="163">
        <f t="shared" si="1402"/>
        <v>3.8257638296470255E-2</v>
      </c>
      <c r="BE3006" s="147">
        <f t="shared" si="1403"/>
        <v>8.6750156702376791E-5</v>
      </c>
      <c r="BF3006" s="147">
        <f t="shared" si="1399"/>
        <v>8.6750156702376791E-5</v>
      </c>
      <c r="BG3006" s="159" t="str">
        <f t="shared" si="1400"/>
        <v/>
      </c>
    </row>
    <row r="3007" spans="1:59" ht="20.100000000000001" customHeight="1" x14ac:dyDescent="0.25">
      <c r="A3007" s="147"/>
      <c r="B3007" s="147"/>
      <c r="C3007" s="147"/>
      <c r="D3007" s="147"/>
      <c r="E3007" s="147"/>
      <c r="F3007" s="147"/>
      <c r="G3007" s="147"/>
      <c r="H3007" s="147"/>
      <c r="I3007" s="147"/>
      <c r="J3007" s="147"/>
      <c r="K3007" s="142"/>
      <c r="L3007" s="142"/>
      <c r="M3007" s="142"/>
      <c r="N3007" s="142"/>
      <c r="O3007" s="142"/>
      <c r="P3007" s="142"/>
      <c r="Q3007" s="142"/>
      <c r="R3007" s="142"/>
      <c r="S3007" s="142"/>
      <c r="BB3007" s="147"/>
      <c r="BC3007" s="147">
        <f t="shared" si="1401"/>
        <v>14.835199999999411</v>
      </c>
      <c r="BD3007" s="163">
        <f t="shared" si="1402"/>
        <v>3.8170888139767878E-2</v>
      </c>
      <c r="BE3007" s="147">
        <f t="shared" si="1403"/>
        <v>8.6566312719582594E-5</v>
      </c>
      <c r="BF3007" s="147">
        <f t="shared" si="1399"/>
        <v>8.6566312719582594E-5</v>
      </c>
      <c r="BG3007" s="159" t="str">
        <f t="shared" si="1400"/>
        <v/>
      </c>
    </row>
    <row r="3008" spans="1:59" ht="20.100000000000001" customHeight="1" x14ac:dyDescent="0.25">
      <c r="A3008" s="147"/>
      <c r="B3008" s="147"/>
      <c r="C3008" s="147"/>
      <c r="D3008" s="147"/>
      <c r="E3008" s="147"/>
      <c r="F3008" s="147"/>
      <c r="G3008" s="147"/>
      <c r="H3008" s="147"/>
      <c r="I3008" s="147"/>
      <c r="J3008" s="147"/>
      <c r="K3008" s="142"/>
      <c r="L3008" s="142"/>
      <c r="M3008" s="142"/>
      <c r="N3008" s="142"/>
      <c r="O3008" s="142"/>
      <c r="P3008" s="142"/>
      <c r="Q3008" s="142"/>
      <c r="R3008" s="142"/>
      <c r="S3008" s="142"/>
      <c r="BB3008" s="147"/>
      <c r="BC3008" s="147">
        <f t="shared" si="1401"/>
        <v>14.84159999999941</v>
      </c>
      <c r="BD3008" s="163">
        <f t="shared" si="1402"/>
        <v>3.8084321827048295E-2</v>
      </c>
      <c r="BE3008" s="147">
        <f t="shared" si="1403"/>
        <v>8.6382818170784026E-5</v>
      </c>
      <c r="BF3008" s="147">
        <f t="shared" si="1399"/>
        <v>8.6382818170784026E-5</v>
      </c>
      <c r="BG3008" s="159" t="str">
        <f t="shared" si="1400"/>
        <v/>
      </c>
    </row>
    <row r="3009" spans="1:59" ht="20.100000000000001" customHeight="1" x14ac:dyDescent="0.25">
      <c r="A3009" s="147"/>
      <c r="B3009" s="147"/>
      <c r="C3009" s="147"/>
      <c r="D3009" s="147"/>
      <c r="E3009" s="147"/>
      <c r="F3009" s="147"/>
      <c r="G3009" s="147"/>
      <c r="H3009" s="147"/>
      <c r="I3009" s="147"/>
      <c r="J3009" s="147"/>
      <c r="K3009" s="142"/>
      <c r="L3009" s="142"/>
      <c r="M3009" s="142"/>
      <c r="N3009" s="142"/>
      <c r="O3009" s="142"/>
      <c r="P3009" s="142"/>
      <c r="Q3009" s="142"/>
      <c r="R3009" s="142"/>
      <c r="S3009" s="142"/>
      <c r="BB3009" s="147"/>
      <c r="BC3009" s="147">
        <f t="shared" si="1401"/>
        <v>14.847999999999409</v>
      </c>
      <c r="BD3009" s="163">
        <f t="shared" si="1402"/>
        <v>3.7997939008877511E-2</v>
      </c>
      <c r="BE3009" s="147">
        <f t="shared" si="1403"/>
        <v>8.619967252020827E-5</v>
      </c>
      <c r="BF3009" s="147">
        <f t="shared" si="1399"/>
        <v>8.619967252020827E-5</v>
      </c>
      <c r="BG3009" s="159" t="str">
        <f t="shared" si="1400"/>
        <v/>
      </c>
    </row>
    <row r="3010" spans="1:59" ht="20.100000000000001" customHeight="1" x14ac:dyDescent="0.25">
      <c r="A3010" s="147"/>
      <c r="B3010" s="147"/>
      <c r="C3010" s="147"/>
      <c r="D3010" s="147"/>
      <c r="E3010" s="147"/>
      <c r="F3010" s="147"/>
      <c r="G3010" s="147"/>
      <c r="H3010" s="147"/>
      <c r="I3010" s="147"/>
      <c r="J3010" s="147"/>
      <c r="K3010" s="142"/>
      <c r="L3010" s="142"/>
      <c r="M3010" s="142"/>
      <c r="N3010" s="142"/>
      <c r="O3010" s="142"/>
      <c r="P3010" s="142"/>
      <c r="Q3010" s="142"/>
      <c r="R3010" s="142"/>
      <c r="S3010" s="142"/>
      <c r="BB3010" s="147"/>
      <c r="BC3010" s="147">
        <f t="shared" si="1401"/>
        <v>14.854399999999409</v>
      </c>
      <c r="BD3010" s="163">
        <f t="shared" si="1402"/>
        <v>3.7911739336357303E-2</v>
      </c>
      <c r="BE3010" s="147">
        <f t="shared" si="1403"/>
        <v>8.6016875232478029E-5</v>
      </c>
      <c r="BF3010" s="147">
        <f t="shared" si="1399"/>
        <v>8.6016875232478029E-5</v>
      </c>
      <c r="BG3010" s="159" t="str">
        <f t="shared" si="1400"/>
        <v/>
      </c>
    </row>
    <row r="3011" spans="1:59" ht="20.100000000000001" customHeight="1" x14ac:dyDescent="0.25">
      <c r="A3011" s="147"/>
      <c r="B3011" s="147"/>
      <c r="C3011" s="147"/>
      <c r="D3011" s="147"/>
      <c r="E3011" s="147"/>
      <c r="F3011" s="147"/>
      <c r="G3011" s="147"/>
      <c r="H3011" s="147"/>
      <c r="I3011" s="147"/>
      <c r="J3011" s="147"/>
      <c r="K3011" s="142"/>
      <c r="L3011" s="142"/>
      <c r="M3011" s="142"/>
      <c r="N3011" s="142"/>
      <c r="O3011" s="142"/>
      <c r="P3011" s="142"/>
      <c r="Q3011" s="142"/>
      <c r="R3011" s="142"/>
      <c r="S3011" s="142"/>
      <c r="BB3011" s="147"/>
      <c r="BC3011" s="147">
        <f t="shared" si="1401"/>
        <v>14.860799999999408</v>
      </c>
      <c r="BD3011" s="163">
        <f t="shared" si="1402"/>
        <v>3.7825722461124825E-2</v>
      </c>
      <c r="BE3011" s="147">
        <f t="shared" si="1403"/>
        <v>8.5834425772993161E-5</v>
      </c>
      <c r="BF3011" s="147">
        <f t="shared" si="1399"/>
        <v>8.5834425772993161E-5</v>
      </c>
      <c r="BG3011" s="159" t="str">
        <f t="shared" si="1400"/>
        <v/>
      </c>
    </row>
    <row r="3012" spans="1:59" ht="20.100000000000001" customHeight="1" x14ac:dyDescent="0.25">
      <c r="A3012" s="147"/>
      <c r="B3012" s="147"/>
      <c r="C3012" s="147"/>
      <c r="D3012" s="147"/>
      <c r="E3012" s="147"/>
      <c r="F3012" s="147"/>
      <c r="G3012" s="147"/>
      <c r="H3012" s="147"/>
      <c r="I3012" s="147"/>
      <c r="J3012" s="147"/>
      <c r="K3012" s="142"/>
      <c r="L3012" s="142"/>
      <c r="M3012" s="142"/>
      <c r="N3012" s="142"/>
      <c r="O3012" s="142"/>
      <c r="P3012" s="142"/>
      <c r="Q3012" s="142"/>
      <c r="R3012" s="142"/>
      <c r="S3012" s="142"/>
      <c r="BB3012" s="147"/>
      <c r="BC3012" s="147">
        <f t="shared" si="1401"/>
        <v>14.867199999999407</v>
      </c>
      <c r="BD3012" s="163">
        <f t="shared" si="1402"/>
        <v>3.7739888035351832E-2</v>
      </c>
      <c r="BE3012" s="147">
        <f t="shared" si="1403"/>
        <v>8.565232360699393E-5</v>
      </c>
      <c r="BF3012" s="147">
        <f t="shared" si="1399"/>
        <v>8.565232360699393E-5</v>
      </c>
      <c r="BG3012" s="159" t="str">
        <f t="shared" si="1400"/>
        <v/>
      </c>
    </row>
    <row r="3013" spans="1:59" ht="20.100000000000001" customHeight="1" x14ac:dyDescent="0.25">
      <c r="A3013" s="147"/>
      <c r="B3013" s="147"/>
      <c r="C3013" s="147"/>
      <c r="D3013" s="147"/>
      <c r="E3013" s="147"/>
      <c r="F3013" s="147"/>
      <c r="G3013" s="147"/>
      <c r="H3013" s="147"/>
      <c r="I3013" s="147"/>
      <c r="J3013" s="147"/>
      <c r="K3013" s="142"/>
      <c r="L3013" s="142"/>
      <c r="M3013" s="142"/>
      <c r="N3013" s="142"/>
      <c r="O3013" s="142"/>
      <c r="P3013" s="142"/>
      <c r="Q3013" s="142"/>
      <c r="R3013" s="142"/>
      <c r="S3013" s="142"/>
      <c r="BB3013" s="147"/>
      <c r="BC3013" s="147">
        <f t="shared" si="1401"/>
        <v>14.873599999999406</v>
      </c>
      <c r="BD3013" s="163">
        <f t="shared" si="1402"/>
        <v>3.7654235711744838E-2</v>
      </c>
      <c r="BE3013" s="147">
        <f t="shared" si="1403"/>
        <v>8.5470568200719799E-5</v>
      </c>
      <c r="BF3013" s="147">
        <f t="shared" si="1399"/>
        <v>8.5470568200719799E-5</v>
      </c>
      <c r="BG3013" s="159" t="str">
        <f t="shared" si="1400"/>
        <v/>
      </c>
    </row>
    <row r="3014" spans="1:59" ht="20.100000000000001" customHeight="1" x14ac:dyDescent="0.25">
      <c r="A3014" s="147"/>
      <c r="B3014" s="147"/>
      <c r="C3014" s="147"/>
      <c r="D3014" s="147"/>
      <c r="E3014" s="147"/>
      <c r="F3014" s="147"/>
      <c r="G3014" s="147"/>
      <c r="H3014" s="147"/>
      <c r="I3014" s="147"/>
      <c r="J3014" s="147"/>
      <c r="K3014" s="142"/>
      <c r="L3014" s="142"/>
      <c r="M3014" s="142"/>
      <c r="N3014" s="142"/>
      <c r="O3014" s="142"/>
      <c r="P3014" s="142"/>
      <c r="Q3014" s="142"/>
      <c r="R3014" s="142"/>
      <c r="S3014" s="142"/>
      <c r="BB3014" s="147"/>
      <c r="BC3014" s="147">
        <f t="shared" si="1401"/>
        <v>14.879999999999406</v>
      </c>
      <c r="BD3014" s="163">
        <f t="shared" si="1402"/>
        <v>3.7568765143544118E-2</v>
      </c>
      <c r="BE3014" s="147">
        <f t="shared" si="1403"/>
        <v>8.5289159020125738E-5</v>
      </c>
      <c r="BF3014" s="147">
        <f t="shared" si="1399"/>
        <v>8.5289159020125738E-5</v>
      </c>
      <c r="BG3014" s="159" t="str">
        <f t="shared" si="1400"/>
        <v/>
      </c>
    </row>
    <row r="3015" spans="1:59" ht="20.100000000000001" customHeight="1" x14ac:dyDescent="0.25">
      <c r="A3015" s="147"/>
      <c r="B3015" s="147"/>
      <c r="C3015" s="147"/>
      <c r="D3015" s="147"/>
      <c r="E3015" s="147"/>
      <c r="F3015" s="147"/>
      <c r="G3015" s="147"/>
      <c r="H3015" s="147"/>
      <c r="I3015" s="147"/>
      <c r="J3015" s="147"/>
      <c r="K3015" s="142"/>
      <c r="L3015" s="142"/>
      <c r="M3015" s="142"/>
      <c r="N3015" s="142"/>
      <c r="O3015" s="142"/>
      <c r="P3015" s="142"/>
      <c r="Q3015" s="142"/>
      <c r="R3015" s="142"/>
      <c r="S3015" s="142"/>
      <c r="BB3015" s="147"/>
      <c r="BC3015" s="147">
        <f t="shared" si="1401"/>
        <v>14.886399999999405</v>
      </c>
      <c r="BD3015" s="163">
        <f t="shared" si="1402"/>
        <v>3.7483475984523992E-2</v>
      </c>
      <c r="BE3015" s="147">
        <f t="shared" si="1403"/>
        <v>8.5108095532200612E-5</v>
      </c>
      <c r="BF3015" s="147">
        <f t="shared" si="1399"/>
        <v>8.5108095532200612E-5</v>
      </c>
      <c r="BG3015" s="159" t="str">
        <f t="shared" si="1400"/>
        <v/>
      </c>
    </row>
    <row r="3016" spans="1:59" ht="20.100000000000001" customHeight="1" x14ac:dyDescent="0.25">
      <c r="A3016" s="147"/>
      <c r="B3016" s="147"/>
      <c r="C3016" s="147"/>
      <c r="D3016" s="147"/>
      <c r="E3016" s="147"/>
      <c r="F3016" s="147"/>
      <c r="G3016" s="147"/>
      <c r="H3016" s="147"/>
      <c r="I3016" s="147"/>
      <c r="J3016" s="147"/>
      <c r="K3016" s="142"/>
      <c r="L3016" s="142"/>
      <c r="M3016" s="142"/>
      <c r="N3016" s="142"/>
      <c r="O3016" s="142"/>
      <c r="P3016" s="142"/>
      <c r="Q3016" s="142"/>
      <c r="R3016" s="142"/>
      <c r="S3016" s="142"/>
      <c r="BB3016" s="147"/>
      <c r="BC3016" s="147">
        <f t="shared" si="1401"/>
        <v>14.892799999999404</v>
      </c>
      <c r="BD3016" s="163">
        <f t="shared" si="1402"/>
        <v>3.7398367888991792E-2</v>
      </c>
      <c r="BE3016" s="147">
        <f t="shared" si="1403"/>
        <v>8.4927377203745935E-5</v>
      </c>
      <c r="BF3016" s="147">
        <f t="shared" si="1399"/>
        <v>8.4927377203745935E-5</v>
      </c>
      <c r="BG3016" s="159" t="str">
        <f t="shared" si="1400"/>
        <v/>
      </c>
    </row>
    <row r="3017" spans="1:59" ht="20.100000000000001" customHeight="1" x14ac:dyDescent="0.25">
      <c r="A3017" s="147"/>
      <c r="B3017" s="147"/>
      <c r="C3017" s="147"/>
      <c r="D3017" s="147"/>
      <c r="E3017" s="147"/>
      <c r="F3017" s="147"/>
      <c r="G3017" s="147"/>
      <c r="H3017" s="147"/>
      <c r="I3017" s="147"/>
      <c r="J3017" s="147"/>
      <c r="K3017" s="142"/>
      <c r="L3017" s="142"/>
      <c r="M3017" s="142"/>
      <c r="N3017" s="142"/>
      <c r="O3017" s="142"/>
      <c r="P3017" s="142"/>
      <c r="Q3017" s="142"/>
      <c r="R3017" s="142"/>
      <c r="S3017" s="142"/>
      <c r="BB3017" s="147"/>
      <c r="BC3017" s="147">
        <f t="shared" si="1401"/>
        <v>14.899199999999404</v>
      </c>
      <c r="BD3017" s="163">
        <f t="shared" si="1402"/>
        <v>3.7313440511788046E-2</v>
      </c>
      <c r="BE3017" s="147">
        <f t="shared" si="1403"/>
        <v>8.4747003502576301E-5</v>
      </c>
      <c r="BF3017" s="147">
        <f t="shared" si="1399"/>
        <v>8.4747003502576301E-5</v>
      </c>
      <c r="BG3017" s="159" t="str">
        <f t="shared" si="1400"/>
        <v/>
      </c>
    </row>
    <row r="3018" spans="1:59" ht="20.100000000000001" customHeight="1" x14ac:dyDescent="0.25">
      <c r="A3018" s="147"/>
      <c r="B3018" s="147"/>
      <c r="C3018" s="147"/>
      <c r="D3018" s="147"/>
      <c r="E3018" s="147"/>
      <c r="F3018" s="147"/>
      <c r="G3018" s="147"/>
      <c r="H3018" s="147"/>
      <c r="I3018" s="147"/>
      <c r="J3018" s="147"/>
      <c r="K3018" s="142"/>
      <c r="L3018" s="142"/>
      <c r="M3018" s="142"/>
      <c r="N3018" s="142"/>
      <c r="O3018" s="142"/>
      <c r="P3018" s="142"/>
      <c r="Q3018" s="142"/>
      <c r="R3018" s="142"/>
      <c r="S3018" s="142"/>
      <c r="BB3018" s="147"/>
      <c r="BC3018" s="147">
        <f t="shared" si="1401"/>
        <v>14.905599999999403</v>
      </c>
      <c r="BD3018" s="163">
        <f t="shared" si="1402"/>
        <v>3.7228693508285469E-2</v>
      </c>
      <c r="BE3018" s="147">
        <f t="shared" si="1403"/>
        <v>8.4566973896256503E-5</v>
      </c>
      <c r="BF3018" s="147">
        <f t="shared" si="1399"/>
        <v>8.4566973896256503E-5</v>
      </c>
      <c r="BG3018" s="159" t="str">
        <f t="shared" si="1400"/>
        <v/>
      </c>
    </row>
    <row r="3019" spans="1:59" ht="20.100000000000001" customHeight="1" x14ac:dyDescent="0.25">
      <c r="A3019" s="147"/>
      <c r="B3019" s="147"/>
      <c r="C3019" s="147"/>
      <c r="D3019" s="147"/>
      <c r="E3019" s="147"/>
      <c r="F3019" s="147"/>
      <c r="G3019" s="147"/>
      <c r="H3019" s="147"/>
      <c r="I3019" s="147"/>
      <c r="J3019" s="147"/>
      <c r="K3019" s="142"/>
      <c r="L3019" s="142"/>
      <c r="M3019" s="142"/>
      <c r="N3019" s="142"/>
      <c r="O3019" s="142"/>
      <c r="P3019" s="142"/>
      <c r="Q3019" s="142"/>
      <c r="R3019" s="142"/>
      <c r="S3019" s="142"/>
      <c r="BB3019" s="147"/>
      <c r="BC3019" s="147">
        <f t="shared" si="1401"/>
        <v>14.911999999999402</v>
      </c>
      <c r="BD3019" s="163">
        <f t="shared" si="1402"/>
        <v>3.7144126534389213E-2</v>
      </c>
      <c r="BE3019" s="147">
        <f t="shared" si="1403"/>
        <v>8.4387287853274207E-5</v>
      </c>
      <c r="BF3019" s="147">
        <f t="shared" si="1399"/>
        <v>8.4387287853274207E-5</v>
      </c>
      <c r="BG3019" s="159" t="str">
        <f t="shared" si="1400"/>
        <v/>
      </c>
    </row>
    <row r="3020" spans="1:59" ht="20.100000000000001" customHeight="1" x14ac:dyDescent="0.25">
      <c r="A3020" s="147"/>
      <c r="B3020" s="147"/>
      <c r="C3020" s="147"/>
      <c r="D3020" s="147"/>
      <c r="E3020" s="147"/>
      <c r="F3020" s="147"/>
      <c r="G3020" s="147"/>
      <c r="H3020" s="147"/>
      <c r="I3020" s="147"/>
      <c r="J3020" s="147"/>
      <c r="K3020" s="142"/>
      <c r="L3020" s="142"/>
      <c r="M3020" s="142"/>
      <c r="N3020" s="142"/>
      <c r="O3020" s="142"/>
      <c r="P3020" s="142"/>
      <c r="Q3020" s="142"/>
      <c r="R3020" s="142"/>
      <c r="S3020" s="142"/>
      <c r="BB3020" s="147"/>
      <c r="BC3020" s="147">
        <f t="shared" si="1401"/>
        <v>14.918399999999401</v>
      </c>
      <c r="BD3020" s="163">
        <f t="shared" si="1402"/>
        <v>3.7059739246535939E-2</v>
      </c>
      <c r="BE3020" s="147">
        <f t="shared" si="1403"/>
        <v>8.420794484216565E-5</v>
      </c>
      <c r="BF3020" s="147">
        <f t="shared" si="1399"/>
        <v>8.420794484216565E-5</v>
      </c>
      <c r="BG3020" s="159" t="str">
        <f t="shared" si="1400"/>
        <v/>
      </c>
    </row>
    <row r="3021" spans="1:59" ht="20.100000000000001" customHeight="1" x14ac:dyDescent="0.25">
      <c r="A3021" s="147"/>
      <c r="B3021" s="147"/>
      <c r="C3021" s="147"/>
      <c r="D3021" s="147"/>
      <c r="E3021" s="147"/>
      <c r="F3021" s="147"/>
      <c r="G3021" s="147"/>
      <c r="H3021" s="147"/>
      <c r="I3021" s="147"/>
      <c r="J3021" s="147"/>
      <c r="K3021" s="142"/>
      <c r="L3021" s="142"/>
      <c r="M3021" s="142"/>
      <c r="N3021" s="142"/>
      <c r="O3021" s="142"/>
      <c r="P3021" s="142"/>
      <c r="Q3021" s="142"/>
      <c r="R3021" s="142"/>
      <c r="S3021" s="142"/>
      <c r="BB3021" s="147"/>
      <c r="BC3021" s="147">
        <f t="shared" si="1401"/>
        <v>14.924799999999401</v>
      </c>
      <c r="BD3021" s="163">
        <f t="shared" si="1402"/>
        <v>3.6975531301693773E-2</v>
      </c>
      <c r="BE3021" s="147">
        <f t="shared" si="1403"/>
        <v>8.402894433209851E-5</v>
      </c>
      <c r="BF3021" s="147">
        <f t="shared" si="1399"/>
        <v>8.402894433209851E-5</v>
      </c>
      <c r="BG3021" s="159" t="str">
        <f t="shared" si="1400"/>
        <v/>
      </c>
    </row>
    <row r="3022" spans="1:59" ht="20.100000000000001" customHeight="1" x14ac:dyDescent="0.25">
      <c r="A3022" s="147"/>
      <c r="B3022" s="147"/>
      <c r="C3022" s="147"/>
      <c r="D3022" s="147"/>
      <c r="E3022" s="147"/>
      <c r="F3022" s="147"/>
      <c r="G3022" s="147"/>
      <c r="H3022" s="147"/>
      <c r="I3022" s="147"/>
      <c r="J3022" s="147"/>
      <c r="K3022" s="142"/>
      <c r="L3022" s="142"/>
      <c r="M3022" s="142"/>
      <c r="N3022" s="142"/>
      <c r="O3022" s="142"/>
      <c r="P3022" s="142"/>
      <c r="Q3022" s="142"/>
      <c r="R3022" s="142"/>
      <c r="S3022" s="142"/>
      <c r="BB3022" s="147"/>
      <c r="BC3022" s="147">
        <f t="shared" si="1401"/>
        <v>14.9311999999994</v>
      </c>
      <c r="BD3022" s="163">
        <f t="shared" si="1402"/>
        <v>3.6891502357361675E-2</v>
      </c>
      <c r="BE3022" s="147">
        <f t="shared" si="1403"/>
        <v>8.3850285792573531E-5</v>
      </c>
      <c r="BF3022" s="147">
        <f t="shared" si="1399"/>
        <v>8.3850285792573531E-5</v>
      </c>
      <c r="BG3022" s="159" t="str">
        <f t="shared" si="1400"/>
        <v/>
      </c>
    </row>
    <row r="3023" spans="1:59" ht="20.100000000000001" customHeight="1" x14ac:dyDescent="0.25">
      <c r="A3023" s="147"/>
      <c r="B3023" s="147"/>
      <c r="C3023" s="147"/>
      <c r="D3023" s="147"/>
      <c r="E3023" s="147"/>
      <c r="F3023" s="147"/>
      <c r="G3023" s="147"/>
      <c r="H3023" s="147"/>
      <c r="I3023" s="147"/>
      <c r="J3023" s="147"/>
      <c r="K3023" s="142"/>
      <c r="L3023" s="142"/>
      <c r="M3023" s="142"/>
      <c r="N3023" s="142"/>
      <c r="O3023" s="142"/>
      <c r="P3023" s="142"/>
      <c r="Q3023" s="142"/>
      <c r="R3023" s="142"/>
      <c r="S3023" s="142"/>
      <c r="BB3023" s="147"/>
      <c r="BC3023" s="147">
        <f t="shared" si="1401"/>
        <v>14.937599999999399</v>
      </c>
      <c r="BD3023" s="163">
        <f t="shared" si="1402"/>
        <v>3.6807652071569101E-2</v>
      </c>
      <c r="BE3023" s="147">
        <f t="shared" si="1403"/>
        <v>8.3671968693341259E-5</v>
      </c>
      <c r="BF3023" s="147">
        <f t="shared" si="1399"/>
        <v>8.3671968693341259E-5</v>
      </c>
      <c r="BG3023" s="159" t="str">
        <f t="shared" si="1400"/>
        <v/>
      </c>
    </row>
    <row r="3024" spans="1:59" ht="20.100000000000001" customHeight="1" x14ac:dyDescent="0.25">
      <c r="A3024" s="147"/>
      <c r="B3024" s="147"/>
      <c r="C3024" s="147"/>
      <c r="D3024" s="147"/>
      <c r="E3024" s="147"/>
      <c r="F3024" s="147"/>
      <c r="G3024" s="147"/>
      <c r="H3024" s="147"/>
      <c r="I3024" s="147"/>
      <c r="J3024" s="147"/>
      <c r="K3024" s="142"/>
      <c r="L3024" s="142"/>
      <c r="M3024" s="142"/>
      <c r="N3024" s="142"/>
      <c r="O3024" s="142"/>
      <c r="P3024" s="142"/>
      <c r="Q3024" s="142"/>
      <c r="R3024" s="142"/>
      <c r="S3024" s="142"/>
      <c r="BB3024" s="147"/>
      <c r="BC3024" s="147">
        <f t="shared" si="1401"/>
        <v>14.943999999999399</v>
      </c>
      <c r="BD3024" s="163">
        <f t="shared" si="1402"/>
        <v>3.672398010287576E-2</v>
      </c>
      <c r="BE3024" s="147">
        <f t="shared" si="1403"/>
        <v>8.3493992504790615E-5</v>
      </c>
      <c r="BF3024" s="147">
        <f t="shared" si="1399"/>
        <v>8.3493992504790615E-5</v>
      </c>
      <c r="BG3024" s="159" t="str">
        <f t="shared" si="1400"/>
        <v/>
      </c>
    </row>
    <row r="3025" spans="1:59" ht="20.100000000000001" customHeight="1" x14ac:dyDescent="0.25">
      <c r="A3025" s="147"/>
      <c r="B3025" s="147"/>
      <c r="C3025" s="147"/>
      <c r="D3025" s="147"/>
      <c r="E3025" s="147"/>
      <c r="F3025" s="147"/>
      <c r="G3025" s="147"/>
      <c r="H3025" s="147"/>
      <c r="I3025" s="147"/>
      <c r="J3025" s="147"/>
      <c r="K3025" s="142"/>
      <c r="L3025" s="142"/>
      <c r="M3025" s="142"/>
      <c r="N3025" s="142"/>
      <c r="O3025" s="142"/>
      <c r="P3025" s="142"/>
      <c r="Q3025" s="142"/>
      <c r="R3025" s="142"/>
      <c r="S3025" s="142"/>
      <c r="BB3025" s="147"/>
      <c r="BC3025" s="147">
        <f t="shared" si="1401"/>
        <v>14.950399999999398</v>
      </c>
      <c r="BD3025" s="163">
        <f t="shared" si="1402"/>
        <v>3.6640486110370969E-2</v>
      </c>
      <c r="BE3025" s="147">
        <f t="shared" si="1403"/>
        <v>8.3316356697595018E-5</v>
      </c>
      <c r="BF3025" s="147">
        <f t="shared" si="1399"/>
        <v>8.3316356697595018E-5</v>
      </c>
      <c r="BG3025" s="159" t="str">
        <f t="shared" si="1400"/>
        <v/>
      </c>
    </row>
    <row r="3026" spans="1:59" ht="20.100000000000001" customHeight="1" x14ac:dyDescent="0.25">
      <c r="A3026" s="147"/>
      <c r="B3026" s="147"/>
      <c r="C3026" s="147"/>
      <c r="D3026" s="147"/>
      <c r="E3026" s="147"/>
      <c r="F3026" s="147"/>
      <c r="G3026" s="147"/>
      <c r="H3026" s="147"/>
      <c r="I3026" s="147"/>
      <c r="J3026" s="147"/>
      <c r="K3026" s="142"/>
      <c r="L3026" s="142"/>
      <c r="M3026" s="142"/>
      <c r="N3026" s="142"/>
      <c r="O3026" s="142"/>
      <c r="P3026" s="142"/>
      <c r="Q3026" s="142"/>
      <c r="R3026" s="142"/>
      <c r="S3026" s="142"/>
      <c r="BB3026" s="147"/>
      <c r="BC3026" s="147">
        <f t="shared" si="1401"/>
        <v>14.956799999999397</v>
      </c>
      <c r="BD3026" s="163">
        <f t="shared" si="1402"/>
        <v>3.6557169753673374E-2</v>
      </c>
      <c r="BE3026" s="147">
        <f t="shared" si="1403"/>
        <v>8.3139060742885851E-5</v>
      </c>
      <c r="BF3026" s="147">
        <f t="shared" si="1399"/>
        <v>8.3139060742885851E-5</v>
      </c>
      <c r="BG3026" s="159" t="str">
        <f t="shared" si="1400"/>
        <v/>
      </c>
    </row>
    <row r="3027" spans="1:59" ht="20.100000000000001" customHeight="1" x14ac:dyDescent="0.25">
      <c r="A3027" s="147"/>
      <c r="B3027" s="147"/>
      <c r="C3027" s="147"/>
      <c r="D3027" s="147"/>
      <c r="E3027" s="147"/>
      <c r="F3027" s="147"/>
      <c r="G3027" s="147"/>
      <c r="H3027" s="147"/>
      <c r="I3027" s="147"/>
      <c r="J3027" s="147"/>
      <c r="K3027" s="142"/>
      <c r="L3027" s="142"/>
      <c r="M3027" s="142"/>
      <c r="N3027" s="142"/>
      <c r="O3027" s="142"/>
      <c r="P3027" s="142"/>
      <c r="Q3027" s="142"/>
      <c r="R3027" s="142"/>
      <c r="S3027" s="142"/>
      <c r="BB3027" s="147"/>
      <c r="BC3027" s="147">
        <f t="shared" si="1401"/>
        <v>14.963199999999397</v>
      </c>
      <c r="BD3027" s="163">
        <f t="shared" si="1402"/>
        <v>3.6474030692930488E-2</v>
      </c>
      <c r="BE3027" s="147">
        <f t="shared" si="1403"/>
        <v>8.2962104112078994E-5</v>
      </c>
      <c r="BF3027" s="147">
        <f t="shared" si="1399"/>
        <v>8.2962104112078994E-5</v>
      </c>
      <c r="BG3027" s="159" t="str">
        <f t="shared" si="1400"/>
        <v/>
      </c>
    </row>
    <row r="3028" spans="1:59" ht="20.100000000000001" customHeight="1" x14ac:dyDescent="0.25">
      <c r="A3028" s="147"/>
      <c r="B3028" s="147"/>
      <c r="C3028" s="147"/>
      <c r="D3028" s="147"/>
      <c r="E3028" s="147"/>
      <c r="F3028" s="147"/>
      <c r="G3028" s="147"/>
      <c r="H3028" s="147"/>
      <c r="I3028" s="147"/>
      <c r="J3028" s="147"/>
      <c r="K3028" s="142"/>
      <c r="L3028" s="142"/>
      <c r="M3028" s="142"/>
      <c r="N3028" s="142"/>
      <c r="O3028" s="142"/>
      <c r="P3028" s="142"/>
      <c r="Q3028" s="142"/>
      <c r="R3028" s="142"/>
      <c r="S3028" s="142"/>
      <c r="BB3028" s="147"/>
      <c r="BC3028" s="147">
        <f t="shared" si="1401"/>
        <v>14.969599999999396</v>
      </c>
      <c r="BD3028" s="163">
        <f t="shared" si="1402"/>
        <v>3.6391068588818409E-2</v>
      </c>
      <c r="BE3028" s="147">
        <f t="shared" si="1403"/>
        <v>8.2785486277117681E-5</v>
      </c>
      <c r="BF3028" s="147">
        <f t="shared" si="1399"/>
        <v>8.2785486277117681E-5</v>
      </c>
      <c r="BG3028" s="159" t="str">
        <f t="shared" si="1400"/>
        <v/>
      </c>
    </row>
    <row r="3029" spans="1:59" ht="20.100000000000001" customHeight="1" x14ac:dyDescent="0.25">
      <c r="A3029" s="147"/>
      <c r="B3029" s="147"/>
      <c r="C3029" s="147"/>
      <c r="D3029" s="147"/>
      <c r="E3029" s="147"/>
      <c r="F3029" s="147"/>
      <c r="G3029" s="147"/>
      <c r="H3029" s="147"/>
      <c r="I3029" s="147"/>
      <c r="J3029" s="147"/>
      <c r="K3029" s="142"/>
      <c r="L3029" s="142"/>
      <c r="M3029" s="142"/>
      <c r="N3029" s="142"/>
      <c r="O3029" s="142"/>
      <c r="P3029" s="142"/>
      <c r="Q3029" s="142"/>
      <c r="R3029" s="142"/>
      <c r="S3029" s="142"/>
      <c r="BB3029" s="147"/>
      <c r="BC3029" s="147">
        <f t="shared" si="1401"/>
        <v>14.975999999999395</v>
      </c>
      <c r="BD3029" s="163">
        <f t="shared" si="1402"/>
        <v>3.6308283102541292E-2</v>
      </c>
      <c r="BE3029" s="147">
        <f t="shared" si="1403"/>
        <v>8.2609206710382299E-5</v>
      </c>
      <c r="BF3029" s="147">
        <f t="shared" si="1399"/>
        <v>8.2609206710382299E-5</v>
      </c>
      <c r="BG3029" s="159" t="str">
        <f t="shared" si="1400"/>
        <v/>
      </c>
    </row>
    <row r="3030" spans="1:59" ht="20.100000000000001" customHeight="1" x14ac:dyDescent="0.25">
      <c r="A3030" s="147"/>
      <c r="B3030" s="147"/>
      <c r="C3030" s="147"/>
      <c r="D3030" s="147"/>
      <c r="E3030" s="147"/>
      <c r="F3030" s="147"/>
      <c r="G3030" s="147"/>
      <c r="H3030" s="147"/>
      <c r="I3030" s="147"/>
      <c r="J3030" s="147"/>
      <c r="K3030" s="142"/>
      <c r="L3030" s="142"/>
      <c r="M3030" s="142"/>
      <c r="N3030" s="142"/>
      <c r="O3030" s="142"/>
      <c r="P3030" s="142"/>
      <c r="Q3030" s="142"/>
      <c r="R3030" s="142"/>
      <c r="S3030" s="142"/>
      <c r="BB3030" s="147"/>
      <c r="BC3030" s="147">
        <f t="shared" si="1401"/>
        <v>14.982399999999394</v>
      </c>
      <c r="BD3030" s="163">
        <f t="shared" si="1402"/>
        <v>3.6225673895830909E-2</v>
      </c>
      <c r="BE3030" s="147">
        <f t="shared" si="1403"/>
        <v>8.2433264884655688E-5</v>
      </c>
      <c r="BF3030" s="147">
        <f t="shared" si="1399"/>
        <v>8.2433264884655688E-5</v>
      </c>
      <c r="BG3030" s="159" t="str">
        <f t="shared" si="1400"/>
        <v/>
      </c>
    </row>
    <row r="3031" spans="1:59" ht="20.100000000000001" customHeight="1" x14ac:dyDescent="0.25">
      <c r="A3031" s="147"/>
      <c r="B3031" s="147"/>
      <c r="C3031" s="147"/>
      <c r="D3031" s="147"/>
      <c r="E3031" s="147"/>
      <c r="F3031" s="147"/>
      <c r="G3031" s="147"/>
      <c r="H3031" s="147"/>
      <c r="I3031" s="147"/>
      <c r="J3031" s="147"/>
      <c r="K3031" s="142"/>
      <c r="L3031" s="142"/>
      <c r="M3031" s="142"/>
      <c r="N3031" s="142"/>
      <c r="O3031" s="142"/>
      <c r="P3031" s="142"/>
      <c r="Q3031" s="142"/>
      <c r="R3031" s="142"/>
      <c r="S3031" s="142"/>
      <c r="BB3031" s="147"/>
      <c r="BC3031" s="147">
        <f t="shared" si="1401"/>
        <v>14.988799999999394</v>
      </c>
      <c r="BD3031" s="163">
        <f t="shared" si="1402"/>
        <v>3.6143240630946254E-2</v>
      </c>
      <c r="BE3031" s="147">
        <f t="shared" si="1403"/>
        <v>8.225766027297049E-5</v>
      </c>
      <c r="BF3031" s="147">
        <f t="shared" si="1399"/>
        <v>8.225766027297049E-5</v>
      </c>
      <c r="BG3031" s="159" t="str">
        <f t="shared" si="1400"/>
        <v/>
      </c>
    </row>
    <row r="3032" spans="1:59" ht="20.100000000000001" customHeight="1" x14ac:dyDescent="0.25">
      <c r="A3032" s="147"/>
      <c r="B3032" s="147"/>
      <c r="C3032" s="147"/>
      <c r="D3032" s="147"/>
      <c r="E3032" s="147"/>
      <c r="F3032" s="147"/>
      <c r="G3032" s="147"/>
      <c r="H3032" s="147"/>
      <c r="I3032" s="147"/>
      <c r="J3032" s="147"/>
      <c r="K3032" s="142"/>
      <c r="L3032" s="142"/>
      <c r="M3032" s="142"/>
      <c r="N3032" s="142"/>
      <c r="O3032" s="142"/>
      <c r="P3032" s="142"/>
      <c r="Q3032" s="142"/>
      <c r="R3032" s="142"/>
      <c r="S3032" s="142"/>
      <c r="BB3032" s="147"/>
      <c r="BC3032" s="147">
        <f t="shared" si="1401"/>
        <v>14.995199999999393</v>
      </c>
      <c r="BD3032" s="163">
        <f t="shared" si="1402"/>
        <v>3.6060982970673283E-2</v>
      </c>
      <c r="BE3032" s="147">
        <f t="shared" si="1403"/>
        <v>8.2082392348921396E-5</v>
      </c>
      <c r="BF3032" s="147">
        <f t="shared" si="1399"/>
        <v>8.2082392348921396E-5</v>
      </c>
      <c r="BG3032" s="159" t="str">
        <f t="shared" si="1400"/>
        <v/>
      </c>
    </row>
    <row r="3033" spans="1:59" ht="20.100000000000001" customHeight="1" x14ac:dyDescent="0.25">
      <c r="A3033" s="147"/>
      <c r="B3033" s="147"/>
      <c r="C3033" s="147"/>
      <c r="D3033" s="147"/>
      <c r="E3033" s="147"/>
      <c r="F3033" s="147"/>
      <c r="G3033" s="147"/>
      <c r="H3033" s="147"/>
      <c r="I3033" s="147"/>
      <c r="J3033" s="147"/>
      <c r="K3033" s="142"/>
      <c r="L3033" s="142"/>
      <c r="M3033" s="142"/>
      <c r="N3033" s="142"/>
      <c r="O3033" s="142"/>
      <c r="P3033" s="142"/>
      <c r="Q3033" s="142"/>
      <c r="R3033" s="142"/>
      <c r="S3033" s="142"/>
      <c r="BB3033" s="147"/>
      <c r="BC3033" s="147">
        <f t="shared" si="1401"/>
        <v>15.001599999999392</v>
      </c>
      <c r="BD3033" s="163">
        <f t="shared" si="1402"/>
        <v>3.5978900578324362E-2</v>
      </c>
      <c r="BE3033" s="147">
        <f t="shared" si="1403"/>
        <v>8.1907460586526371E-5</v>
      </c>
      <c r="BF3033" s="147">
        <f t="shared" si="1399"/>
        <v>8.1907460586526371E-5</v>
      </c>
      <c r="BG3033" s="159" t="str">
        <f t="shared" si="1400"/>
        <v/>
      </c>
    </row>
    <row r="3034" spans="1:59" ht="20.100000000000001" customHeight="1" x14ac:dyDescent="0.25">
      <c r="A3034" s="147"/>
      <c r="B3034" s="147"/>
      <c r="C3034" s="147"/>
      <c r="D3034" s="147"/>
      <c r="E3034" s="147"/>
      <c r="F3034" s="147"/>
      <c r="G3034" s="147"/>
      <c r="H3034" s="147"/>
      <c r="I3034" s="147"/>
      <c r="J3034" s="147"/>
      <c r="K3034" s="142"/>
      <c r="L3034" s="142"/>
      <c r="M3034" s="142"/>
      <c r="N3034" s="142"/>
      <c r="O3034" s="142"/>
      <c r="P3034" s="142"/>
      <c r="Q3034" s="142"/>
      <c r="R3034" s="142"/>
      <c r="S3034" s="142"/>
      <c r="BB3034" s="147"/>
      <c r="BC3034" s="147">
        <f t="shared" si="1401"/>
        <v>15.007999999999392</v>
      </c>
      <c r="BD3034" s="163">
        <f t="shared" si="1402"/>
        <v>3.5896993117737835E-2</v>
      </c>
      <c r="BE3034" s="147">
        <f t="shared" si="1403"/>
        <v>8.173286446029604E-5</v>
      </c>
      <c r="BF3034" s="147">
        <f t="shared" si="1399"/>
        <v>8.173286446029604E-5</v>
      </c>
      <c r="BG3034" s="159" t="str">
        <f t="shared" si="1400"/>
        <v/>
      </c>
    </row>
    <row r="3035" spans="1:59" ht="20.100000000000001" customHeight="1" x14ac:dyDescent="0.25">
      <c r="A3035" s="147"/>
      <c r="B3035" s="147"/>
      <c r="C3035" s="147"/>
      <c r="D3035" s="147"/>
      <c r="E3035" s="147"/>
      <c r="F3035" s="147"/>
      <c r="G3035" s="147"/>
      <c r="H3035" s="147"/>
      <c r="I3035" s="147"/>
      <c r="J3035" s="147"/>
      <c r="K3035" s="142"/>
      <c r="L3035" s="142"/>
      <c r="M3035" s="142"/>
      <c r="N3035" s="142"/>
      <c r="O3035" s="142"/>
      <c r="P3035" s="142"/>
      <c r="Q3035" s="142"/>
      <c r="R3035" s="142"/>
      <c r="S3035" s="142"/>
      <c r="BB3035" s="147"/>
      <c r="BC3035" s="147">
        <f t="shared" si="1401"/>
        <v>15.014399999999391</v>
      </c>
      <c r="BD3035" s="163">
        <f t="shared" si="1402"/>
        <v>3.5815260253277539E-2</v>
      </c>
      <c r="BE3035" s="147">
        <f t="shared" si="1403"/>
        <v>8.1558603444831235E-5</v>
      </c>
      <c r="BF3035" s="147">
        <f t="shared" si="1399"/>
        <v>8.1558603444831235E-5</v>
      </c>
      <c r="BG3035" s="159" t="str">
        <f t="shared" si="1400"/>
        <v/>
      </c>
    </row>
    <row r="3036" spans="1:59" ht="20.100000000000001" customHeight="1" x14ac:dyDescent="0.25">
      <c r="A3036" s="147"/>
      <c r="B3036" s="147"/>
      <c r="C3036" s="147"/>
      <c r="D3036" s="147"/>
      <c r="E3036" s="147"/>
      <c r="F3036" s="147"/>
      <c r="G3036" s="147"/>
      <c r="H3036" s="147"/>
      <c r="I3036" s="147"/>
      <c r="J3036" s="147"/>
      <c r="K3036" s="142"/>
      <c r="L3036" s="142"/>
      <c r="M3036" s="142"/>
      <c r="N3036" s="142"/>
      <c r="O3036" s="142"/>
      <c r="P3036" s="142"/>
      <c r="Q3036" s="142"/>
      <c r="R3036" s="142"/>
      <c r="S3036" s="142"/>
      <c r="BB3036" s="147"/>
      <c r="BC3036" s="147">
        <f t="shared" si="1401"/>
        <v>15.02079999999939</v>
      </c>
      <c r="BD3036" s="163">
        <f t="shared" si="1402"/>
        <v>3.5733701649832708E-2</v>
      </c>
      <c r="BE3036" s="147">
        <f t="shared" si="1403"/>
        <v>8.1384677015523821E-5</v>
      </c>
      <c r="BF3036" s="147">
        <f t="shared" si="1399"/>
        <v>8.1384677015523821E-5</v>
      </c>
      <c r="BG3036" s="159" t="str">
        <f t="shared" si="1400"/>
        <v/>
      </c>
    </row>
    <row r="3037" spans="1:59" ht="20.100000000000001" customHeight="1" x14ac:dyDescent="0.25">
      <c r="A3037" s="147"/>
      <c r="B3037" s="147"/>
      <c r="C3037" s="147"/>
      <c r="D3037" s="147"/>
      <c r="E3037" s="147"/>
      <c r="F3037" s="147"/>
      <c r="G3037" s="147"/>
      <c r="H3037" s="147"/>
      <c r="I3037" s="147"/>
      <c r="J3037" s="147"/>
      <c r="K3037" s="142"/>
      <c r="L3037" s="142"/>
      <c r="M3037" s="142"/>
      <c r="N3037" s="142"/>
      <c r="O3037" s="142"/>
      <c r="P3037" s="142"/>
      <c r="Q3037" s="142"/>
      <c r="R3037" s="142"/>
      <c r="S3037" s="142"/>
      <c r="BB3037" s="147"/>
      <c r="BC3037" s="147">
        <f t="shared" si="1401"/>
        <v>15.027199999999389</v>
      </c>
      <c r="BD3037" s="163">
        <f t="shared" si="1402"/>
        <v>3.5652316972817184E-2</v>
      </c>
      <c r="BE3037" s="147">
        <f t="shared" si="1403"/>
        <v>8.1211084647994647E-5</v>
      </c>
      <c r="BF3037" s="147">
        <f t="shared" si="1399"/>
        <v>8.1211084647994647E-5</v>
      </c>
      <c r="BG3037" s="159" t="str">
        <f t="shared" si="1400"/>
        <v/>
      </c>
    </row>
    <row r="3038" spans="1:59" ht="20.100000000000001" customHeight="1" x14ac:dyDescent="0.25">
      <c r="A3038" s="147"/>
      <c r="B3038" s="147"/>
      <c r="C3038" s="147"/>
      <c r="D3038" s="147"/>
      <c r="E3038" s="147"/>
      <c r="F3038" s="147"/>
      <c r="G3038" s="147"/>
      <c r="H3038" s="147"/>
      <c r="I3038" s="147"/>
      <c r="J3038" s="147"/>
      <c r="K3038" s="142"/>
      <c r="L3038" s="142"/>
      <c r="M3038" s="142"/>
      <c r="N3038" s="142"/>
      <c r="O3038" s="142"/>
      <c r="P3038" s="142"/>
      <c r="Q3038" s="142"/>
      <c r="R3038" s="142"/>
      <c r="S3038" s="142"/>
      <c r="BB3038" s="147"/>
      <c r="BC3038" s="147">
        <f t="shared" si="1401"/>
        <v>15.033599999999389</v>
      </c>
      <c r="BD3038" s="163">
        <f t="shared" si="1402"/>
        <v>3.557110588816919E-2</v>
      </c>
      <c r="BE3038" s="147">
        <f t="shared" si="1403"/>
        <v>8.1037825818343345E-5</v>
      </c>
      <c r="BF3038" s="147">
        <f t="shared" si="1399"/>
        <v>8.1037825818343345E-5</v>
      </c>
      <c r="BG3038" s="159" t="str">
        <f t="shared" si="1400"/>
        <v/>
      </c>
    </row>
    <row r="3039" spans="1:59" ht="20.100000000000001" customHeight="1" x14ac:dyDescent="0.25">
      <c r="A3039" s="147"/>
      <c r="B3039" s="147"/>
      <c r="C3039" s="147"/>
      <c r="D3039" s="147"/>
      <c r="E3039" s="147"/>
      <c r="F3039" s="147"/>
      <c r="G3039" s="147"/>
      <c r="H3039" s="147"/>
      <c r="I3039" s="147"/>
      <c r="J3039" s="147"/>
      <c r="K3039" s="142"/>
      <c r="L3039" s="142"/>
      <c r="M3039" s="142"/>
      <c r="N3039" s="142"/>
      <c r="O3039" s="142"/>
      <c r="P3039" s="142"/>
      <c r="Q3039" s="142"/>
      <c r="R3039" s="142"/>
      <c r="S3039" s="142"/>
      <c r="BB3039" s="147"/>
      <c r="BC3039" s="147">
        <f t="shared" si="1401"/>
        <v>15.039999999999388</v>
      </c>
      <c r="BD3039" s="163">
        <f t="shared" si="1402"/>
        <v>3.5490068062350846E-2</v>
      </c>
      <c r="BE3039" s="147">
        <f t="shared" si="1403"/>
        <v>8.0864900003141393E-5</v>
      </c>
      <c r="BF3039" s="147">
        <f t="shared" si="1399"/>
        <v>8.0864900003141393E-5</v>
      </c>
      <c r="BG3039" s="159" t="str">
        <f t="shared" si="1400"/>
        <v/>
      </c>
    </row>
    <row r="3040" spans="1:59" ht="20.100000000000001" customHeight="1" x14ac:dyDescent="0.25">
      <c r="A3040" s="147"/>
      <c r="B3040" s="147"/>
      <c r="C3040" s="147"/>
      <c r="D3040" s="147"/>
      <c r="E3040" s="147"/>
      <c r="F3040" s="147"/>
      <c r="G3040" s="147"/>
      <c r="H3040" s="147"/>
      <c r="I3040" s="147"/>
      <c r="J3040" s="147"/>
      <c r="K3040" s="142"/>
      <c r="L3040" s="142"/>
      <c r="M3040" s="142"/>
      <c r="N3040" s="142"/>
      <c r="O3040" s="142"/>
      <c r="P3040" s="142"/>
      <c r="Q3040" s="142"/>
      <c r="R3040" s="142"/>
      <c r="S3040" s="142"/>
      <c r="BB3040" s="147"/>
      <c r="BC3040" s="147">
        <f t="shared" si="1401"/>
        <v>15.046399999999387</v>
      </c>
      <c r="BD3040" s="163">
        <f t="shared" si="1402"/>
        <v>3.5409203162347705E-2</v>
      </c>
      <c r="BE3040" s="147">
        <f t="shared" si="1403"/>
        <v>8.0692306679182313E-5</v>
      </c>
      <c r="BF3040" s="147">
        <f t="shared" si="1399"/>
        <v>8.0692306679182313E-5</v>
      </c>
      <c r="BG3040" s="159" t="str">
        <f t="shared" si="1400"/>
        <v/>
      </c>
    </row>
    <row r="3041" spans="1:59" ht="20.100000000000001" customHeight="1" x14ac:dyDescent="0.25">
      <c r="A3041" s="147"/>
      <c r="B3041" s="147"/>
      <c r="C3041" s="147"/>
      <c r="D3041" s="147"/>
      <c r="E3041" s="147"/>
      <c r="F3041" s="147"/>
      <c r="G3041" s="147"/>
      <c r="H3041" s="147"/>
      <c r="I3041" s="147"/>
      <c r="J3041" s="147"/>
      <c r="K3041" s="142"/>
      <c r="L3041" s="142"/>
      <c r="M3041" s="142"/>
      <c r="N3041" s="142"/>
      <c r="O3041" s="142"/>
      <c r="P3041" s="142"/>
      <c r="Q3041" s="142"/>
      <c r="R3041" s="142"/>
      <c r="S3041" s="142"/>
      <c r="BB3041" s="147"/>
      <c r="BC3041" s="147">
        <f t="shared" si="1401"/>
        <v>15.052799999999387</v>
      </c>
      <c r="BD3041" s="163">
        <f t="shared" si="1402"/>
        <v>3.5328510855668523E-2</v>
      </c>
      <c r="BE3041" s="147">
        <f t="shared" si="1403"/>
        <v>8.052004532392576E-5</v>
      </c>
      <c r="BF3041" s="147">
        <f t="shared" si="1399"/>
        <v>8.052004532392576E-5</v>
      </c>
      <c r="BG3041" s="159" t="str">
        <f t="shared" si="1400"/>
        <v/>
      </c>
    </row>
    <row r="3042" spans="1:59" ht="20.100000000000001" customHeight="1" x14ac:dyDescent="0.25">
      <c r="A3042" s="147"/>
      <c r="B3042" s="147"/>
      <c r="C3042" s="147"/>
      <c r="D3042" s="147"/>
      <c r="E3042" s="147"/>
      <c r="F3042" s="147"/>
      <c r="G3042" s="147"/>
      <c r="H3042" s="147"/>
      <c r="I3042" s="147"/>
      <c r="J3042" s="147"/>
      <c r="K3042" s="142"/>
      <c r="L3042" s="142"/>
      <c r="M3042" s="142"/>
      <c r="N3042" s="142"/>
      <c r="O3042" s="142"/>
      <c r="P3042" s="142"/>
      <c r="Q3042" s="142"/>
      <c r="R3042" s="142"/>
      <c r="S3042" s="142"/>
      <c r="BB3042" s="147"/>
      <c r="BC3042" s="147">
        <f t="shared" si="1401"/>
        <v>15.059199999999386</v>
      </c>
      <c r="BD3042" s="163">
        <f t="shared" si="1402"/>
        <v>3.5247990810344597E-2</v>
      </c>
      <c r="BE3042" s="147">
        <f t="shared" si="1403"/>
        <v>8.0348115415185273E-5</v>
      </c>
      <c r="BF3042" s="147">
        <f t="shared" si="1399"/>
        <v>8.0348115415185273E-5</v>
      </c>
      <c r="BG3042" s="159" t="str">
        <f t="shared" si="1400"/>
        <v/>
      </c>
    </row>
    <row r="3043" spans="1:59" ht="20.100000000000001" customHeight="1" x14ac:dyDescent="0.25">
      <c r="A3043" s="147"/>
      <c r="B3043" s="147"/>
      <c r="C3043" s="147"/>
      <c r="D3043" s="147"/>
      <c r="E3043" s="147"/>
      <c r="F3043" s="147"/>
      <c r="G3043" s="147"/>
      <c r="H3043" s="147"/>
      <c r="I3043" s="147"/>
      <c r="J3043" s="147"/>
      <c r="K3043" s="142"/>
      <c r="L3043" s="142"/>
      <c r="M3043" s="142"/>
      <c r="N3043" s="142"/>
      <c r="O3043" s="142"/>
      <c r="P3043" s="142"/>
      <c r="Q3043" s="142"/>
      <c r="R3043" s="142"/>
      <c r="S3043" s="142"/>
      <c r="BB3043" s="147"/>
      <c r="BC3043" s="147">
        <f t="shared" si="1401"/>
        <v>15.065599999999385</v>
      </c>
      <c r="BD3043" s="163">
        <f t="shared" si="1402"/>
        <v>3.5167642694929412E-2</v>
      </c>
      <c r="BE3043" s="147">
        <f t="shared" si="1403"/>
        <v>8.0176516431093581E-5</v>
      </c>
      <c r="BF3043" s="147">
        <f t="shared" si="1399"/>
        <v>8.0176516431093581E-5</v>
      </c>
      <c r="BG3043" s="159" t="str">
        <f t="shared" si="1400"/>
        <v/>
      </c>
    </row>
    <row r="3044" spans="1:59" ht="20.100000000000001" customHeight="1" x14ac:dyDescent="0.25">
      <c r="A3044" s="147"/>
      <c r="B3044" s="147"/>
      <c r="C3044" s="147"/>
      <c r="D3044" s="147"/>
      <c r="E3044" s="147"/>
      <c r="F3044" s="147"/>
      <c r="G3044" s="147"/>
      <c r="H3044" s="147"/>
      <c r="I3044" s="147"/>
      <c r="J3044" s="147"/>
      <c r="K3044" s="142"/>
      <c r="L3044" s="142"/>
      <c r="M3044" s="142"/>
      <c r="N3044" s="142"/>
      <c r="O3044" s="142"/>
      <c r="P3044" s="142"/>
      <c r="Q3044" s="142"/>
      <c r="R3044" s="142"/>
      <c r="S3044" s="142"/>
      <c r="BB3044" s="147"/>
      <c r="BC3044" s="147">
        <f t="shared" si="1401"/>
        <v>15.071999999999385</v>
      </c>
      <c r="BD3044" s="163">
        <f t="shared" si="1402"/>
        <v>3.5087466178498318E-2</v>
      </c>
      <c r="BE3044" s="147">
        <f t="shared" si="1403"/>
        <v>8.0005247850414851E-5</v>
      </c>
      <c r="BF3044" s="147">
        <f t="shared" si="1399"/>
        <v>8.0005247850414851E-5</v>
      </c>
      <c r="BG3044" s="159" t="str">
        <f t="shared" si="1400"/>
        <v/>
      </c>
    </row>
    <row r="3045" spans="1:59" ht="20.100000000000001" customHeight="1" x14ac:dyDescent="0.25">
      <c r="A3045" s="147"/>
      <c r="B3045" s="147"/>
      <c r="C3045" s="147"/>
      <c r="D3045" s="147"/>
      <c r="E3045" s="147"/>
      <c r="F3045" s="147"/>
      <c r="G3045" s="147"/>
      <c r="H3045" s="147"/>
      <c r="I3045" s="147"/>
      <c r="J3045" s="147"/>
      <c r="K3045" s="142"/>
      <c r="L3045" s="142"/>
      <c r="M3045" s="142"/>
      <c r="N3045" s="142"/>
      <c r="O3045" s="142"/>
      <c r="P3045" s="142"/>
      <c r="Q3045" s="142"/>
      <c r="R3045" s="142"/>
      <c r="S3045" s="142"/>
      <c r="BB3045" s="147"/>
      <c r="BC3045" s="147">
        <f t="shared" si="1401"/>
        <v>15.078399999999384</v>
      </c>
      <c r="BD3045" s="163">
        <f t="shared" si="1402"/>
        <v>3.5007460930647903E-2</v>
      </c>
      <c r="BE3045" s="147">
        <f t="shared" si="1403"/>
        <v>7.9834309152128358E-5</v>
      </c>
      <c r="BF3045" s="147">
        <f t="shared" si="1399"/>
        <v>7.9834309152128358E-5</v>
      </c>
      <c r="BG3045" s="159" t="str">
        <f t="shared" si="1400"/>
        <v/>
      </c>
    </row>
    <row r="3046" spans="1:59" ht="20.100000000000001" customHeight="1" x14ac:dyDescent="0.25">
      <c r="A3046" s="147"/>
      <c r="B3046" s="147"/>
      <c r="C3046" s="147"/>
      <c r="D3046" s="147"/>
      <c r="E3046" s="147"/>
      <c r="F3046" s="147"/>
      <c r="G3046" s="147"/>
      <c r="H3046" s="147"/>
      <c r="I3046" s="147"/>
      <c r="J3046" s="147"/>
      <c r="K3046" s="142"/>
      <c r="L3046" s="142"/>
      <c r="M3046" s="142"/>
      <c r="N3046" s="142"/>
      <c r="O3046" s="142"/>
      <c r="P3046" s="142"/>
      <c r="Q3046" s="142"/>
      <c r="R3046" s="142"/>
      <c r="S3046" s="142"/>
      <c r="BB3046" s="147"/>
      <c r="BC3046" s="147">
        <f t="shared" si="1401"/>
        <v>15.084799999999383</v>
      </c>
      <c r="BD3046" s="163">
        <f t="shared" si="1402"/>
        <v>3.4927626621495775E-2</v>
      </c>
      <c r="BE3046" s="147">
        <f t="shared" si="1403"/>
        <v>7.9663699815706035E-5</v>
      </c>
      <c r="BF3046" s="147">
        <f t="shared" si="1399"/>
        <v>7.9663699815706035E-5</v>
      </c>
      <c r="BG3046" s="159" t="str">
        <f t="shared" si="1400"/>
        <v/>
      </c>
    </row>
    <row r="3047" spans="1:59" ht="20.100000000000001" customHeight="1" x14ac:dyDescent="0.25">
      <c r="A3047" s="147"/>
      <c r="B3047" s="147"/>
      <c r="C3047" s="147"/>
      <c r="D3047" s="147"/>
      <c r="E3047" s="147"/>
      <c r="F3047" s="147"/>
      <c r="G3047" s="147"/>
      <c r="H3047" s="147"/>
      <c r="I3047" s="147"/>
      <c r="J3047" s="147"/>
      <c r="K3047" s="142"/>
      <c r="L3047" s="142"/>
      <c r="M3047" s="142"/>
      <c r="N3047" s="142"/>
      <c r="O3047" s="142"/>
      <c r="P3047" s="142"/>
      <c r="Q3047" s="142"/>
      <c r="R3047" s="142"/>
      <c r="S3047" s="142"/>
      <c r="BB3047" s="147"/>
      <c r="BC3047" s="147">
        <f t="shared" si="1401"/>
        <v>15.091199999999382</v>
      </c>
      <c r="BD3047" s="163">
        <f t="shared" si="1402"/>
        <v>3.4847962921680069E-2</v>
      </c>
      <c r="BE3047" s="147">
        <f t="shared" si="1403"/>
        <v>7.9493419321320646E-5</v>
      </c>
      <c r="BF3047" s="147">
        <f t="shared" si="1399"/>
        <v>7.9493419321320646E-5</v>
      </c>
      <c r="BG3047" s="159" t="str">
        <f t="shared" si="1400"/>
        <v/>
      </c>
    </row>
    <row r="3048" spans="1:59" ht="20.100000000000001" customHeight="1" x14ac:dyDescent="0.25">
      <c r="A3048" s="147"/>
      <c r="B3048" s="147"/>
      <c r="C3048" s="147"/>
      <c r="D3048" s="147"/>
      <c r="E3048" s="147"/>
      <c r="F3048" s="147"/>
      <c r="G3048" s="147"/>
      <c r="H3048" s="147"/>
      <c r="I3048" s="147"/>
      <c r="J3048" s="147"/>
      <c r="K3048" s="142"/>
      <c r="L3048" s="142"/>
      <c r="M3048" s="142"/>
      <c r="N3048" s="142"/>
      <c r="O3048" s="142"/>
      <c r="P3048" s="142"/>
      <c r="Q3048" s="142"/>
      <c r="R3048" s="142"/>
      <c r="S3048" s="142"/>
      <c r="BB3048" s="147"/>
      <c r="BC3048" s="147">
        <f t="shared" si="1401"/>
        <v>15.097599999999382</v>
      </c>
      <c r="BD3048" s="163">
        <f t="shared" si="1402"/>
        <v>3.4768469502358748E-2</v>
      </c>
      <c r="BE3048" s="147">
        <f t="shared" si="1403"/>
        <v>7.9323467149117199E-5</v>
      </c>
      <c r="BF3048" s="147">
        <f t="shared" si="1399"/>
        <v>7.9323467149117199E-5</v>
      </c>
      <c r="BG3048" s="159" t="str">
        <f t="shared" si="1400"/>
        <v/>
      </c>
    </row>
    <row r="3049" spans="1:59" ht="20.100000000000001" customHeight="1" x14ac:dyDescent="0.25">
      <c r="A3049" s="147"/>
      <c r="B3049" s="147"/>
      <c r="C3049" s="147"/>
      <c r="D3049" s="147"/>
      <c r="E3049" s="147"/>
      <c r="F3049" s="147"/>
      <c r="G3049" s="147"/>
      <c r="H3049" s="147"/>
      <c r="I3049" s="147"/>
      <c r="J3049" s="147"/>
      <c r="K3049" s="142"/>
      <c r="L3049" s="142"/>
      <c r="M3049" s="142"/>
      <c r="N3049" s="142"/>
      <c r="O3049" s="142"/>
      <c r="P3049" s="142"/>
      <c r="Q3049" s="142"/>
      <c r="R3049" s="142"/>
      <c r="S3049" s="142"/>
      <c r="BB3049" s="147"/>
      <c r="BC3049" s="147">
        <f t="shared" si="1401"/>
        <v>15.103999999999381</v>
      </c>
      <c r="BD3049" s="163">
        <f t="shared" si="1402"/>
        <v>3.4689146035209631E-2</v>
      </c>
      <c r="BE3049" s="147">
        <f t="shared" si="1403"/>
        <v>7.9153842779976225E-5</v>
      </c>
      <c r="BF3049" s="147">
        <f t="shared" si="1399"/>
        <v>7.9153842779976225E-5</v>
      </c>
      <c r="BG3049" s="159" t="str">
        <f t="shared" si="1400"/>
        <v/>
      </c>
    </row>
    <row r="3050" spans="1:59" ht="20.100000000000001" customHeight="1" x14ac:dyDescent="0.25">
      <c r="A3050" s="147"/>
      <c r="B3050" s="147"/>
      <c r="C3050" s="147"/>
      <c r="D3050" s="147"/>
      <c r="E3050" s="147"/>
      <c r="F3050" s="147"/>
      <c r="G3050" s="147"/>
      <c r="H3050" s="147"/>
      <c r="I3050" s="147"/>
      <c r="J3050" s="147"/>
      <c r="K3050" s="142"/>
      <c r="L3050" s="142"/>
      <c r="M3050" s="142"/>
      <c r="N3050" s="142"/>
      <c r="O3050" s="142"/>
      <c r="P3050" s="142"/>
      <c r="Q3050" s="142"/>
      <c r="R3050" s="142"/>
      <c r="S3050" s="142"/>
      <c r="BB3050" s="147"/>
      <c r="BC3050" s="147">
        <f t="shared" si="1401"/>
        <v>15.11039999999938</v>
      </c>
      <c r="BD3050" s="163">
        <f t="shared" si="1402"/>
        <v>3.4609992192429655E-2</v>
      </c>
      <c r="BE3050" s="147">
        <f t="shared" si="1403"/>
        <v>7.8984545695187647E-5</v>
      </c>
      <c r="BF3050" s="147">
        <f t="shared" si="1399"/>
        <v>7.8984545695187647E-5</v>
      </c>
      <c r="BG3050" s="159" t="str">
        <f t="shared" si="1400"/>
        <v/>
      </c>
    </row>
    <row r="3051" spans="1:59" ht="20.100000000000001" customHeight="1" x14ac:dyDescent="0.25">
      <c r="A3051" s="147"/>
      <c r="B3051" s="147"/>
      <c r="C3051" s="147"/>
      <c r="D3051" s="147"/>
      <c r="E3051" s="147"/>
      <c r="F3051" s="147"/>
      <c r="G3051" s="147"/>
      <c r="H3051" s="147"/>
      <c r="I3051" s="147"/>
      <c r="J3051" s="147"/>
      <c r="K3051" s="142"/>
      <c r="L3051" s="142"/>
      <c r="M3051" s="142"/>
      <c r="N3051" s="142"/>
      <c r="O3051" s="142"/>
      <c r="P3051" s="142"/>
      <c r="Q3051" s="142"/>
      <c r="R3051" s="142"/>
      <c r="S3051" s="142"/>
      <c r="BB3051" s="147"/>
      <c r="BC3051" s="147">
        <f t="shared" si="1401"/>
        <v>15.11679999999938</v>
      </c>
      <c r="BD3051" s="163">
        <f t="shared" si="1402"/>
        <v>3.4531007646734467E-2</v>
      </c>
      <c r="BE3051" s="147">
        <f t="shared" si="1403"/>
        <v>7.8815575376478542E-5</v>
      </c>
      <c r="BF3051" s="147">
        <f t="shared" si="1399"/>
        <v>7.8815575376478542E-5</v>
      </c>
      <c r="BG3051" s="159" t="str">
        <f t="shared" si="1400"/>
        <v/>
      </c>
    </row>
    <row r="3052" spans="1:59" ht="20.100000000000001" customHeight="1" x14ac:dyDescent="0.25">
      <c r="A3052" s="147"/>
      <c r="B3052" s="147"/>
      <c r="C3052" s="147"/>
      <c r="D3052" s="147"/>
      <c r="E3052" s="147"/>
      <c r="F3052" s="147"/>
      <c r="G3052" s="147"/>
      <c r="H3052" s="147"/>
      <c r="I3052" s="147"/>
      <c r="J3052" s="147"/>
      <c r="K3052" s="142"/>
      <c r="L3052" s="142"/>
      <c r="M3052" s="142"/>
      <c r="N3052" s="142"/>
      <c r="O3052" s="142"/>
      <c r="P3052" s="142"/>
      <c r="Q3052" s="142"/>
      <c r="R3052" s="142"/>
      <c r="S3052" s="142"/>
      <c r="BB3052" s="147"/>
      <c r="BC3052" s="147">
        <f t="shared" si="1401"/>
        <v>15.123199999999379</v>
      </c>
      <c r="BD3052" s="163">
        <f t="shared" si="1402"/>
        <v>3.4452192071357989E-2</v>
      </c>
      <c r="BE3052" s="147">
        <f t="shared" si="1403"/>
        <v>7.8646931305860479E-5</v>
      </c>
      <c r="BF3052" s="147">
        <f t="shared" si="1399"/>
        <v>7.8646931305860479E-5</v>
      </c>
      <c r="BG3052" s="159" t="str">
        <f t="shared" si="1400"/>
        <v/>
      </c>
    </row>
    <row r="3053" spans="1:59" ht="20.100000000000001" customHeight="1" x14ac:dyDescent="0.25">
      <c r="A3053" s="147"/>
      <c r="B3053" s="147"/>
      <c r="C3053" s="147"/>
      <c r="D3053" s="147"/>
      <c r="E3053" s="147"/>
      <c r="F3053" s="147"/>
      <c r="G3053" s="147"/>
      <c r="H3053" s="147"/>
      <c r="I3053" s="147"/>
      <c r="J3053" s="147"/>
      <c r="K3053" s="142"/>
      <c r="L3053" s="142"/>
      <c r="M3053" s="142"/>
      <c r="N3053" s="142"/>
      <c r="O3053" s="142"/>
      <c r="P3053" s="142"/>
      <c r="Q3053" s="142"/>
      <c r="R3053" s="142"/>
      <c r="S3053" s="142"/>
      <c r="BB3053" s="147"/>
      <c r="BC3053" s="147">
        <f t="shared" si="1401"/>
        <v>15.129599999999378</v>
      </c>
      <c r="BD3053" s="163">
        <f t="shared" si="1402"/>
        <v>3.4373545140052128E-2</v>
      </c>
      <c r="BE3053" s="147">
        <f t="shared" si="1403"/>
        <v>7.8478612966011163E-5</v>
      </c>
      <c r="BF3053" s="147">
        <f t="shared" si="1399"/>
        <v>7.8478612966011163E-5</v>
      </c>
      <c r="BG3053" s="159" t="str">
        <f t="shared" si="1400"/>
        <v/>
      </c>
    </row>
    <row r="3054" spans="1:59" ht="20.100000000000001" customHeight="1" x14ac:dyDescent="0.25">
      <c r="A3054" s="147"/>
      <c r="B3054" s="147"/>
      <c r="C3054" s="147"/>
      <c r="D3054" s="147"/>
      <c r="E3054" s="147"/>
      <c r="F3054" s="147"/>
      <c r="G3054" s="147"/>
      <c r="H3054" s="147"/>
      <c r="I3054" s="147"/>
      <c r="J3054" s="147"/>
      <c r="K3054" s="142"/>
      <c r="L3054" s="142"/>
      <c r="M3054" s="142"/>
      <c r="N3054" s="142"/>
      <c r="O3054" s="142"/>
      <c r="P3054" s="142"/>
      <c r="Q3054" s="142"/>
      <c r="R3054" s="142"/>
      <c r="S3054" s="142"/>
      <c r="BB3054" s="147"/>
      <c r="BC3054" s="147">
        <f t="shared" si="1401"/>
        <v>15.135999999999378</v>
      </c>
      <c r="BD3054" s="163">
        <f t="shared" si="1402"/>
        <v>3.4295066527086117E-2</v>
      </c>
      <c r="BE3054" s="147">
        <f t="shared" si="1403"/>
        <v>7.8310619839878914E-5</v>
      </c>
      <c r="BF3054" s="147">
        <f t="shared" si="1399"/>
        <v>7.8310619839878914E-5</v>
      </c>
      <c r="BG3054" s="159" t="str">
        <f t="shared" si="1400"/>
        <v/>
      </c>
    </row>
    <row r="3055" spans="1:59" ht="20.100000000000001" customHeight="1" x14ac:dyDescent="0.25">
      <c r="A3055" s="147"/>
      <c r="B3055" s="147"/>
      <c r="C3055" s="147"/>
      <c r="D3055" s="147"/>
      <c r="E3055" s="147"/>
      <c r="F3055" s="147"/>
      <c r="G3055" s="147"/>
      <c r="H3055" s="147"/>
      <c r="I3055" s="147"/>
      <c r="J3055" s="147"/>
      <c r="K3055" s="142"/>
      <c r="L3055" s="142"/>
      <c r="M3055" s="142"/>
      <c r="N3055" s="142"/>
      <c r="O3055" s="142"/>
      <c r="P3055" s="142"/>
      <c r="Q3055" s="142"/>
      <c r="R3055" s="142"/>
      <c r="S3055" s="142"/>
      <c r="BB3055" s="147"/>
      <c r="BC3055" s="147">
        <f t="shared" si="1401"/>
        <v>15.142399999999377</v>
      </c>
      <c r="BD3055" s="163">
        <f t="shared" si="1402"/>
        <v>3.4216755907246238E-2</v>
      </c>
      <c r="BE3055" s="147">
        <f t="shared" si="1403"/>
        <v>7.8142951410981043E-5</v>
      </c>
      <c r="BF3055" s="147">
        <f t="shared" si="1399"/>
        <v>7.8142951410981043E-5</v>
      </c>
      <c r="BG3055" s="159" t="str">
        <f t="shared" si="1400"/>
        <v/>
      </c>
    </row>
    <row r="3056" spans="1:59" ht="20.100000000000001" customHeight="1" x14ac:dyDescent="0.25">
      <c r="A3056" s="147"/>
      <c r="B3056" s="147"/>
      <c r="C3056" s="147"/>
      <c r="D3056" s="147"/>
      <c r="E3056" s="147"/>
      <c r="F3056" s="147"/>
      <c r="G3056" s="147"/>
      <c r="H3056" s="147"/>
      <c r="I3056" s="147"/>
      <c r="J3056" s="147"/>
      <c r="K3056" s="142"/>
      <c r="L3056" s="142"/>
      <c r="M3056" s="142"/>
      <c r="N3056" s="142"/>
      <c r="O3056" s="142"/>
      <c r="P3056" s="142"/>
      <c r="Q3056" s="142"/>
      <c r="R3056" s="142"/>
      <c r="S3056" s="142"/>
      <c r="BB3056" s="147"/>
      <c r="BC3056" s="147">
        <f t="shared" si="1401"/>
        <v>15.148799999999376</v>
      </c>
      <c r="BD3056" s="163">
        <f t="shared" si="1402"/>
        <v>3.4138612955835257E-2</v>
      </c>
      <c r="BE3056" s="147">
        <f t="shared" si="1403"/>
        <v>7.7975607163230376E-5</v>
      </c>
      <c r="BF3056" s="147">
        <f t="shared" si="1399"/>
        <v>7.7975607163230376E-5</v>
      </c>
      <c r="BG3056" s="159" t="str">
        <f t="shared" si="1400"/>
        <v/>
      </c>
    </row>
    <row r="3057" spans="1:59" ht="20.100000000000001" customHeight="1" x14ac:dyDescent="0.25">
      <c r="A3057" s="147"/>
      <c r="B3057" s="147"/>
      <c r="C3057" s="147"/>
      <c r="D3057" s="147"/>
      <c r="E3057" s="147"/>
      <c r="F3057" s="147"/>
      <c r="G3057" s="147"/>
      <c r="H3057" s="147"/>
      <c r="I3057" s="147"/>
      <c r="J3057" s="147"/>
      <c r="K3057" s="142"/>
      <c r="L3057" s="142"/>
      <c r="M3057" s="142"/>
      <c r="N3057" s="142"/>
      <c r="O3057" s="142"/>
      <c r="P3057" s="142"/>
      <c r="Q3057" s="142"/>
      <c r="R3057" s="142"/>
      <c r="S3057" s="142"/>
      <c r="BB3057" s="147"/>
      <c r="BC3057" s="147">
        <f t="shared" si="1401"/>
        <v>15.155199999999375</v>
      </c>
      <c r="BD3057" s="163">
        <f t="shared" si="1402"/>
        <v>3.4060637348672027E-2</v>
      </c>
      <c r="BE3057" s="147">
        <f t="shared" si="1403"/>
        <v>7.780858658078954E-5</v>
      </c>
      <c r="BF3057" s="147">
        <f t="shared" ref="BF3057:BF3120" si="1404">IF(BD3057&lt;(1-$BB$693),BE3057,"")</f>
        <v>7.780858658078954E-5</v>
      </c>
      <c r="BG3057" s="159" t="str">
        <f t="shared" ref="BG3057:BG3120" si="1405">IF(BD3057&lt;(1-$BB$699),BE3057,"")</f>
        <v/>
      </c>
    </row>
    <row r="3058" spans="1:59" ht="20.100000000000001" customHeight="1" x14ac:dyDescent="0.25">
      <c r="A3058" s="147"/>
      <c r="B3058" s="147"/>
      <c r="C3058" s="147"/>
      <c r="D3058" s="147"/>
      <c r="E3058" s="147"/>
      <c r="F3058" s="147"/>
      <c r="G3058" s="147"/>
      <c r="H3058" s="147"/>
      <c r="I3058" s="147"/>
      <c r="J3058" s="147"/>
      <c r="K3058" s="142"/>
      <c r="L3058" s="142"/>
      <c r="M3058" s="142"/>
      <c r="N3058" s="142"/>
      <c r="O3058" s="142"/>
      <c r="P3058" s="142"/>
      <c r="Q3058" s="142"/>
      <c r="R3058" s="142"/>
      <c r="S3058" s="142"/>
      <c r="BB3058" s="147"/>
      <c r="BC3058" s="147">
        <f t="shared" ref="BC3058:BC3121" si="1406">BC3057+$BF$686</f>
        <v>15.161599999999375</v>
      </c>
      <c r="BD3058" s="163">
        <f t="shared" ref="BD3058:BD3121" si="1407">_xlfn.CHISQ.DIST.RT(BC3058,7)</f>
        <v>3.3982828762091237E-2</v>
      </c>
      <c r="BE3058" s="147">
        <f t="shared" ref="BE3058:BE3121" si="1408">BD3058-BD3059</f>
        <v>7.7641889148653831E-5</v>
      </c>
      <c r="BF3058" s="147">
        <f t="shared" si="1404"/>
        <v>7.7641889148653831E-5</v>
      </c>
      <c r="BG3058" s="159" t="str">
        <f t="shared" si="1405"/>
        <v/>
      </c>
    </row>
    <row r="3059" spans="1:59" ht="20.100000000000001" customHeight="1" x14ac:dyDescent="0.25">
      <c r="A3059" s="147"/>
      <c r="B3059" s="147"/>
      <c r="C3059" s="147"/>
      <c r="D3059" s="147"/>
      <c r="E3059" s="147"/>
      <c r="F3059" s="147"/>
      <c r="G3059" s="147"/>
      <c r="H3059" s="147"/>
      <c r="I3059" s="147"/>
      <c r="J3059" s="147"/>
      <c r="K3059" s="142"/>
      <c r="L3059" s="142"/>
      <c r="M3059" s="142"/>
      <c r="N3059" s="142"/>
      <c r="O3059" s="142"/>
      <c r="P3059" s="142"/>
      <c r="Q3059" s="142"/>
      <c r="R3059" s="142"/>
      <c r="S3059" s="142"/>
      <c r="BB3059" s="147"/>
      <c r="BC3059" s="147">
        <f t="shared" si="1406"/>
        <v>15.167999999999374</v>
      </c>
      <c r="BD3059" s="163">
        <f t="shared" si="1407"/>
        <v>3.3905186872942583E-2</v>
      </c>
      <c r="BE3059" s="147">
        <f t="shared" si="1408"/>
        <v>7.7475514351964259E-5</v>
      </c>
      <c r="BF3059" s="147">
        <f t="shared" si="1404"/>
        <v>7.7475514351964259E-5</v>
      </c>
      <c r="BG3059" s="159" t="str">
        <f t="shared" si="1405"/>
        <v/>
      </c>
    </row>
    <row r="3060" spans="1:59" ht="20.100000000000001" customHeight="1" x14ac:dyDescent="0.25">
      <c r="A3060" s="147"/>
      <c r="B3060" s="147"/>
      <c r="C3060" s="147"/>
      <c r="D3060" s="147"/>
      <c r="E3060" s="147"/>
      <c r="F3060" s="147"/>
      <c r="G3060" s="147"/>
      <c r="H3060" s="147"/>
      <c r="I3060" s="147"/>
      <c r="J3060" s="147"/>
      <c r="K3060" s="142"/>
      <c r="L3060" s="142"/>
      <c r="M3060" s="142"/>
      <c r="N3060" s="142"/>
      <c r="O3060" s="142"/>
      <c r="P3060" s="142"/>
      <c r="Q3060" s="142"/>
      <c r="R3060" s="142"/>
      <c r="S3060" s="142"/>
      <c r="BB3060" s="147"/>
      <c r="BC3060" s="147">
        <f t="shared" si="1406"/>
        <v>15.174399999999373</v>
      </c>
      <c r="BD3060" s="163">
        <f t="shared" si="1407"/>
        <v>3.3827711358590619E-2</v>
      </c>
      <c r="BE3060" s="147">
        <f t="shared" si="1408"/>
        <v>7.730946167652103E-5</v>
      </c>
      <c r="BF3060" s="147">
        <f t="shared" si="1404"/>
        <v>7.730946167652103E-5</v>
      </c>
      <c r="BG3060" s="159" t="str">
        <f t="shared" si="1405"/>
        <v/>
      </c>
    </row>
    <row r="3061" spans="1:59" ht="20.100000000000001" customHeight="1" x14ac:dyDescent="0.25">
      <c r="A3061" s="147"/>
      <c r="B3061" s="147"/>
      <c r="C3061" s="147"/>
      <c r="D3061" s="147"/>
      <c r="E3061" s="147"/>
      <c r="F3061" s="147"/>
      <c r="G3061" s="147"/>
      <c r="H3061" s="147"/>
      <c r="I3061" s="147"/>
      <c r="J3061" s="147"/>
      <c r="K3061" s="142"/>
      <c r="L3061" s="142"/>
      <c r="M3061" s="142"/>
      <c r="N3061" s="142"/>
      <c r="O3061" s="142"/>
      <c r="P3061" s="142"/>
      <c r="Q3061" s="142"/>
      <c r="R3061" s="142"/>
      <c r="S3061" s="142"/>
      <c r="BB3061" s="147"/>
      <c r="BC3061" s="147">
        <f t="shared" si="1406"/>
        <v>15.180799999999373</v>
      </c>
      <c r="BD3061" s="163">
        <f t="shared" si="1407"/>
        <v>3.3750401896914098E-2</v>
      </c>
      <c r="BE3061" s="147">
        <f t="shared" si="1408"/>
        <v>7.7143730608221495E-5</v>
      </c>
      <c r="BF3061" s="147">
        <f t="shared" si="1404"/>
        <v>7.7143730608221495E-5</v>
      </c>
      <c r="BG3061" s="159" t="str">
        <f t="shared" si="1405"/>
        <v/>
      </c>
    </row>
    <row r="3062" spans="1:59" ht="20.100000000000001" customHeight="1" x14ac:dyDescent="0.25">
      <c r="A3062" s="147"/>
      <c r="B3062" s="147"/>
      <c r="C3062" s="147"/>
      <c r="D3062" s="147"/>
      <c r="E3062" s="147"/>
      <c r="F3062" s="147"/>
      <c r="G3062" s="147"/>
      <c r="H3062" s="147"/>
      <c r="I3062" s="147"/>
      <c r="J3062" s="147"/>
      <c r="K3062" s="142"/>
      <c r="L3062" s="142"/>
      <c r="M3062" s="142"/>
      <c r="N3062" s="142"/>
      <c r="O3062" s="142"/>
      <c r="P3062" s="142"/>
      <c r="Q3062" s="142"/>
      <c r="R3062" s="142"/>
      <c r="S3062" s="142"/>
      <c r="BB3062" s="147"/>
      <c r="BC3062" s="147">
        <f t="shared" si="1406"/>
        <v>15.187199999999372</v>
      </c>
      <c r="BD3062" s="163">
        <f t="shared" si="1407"/>
        <v>3.3673258166305876E-2</v>
      </c>
      <c r="BE3062" s="147">
        <f t="shared" si="1408"/>
        <v>7.6978320633858122E-5</v>
      </c>
      <c r="BF3062" s="147">
        <f t="shared" si="1404"/>
        <v>7.6978320633858122E-5</v>
      </c>
      <c r="BG3062" s="159" t="str">
        <f t="shared" si="1405"/>
        <v/>
      </c>
    </row>
    <row r="3063" spans="1:59" ht="20.100000000000001" customHeight="1" x14ac:dyDescent="0.25">
      <c r="A3063" s="147"/>
      <c r="B3063" s="147"/>
      <c r="C3063" s="147"/>
      <c r="D3063" s="147"/>
      <c r="E3063" s="147"/>
      <c r="F3063" s="147"/>
      <c r="G3063" s="147"/>
      <c r="H3063" s="147"/>
      <c r="I3063" s="147"/>
      <c r="J3063" s="147"/>
      <c r="K3063" s="142"/>
      <c r="L3063" s="142"/>
      <c r="M3063" s="142"/>
      <c r="N3063" s="142"/>
      <c r="O3063" s="142"/>
      <c r="P3063" s="142"/>
      <c r="Q3063" s="142"/>
      <c r="R3063" s="142"/>
      <c r="S3063" s="142"/>
      <c r="BB3063" s="147"/>
      <c r="BC3063" s="147">
        <f t="shared" si="1406"/>
        <v>15.193599999999371</v>
      </c>
      <c r="BD3063" s="163">
        <f t="shared" si="1407"/>
        <v>3.3596279845672018E-2</v>
      </c>
      <c r="BE3063" s="147">
        <f t="shared" si="1408"/>
        <v>7.681323124040379E-5</v>
      </c>
      <c r="BF3063" s="147">
        <f t="shared" si="1404"/>
        <v>7.681323124040379E-5</v>
      </c>
      <c r="BG3063" s="159" t="str">
        <f t="shared" si="1405"/>
        <v/>
      </c>
    </row>
    <row r="3064" spans="1:59" ht="20.100000000000001" customHeight="1" x14ac:dyDescent="0.25">
      <c r="A3064" s="147"/>
      <c r="B3064" s="147"/>
      <c r="C3064" s="147"/>
      <c r="D3064" s="147"/>
      <c r="E3064" s="147"/>
      <c r="F3064" s="147"/>
      <c r="G3064" s="147"/>
      <c r="H3064" s="147"/>
      <c r="I3064" s="147"/>
      <c r="J3064" s="147"/>
      <c r="K3064" s="142"/>
      <c r="L3064" s="142"/>
      <c r="M3064" s="142"/>
      <c r="N3064" s="142"/>
      <c r="O3064" s="142"/>
      <c r="P3064" s="142"/>
      <c r="Q3064" s="142"/>
      <c r="R3064" s="142"/>
      <c r="S3064" s="142"/>
      <c r="BB3064" s="147"/>
      <c r="BC3064" s="147">
        <f t="shared" si="1406"/>
        <v>15.19999999999937</v>
      </c>
      <c r="BD3064" s="163">
        <f t="shared" si="1407"/>
        <v>3.3519466614431614E-2</v>
      </c>
      <c r="BE3064" s="147">
        <f t="shared" si="1408"/>
        <v>7.6648461915351795E-5</v>
      </c>
      <c r="BF3064" s="147">
        <f t="shared" si="1404"/>
        <v>7.6648461915351795E-5</v>
      </c>
      <c r="BG3064" s="159" t="str">
        <f t="shared" si="1405"/>
        <v/>
      </c>
    </row>
    <row r="3065" spans="1:59" ht="20.100000000000001" customHeight="1" x14ac:dyDescent="0.25">
      <c r="A3065" s="147"/>
      <c r="B3065" s="147"/>
      <c r="C3065" s="147"/>
      <c r="D3065" s="147"/>
      <c r="E3065" s="147"/>
      <c r="F3065" s="147"/>
      <c r="G3065" s="147"/>
      <c r="H3065" s="147"/>
      <c r="I3065" s="147"/>
      <c r="J3065" s="147"/>
      <c r="K3065" s="142"/>
      <c r="L3065" s="142"/>
      <c r="M3065" s="142"/>
      <c r="N3065" s="142"/>
      <c r="O3065" s="142"/>
      <c r="P3065" s="142"/>
      <c r="Q3065" s="142"/>
      <c r="R3065" s="142"/>
      <c r="S3065" s="142"/>
      <c r="BB3065" s="147"/>
      <c r="BC3065" s="147">
        <f t="shared" si="1406"/>
        <v>15.20639999999937</v>
      </c>
      <c r="BD3065" s="163">
        <f t="shared" si="1407"/>
        <v>3.3442818152516263E-2</v>
      </c>
      <c r="BE3065" s="147">
        <f t="shared" si="1408"/>
        <v>7.6484012146584013E-5</v>
      </c>
      <c r="BF3065" s="147">
        <f t="shared" si="1404"/>
        <v>7.6484012146584013E-5</v>
      </c>
      <c r="BG3065" s="159" t="str">
        <f t="shared" si="1405"/>
        <v/>
      </c>
    </row>
    <row r="3066" spans="1:59" ht="20.100000000000001" customHeight="1" x14ac:dyDescent="0.25">
      <c r="A3066" s="147"/>
      <c r="B3066" s="147"/>
      <c r="C3066" s="147"/>
      <c r="D3066" s="147"/>
      <c r="E3066" s="147"/>
      <c r="F3066" s="147"/>
      <c r="G3066" s="147"/>
      <c r="H3066" s="147"/>
      <c r="I3066" s="147"/>
      <c r="J3066" s="147"/>
      <c r="K3066" s="142"/>
      <c r="L3066" s="142"/>
      <c r="M3066" s="142"/>
      <c r="N3066" s="142"/>
      <c r="O3066" s="142"/>
      <c r="P3066" s="142"/>
      <c r="Q3066" s="142"/>
      <c r="R3066" s="142"/>
      <c r="S3066" s="142"/>
      <c r="BB3066" s="147"/>
      <c r="BC3066" s="147">
        <f t="shared" si="1406"/>
        <v>15.212799999999369</v>
      </c>
      <c r="BD3066" s="163">
        <f t="shared" si="1407"/>
        <v>3.3366334140369679E-2</v>
      </c>
      <c r="BE3066" s="147">
        <f t="shared" si="1408"/>
        <v>7.6319881422558244E-5</v>
      </c>
      <c r="BF3066" s="147">
        <f t="shared" si="1404"/>
        <v>7.6319881422558244E-5</v>
      </c>
      <c r="BG3066" s="159" t="str">
        <f t="shared" si="1405"/>
        <v/>
      </c>
    </row>
    <row r="3067" spans="1:59" ht="20.100000000000001" customHeight="1" x14ac:dyDescent="0.25">
      <c r="A3067" s="147"/>
      <c r="B3067" s="147"/>
      <c r="C3067" s="147"/>
      <c r="D3067" s="147"/>
      <c r="E3067" s="147"/>
      <c r="F3067" s="147"/>
      <c r="G3067" s="147"/>
      <c r="H3067" s="147"/>
      <c r="I3067" s="147"/>
      <c r="J3067" s="147"/>
      <c r="K3067" s="142"/>
      <c r="L3067" s="142"/>
      <c r="M3067" s="142"/>
      <c r="N3067" s="142"/>
      <c r="O3067" s="142"/>
      <c r="P3067" s="142"/>
      <c r="Q3067" s="142"/>
      <c r="R3067" s="142"/>
      <c r="S3067" s="142"/>
      <c r="BB3067" s="147"/>
      <c r="BC3067" s="147">
        <f t="shared" si="1406"/>
        <v>15.219199999999368</v>
      </c>
      <c r="BD3067" s="163">
        <f t="shared" si="1407"/>
        <v>3.329001425894712E-2</v>
      </c>
      <c r="BE3067" s="147">
        <f t="shared" si="1408"/>
        <v>7.6156069232113932E-5</v>
      </c>
      <c r="BF3067" s="147">
        <f t="shared" si="1404"/>
        <v>7.6156069232113932E-5</v>
      </c>
      <c r="BG3067" s="159" t="str">
        <f t="shared" si="1405"/>
        <v/>
      </c>
    </row>
    <row r="3068" spans="1:59" ht="20.100000000000001" customHeight="1" x14ac:dyDescent="0.25">
      <c r="A3068" s="147"/>
      <c r="B3068" s="147"/>
      <c r="C3068" s="147"/>
      <c r="D3068" s="147"/>
      <c r="E3068" s="147"/>
      <c r="F3068" s="147"/>
      <c r="G3068" s="147"/>
      <c r="H3068" s="147"/>
      <c r="I3068" s="147"/>
      <c r="J3068" s="147"/>
      <c r="K3068" s="142"/>
      <c r="L3068" s="142"/>
      <c r="M3068" s="142"/>
      <c r="N3068" s="142"/>
      <c r="O3068" s="142"/>
      <c r="P3068" s="142"/>
      <c r="Q3068" s="142"/>
      <c r="R3068" s="142"/>
      <c r="S3068" s="142"/>
      <c r="BB3068" s="147"/>
      <c r="BC3068" s="147">
        <f t="shared" si="1406"/>
        <v>15.225599999999368</v>
      </c>
      <c r="BD3068" s="163">
        <f t="shared" si="1407"/>
        <v>3.3213858189715006E-2</v>
      </c>
      <c r="BE3068" s="147">
        <f t="shared" si="1408"/>
        <v>7.5992575064548484E-5</v>
      </c>
      <c r="BF3068" s="147">
        <f t="shared" si="1404"/>
        <v>7.5992575064548484E-5</v>
      </c>
      <c r="BG3068" s="159" t="str">
        <f t="shared" si="1405"/>
        <v/>
      </c>
    </row>
    <row r="3069" spans="1:59" ht="20.100000000000001" customHeight="1" x14ac:dyDescent="0.25">
      <c r="A3069" s="147"/>
      <c r="B3069" s="147"/>
      <c r="C3069" s="147"/>
      <c r="D3069" s="147"/>
      <c r="E3069" s="147"/>
      <c r="F3069" s="147"/>
      <c r="G3069" s="147"/>
      <c r="H3069" s="147"/>
      <c r="I3069" s="147"/>
      <c r="J3069" s="147"/>
      <c r="K3069" s="142"/>
      <c r="L3069" s="142"/>
      <c r="M3069" s="142"/>
      <c r="N3069" s="142"/>
      <c r="O3069" s="142"/>
      <c r="P3069" s="142"/>
      <c r="Q3069" s="142"/>
      <c r="R3069" s="142"/>
      <c r="S3069" s="142"/>
      <c r="BB3069" s="147"/>
      <c r="BC3069" s="147">
        <f t="shared" si="1406"/>
        <v>15.231999999999367</v>
      </c>
      <c r="BD3069" s="163">
        <f t="shared" si="1407"/>
        <v>3.3137865614650458E-2</v>
      </c>
      <c r="BE3069" s="147">
        <f t="shared" si="1408"/>
        <v>7.5829398409603399E-5</v>
      </c>
      <c r="BF3069" s="147">
        <f t="shared" si="1404"/>
        <v>7.5829398409603399E-5</v>
      </c>
      <c r="BG3069" s="159" t="str">
        <f t="shared" si="1405"/>
        <v/>
      </c>
    </row>
    <row r="3070" spans="1:59" ht="20.100000000000001" customHeight="1" x14ac:dyDescent="0.25">
      <c r="A3070" s="147"/>
      <c r="B3070" s="147"/>
      <c r="C3070" s="147"/>
      <c r="D3070" s="147"/>
      <c r="E3070" s="147"/>
      <c r="F3070" s="147"/>
      <c r="G3070" s="147"/>
      <c r="H3070" s="147"/>
      <c r="I3070" s="147"/>
      <c r="J3070" s="147"/>
      <c r="K3070" s="142"/>
      <c r="L3070" s="142"/>
      <c r="M3070" s="142"/>
      <c r="N3070" s="142"/>
      <c r="O3070" s="142"/>
      <c r="P3070" s="142"/>
      <c r="Q3070" s="142"/>
      <c r="R3070" s="142"/>
      <c r="S3070" s="142"/>
      <c r="BB3070" s="147"/>
      <c r="BC3070" s="147">
        <f t="shared" si="1406"/>
        <v>15.238399999999366</v>
      </c>
      <c r="BD3070" s="163">
        <f t="shared" si="1407"/>
        <v>3.3062036216240855E-2</v>
      </c>
      <c r="BE3070" s="147">
        <f t="shared" si="1408"/>
        <v>7.5666538757561408E-5</v>
      </c>
      <c r="BF3070" s="147">
        <f t="shared" si="1404"/>
        <v>7.5666538757561408E-5</v>
      </c>
      <c r="BG3070" s="159" t="str">
        <f t="shared" si="1405"/>
        <v/>
      </c>
    </row>
    <row r="3071" spans="1:59" ht="20.100000000000001" customHeight="1" x14ac:dyDescent="0.25">
      <c r="A3071" s="147"/>
      <c r="B3071" s="147"/>
      <c r="C3071" s="147"/>
      <c r="D3071" s="147"/>
      <c r="E3071" s="147"/>
      <c r="F3071" s="147"/>
      <c r="G3071" s="147"/>
      <c r="H3071" s="147"/>
      <c r="I3071" s="147"/>
      <c r="J3071" s="147"/>
      <c r="K3071" s="142"/>
      <c r="L3071" s="142"/>
      <c r="M3071" s="142"/>
      <c r="N3071" s="142"/>
      <c r="O3071" s="142"/>
      <c r="P3071" s="142"/>
      <c r="Q3071" s="142"/>
      <c r="R3071" s="142"/>
      <c r="S3071" s="142"/>
      <c r="BB3071" s="147"/>
      <c r="BC3071" s="147">
        <f t="shared" si="1406"/>
        <v>15.244799999999366</v>
      </c>
      <c r="BD3071" s="163">
        <f t="shared" si="1407"/>
        <v>3.2986369677483293E-2</v>
      </c>
      <c r="BE3071" s="147">
        <f t="shared" si="1408"/>
        <v>7.5503995598982798E-5</v>
      </c>
      <c r="BF3071" s="147">
        <f t="shared" si="1404"/>
        <v>7.5503995598982798E-5</v>
      </c>
      <c r="BG3071" s="159" t="str">
        <f t="shared" si="1405"/>
        <v/>
      </c>
    </row>
    <row r="3072" spans="1:59" ht="20.100000000000001" customHeight="1" x14ac:dyDescent="0.25">
      <c r="A3072" s="147"/>
      <c r="B3072" s="147"/>
      <c r="C3072" s="147"/>
      <c r="D3072" s="147"/>
      <c r="E3072" s="147"/>
      <c r="F3072" s="147"/>
      <c r="G3072" s="147"/>
      <c r="H3072" s="147"/>
      <c r="I3072" s="147"/>
      <c r="J3072" s="147"/>
      <c r="K3072" s="142"/>
      <c r="L3072" s="142"/>
      <c r="M3072" s="142"/>
      <c r="N3072" s="142"/>
      <c r="O3072" s="142"/>
      <c r="P3072" s="142"/>
      <c r="Q3072" s="142"/>
      <c r="R3072" s="142"/>
      <c r="S3072" s="142"/>
      <c r="BB3072" s="147"/>
      <c r="BC3072" s="147">
        <f t="shared" si="1406"/>
        <v>15.251199999999365</v>
      </c>
      <c r="BD3072" s="163">
        <f t="shared" si="1407"/>
        <v>3.291086568188431E-2</v>
      </c>
      <c r="BE3072" s="147">
        <f t="shared" si="1408"/>
        <v>7.5341768425156441E-5</v>
      </c>
      <c r="BF3072" s="147">
        <f t="shared" si="1404"/>
        <v>7.5341768425156441E-5</v>
      </c>
      <c r="BG3072" s="159" t="str">
        <f t="shared" si="1405"/>
        <v/>
      </c>
    </row>
    <row r="3073" spans="1:59" ht="20.100000000000001" customHeight="1" x14ac:dyDescent="0.25">
      <c r="A3073" s="147"/>
      <c r="B3073" s="147"/>
      <c r="C3073" s="147"/>
      <c r="D3073" s="147"/>
      <c r="E3073" s="147"/>
      <c r="F3073" s="147"/>
      <c r="G3073" s="147"/>
      <c r="H3073" s="147"/>
      <c r="I3073" s="147"/>
      <c r="J3073" s="147"/>
      <c r="K3073" s="142"/>
      <c r="L3073" s="142"/>
      <c r="M3073" s="142"/>
      <c r="N3073" s="142"/>
      <c r="O3073" s="142"/>
      <c r="P3073" s="142"/>
      <c r="Q3073" s="142"/>
      <c r="R3073" s="142"/>
      <c r="S3073" s="142"/>
      <c r="BB3073" s="147"/>
      <c r="BC3073" s="147">
        <f t="shared" si="1406"/>
        <v>15.257599999999364</v>
      </c>
      <c r="BD3073" s="163">
        <f t="shared" si="1407"/>
        <v>3.2835523913459154E-2</v>
      </c>
      <c r="BE3073" s="147">
        <f t="shared" si="1408"/>
        <v>7.5179856727607131E-5</v>
      </c>
      <c r="BF3073" s="147">
        <f t="shared" si="1404"/>
        <v>7.5179856727607131E-5</v>
      </c>
      <c r="BG3073" s="159" t="str">
        <f t="shared" si="1405"/>
        <v/>
      </c>
    </row>
    <row r="3074" spans="1:59" ht="20.100000000000001" customHeight="1" x14ac:dyDescent="0.25">
      <c r="A3074" s="147"/>
      <c r="B3074" s="147"/>
      <c r="C3074" s="147"/>
      <c r="D3074" s="147"/>
      <c r="E3074" s="147"/>
      <c r="F3074" s="147"/>
      <c r="G3074" s="147"/>
      <c r="H3074" s="147"/>
      <c r="I3074" s="147"/>
      <c r="J3074" s="147"/>
      <c r="K3074" s="142"/>
      <c r="L3074" s="142"/>
      <c r="M3074" s="142"/>
      <c r="N3074" s="142"/>
      <c r="O3074" s="142"/>
      <c r="P3074" s="142"/>
      <c r="Q3074" s="142"/>
      <c r="R3074" s="142"/>
      <c r="S3074" s="142"/>
      <c r="BB3074" s="147"/>
      <c r="BC3074" s="147">
        <f t="shared" si="1406"/>
        <v>15.263999999999363</v>
      </c>
      <c r="BD3074" s="163">
        <f t="shared" si="1407"/>
        <v>3.2760344056731547E-2</v>
      </c>
      <c r="BE3074" s="147">
        <f t="shared" si="1408"/>
        <v>7.5018259998345382E-5</v>
      </c>
      <c r="BF3074" s="147">
        <f t="shared" si="1404"/>
        <v>7.5018259998345382E-5</v>
      </c>
      <c r="BG3074" s="159" t="str">
        <f t="shared" si="1405"/>
        <v/>
      </c>
    </row>
    <row r="3075" spans="1:59" ht="20.100000000000001" customHeight="1" x14ac:dyDescent="0.25">
      <c r="A3075" s="147"/>
      <c r="B3075" s="147"/>
      <c r="C3075" s="147"/>
      <c r="D3075" s="147"/>
      <c r="E3075" s="147"/>
      <c r="F3075" s="147"/>
      <c r="G3075" s="147"/>
      <c r="H3075" s="147"/>
      <c r="I3075" s="147"/>
      <c r="J3075" s="147"/>
      <c r="K3075" s="142"/>
      <c r="L3075" s="142"/>
      <c r="M3075" s="142"/>
      <c r="N3075" s="142"/>
      <c r="O3075" s="142"/>
      <c r="P3075" s="142"/>
      <c r="Q3075" s="142"/>
      <c r="R3075" s="142"/>
      <c r="S3075" s="142"/>
      <c r="BB3075" s="147"/>
      <c r="BC3075" s="147">
        <f t="shared" si="1406"/>
        <v>15.270399999999363</v>
      </c>
      <c r="BD3075" s="163">
        <f t="shared" si="1407"/>
        <v>3.2685325796733201E-2</v>
      </c>
      <c r="BE3075" s="147">
        <f t="shared" si="1408"/>
        <v>7.485697773002703E-5</v>
      </c>
      <c r="BF3075" s="147">
        <f t="shared" si="1404"/>
        <v>7.485697773002703E-5</v>
      </c>
      <c r="BG3075" s="159" t="str">
        <f t="shared" si="1405"/>
        <v/>
      </c>
    </row>
    <row r="3076" spans="1:59" ht="20.100000000000001" customHeight="1" x14ac:dyDescent="0.25">
      <c r="A3076" s="147"/>
      <c r="B3076" s="147"/>
      <c r="C3076" s="147"/>
      <c r="D3076" s="147"/>
      <c r="E3076" s="147"/>
      <c r="F3076" s="147"/>
      <c r="G3076" s="147"/>
      <c r="H3076" s="147"/>
      <c r="I3076" s="147"/>
      <c r="J3076" s="147"/>
      <c r="K3076" s="142"/>
      <c r="L3076" s="142"/>
      <c r="M3076" s="142"/>
      <c r="N3076" s="142"/>
      <c r="O3076" s="142"/>
      <c r="P3076" s="142"/>
      <c r="Q3076" s="142"/>
      <c r="R3076" s="142"/>
      <c r="S3076" s="142"/>
      <c r="BB3076" s="147"/>
      <c r="BC3076" s="147">
        <f t="shared" si="1406"/>
        <v>15.276799999999362</v>
      </c>
      <c r="BD3076" s="163">
        <f t="shared" si="1407"/>
        <v>3.2610468819003174E-2</v>
      </c>
      <c r="BE3076" s="147">
        <f t="shared" si="1408"/>
        <v>7.4696009415543829E-5</v>
      </c>
      <c r="BF3076" s="147">
        <f t="shared" si="1404"/>
        <v>7.4696009415543829E-5</v>
      </c>
      <c r="BG3076" s="159" t="str">
        <f t="shared" si="1405"/>
        <v/>
      </c>
    </row>
    <row r="3077" spans="1:59" ht="20.100000000000001" customHeight="1" x14ac:dyDescent="0.25">
      <c r="A3077" s="147"/>
      <c r="B3077" s="147"/>
      <c r="C3077" s="147"/>
      <c r="D3077" s="147"/>
      <c r="E3077" s="147"/>
      <c r="F3077" s="147"/>
      <c r="G3077" s="147"/>
      <c r="H3077" s="147"/>
      <c r="I3077" s="147"/>
      <c r="J3077" s="147"/>
      <c r="K3077" s="142"/>
      <c r="L3077" s="142"/>
      <c r="M3077" s="142"/>
      <c r="N3077" s="142"/>
      <c r="O3077" s="142"/>
      <c r="P3077" s="142"/>
      <c r="Q3077" s="142"/>
      <c r="R3077" s="142"/>
      <c r="S3077" s="142"/>
      <c r="BB3077" s="147"/>
      <c r="BC3077" s="147">
        <f t="shared" si="1406"/>
        <v>15.283199999999361</v>
      </c>
      <c r="BD3077" s="163">
        <f t="shared" si="1407"/>
        <v>3.2535772809587631E-2</v>
      </c>
      <c r="BE3077" s="147">
        <f t="shared" si="1408"/>
        <v>7.4535354548377342E-5</v>
      </c>
      <c r="BF3077" s="147">
        <f t="shared" si="1404"/>
        <v>7.4535354548377342E-5</v>
      </c>
      <c r="BG3077" s="159" t="str">
        <f t="shared" si="1405"/>
        <v/>
      </c>
    </row>
    <row r="3078" spans="1:59" ht="20.100000000000001" customHeight="1" x14ac:dyDescent="0.25">
      <c r="A3078" s="147"/>
      <c r="B3078" s="147"/>
      <c r="C3078" s="147"/>
      <c r="D3078" s="147"/>
      <c r="E3078" s="147"/>
      <c r="F3078" s="147"/>
      <c r="G3078" s="147"/>
      <c r="H3078" s="147"/>
      <c r="I3078" s="147"/>
      <c r="J3078" s="147"/>
      <c r="K3078" s="142"/>
      <c r="L3078" s="142"/>
      <c r="M3078" s="142"/>
      <c r="N3078" s="142"/>
      <c r="O3078" s="142"/>
      <c r="P3078" s="142"/>
      <c r="Q3078" s="142"/>
      <c r="R3078" s="142"/>
      <c r="S3078" s="142"/>
      <c r="BB3078" s="147"/>
      <c r="BC3078" s="147">
        <f t="shared" si="1406"/>
        <v>15.289599999999361</v>
      </c>
      <c r="BD3078" s="163">
        <f t="shared" si="1407"/>
        <v>3.2461237455039253E-2</v>
      </c>
      <c r="BE3078" s="147">
        <f t="shared" si="1408"/>
        <v>7.4375012622411585E-5</v>
      </c>
      <c r="BF3078" s="147">
        <f t="shared" si="1404"/>
        <v>7.4375012622411585E-5</v>
      </c>
      <c r="BG3078" s="159" t="str">
        <f t="shared" si="1405"/>
        <v/>
      </c>
    </row>
    <row r="3079" spans="1:59" ht="20.100000000000001" customHeight="1" x14ac:dyDescent="0.25">
      <c r="A3079" s="147"/>
      <c r="B3079" s="147"/>
      <c r="C3079" s="147"/>
      <c r="D3079" s="147"/>
      <c r="E3079" s="147"/>
      <c r="F3079" s="147"/>
      <c r="G3079" s="147"/>
      <c r="H3079" s="147"/>
      <c r="I3079" s="147"/>
      <c r="J3079" s="147"/>
      <c r="K3079" s="142"/>
      <c r="L3079" s="142"/>
      <c r="M3079" s="142"/>
      <c r="N3079" s="142"/>
      <c r="O3079" s="142"/>
      <c r="P3079" s="142"/>
      <c r="Q3079" s="142"/>
      <c r="R3079" s="142"/>
      <c r="S3079" s="142"/>
      <c r="BB3079" s="147"/>
      <c r="BC3079" s="147">
        <f t="shared" si="1406"/>
        <v>15.29599999999936</v>
      </c>
      <c r="BD3079" s="163">
        <f t="shared" si="1407"/>
        <v>3.2386862442416842E-2</v>
      </c>
      <c r="BE3079" s="147">
        <f t="shared" si="1408"/>
        <v>7.4214983132099566E-5</v>
      </c>
      <c r="BF3079" s="147">
        <f t="shared" si="1404"/>
        <v>7.4214983132099566E-5</v>
      </c>
      <c r="BG3079" s="159" t="str">
        <f t="shared" si="1405"/>
        <v/>
      </c>
    </row>
    <row r="3080" spans="1:59" ht="20.100000000000001" customHeight="1" x14ac:dyDescent="0.25">
      <c r="A3080" s="147"/>
      <c r="B3080" s="147"/>
      <c r="C3080" s="147"/>
      <c r="D3080" s="147"/>
      <c r="E3080" s="147"/>
      <c r="F3080" s="147"/>
      <c r="G3080" s="147"/>
      <c r="H3080" s="147"/>
      <c r="I3080" s="147"/>
      <c r="J3080" s="147"/>
      <c r="K3080" s="142"/>
      <c r="L3080" s="142"/>
      <c r="M3080" s="142"/>
      <c r="N3080" s="142"/>
      <c r="O3080" s="142"/>
      <c r="P3080" s="142"/>
      <c r="Q3080" s="142"/>
      <c r="R3080" s="142"/>
      <c r="S3080" s="142"/>
      <c r="BB3080" s="147"/>
      <c r="BC3080" s="147">
        <f t="shared" si="1406"/>
        <v>15.302399999999359</v>
      </c>
      <c r="BD3080" s="163">
        <f t="shared" si="1407"/>
        <v>3.2312647459284742E-2</v>
      </c>
      <c r="BE3080" s="147">
        <f t="shared" si="1408"/>
        <v>7.4055265572324502E-5</v>
      </c>
      <c r="BF3080" s="147">
        <f t="shared" si="1404"/>
        <v>7.4055265572324502E-5</v>
      </c>
      <c r="BG3080" s="159" t="str">
        <f t="shared" si="1405"/>
        <v/>
      </c>
    </row>
    <row r="3081" spans="1:59" ht="20.100000000000001" customHeight="1" x14ac:dyDescent="0.25">
      <c r="A3081" s="147"/>
      <c r="B3081" s="147"/>
      <c r="C3081" s="147"/>
      <c r="D3081" s="147"/>
      <c r="E3081" s="147"/>
      <c r="F3081" s="147"/>
      <c r="G3081" s="147"/>
      <c r="H3081" s="147"/>
      <c r="I3081" s="147"/>
      <c r="J3081" s="147"/>
      <c r="K3081" s="142"/>
      <c r="L3081" s="142"/>
      <c r="M3081" s="142"/>
      <c r="N3081" s="142"/>
      <c r="O3081" s="142"/>
      <c r="P3081" s="142"/>
      <c r="Q3081" s="142"/>
      <c r="R3081" s="142"/>
      <c r="S3081" s="142"/>
      <c r="BB3081" s="147"/>
      <c r="BC3081" s="147">
        <f t="shared" si="1406"/>
        <v>15.308799999999358</v>
      </c>
      <c r="BD3081" s="163">
        <f t="shared" si="1407"/>
        <v>3.2238592193712418E-2</v>
      </c>
      <c r="BE3081" s="147">
        <f t="shared" si="1408"/>
        <v>7.3895859438295741E-5</v>
      </c>
      <c r="BF3081" s="147">
        <f t="shared" si="1404"/>
        <v>7.3895859438295741E-5</v>
      </c>
      <c r="BG3081" s="159" t="str">
        <f t="shared" si="1405"/>
        <v/>
      </c>
    </row>
    <row r="3082" spans="1:59" ht="20.100000000000001" customHeight="1" x14ac:dyDescent="0.25">
      <c r="A3082" s="147"/>
      <c r="B3082" s="147"/>
      <c r="C3082" s="147"/>
      <c r="D3082" s="147"/>
      <c r="E3082" s="147"/>
      <c r="F3082" s="147"/>
      <c r="G3082" s="147"/>
      <c r="H3082" s="147"/>
      <c r="I3082" s="147"/>
      <c r="J3082" s="147"/>
      <c r="K3082" s="142"/>
      <c r="L3082" s="142"/>
      <c r="M3082" s="142"/>
      <c r="N3082" s="142"/>
      <c r="O3082" s="142"/>
      <c r="P3082" s="142"/>
      <c r="Q3082" s="142"/>
      <c r="R3082" s="142"/>
      <c r="S3082" s="142"/>
      <c r="BB3082" s="147"/>
      <c r="BC3082" s="147">
        <f t="shared" si="1406"/>
        <v>15.315199999999358</v>
      </c>
      <c r="BD3082" s="163">
        <f t="shared" si="1407"/>
        <v>3.2164696334274122E-2</v>
      </c>
      <c r="BE3082" s="147">
        <f t="shared" si="1408"/>
        <v>7.3736764225916518E-5</v>
      </c>
      <c r="BF3082" s="147">
        <f t="shared" si="1404"/>
        <v>7.3736764225916518E-5</v>
      </c>
      <c r="BG3082" s="159" t="str">
        <f t="shared" si="1405"/>
        <v/>
      </c>
    </row>
    <row r="3083" spans="1:59" ht="20.100000000000001" customHeight="1" x14ac:dyDescent="0.25">
      <c r="A3083" s="147"/>
      <c r="B3083" s="147"/>
      <c r="C3083" s="147"/>
      <c r="D3083" s="147"/>
      <c r="E3083" s="147"/>
      <c r="F3083" s="147"/>
      <c r="G3083" s="147"/>
      <c r="H3083" s="147"/>
      <c r="I3083" s="147"/>
      <c r="J3083" s="147"/>
      <c r="K3083" s="142"/>
      <c r="L3083" s="142"/>
      <c r="M3083" s="142"/>
      <c r="N3083" s="142"/>
      <c r="O3083" s="142"/>
      <c r="P3083" s="142"/>
      <c r="Q3083" s="142"/>
      <c r="R3083" s="142"/>
      <c r="S3083" s="142"/>
      <c r="BB3083" s="147"/>
      <c r="BC3083" s="147">
        <f t="shared" si="1406"/>
        <v>15.321599999999357</v>
      </c>
      <c r="BD3083" s="163">
        <f t="shared" si="1407"/>
        <v>3.2090959570048205E-2</v>
      </c>
      <c r="BE3083" s="147">
        <f t="shared" si="1408"/>
        <v>7.3577979431298235E-5</v>
      </c>
      <c r="BF3083" s="147">
        <f t="shared" si="1404"/>
        <v>7.3577979431298235E-5</v>
      </c>
      <c r="BG3083" s="159" t="str">
        <f t="shared" si="1405"/>
        <v/>
      </c>
    </row>
    <row r="3084" spans="1:59" ht="20.100000000000001" customHeight="1" x14ac:dyDescent="0.25">
      <c r="A3084" s="147"/>
      <c r="B3084" s="147"/>
      <c r="C3084" s="147"/>
      <c r="D3084" s="147"/>
      <c r="E3084" s="147"/>
      <c r="F3084" s="147"/>
      <c r="G3084" s="147"/>
      <c r="H3084" s="147"/>
      <c r="I3084" s="147"/>
      <c r="J3084" s="147"/>
      <c r="K3084" s="142"/>
      <c r="L3084" s="142"/>
      <c r="M3084" s="142"/>
      <c r="N3084" s="142"/>
      <c r="O3084" s="142"/>
      <c r="P3084" s="142"/>
      <c r="Q3084" s="142"/>
      <c r="R3084" s="142"/>
      <c r="S3084" s="142"/>
      <c r="BB3084" s="147"/>
      <c r="BC3084" s="147">
        <f t="shared" si="1406"/>
        <v>15.327999999999356</v>
      </c>
      <c r="BD3084" s="163">
        <f t="shared" si="1407"/>
        <v>3.2017381590616907E-2</v>
      </c>
      <c r="BE3084" s="147">
        <f t="shared" si="1408"/>
        <v>7.3419504551350268E-5</v>
      </c>
      <c r="BF3084" s="147">
        <f t="shared" si="1404"/>
        <v>7.3419504551350268E-5</v>
      </c>
      <c r="BG3084" s="159" t="str">
        <f t="shared" si="1405"/>
        <v/>
      </c>
    </row>
    <row r="3085" spans="1:59" ht="20.100000000000001" customHeight="1" x14ac:dyDescent="0.25">
      <c r="A3085" s="147"/>
      <c r="B3085" s="147"/>
      <c r="C3085" s="147"/>
      <c r="D3085" s="147"/>
      <c r="E3085" s="147"/>
      <c r="F3085" s="147"/>
      <c r="G3085" s="147"/>
      <c r="H3085" s="147"/>
      <c r="I3085" s="147"/>
      <c r="J3085" s="147"/>
      <c r="K3085" s="142"/>
      <c r="L3085" s="142"/>
      <c r="M3085" s="142"/>
      <c r="N3085" s="142"/>
      <c r="O3085" s="142"/>
      <c r="P3085" s="142"/>
      <c r="Q3085" s="142"/>
      <c r="R3085" s="142"/>
      <c r="S3085" s="142"/>
      <c r="BB3085" s="147"/>
      <c r="BC3085" s="147">
        <f t="shared" si="1406"/>
        <v>15.334399999999356</v>
      </c>
      <c r="BD3085" s="163">
        <f t="shared" si="1407"/>
        <v>3.1943962086065557E-2</v>
      </c>
      <c r="BE3085" s="147">
        <f t="shared" si="1408"/>
        <v>7.326133908330118E-5</v>
      </c>
      <c r="BF3085" s="147">
        <f t="shared" si="1404"/>
        <v>7.326133908330118E-5</v>
      </c>
      <c r="BG3085" s="159" t="str">
        <f t="shared" si="1405"/>
        <v/>
      </c>
    </row>
    <row r="3086" spans="1:59" ht="20.100000000000001" customHeight="1" x14ac:dyDescent="0.25">
      <c r="A3086" s="147"/>
      <c r="B3086" s="147"/>
      <c r="C3086" s="147"/>
      <c r="D3086" s="147"/>
      <c r="E3086" s="147"/>
      <c r="F3086" s="147"/>
      <c r="G3086" s="147"/>
      <c r="H3086" s="147"/>
      <c r="I3086" s="147"/>
      <c r="J3086" s="147"/>
      <c r="K3086" s="142"/>
      <c r="L3086" s="142"/>
      <c r="M3086" s="142"/>
      <c r="N3086" s="142"/>
      <c r="O3086" s="142"/>
      <c r="P3086" s="142"/>
      <c r="Q3086" s="142"/>
      <c r="R3086" s="142"/>
      <c r="S3086" s="142"/>
      <c r="BB3086" s="147"/>
      <c r="BC3086" s="147">
        <f t="shared" si="1406"/>
        <v>15.340799999999355</v>
      </c>
      <c r="BD3086" s="163">
        <f t="shared" si="1407"/>
        <v>3.1870700746982256E-2</v>
      </c>
      <c r="BE3086" s="147">
        <f t="shared" si="1408"/>
        <v>7.310348252455301E-5</v>
      </c>
      <c r="BF3086" s="147">
        <f t="shared" si="1404"/>
        <v>7.310348252455301E-5</v>
      </c>
      <c r="BG3086" s="159" t="str">
        <f t="shared" si="1405"/>
        <v/>
      </c>
    </row>
    <row r="3087" spans="1:59" ht="20.100000000000001" customHeight="1" x14ac:dyDescent="0.25">
      <c r="A3087" s="147"/>
      <c r="B3087" s="147"/>
      <c r="C3087" s="147"/>
      <c r="D3087" s="147"/>
      <c r="E3087" s="147"/>
      <c r="F3087" s="147"/>
      <c r="G3087" s="147"/>
      <c r="H3087" s="147"/>
      <c r="I3087" s="147"/>
      <c r="J3087" s="147"/>
      <c r="K3087" s="142"/>
      <c r="L3087" s="142"/>
      <c r="M3087" s="142"/>
      <c r="N3087" s="142"/>
      <c r="O3087" s="142"/>
      <c r="P3087" s="142"/>
      <c r="Q3087" s="142"/>
      <c r="R3087" s="142"/>
      <c r="S3087" s="142"/>
      <c r="BB3087" s="147"/>
      <c r="BC3087" s="147">
        <f t="shared" si="1406"/>
        <v>15.347199999999354</v>
      </c>
      <c r="BD3087" s="163">
        <f t="shared" si="1407"/>
        <v>3.1797597264457703E-2</v>
      </c>
      <c r="BE3087" s="147">
        <f t="shared" si="1408"/>
        <v>7.294593437359026E-5</v>
      </c>
      <c r="BF3087" s="147">
        <f t="shared" si="1404"/>
        <v>7.294593437359026E-5</v>
      </c>
      <c r="BG3087" s="159" t="str">
        <f t="shared" si="1405"/>
        <v/>
      </c>
    </row>
    <row r="3088" spans="1:59" ht="20.100000000000001" customHeight="1" x14ac:dyDescent="0.25">
      <c r="A3088" s="147"/>
      <c r="B3088" s="147"/>
      <c r="C3088" s="147"/>
      <c r="D3088" s="147"/>
      <c r="E3088" s="147"/>
      <c r="F3088" s="147"/>
      <c r="G3088" s="147"/>
      <c r="H3088" s="147"/>
      <c r="I3088" s="147"/>
      <c r="J3088" s="147"/>
      <c r="K3088" s="142"/>
      <c r="L3088" s="142"/>
      <c r="M3088" s="142"/>
      <c r="N3088" s="142"/>
      <c r="O3088" s="142"/>
      <c r="P3088" s="142"/>
      <c r="Q3088" s="142"/>
      <c r="R3088" s="142"/>
      <c r="S3088" s="142"/>
      <c r="BB3088" s="147"/>
      <c r="BC3088" s="147">
        <f t="shared" si="1406"/>
        <v>15.353599999999354</v>
      </c>
      <c r="BD3088" s="163">
        <f t="shared" si="1407"/>
        <v>3.1724651330084112E-2</v>
      </c>
      <c r="BE3088" s="147">
        <f t="shared" si="1408"/>
        <v>7.2788694128855802E-5</v>
      </c>
      <c r="BF3088" s="147">
        <f t="shared" si="1404"/>
        <v>7.2788694128855802E-5</v>
      </c>
      <c r="BG3088" s="159" t="str">
        <f t="shared" si="1405"/>
        <v/>
      </c>
    </row>
    <row r="3089" spans="1:59" ht="20.100000000000001" customHeight="1" x14ac:dyDescent="0.25">
      <c r="A3089" s="147"/>
      <c r="B3089" s="147"/>
      <c r="C3089" s="147"/>
      <c r="D3089" s="147"/>
      <c r="E3089" s="147"/>
      <c r="F3089" s="147"/>
      <c r="G3089" s="147"/>
      <c r="H3089" s="147"/>
      <c r="I3089" s="147"/>
      <c r="J3089" s="147"/>
      <c r="K3089" s="142"/>
      <c r="L3089" s="142"/>
      <c r="M3089" s="142"/>
      <c r="N3089" s="142"/>
      <c r="O3089" s="142"/>
      <c r="P3089" s="142"/>
      <c r="Q3089" s="142"/>
      <c r="R3089" s="142"/>
      <c r="S3089" s="142"/>
      <c r="BB3089" s="147"/>
      <c r="BC3089" s="147">
        <f t="shared" si="1406"/>
        <v>15.359999999999353</v>
      </c>
      <c r="BD3089" s="163">
        <f t="shared" si="1407"/>
        <v>3.1651862635955257E-2</v>
      </c>
      <c r="BE3089" s="147">
        <f t="shared" si="1408"/>
        <v>7.2631761289541907E-5</v>
      </c>
      <c r="BF3089" s="147">
        <f t="shared" si="1404"/>
        <v>7.2631761289541907E-5</v>
      </c>
      <c r="BG3089" s="159" t="str">
        <f t="shared" si="1405"/>
        <v/>
      </c>
    </row>
    <row r="3090" spans="1:59" ht="20.100000000000001" customHeight="1" x14ac:dyDescent="0.25">
      <c r="A3090" s="147"/>
      <c r="B3090" s="147"/>
      <c r="C3090" s="147"/>
      <c r="D3090" s="147"/>
      <c r="E3090" s="147"/>
      <c r="F3090" s="147"/>
      <c r="G3090" s="147"/>
      <c r="H3090" s="147"/>
      <c r="I3090" s="147"/>
      <c r="J3090" s="147"/>
      <c r="K3090" s="142"/>
      <c r="L3090" s="142"/>
      <c r="M3090" s="142"/>
      <c r="N3090" s="142"/>
      <c r="O3090" s="142"/>
      <c r="P3090" s="142"/>
      <c r="Q3090" s="142"/>
      <c r="R3090" s="142"/>
      <c r="S3090" s="142"/>
      <c r="BB3090" s="147"/>
      <c r="BC3090" s="147">
        <f t="shared" si="1406"/>
        <v>15.366399999999352</v>
      </c>
      <c r="BD3090" s="163">
        <f t="shared" si="1407"/>
        <v>3.1579230874665715E-2</v>
      </c>
      <c r="BE3090" s="147">
        <f t="shared" si="1408"/>
        <v>7.2475135355125342E-5</v>
      </c>
      <c r="BF3090" s="147">
        <f t="shared" si="1404"/>
        <v>7.2475135355125342E-5</v>
      </c>
      <c r="BG3090" s="159" t="str">
        <f t="shared" si="1405"/>
        <v/>
      </c>
    </row>
    <row r="3091" spans="1:59" ht="20.100000000000001" customHeight="1" x14ac:dyDescent="0.25">
      <c r="A3091" s="147"/>
      <c r="B3091" s="147"/>
      <c r="C3091" s="147"/>
      <c r="D3091" s="147"/>
      <c r="E3091" s="147"/>
      <c r="F3091" s="147"/>
      <c r="G3091" s="147"/>
      <c r="H3091" s="147"/>
      <c r="I3091" s="147"/>
      <c r="J3091" s="147"/>
      <c r="K3091" s="142"/>
      <c r="L3091" s="142"/>
      <c r="M3091" s="142"/>
      <c r="N3091" s="142"/>
      <c r="O3091" s="142"/>
      <c r="P3091" s="142"/>
      <c r="Q3091" s="142"/>
      <c r="R3091" s="142"/>
      <c r="S3091" s="142"/>
      <c r="BB3091" s="147"/>
      <c r="BC3091" s="147">
        <f t="shared" si="1406"/>
        <v>15.372799999999351</v>
      </c>
      <c r="BD3091" s="163">
        <f t="shared" si="1407"/>
        <v>3.1506755739310589E-2</v>
      </c>
      <c r="BE3091" s="147">
        <f t="shared" si="1408"/>
        <v>7.2318815825714311E-5</v>
      </c>
      <c r="BF3091" s="147">
        <f t="shared" si="1404"/>
        <v>7.2318815825714311E-5</v>
      </c>
      <c r="BG3091" s="159" t="str">
        <f t="shared" si="1405"/>
        <v/>
      </c>
    </row>
    <row r="3092" spans="1:59" ht="20.100000000000001" customHeight="1" x14ac:dyDescent="0.25">
      <c r="A3092" s="147"/>
      <c r="B3092" s="147"/>
      <c r="C3092" s="147"/>
      <c r="D3092" s="147"/>
      <c r="E3092" s="147"/>
      <c r="F3092" s="147"/>
      <c r="G3092" s="147"/>
      <c r="H3092" s="147"/>
      <c r="I3092" s="147"/>
      <c r="J3092" s="147"/>
      <c r="K3092" s="142"/>
      <c r="L3092" s="142"/>
      <c r="M3092" s="142"/>
      <c r="N3092" s="142"/>
      <c r="O3092" s="142"/>
      <c r="P3092" s="142"/>
      <c r="Q3092" s="142"/>
      <c r="R3092" s="142"/>
      <c r="S3092" s="142"/>
      <c r="BB3092" s="147"/>
      <c r="BC3092" s="147">
        <f t="shared" si="1406"/>
        <v>15.379199999999351</v>
      </c>
      <c r="BD3092" s="163">
        <f t="shared" si="1407"/>
        <v>3.1434436923484875E-2</v>
      </c>
      <c r="BE3092" s="147">
        <f t="shared" si="1408"/>
        <v>7.216280220197907E-5</v>
      </c>
      <c r="BF3092" s="147">
        <f t="shared" si="1404"/>
        <v>7.216280220197907E-5</v>
      </c>
      <c r="BG3092" s="159" t="str">
        <f t="shared" si="1405"/>
        <v/>
      </c>
    </row>
    <row r="3093" spans="1:59" ht="20.100000000000001" customHeight="1" x14ac:dyDescent="0.25">
      <c r="A3093" s="147"/>
      <c r="B3093" s="147"/>
      <c r="C3093" s="147"/>
      <c r="D3093" s="147"/>
      <c r="E3093" s="147"/>
      <c r="F3093" s="147"/>
      <c r="G3093" s="147"/>
      <c r="H3093" s="147"/>
      <c r="I3093" s="147"/>
      <c r="J3093" s="147"/>
      <c r="K3093" s="142"/>
      <c r="L3093" s="142"/>
      <c r="M3093" s="142"/>
      <c r="N3093" s="142"/>
      <c r="O3093" s="142"/>
      <c r="P3093" s="142"/>
      <c r="Q3093" s="142"/>
      <c r="R3093" s="142"/>
      <c r="S3093" s="142"/>
      <c r="BB3093" s="147"/>
      <c r="BC3093" s="147">
        <f t="shared" si="1406"/>
        <v>15.38559999999935</v>
      </c>
      <c r="BD3093" s="163">
        <f t="shared" si="1407"/>
        <v>3.1362274121282896E-2</v>
      </c>
      <c r="BE3093" s="147">
        <f t="shared" si="1408"/>
        <v>7.2007093984714776E-5</v>
      </c>
      <c r="BF3093" s="147">
        <f t="shared" si="1404"/>
        <v>7.2007093984714776E-5</v>
      </c>
      <c r="BG3093" s="159" t="str">
        <f t="shared" si="1405"/>
        <v/>
      </c>
    </row>
    <row r="3094" spans="1:59" ht="20.100000000000001" customHeight="1" x14ac:dyDescent="0.25">
      <c r="A3094" s="147"/>
      <c r="B3094" s="147"/>
      <c r="C3094" s="147"/>
      <c r="D3094" s="147"/>
      <c r="E3094" s="147"/>
      <c r="F3094" s="147"/>
      <c r="G3094" s="147"/>
      <c r="H3094" s="147"/>
      <c r="I3094" s="147"/>
      <c r="J3094" s="147"/>
      <c r="K3094" s="142"/>
      <c r="L3094" s="142"/>
      <c r="M3094" s="142"/>
      <c r="N3094" s="142"/>
      <c r="O3094" s="142"/>
      <c r="P3094" s="142"/>
      <c r="Q3094" s="142"/>
      <c r="R3094" s="142"/>
      <c r="S3094" s="142"/>
      <c r="BB3094" s="147"/>
      <c r="BC3094" s="147">
        <f t="shared" si="1406"/>
        <v>15.391999999999349</v>
      </c>
      <c r="BD3094" s="163">
        <f t="shared" si="1407"/>
        <v>3.1290267027298181E-2</v>
      </c>
      <c r="BE3094" s="147">
        <f t="shared" si="1408"/>
        <v>7.1851690675545782E-5</v>
      </c>
      <c r="BF3094" s="147">
        <f t="shared" si="1404"/>
        <v>7.1851690675545782E-5</v>
      </c>
      <c r="BG3094" s="159" t="str">
        <f t="shared" si="1405"/>
        <v/>
      </c>
    </row>
    <row r="3095" spans="1:59" ht="20.100000000000001" customHeight="1" x14ac:dyDescent="0.25">
      <c r="A3095" s="147"/>
      <c r="B3095" s="147"/>
      <c r="C3095" s="147"/>
      <c r="D3095" s="147"/>
      <c r="E3095" s="147"/>
      <c r="F3095" s="147"/>
      <c r="G3095" s="147"/>
      <c r="H3095" s="147"/>
      <c r="I3095" s="147"/>
      <c r="J3095" s="147"/>
      <c r="K3095" s="142"/>
      <c r="L3095" s="142"/>
      <c r="M3095" s="142"/>
      <c r="N3095" s="142"/>
      <c r="O3095" s="142"/>
      <c r="P3095" s="142"/>
      <c r="Q3095" s="142"/>
      <c r="R3095" s="142"/>
      <c r="S3095" s="142"/>
      <c r="BB3095" s="147"/>
      <c r="BC3095" s="147">
        <f t="shared" si="1406"/>
        <v>15.398399999999349</v>
      </c>
      <c r="BD3095" s="163">
        <f t="shared" si="1407"/>
        <v>3.1218415336622635E-2</v>
      </c>
      <c r="BE3095" s="147">
        <f t="shared" si="1408"/>
        <v>7.1696591776453794E-5</v>
      </c>
      <c r="BF3095" s="147">
        <f t="shared" si="1404"/>
        <v>7.1696591776453794E-5</v>
      </c>
      <c r="BG3095" s="159" t="str">
        <f t="shared" si="1405"/>
        <v/>
      </c>
    </row>
    <row r="3096" spans="1:59" ht="20.100000000000001" customHeight="1" x14ac:dyDescent="0.25">
      <c r="A3096" s="147"/>
      <c r="B3096" s="147"/>
      <c r="C3096" s="147"/>
      <c r="D3096" s="147"/>
      <c r="E3096" s="147"/>
      <c r="F3096" s="147"/>
      <c r="G3096" s="147"/>
      <c r="H3096" s="147"/>
      <c r="I3096" s="147"/>
      <c r="J3096" s="147"/>
      <c r="K3096" s="142"/>
      <c r="L3096" s="142"/>
      <c r="M3096" s="142"/>
      <c r="N3096" s="142"/>
      <c r="O3096" s="142"/>
      <c r="P3096" s="142"/>
      <c r="Q3096" s="142"/>
      <c r="R3096" s="142"/>
      <c r="S3096" s="142"/>
      <c r="BB3096" s="147"/>
      <c r="BC3096" s="147">
        <f t="shared" si="1406"/>
        <v>15.404799999999348</v>
      </c>
      <c r="BD3096" s="163">
        <f t="shared" si="1407"/>
        <v>3.1146718744846182E-2</v>
      </c>
      <c r="BE3096" s="147">
        <f t="shared" si="1408"/>
        <v>7.1541796789864609E-5</v>
      </c>
      <c r="BF3096" s="147">
        <f t="shared" si="1404"/>
        <v>7.1541796789864609E-5</v>
      </c>
      <c r="BG3096" s="159" t="str">
        <f t="shared" si="1405"/>
        <v/>
      </c>
    </row>
    <row r="3097" spans="1:59" ht="20.100000000000001" customHeight="1" x14ac:dyDescent="0.25">
      <c r="A3097" s="147"/>
      <c r="B3097" s="147"/>
      <c r="C3097" s="147"/>
      <c r="D3097" s="147"/>
      <c r="E3097" s="147"/>
      <c r="F3097" s="147"/>
      <c r="G3097" s="147"/>
      <c r="H3097" s="147"/>
      <c r="I3097" s="147"/>
      <c r="J3097" s="147"/>
      <c r="K3097" s="142"/>
      <c r="L3097" s="142"/>
      <c r="M3097" s="142"/>
      <c r="N3097" s="142"/>
      <c r="O3097" s="142"/>
      <c r="P3097" s="142"/>
      <c r="Q3097" s="142"/>
      <c r="R3097" s="142"/>
      <c r="S3097" s="142"/>
      <c r="BB3097" s="147"/>
      <c r="BC3097" s="147">
        <f t="shared" si="1406"/>
        <v>15.411199999999347</v>
      </c>
      <c r="BD3097" s="163">
        <f t="shared" si="1407"/>
        <v>3.1075176948056317E-2</v>
      </c>
      <c r="BE3097" s="147">
        <f t="shared" si="1408"/>
        <v>7.1387305218661989E-5</v>
      </c>
      <c r="BF3097" s="147">
        <f t="shared" si="1404"/>
        <v>7.1387305218661989E-5</v>
      </c>
      <c r="BG3097" s="159" t="str">
        <f t="shared" si="1405"/>
        <v/>
      </c>
    </row>
    <row r="3098" spans="1:59" ht="20.100000000000001" customHeight="1" x14ac:dyDescent="0.25">
      <c r="A3098" s="147"/>
      <c r="B3098" s="147"/>
      <c r="C3098" s="147"/>
      <c r="D3098" s="147"/>
      <c r="E3098" s="147"/>
      <c r="F3098" s="147"/>
      <c r="G3098" s="147"/>
      <c r="H3098" s="147"/>
      <c r="I3098" s="147"/>
      <c r="J3098" s="147"/>
      <c r="K3098" s="142"/>
      <c r="L3098" s="142"/>
      <c r="M3098" s="142"/>
      <c r="N3098" s="142"/>
      <c r="O3098" s="142"/>
      <c r="P3098" s="142"/>
      <c r="Q3098" s="142"/>
      <c r="R3098" s="142"/>
      <c r="S3098" s="142"/>
      <c r="BB3098" s="147"/>
      <c r="BC3098" s="147">
        <f t="shared" si="1406"/>
        <v>15.417599999999346</v>
      </c>
      <c r="BD3098" s="163">
        <f t="shared" si="1407"/>
        <v>3.1003789642837655E-2</v>
      </c>
      <c r="BE3098" s="147">
        <f t="shared" si="1408"/>
        <v>7.1233116566454813E-5</v>
      </c>
      <c r="BF3098" s="147">
        <f t="shared" si="1404"/>
        <v>7.1233116566454813E-5</v>
      </c>
      <c r="BG3098" s="159" t="str">
        <f t="shared" si="1405"/>
        <v/>
      </c>
    </row>
    <row r="3099" spans="1:59" ht="20.100000000000001" customHeight="1" x14ac:dyDescent="0.25">
      <c r="A3099" s="147"/>
      <c r="B3099" s="147"/>
      <c r="C3099" s="147"/>
      <c r="D3099" s="147"/>
      <c r="E3099" s="147"/>
      <c r="F3099" s="147"/>
      <c r="G3099" s="147"/>
      <c r="H3099" s="147"/>
      <c r="I3099" s="147"/>
      <c r="J3099" s="147"/>
      <c r="K3099" s="142"/>
      <c r="L3099" s="142"/>
      <c r="M3099" s="142"/>
      <c r="N3099" s="142"/>
      <c r="O3099" s="142"/>
      <c r="P3099" s="142"/>
      <c r="Q3099" s="142"/>
      <c r="R3099" s="142"/>
      <c r="S3099" s="142"/>
      <c r="BB3099" s="147"/>
      <c r="BC3099" s="147">
        <f t="shared" si="1406"/>
        <v>15.423999999999346</v>
      </c>
      <c r="BD3099" s="163">
        <f t="shared" si="1407"/>
        <v>3.09325565262712E-2</v>
      </c>
      <c r="BE3099" s="147">
        <f t="shared" si="1408"/>
        <v>7.1079230336914406E-5</v>
      </c>
      <c r="BF3099" s="147">
        <f t="shared" si="1404"/>
        <v>7.1079230336914406E-5</v>
      </c>
      <c r="BG3099" s="159" t="str">
        <f t="shared" si="1405"/>
        <v/>
      </c>
    </row>
    <row r="3100" spans="1:59" ht="20.100000000000001" customHeight="1" x14ac:dyDescent="0.25">
      <c r="A3100" s="147"/>
      <c r="B3100" s="147"/>
      <c r="C3100" s="147"/>
      <c r="D3100" s="147"/>
      <c r="E3100" s="147"/>
      <c r="F3100" s="147"/>
      <c r="G3100" s="147"/>
      <c r="H3100" s="147"/>
      <c r="I3100" s="147"/>
      <c r="J3100" s="147"/>
      <c r="K3100" s="142"/>
      <c r="L3100" s="142"/>
      <c r="M3100" s="142"/>
      <c r="N3100" s="142"/>
      <c r="O3100" s="142"/>
      <c r="P3100" s="142"/>
      <c r="Q3100" s="142"/>
      <c r="R3100" s="142"/>
      <c r="S3100" s="142"/>
      <c r="BB3100" s="147"/>
      <c r="BC3100" s="147">
        <f t="shared" si="1406"/>
        <v>15.430399999999345</v>
      </c>
      <c r="BD3100" s="163">
        <f t="shared" si="1407"/>
        <v>3.0861477295934286E-2</v>
      </c>
      <c r="BE3100" s="147">
        <f t="shared" si="1408"/>
        <v>7.0925646034628032E-5</v>
      </c>
      <c r="BF3100" s="147">
        <f t="shared" si="1404"/>
        <v>7.0925646034628032E-5</v>
      </c>
      <c r="BG3100" s="159" t="str">
        <f t="shared" si="1405"/>
        <v/>
      </c>
    </row>
    <row r="3101" spans="1:59" ht="20.100000000000001" customHeight="1" x14ac:dyDescent="0.25">
      <c r="A3101" s="147"/>
      <c r="B3101" s="147"/>
      <c r="C3101" s="147"/>
      <c r="D3101" s="147"/>
      <c r="E3101" s="147"/>
      <c r="F3101" s="147"/>
      <c r="G3101" s="147"/>
      <c r="H3101" s="147"/>
      <c r="I3101" s="147"/>
      <c r="J3101" s="147"/>
      <c r="K3101" s="142"/>
      <c r="L3101" s="142"/>
      <c r="M3101" s="142"/>
      <c r="N3101" s="142"/>
      <c r="O3101" s="142"/>
      <c r="P3101" s="142"/>
      <c r="Q3101" s="142"/>
      <c r="R3101" s="142"/>
      <c r="S3101" s="142"/>
      <c r="BB3101" s="147"/>
      <c r="BC3101" s="147">
        <f t="shared" si="1406"/>
        <v>15.436799999999344</v>
      </c>
      <c r="BD3101" s="163">
        <f t="shared" si="1407"/>
        <v>3.0790551649899658E-2</v>
      </c>
      <c r="BE3101" s="147">
        <f t="shared" si="1408"/>
        <v>7.0772363164380708E-5</v>
      </c>
      <c r="BF3101" s="147">
        <f t="shared" si="1404"/>
        <v>7.0772363164380708E-5</v>
      </c>
      <c r="BG3101" s="159" t="str">
        <f t="shared" si="1405"/>
        <v/>
      </c>
    </row>
    <row r="3102" spans="1:59" ht="20.100000000000001" customHeight="1" x14ac:dyDescent="0.25">
      <c r="A3102" s="147"/>
      <c r="B3102" s="147"/>
      <c r="C3102" s="147"/>
      <c r="D3102" s="147"/>
      <c r="E3102" s="147"/>
      <c r="F3102" s="147"/>
      <c r="G3102" s="147"/>
      <c r="H3102" s="147"/>
      <c r="I3102" s="147"/>
      <c r="J3102" s="147"/>
      <c r="K3102" s="142"/>
      <c r="L3102" s="142"/>
      <c r="M3102" s="142"/>
      <c r="N3102" s="142"/>
      <c r="O3102" s="142"/>
      <c r="P3102" s="142"/>
      <c r="Q3102" s="142"/>
      <c r="R3102" s="142"/>
      <c r="S3102" s="142"/>
      <c r="BB3102" s="147"/>
      <c r="BC3102" s="147">
        <f t="shared" si="1406"/>
        <v>15.443199999999344</v>
      </c>
      <c r="BD3102" s="163">
        <f t="shared" si="1407"/>
        <v>3.0719779286735277E-2</v>
      </c>
      <c r="BE3102" s="147">
        <f t="shared" si="1408"/>
        <v>7.0619381231522976E-5</v>
      </c>
      <c r="BF3102" s="147">
        <f t="shared" si="1404"/>
        <v>7.0619381231522976E-5</v>
      </c>
      <c r="BG3102" s="159" t="str">
        <f t="shared" si="1405"/>
        <v/>
      </c>
    </row>
    <row r="3103" spans="1:59" ht="20.100000000000001" customHeight="1" x14ac:dyDescent="0.25">
      <c r="A3103" s="147"/>
      <c r="B3103" s="147"/>
      <c r="C3103" s="147"/>
      <c r="D3103" s="147"/>
      <c r="E3103" s="147"/>
      <c r="F3103" s="147"/>
      <c r="G3103" s="147"/>
      <c r="H3103" s="147"/>
      <c r="I3103" s="147"/>
      <c r="J3103" s="147"/>
      <c r="K3103" s="142"/>
      <c r="L3103" s="142"/>
      <c r="M3103" s="142"/>
      <c r="N3103" s="142"/>
      <c r="O3103" s="142"/>
      <c r="P3103" s="142"/>
      <c r="Q3103" s="142"/>
      <c r="R3103" s="142"/>
      <c r="S3103" s="142"/>
      <c r="BB3103" s="147"/>
      <c r="BC3103" s="147">
        <f t="shared" si="1406"/>
        <v>15.449599999999343</v>
      </c>
      <c r="BD3103" s="163">
        <f t="shared" si="1407"/>
        <v>3.0649159905503754E-2</v>
      </c>
      <c r="BE3103" s="147">
        <f t="shared" si="1408"/>
        <v>7.0466699741911915E-5</v>
      </c>
      <c r="BF3103" s="147">
        <f t="shared" si="1404"/>
        <v>7.0466699741911915E-5</v>
      </c>
      <c r="BG3103" s="159" t="str">
        <f t="shared" si="1405"/>
        <v/>
      </c>
    </row>
    <row r="3104" spans="1:59" ht="20.100000000000001" customHeight="1" x14ac:dyDescent="0.25">
      <c r="A3104" s="147"/>
      <c r="B3104" s="147"/>
      <c r="C3104" s="147"/>
      <c r="D3104" s="147"/>
      <c r="E3104" s="147"/>
      <c r="F3104" s="147"/>
      <c r="G3104" s="147"/>
      <c r="H3104" s="147"/>
      <c r="I3104" s="147"/>
      <c r="J3104" s="147"/>
      <c r="K3104" s="142"/>
      <c r="L3104" s="142"/>
      <c r="M3104" s="142"/>
      <c r="N3104" s="142"/>
      <c r="O3104" s="142"/>
      <c r="P3104" s="142"/>
      <c r="Q3104" s="142"/>
      <c r="R3104" s="142"/>
      <c r="S3104" s="142"/>
      <c r="BB3104" s="147"/>
      <c r="BC3104" s="147">
        <f t="shared" si="1406"/>
        <v>15.455999999999342</v>
      </c>
      <c r="BD3104" s="163">
        <f t="shared" si="1407"/>
        <v>3.0578693205761842E-2</v>
      </c>
      <c r="BE3104" s="147">
        <f t="shared" si="1408"/>
        <v>7.0314318201963183E-5</v>
      </c>
      <c r="BF3104" s="147">
        <f t="shared" si="1404"/>
        <v>7.0314318201963183E-5</v>
      </c>
      <c r="BG3104" s="159" t="str">
        <f t="shared" si="1405"/>
        <v/>
      </c>
    </row>
    <row r="3105" spans="1:59" ht="20.100000000000001" customHeight="1" x14ac:dyDescent="0.25">
      <c r="A3105" s="147"/>
      <c r="B3105" s="147"/>
      <c r="C3105" s="147"/>
      <c r="D3105" s="147"/>
      <c r="E3105" s="147"/>
      <c r="F3105" s="147"/>
      <c r="G3105" s="147"/>
      <c r="H3105" s="147"/>
      <c r="I3105" s="147"/>
      <c r="J3105" s="147"/>
      <c r="K3105" s="142"/>
      <c r="L3105" s="142"/>
      <c r="M3105" s="142"/>
      <c r="N3105" s="142"/>
      <c r="O3105" s="142"/>
      <c r="P3105" s="142"/>
      <c r="Q3105" s="142"/>
      <c r="R3105" s="142"/>
      <c r="S3105" s="142"/>
      <c r="BB3105" s="147"/>
      <c r="BC3105" s="147">
        <f t="shared" si="1406"/>
        <v>15.462399999999342</v>
      </c>
      <c r="BD3105" s="163">
        <f t="shared" si="1407"/>
        <v>3.0508378887559879E-2</v>
      </c>
      <c r="BE3105" s="147">
        <f t="shared" si="1408"/>
        <v>7.0162236118449794E-5</v>
      </c>
      <c r="BF3105" s="147">
        <f t="shared" si="1404"/>
        <v>7.0162236118449794E-5</v>
      </c>
      <c r="BG3105" s="159" t="str">
        <f t="shared" si="1405"/>
        <v/>
      </c>
    </row>
    <row r="3106" spans="1:59" ht="20.100000000000001" customHeight="1" x14ac:dyDescent="0.25">
      <c r="A3106" s="147"/>
      <c r="B3106" s="147"/>
      <c r="C3106" s="147"/>
      <c r="D3106" s="147"/>
      <c r="E3106" s="147"/>
      <c r="F3106" s="147"/>
      <c r="G3106" s="147"/>
      <c r="H3106" s="147"/>
      <c r="I3106" s="147"/>
      <c r="J3106" s="147"/>
      <c r="K3106" s="142"/>
      <c r="L3106" s="142"/>
      <c r="M3106" s="142"/>
      <c r="N3106" s="142"/>
      <c r="O3106" s="142"/>
      <c r="P3106" s="142"/>
      <c r="Q3106" s="142"/>
      <c r="R3106" s="142"/>
      <c r="S3106" s="142"/>
      <c r="BB3106" s="147"/>
      <c r="BC3106" s="147">
        <f t="shared" si="1406"/>
        <v>15.468799999999341</v>
      </c>
      <c r="BD3106" s="163">
        <f t="shared" si="1407"/>
        <v>3.0438216651441429E-2</v>
      </c>
      <c r="BE3106" s="147">
        <f t="shared" si="1408"/>
        <v>7.0010452998675587E-5</v>
      </c>
      <c r="BF3106" s="147">
        <f t="shared" si="1404"/>
        <v>7.0010452998675587E-5</v>
      </c>
      <c r="BG3106" s="159" t="str">
        <f t="shared" si="1405"/>
        <v/>
      </c>
    </row>
    <row r="3107" spans="1:59" ht="20.100000000000001" customHeight="1" x14ac:dyDescent="0.25">
      <c r="A3107" s="147"/>
      <c r="B3107" s="147"/>
      <c r="C3107" s="147"/>
      <c r="D3107" s="147"/>
      <c r="E3107" s="147"/>
      <c r="F3107" s="147"/>
      <c r="G3107" s="147"/>
      <c r="H3107" s="147"/>
      <c r="I3107" s="147"/>
      <c r="J3107" s="147"/>
      <c r="K3107" s="142"/>
      <c r="L3107" s="142"/>
      <c r="M3107" s="142"/>
      <c r="N3107" s="142"/>
      <c r="O3107" s="142"/>
      <c r="P3107" s="142"/>
      <c r="Q3107" s="142"/>
      <c r="R3107" s="142"/>
      <c r="S3107" s="142"/>
      <c r="BB3107" s="147"/>
      <c r="BC3107" s="147">
        <f t="shared" si="1406"/>
        <v>15.47519999999934</v>
      </c>
      <c r="BD3107" s="163">
        <f t="shared" si="1407"/>
        <v>3.0368206198442754E-2</v>
      </c>
      <c r="BE3107" s="147">
        <f t="shared" si="1408"/>
        <v>6.985896835044747E-5</v>
      </c>
      <c r="BF3107" s="147">
        <f t="shared" si="1404"/>
        <v>6.985896835044747E-5</v>
      </c>
      <c r="BG3107" s="159" t="str">
        <f t="shared" si="1405"/>
        <v/>
      </c>
    </row>
    <row r="3108" spans="1:59" ht="20.100000000000001" customHeight="1" x14ac:dyDescent="0.25">
      <c r="A3108" s="147"/>
      <c r="B3108" s="147"/>
      <c r="C3108" s="147"/>
      <c r="D3108" s="147"/>
      <c r="E3108" s="147"/>
      <c r="F3108" s="147"/>
      <c r="G3108" s="147"/>
      <c r="H3108" s="147"/>
      <c r="I3108" s="147"/>
      <c r="J3108" s="147"/>
      <c r="K3108" s="142"/>
      <c r="L3108" s="142"/>
      <c r="M3108" s="142"/>
      <c r="N3108" s="142"/>
      <c r="O3108" s="142"/>
      <c r="P3108" s="142"/>
      <c r="Q3108" s="142"/>
      <c r="R3108" s="142"/>
      <c r="S3108" s="142"/>
      <c r="BB3108" s="147"/>
      <c r="BC3108" s="147">
        <f t="shared" si="1406"/>
        <v>15.481599999999339</v>
      </c>
      <c r="BD3108" s="163">
        <f t="shared" si="1407"/>
        <v>3.0298347230092306E-2</v>
      </c>
      <c r="BE3108" s="147">
        <f t="shared" si="1408"/>
        <v>6.9707781682148279E-5</v>
      </c>
      <c r="BF3108" s="147">
        <f t="shared" si="1404"/>
        <v>6.9707781682148279E-5</v>
      </c>
      <c r="BG3108" s="159" t="str">
        <f t="shared" si="1405"/>
        <v/>
      </c>
    </row>
    <row r="3109" spans="1:59" ht="20.100000000000001" customHeight="1" x14ac:dyDescent="0.25">
      <c r="A3109" s="147"/>
      <c r="B3109" s="147"/>
      <c r="C3109" s="147"/>
      <c r="D3109" s="147"/>
      <c r="E3109" s="147"/>
      <c r="F3109" s="147"/>
      <c r="G3109" s="147"/>
      <c r="H3109" s="147"/>
      <c r="I3109" s="147"/>
      <c r="J3109" s="147"/>
      <c r="K3109" s="142"/>
      <c r="L3109" s="142"/>
      <c r="M3109" s="142"/>
      <c r="N3109" s="142"/>
      <c r="O3109" s="142"/>
      <c r="P3109" s="142"/>
      <c r="Q3109" s="142"/>
      <c r="R3109" s="142"/>
      <c r="S3109" s="142"/>
      <c r="BB3109" s="147"/>
      <c r="BC3109" s="147">
        <f t="shared" si="1406"/>
        <v>15.487999999999339</v>
      </c>
      <c r="BD3109" s="163">
        <f t="shared" si="1407"/>
        <v>3.0228639448410158E-2</v>
      </c>
      <c r="BE3109" s="147">
        <f t="shared" si="1408"/>
        <v>6.9556892502400242E-5</v>
      </c>
      <c r="BF3109" s="147">
        <f t="shared" si="1404"/>
        <v>6.9556892502400242E-5</v>
      </c>
      <c r="BG3109" s="159" t="str">
        <f t="shared" si="1405"/>
        <v/>
      </c>
    </row>
    <row r="3110" spans="1:59" ht="20.100000000000001" customHeight="1" x14ac:dyDescent="0.25">
      <c r="A3110" s="147"/>
      <c r="B3110" s="147"/>
      <c r="C3110" s="147"/>
      <c r="D3110" s="147"/>
      <c r="E3110" s="147"/>
      <c r="F3110" s="147"/>
      <c r="G3110" s="147"/>
      <c r="H3110" s="147"/>
      <c r="I3110" s="147"/>
      <c r="J3110" s="147"/>
      <c r="K3110" s="142"/>
      <c r="L3110" s="142"/>
      <c r="M3110" s="142"/>
      <c r="N3110" s="142"/>
      <c r="O3110" s="142"/>
      <c r="P3110" s="142"/>
      <c r="Q3110" s="142"/>
      <c r="R3110" s="142"/>
      <c r="S3110" s="142"/>
      <c r="BB3110" s="147"/>
      <c r="BC3110" s="147">
        <f t="shared" si="1406"/>
        <v>15.494399999999338</v>
      </c>
      <c r="BD3110" s="163">
        <f t="shared" si="1407"/>
        <v>3.0159082555907758E-2</v>
      </c>
      <c r="BE3110" s="147">
        <f t="shared" si="1408"/>
        <v>6.9406300320616621E-5</v>
      </c>
      <c r="BF3110" s="147">
        <f t="shared" si="1404"/>
        <v>6.9406300320616621E-5</v>
      </c>
      <c r="BG3110" s="159" t="str">
        <f t="shared" si="1405"/>
        <v/>
      </c>
    </row>
    <row r="3111" spans="1:59" ht="20.100000000000001" customHeight="1" x14ac:dyDescent="0.25">
      <c r="A3111" s="147"/>
      <c r="B3111" s="147"/>
      <c r="C3111" s="147"/>
      <c r="D3111" s="147"/>
      <c r="E3111" s="147"/>
      <c r="F3111" s="147"/>
      <c r="G3111" s="147"/>
      <c r="H3111" s="147"/>
      <c r="I3111" s="147"/>
      <c r="J3111" s="147"/>
      <c r="K3111" s="142"/>
      <c r="L3111" s="142"/>
      <c r="M3111" s="142"/>
      <c r="N3111" s="142"/>
      <c r="O3111" s="142"/>
      <c r="P3111" s="142"/>
      <c r="Q3111" s="142"/>
      <c r="R3111" s="142"/>
      <c r="S3111" s="142"/>
      <c r="BB3111" s="147"/>
      <c r="BC3111" s="147">
        <f t="shared" si="1406"/>
        <v>15.500799999999337</v>
      </c>
      <c r="BD3111" s="163">
        <f t="shared" si="1407"/>
        <v>3.0089676255587141E-2</v>
      </c>
      <c r="BE3111" s="147">
        <f t="shared" si="1408"/>
        <v>6.9256004646585378E-5</v>
      </c>
      <c r="BF3111" s="147">
        <f t="shared" si="1404"/>
        <v>6.9256004646585378E-5</v>
      </c>
      <c r="BG3111" s="159" t="str">
        <f t="shared" si="1405"/>
        <v/>
      </c>
    </row>
    <row r="3112" spans="1:59" ht="20.100000000000001" customHeight="1" x14ac:dyDescent="0.25">
      <c r="A3112" s="147"/>
      <c r="B3112" s="147"/>
      <c r="C3112" s="147"/>
      <c r="D3112" s="147"/>
      <c r="E3112" s="147"/>
      <c r="F3112" s="147"/>
      <c r="G3112" s="147"/>
      <c r="H3112" s="147"/>
      <c r="I3112" s="147"/>
      <c r="J3112" s="147"/>
      <c r="K3112" s="142"/>
      <c r="L3112" s="142"/>
      <c r="M3112" s="142"/>
      <c r="N3112" s="142"/>
      <c r="O3112" s="142"/>
      <c r="P3112" s="142"/>
      <c r="Q3112" s="142"/>
      <c r="R3112" s="142"/>
      <c r="S3112" s="142"/>
      <c r="BB3112" s="147"/>
      <c r="BC3112" s="147">
        <f t="shared" si="1406"/>
        <v>15.507199999999337</v>
      </c>
      <c r="BD3112" s="163">
        <f t="shared" si="1407"/>
        <v>3.0020420250940556E-2</v>
      </c>
      <c r="BE3112" s="147">
        <f t="shared" si="1408"/>
        <v>6.9106004990458769E-5</v>
      </c>
      <c r="BF3112" s="147">
        <f t="shared" si="1404"/>
        <v>6.9106004990458769E-5</v>
      </c>
      <c r="BG3112" s="159" t="str">
        <f t="shared" si="1405"/>
        <v/>
      </c>
    </row>
    <row r="3113" spans="1:59" ht="20.100000000000001" customHeight="1" x14ac:dyDescent="0.25">
      <c r="A3113" s="147"/>
      <c r="B3113" s="147"/>
      <c r="C3113" s="147"/>
      <c r="D3113" s="147"/>
      <c r="E3113" s="147"/>
      <c r="F3113" s="147"/>
      <c r="G3113" s="147"/>
      <c r="H3113" s="147"/>
      <c r="I3113" s="147"/>
      <c r="J3113" s="147"/>
      <c r="K3113" s="142"/>
      <c r="L3113" s="142"/>
      <c r="M3113" s="142"/>
      <c r="N3113" s="142"/>
      <c r="O3113" s="142"/>
      <c r="P3113" s="142"/>
      <c r="Q3113" s="142"/>
      <c r="R3113" s="142"/>
      <c r="S3113" s="142"/>
      <c r="BB3113" s="147"/>
      <c r="BC3113" s="147">
        <f t="shared" si="1406"/>
        <v>15.513599999999336</v>
      </c>
      <c r="BD3113" s="163">
        <f t="shared" si="1407"/>
        <v>2.9951314245950097E-2</v>
      </c>
      <c r="BE3113" s="147">
        <f t="shared" si="1408"/>
        <v>6.8956300863096814E-5</v>
      </c>
      <c r="BF3113" s="147">
        <f t="shared" si="1404"/>
        <v>6.8956300863096814E-5</v>
      </c>
      <c r="BG3113" s="159" t="str">
        <f t="shared" si="1405"/>
        <v/>
      </c>
    </row>
    <row r="3114" spans="1:59" ht="20.100000000000001" customHeight="1" x14ac:dyDescent="0.25">
      <c r="A3114" s="147"/>
      <c r="B3114" s="147"/>
      <c r="C3114" s="147"/>
      <c r="D3114" s="147"/>
      <c r="E3114" s="147"/>
      <c r="F3114" s="147"/>
      <c r="G3114" s="147"/>
      <c r="H3114" s="147"/>
      <c r="I3114" s="147"/>
      <c r="J3114" s="147"/>
      <c r="K3114" s="142"/>
      <c r="L3114" s="142"/>
      <c r="M3114" s="142"/>
      <c r="N3114" s="142"/>
      <c r="O3114" s="142"/>
      <c r="P3114" s="142"/>
      <c r="Q3114" s="142"/>
      <c r="R3114" s="142"/>
      <c r="S3114" s="142"/>
      <c r="BB3114" s="147"/>
      <c r="BC3114" s="147">
        <f t="shared" si="1406"/>
        <v>15.519999999999335</v>
      </c>
      <c r="BD3114" s="163">
        <f t="shared" si="1407"/>
        <v>2.9882357945087E-2</v>
      </c>
      <c r="BE3114" s="147">
        <f t="shared" si="1408"/>
        <v>6.8806891775751583E-5</v>
      </c>
      <c r="BF3114" s="147">
        <f t="shared" si="1404"/>
        <v>6.8806891775751583E-5</v>
      </c>
      <c r="BG3114" s="159" t="str">
        <f t="shared" si="1405"/>
        <v/>
      </c>
    </row>
    <row r="3115" spans="1:59" ht="20.100000000000001" customHeight="1" x14ac:dyDescent="0.25">
      <c r="A3115" s="147"/>
      <c r="B3115" s="147"/>
      <c r="C3115" s="147"/>
      <c r="D3115" s="147"/>
      <c r="E3115" s="147"/>
      <c r="F3115" s="147"/>
      <c r="G3115" s="147"/>
      <c r="H3115" s="147"/>
      <c r="I3115" s="147"/>
      <c r="J3115" s="147"/>
      <c r="K3115" s="142"/>
      <c r="L3115" s="142"/>
      <c r="M3115" s="142"/>
      <c r="N3115" s="142"/>
      <c r="O3115" s="142"/>
      <c r="P3115" s="142"/>
      <c r="Q3115" s="142"/>
      <c r="R3115" s="142"/>
      <c r="S3115" s="142"/>
      <c r="BB3115" s="147"/>
      <c r="BC3115" s="147">
        <f t="shared" si="1406"/>
        <v>15.526399999999335</v>
      </c>
      <c r="BD3115" s="163">
        <f t="shared" si="1407"/>
        <v>2.9813551053311248E-2</v>
      </c>
      <c r="BE3115" s="147">
        <f t="shared" si="1408"/>
        <v>6.8657777240112294E-5</v>
      </c>
      <c r="BF3115" s="147">
        <f t="shared" si="1404"/>
        <v>6.8657777240112294E-5</v>
      </c>
      <c r="BG3115" s="159" t="str">
        <f t="shared" si="1405"/>
        <v/>
      </c>
    </row>
    <row r="3116" spans="1:59" ht="20.100000000000001" customHeight="1" x14ac:dyDescent="0.25">
      <c r="A3116" s="147"/>
      <c r="B3116" s="147"/>
      <c r="C3116" s="147"/>
      <c r="D3116" s="147"/>
      <c r="E3116" s="147"/>
      <c r="F3116" s="147"/>
      <c r="G3116" s="147"/>
      <c r="H3116" s="147"/>
      <c r="I3116" s="147"/>
      <c r="J3116" s="147"/>
      <c r="K3116" s="142"/>
      <c r="L3116" s="142"/>
      <c r="M3116" s="142"/>
      <c r="N3116" s="142"/>
      <c r="O3116" s="142"/>
      <c r="P3116" s="142"/>
      <c r="Q3116" s="142"/>
      <c r="R3116" s="142"/>
      <c r="S3116" s="142"/>
      <c r="BB3116" s="147"/>
      <c r="BC3116" s="147">
        <f t="shared" si="1406"/>
        <v>15.532799999999334</v>
      </c>
      <c r="BD3116" s="163">
        <f t="shared" si="1407"/>
        <v>2.9744893276071136E-2</v>
      </c>
      <c r="BE3116" s="147">
        <f t="shared" si="1408"/>
        <v>6.8508956768464913E-5</v>
      </c>
      <c r="BF3116" s="147">
        <f t="shared" si="1404"/>
        <v>6.8508956768464913E-5</v>
      </c>
      <c r="BG3116" s="159" t="str">
        <f t="shared" si="1405"/>
        <v/>
      </c>
    </row>
    <row r="3117" spans="1:59" ht="20.100000000000001" customHeight="1" x14ac:dyDescent="0.25">
      <c r="A3117" s="147"/>
      <c r="B3117" s="147"/>
      <c r="C3117" s="147"/>
      <c r="D3117" s="147"/>
      <c r="E3117" s="147"/>
      <c r="F3117" s="147"/>
      <c r="G3117" s="147"/>
      <c r="H3117" s="147"/>
      <c r="I3117" s="147"/>
      <c r="J3117" s="147"/>
      <c r="K3117" s="142"/>
      <c r="L3117" s="142"/>
      <c r="M3117" s="142"/>
      <c r="N3117" s="142"/>
      <c r="O3117" s="142"/>
      <c r="P3117" s="142"/>
      <c r="Q3117" s="142"/>
      <c r="R3117" s="142"/>
      <c r="S3117" s="142"/>
      <c r="BB3117" s="147"/>
      <c r="BC3117" s="147">
        <f t="shared" si="1406"/>
        <v>15.539199999999333</v>
      </c>
      <c r="BD3117" s="163">
        <f t="shared" si="1407"/>
        <v>2.9676384319302671E-2</v>
      </c>
      <c r="BE3117" s="147">
        <f t="shared" si="1408"/>
        <v>6.8360429873601941E-5</v>
      </c>
      <c r="BF3117" s="147">
        <f t="shared" si="1404"/>
        <v>6.8360429873601941E-5</v>
      </c>
      <c r="BG3117" s="159" t="str">
        <f t="shared" si="1405"/>
        <v/>
      </c>
    </row>
    <row r="3118" spans="1:59" ht="20.100000000000001" customHeight="1" x14ac:dyDescent="0.25">
      <c r="A3118" s="147"/>
      <c r="B3118" s="147"/>
      <c r="C3118" s="147"/>
      <c r="D3118" s="147"/>
      <c r="E3118" s="147"/>
      <c r="F3118" s="147"/>
      <c r="G3118" s="147"/>
      <c r="H3118" s="147"/>
      <c r="I3118" s="147"/>
      <c r="J3118" s="147"/>
      <c r="K3118" s="142"/>
      <c r="L3118" s="142"/>
      <c r="M3118" s="142"/>
      <c r="N3118" s="142"/>
      <c r="O3118" s="142"/>
      <c r="P3118" s="142"/>
      <c r="Q3118" s="142"/>
      <c r="R3118" s="142"/>
      <c r="S3118" s="142"/>
      <c r="BB3118" s="147"/>
      <c r="BC3118" s="147">
        <f t="shared" si="1406"/>
        <v>15.545599999999332</v>
      </c>
      <c r="BD3118" s="163">
        <f t="shared" si="1407"/>
        <v>2.9608023889429069E-2</v>
      </c>
      <c r="BE3118" s="147">
        <f t="shared" si="1408"/>
        <v>6.8212196068676706E-5</v>
      </c>
      <c r="BF3118" s="147">
        <f t="shared" si="1404"/>
        <v>6.8212196068676706E-5</v>
      </c>
      <c r="BG3118" s="159" t="str">
        <f t="shared" si="1405"/>
        <v/>
      </c>
    </row>
    <row r="3119" spans="1:59" ht="20.100000000000001" customHeight="1" x14ac:dyDescent="0.25">
      <c r="A3119" s="147"/>
      <c r="B3119" s="147"/>
      <c r="C3119" s="147"/>
      <c r="D3119" s="147"/>
      <c r="E3119" s="147"/>
      <c r="F3119" s="147"/>
      <c r="G3119" s="147"/>
      <c r="H3119" s="147"/>
      <c r="I3119" s="147"/>
      <c r="J3119" s="147"/>
      <c r="K3119" s="142"/>
      <c r="L3119" s="142"/>
      <c r="M3119" s="142"/>
      <c r="N3119" s="142"/>
      <c r="O3119" s="142"/>
      <c r="P3119" s="142"/>
      <c r="Q3119" s="142"/>
      <c r="R3119" s="142"/>
      <c r="S3119" s="142"/>
      <c r="BB3119" s="147"/>
      <c r="BC3119" s="147">
        <f t="shared" si="1406"/>
        <v>15.551999999999332</v>
      </c>
      <c r="BD3119" s="163">
        <f t="shared" si="1407"/>
        <v>2.9539811693360393E-2</v>
      </c>
      <c r="BE3119" s="147">
        <f t="shared" si="1408"/>
        <v>6.8064254867526014E-5</v>
      </c>
      <c r="BF3119" s="147">
        <f t="shared" si="1404"/>
        <v>6.8064254867526014E-5</v>
      </c>
      <c r="BG3119" s="159" t="str">
        <f t="shared" si="1405"/>
        <v/>
      </c>
    </row>
    <row r="3120" spans="1:59" ht="20.100000000000001" customHeight="1" x14ac:dyDescent="0.25">
      <c r="A3120" s="147"/>
      <c r="B3120" s="147"/>
      <c r="C3120" s="147"/>
      <c r="D3120" s="147"/>
      <c r="E3120" s="147"/>
      <c r="F3120" s="147"/>
      <c r="G3120" s="147"/>
      <c r="H3120" s="147"/>
      <c r="I3120" s="147"/>
      <c r="J3120" s="147"/>
      <c r="K3120" s="142"/>
      <c r="L3120" s="142"/>
      <c r="M3120" s="142"/>
      <c r="N3120" s="142"/>
      <c r="O3120" s="142"/>
      <c r="P3120" s="142"/>
      <c r="Q3120" s="142"/>
      <c r="R3120" s="142"/>
      <c r="S3120" s="142"/>
      <c r="BB3120" s="147"/>
      <c r="BC3120" s="147">
        <f t="shared" si="1406"/>
        <v>15.558399999999331</v>
      </c>
      <c r="BD3120" s="163">
        <f t="shared" si="1407"/>
        <v>2.9471747438492867E-2</v>
      </c>
      <c r="BE3120" s="147">
        <f t="shared" si="1408"/>
        <v>6.7916605784323208E-5</v>
      </c>
      <c r="BF3120" s="147">
        <f t="shared" si="1404"/>
        <v>6.7916605784323208E-5</v>
      </c>
      <c r="BG3120" s="159" t="str">
        <f t="shared" si="1405"/>
        <v/>
      </c>
    </row>
    <row r="3121" spans="1:59" ht="20.100000000000001" customHeight="1" x14ac:dyDescent="0.25">
      <c r="A3121" s="147"/>
      <c r="B3121" s="147"/>
      <c r="C3121" s="147"/>
      <c r="D3121" s="147"/>
      <c r="E3121" s="147"/>
      <c r="F3121" s="147"/>
      <c r="G3121" s="147"/>
      <c r="H3121" s="147"/>
      <c r="I3121" s="147"/>
      <c r="J3121" s="147"/>
      <c r="K3121" s="142"/>
      <c r="L3121" s="142"/>
      <c r="M3121" s="142"/>
      <c r="N3121" s="142"/>
      <c r="O3121" s="142"/>
      <c r="P3121" s="142"/>
      <c r="Q3121" s="142"/>
      <c r="R3121" s="142"/>
      <c r="S3121" s="142"/>
      <c r="BB3121" s="147"/>
      <c r="BC3121" s="147">
        <f t="shared" si="1406"/>
        <v>15.56479999999933</v>
      </c>
      <c r="BD3121" s="163">
        <f t="shared" si="1407"/>
        <v>2.9403830832708543E-2</v>
      </c>
      <c r="BE3121" s="147">
        <f t="shared" si="1408"/>
        <v>6.7769248333838378E-5</v>
      </c>
      <c r="BF3121" s="147">
        <f t="shared" ref="BF3121:BF3184" si="1409">IF(BD3121&lt;(1-$BB$693),BE3121,"")</f>
        <v>6.7769248333838378E-5</v>
      </c>
      <c r="BG3121" s="159" t="str">
        <f t="shared" ref="BG3121:BG3184" si="1410">IF(BD3121&lt;(1-$BB$699),BE3121,"")</f>
        <v/>
      </c>
    </row>
    <row r="3122" spans="1:59" ht="20.100000000000001" customHeight="1" x14ac:dyDescent="0.25">
      <c r="A3122" s="147"/>
      <c r="B3122" s="147"/>
      <c r="C3122" s="147"/>
      <c r="D3122" s="147"/>
      <c r="E3122" s="147"/>
      <c r="F3122" s="147"/>
      <c r="G3122" s="147"/>
      <c r="H3122" s="147"/>
      <c r="I3122" s="147"/>
      <c r="J3122" s="147"/>
      <c r="K3122" s="142"/>
      <c r="L3122" s="142"/>
      <c r="M3122" s="142"/>
      <c r="N3122" s="142"/>
      <c r="O3122" s="142"/>
      <c r="P3122" s="142"/>
      <c r="Q3122" s="142"/>
      <c r="R3122" s="142"/>
      <c r="S3122" s="142"/>
      <c r="BB3122" s="147"/>
      <c r="BC3122" s="147">
        <f t="shared" ref="BC3122:BC3185" si="1411">BC3121+$BF$686</f>
        <v>15.57119999999933</v>
      </c>
      <c r="BD3122" s="163">
        <f t="shared" ref="BD3122:BD3185" si="1412">_xlfn.CHISQ.DIST.RT(BC3122,7)</f>
        <v>2.9336061584374705E-2</v>
      </c>
      <c r="BE3122" s="147">
        <f t="shared" ref="BE3122:BE3185" si="1413">BD3122-BD3123</f>
        <v>6.7622182031306516E-5</v>
      </c>
      <c r="BF3122" s="147">
        <f t="shared" si="1409"/>
        <v>6.7622182031306516E-5</v>
      </c>
      <c r="BG3122" s="159" t="str">
        <f t="shared" si="1410"/>
        <v/>
      </c>
    </row>
    <row r="3123" spans="1:59" ht="20.100000000000001" customHeight="1" x14ac:dyDescent="0.25">
      <c r="A3123" s="147"/>
      <c r="B3123" s="147"/>
      <c r="C3123" s="147"/>
      <c r="D3123" s="147"/>
      <c r="E3123" s="147"/>
      <c r="F3123" s="147"/>
      <c r="G3123" s="147"/>
      <c r="H3123" s="147"/>
      <c r="I3123" s="147"/>
      <c r="J3123" s="147"/>
      <c r="K3123" s="142"/>
      <c r="L3123" s="142"/>
      <c r="M3123" s="142"/>
      <c r="N3123" s="142"/>
      <c r="O3123" s="142"/>
      <c r="P3123" s="142"/>
      <c r="Q3123" s="142"/>
      <c r="R3123" s="142"/>
      <c r="S3123" s="142"/>
      <c r="BB3123" s="147"/>
      <c r="BC3123" s="147">
        <f t="shared" si="1411"/>
        <v>15.577599999999329</v>
      </c>
      <c r="BD3123" s="163">
        <f t="shared" si="1412"/>
        <v>2.9268439402343398E-2</v>
      </c>
      <c r="BE3123" s="147">
        <f t="shared" si="1413"/>
        <v>6.7475406392427523E-5</v>
      </c>
      <c r="BF3123" s="147">
        <f t="shared" si="1409"/>
        <v>6.7475406392427523E-5</v>
      </c>
      <c r="BG3123" s="159" t="str">
        <f t="shared" si="1410"/>
        <v/>
      </c>
    </row>
    <row r="3124" spans="1:59" ht="20.100000000000001" customHeight="1" x14ac:dyDescent="0.25">
      <c r="A3124" s="147"/>
      <c r="B3124" s="147"/>
      <c r="C3124" s="147"/>
      <c r="D3124" s="147"/>
      <c r="E3124" s="147"/>
      <c r="F3124" s="147"/>
      <c r="G3124" s="147"/>
      <c r="H3124" s="147"/>
      <c r="I3124" s="147"/>
      <c r="J3124" s="147"/>
      <c r="K3124" s="142"/>
      <c r="L3124" s="142"/>
      <c r="M3124" s="142"/>
      <c r="N3124" s="142"/>
      <c r="O3124" s="142"/>
      <c r="P3124" s="142"/>
      <c r="Q3124" s="142"/>
      <c r="R3124" s="142"/>
      <c r="S3124" s="142"/>
      <c r="BB3124" s="147"/>
      <c r="BC3124" s="147">
        <f t="shared" si="1411"/>
        <v>15.583999999999328</v>
      </c>
      <c r="BD3124" s="163">
        <f t="shared" si="1412"/>
        <v>2.9200963995950971E-2</v>
      </c>
      <c r="BE3124" s="147">
        <f t="shared" si="1413"/>
        <v>6.7328920933501513E-5</v>
      </c>
      <c r="BF3124" s="147">
        <f t="shared" si="1409"/>
        <v>6.7328920933501513E-5</v>
      </c>
      <c r="BG3124" s="159" t="str">
        <f t="shared" si="1410"/>
        <v/>
      </c>
    </row>
    <row r="3125" spans="1:59" ht="20.100000000000001" customHeight="1" x14ac:dyDescent="0.25">
      <c r="A3125" s="147"/>
      <c r="B3125" s="147"/>
      <c r="C3125" s="147"/>
      <c r="D3125" s="147"/>
      <c r="E3125" s="147"/>
      <c r="F3125" s="147"/>
      <c r="G3125" s="147"/>
      <c r="H3125" s="147"/>
      <c r="I3125" s="147"/>
      <c r="J3125" s="147"/>
      <c r="K3125" s="142"/>
      <c r="L3125" s="142"/>
      <c r="M3125" s="142"/>
      <c r="N3125" s="142"/>
      <c r="O3125" s="142"/>
      <c r="P3125" s="142"/>
      <c r="Q3125" s="142"/>
      <c r="R3125" s="142"/>
      <c r="S3125" s="142"/>
      <c r="BB3125" s="147"/>
      <c r="BC3125" s="147">
        <f t="shared" si="1411"/>
        <v>15.590399999999327</v>
      </c>
      <c r="BD3125" s="163">
        <f t="shared" si="1412"/>
        <v>2.9133635075017469E-2</v>
      </c>
      <c r="BE3125" s="147">
        <f t="shared" si="1413"/>
        <v>6.7182725171303914E-5</v>
      </c>
      <c r="BF3125" s="147">
        <f t="shared" si="1409"/>
        <v>6.7182725171303914E-5</v>
      </c>
      <c r="BG3125" s="159" t="str">
        <f t="shared" si="1410"/>
        <v/>
      </c>
    </row>
    <row r="3126" spans="1:59" ht="20.100000000000001" customHeight="1" x14ac:dyDescent="0.25">
      <c r="A3126" s="147"/>
      <c r="B3126" s="147"/>
      <c r="C3126" s="147"/>
      <c r="D3126" s="147"/>
      <c r="E3126" s="147"/>
      <c r="F3126" s="147"/>
      <c r="G3126" s="147"/>
      <c r="H3126" s="147"/>
      <c r="I3126" s="147"/>
      <c r="J3126" s="147"/>
      <c r="K3126" s="142"/>
      <c r="L3126" s="142"/>
      <c r="M3126" s="142"/>
      <c r="N3126" s="142"/>
      <c r="O3126" s="142"/>
      <c r="P3126" s="142"/>
      <c r="Q3126" s="142"/>
      <c r="R3126" s="142"/>
      <c r="S3126" s="142"/>
      <c r="BB3126" s="147"/>
      <c r="BC3126" s="147">
        <f t="shared" si="1411"/>
        <v>15.596799999999327</v>
      </c>
      <c r="BD3126" s="163">
        <f t="shared" si="1412"/>
        <v>2.9066452349846165E-2</v>
      </c>
      <c r="BE3126" s="147">
        <f t="shared" si="1413"/>
        <v>6.7036818623029959E-5</v>
      </c>
      <c r="BF3126" s="147">
        <f t="shared" si="1409"/>
        <v>6.7036818623029959E-5</v>
      </c>
      <c r="BG3126" s="159" t="str">
        <f t="shared" si="1410"/>
        <v/>
      </c>
    </row>
    <row r="3127" spans="1:59" ht="20.100000000000001" customHeight="1" x14ac:dyDescent="0.25">
      <c r="A3127" s="147"/>
      <c r="B3127" s="147"/>
      <c r="C3127" s="147"/>
      <c r="D3127" s="147"/>
      <c r="E3127" s="147"/>
      <c r="F3127" s="147"/>
      <c r="G3127" s="147"/>
      <c r="H3127" s="147"/>
      <c r="I3127" s="147"/>
      <c r="J3127" s="147"/>
      <c r="K3127" s="142"/>
      <c r="L3127" s="142"/>
      <c r="M3127" s="142"/>
      <c r="N3127" s="142"/>
      <c r="O3127" s="142"/>
      <c r="P3127" s="142"/>
      <c r="Q3127" s="142"/>
      <c r="R3127" s="142"/>
      <c r="S3127" s="142"/>
      <c r="BB3127" s="147"/>
      <c r="BC3127" s="147">
        <f t="shared" si="1411"/>
        <v>15.603199999999326</v>
      </c>
      <c r="BD3127" s="163">
        <f t="shared" si="1412"/>
        <v>2.8999415531223136E-2</v>
      </c>
      <c r="BE3127" s="147">
        <f t="shared" si="1413"/>
        <v>6.6891200806423051E-5</v>
      </c>
      <c r="BF3127" s="147">
        <f t="shared" si="1409"/>
        <v>6.6891200806423051E-5</v>
      </c>
      <c r="BG3127" s="159" t="str">
        <f t="shared" si="1410"/>
        <v/>
      </c>
    </row>
    <row r="3128" spans="1:59" ht="20.100000000000001" customHeight="1" x14ac:dyDescent="0.25">
      <c r="A3128" s="147"/>
      <c r="B3128" s="147"/>
      <c r="C3128" s="147"/>
      <c r="D3128" s="147"/>
      <c r="E3128" s="147"/>
      <c r="F3128" s="147"/>
      <c r="G3128" s="147"/>
      <c r="H3128" s="147"/>
      <c r="I3128" s="147"/>
      <c r="J3128" s="147"/>
      <c r="K3128" s="142"/>
      <c r="L3128" s="142"/>
      <c r="M3128" s="142"/>
      <c r="N3128" s="142"/>
      <c r="O3128" s="142"/>
      <c r="P3128" s="142"/>
      <c r="Q3128" s="142"/>
      <c r="R3128" s="142"/>
      <c r="S3128" s="142"/>
      <c r="BB3128" s="147"/>
      <c r="BC3128" s="147">
        <f t="shared" si="1411"/>
        <v>15.609599999999325</v>
      </c>
      <c r="BD3128" s="163">
        <f t="shared" si="1412"/>
        <v>2.8932524330416712E-2</v>
      </c>
      <c r="BE3128" s="147">
        <f t="shared" si="1413"/>
        <v>6.674587123976089E-5</v>
      </c>
      <c r="BF3128" s="147">
        <f t="shared" si="1409"/>
        <v>6.674587123976089E-5</v>
      </c>
      <c r="BG3128" s="159" t="str">
        <f t="shared" si="1410"/>
        <v/>
      </c>
    </row>
    <row r="3129" spans="1:59" ht="20.100000000000001" customHeight="1" x14ac:dyDescent="0.25">
      <c r="A3129" s="147"/>
      <c r="B3129" s="147"/>
      <c r="C3129" s="147"/>
      <c r="D3129" s="147"/>
      <c r="E3129" s="147"/>
      <c r="F3129" s="147"/>
      <c r="G3129" s="147"/>
      <c r="H3129" s="147"/>
      <c r="I3129" s="147"/>
      <c r="J3129" s="147"/>
      <c r="K3129" s="142"/>
      <c r="L3129" s="142"/>
      <c r="M3129" s="142"/>
      <c r="N3129" s="142"/>
      <c r="O3129" s="142"/>
      <c r="P3129" s="142"/>
      <c r="Q3129" s="142"/>
      <c r="R3129" s="142"/>
      <c r="S3129" s="142"/>
      <c r="BB3129" s="147"/>
      <c r="BC3129" s="147">
        <f t="shared" si="1411"/>
        <v>15.615999999999325</v>
      </c>
      <c r="BD3129" s="163">
        <f t="shared" si="1412"/>
        <v>2.8865778459176952E-2</v>
      </c>
      <c r="BE3129" s="147">
        <f t="shared" si="1413"/>
        <v>6.660082944184853E-5</v>
      </c>
      <c r="BF3129" s="147">
        <f t="shared" si="1409"/>
        <v>6.660082944184853E-5</v>
      </c>
      <c r="BG3129" s="159" t="str">
        <f t="shared" si="1410"/>
        <v/>
      </c>
    </row>
    <row r="3130" spans="1:59" ht="20.100000000000001" customHeight="1" x14ac:dyDescent="0.25">
      <c r="A3130" s="147"/>
      <c r="B3130" s="147"/>
      <c r="C3130" s="147"/>
      <c r="D3130" s="147"/>
      <c r="E3130" s="147"/>
      <c r="F3130" s="147"/>
      <c r="G3130" s="147"/>
      <c r="H3130" s="147"/>
      <c r="I3130" s="147"/>
      <c r="J3130" s="147"/>
      <c r="K3130" s="142"/>
      <c r="L3130" s="142"/>
      <c r="M3130" s="142"/>
      <c r="N3130" s="142"/>
      <c r="O3130" s="142"/>
      <c r="P3130" s="142"/>
      <c r="Q3130" s="142"/>
      <c r="R3130" s="142"/>
      <c r="S3130" s="142"/>
      <c r="BB3130" s="147"/>
      <c r="BC3130" s="147">
        <f t="shared" si="1411"/>
        <v>15.622399999999324</v>
      </c>
      <c r="BD3130" s="163">
        <f t="shared" si="1412"/>
        <v>2.8799177629735103E-2</v>
      </c>
      <c r="BE3130" s="147">
        <f t="shared" si="1413"/>
        <v>6.6456074931855319E-5</v>
      </c>
      <c r="BF3130" s="147">
        <f t="shared" si="1409"/>
        <v>6.6456074931855319E-5</v>
      </c>
      <c r="BG3130" s="159" t="str">
        <f t="shared" si="1410"/>
        <v/>
      </c>
    </row>
    <row r="3131" spans="1:59" ht="20.100000000000001" customHeight="1" x14ac:dyDescent="0.25">
      <c r="A3131" s="147"/>
      <c r="B3131" s="147"/>
      <c r="C3131" s="147"/>
      <c r="D3131" s="147"/>
      <c r="E3131" s="147"/>
      <c r="F3131" s="147"/>
      <c r="G3131" s="147"/>
      <c r="H3131" s="147"/>
      <c r="I3131" s="147"/>
      <c r="J3131" s="147"/>
      <c r="K3131" s="142"/>
      <c r="L3131" s="142"/>
      <c r="M3131" s="142"/>
      <c r="N3131" s="142"/>
      <c r="O3131" s="142"/>
      <c r="P3131" s="142"/>
      <c r="Q3131" s="142"/>
      <c r="R3131" s="142"/>
      <c r="S3131" s="142"/>
      <c r="BB3131" s="147"/>
      <c r="BC3131" s="147">
        <f t="shared" si="1411"/>
        <v>15.628799999999323</v>
      </c>
      <c r="BD3131" s="163">
        <f t="shared" si="1412"/>
        <v>2.8732721554803248E-2</v>
      </c>
      <c r="BE3131" s="147">
        <f t="shared" si="1413"/>
        <v>6.6311607229606329E-5</v>
      </c>
      <c r="BF3131" s="147">
        <f t="shared" si="1409"/>
        <v>6.6311607229606329E-5</v>
      </c>
      <c r="BG3131" s="159" t="str">
        <f t="shared" si="1410"/>
        <v/>
      </c>
    </row>
    <row r="3132" spans="1:59" ht="20.100000000000001" customHeight="1" x14ac:dyDescent="0.25">
      <c r="A3132" s="147"/>
      <c r="B3132" s="147"/>
      <c r="C3132" s="147"/>
      <c r="D3132" s="147"/>
      <c r="E3132" s="147"/>
      <c r="F3132" s="147"/>
      <c r="G3132" s="147"/>
      <c r="H3132" s="147"/>
      <c r="I3132" s="147"/>
      <c r="J3132" s="147"/>
      <c r="K3132" s="142"/>
      <c r="L3132" s="142"/>
      <c r="M3132" s="142"/>
      <c r="N3132" s="142"/>
      <c r="O3132" s="142"/>
      <c r="P3132" s="142"/>
      <c r="Q3132" s="142"/>
      <c r="R3132" s="142"/>
      <c r="S3132" s="142"/>
      <c r="BB3132" s="147"/>
      <c r="BC3132" s="147">
        <f t="shared" si="1411"/>
        <v>15.635199999999323</v>
      </c>
      <c r="BD3132" s="163">
        <f t="shared" si="1412"/>
        <v>2.8666409947573641E-2</v>
      </c>
      <c r="BE3132" s="147">
        <f t="shared" si="1413"/>
        <v>6.6167425855401946E-5</v>
      </c>
      <c r="BF3132" s="147">
        <f t="shared" si="1409"/>
        <v>6.6167425855401946E-5</v>
      </c>
      <c r="BG3132" s="159" t="str">
        <f t="shared" si="1410"/>
        <v/>
      </c>
    </row>
    <row r="3133" spans="1:59" ht="20.100000000000001" customHeight="1" x14ac:dyDescent="0.25">
      <c r="A3133" s="147"/>
      <c r="B3133" s="147"/>
      <c r="C3133" s="147"/>
      <c r="D3133" s="147"/>
      <c r="E3133" s="147"/>
      <c r="F3133" s="147"/>
      <c r="G3133" s="147"/>
      <c r="H3133" s="147"/>
      <c r="I3133" s="147"/>
      <c r="J3133" s="147"/>
      <c r="K3133" s="142"/>
      <c r="L3133" s="142"/>
      <c r="M3133" s="142"/>
      <c r="N3133" s="142"/>
      <c r="O3133" s="142"/>
      <c r="P3133" s="142"/>
      <c r="Q3133" s="142"/>
      <c r="R3133" s="142"/>
      <c r="S3133" s="142"/>
      <c r="BB3133" s="147"/>
      <c r="BC3133" s="147">
        <f t="shared" si="1411"/>
        <v>15.641599999999322</v>
      </c>
      <c r="BD3133" s="163">
        <f t="shared" si="1412"/>
        <v>2.8600242521718239E-2</v>
      </c>
      <c r="BE3133" s="147">
        <f t="shared" si="1413"/>
        <v>6.6023530330028279E-5</v>
      </c>
      <c r="BF3133" s="147">
        <f t="shared" si="1409"/>
        <v>6.6023530330028279E-5</v>
      </c>
      <c r="BG3133" s="159" t="str">
        <f t="shared" si="1410"/>
        <v/>
      </c>
    </row>
    <row r="3134" spans="1:59" ht="20.100000000000001" customHeight="1" x14ac:dyDescent="0.25">
      <c r="A3134" s="147"/>
      <c r="B3134" s="147"/>
      <c r="C3134" s="147"/>
      <c r="D3134" s="147"/>
      <c r="E3134" s="147"/>
      <c r="F3134" s="147"/>
      <c r="G3134" s="147"/>
      <c r="H3134" s="147"/>
      <c r="I3134" s="147"/>
      <c r="J3134" s="147"/>
      <c r="K3134" s="142"/>
      <c r="L3134" s="142"/>
      <c r="M3134" s="142"/>
      <c r="N3134" s="142"/>
      <c r="O3134" s="142"/>
      <c r="P3134" s="142"/>
      <c r="Q3134" s="142"/>
      <c r="R3134" s="142"/>
      <c r="S3134" s="142"/>
      <c r="BB3134" s="147"/>
      <c r="BC3134" s="147">
        <f t="shared" si="1411"/>
        <v>15.647999999999321</v>
      </c>
      <c r="BD3134" s="163">
        <f t="shared" si="1412"/>
        <v>2.8534218991388211E-2</v>
      </c>
      <c r="BE3134" s="147">
        <f t="shared" si="1413"/>
        <v>6.5879920174743284E-5</v>
      </c>
      <c r="BF3134" s="147">
        <f t="shared" si="1409"/>
        <v>6.5879920174743284E-5</v>
      </c>
      <c r="BG3134" s="159" t="str">
        <f t="shared" si="1410"/>
        <v/>
      </c>
    </row>
    <row r="3135" spans="1:59" ht="20.100000000000001" customHeight="1" x14ac:dyDescent="0.25">
      <c r="A3135" s="147"/>
      <c r="B3135" s="147"/>
      <c r="C3135" s="147"/>
      <c r="D3135" s="147"/>
      <c r="E3135" s="147"/>
      <c r="F3135" s="147"/>
      <c r="G3135" s="147"/>
      <c r="H3135" s="147"/>
      <c r="I3135" s="147"/>
      <c r="J3135" s="147"/>
      <c r="K3135" s="142"/>
      <c r="L3135" s="142"/>
      <c r="M3135" s="142"/>
      <c r="N3135" s="142"/>
      <c r="O3135" s="142"/>
      <c r="P3135" s="142"/>
      <c r="Q3135" s="142"/>
      <c r="R3135" s="142"/>
      <c r="S3135" s="142"/>
      <c r="BB3135" s="147"/>
      <c r="BC3135" s="147">
        <f t="shared" si="1411"/>
        <v>15.65439999999932</v>
      </c>
      <c r="BD3135" s="163">
        <f t="shared" si="1412"/>
        <v>2.8468339071213468E-2</v>
      </c>
      <c r="BE3135" s="147">
        <f t="shared" si="1413"/>
        <v>6.5736594911363494E-5</v>
      </c>
      <c r="BF3135" s="147">
        <f t="shared" si="1409"/>
        <v>6.5736594911363494E-5</v>
      </c>
      <c r="BG3135" s="159" t="str">
        <f t="shared" si="1410"/>
        <v/>
      </c>
    </row>
    <row r="3136" spans="1:59" ht="20.100000000000001" customHeight="1" x14ac:dyDescent="0.25">
      <c r="A3136" s="147"/>
      <c r="B3136" s="147"/>
      <c r="C3136" s="147"/>
      <c r="D3136" s="147"/>
      <c r="E3136" s="147"/>
      <c r="F3136" s="147"/>
      <c r="G3136" s="147"/>
      <c r="H3136" s="147"/>
      <c r="I3136" s="147"/>
      <c r="J3136" s="147"/>
      <c r="K3136" s="142"/>
      <c r="L3136" s="142"/>
      <c r="M3136" s="142"/>
      <c r="N3136" s="142"/>
      <c r="O3136" s="142"/>
      <c r="P3136" s="142"/>
      <c r="Q3136" s="142"/>
      <c r="R3136" s="142"/>
      <c r="S3136" s="142"/>
      <c r="BB3136" s="147"/>
      <c r="BC3136" s="147">
        <f t="shared" si="1411"/>
        <v>15.66079999999932</v>
      </c>
      <c r="BD3136" s="163">
        <f t="shared" si="1412"/>
        <v>2.8402602476302104E-2</v>
      </c>
      <c r="BE3136" s="147">
        <f t="shared" si="1413"/>
        <v>6.5593554062225862E-5</v>
      </c>
      <c r="BF3136" s="147">
        <f t="shared" si="1409"/>
        <v>6.5593554062225862E-5</v>
      </c>
      <c r="BG3136" s="159" t="str">
        <f t="shared" si="1410"/>
        <v/>
      </c>
    </row>
    <row r="3137" spans="1:59" ht="20.100000000000001" customHeight="1" x14ac:dyDescent="0.25">
      <c r="A3137" s="147"/>
      <c r="B3137" s="147"/>
      <c r="C3137" s="147"/>
      <c r="D3137" s="147"/>
      <c r="E3137" s="147"/>
      <c r="F3137" s="147"/>
      <c r="G3137" s="147"/>
      <c r="H3137" s="147"/>
      <c r="I3137" s="147"/>
      <c r="J3137" s="147"/>
      <c r="K3137" s="142"/>
      <c r="L3137" s="142"/>
      <c r="M3137" s="142"/>
      <c r="N3137" s="142"/>
      <c r="O3137" s="142"/>
      <c r="P3137" s="142"/>
      <c r="Q3137" s="142"/>
      <c r="R3137" s="142"/>
      <c r="S3137" s="142"/>
      <c r="BB3137" s="147"/>
      <c r="BC3137" s="147">
        <f t="shared" si="1411"/>
        <v>15.667199999999319</v>
      </c>
      <c r="BD3137" s="163">
        <f t="shared" si="1412"/>
        <v>2.8337008922239879E-2</v>
      </c>
      <c r="BE3137" s="147">
        <f t="shared" si="1413"/>
        <v>6.5450797150069795E-5</v>
      </c>
      <c r="BF3137" s="147">
        <f t="shared" si="1409"/>
        <v>6.5450797150069795E-5</v>
      </c>
      <c r="BG3137" s="159" t="str">
        <f t="shared" si="1410"/>
        <v/>
      </c>
    </row>
    <row r="3138" spans="1:59" ht="20.100000000000001" customHeight="1" x14ac:dyDescent="0.25">
      <c r="A3138" s="147"/>
      <c r="B3138" s="147"/>
      <c r="C3138" s="147"/>
      <c r="D3138" s="147"/>
      <c r="E3138" s="147"/>
      <c r="F3138" s="147"/>
      <c r="G3138" s="147"/>
      <c r="H3138" s="147"/>
      <c r="I3138" s="147"/>
      <c r="J3138" s="147"/>
      <c r="K3138" s="142"/>
      <c r="L3138" s="142"/>
      <c r="M3138" s="142"/>
      <c r="N3138" s="142"/>
      <c r="O3138" s="142"/>
      <c r="P3138" s="142"/>
      <c r="Q3138" s="142"/>
      <c r="R3138" s="142"/>
      <c r="S3138" s="142"/>
      <c r="BB3138" s="147"/>
      <c r="BC3138" s="147">
        <f t="shared" si="1411"/>
        <v>15.673599999999318</v>
      </c>
      <c r="BD3138" s="163">
        <f t="shared" si="1412"/>
        <v>2.8271558125089809E-2</v>
      </c>
      <c r="BE3138" s="147">
        <f t="shared" si="1413"/>
        <v>6.5308323698345938E-5</v>
      </c>
      <c r="BF3138" s="147">
        <f t="shared" si="1409"/>
        <v>6.5308323698345938E-5</v>
      </c>
      <c r="BG3138" s="159" t="str">
        <f t="shared" si="1410"/>
        <v/>
      </c>
    </row>
    <row r="3139" spans="1:59" ht="20.100000000000001" customHeight="1" x14ac:dyDescent="0.25">
      <c r="A3139" s="147"/>
      <c r="B3139" s="147"/>
      <c r="C3139" s="147"/>
      <c r="D3139" s="147"/>
      <c r="E3139" s="147"/>
      <c r="F3139" s="147"/>
      <c r="G3139" s="147"/>
      <c r="H3139" s="147"/>
      <c r="I3139" s="147"/>
      <c r="J3139" s="147"/>
      <c r="K3139" s="142"/>
      <c r="L3139" s="142"/>
      <c r="M3139" s="142"/>
      <c r="N3139" s="142"/>
      <c r="O3139" s="142"/>
      <c r="P3139" s="142"/>
      <c r="Q3139" s="142"/>
      <c r="R3139" s="142"/>
      <c r="S3139" s="142"/>
      <c r="BB3139" s="147"/>
      <c r="BC3139" s="147">
        <f t="shared" si="1411"/>
        <v>15.679999999999318</v>
      </c>
      <c r="BD3139" s="163">
        <f t="shared" si="1412"/>
        <v>2.8206249801391463E-2</v>
      </c>
      <c r="BE3139" s="147">
        <f t="shared" si="1413"/>
        <v>6.5166133230827594E-5</v>
      </c>
      <c r="BF3139" s="147">
        <f t="shared" si="1409"/>
        <v>6.5166133230827594E-5</v>
      </c>
      <c r="BG3139" s="159" t="str">
        <f t="shared" si="1410"/>
        <v/>
      </c>
    </row>
    <row r="3140" spans="1:59" ht="20.100000000000001" customHeight="1" x14ac:dyDescent="0.25">
      <c r="A3140" s="147"/>
      <c r="B3140" s="147"/>
      <c r="C3140" s="147"/>
      <c r="D3140" s="147"/>
      <c r="E3140" s="147"/>
      <c r="F3140" s="147"/>
      <c r="G3140" s="147"/>
      <c r="H3140" s="147"/>
      <c r="I3140" s="147"/>
      <c r="J3140" s="147"/>
      <c r="K3140" s="142"/>
      <c r="L3140" s="142"/>
      <c r="M3140" s="142"/>
      <c r="N3140" s="142"/>
      <c r="O3140" s="142"/>
      <c r="P3140" s="142"/>
      <c r="Q3140" s="142"/>
      <c r="R3140" s="142"/>
      <c r="S3140" s="142"/>
      <c r="BB3140" s="147"/>
      <c r="BC3140" s="147">
        <f t="shared" si="1411"/>
        <v>15.686399999999317</v>
      </c>
      <c r="BD3140" s="163">
        <f t="shared" si="1412"/>
        <v>2.8141083668160635E-2</v>
      </c>
      <c r="BE3140" s="147">
        <f t="shared" si="1413"/>
        <v>6.5024225271843178E-5</v>
      </c>
      <c r="BF3140" s="147">
        <f t="shared" si="1409"/>
        <v>6.5024225271843178E-5</v>
      </c>
      <c r="BG3140" s="159" t="str">
        <f t="shared" si="1410"/>
        <v/>
      </c>
    </row>
    <row r="3141" spans="1:59" ht="20.100000000000001" customHeight="1" x14ac:dyDescent="0.25">
      <c r="A3141" s="147"/>
      <c r="B3141" s="147"/>
      <c r="C3141" s="147"/>
      <c r="D3141" s="147"/>
      <c r="E3141" s="147"/>
      <c r="F3141" s="147"/>
      <c r="G3141" s="147"/>
      <c r="H3141" s="147"/>
      <c r="I3141" s="147"/>
      <c r="J3141" s="147"/>
      <c r="K3141" s="142"/>
      <c r="L3141" s="142"/>
      <c r="M3141" s="142"/>
      <c r="N3141" s="142"/>
      <c r="O3141" s="142"/>
      <c r="P3141" s="142"/>
      <c r="Q3141" s="142"/>
      <c r="R3141" s="142"/>
      <c r="S3141" s="142"/>
      <c r="BB3141" s="147"/>
      <c r="BC3141" s="147">
        <f t="shared" si="1411"/>
        <v>15.692799999999316</v>
      </c>
      <c r="BD3141" s="163">
        <f t="shared" si="1412"/>
        <v>2.8076059442888792E-2</v>
      </c>
      <c r="BE3141" s="147">
        <f t="shared" si="1413"/>
        <v>6.4882599346241521E-5</v>
      </c>
      <c r="BF3141" s="147">
        <f t="shared" si="1409"/>
        <v>6.4882599346241521E-5</v>
      </c>
      <c r="BG3141" s="159" t="str">
        <f t="shared" si="1410"/>
        <v/>
      </c>
    </row>
    <row r="3142" spans="1:59" ht="20.100000000000001" customHeight="1" x14ac:dyDescent="0.25">
      <c r="A3142" s="147"/>
      <c r="B3142" s="147"/>
      <c r="C3142" s="147"/>
      <c r="D3142" s="147"/>
      <c r="E3142" s="147"/>
      <c r="F3142" s="147"/>
      <c r="G3142" s="147"/>
      <c r="H3142" s="147"/>
      <c r="I3142" s="147"/>
      <c r="J3142" s="147"/>
      <c r="K3142" s="142"/>
      <c r="L3142" s="142"/>
      <c r="M3142" s="142"/>
      <c r="N3142" s="142"/>
      <c r="O3142" s="142"/>
      <c r="P3142" s="142"/>
      <c r="Q3142" s="142"/>
      <c r="R3142" s="142"/>
      <c r="S3142" s="142"/>
      <c r="BB3142" s="147"/>
      <c r="BC3142" s="147">
        <f t="shared" si="1411"/>
        <v>15.699199999999315</v>
      </c>
      <c r="BD3142" s="163">
        <f t="shared" si="1412"/>
        <v>2.8011176843542551E-2</v>
      </c>
      <c r="BE3142" s="147">
        <f t="shared" si="1413"/>
        <v>6.4741254979534119E-5</v>
      </c>
      <c r="BF3142" s="147">
        <f t="shared" si="1409"/>
        <v>6.4741254979534119E-5</v>
      </c>
      <c r="BG3142" s="159" t="str">
        <f t="shared" si="1410"/>
        <v/>
      </c>
    </row>
    <row r="3143" spans="1:59" ht="20.100000000000001" customHeight="1" x14ac:dyDescent="0.25">
      <c r="A3143" s="147"/>
      <c r="B3143" s="147"/>
      <c r="C3143" s="147"/>
      <c r="D3143" s="147"/>
      <c r="E3143" s="147"/>
      <c r="F3143" s="147"/>
      <c r="G3143" s="147"/>
      <c r="H3143" s="147"/>
      <c r="I3143" s="147"/>
      <c r="J3143" s="147"/>
      <c r="K3143" s="142"/>
      <c r="L3143" s="142"/>
      <c r="M3143" s="142"/>
      <c r="N3143" s="142"/>
      <c r="O3143" s="142"/>
      <c r="P3143" s="142"/>
      <c r="Q3143" s="142"/>
      <c r="R3143" s="142"/>
      <c r="S3143" s="142"/>
      <c r="BB3143" s="147"/>
      <c r="BC3143" s="147">
        <f t="shared" si="1411"/>
        <v>15.705599999999315</v>
      </c>
      <c r="BD3143" s="163">
        <f t="shared" si="1412"/>
        <v>2.7946435588563016E-2</v>
      </c>
      <c r="BE3143" s="147">
        <f t="shared" si="1413"/>
        <v>6.4600191697447573E-5</v>
      </c>
      <c r="BF3143" s="147">
        <f t="shared" si="1409"/>
        <v>6.4600191697447573E-5</v>
      </c>
      <c r="BG3143" s="159" t="str">
        <f t="shared" si="1410"/>
        <v/>
      </c>
    </row>
    <row r="3144" spans="1:59" ht="20.100000000000001" customHeight="1" x14ac:dyDescent="0.25">
      <c r="A3144" s="147"/>
      <c r="B3144" s="147"/>
      <c r="C3144" s="147"/>
      <c r="D3144" s="147"/>
      <c r="E3144" s="147"/>
      <c r="F3144" s="147"/>
      <c r="G3144" s="147"/>
      <c r="H3144" s="147"/>
      <c r="I3144" s="147"/>
      <c r="J3144" s="147"/>
      <c r="K3144" s="142"/>
      <c r="L3144" s="142"/>
      <c r="M3144" s="142"/>
      <c r="N3144" s="142"/>
      <c r="O3144" s="142"/>
      <c r="P3144" s="142"/>
      <c r="Q3144" s="142"/>
      <c r="R3144" s="142"/>
      <c r="S3144" s="142"/>
      <c r="BB3144" s="147"/>
      <c r="BC3144" s="147">
        <f t="shared" si="1411"/>
        <v>15.711999999999314</v>
      </c>
      <c r="BD3144" s="163">
        <f t="shared" si="1412"/>
        <v>2.7881835396865569E-2</v>
      </c>
      <c r="BE3144" s="147">
        <f t="shared" si="1413"/>
        <v>6.4459409026516867E-5</v>
      </c>
      <c r="BF3144" s="147">
        <f t="shared" si="1409"/>
        <v>6.4459409026516867E-5</v>
      </c>
      <c r="BG3144" s="159" t="str">
        <f t="shared" si="1410"/>
        <v/>
      </c>
    </row>
    <row r="3145" spans="1:59" ht="20.100000000000001" customHeight="1" x14ac:dyDescent="0.25">
      <c r="A3145" s="147"/>
      <c r="B3145" s="147"/>
      <c r="C3145" s="147"/>
      <c r="D3145" s="147"/>
      <c r="E3145" s="147"/>
      <c r="F3145" s="147"/>
      <c r="G3145" s="147"/>
      <c r="H3145" s="147"/>
      <c r="I3145" s="147"/>
      <c r="J3145" s="147"/>
      <c r="K3145" s="142"/>
      <c r="L3145" s="142"/>
      <c r="M3145" s="142"/>
      <c r="N3145" s="142"/>
      <c r="O3145" s="142"/>
      <c r="P3145" s="142"/>
      <c r="Q3145" s="142"/>
      <c r="R3145" s="142"/>
      <c r="S3145" s="142"/>
      <c r="BB3145" s="147"/>
      <c r="BC3145" s="147">
        <f t="shared" si="1411"/>
        <v>15.718399999999313</v>
      </c>
      <c r="BD3145" s="163">
        <f t="shared" si="1412"/>
        <v>2.7817375987839052E-2</v>
      </c>
      <c r="BE3145" s="147">
        <f t="shared" si="1413"/>
        <v>6.4318906493516376E-5</v>
      </c>
      <c r="BF3145" s="147">
        <f t="shared" si="1409"/>
        <v>6.4318906493516376E-5</v>
      </c>
      <c r="BG3145" s="159" t="str">
        <f t="shared" si="1410"/>
        <v/>
      </c>
    </row>
    <row r="3146" spans="1:59" ht="20.100000000000001" customHeight="1" x14ac:dyDescent="0.25">
      <c r="A3146" s="147"/>
      <c r="B3146" s="147"/>
      <c r="C3146" s="147"/>
      <c r="D3146" s="147"/>
      <c r="E3146" s="147"/>
      <c r="F3146" s="147"/>
      <c r="G3146" s="147"/>
      <c r="H3146" s="147"/>
      <c r="I3146" s="147"/>
      <c r="J3146" s="147"/>
      <c r="K3146" s="142"/>
      <c r="L3146" s="142"/>
      <c r="M3146" s="142"/>
      <c r="N3146" s="142"/>
      <c r="O3146" s="142"/>
      <c r="P3146" s="142"/>
      <c r="Q3146" s="142"/>
      <c r="R3146" s="142"/>
      <c r="S3146" s="142"/>
      <c r="BB3146" s="147"/>
      <c r="BC3146" s="147">
        <f t="shared" si="1411"/>
        <v>15.724799999999313</v>
      </c>
      <c r="BD3146" s="163">
        <f t="shared" si="1412"/>
        <v>2.7753057081345536E-2</v>
      </c>
      <c r="BE3146" s="147">
        <f t="shared" si="1413"/>
        <v>6.4178683625945587E-5</v>
      </c>
      <c r="BF3146" s="147">
        <f t="shared" si="1409"/>
        <v>6.4178683625945587E-5</v>
      </c>
      <c r="BG3146" s="159" t="str">
        <f t="shared" si="1410"/>
        <v/>
      </c>
    </row>
    <row r="3147" spans="1:59" ht="20.100000000000001" customHeight="1" x14ac:dyDescent="0.25">
      <c r="A3147" s="147"/>
      <c r="B3147" s="147"/>
      <c r="C3147" s="147"/>
      <c r="D3147" s="147"/>
      <c r="E3147" s="147"/>
      <c r="F3147" s="147"/>
      <c r="G3147" s="147"/>
      <c r="H3147" s="147"/>
      <c r="I3147" s="147"/>
      <c r="J3147" s="147"/>
      <c r="K3147" s="142"/>
      <c r="L3147" s="142"/>
      <c r="M3147" s="142"/>
      <c r="N3147" s="142"/>
      <c r="O3147" s="142"/>
      <c r="P3147" s="142"/>
      <c r="Q3147" s="142"/>
      <c r="R3147" s="142"/>
      <c r="S3147" s="142"/>
      <c r="BB3147" s="147"/>
      <c r="BC3147" s="147">
        <f t="shared" si="1411"/>
        <v>15.731199999999312</v>
      </c>
      <c r="BD3147" s="163">
        <f t="shared" si="1412"/>
        <v>2.768887839771959E-2</v>
      </c>
      <c r="BE3147" s="147">
        <f t="shared" si="1413"/>
        <v>6.4038739951834817E-5</v>
      </c>
      <c r="BF3147" s="147">
        <f t="shared" si="1409"/>
        <v>6.4038739951834817E-5</v>
      </c>
      <c r="BG3147" s="159" t="str">
        <f t="shared" si="1410"/>
        <v/>
      </c>
    </row>
    <row r="3148" spans="1:59" ht="20.100000000000001" customHeight="1" x14ac:dyDescent="0.25">
      <c r="A3148" s="147"/>
      <c r="B3148" s="147"/>
      <c r="C3148" s="147"/>
      <c r="D3148" s="147"/>
      <c r="E3148" s="147"/>
      <c r="F3148" s="147"/>
      <c r="G3148" s="147"/>
      <c r="H3148" s="147"/>
      <c r="I3148" s="147"/>
      <c r="J3148" s="147"/>
      <c r="K3148" s="142"/>
      <c r="L3148" s="142"/>
      <c r="M3148" s="142"/>
      <c r="N3148" s="142"/>
      <c r="O3148" s="142"/>
      <c r="P3148" s="142"/>
      <c r="Q3148" s="142"/>
      <c r="R3148" s="142"/>
      <c r="S3148" s="142"/>
      <c r="BB3148" s="147"/>
      <c r="BC3148" s="147">
        <f t="shared" si="1411"/>
        <v>15.737599999999311</v>
      </c>
      <c r="BD3148" s="163">
        <f t="shared" si="1412"/>
        <v>2.7624839657767755E-2</v>
      </c>
      <c r="BE3148" s="147">
        <f t="shared" si="1413"/>
        <v>6.3899074999481525E-5</v>
      </c>
      <c r="BF3148" s="147">
        <f t="shared" si="1409"/>
        <v>6.3899074999481525E-5</v>
      </c>
      <c r="BG3148" s="159" t="str">
        <f t="shared" si="1410"/>
        <v/>
      </c>
    </row>
    <row r="3149" spans="1:59" ht="20.100000000000001" customHeight="1" x14ac:dyDescent="0.25">
      <c r="A3149" s="147"/>
      <c r="B3149" s="147"/>
      <c r="C3149" s="147"/>
      <c r="D3149" s="147"/>
      <c r="E3149" s="147"/>
      <c r="F3149" s="147"/>
      <c r="G3149" s="147"/>
      <c r="H3149" s="147"/>
      <c r="I3149" s="147"/>
      <c r="J3149" s="147"/>
      <c r="K3149" s="142"/>
      <c r="L3149" s="142"/>
      <c r="M3149" s="142"/>
      <c r="N3149" s="142"/>
      <c r="O3149" s="142"/>
      <c r="P3149" s="142"/>
      <c r="Q3149" s="142"/>
      <c r="R3149" s="142"/>
      <c r="S3149" s="142"/>
      <c r="BB3149" s="147"/>
      <c r="BC3149" s="147">
        <f t="shared" si="1411"/>
        <v>15.743999999999311</v>
      </c>
      <c r="BD3149" s="163">
        <f t="shared" si="1412"/>
        <v>2.7560940582768274E-2</v>
      </c>
      <c r="BE3149" s="147">
        <f t="shared" si="1413"/>
        <v>6.3759688297932576E-5</v>
      </c>
      <c r="BF3149" s="147">
        <f t="shared" si="1409"/>
        <v>6.3759688297932576E-5</v>
      </c>
      <c r="BG3149" s="159" t="str">
        <f t="shared" si="1410"/>
        <v/>
      </c>
    </row>
    <row r="3150" spans="1:59" ht="20.100000000000001" customHeight="1" x14ac:dyDescent="0.25">
      <c r="A3150" s="147"/>
      <c r="B3150" s="147"/>
      <c r="C3150" s="147"/>
      <c r="D3150" s="147"/>
      <c r="E3150" s="147"/>
      <c r="F3150" s="147"/>
      <c r="G3150" s="147"/>
      <c r="H3150" s="147"/>
      <c r="I3150" s="147"/>
      <c r="J3150" s="147"/>
      <c r="K3150" s="142"/>
      <c r="L3150" s="142"/>
      <c r="M3150" s="142"/>
      <c r="N3150" s="142"/>
      <c r="O3150" s="142"/>
      <c r="P3150" s="142"/>
      <c r="Q3150" s="142"/>
      <c r="R3150" s="142"/>
      <c r="S3150" s="142"/>
      <c r="BB3150" s="147"/>
      <c r="BC3150" s="147">
        <f t="shared" si="1411"/>
        <v>15.75039999999931</v>
      </c>
      <c r="BD3150" s="163">
        <f t="shared" si="1412"/>
        <v>2.7497180894470341E-2</v>
      </c>
      <c r="BE3150" s="147">
        <f t="shared" si="1413"/>
        <v>6.3620579376734432E-5</v>
      </c>
      <c r="BF3150" s="147">
        <f t="shared" si="1409"/>
        <v>6.3620579376734432E-5</v>
      </c>
      <c r="BG3150" s="159" t="str">
        <f t="shared" si="1410"/>
        <v/>
      </c>
    </row>
    <row r="3151" spans="1:59" ht="20.100000000000001" customHeight="1" x14ac:dyDescent="0.25">
      <c r="A3151" s="147"/>
      <c r="B3151" s="147"/>
      <c r="C3151" s="147"/>
      <c r="D3151" s="147"/>
      <c r="E3151" s="147"/>
      <c r="F3151" s="147"/>
      <c r="G3151" s="147"/>
      <c r="H3151" s="147"/>
      <c r="I3151" s="147"/>
      <c r="J3151" s="147"/>
      <c r="K3151" s="142"/>
      <c r="L3151" s="142"/>
      <c r="M3151" s="142"/>
      <c r="N3151" s="142"/>
      <c r="O3151" s="142"/>
      <c r="P3151" s="142"/>
      <c r="Q3151" s="142"/>
      <c r="R3151" s="142"/>
      <c r="S3151" s="142"/>
      <c r="BB3151" s="147"/>
      <c r="BC3151" s="147">
        <f t="shared" si="1411"/>
        <v>15.756799999999309</v>
      </c>
      <c r="BD3151" s="163">
        <f t="shared" si="1412"/>
        <v>2.7433560315093607E-2</v>
      </c>
      <c r="BE3151" s="147">
        <f t="shared" si="1413"/>
        <v>6.3481747765787438E-5</v>
      </c>
      <c r="BF3151" s="147">
        <f t="shared" si="1409"/>
        <v>6.3481747765787438E-5</v>
      </c>
      <c r="BG3151" s="159" t="str">
        <f t="shared" si="1410"/>
        <v/>
      </c>
    </row>
    <row r="3152" spans="1:59" ht="20.100000000000001" customHeight="1" x14ac:dyDescent="0.25">
      <c r="A3152" s="147"/>
      <c r="B3152" s="147"/>
      <c r="C3152" s="147"/>
      <c r="D3152" s="147"/>
      <c r="E3152" s="147"/>
      <c r="F3152" s="147"/>
      <c r="G3152" s="147"/>
      <c r="H3152" s="147"/>
      <c r="I3152" s="147"/>
      <c r="J3152" s="147"/>
      <c r="K3152" s="142"/>
      <c r="L3152" s="142"/>
      <c r="M3152" s="142"/>
      <c r="N3152" s="142"/>
      <c r="O3152" s="142"/>
      <c r="P3152" s="142"/>
      <c r="Q3152" s="142"/>
      <c r="R3152" s="142"/>
      <c r="S3152" s="142"/>
      <c r="BB3152" s="147"/>
      <c r="BC3152" s="147">
        <f t="shared" si="1411"/>
        <v>15.763199999999308</v>
      </c>
      <c r="BD3152" s="163">
        <f t="shared" si="1412"/>
        <v>2.7370078567327819E-2</v>
      </c>
      <c r="BE3152" s="147">
        <f t="shared" si="1413"/>
        <v>6.3343192995720526E-5</v>
      </c>
      <c r="BF3152" s="147">
        <f t="shared" si="1409"/>
        <v>6.3343192995720526E-5</v>
      </c>
      <c r="BG3152" s="159" t="str">
        <f t="shared" si="1410"/>
        <v/>
      </c>
    </row>
    <row r="3153" spans="1:59" ht="20.100000000000001" customHeight="1" x14ac:dyDescent="0.25">
      <c r="A3153" s="147"/>
      <c r="B3153" s="147"/>
      <c r="C3153" s="147"/>
      <c r="D3153" s="147"/>
      <c r="E3153" s="147"/>
      <c r="F3153" s="147"/>
      <c r="G3153" s="147"/>
      <c r="H3153" s="147"/>
      <c r="I3153" s="147"/>
      <c r="J3153" s="147"/>
      <c r="K3153" s="142"/>
      <c r="L3153" s="142"/>
      <c r="M3153" s="142"/>
      <c r="N3153" s="142"/>
      <c r="O3153" s="142"/>
      <c r="P3153" s="142"/>
      <c r="Q3153" s="142"/>
      <c r="R3153" s="142"/>
      <c r="S3153" s="142"/>
      <c r="BB3153" s="147"/>
      <c r="BC3153" s="147">
        <f t="shared" si="1411"/>
        <v>15.769599999999308</v>
      </c>
      <c r="BD3153" s="163">
        <f t="shared" si="1412"/>
        <v>2.7306735374332099E-2</v>
      </c>
      <c r="BE3153" s="147">
        <f t="shared" si="1413"/>
        <v>6.3204914597405487E-5</v>
      </c>
      <c r="BF3153" s="147">
        <f t="shared" si="1409"/>
        <v>6.3204914597405487E-5</v>
      </c>
      <c r="BG3153" s="159" t="str">
        <f t="shared" si="1410"/>
        <v/>
      </c>
    </row>
    <row r="3154" spans="1:59" ht="20.100000000000001" customHeight="1" x14ac:dyDescent="0.25">
      <c r="A3154" s="147"/>
      <c r="B3154" s="147"/>
      <c r="C3154" s="147"/>
      <c r="D3154" s="147"/>
      <c r="E3154" s="147"/>
      <c r="F3154" s="147"/>
      <c r="G3154" s="147"/>
      <c r="H3154" s="147"/>
      <c r="I3154" s="147"/>
      <c r="J3154" s="147"/>
      <c r="K3154" s="142"/>
      <c r="L3154" s="142"/>
      <c r="M3154" s="142"/>
      <c r="N3154" s="142"/>
      <c r="O3154" s="142"/>
      <c r="P3154" s="142"/>
      <c r="Q3154" s="142"/>
      <c r="R3154" s="142"/>
      <c r="S3154" s="142"/>
      <c r="BB3154" s="147"/>
      <c r="BC3154" s="147">
        <f t="shared" si="1411"/>
        <v>15.775999999999307</v>
      </c>
      <c r="BD3154" s="163">
        <f t="shared" si="1412"/>
        <v>2.7243530459734693E-2</v>
      </c>
      <c r="BE3154" s="147">
        <f t="shared" si="1413"/>
        <v>6.3066912102671679E-5</v>
      </c>
      <c r="BF3154" s="147">
        <f t="shared" si="1409"/>
        <v>6.3066912102671679E-5</v>
      </c>
      <c r="BG3154" s="159" t="str">
        <f t="shared" si="1410"/>
        <v/>
      </c>
    </row>
    <row r="3155" spans="1:59" ht="20.100000000000001" customHeight="1" x14ac:dyDescent="0.25">
      <c r="A3155" s="147"/>
      <c r="B3155" s="147"/>
      <c r="C3155" s="147"/>
      <c r="D3155" s="147"/>
      <c r="E3155" s="147"/>
      <c r="F3155" s="147"/>
      <c r="G3155" s="147"/>
      <c r="H3155" s="147"/>
      <c r="I3155" s="147"/>
      <c r="J3155" s="147"/>
      <c r="K3155" s="142"/>
      <c r="L3155" s="142"/>
      <c r="M3155" s="142"/>
      <c r="N3155" s="142"/>
      <c r="O3155" s="142"/>
      <c r="P3155" s="142"/>
      <c r="Q3155" s="142"/>
      <c r="R3155" s="142"/>
      <c r="S3155" s="142"/>
      <c r="BB3155" s="147"/>
      <c r="BC3155" s="147">
        <f t="shared" si="1411"/>
        <v>15.782399999999306</v>
      </c>
      <c r="BD3155" s="163">
        <f t="shared" si="1412"/>
        <v>2.7180463547632022E-2</v>
      </c>
      <c r="BE3155" s="147">
        <f t="shared" si="1413"/>
        <v>6.2929185043355401E-5</v>
      </c>
      <c r="BF3155" s="147">
        <f t="shared" si="1409"/>
        <v>6.2929185043355401E-5</v>
      </c>
      <c r="BG3155" s="159" t="str">
        <f t="shared" si="1410"/>
        <v/>
      </c>
    </row>
    <row r="3156" spans="1:59" ht="20.100000000000001" customHeight="1" x14ac:dyDescent="0.25">
      <c r="A3156" s="147"/>
      <c r="B3156" s="147"/>
      <c r="C3156" s="147"/>
      <c r="D3156" s="147"/>
      <c r="E3156" s="147"/>
      <c r="F3156" s="147"/>
      <c r="G3156" s="147"/>
      <c r="H3156" s="147"/>
      <c r="I3156" s="147"/>
      <c r="J3156" s="147"/>
      <c r="K3156" s="142"/>
      <c r="L3156" s="142"/>
      <c r="M3156" s="142"/>
      <c r="N3156" s="142"/>
      <c r="O3156" s="142"/>
      <c r="P3156" s="142"/>
      <c r="Q3156" s="142"/>
      <c r="R3156" s="142"/>
      <c r="S3156" s="142"/>
      <c r="BB3156" s="147"/>
      <c r="BC3156" s="147">
        <f t="shared" si="1411"/>
        <v>15.788799999999306</v>
      </c>
      <c r="BD3156" s="163">
        <f t="shared" si="1412"/>
        <v>2.7117534362588666E-2</v>
      </c>
      <c r="BE3156" s="147">
        <f t="shared" si="1413"/>
        <v>6.2791732952142965E-5</v>
      </c>
      <c r="BF3156" s="147">
        <f t="shared" si="1409"/>
        <v>6.2791732952142965E-5</v>
      </c>
      <c r="BG3156" s="159" t="str">
        <f t="shared" si="1410"/>
        <v/>
      </c>
    </row>
    <row r="3157" spans="1:59" ht="20.100000000000001" customHeight="1" x14ac:dyDescent="0.25">
      <c r="A3157" s="147"/>
      <c r="B3157" s="147"/>
      <c r="C3157" s="147"/>
      <c r="D3157" s="147"/>
      <c r="E3157" s="147"/>
      <c r="F3157" s="147"/>
      <c r="G3157" s="147"/>
      <c r="H3157" s="147"/>
      <c r="I3157" s="147"/>
      <c r="J3157" s="147"/>
      <c r="K3157" s="142"/>
      <c r="L3157" s="142"/>
      <c r="M3157" s="142"/>
      <c r="N3157" s="142"/>
      <c r="O3157" s="142"/>
      <c r="P3157" s="142"/>
      <c r="Q3157" s="142"/>
      <c r="R3157" s="142"/>
      <c r="S3157" s="142"/>
      <c r="BB3157" s="147"/>
      <c r="BC3157" s="147">
        <f t="shared" si="1411"/>
        <v>15.795199999999305</v>
      </c>
      <c r="BD3157" s="163">
        <f t="shared" si="1412"/>
        <v>2.7054742629636523E-2</v>
      </c>
      <c r="BE3157" s="147">
        <f t="shared" si="1413"/>
        <v>6.2654555362182118E-5</v>
      </c>
      <c r="BF3157" s="147">
        <f t="shared" si="1409"/>
        <v>6.2654555362182118E-5</v>
      </c>
      <c r="BG3157" s="159" t="str">
        <f t="shared" si="1410"/>
        <v/>
      </c>
    </row>
    <row r="3158" spans="1:59" ht="20.100000000000001" customHeight="1" x14ac:dyDescent="0.25">
      <c r="A3158" s="147"/>
      <c r="B3158" s="147"/>
      <c r="C3158" s="147"/>
      <c r="D3158" s="147"/>
      <c r="E3158" s="147"/>
      <c r="F3158" s="147"/>
      <c r="G3158" s="147"/>
      <c r="H3158" s="147"/>
      <c r="I3158" s="147"/>
      <c r="J3158" s="147"/>
      <c r="K3158" s="142"/>
      <c r="L3158" s="142"/>
      <c r="M3158" s="142"/>
      <c r="N3158" s="142"/>
      <c r="O3158" s="142"/>
      <c r="P3158" s="142"/>
      <c r="Q3158" s="142"/>
      <c r="R3158" s="142"/>
      <c r="S3158" s="142"/>
      <c r="BB3158" s="147"/>
      <c r="BC3158" s="147">
        <f t="shared" si="1411"/>
        <v>15.801599999999304</v>
      </c>
      <c r="BD3158" s="163">
        <f t="shared" si="1412"/>
        <v>2.6992088074274341E-2</v>
      </c>
      <c r="BE3158" s="147">
        <f t="shared" si="1413"/>
        <v>6.2517651807043884E-5</v>
      </c>
      <c r="BF3158" s="147">
        <f t="shared" si="1409"/>
        <v>6.2517651807043884E-5</v>
      </c>
      <c r="BG3158" s="159" t="str">
        <f t="shared" si="1410"/>
        <v/>
      </c>
    </row>
    <row r="3159" spans="1:59" ht="20.100000000000001" customHeight="1" x14ac:dyDescent="0.25">
      <c r="A3159" s="147"/>
      <c r="B3159" s="147"/>
      <c r="C3159" s="147"/>
      <c r="D3159" s="147"/>
      <c r="E3159" s="147"/>
      <c r="F3159" s="147"/>
      <c r="G3159" s="147"/>
      <c r="H3159" s="147"/>
      <c r="I3159" s="147"/>
      <c r="J3159" s="147"/>
      <c r="K3159" s="142"/>
      <c r="L3159" s="142"/>
      <c r="M3159" s="142"/>
      <c r="N3159" s="142"/>
      <c r="O3159" s="142"/>
      <c r="P3159" s="142"/>
      <c r="Q3159" s="142"/>
      <c r="R3159" s="142"/>
      <c r="S3159" s="142"/>
      <c r="BB3159" s="147"/>
      <c r="BC3159" s="147">
        <f t="shared" si="1411"/>
        <v>15.807999999999303</v>
      </c>
      <c r="BD3159" s="163">
        <f t="shared" si="1412"/>
        <v>2.6929570422467297E-2</v>
      </c>
      <c r="BE3159" s="147">
        <f t="shared" si="1413"/>
        <v>6.2381021820892557E-5</v>
      </c>
      <c r="BF3159" s="147">
        <f t="shared" si="1409"/>
        <v>6.2381021820892557E-5</v>
      </c>
      <c r="BG3159" s="159" t="str">
        <f t="shared" si="1410"/>
        <v/>
      </c>
    </row>
    <row r="3160" spans="1:59" ht="20.100000000000001" customHeight="1" x14ac:dyDescent="0.25">
      <c r="A3160" s="147"/>
      <c r="B3160" s="147"/>
      <c r="C3160" s="147"/>
      <c r="D3160" s="147"/>
      <c r="E3160" s="147"/>
      <c r="F3160" s="147"/>
      <c r="G3160" s="147"/>
      <c r="H3160" s="147"/>
      <c r="I3160" s="147"/>
      <c r="J3160" s="147"/>
      <c r="K3160" s="142"/>
      <c r="L3160" s="142"/>
      <c r="M3160" s="142"/>
      <c r="N3160" s="142"/>
      <c r="O3160" s="142"/>
      <c r="P3160" s="142"/>
      <c r="Q3160" s="142"/>
      <c r="R3160" s="142"/>
      <c r="S3160" s="142"/>
      <c r="BB3160" s="147"/>
      <c r="BC3160" s="147">
        <f t="shared" si="1411"/>
        <v>15.814399999999303</v>
      </c>
      <c r="BD3160" s="163">
        <f t="shared" si="1412"/>
        <v>2.6867189400646405E-2</v>
      </c>
      <c r="BE3160" s="147">
        <f t="shared" si="1413"/>
        <v>6.2244664938423261E-5</v>
      </c>
      <c r="BF3160" s="147">
        <f t="shared" si="1409"/>
        <v>6.2244664938423261E-5</v>
      </c>
      <c r="BG3160" s="159" t="str">
        <f t="shared" si="1410"/>
        <v/>
      </c>
    </row>
    <row r="3161" spans="1:59" ht="20.100000000000001" customHeight="1" x14ac:dyDescent="0.25">
      <c r="A3161" s="147"/>
      <c r="B3161" s="147"/>
      <c r="C3161" s="147"/>
      <c r="D3161" s="147"/>
      <c r="E3161" s="147"/>
      <c r="F3161" s="147"/>
      <c r="G3161" s="147"/>
      <c r="H3161" s="147"/>
      <c r="I3161" s="147"/>
      <c r="J3161" s="147"/>
      <c r="K3161" s="142"/>
      <c r="L3161" s="142"/>
      <c r="M3161" s="142"/>
      <c r="N3161" s="142"/>
      <c r="O3161" s="142"/>
      <c r="P3161" s="142"/>
      <c r="Q3161" s="142"/>
      <c r="R3161" s="142"/>
      <c r="S3161" s="142"/>
      <c r="BB3161" s="147"/>
      <c r="BC3161" s="147">
        <f t="shared" si="1411"/>
        <v>15.820799999999302</v>
      </c>
      <c r="BD3161" s="163">
        <f t="shared" si="1412"/>
        <v>2.6804944735707981E-2</v>
      </c>
      <c r="BE3161" s="147">
        <f t="shared" si="1413"/>
        <v>6.2108580694913984E-5</v>
      </c>
      <c r="BF3161" s="147">
        <f t="shared" si="1409"/>
        <v>6.2108580694913984E-5</v>
      </c>
      <c r="BG3161" s="159" t="str">
        <f t="shared" si="1410"/>
        <v/>
      </c>
    </row>
    <row r="3162" spans="1:59" ht="20.100000000000001" customHeight="1" x14ac:dyDescent="0.25">
      <c r="A3162" s="147"/>
      <c r="B3162" s="147"/>
      <c r="C3162" s="147"/>
      <c r="D3162" s="147"/>
      <c r="E3162" s="147"/>
      <c r="F3162" s="147"/>
      <c r="G3162" s="147"/>
      <c r="H3162" s="147"/>
      <c r="I3162" s="147"/>
      <c r="J3162" s="147"/>
      <c r="K3162" s="142"/>
      <c r="L3162" s="142"/>
      <c r="M3162" s="142"/>
      <c r="N3162" s="142"/>
      <c r="O3162" s="142"/>
      <c r="P3162" s="142"/>
      <c r="Q3162" s="142"/>
      <c r="R3162" s="142"/>
      <c r="S3162" s="142"/>
      <c r="BB3162" s="147"/>
      <c r="BC3162" s="147">
        <f t="shared" si="1411"/>
        <v>15.827199999999301</v>
      </c>
      <c r="BD3162" s="163">
        <f t="shared" si="1412"/>
        <v>2.6742836155013067E-2</v>
      </c>
      <c r="BE3162" s="147">
        <f t="shared" si="1413"/>
        <v>6.1972768625923741E-5</v>
      </c>
      <c r="BF3162" s="147">
        <f t="shared" si="1409"/>
        <v>6.1972768625923741E-5</v>
      </c>
      <c r="BG3162" s="159" t="str">
        <f t="shared" si="1410"/>
        <v/>
      </c>
    </row>
    <row r="3163" spans="1:59" ht="20.100000000000001" customHeight="1" x14ac:dyDescent="0.25">
      <c r="A3163" s="147"/>
      <c r="B3163" s="147"/>
      <c r="C3163" s="147"/>
      <c r="D3163" s="147"/>
      <c r="E3163" s="147"/>
      <c r="F3163" s="147"/>
      <c r="G3163" s="147"/>
      <c r="H3163" s="147"/>
      <c r="I3163" s="147"/>
      <c r="J3163" s="147"/>
      <c r="K3163" s="142"/>
      <c r="L3163" s="142"/>
      <c r="M3163" s="142"/>
      <c r="N3163" s="142"/>
      <c r="O3163" s="142"/>
      <c r="P3163" s="142"/>
      <c r="Q3163" s="142"/>
      <c r="R3163" s="142"/>
      <c r="S3163" s="142"/>
      <c r="BB3163" s="147"/>
      <c r="BC3163" s="147">
        <f t="shared" si="1411"/>
        <v>15.833599999999301</v>
      </c>
      <c r="BD3163" s="163">
        <f t="shared" si="1412"/>
        <v>2.6680863386387144E-2</v>
      </c>
      <c r="BE3163" s="147">
        <f t="shared" si="1413"/>
        <v>6.1837228267771355E-5</v>
      </c>
      <c r="BF3163" s="147">
        <f t="shared" si="1409"/>
        <v>6.1837228267771355E-5</v>
      </c>
      <c r="BG3163" s="159" t="str">
        <f t="shared" si="1410"/>
        <v/>
      </c>
    </row>
    <row r="3164" spans="1:59" ht="20.100000000000001" customHeight="1" x14ac:dyDescent="0.25">
      <c r="A3164" s="147"/>
      <c r="B3164" s="147"/>
      <c r="C3164" s="147"/>
      <c r="D3164" s="147"/>
      <c r="E3164" s="147"/>
      <c r="F3164" s="147"/>
      <c r="G3164" s="147"/>
      <c r="H3164" s="147"/>
      <c r="I3164" s="147"/>
      <c r="J3164" s="147"/>
      <c r="K3164" s="142"/>
      <c r="L3164" s="142"/>
      <c r="M3164" s="142"/>
      <c r="N3164" s="142"/>
      <c r="O3164" s="142"/>
      <c r="P3164" s="142"/>
      <c r="Q3164" s="142"/>
      <c r="R3164" s="142"/>
      <c r="S3164" s="142"/>
      <c r="BB3164" s="147"/>
      <c r="BC3164" s="147">
        <f t="shared" si="1411"/>
        <v>15.8399999999993</v>
      </c>
      <c r="BD3164" s="163">
        <f t="shared" si="1412"/>
        <v>2.6619026158119372E-2</v>
      </c>
      <c r="BE3164" s="147">
        <f t="shared" si="1413"/>
        <v>6.1701959157306474E-5</v>
      </c>
      <c r="BF3164" s="147">
        <f t="shared" si="1409"/>
        <v>6.1701959157306474E-5</v>
      </c>
      <c r="BG3164" s="159" t="str">
        <f t="shared" si="1410"/>
        <v/>
      </c>
    </row>
    <row r="3165" spans="1:59" ht="20.100000000000001" customHeight="1" x14ac:dyDescent="0.25">
      <c r="A3165" s="147"/>
      <c r="B3165" s="147"/>
      <c r="C3165" s="147"/>
      <c r="D3165" s="147"/>
      <c r="E3165" s="147"/>
      <c r="F3165" s="147"/>
      <c r="G3165" s="147"/>
      <c r="H3165" s="147"/>
      <c r="I3165" s="147"/>
      <c r="J3165" s="147"/>
      <c r="K3165" s="142"/>
      <c r="L3165" s="142"/>
      <c r="M3165" s="142"/>
      <c r="N3165" s="142"/>
      <c r="O3165" s="142"/>
      <c r="P3165" s="142"/>
      <c r="Q3165" s="142"/>
      <c r="R3165" s="142"/>
      <c r="S3165" s="142"/>
      <c r="BB3165" s="147"/>
      <c r="BC3165" s="147">
        <f t="shared" si="1411"/>
        <v>15.846399999999299</v>
      </c>
      <c r="BD3165" s="163">
        <f t="shared" si="1412"/>
        <v>2.6557324198962066E-2</v>
      </c>
      <c r="BE3165" s="147">
        <f t="shared" si="1413"/>
        <v>6.1566960831628548E-5</v>
      </c>
      <c r="BF3165" s="147">
        <f t="shared" si="1409"/>
        <v>6.1566960831628548E-5</v>
      </c>
      <c r="BG3165" s="159" t="str">
        <f t="shared" si="1410"/>
        <v/>
      </c>
    </row>
    <row r="3166" spans="1:59" ht="20.100000000000001" customHeight="1" x14ac:dyDescent="0.25">
      <c r="A3166" s="147"/>
      <c r="B3166" s="147"/>
      <c r="C3166" s="147"/>
      <c r="D3166" s="147"/>
      <c r="E3166" s="147"/>
      <c r="F3166" s="147"/>
      <c r="G3166" s="147"/>
      <c r="H3166" s="147"/>
      <c r="I3166" s="147"/>
      <c r="J3166" s="147"/>
      <c r="K3166" s="142"/>
      <c r="L3166" s="142"/>
      <c r="M3166" s="142"/>
      <c r="N3166" s="142"/>
      <c r="O3166" s="142"/>
      <c r="P3166" s="142"/>
      <c r="Q3166" s="142"/>
      <c r="R3166" s="142"/>
      <c r="S3166" s="142"/>
      <c r="BB3166" s="147"/>
      <c r="BC3166" s="147">
        <f t="shared" si="1411"/>
        <v>15.852799999999299</v>
      </c>
      <c r="BD3166" s="163">
        <f t="shared" si="1412"/>
        <v>2.6495757238130437E-2</v>
      </c>
      <c r="BE3166" s="147">
        <f t="shared" si="1413"/>
        <v>6.1432232828739081E-5</v>
      </c>
      <c r="BF3166" s="147">
        <f t="shared" si="1409"/>
        <v>6.1432232828739081E-5</v>
      </c>
      <c r="BG3166" s="159" t="str">
        <f t="shared" si="1410"/>
        <v/>
      </c>
    </row>
    <row r="3167" spans="1:59" ht="20.100000000000001" customHeight="1" x14ac:dyDescent="0.25">
      <c r="A3167" s="147"/>
      <c r="B3167" s="147"/>
      <c r="C3167" s="147"/>
      <c r="D3167" s="147"/>
      <c r="E3167" s="147"/>
      <c r="F3167" s="147"/>
      <c r="G3167" s="147"/>
      <c r="H3167" s="147"/>
      <c r="I3167" s="147"/>
      <c r="J3167" s="147"/>
      <c r="K3167" s="142"/>
      <c r="L3167" s="142"/>
      <c r="M3167" s="142"/>
      <c r="N3167" s="142"/>
      <c r="O3167" s="142"/>
      <c r="P3167" s="142"/>
      <c r="Q3167" s="142"/>
      <c r="R3167" s="142"/>
      <c r="S3167" s="142"/>
      <c r="BB3167" s="147"/>
      <c r="BC3167" s="147">
        <f t="shared" si="1411"/>
        <v>15.859199999999298</v>
      </c>
      <c r="BD3167" s="163">
        <f t="shared" si="1412"/>
        <v>2.6434325005301698E-2</v>
      </c>
      <c r="BE3167" s="147">
        <f t="shared" si="1413"/>
        <v>6.1297774686795703E-5</v>
      </c>
      <c r="BF3167" s="147">
        <f t="shared" si="1409"/>
        <v>6.1297774686795703E-5</v>
      </c>
      <c r="BG3167" s="159" t="str">
        <f t="shared" si="1410"/>
        <v/>
      </c>
    </row>
    <row r="3168" spans="1:59" ht="20.100000000000001" customHeight="1" x14ac:dyDescent="0.25">
      <c r="A3168" s="147"/>
      <c r="B3168" s="147"/>
      <c r="C3168" s="147"/>
      <c r="D3168" s="147"/>
      <c r="E3168" s="147"/>
      <c r="F3168" s="147"/>
      <c r="G3168" s="147"/>
      <c r="H3168" s="147"/>
      <c r="I3168" s="147"/>
      <c r="J3168" s="147"/>
      <c r="K3168" s="142"/>
      <c r="L3168" s="142"/>
      <c r="M3168" s="142"/>
      <c r="N3168" s="142"/>
      <c r="O3168" s="142"/>
      <c r="P3168" s="142"/>
      <c r="Q3168" s="142"/>
      <c r="R3168" s="142"/>
      <c r="S3168" s="142"/>
      <c r="BB3168" s="147"/>
      <c r="BC3168" s="147">
        <f t="shared" si="1411"/>
        <v>15.865599999999297</v>
      </c>
      <c r="BD3168" s="163">
        <f t="shared" si="1412"/>
        <v>2.6373027230614902E-2</v>
      </c>
      <c r="BE3168" s="147">
        <f t="shared" si="1413"/>
        <v>6.1163585944781773E-5</v>
      </c>
      <c r="BF3168" s="147">
        <f t="shared" si="1409"/>
        <v>6.1163585944781773E-5</v>
      </c>
      <c r="BG3168" s="159" t="str">
        <f t="shared" si="1410"/>
        <v/>
      </c>
    </row>
    <row r="3169" spans="1:59" ht="20.100000000000001" customHeight="1" x14ac:dyDescent="0.25">
      <c r="A3169" s="147"/>
      <c r="B3169" s="147"/>
      <c r="C3169" s="147"/>
      <c r="D3169" s="147"/>
      <c r="E3169" s="147"/>
      <c r="F3169" s="147"/>
      <c r="G3169" s="147"/>
      <c r="H3169" s="147"/>
      <c r="I3169" s="147"/>
      <c r="J3169" s="147"/>
      <c r="K3169" s="142"/>
      <c r="L3169" s="142"/>
      <c r="M3169" s="142"/>
      <c r="N3169" s="142"/>
      <c r="O3169" s="142"/>
      <c r="P3169" s="142"/>
      <c r="Q3169" s="142"/>
      <c r="R3169" s="142"/>
      <c r="S3169" s="142"/>
      <c r="BB3169" s="147"/>
      <c r="BC3169" s="147">
        <f t="shared" si="1411"/>
        <v>15.871999999999296</v>
      </c>
      <c r="BD3169" s="163">
        <f t="shared" si="1412"/>
        <v>2.6311863644670121E-2</v>
      </c>
      <c r="BE3169" s="147">
        <f t="shared" si="1413"/>
        <v>6.1029666142086575E-5</v>
      </c>
      <c r="BF3169" s="147">
        <f t="shared" si="1409"/>
        <v>6.1029666142086575E-5</v>
      </c>
      <c r="BG3169" s="159" t="str">
        <f t="shared" si="1410"/>
        <v/>
      </c>
    </row>
    <row r="3170" spans="1:59" ht="20.100000000000001" customHeight="1" x14ac:dyDescent="0.25">
      <c r="A3170" s="147"/>
      <c r="B3170" s="147"/>
      <c r="C3170" s="147"/>
      <c r="D3170" s="147"/>
      <c r="E3170" s="147"/>
      <c r="F3170" s="147"/>
      <c r="G3170" s="147"/>
      <c r="H3170" s="147"/>
      <c r="I3170" s="147"/>
      <c r="J3170" s="147"/>
      <c r="K3170" s="142"/>
      <c r="L3170" s="142"/>
      <c r="M3170" s="142"/>
      <c r="N3170" s="142"/>
      <c r="O3170" s="142"/>
      <c r="P3170" s="142"/>
      <c r="Q3170" s="142"/>
      <c r="R3170" s="142"/>
      <c r="S3170" s="142"/>
      <c r="BB3170" s="147"/>
      <c r="BC3170" s="147">
        <f t="shared" si="1411"/>
        <v>15.878399999999296</v>
      </c>
      <c r="BD3170" s="163">
        <f t="shared" si="1412"/>
        <v>2.6250833978528034E-2</v>
      </c>
      <c r="BE3170" s="147">
        <f t="shared" si="1413"/>
        <v>6.0896014818460215E-5</v>
      </c>
      <c r="BF3170" s="147">
        <f t="shared" si="1409"/>
        <v>6.0896014818460215E-5</v>
      </c>
      <c r="BG3170" s="159" t="str">
        <f t="shared" si="1410"/>
        <v/>
      </c>
    </row>
    <row r="3171" spans="1:59" ht="20.100000000000001" customHeight="1" x14ac:dyDescent="0.25">
      <c r="A3171" s="147"/>
      <c r="B3171" s="147"/>
      <c r="C3171" s="147"/>
      <c r="D3171" s="147"/>
      <c r="E3171" s="147"/>
      <c r="F3171" s="147"/>
      <c r="G3171" s="147"/>
      <c r="H3171" s="147"/>
      <c r="I3171" s="147"/>
      <c r="J3171" s="147"/>
      <c r="K3171" s="142"/>
      <c r="L3171" s="142"/>
      <c r="M3171" s="142"/>
      <c r="N3171" s="142"/>
      <c r="O3171" s="142"/>
      <c r="P3171" s="142"/>
      <c r="Q3171" s="142"/>
      <c r="R3171" s="142"/>
      <c r="S3171" s="142"/>
      <c r="BB3171" s="147"/>
      <c r="BC3171" s="147">
        <f t="shared" si="1411"/>
        <v>15.884799999999295</v>
      </c>
      <c r="BD3171" s="163">
        <f t="shared" si="1412"/>
        <v>2.6189937963709574E-2</v>
      </c>
      <c r="BE3171" s="147">
        <f t="shared" si="1413"/>
        <v>6.0762631514547916E-5</v>
      </c>
      <c r="BF3171" s="147">
        <f t="shared" si="1409"/>
        <v>6.0762631514547916E-5</v>
      </c>
      <c r="BG3171" s="159" t="str">
        <f t="shared" si="1410"/>
        <v/>
      </c>
    </row>
    <row r="3172" spans="1:59" ht="20.100000000000001" customHeight="1" x14ac:dyDescent="0.25">
      <c r="A3172" s="147"/>
      <c r="B3172" s="147"/>
      <c r="C3172" s="147"/>
      <c r="D3172" s="147"/>
      <c r="E3172" s="147"/>
      <c r="F3172" s="147"/>
      <c r="G3172" s="147"/>
      <c r="H3172" s="147"/>
      <c r="I3172" s="147"/>
      <c r="J3172" s="147"/>
      <c r="K3172" s="142"/>
      <c r="L3172" s="142"/>
      <c r="M3172" s="142"/>
      <c r="N3172" s="142"/>
      <c r="O3172" s="142"/>
      <c r="P3172" s="142"/>
      <c r="Q3172" s="142"/>
      <c r="R3172" s="142"/>
      <c r="S3172" s="142"/>
      <c r="BB3172" s="147"/>
      <c r="BC3172" s="147">
        <f t="shared" si="1411"/>
        <v>15.891199999999294</v>
      </c>
      <c r="BD3172" s="163">
        <f t="shared" si="1412"/>
        <v>2.6129175332195026E-2</v>
      </c>
      <c r="BE3172" s="147">
        <f t="shared" si="1413"/>
        <v>6.0629515771109393E-5</v>
      </c>
      <c r="BF3172" s="147">
        <f t="shared" si="1409"/>
        <v>6.0629515771109393E-5</v>
      </c>
      <c r="BG3172" s="159" t="str">
        <f t="shared" si="1410"/>
        <v/>
      </c>
    </row>
    <row r="3173" spans="1:59" ht="20.100000000000001" customHeight="1" x14ac:dyDescent="0.25">
      <c r="A3173" s="147"/>
      <c r="B3173" s="147"/>
      <c r="C3173" s="147"/>
      <c r="D3173" s="147"/>
      <c r="E3173" s="147"/>
      <c r="F3173" s="147"/>
      <c r="G3173" s="147"/>
      <c r="H3173" s="147"/>
      <c r="I3173" s="147"/>
      <c r="J3173" s="147"/>
      <c r="K3173" s="142"/>
      <c r="L3173" s="142"/>
      <c r="M3173" s="142"/>
      <c r="N3173" s="142"/>
      <c r="O3173" s="142"/>
      <c r="P3173" s="142"/>
      <c r="Q3173" s="142"/>
      <c r="R3173" s="142"/>
      <c r="S3173" s="142"/>
      <c r="BB3173" s="147"/>
      <c r="BC3173" s="147">
        <f t="shared" si="1411"/>
        <v>15.897599999999294</v>
      </c>
      <c r="BD3173" s="163">
        <f t="shared" si="1412"/>
        <v>2.6068545816423917E-2</v>
      </c>
      <c r="BE3173" s="147">
        <f t="shared" si="1413"/>
        <v>6.049666712974397E-5</v>
      </c>
      <c r="BF3173" s="147">
        <f t="shared" si="1409"/>
        <v>6.049666712974397E-5</v>
      </c>
      <c r="BG3173" s="159" t="str">
        <f t="shared" si="1410"/>
        <v/>
      </c>
    </row>
    <row r="3174" spans="1:59" ht="20.100000000000001" customHeight="1" x14ac:dyDescent="0.25">
      <c r="A3174" s="147"/>
      <c r="B3174" s="147"/>
      <c r="C3174" s="147"/>
      <c r="D3174" s="147"/>
      <c r="E3174" s="147"/>
      <c r="F3174" s="147"/>
      <c r="G3174" s="147"/>
      <c r="H3174" s="147"/>
      <c r="I3174" s="147"/>
      <c r="J3174" s="147"/>
      <c r="K3174" s="142"/>
      <c r="L3174" s="142"/>
      <c r="M3174" s="142"/>
      <c r="N3174" s="142"/>
      <c r="O3174" s="142"/>
      <c r="P3174" s="142"/>
      <c r="Q3174" s="142"/>
      <c r="R3174" s="142"/>
      <c r="S3174" s="142"/>
      <c r="BB3174" s="147"/>
      <c r="BC3174" s="147">
        <f t="shared" si="1411"/>
        <v>15.903999999999293</v>
      </c>
      <c r="BD3174" s="163">
        <f t="shared" si="1412"/>
        <v>2.6008049149294173E-2</v>
      </c>
      <c r="BE3174" s="147">
        <f t="shared" si="1413"/>
        <v>6.0364085132449952E-5</v>
      </c>
      <c r="BF3174" s="147">
        <f t="shared" si="1409"/>
        <v>6.0364085132449952E-5</v>
      </c>
      <c r="BG3174" s="159" t="str">
        <f t="shared" si="1410"/>
        <v/>
      </c>
    </row>
    <row r="3175" spans="1:59" ht="20.100000000000001" customHeight="1" x14ac:dyDescent="0.25">
      <c r="A3175" s="147"/>
      <c r="B3175" s="147"/>
      <c r="C3175" s="147"/>
      <c r="D3175" s="147"/>
      <c r="E3175" s="147"/>
      <c r="F3175" s="147"/>
      <c r="G3175" s="147"/>
      <c r="H3175" s="147"/>
      <c r="I3175" s="147"/>
      <c r="J3175" s="147"/>
      <c r="K3175" s="142"/>
      <c r="L3175" s="142"/>
      <c r="M3175" s="142"/>
      <c r="N3175" s="142"/>
      <c r="O3175" s="142"/>
      <c r="P3175" s="142"/>
      <c r="Q3175" s="142"/>
      <c r="R3175" s="142"/>
      <c r="S3175" s="142"/>
      <c r="BB3175" s="147"/>
      <c r="BC3175" s="147">
        <f t="shared" si="1411"/>
        <v>15.910399999999292</v>
      </c>
      <c r="BD3175" s="163">
        <f t="shared" si="1412"/>
        <v>2.5947685064161723E-2</v>
      </c>
      <c r="BE3175" s="147">
        <f t="shared" si="1413"/>
        <v>6.023176932171484E-5</v>
      </c>
      <c r="BF3175" s="147">
        <f t="shared" si="1409"/>
        <v>6.023176932171484E-5</v>
      </c>
      <c r="BG3175" s="159" t="str">
        <f t="shared" si="1410"/>
        <v/>
      </c>
    </row>
    <row r="3176" spans="1:59" ht="20.100000000000001" customHeight="1" x14ac:dyDescent="0.25">
      <c r="A3176" s="147"/>
      <c r="B3176" s="147"/>
      <c r="C3176" s="147"/>
      <c r="D3176" s="147"/>
      <c r="E3176" s="147"/>
      <c r="F3176" s="147"/>
      <c r="G3176" s="147"/>
      <c r="H3176" s="147"/>
      <c r="I3176" s="147"/>
      <c r="J3176" s="147"/>
      <c r="K3176" s="142"/>
      <c r="L3176" s="142"/>
      <c r="M3176" s="142"/>
      <c r="N3176" s="142"/>
      <c r="O3176" s="142"/>
      <c r="P3176" s="142"/>
      <c r="Q3176" s="142"/>
      <c r="R3176" s="142"/>
      <c r="S3176" s="142"/>
      <c r="BB3176" s="147"/>
      <c r="BC3176" s="147">
        <f t="shared" si="1411"/>
        <v>15.916799999999292</v>
      </c>
      <c r="BD3176" s="163">
        <f t="shared" si="1412"/>
        <v>2.5887453294840008E-2</v>
      </c>
      <c r="BE3176" s="147">
        <f t="shared" si="1413"/>
        <v>6.0099719240647165E-5</v>
      </c>
      <c r="BF3176" s="147">
        <f t="shared" si="1409"/>
        <v>6.0099719240647165E-5</v>
      </c>
      <c r="BG3176" s="159" t="str">
        <f t="shared" si="1410"/>
        <v/>
      </c>
    </row>
    <row r="3177" spans="1:59" ht="20.100000000000001" customHeight="1" x14ac:dyDescent="0.25">
      <c r="A3177" s="147"/>
      <c r="B3177" s="147"/>
      <c r="C3177" s="147"/>
      <c r="D3177" s="147"/>
      <c r="E3177" s="147"/>
      <c r="F3177" s="147"/>
      <c r="G3177" s="147"/>
      <c r="H3177" s="147"/>
      <c r="I3177" s="147"/>
      <c r="J3177" s="147"/>
      <c r="K3177" s="142"/>
      <c r="L3177" s="142"/>
      <c r="M3177" s="142"/>
      <c r="N3177" s="142"/>
      <c r="O3177" s="142"/>
      <c r="P3177" s="142"/>
      <c r="Q3177" s="142"/>
      <c r="R3177" s="142"/>
      <c r="S3177" s="142"/>
      <c r="BB3177" s="147"/>
      <c r="BC3177" s="147">
        <f t="shared" si="1411"/>
        <v>15.923199999999291</v>
      </c>
      <c r="BD3177" s="163">
        <f t="shared" si="1412"/>
        <v>2.5827353575599361E-2</v>
      </c>
      <c r="BE3177" s="147">
        <f t="shared" si="1413"/>
        <v>5.9967934432775261E-5</v>
      </c>
      <c r="BF3177" s="147">
        <f t="shared" si="1409"/>
        <v>5.9967934432775261E-5</v>
      </c>
      <c r="BG3177" s="159" t="str">
        <f t="shared" si="1410"/>
        <v/>
      </c>
    </row>
    <row r="3178" spans="1:59" ht="20.100000000000001" customHeight="1" x14ac:dyDescent="0.25">
      <c r="A3178" s="147"/>
      <c r="B3178" s="147"/>
      <c r="C3178" s="147"/>
      <c r="D3178" s="147"/>
      <c r="E3178" s="147"/>
      <c r="F3178" s="147"/>
      <c r="G3178" s="147"/>
      <c r="H3178" s="147"/>
      <c r="I3178" s="147"/>
      <c r="J3178" s="147"/>
      <c r="K3178" s="142"/>
      <c r="L3178" s="142"/>
      <c r="M3178" s="142"/>
      <c r="N3178" s="142"/>
      <c r="O3178" s="142"/>
      <c r="P3178" s="142"/>
      <c r="Q3178" s="142"/>
      <c r="R3178" s="142"/>
      <c r="S3178" s="142"/>
      <c r="BB3178" s="147"/>
      <c r="BC3178" s="147">
        <f t="shared" si="1411"/>
        <v>15.92959999999929</v>
      </c>
      <c r="BD3178" s="163">
        <f t="shared" si="1412"/>
        <v>2.5767385641166585E-2</v>
      </c>
      <c r="BE3178" s="147">
        <f t="shared" si="1413"/>
        <v>5.9836414442321351E-5</v>
      </c>
      <c r="BF3178" s="147">
        <f t="shared" si="1409"/>
        <v>5.9836414442321351E-5</v>
      </c>
      <c r="BG3178" s="159" t="str">
        <f t="shared" si="1410"/>
        <v/>
      </c>
    </row>
    <row r="3179" spans="1:59" ht="20.100000000000001" customHeight="1" x14ac:dyDescent="0.25">
      <c r="A3179" s="147"/>
      <c r="B3179" s="147"/>
      <c r="C3179" s="147"/>
      <c r="D3179" s="147"/>
      <c r="E3179" s="147"/>
      <c r="F3179" s="147"/>
      <c r="G3179" s="147"/>
      <c r="H3179" s="147"/>
      <c r="I3179" s="147"/>
      <c r="J3179" s="147"/>
      <c r="K3179" s="142"/>
      <c r="L3179" s="142"/>
      <c r="M3179" s="142"/>
      <c r="N3179" s="142"/>
      <c r="O3179" s="142"/>
      <c r="P3179" s="142"/>
      <c r="Q3179" s="142"/>
      <c r="R3179" s="142"/>
      <c r="S3179" s="142"/>
      <c r="BB3179" s="147"/>
      <c r="BC3179" s="147">
        <f t="shared" si="1411"/>
        <v>15.935999999999289</v>
      </c>
      <c r="BD3179" s="163">
        <f t="shared" si="1412"/>
        <v>2.5707549226724264E-2</v>
      </c>
      <c r="BE3179" s="147">
        <f t="shared" si="1413"/>
        <v>5.9705158813799092E-5</v>
      </c>
      <c r="BF3179" s="147">
        <f t="shared" si="1409"/>
        <v>5.9705158813799092E-5</v>
      </c>
      <c r="BG3179" s="159" t="str">
        <f t="shared" si="1410"/>
        <v/>
      </c>
    </row>
    <row r="3180" spans="1:59" ht="20.100000000000001" customHeight="1" x14ac:dyDescent="0.25">
      <c r="A3180" s="147"/>
      <c r="B3180" s="147"/>
      <c r="C3180" s="147"/>
      <c r="D3180" s="147"/>
      <c r="E3180" s="147"/>
      <c r="F3180" s="147"/>
      <c r="G3180" s="147"/>
      <c r="H3180" s="147"/>
      <c r="I3180" s="147"/>
      <c r="J3180" s="147"/>
      <c r="K3180" s="142"/>
      <c r="L3180" s="142"/>
      <c r="M3180" s="142"/>
      <c r="N3180" s="142"/>
      <c r="O3180" s="142"/>
      <c r="P3180" s="142"/>
      <c r="Q3180" s="142"/>
      <c r="R3180" s="142"/>
      <c r="S3180" s="142"/>
      <c r="BB3180" s="147"/>
      <c r="BC3180" s="147">
        <f t="shared" si="1411"/>
        <v>15.942399999999289</v>
      </c>
      <c r="BD3180" s="163">
        <f t="shared" si="1412"/>
        <v>2.5647844067910465E-2</v>
      </c>
      <c r="BE3180" s="147">
        <f t="shared" si="1413"/>
        <v>5.9574167092506236E-5</v>
      </c>
      <c r="BF3180" s="147">
        <f t="shared" si="1409"/>
        <v>5.9574167092506236E-5</v>
      </c>
      <c r="BG3180" s="159" t="str">
        <f t="shared" si="1410"/>
        <v/>
      </c>
    </row>
    <row r="3181" spans="1:59" ht="20.100000000000001" customHeight="1" x14ac:dyDescent="0.25">
      <c r="A3181" s="147"/>
      <c r="B3181" s="147"/>
      <c r="C3181" s="147"/>
      <c r="D3181" s="147"/>
      <c r="E3181" s="147"/>
      <c r="F3181" s="147"/>
      <c r="G3181" s="147"/>
      <c r="H3181" s="147"/>
      <c r="I3181" s="147"/>
      <c r="J3181" s="147"/>
      <c r="K3181" s="142"/>
      <c r="L3181" s="142"/>
      <c r="M3181" s="142"/>
      <c r="N3181" s="142"/>
      <c r="O3181" s="142"/>
      <c r="P3181" s="142"/>
      <c r="Q3181" s="142"/>
      <c r="R3181" s="142"/>
      <c r="S3181" s="142"/>
      <c r="BB3181" s="147"/>
      <c r="BC3181" s="147">
        <f t="shared" si="1411"/>
        <v>15.948799999999288</v>
      </c>
      <c r="BD3181" s="163">
        <f t="shared" si="1412"/>
        <v>2.5588269900817959E-2</v>
      </c>
      <c r="BE3181" s="147">
        <f t="shared" si="1413"/>
        <v>5.9443438824038908E-5</v>
      </c>
      <c r="BF3181" s="147">
        <f t="shared" si="1409"/>
        <v>5.9443438824038908E-5</v>
      </c>
      <c r="BG3181" s="159" t="str">
        <f t="shared" si="1410"/>
        <v/>
      </c>
    </row>
    <row r="3182" spans="1:59" ht="20.100000000000001" customHeight="1" x14ac:dyDescent="0.25">
      <c r="A3182" s="147"/>
      <c r="B3182" s="147"/>
      <c r="C3182" s="147"/>
      <c r="D3182" s="147"/>
      <c r="E3182" s="147"/>
      <c r="F3182" s="147"/>
      <c r="G3182" s="147"/>
      <c r="H3182" s="147"/>
      <c r="I3182" s="147"/>
      <c r="J3182" s="147"/>
      <c r="K3182" s="142"/>
      <c r="L3182" s="142"/>
      <c r="M3182" s="142"/>
      <c r="N3182" s="142"/>
      <c r="O3182" s="142"/>
      <c r="P3182" s="142"/>
      <c r="Q3182" s="142"/>
      <c r="R3182" s="142"/>
      <c r="S3182" s="142"/>
      <c r="BB3182" s="147"/>
      <c r="BC3182" s="147">
        <f t="shared" si="1411"/>
        <v>15.955199999999287</v>
      </c>
      <c r="BD3182" s="163">
        <f t="shared" si="1412"/>
        <v>2.552882646199392E-2</v>
      </c>
      <c r="BE3182" s="147">
        <f t="shared" si="1413"/>
        <v>5.9312973554721815E-5</v>
      </c>
      <c r="BF3182" s="147">
        <f t="shared" si="1409"/>
        <v>5.9312973554721815E-5</v>
      </c>
      <c r="BG3182" s="159" t="str">
        <f t="shared" si="1410"/>
        <v/>
      </c>
    </row>
    <row r="3183" spans="1:59" ht="20.100000000000001" customHeight="1" x14ac:dyDescent="0.25">
      <c r="A3183" s="147"/>
      <c r="B3183" s="147"/>
      <c r="C3183" s="147"/>
      <c r="D3183" s="147"/>
      <c r="E3183" s="147"/>
      <c r="F3183" s="147"/>
      <c r="G3183" s="147"/>
      <c r="H3183" s="147"/>
      <c r="I3183" s="147"/>
      <c r="J3183" s="147"/>
      <c r="K3183" s="142"/>
      <c r="L3183" s="142"/>
      <c r="M3183" s="142"/>
      <c r="N3183" s="142"/>
      <c r="O3183" s="142"/>
      <c r="P3183" s="142"/>
      <c r="Q3183" s="142"/>
      <c r="R3183" s="142"/>
      <c r="S3183" s="142"/>
      <c r="BB3183" s="147"/>
      <c r="BC3183" s="147">
        <f t="shared" si="1411"/>
        <v>15.961599999999287</v>
      </c>
      <c r="BD3183" s="163">
        <f t="shared" si="1412"/>
        <v>2.5469513488439198E-2</v>
      </c>
      <c r="BE3183" s="147">
        <f t="shared" si="1413"/>
        <v>5.9182770831198855E-5</v>
      </c>
      <c r="BF3183" s="147">
        <f t="shared" si="1409"/>
        <v>5.9182770831198855E-5</v>
      </c>
      <c r="BG3183" s="159" t="str">
        <f t="shared" si="1410"/>
        <v/>
      </c>
    </row>
    <row r="3184" spans="1:59" ht="20.100000000000001" customHeight="1" x14ac:dyDescent="0.25">
      <c r="A3184" s="147"/>
      <c r="B3184" s="147"/>
      <c r="C3184" s="147"/>
      <c r="D3184" s="147"/>
      <c r="E3184" s="147"/>
      <c r="F3184" s="147"/>
      <c r="G3184" s="147"/>
      <c r="H3184" s="147"/>
      <c r="I3184" s="147"/>
      <c r="J3184" s="147"/>
      <c r="K3184" s="142"/>
      <c r="L3184" s="142"/>
      <c r="M3184" s="142"/>
      <c r="N3184" s="142"/>
      <c r="O3184" s="142"/>
      <c r="P3184" s="142"/>
      <c r="Q3184" s="142"/>
      <c r="R3184" s="142"/>
      <c r="S3184" s="142"/>
      <c r="BB3184" s="147"/>
      <c r="BC3184" s="147">
        <f t="shared" si="1411"/>
        <v>15.967999999999286</v>
      </c>
      <c r="BD3184" s="163">
        <f t="shared" si="1412"/>
        <v>2.5410330717607999E-2</v>
      </c>
      <c r="BE3184" s="147">
        <f t="shared" si="1413"/>
        <v>5.9052830200852918E-5</v>
      </c>
      <c r="BF3184" s="147">
        <f t="shared" si="1409"/>
        <v>5.9052830200852918E-5</v>
      </c>
      <c r="BG3184" s="159" t="str">
        <f t="shared" si="1410"/>
        <v/>
      </c>
    </row>
    <row r="3185" spans="1:59" ht="20.100000000000001" customHeight="1" x14ac:dyDescent="0.25">
      <c r="A3185" s="147"/>
      <c r="B3185" s="147"/>
      <c r="C3185" s="147"/>
      <c r="D3185" s="147"/>
      <c r="E3185" s="147"/>
      <c r="F3185" s="147"/>
      <c r="G3185" s="147"/>
      <c r="H3185" s="147"/>
      <c r="I3185" s="147"/>
      <c r="J3185" s="147"/>
      <c r="K3185" s="142"/>
      <c r="L3185" s="142"/>
      <c r="M3185" s="142"/>
      <c r="N3185" s="142"/>
      <c r="O3185" s="142"/>
      <c r="P3185" s="142"/>
      <c r="Q3185" s="142"/>
      <c r="R3185" s="142"/>
      <c r="S3185" s="142"/>
      <c r="BB3185" s="147"/>
      <c r="BC3185" s="147">
        <f t="shared" si="1411"/>
        <v>15.974399999999285</v>
      </c>
      <c r="BD3185" s="163">
        <f t="shared" si="1412"/>
        <v>2.5351277887407146E-2</v>
      </c>
      <c r="BE3185" s="147">
        <f t="shared" si="1413"/>
        <v>5.8923151211472818E-5</v>
      </c>
      <c r="BF3185" s="147">
        <f t="shared" ref="BF3185:BF3248" si="1414">IF(BD3185&lt;(1-$BB$693),BE3185,"")</f>
        <v>5.8923151211472818E-5</v>
      </c>
      <c r="BG3185" s="159" t="str">
        <f t="shared" ref="BG3185:BG3248" si="1415">IF(BD3185&lt;(1-$BB$699),BE3185,"")</f>
        <v/>
      </c>
    </row>
    <row r="3186" spans="1:59" ht="20.100000000000001" customHeight="1" x14ac:dyDescent="0.25">
      <c r="A3186" s="147"/>
      <c r="B3186" s="147"/>
      <c r="C3186" s="147"/>
      <c r="D3186" s="147"/>
      <c r="E3186" s="147"/>
      <c r="F3186" s="147"/>
      <c r="G3186" s="147"/>
      <c r="H3186" s="147"/>
      <c r="I3186" s="147"/>
      <c r="J3186" s="147"/>
      <c r="K3186" s="142"/>
      <c r="L3186" s="142"/>
      <c r="M3186" s="142"/>
      <c r="N3186" s="142"/>
      <c r="O3186" s="142"/>
      <c r="P3186" s="142"/>
      <c r="Q3186" s="142"/>
      <c r="R3186" s="142"/>
      <c r="S3186" s="142"/>
      <c r="BB3186" s="147"/>
      <c r="BC3186" s="147">
        <f t="shared" ref="BC3186:BC3249" si="1416">BC3185+$BF$686</f>
        <v>15.980799999999284</v>
      </c>
      <c r="BD3186" s="163">
        <f t="shared" ref="BD3186:BD3249" si="1417">_xlfn.CHISQ.DIST.RT(BC3186,7)</f>
        <v>2.5292354736195673E-2</v>
      </c>
      <c r="BE3186" s="147">
        <f t="shared" ref="BE3186:BE3249" si="1418">BD3186-BD3187</f>
        <v>5.8793733411468402E-5</v>
      </c>
      <c r="BF3186" s="147">
        <f t="shared" si="1414"/>
        <v>5.8793733411468402E-5</v>
      </c>
      <c r="BG3186" s="159" t="str">
        <f t="shared" si="1415"/>
        <v/>
      </c>
    </row>
    <row r="3187" spans="1:59" ht="20.100000000000001" customHeight="1" x14ac:dyDescent="0.25">
      <c r="A3187" s="147"/>
      <c r="B3187" s="147"/>
      <c r="C3187" s="147"/>
      <c r="D3187" s="147"/>
      <c r="E3187" s="147"/>
      <c r="F3187" s="147"/>
      <c r="G3187" s="147"/>
      <c r="H3187" s="147"/>
      <c r="I3187" s="147"/>
      <c r="J3187" s="147"/>
      <c r="K3187" s="142"/>
      <c r="L3187" s="142"/>
      <c r="M3187" s="142"/>
      <c r="N3187" s="142"/>
      <c r="O3187" s="142"/>
      <c r="P3187" s="142"/>
      <c r="Q3187" s="142"/>
      <c r="R3187" s="142"/>
      <c r="S3187" s="142"/>
      <c r="BB3187" s="147"/>
      <c r="BC3187" s="147">
        <f t="shared" si="1416"/>
        <v>15.987199999999284</v>
      </c>
      <c r="BD3187" s="163">
        <f t="shared" si="1417"/>
        <v>2.5233561002784205E-2</v>
      </c>
      <c r="BE3187" s="147">
        <f t="shared" si="1418"/>
        <v>5.8664576349558295E-5</v>
      </c>
      <c r="BF3187" s="147">
        <f t="shared" si="1414"/>
        <v>5.8664576349558295E-5</v>
      </c>
      <c r="BG3187" s="159" t="str">
        <f t="shared" si="1415"/>
        <v/>
      </c>
    </row>
    <row r="3188" spans="1:59" ht="20.100000000000001" customHeight="1" x14ac:dyDescent="0.25">
      <c r="A3188" s="147"/>
      <c r="B3188" s="147"/>
      <c r="C3188" s="147"/>
      <c r="D3188" s="147"/>
      <c r="E3188" s="147"/>
      <c r="F3188" s="147"/>
      <c r="G3188" s="147"/>
      <c r="H3188" s="147"/>
      <c r="I3188" s="147"/>
      <c r="J3188" s="147"/>
      <c r="K3188" s="142"/>
      <c r="L3188" s="142"/>
      <c r="M3188" s="142"/>
      <c r="N3188" s="142"/>
      <c r="O3188" s="142"/>
      <c r="P3188" s="142"/>
      <c r="Q3188" s="142"/>
      <c r="R3188" s="142"/>
      <c r="S3188" s="142"/>
      <c r="BB3188" s="147"/>
      <c r="BC3188" s="147">
        <f t="shared" si="1416"/>
        <v>15.993599999999283</v>
      </c>
      <c r="BD3188" s="163">
        <f t="shared" si="1417"/>
        <v>2.5174896426434647E-2</v>
      </c>
      <c r="BE3188" s="147">
        <f t="shared" si="1418"/>
        <v>5.8535679575321548E-5</v>
      </c>
      <c r="BF3188" s="147">
        <f t="shared" si="1414"/>
        <v>5.8535679575321548E-5</v>
      </c>
      <c r="BG3188" s="159" t="str">
        <f t="shared" si="1415"/>
        <v/>
      </c>
    </row>
    <row r="3189" spans="1:59" ht="20.100000000000001" customHeight="1" x14ac:dyDescent="0.25">
      <c r="A3189" s="147"/>
      <c r="B3189" s="147"/>
      <c r="C3189" s="147"/>
      <c r="D3189" s="147"/>
      <c r="E3189" s="147"/>
      <c r="F3189" s="147"/>
      <c r="G3189" s="147"/>
      <c r="H3189" s="147"/>
      <c r="I3189" s="147"/>
      <c r="J3189" s="147"/>
      <c r="K3189" s="142"/>
      <c r="L3189" s="142"/>
      <c r="M3189" s="142"/>
      <c r="N3189" s="142"/>
      <c r="O3189" s="142"/>
      <c r="P3189" s="142"/>
      <c r="Q3189" s="142"/>
      <c r="R3189" s="142"/>
      <c r="S3189" s="142"/>
      <c r="BB3189" s="147"/>
      <c r="BC3189" s="147">
        <f t="shared" si="1416"/>
        <v>15.999999999999282</v>
      </c>
      <c r="BD3189" s="163">
        <f t="shared" si="1417"/>
        <v>2.5116360746859325E-2</v>
      </c>
      <c r="BE3189" s="147">
        <f t="shared" si="1418"/>
        <v>5.8407042638614765E-5</v>
      </c>
      <c r="BF3189" s="147">
        <f t="shared" si="1414"/>
        <v>5.8407042638614765E-5</v>
      </c>
      <c r="BG3189" s="159" t="str">
        <f t="shared" si="1415"/>
        <v/>
      </c>
    </row>
    <row r="3190" spans="1:59" ht="20.100000000000001" customHeight="1" x14ac:dyDescent="0.25">
      <c r="A3190" s="147"/>
      <c r="B3190" s="147"/>
      <c r="C3190" s="147"/>
      <c r="D3190" s="147"/>
      <c r="E3190" s="147"/>
      <c r="F3190" s="147"/>
      <c r="G3190" s="147"/>
      <c r="H3190" s="147"/>
      <c r="I3190" s="147"/>
      <c r="J3190" s="147"/>
      <c r="K3190" s="142"/>
      <c r="L3190" s="142"/>
      <c r="M3190" s="142"/>
      <c r="N3190" s="142"/>
      <c r="O3190" s="142"/>
      <c r="P3190" s="142"/>
      <c r="Q3190" s="142"/>
      <c r="R3190" s="142"/>
      <c r="S3190" s="142"/>
      <c r="BB3190" s="147"/>
      <c r="BC3190" s="147">
        <f t="shared" si="1416"/>
        <v>16.006399999999282</v>
      </c>
      <c r="BD3190" s="163">
        <f t="shared" si="1417"/>
        <v>2.505795370422071E-2</v>
      </c>
      <c r="BE3190" s="147">
        <f t="shared" si="1418"/>
        <v>5.8278665089915582E-5</v>
      </c>
      <c r="BF3190" s="147">
        <f t="shared" si="1414"/>
        <v>5.8278665089915582E-5</v>
      </c>
      <c r="BG3190" s="159" t="str">
        <f t="shared" si="1415"/>
        <v/>
      </c>
    </row>
    <row r="3191" spans="1:59" ht="20.100000000000001" customHeight="1" x14ac:dyDescent="0.25">
      <c r="A3191" s="147"/>
      <c r="B3191" s="147"/>
      <c r="C3191" s="147"/>
      <c r="D3191" s="147"/>
      <c r="E3191" s="147"/>
      <c r="F3191" s="147"/>
      <c r="G3191" s="147"/>
      <c r="H3191" s="147"/>
      <c r="I3191" s="147"/>
      <c r="J3191" s="147"/>
      <c r="K3191" s="142"/>
      <c r="L3191" s="142"/>
      <c r="M3191" s="142"/>
      <c r="N3191" s="142"/>
      <c r="O3191" s="142"/>
      <c r="P3191" s="142"/>
      <c r="Q3191" s="142"/>
      <c r="R3191" s="142"/>
      <c r="S3191" s="142"/>
      <c r="BB3191" s="147"/>
      <c r="BC3191" s="147">
        <f t="shared" si="1416"/>
        <v>16.012799999999281</v>
      </c>
      <c r="BD3191" s="163">
        <f t="shared" si="1417"/>
        <v>2.4999675039130795E-2</v>
      </c>
      <c r="BE3191" s="147">
        <f t="shared" si="1418"/>
        <v>5.8150546480284504E-5</v>
      </c>
      <c r="BF3191" s="147">
        <f t="shared" si="1414"/>
        <v>5.8150546480284504E-5</v>
      </c>
      <c r="BG3191" s="159" t="str">
        <f t="shared" si="1415"/>
        <v/>
      </c>
    </row>
    <row r="3192" spans="1:59" ht="20.100000000000001" customHeight="1" x14ac:dyDescent="0.25">
      <c r="A3192" s="147"/>
      <c r="B3192" s="147"/>
      <c r="C3192" s="147"/>
      <c r="D3192" s="147"/>
      <c r="E3192" s="147"/>
      <c r="F3192" s="147"/>
      <c r="G3192" s="147"/>
      <c r="H3192" s="147"/>
      <c r="I3192" s="147"/>
      <c r="J3192" s="147"/>
      <c r="K3192" s="142"/>
      <c r="L3192" s="142"/>
      <c r="M3192" s="142"/>
      <c r="N3192" s="142"/>
      <c r="O3192" s="142"/>
      <c r="P3192" s="142"/>
      <c r="Q3192" s="142"/>
      <c r="R3192" s="142"/>
      <c r="S3192" s="142"/>
      <c r="BB3192" s="147"/>
      <c r="BC3192" s="147">
        <f t="shared" si="1416"/>
        <v>16.01919999999928</v>
      </c>
      <c r="BD3192" s="163">
        <f t="shared" si="1417"/>
        <v>2.494152449265051E-2</v>
      </c>
      <c r="BE3192" s="147">
        <f t="shared" si="1418"/>
        <v>5.8022686361170611E-5</v>
      </c>
      <c r="BF3192" s="147">
        <f t="shared" si="1414"/>
        <v>5.8022686361170611E-5</v>
      </c>
      <c r="BG3192" s="159" t="str">
        <f t="shared" si="1415"/>
        <v/>
      </c>
    </row>
    <row r="3193" spans="1:59" ht="20.100000000000001" customHeight="1" x14ac:dyDescent="0.25">
      <c r="A3193" s="147"/>
      <c r="B3193" s="147"/>
      <c r="C3193" s="147"/>
      <c r="D3193" s="147"/>
      <c r="E3193" s="147"/>
      <c r="F3193" s="147"/>
      <c r="G3193" s="147"/>
      <c r="H3193" s="147"/>
      <c r="I3193" s="147"/>
      <c r="J3193" s="147"/>
      <c r="K3193" s="142"/>
      <c r="L3193" s="142"/>
      <c r="M3193" s="142"/>
      <c r="N3193" s="142"/>
      <c r="O3193" s="142"/>
      <c r="P3193" s="142"/>
      <c r="Q3193" s="142"/>
      <c r="R3193" s="142"/>
      <c r="S3193" s="142"/>
      <c r="BB3193" s="147"/>
      <c r="BC3193" s="147">
        <f t="shared" si="1416"/>
        <v>16.02559999999928</v>
      </c>
      <c r="BD3193" s="163">
        <f t="shared" si="1417"/>
        <v>2.488350180628934E-2</v>
      </c>
      <c r="BE3193" s="147">
        <f t="shared" si="1418"/>
        <v>5.7895084284741161E-5</v>
      </c>
      <c r="BF3193" s="147">
        <f t="shared" si="1414"/>
        <v>5.7895084284741161E-5</v>
      </c>
      <c r="BG3193" s="159" t="str">
        <f t="shared" si="1415"/>
        <v/>
      </c>
    </row>
    <row r="3194" spans="1:59" ht="20.100000000000001" customHeight="1" x14ac:dyDescent="0.25">
      <c r="A3194" s="147"/>
      <c r="B3194" s="147"/>
      <c r="C3194" s="147"/>
      <c r="D3194" s="147"/>
      <c r="E3194" s="147"/>
      <c r="F3194" s="147"/>
      <c r="G3194" s="147"/>
      <c r="H3194" s="147"/>
      <c r="I3194" s="147"/>
      <c r="J3194" s="147"/>
      <c r="K3194" s="142"/>
      <c r="L3194" s="142"/>
      <c r="M3194" s="142"/>
      <c r="N3194" s="142"/>
      <c r="O3194" s="142"/>
      <c r="P3194" s="142"/>
      <c r="Q3194" s="142"/>
      <c r="R3194" s="142"/>
      <c r="S3194" s="142"/>
      <c r="BB3194" s="147"/>
      <c r="BC3194" s="147">
        <f t="shared" si="1416"/>
        <v>16.031999999999279</v>
      </c>
      <c r="BD3194" s="163">
        <f t="shared" si="1417"/>
        <v>2.4825606722004599E-2</v>
      </c>
      <c r="BE3194" s="147">
        <f t="shared" si="1418"/>
        <v>5.7767739803444434E-5</v>
      </c>
      <c r="BF3194" s="147">
        <f t="shared" si="1414"/>
        <v>5.7767739803444434E-5</v>
      </c>
      <c r="BG3194" s="159" t="str">
        <f t="shared" si="1415"/>
        <v/>
      </c>
    </row>
    <row r="3195" spans="1:59" ht="20.100000000000001" customHeight="1" x14ac:dyDescent="0.25">
      <c r="A3195" s="147"/>
      <c r="B3195" s="147"/>
      <c r="C3195" s="147"/>
      <c r="D3195" s="147"/>
      <c r="E3195" s="147"/>
      <c r="F3195" s="147"/>
      <c r="G3195" s="147"/>
      <c r="H3195" s="147"/>
      <c r="I3195" s="147"/>
      <c r="J3195" s="147"/>
      <c r="K3195" s="142"/>
      <c r="L3195" s="142"/>
      <c r="M3195" s="142"/>
      <c r="N3195" s="142"/>
      <c r="O3195" s="142"/>
      <c r="P3195" s="142"/>
      <c r="Q3195" s="142"/>
      <c r="R3195" s="142"/>
      <c r="S3195" s="142"/>
      <c r="BB3195" s="147"/>
      <c r="BC3195" s="147">
        <f t="shared" si="1416"/>
        <v>16.038399999999278</v>
      </c>
      <c r="BD3195" s="163">
        <f t="shared" si="1417"/>
        <v>2.4767838982201154E-2</v>
      </c>
      <c r="BE3195" s="147">
        <f t="shared" si="1418"/>
        <v>5.7640652470603015E-5</v>
      </c>
      <c r="BF3195" s="147">
        <f t="shared" si="1414"/>
        <v>5.7640652470603015E-5</v>
      </c>
      <c r="BG3195" s="159" t="str">
        <f t="shared" si="1415"/>
        <v/>
      </c>
    </row>
    <row r="3196" spans="1:59" ht="20.100000000000001" customHeight="1" x14ac:dyDescent="0.25">
      <c r="A3196" s="147"/>
      <c r="B3196" s="147"/>
      <c r="C3196" s="147"/>
      <c r="D3196" s="147"/>
      <c r="E3196" s="147"/>
      <c r="F3196" s="147"/>
      <c r="G3196" s="147"/>
      <c r="H3196" s="147"/>
      <c r="I3196" s="147"/>
      <c r="J3196" s="147"/>
      <c r="K3196" s="142"/>
      <c r="L3196" s="142"/>
      <c r="M3196" s="142"/>
      <c r="N3196" s="142"/>
      <c r="O3196" s="142"/>
      <c r="P3196" s="142"/>
      <c r="Q3196" s="142"/>
      <c r="R3196" s="142"/>
      <c r="S3196" s="142"/>
      <c r="BB3196" s="147"/>
      <c r="BC3196" s="147">
        <f t="shared" si="1416"/>
        <v>16.044799999999277</v>
      </c>
      <c r="BD3196" s="163">
        <f t="shared" si="1417"/>
        <v>2.4710198329730551E-2</v>
      </c>
      <c r="BE3196" s="147">
        <f t="shared" si="1418"/>
        <v>5.7513821839740714E-5</v>
      </c>
      <c r="BF3196" s="147">
        <f t="shared" si="1414"/>
        <v>5.7513821839740714E-5</v>
      </c>
      <c r="BG3196" s="159" t="str">
        <f t="shared" si="1415"/>
        <v/>
      </c>
    </row>
    <row r="3197" spans="1:59" ht="20.100000000000001" customHeight="1" x14ac:dyDescent="0.25">
      <c r="A3197" s="147"/>
      <c r="B3197" s="147"/>
      <c r="C3197" s="147"/>
      <c r="D3197" s="147"/>
      <c r="E3197" s="147"/>
      <c r="F3197" s="147"/>
      <c r="G3197" s="147"/>
      <c r="H3197" s="147"/>
      <c r="I3197" s="147"/>
      <c r="J3197" s="147"/>
      <c r="K3197" s="142"/>
      <c r="L3197" s="142"/>
      <c r="M3197" s="142"/>
      <c r="N3197" s="142"/>
      <c r="O3197" s="142"/>
      <c r="P3197" s="142"/>
      <c r="Q3197" s="142"/>
      <c r="R3197" s="142"/>
      <c r="S3197" s="142"/>
      <c r="BB3197" s="147"/>
      <c r="BC3197" s="147">
        <f t="shared" si="1416"/>
        <v>16.051199999999277</v>
      </c>
      <c r="BD3197" s="163">
        <f t="shared" si="1417"/>
        <v>2.465268450789081E-2</v>
      </c>
      <c r="BE3197" s="147">
        <f t="shared" si="1418"/>
        <v>5.73872474650787E-5</v>
      </c>
      <c r="BF3197" s="147">
        <f t="shared" si="1414"/>
        <v>5.73872474650787E-5</v>
      </c>
      <c r="BG3197" s="159" t="str">
        <f t="shared" si="1415"/>
        <v/>
      </c>
    </row>
    <row r="3198" spans="1:59" ht="20.100000000000001" customHeight="1" x14ac:dyDescent="0.25">
      <c r="A3198" s="147"/>
      <c r="B3198" s="147"/>
      <c r="C3198" s="147"/>
      <c r="D3198" s="147"/>
      <c r="E3198" s="147"/>
      <c r="F3198" s="147"/>
      <c r="G3198" s="147"/>
      <c r="H3198" s="147"/>
      <c r="I3198" s="147"/>
      <c r="J3198" s="147"/>
      <c r="K3198" s="142"/>
      <c r="L3198" s="142"/>
      <c r="M3198" s="142"/>
      <c r="N3198" s="142"/>
      <c r="O3198" s="142"/>
      <c r="P3198" s="142"/>
      <c r="Q3198" s="142"/>
      <c r="R3198" s="142"/>
      <c r="S3198" s="142"/>
      <c r="BB3198" s="147"/>
      <c r="BC3198" s="147">
        <f t="shared" si="1416"/>
        <v>16.057599999999276</v>
      </c>
      <c r="BD3198" s="163">
        <f t="shared" si="1417"/>
        <v>2.4595297260425732E-2</v>
      </c>
      <c r="BE3198" s="147">
        <f t="shared" si="1418"/>
        <v>5.7260928901466113E-5</v>
      </c>
      <c r="BF3198" s="147">
        <f t="shared" si="1414"/>
        <v>5.7260928901466113E-5</v>
      </c>
      <c r="BG3198" s="159" t="str">
        <f t="shared" si="1415"/>
        <v/>
      </c>
    </row>
    <row r="3199" spans="1:59" ht="20.100000000000001" customHeight="1" x14ac:dyDescent="0.25">
      <c r="A3199" s="147"/>
      <c r="B3199" s="147"/>
      <c r="C3199" s="147"/>
      <c r="D3199" s="147"/>
      <c r="E3199" s="147"/>
      <c r="F3199" s="147"/>
      <c r="G3199" s="147"/>
      <c r="H3199" s="147"/>
      <c r="I3199" s="147"/>
      <c r="J3199" s="147"/>
      <c r="K3199" s="142"/>
      <c r="L3199" s="142"/>
      <c r="M3199" s="142"/>
      <c r="N3199" s="142"/>
      <c r="O3199" s="142"/>
      <c r="P3199" s="142"/>
      <c r="Q3199" s="142"/>
      <c r="R3199" s="142"/>
      <c r="S3199" s="142"/>
      <c r="BB3199" s="147"/>
      <c r="BC3199" s="147">
        <f t="shared" si="1416"/>
        <v>16.063999999999275</v>
      </c>
      <c r="BD3199" s="163">
        <f t="shared" si="1417"/>
        <v>2.4538036331524266E-2</v>
      </c>
      <c r="BE3199" s="147">
        <f t="shared" si="1418"/>
        <v>5.7134865704050464E-5</v>
      </c>
      <c r="BF3199" s="147">
        <f t="shared" si="1414"/>
        <v>5.7134865704050464E-5</v>
      </c>
      <c r="BG3199" s="159" t="str">
        <f t="shared" si="1415"/>
        <v/>
      </c>
    </row>
    <row r="3200" spans="1:59" ht="20.100000000000001" customHeight="1" x14ac:dyDescent="0.25">
      <c r="A3200" s="147"/>
      <c r="B3200" s="147"/>
      <c r="C3200" s="147"/>
      <c r="D3200" s="147"/>
      <c r="E3200" s="147"/>
      <c r="F3200" s="147"/>
      <c r="G3200" s="147"/>
      <c r="H3200" s="147"/>
      <c r="I3200" s="147"/>
      <c r="J3200" s="147"/>
      <c r="K3200" s="142"/>
      <c r="L3200" s="142"/>
      <c r="M3200" s="142"/>
      <c r="N3200" s="142"/>
      <c r="O3200" s="142"/>
      <c r="P3200" s="142"/>
      <c r="Q3200" s="142"/>
      <c r="R3200" s="142"/>
      <c r="S3200" s="142"/>
      <c r="BB3200" s="147"/>
      <c r="BC3200" s="147">
        <f t="shared" si="1416"/>
        <v>16.070399999999275</v>
      </c>
      <c r="BD3200" s="163">
        <f t="shared" si="1417"/>
        <v>2.4480901465820215E-2</v>
      </c>
      <c r="BE3200" s="147">
        <f t="shared" si="1418"/>
        <v>5.7009057428621113E-5</v>
      </c>
      <c r="BF3200" s="147">
        <f t="shared" si="1414"/>
        <v>5.7009057428621113E-5</v>
      </c>
      <c r="BG3200" s="159" t="str">
        <f t="shared" si="1415"/>
        <v/>
      </c>
    </row>
    <row r="3201" spans="1:59" ht="20.100000000000001" customHeight="1" x14ac:dyDescent="0.25">
      <c r="A3201" s="147"/>
      <c r="B3201" s="147"/>
      <c r="C3201" s="147"/>
      <c r="D3201" s="147"/>
      <c r="E3201" s="147"/>
      <c r="F3201" s="147"/>
      <c r="G3201" s="147"/>
      <c r="H3201" s="147"/>
      <c r="I3201" s="147"/>
      <c r="J3201" s="147"/>
      <c r="K3201" s="142"/>
      <c r="L3201" s="142"/>
      <c r="M3201" s="142"/>
      <c r="N3201" s="142"/>
      <c r="O3201" s="142"/>
      <c r="P3201" s="142"/>
      <c r="Q3201" s="142"/>
      <c r="R3201" s="142"/>
      <c r="S3201" s="142"/>
      <c r="BB3201" s="147"/>
      <c r="BC3201" s="147">
        <f t="shared" si="1416"/>
        <v>16.076799999999274</v>
      </c>
      <c r="BD3201" s="163">
        <f t="shared" si="1417"/>
        <v>2.4423892408391594E-2</v>
      </c>
      <c r="BE3201" s="147">
        <f t="shared" si="1418"/>
        <v>5.6883503631605797E-5</v>
      </c>
      <c r="BF3201" s="147">
        <f t="shared" si="1414"/>
        <v>5.6883503631605797E-5</v>
      </c>
      <c r="BG3201" s="159" t="str">
        <f t="shared" si="1415"/>
        <v/>
      </c>
    </row>
    <row r="3202" spans="1:59" ht="20.100000000000001" customHeight="1" x14ac:dyDescent="0.25">
      <c r="A3202" s="147"/>
      <c r="B3202" s="147"/>
      <c r="C3202" s="147"/>
      <c r="D3202" s="147"/>
      <c r="E3202" s="147"/>
      <c r="F3202" s="147"/>
      <c r="G3202" s="147"/>
      <c r="H3202" s="147"/>
      <c r="I3202" s="147"/>
      <c r="J3202" s="147"/>
      <c r="K3202" s="142"/>
      <c r="L3202" s="142"/>
      <c r="M3202" s="142"/>
      <c r="N3202" s="142"/>
      <c r="O3202" s="142"/>
      <c r="P3202" s="142"/>
      <c r="Q3202" s="142"/>
      <c r="R3202" s="142"/>
      <c r="S3202" s="142"/>
      <c r="BB3202" s="147"/>
      <c r="BC3202" s="147">
        <f t="shared" si="1416"/>
        <v>16.083199999999273</v>
      </c>
      <c r="BD3202" s="163">
        <f t="shared" si="1417"/>
        <v>2.4367008904759988E-2</v>
      </c>
      <c r="BE3202" s="147">
        <f t="shared" si="1418"/>
        <v>5.6758203869789609E-5</v>
      </c>
      <c r="BF3202" s="147">
        <f t="shared" si="1414"/>
        <v>5.6758203869789609E-5</v>
      </c>
      <c r="BG3202" s="159" t="str">
        <f t="shared" si="1415"/>
        <v/>
      </c>
    </row>
    <row r="3203" spans="1:59" ht="20.100000000000001" customHeight="1" x14ac:dyDescent="0.25">
      <c r="A3203" s="147"/>
      <c r="B3203" s="147"/>
      <c r="C3203" s="147"/>
      <c r="D3203" s="147"/>
      <c r="E3203" s="147"/>
      <c r="F3203" s="147"/>
      <c r="G3203" s="147"/>
      <c r="H3203" s="147"/>
      <c r="I3203" s="147"/>
      <c r="J3203" s="147"/>
      <c r="K3203" s="142"/>
      <c r="L3203" s="142"/>
      <c r="M3203" s="142"/>
      <c r="N3203" s="142"/>
      <c r="O3203" s="142"/>
      <c r="P3203" s="142"/>
      <c r="Q3203" s="142"/>
      <c r="R3203" s="142"/>
      <c r="S3203" s="142"/>
      <c r="BB3203" s="147"/>
      <c r="BC3203" s="147">
        <f t="shared" si="1416"/>
        <v>16.089599999999272</v>
      </c>
      <c r="BD3203" s="163">
        <f t="shared" si="1417"/>
        <v>2.4310250700890199E-2</v>
      </c>
      <c r="BE3203" s="147">
        <f t="shared" si="1418"/>
        <v>5.6633157700620301E-5</v>
      </c>
      <c r="BF3203" s="147">
        <f t="shared" si="1414"/>
        <v>5.6633157700620301E-5</v>
      </c>
      <c r="BG3203" s="159" t="str">
        <f t="shared" si="1415"/>
        <v/>
      </c>
    </row>
    <row r="3204" spans="1:59" ht="20.100000000000001" customHeight="1" x14ac:dyDescent="0.25">
      <c r="A3204" s="147"/>
      <c r="B3204" s="147"/>
      <c r="C3204" s="147"/>
      <c r="D3204" s="147"/>
      <c r="E3204" s="147"/>
      <c r="F3204" s="147"/>
      <c r="G3204" s="147"/>
      <c r="H3204" s="147"/>
      <c r="I3204" s="147"/>
      <c r="J3204" s="147"/>
      <c r="K3204" s="142"/>
      <c r="L3204" s="142"/>
      <c r="M3204" s="142"/>
      <c r="N3204" s="142"/>
      <c r="O3204" s="142"/>
      <c r="P3204" s="142"/>
      <c r="Q3204" s="142"/>
      <c r="R3204" s="142"/>
      <c r="S3204" s="142"/>
      <c r="BB3204" s="147"/>
      <c r="BC3204" s="147">
        <f t="shared" si="1416"/>
        <v>16.095999999999272</v>
      </c>
      <c r="BD3204" s="163">
        <f t="shared" si="1417"/>
        <v>2.4253617543189578E-2</v>
      </c>
      <c r="BE3204" s="147">
        <f t="shared" si="1418"/>
        <v>5.650836468205217E-5</v>
      </c>
      <c r="BF3204" s="147">
        <f t="shared" si="1414"/>
        <v>5.650836468205217E-5</v>
      </c>
      <c r="BG3204" s="159" t="str">
        <f t="shared" si="1415"/>
        <v/>
      </c>
    </row>
    <row r="3205" spans="1:59" ht="20.100000000000001" customHeight="1" x14ac:dyDescent="0.25">
      <c r="A3205" s="147"/>
      <c r="B3205" s="147"/>
      <c r="C3205" s="147"/>
      <c r="D3205" s="147"/>
      <c r="E3205" s="147"/>
      <c r="F3205" s="147"/>
      <c r="G3205" s="147"/>
      <c r="H3205" s="147"/>
      <c r="I3205" s="147"/>
      <c r="J3205" s="147"/>
      <c r="K3205" s="142"/>
      <c r="L3205" s="142"/>
      <c r="M3205" s="142"/>
      <c r="N3205" s="142"/>
      <c r="O3205" s="142"/>
      <c r="P3205" s="142"/>
      <c r="Q3205" s="142"/>
      <c r="R3205" s="142"/>
      <c r="S3205" s="142"/>
      <c r="BB3205" s="147"/>
      <c r="BC3205" s="147">
        <f t="shared" si="1416"/>
        <v>16.102399999999271</v>
      </c>
      <c r="BD3205" s="163">
        <f t="shared" si="1417"/>
        <v>2.4197109178507526E-2</v>
      </c>
      <c r="BE3205" s="147">
        <f t="shared" si="1418"/>
        <v>5.6383824372469721E-5</v>
      </c>
      <c r="BF3205" s="147">
        <f t="shared" si="1414"/>
        <v>5.6383824372469721E-5</v>
      </c>
      <c r="BG3205" s="159" t="str">
        <f t="shared" si="1415"/>
        <v/>
      </c>
    </row>
    <row r="3206" spans="1:59" ht="20.100000000000001" customHeight="1" x14ac:dyDescent="0.25">
      <c r="A3206" s="147"/>
      <c r="B3206" s="147"/>
      <c r="C3206" s="147"/>
      <c r="D3206" s="147"/>
      <c r="E3206" s="147"/>
      <c r="F3206" s="147"/>
      <c r="G3206" s="147"/>
      <c r="H3206" s="147"/>
      <c r="I3206" s="147"/>
      <c r="J3206" s="147"/>
      <c r="K3206" s="142"/>
      <c r="L3206" s="142"/>
      <c r="M3206" s="142"/>
      <c r="N3206" s="142"/>
      <c r="O3206" s="142"/>
      <c r="P3206" s="142"/>
      <c r="Q3206" s="142"/>
      <c r="R3206" s="142"/>
      <c r="S3206" s="142"/>
      <c r="BB3206" s="147"/>
      <c r="BC3206" s="147">
        <f t="shared" si="1416"/>
        <v>16.10879999999927</v>
      </c>
      <c r="BD3206" s="163">
        <f t="shared" si="1417"/>
        <v>2.4140725354135056E-2</v>
      </c>
      <c r="BE3206" s="147">
        <f t="shared" si="1418"/>
        <v>5.6259536331055432E-5</v>
      </c>
      <c r="BF3206" s="147">
        <f t="shared" si="1414"/>
        <v>5.6259536331055432E-5</v>
      </c>
      <c r="BG3206" s="159" t="str">
        <f t="shared" si="1415"/>
        <v/>
      </c>
    </row>
    <row r="3207" spans="1:59" ht="20.100000000000001" customHeight="1" x14ac:dyDescent="0.25">
      <c r="A3207" s="147"/>
      <c r="B3207" s="147"/>
      <c r="C3207" s="147"/>
      <c r="D3207" s="147"/>
      <c r="E3207" s="147"/>
      <c r="F3207" s="147"/>
      <c r="G3207" s="147"/>
      <c r="H3207" s="147"/>
      <c r="I3207" s="147"/>
      <c r="J3207" s="147"/>
      <c r="K3207" s="142"/>
      <c r="L3207" s="142"/>
      <c r="M3207" s="142"/>
      <c r="N3207" s="142"/>
      <c r="O3207" s="142"/>
      <c r="P3207" s="142"/>
      <c r="Q3207" s="142"/>
      <c r="R3207" s="142"/>
      <c r="S3207" s="142"/>
      <c r="BB3207" s="147"/>
      <c r="BC3207" s="147">
        <f t="shared" si="1416"/>
        <v>16.11519999999927</v>
      </c>
      <c r="BD3207" s="163">
        <f t="shared" si="1417"/>
        <v>2.4084465817804001E-2</v>
      </c>
      <c r="BE3207" s="147">
        <f t="shared" si="1418"/>
        <v>5.613550011713056E-5</v>
      </c>
      <c r="BF3207" s="147">
        <f t="shared" si="1414"/>
        <v>5.613550011713056E-5</v>
      </c>
      <c r="BG3207" s="159" t="str">
        <f t="shared" si="1415"/>
        <v/>
      </c>
    </row>
    <row r="3208" spans="1:59" ht="20.100000000000001" customHeight="1" x14ac:dyDescent="0.25">
      <c r="A3208" s="147"/>
      <c r="B3208" s="147"/>
      <c r="C3208" s="147"/>
      <c r="D3208" s="147"/>
      <c r="E3208" s="147"/>
      <c r="F3208" s="147"/>
      <c r="G3208" s="147"/>
      <c r="H3208" s="147"/>
      <c r="I3208" s="147"/>
      <c r="J3208" s="147"/>
      <c r="K3208" s="142"/>
      <c r="L3208" s="142"/>
      <c r="M3208" s="142"/>
      <c r="N3208" s="142"/>
      <c r="O3208" s="142"/>
      <c r="P3208" s="142"/>
      <c r="Q3208" s="142"/>
      <c r="R3208" s="142"/>
      <c r="S3208" s="142"/>
      <c r="BB3208" s="147"/>
      <c r="BC3208" s="147">
        <f t="shared" si="1416"/>
        <v>16.121599999999269</v>
      </c>
      <c r="BD3208" s="163">
        <f t="shared" si="1417"/>
        <v>2.402833031768687E-2</v>
      </c>
      <c r="BE3208" s="147">
        <f t="shared" si="1418"/>
        <v>5.6011715290946174E-5</v>
      </c>
      <c r="BF3208" s="147">
        <f t="shared" si="1414"/>
        <v>5.6011715290946174E-5</v>
      </c>
      <c r="BG3208" s="159" t="str">
        <f t="shared" si="1415"/>
        <v/>
      </c>
    </row>
    <row r="3209" spans="1:59" ht="20.100000000000001" customHeight="1" x14ac:dyDescent="0.25">
      <c r="A3209" s="147"/>
      <c r="B3209" s="147"/>
      <c r="C3209" s="147"/>
      <c r="D3209" s="147"/>
      <c r="E3209" s="147"/>
      <c r="F3209" s="147"/>
      <c r="G3209" s="147"/>
      <c r="H3209" s="147"/>
      <c r="I3209" s="147"/>
      <c r="J3209" s="147"/>
      <c r="K3209" s="142"/>
      <c r="L3209" s="142"/>
      <c r="M3209" s="142"/>
      <c r="N3209" s="142"/>
      <c r="O3209" s="142"/>
      <c r="P3209" s="142"/>
      <c r="Q3209" s="142"/>
      <c r="R3209" s="142"/>
      <c r="S3209" s="142"/>
      <c r="BB3209" s="147"/>
      <c r="BC3209" s="147">
        <f t="shared" si="1416"/>
        <v>16.127999999999268</v>
      </c>
      <c r="BD3209" s="163">
        <f t="shared" si="1417"/>
        <v>2.3972318602395924E-2</v>
      </c>
      <c r="BE3209" s="147">
        <f t="shared" si="1418"/>
        <v>5.5888181413075999E-5</v>
      </c>
      <c r="BF3209" s="147">
        <f t="shared" si="1414"/>
        <v>5.5888181413075999E-5</v>
      </c>
      <c r="BG3209" s="159" t="str">
        <f t="shared" si="1415"/>
        <v/>
      </c>
    </row>
    <row r="3210" spans="1:59" ht="20.100000000000001" customHeight="1" x14ac:dyDescent="0.25">
      <c r="A3210" s="147"/>
      <c r="B3210" s="147"/>
      <c r="C3210" s="147"/>
      <c r="D3210" s="147"/>
      <c r="E3210" s="147"/>
      <c r="F3210" s="147"/>
      <c r="G3210" s="147"/>
      <c r="H3210" s="147"/>
      <c r="I3210" s="147"/>
      <c r="J3210" s="147"/>
      <c r="K3210" s="142"/>
      <c r="L3210" s="142"/>
      <c r="M3210" s="142"/>
      <c r="N3210" s="142"/>
      <c r="O3210" s="142"/>
      <c r="P3210" s="142"/>
      <c r="Q3210" s="142"/>
      <c r="R3210" s="142"/>
      <c r="S3210" s="142"/>
      <c r="BB3210" s="147"/>
      <c r="BC3210" s="147">
        <f t="shared" si="1416"/>
        <v>16.134399999999268</v>
      </c>
      <c r="BD3210" s="163">
        <f t="shared" si="1417"/>
        <v>2.3916430420982848E-2</v>
      </c>
      <c r="BE3210" s="147">
        <f t="shared" si="1418"/>
        <v>5.576489804461765E-5</v>
      </c>
      <c r="BF3210" s="147">
        <f t="shared" si="1414"/>
        <v>5.576489804461765E-5</v>
      </c>
      <c r="BG3210" s="159" t="str">
        <f t="shared" si="1415"/>
        <v/>
      </c>
    </row>
    <row r="3211" spans="1:59" ht="20.100000000000001" customHeight="1" x14ac:dyDescent="0.25">
      <c r="A3211" s="147"/>
      <c r="B3211" s="147"/>
      <c r="C3211" s="147"/>
      <c r="D3211" s="147"/>
      <c r="E3211" s="147"/>
      <c r="F3211" s="147"/>
      <c r="G3211" s="147"/>
      <c r="H3211" s="147"/>
      <c r="I3211" s="147"/>
      <c r="J3211" s="147"/>
      <c r="K3211" s="142"/>
      <c r="L3211" s="142"/>
      <c r="M3211" s="142"/>
      <c r="N3211" s="142"/>
      <c r="O3211" s="142"/>
      <c r="P3211" s="142"/>
      <c r="Q3211" s="142"/>
      <c r="R3211" s="142"/>
      <c r="S3211" s="142"/>
      <c r="BB3211" s="147"/>
      <c r="BC3211" s="147">
        <f t="shared" si="1416"/>
        <v>16.140799999999267</v>
      </c>
      <c r="BD3211" s="163">
        <f t="shared" si="1417"/>
        <v>2.3860665522938231E-2</v>
      </c>
      <c r="BE3211" s="147">
        <f t="shared" si="1418"/>
        <v>5.564186474735569E-5</v>
      </c>
      <c r="BF3211" s="147">
        <f t="shared" si="1414"/>
        <v>5.564186474735569E-5</v>
      </c>
      <c r="BG3211" s="159" t="str">
        <f t="shared" si="1415"/>
        <v/>
      </c>
    </row>
    <row r="3212" spans="1:59" ht="20.100000000000001" customHeight="1" x14ac:dyDescent="0.25">
      <c r="A3212" s="147"/>
      <c r="B3212" s="147"/>
      <c r="C3212" s="147"/>
      <c r="D3212" s="147"/>
      <c r="E3212" s="147"/>
      <c r="F3212" s="147"/>
      <c r="G3212" s="147"/>
      <c r="H3212" s="147"/>
      <c r="I3212" s="147"/>
      <c r="J3212" s="147"/>
      <c r="K3212" s="142"/>
      <c r="L3212" s="142"/>
      <c r="M3212" s="142"/>
      <c r="N3212" s="142"/>
      <c r="O3212" s="142"/>
      <c r="P3212" s="142"/>
      <c r="Q3212" s="142"/>
      <c r="R3212" s="142"/>
      <c r="S3212" s="142"/>
      <c r="BB3212" s="147"/>
      <c r="BC3212" s="147">
        <f t="shared" si="1416"/>
        <v>16.147199999999266</v>
      </c>
      <c r="BD3212" s="163">
        <f t="shared" si="1417"/>
        <v>2.3805023658190875E-2</v>
      </c>
      <c r="BE3212" s="147">
        <f t="shared" si="1418"/>
        <v>5.5519081083445915E-5</v>
      </c>
      <c r="BF3212" s="147">
        <f t="shared" si="1414"/>
        <v>5.5519081083445915E-5</v>
      </c>
      <c r="BG3212" s="159" t="str">
        <f t="shared" si="1415"/>
        <v/>
      </c>
    </row>
    <row r="3213" spans="1:59" ht="20.100000000000001" customHeight="1" x14ac:dyDescent="0.25">
      <c r="A3213" s="147"/>
      <c r="B3213" s="147"/>
      <c r="C3213" s="147"/>
      <c r="D3213" s="147"/>
      <c r="E3213" s="147"/>
      <c r="F3213" s="147"/>
      <c r="G3213" s="147"/>
      <c r="H3213" s="147"/>
      <c r="I3213" s="147"/>
      <c r="J3213" s="147"/>
      <c r="K3213" s="142"/>
      <c r="L3213" s="142"/>
      <c r="M3213" s="142"/>
      <c r="N3213" s="142"/>
      <c r="O3213" s="142"/>
      <c r="P3213" s="142"/>
      <c r="Q3213" s="142"/>
      <c r="R3213" s="142"/>
      <c r="S3213" s="142"/>
      <c r="BB3213" s="147"/>
      <c r="BC3213" s="147">
        <f t="shared" si="1416"/>
        <v>16.153599999999265</v>
      </c>
      <c r="BD3213" s="163">
        <f t="shared" si="1417"/>
        <v>2.3749504577107429E-2</v>
      </c>
      <c r="BE3213" s="147">
        <f t="shared" si="1418"/>
        <v>5.5396546615581882E-5</v>
      </c>
      <c r="BF3213" s="147">
        <f t="shared" si="1414"/>
        <v>5.5396546615581882E-5</v>
      </c>
      <c r="BG3213" s="159" t="str">
        <f t="shared" si="1415"/>
        <v/>
      </c>
    </row>
    <row r="3214" spans="1:59" ht="20.100000000000001" customHeight="1" x14ac:dyDescent="0.25">
      <c r="A3214" s="147"/>
      <c r="B3214" s="147"/>
      <c r="C3214" s="147"/>
      <c r="D3214" s="147"/>
      <c r="E3214" s="147"/>
      <c r="F3214" s="147"/>
      <c r="G3214" s="147"/>
      <c r="H3214" s="147"/>
      <c r="I3214" s="147"/>
      <c r="J3214" s="147"/>
      <c r="K3214" s="142"/>
      <c r="L3214" s="142"/>
      <c r="M3214" s="142"/>
      <c r="N3214" s="142"/>
      <c r="O3214" s="142"/>
      <c r="P3214" s="142"/>
      <c r="Q3214" s="142"/>
      <c r="R3214" s="142"/>
      <c r="S3214" s="142"/>
      <c r="BB3214" s="147"/>
      <c r="BC3214" s="147">
        <f t="shared" si="1416"/>
        <v>16.159999999999265</v>
      </c>
      <c r="BD3214" s="163">
        <f t="shared" si="1417"/>
        <v>2.3694108030491847E-2</v>
      </c>
      <c r="BE3214" s="147">
        <f t="shared" si="1418"/>
        <v>5.5274260907300227E-5</v>
      </c>
      <c r="BF3214" s="147">
        <f t="shared" si="1414"/>
        <v>5.5274260907300227E-5</v>
      </c>
      <c r="BG3214" s="159" t="str">
        <f t="shared" si="1415"/>
        <v/>
      </c>
    </row>
    <row r="3215" spans="1:59" ht="20.100000000000001" customHeight="1" x14ac:dyDescent="0.25">
      <c r="A3215" s="147"/>
      <c r="B3215" s="147"/>
      <c r="C3215" s="147"/>
      <c r="D3215" s="147"/>
      <c r="E3215" s="147"/>
      <c r="F3215" s="147"/>
      <c r="G3215" s="147"/>
      <c r="H3215" s="147"/>
      <c r="I3215" s="147"/>
      <c r="J3215" s="147"/>
      <c r="K3215" s="142"/>
      <c r="L3215" s="142"/>
      <c r="M3215" s="142"/>
      <c r="N3215" s="142"/>
      <c r="O3215" s="142"/>
      <c r="P3215" s="142"/>
      <c r="Q3215" s="142"/>
      <c r="R3215" s="142"/>
      <c r="S3215" s="142"/>
      <c r="BB3215" s="147"/>
      <c r="BC3215" s="147">
        <f t="shared" si="1416"/>
        <v>16.166399999999264</v>
      </c>
      <c r="BD3215" s="163">
        <f t="shared" si="1417"/>
        <v>2.3638833769584547E-2</v>
      </c>
      <c r="BE3215" s="147">
        <f t="shared" si="1418"/>
        <v>5.5152223522120236E-5</v>
      </c>
      <c r="BF3215" s="147">
        <f t="shared" si="1414"/>
        <v>5.5152223522120236E-5</v>
      </c>
      <c r="BG3215" s="159" t="str">
        <f t="shared" si="1415"/>
        <v/>
      </c>
    </row>
    <row r="3216" spans="1:59" ht="20.100000000000001" customHeight="1" x14ac:dyDescent="0.25">
      <c r="A3216" s="147"/>
      <c r="B3216" s="147"/>
      <c r="C3216" s="147"/>
      <c r="D3216" s="147"/>
      <c r="E3216" s="147"/>
      <c r="F3216" s="147"/>
      <c r="G3216" s="147"/>
      <c r="H3216" s="147"/>
      <c r="I3216" s="147"/>
      <c r="J3216" s="147"/>
      <c r="K3216" s="142"/>
      <c r="L3216" s="142"/>
      <c r="M3216" s="142"/>
      <c r="N3216" s="142"/>
      <c r="O3216" s="142"/>
      <c r="P3216" s="142"/>
      <c r="Q3216" s="142"/>
      <c r="R3216" s="142"/>
      <c r="S3216" s="142"/>
      <c r="BB3216" s="147"/>
      <c r="BC3216" s="147">
        <f t="shared" si="1416"/>
        <v>16.172799999999263</v>
      </c>
      <c r="BD3216" s="163">
        <f t="shared" si="1417"/>
        <v>2.3583681546062427E-2</v>
      </c>
      <c r="BE3216" s="147">
        <f t="shared" si="1418"/>
        <v>5.5030434024719993E-5</v>
      </c>
      <c r="BF3216" s="147">
        <f t="shared" si="1414"/>
        <v>5.5030434024719993E-5</v>
      </c>
      <c r="BG3216" s="159" t="str">
        <f t="shared" si="1415"/>
        <v/>
      </c>
    </row>
    <row r="3217" spans="1:59" ht="20.100000000000001" customHeight="1" x14ac:dyDescent="0.25">
      <c r="A3217" s="147"/>
      <c r="B3217" s="147"/>
      <c r="C3217" s="147"/>
      <c r="D3217" s="147"/>
      <c r="E3217" s="147"/>
      <c r="F3217" s="147"/>
      <c r="G3217" s="147"/>
      <c r="H3217" s="147"/>
      <c r="I3217" s="147"/>
      <c r="J3217" s="147"/>
      <c r="K3217" s="142"/>
      <c r="L3217" s="142"/>
      <c r="M3217" s="142"/>
      <c r="N3217" s="142"/>
      <c r="O3217" s="142"/>
      <c r="P3217" s="142"/>
      <c r="Q3217" s="142"/>
      <c r="R3217" s="142"/>
      <c r="S3217" s="142"/>
      <c r="BB3217" s="147"/>
      <c r="BC3217" s="147">
        <f t="shared" si="1416"/>
        <v>16.179199999999263</v>
      </c>
      <c r="BD3217" s="163">
        <f t="shared" si="1417"/>
        <v>2.3528651112037707E-2</v>
      </c>
      <c r="BE3217" s="147">
        <f t="shared" si="1418"/>
        <v>5.4908891979791458E-5</v>
      </c>
      <c r="BF3217" s="147">
        <f t="shared" si="1414"/>
        <v>5.4908891979791458E-5</v>
      </c>
      <c r="BG3217" s="159" t="str">
        <f t="shared" si="1415"/>
        <v/>
      </c>
    </row>
    <row r="3218" spans="1:59" ht="20.100000000000001" customHeight="1" x14ac:dyDescent="0.25">
      <c r="A3218" s="147"/>
      <c r="B3218" s="147"/>
      <c r="C3218" s="147"/>
      <c r="D3218" s="147"/>
      <c r="E3218" s="147"/>
      <c r="F3218" s="147"/>
      <c r="G3218" s="147"/>
      <c r="H3218" s="147"/>
      <c r="I3218" s="147"/>
      <c r="J3218" s="147"/>
      <c r="K3218" s="142"/>
      <c r="L3218" s="142"/>
      <c r="M3218" s="142"/>
      <c r="N3218" s="142"/>
      <c r="O3218" s="142"/>
      <c r="P3218" s="142"/>
      <c r="Q3218" s="142"/>
      <c r="R3218" s="142"/>
      <c r="S3218" s="142"/>
      <c r="BB3218" s="147"/>
      <c r="BC3218" s="147">
        <f t="shared" si="1416"/>
        <v>16.185599999999262</v>
      </c>
      <c r="BD3218" s="163">
        <f t="shared" si="1417"/>
        <v>2.3473742220057915E-2</v>
      </c>
      <c r="BE3218" s="147">
        <f t="shared" si="1418"/>
        <v>5.4787596952859258E-5</v>
      </c>
      <c r="BF3218" s="147">
        <f t="shared" si="1414"/>
        <v>5.4787596952859258E-5</v>
      </c>
      <c r="BG3218" s="159" t="str">
        <f t="shared" si="1415"/>
        <v/>
      </c>
    </row>
    <row r="3219" spans="1:59" ht="20.100000000000001" customHeight="1" x14ac:dyDescent="0.25">
      <c r="A3219" s="147"/>
      <c r="B3219" s="147"/>
      <c r="C3219" s="147"/>
      <c r="D3219" s="147"/>
      <c r="E3219" s="147"/>
      <c r="F3219" s="147"/>
      <c r="G3219" s="147"/>
      <c r="H3219" s="147"/>
      <c r="I3219" s="147"/>
      <c r="J3219" s="147"/>
      <c r="K3219" s="142"/>
      <c r="L3219" s="142"/>
      <c r="M3219" s="142"/>
      <c r="N3219" s="142"/>
      <c r="O3219" s="142"/>
      <c r="P3219" s="142"/>
      <c r="Q3219" s="142"/>
      <c r="R3219" s="142"/>
      <c r="S3219" s="142"/>
      <c r="BB3219" s="147"/>
      <c r="BC3219" s="147">
        <f t="shared" si="1416"/>
        <v>16.191999999999261</v>
      </c>
      <c r="BD3219" s="163">
        <f t="shared" si="1417"/>
        <v>2.3418954623105056E-2</v>
      </c>
      <c r="BE3219" s="147">
        <f t="shared" si="1418"/>
        <v>5.466654850995456E-5</v>
      </c>
      <c r="BF3219" s="147">
        <f t="shared" si="1414"/>
        <v>5.466654850995456E-5</v>
      </c>
      <c r="BG3219" s="159" t="str">
        <f t="shared" si="1415"/>
        <v/>
      </c>
    </row>
    <row r="3220" spans="1:59" ht="20.100000000000001" customHeight="1" x14ac:dyDescent="0.25">
      <c r="A3220" s="147"/>
      <c r="B3220" s="147"/>
      <c r="C3220" s="147"/>
      <c r="D3220" s="147"/>
      <c r="E3220" s="147"/>
      <c r="F3220" s="147"/>
      <c r="G3220" s="147"/>
      <c r="H3220" s="147"/>
      <c r="I3220" s="147"/>
      <c r="J3220" s="147"/>
      <c r="K3220" s="142"/>
      <c r="L3220" s="142"/>
      <c r="M3220" s="142"/>
      <c r="N3220" s="142"/>
      <c r="O3220" s="142"/>
      <c r="P3220" s="142"/>
      <c r="Q3220" s="142"/>
      <c r="R3220" s="142"/>
      <c r="S3220" s="142"/>
      <c r="BB3220" s="147"/>
      <c r="BC3220" s="147">
        <f t="shared" si="1416"/>
        <v>16.198399999999261</v>
      </c>
      <c r="BD3220" s="163">
        <f t="shared" si="1417"/>
        <v>2.3364288074595101E-2</v>
      </c>
      <c r="BE3220" s="147">
        <f t="shared" si="1418"/>
        <v>5.4545746217490171E-5</v>
      </c>
      <c r="BF3220" s="147">
        <f t="shared" si="1414"/>
        <v>5.4545746217490171E-5</v>
      </c>
      <c r="BG3220" s="159" t="str">
        <f t="shared" si="1415"/>
        <v/>
      </c>
    </row>
    <row r="3221" spans="1:59" ht="20.100000000000001" customHeight="1" x14ac:dyDescent="0.25">
      <c r="A3221" s="147"/>
      <c r="B3221" s="147"/>
      <c r="C3221" s="147"/>
      <c r="D3221" s="147"/>
      <c r="E3221" s="147"/>
      <c r="F3221" s="147"/>
      <c r="G3221" s="147"/>
      <c r="H3221" s="147"/>
      <c r="I3221" s="147"/>
      <c r="J3221" s="147"/>
      <c r="K3221" s="142"/>
      <c r="L3221" s="142"/>
      <c r="M3221" s="142"/>
      <c r="N3221" s="142"/>
      <c r="O3221" s="142"/>
      <c r="P3221" s="142"/>
      <c r="Q3221" s="142"/>
      <c r="R3221" s="142"/>
      <c r="S3221" s="142"/>
      <c r="BB3221" s="147"/>
      <c r="BC3221" s="147">
        <f t="shared" si="1416"/>
        <v>16.20479999999926</v>
      </c>
      <c r="BD3221" s="163">
        <f t="shared" si="1417"/>
        <v>2.3309742328377611E-2</v>
      </c>
      <c r="BE3221" s="147">
        <f t="shared" si="1418"/>
        <v>5.4425189642656052E-5</v>
      </c>
      <c r="BF3221" s="147">
        <f t="shared" si="1414"/>
        <v>5.4425189642656052E-5</v>
      </c>
      <c r="BG3221" s="159" t="str">
        <f t="shared" si="1415"/>
        <v/>
      </c>
    </row>
    <row r="3222" spans="1:59" ht="20.100000000000001" customHeight="1" x14ac:dyDescent="0.25">
      <c r="A3222" s="147"/>
      <c r="B3222" s="147"/>
      <c r="C3222" s="147"/>
      <c r="D3222" s="147"/>
      <c r="E3222" s="147"/>
      <c r="F3222" s="147"/>
      <c r="G3222" s="147"/>
      <c r="H3222" s="147"/>
      <c r="I3222" s="147"/>
      <c r="J3222" s="147"/>
      <c r="K3222" s="142"/>
      <c r="L3222" s="142"/>
      <c r="M3222" s="142"/>
      <c r="N3222" s="142"/>
      <c r="O3222" s="142"/>
      <c r="P3222" s="142"/>
      <c r="Q3222" s="142"/>
      <c r="R3222" s="142"/>
      <c r="S3222" s="142"/>
      <c r="BB3222" s="147"/>
      <c r="BC3222" s="147">
        <f t="shared" si="1416"/>
        <v>16.211199999999259</v>
      </c>
      <c r="BD3222" s="163">
        <f t="shared" si="1417"/>
        <v>2.3255317138734955E-2</v>
      </c>
      <c r="BE3222" s="147">
        <f t="shared" si="1418"/>
        <v>5.4304878352961355E-5</v>
      </c>
      <c r="BF3222" s="147">
        <f t="shared" si="1414"/>
        <v>5.4304878352961355E-5</v>
      </c>
      <c r="BG3222" s="159" t="str">
        <f t="shared" si="1415"/>
        <v/>
      </c>
    </row>
    <row r="3223" spans="1:59" ht="20.100000000000001" customHeight="1" x14ac:dyDescent="0.25">
      <c r="A3223" s="147"/>
      <c r="B3223" s="147"/>
      <c r="C3223" s="147"/>
      <c r="D3223" s="147"/>
      <c r="E3223" s="147"/>
      <c r="F3223" s="147"/>
      <c r="G3223" s="147"/>
      <c r="H3223" s="147"/>
      <c r="I3223" s="147"/>
      <c r="J3223" s="147"/>
      <c r="K3223" s="142"/>
      <c r="L3223" s="142"/>
      <c r="M3223" s="142"/>
      <c r="N3223" s="142"/>
      <c r="O3223" s="142"/>
      <c r="P3223" s="142"/>
      <c r="Q3223" s="142"/>
      <c r="R3223" s="142"/>
      <c r="S3223" s="142"/>
      <c r="BB3223" s="147"/>
      <c r="BC3223" s="147">
        <f t="shared" si="1416"/>
        <v>16.217599999999258</v>
      </c>
      <c r="BD3223" s="163">
        <f t="shared" si="1417"/>
        <v>2.3201012260381994E-2</v>
      </c>
      <c r="BE3223" s="147">
        <f t="shared" si="1418"/>
        <v>5.4184811916605652E-5</v>
      </c>
      <c r="BF3223" s="147">
        <f t="shared" si="1414"/>
        <v>5.4184811916605652E-5</v>
      </c>
      <c r="BG3223" s="159" t="str">
        <f t="shared" si="1415"/>
        <v/>
      </c>
    </row>
    <row r="3224" spans="1:59" ht="20.100000000000001" customHeight="1" x14ac:dyDescent="0.25">
      <c r="A3224" s="147"/>
      <c r="B3224" s="147"/>
      <c r="C3224" s="147"/>
      <c r="D3224" s="147"/>
      <c r="E3224" s="147"/>
      <c r="F3224" s="147"/>
      <c r="G3224" s="147"/>
      <c r="H3224" s="147"/>
      <c r="I3224" s="147"/>
      <c r="J3224" s="147"/>
      <c r="K3224" s="142"/>
      <c r="L3224" s="142"/>
      <c r="M3224" s="142"/>
      <c r="N3224" s="142"/>
      <c r="O3224" s="142"/>
      <c r="P3224" s="142"/>
      <c r="Q3224" s="142"/>
      <c r="R3224" s="142"/>
      <c r="S3224" s="142"/>
      <c r="BB3224" s="147"/>
      <c r="BC3224" s="147">
        <f t="shared" si="1416"/>
        <v>16.223999999999258</v>
      </c>
      <c r="BD3224" s="163">
        <f t="shared" si="1417"/>
        <v>2.3146827448465388E-2</v>
      </c>
      <c r="BE3224" s="147">
        <f t="shared" si="1418"/>
        <v>5.406498990218056E-5</v>
      </c>
      <c r="BF3224" s="147">
        <f t="shared" si="1414"/>
        <v>5.406498990218056E-5</v>
      </c>
      <c r="BG3224" s="159" t="str">
        <f t="shared" si="1415"/>
        <v/>
      </c>
    </row>
    <row r="3225" spans="1:59" ht="20.100000000000001" customHeight="1" x14ac:dyDescent="0.25">
      <c r="A3225" s="147"/>
      <c r="B3225" s="147"/>
      <c r="C3225" s="147"/>
      <c r="D3225" s="147"/>
      <c r="E3225" s="147"/>
      <c r="F3225" s="147"/>
      <c r="G3225" s="147"/>
      <c r="H3225" s="147"/>
      <c r="I3225" s="147"/>
      <c r="J3225" s="147"/>
      <c r="K3225" s="142"/>
      <c r="L3225" s="142"/>
      <c r="M3225" s="142"/>
      <c r="N3225" s="142"/>
      <c r="O3225" s="142"/>
      <c r="P3225" s="142"/>
      <c r="Q3225" s="142"/>
      <c r="R3225" s="142"/>
      <c r="S3225" s="142"/>
      <c r="BB3225" s="147"/>
      <c r="BC3225" s="147">
        <f t="shared" si="1416"/>
        <v>16.230399999999257</v>
      </c>
      <c r="BD3225" s="163">
        <f t="shared" si="1417"/>
        <v>2.3092762458563208E-2</v>
      </c>
      <c r="BE3225" s="147">
        <f t="shared" si="1418"/>
        <v>5.3945411879013222E-5</v>
      </c>
      <c r="BF3225" s="147">
        <f t="shared" si="1414"/>
        <v>5.3945411879013222E-5</v>
      </c>
      <c r="BG3225" s="159" t="str">
        <f t="shared" si="1415"/>
        <v/>
      </c>
    </row>
    <row r="3226" spans="1:59" ht="20.100000000000001" customHeight="1" x14ac:dyDescent="0.25">
      <c r="A3226" s="147"/>
      <c r="B3226" s="147"/>
      <c r="C3226" s="147"/>
      <c r="D3226" s="147"/>
      <c r="E3226" s="147"/>
      <c r="F3226" s="147"/>
      <c r="G3226" s="147"/>
      <c r="H3226" s="147"/>
      <c r="I3226" s="147"/>
      <c r="J3226" s="147"/>
      <c r="K3226" s="142"/>
      <c r="L3226" s="142"/>
      <c r="M3226" s="142"/>
      <c r="N3226" s="142"/>
      <c r="O3226" s="142"/>
      <c r="P3226" s="142"/>
      <c r="Q3226" s="142"/>
      <c r="R3226" s="142"/>
      <c r="S3226" s="142"/>
      <c r="BB3226" s="147"/>
      <c r="BC3226" s="147">
        <f t="shared" si="1416"/>
        <v>16.236799999999256</v>
      </c>
      <c r="BD3226" s="163">
        <f t="shared" si="1417"/>
        <v>2.3038817046684194E-2</v>
      </c>
      <c r="BE3226" s="147">
        <f t="shared" si="1418"/>
        <v>5.3826077416756907E-5</v>
      </c>
      <c r="BF3226" s="147">
        <f t="shared" si="1414"/>
        <v>5.3826077416756907E-5</v>
      </c>
      <c r="BG3226" s="159" t="str">
        <f t="shared" si="1415"/>
        <v/>
      </c>
    </row>
    <row r="3227" spans="1:59" ht="20.100000000000001" customHeight="1" x14ac:dyDescent="0.25">
      <c r="A3227" s="147"/>
      <c r="B3227" s="147"/>
      <c r="C3227" s="147"/>
      <c r="D3227" s="147"/>
      <c r="E3227" s="147"/>
      <c r="F3227" s="147"/>
      <c r="G3227" s="147"/>
      <c r="H3227" s="147"/>
      <c r="I3227" s="147"/>
      <c r="J3227" s="147"/>
      <c r="K3227" s="142"/>
      <c r="L3227" s="142"/>
      <c r="M3227" s="142"/>
      <c r="N3227" s="142"/>
      <c r="O3227" s="142"/>
      <c r="P3227" s="142"/>
      <c r="Q3227" s="142"/>
      <c r="R3227" s="142"/>
      <c r="S3227" s="142"/>
      <c r="BB3227" s="147"/>
      <c r="BC3227" s="147">
        <f t="shared" si="1416"/>
        <v>16.243199999999256</v>
      </c>
      <c r="BD3227" s="163">
        <f t="shared" si="1417"/>
        <v>2.2984990969267437E-2</v>
      </c>
      <c r="BE3227" s="147">
        <f t="shared" si="1418"/>
        <v>5.3706986085765712E-5</v>
      </c>
      <c r="BF3227" s="147">
        <f t="shared" si="1414"/>
        <v>5.3706986085765712E-5</v>
      </c>
      <c r="BG3227" s="159" t="str">
        <f t="shared" si="1415"/>
        <v/>
      </c>
    </row>
    <row r="3228" spans="1:59" ht="20.100000000000001" customHeight="1" x14ac:dyDescent="0.25">
      <c r="A3228" s="147"/>
      <c r="B3228" s="147"/>
      <c r="C3228" s="147"/>
      <c r="D3228" s="147"/>
      <c r="E3228" s="147"/>
      <c r="F3228" s="147"/>
      <c r="G3228" s="147"/>
      <c r="H3228" s="147"/>
      <c r="I3228" s="147"/>
      <c r="J3228" s="147"/>
      <c r="K3228" s="142"/>
      <c r="L3228" s="142"/>
      <c r="M3228" s="142"/>
      <c r="N3228" s="142"/>
      <c r="O3228" s="142"/>
      <c r="P3228" s="142"/>
      <c r="Q3228" s="142"/>
      <c r="R3228" s="142"/>
      <c r="S3228" s="142"/>
      <c r="BB3228" s="147"/>
      <c r="BC3228" s="147">
        <f t="shared" si="1416"/>
        <v>16.249599999999255</v>
      </c>
      <c r="BD3228" s="163">
        <f t="shared" si="1417"/>
        <v>2.2931283983181672E-2</v>
      </c>
      <c r="BE3228" s="147">
        <f t="shared" si="1418"/>
        <v>5.3588137456827417E-5</v>
      </c>
      <c r="BF3228" s="147">
        <f t="shared" si="1414"/>
        <v>5.3588137456827417E-5</v>
      </c>
      <c r="BG3228" s="159" t="str">
        <f t="shared" si="1415"/>
        <v/>
      </c>
    </row>
    <row r="3229" spans="1:59" ht="20.100000000000001" customHeight="1" x14ac:dyDescent="0.25">
      <c r="A3229" s="147"/>
      <c r="B3229" s="147"/>
      <c r="C3229" s="147"/>
      <c r="D3229" s="147"/>
      <c r="E3229" s="147"/>
      <c r="F3229" s="147"/>
      <c r="G3229" s="147"/>
      <c r="H3229" s="147"/>
      <c r="I3229" s="147"/>
      <c r="J3229" s="147"/>
      <c r="K3229" s="142"/>
      <c r="L3229" s="142"/>
      <c r="M3229" s="142"/>
      <c r="N3229" s="142"/>
      <c r="O3229" s="142"/>
      <c r="P3229" s="142"/>
      <c r="Q3229" s="142"/>
      <c r="R3229" s="142"/>
      <c r="S3229" s="142"/>
      <c r="BB3229" s="147"/>
      <c r="BC3229" s="147">
        <f t="shared" si="1416"/>
        <v>16.255999999999254</v>
      </c>
      <c r="BD3229" s="163">
        <f t="shared" si="1417"/>
        <v>2.2877695845724844E-2</v>
      </c>
      <c r="BE3229" s="147">
        <f t="shared" si="1418"/>
        <v>5.3469531101406342E-5</v>
      </c>
      <c r="BF3229" s="147">
        <f t="shared" si="1414"/>
        <v>5.3469531101406342E-5</v>
      </c>
      <c r="BG3229" s="159" t="str">
        <f t="shared" si="1415"/>
        <v/>
      </c>
    </row>
    <row r="3230" spans="1:59" ht="20.100000000000001" customHeight="1" x14ac:dyDescent="0.25">
      <c r="A3230" s="147"/>
      <c r="B3230" s="147"/>
      <c r="C3230" s="147"/>
      <c r="D3230" s="147"/>
      <c r="E3230" s="147"/>
      <c r="F3230" s="147"/>
      <c r="G3230" s="147"/>
      <c r="H3230" s="147"/>
      <c r="I3230" s="147"/>
      <c r="J3230" s="147"/>
      <c r="K3230" s="142"/>
      <c r="L3230" s="142"/>
      <c r="M3230" s="142"/>
      <c r="N3230" s="142"/>
      <c r="O3230" s="142"/>
      <c r="P3230" s="142"/>
      <c r="Q3230" s="142"/>
      <c r="R3230" s="142"/>
      <c r="S3230" s="142"/>
      <c r="BB3230" s="147"/>
      <c r="BC3230" s="147">
        <f t="shared" si="1416"/>
        <v>16.262399999999253</v>
      </c>
      <c r="BD3230" s="163">
        <f t="shared" si="1417"/>
        <v>2.2824226314623438E-2</v>
      </c>
      <c r="BE3230" s="147">
        <f t="shared" si="1418"/>
        <v>5.3351166591261712E-5</v>
      </c>
      <c r="BF3230" s="147">
        <f t="shared" si="1414"/>
        <v>5.3351166591261712E-5</v>
      </c>
      <c r="BG3230" s="159" t="str">
        <f t="shared" si="1415"/>
        <v/>
      </c>
    </row>
    <row r="3231" spans="1:59" ht="20.100000000000001" customHeight="1" x14ac:dyDescent="0.25">
      <c r="A3231" s="147"/>
      <c r="B3231" s="147"/>
      <c r="C3231" s="147"/>
      <c r="D3231" s="147"/>
      <c r="E3231" s="147"/>
      <c r="F3231" s="147"/>
      <c r="G3231" s="147"/>
      <c r="H3231" s="147"/>
      <c r="I3231" s="147"/>
      <c r="J3231" s="147"/>
      <c r="K3231" s="142"/>
      <c r="L3231" s="142"/>
      <c r="M3231" s="142"/>
      <c r="N3231" s="142"/>
      <c r="O3231" s="142"/>
      <c r="P3231" s="142"/>
      <c r="Q3231" s="142"/>
      <c r="R3231" s="142"/>
      <c r="S3231" s="142"/>
      <c r="BB3231" s="147"/>
      <c r="BC3231" s="147">
        <f t="shared" si="1416"/>
        <v>16.268799999999253</v>
      </c>
      <c r="BD3231" s="163">
        <f t="shared" si="1417"/>
        <v>2.2770875148032176E-2</v>
      </c>
      <c r="BE3231" s="147">
        <f t="shared" si="1418"/>
        <v>5.3233043498981947E-5</v>
      </c>
      <c r="BF3231" s="147">
        <f t="shared" si="1414"/>
        <v>5.3233043498981947E-5</v>
      </c>
      <c r="BG3231" s="159" t="str">
        <f t="shared" si="1415"/>
        <v/>
      </c>
    </row>
    <row r="3232" spans="1:59" ht="20.100000000000001" customHeight="1" x14ac:dyDescent="0.25">
      <c r="A3232" s="147"/>
      <c r="B3232" s="147"/>
      <c r="C3232" s="147"/>
      <c r="D3232" s="147"/>
      <c r="E3232" s="147"/>
      <c r="F3232" s="147"/>
      <c r="G3232" s="147"/>
      <c r="H3232" s="147"/>
      <c r="I3232" s="147"/>
      <c r="J3232" s="147"/>
      <c r="K3232" s="142"/>
      <c r="L3232" s="142"/>
      <c r="M3232" s="142"/>
      <c r="N3232" s="142"/>
      <c r="O3232" s="142"/>
      <c r="P3232" s="142"/>
      <c r="Q3232" s="142"/>
      <c r="R3232" s="142"/>
      <c r="S3232" s="142"/>
      <c r="BB3232" s="147"/>
      <c r="BC3232" s="147">
        <f t="shared" si="1416"/>
        <v>16.275199999999252</v>
      </c>
      <c r="BD3232" s="163">
        <f t="shared" si="1417"/>
        <v>2.2717642104533194E-2</v>
      </c>
      <c r="BE3232" s="147">
        <f t="shared" si="1418"/>
        <v>5.3115161397502414E-5</v>
      </c>
      <c r="BF3232" s="147">
        <f t="shared" si="1414"/>
        <v>5.3115161397502414E-5</v>
      </c>
      <c r="BG3232" s="159" t="str">
        <f t="shared" si="1415"/>
        <v/>
      </c>
    </row>
    <row r="3233" spans="1:59" ht="20.100000000000001" customHeight="1" x14ac:dyDescent="0.25">
      <c r="A3233" s="147"/>
      <c r="B3233" s="147"/>
      <c r="C3233" s="147"/>
      <c r="D3233" s="147"/>
      <c r="E3233" s="147"/>
      <c r="F3233" s="147"/>
      <c r="G3233" s="147"/>
      <c r="H3233" s="147"/>
      <c r="I3233" s="147"/>
      <c r="J3233" s="147"/>
      <c r="K3233" s="142"/>
      <c r="L3233" s="142"/>
      <c r="M3233" s="142"/>
      <c r="N3233" s="142"/>
      <c r="O3233" s="142"/>
      <c r="P3233" s="142"/>
      <c r="Q3233" s="142"/>
      <c r="R3233" s="142"/>
      <c r="S3233" s="142"/>
      <c r="BB3233" s="147"/>
      <c r="BC3233" s="147">
        <f t="shared" si="1416"/>
        <v>16.281599999999251</v>
      </c>
      <c r="BD3233" s="163">
        <f t="shared" si="1417"/>
        <v>2.2664526943135692E-2</v>
      </c>
      <c r="BE3233" s="147">
        <f t="shared" si="1418"/>
        <v>5.299751986032053E-5</v>
      </c>
      <c r="BF3233" s="147">
        <f t="shared" si="1414"/>
        <v>5.299751986032053E-5</v>
      </c>
      <c r="BG3233" s="159" t="str">
        <f t="shared" si="1415"/>
        <v/>
      </c>
    </row>
    <row r="3234" spans="1:59" ht="20.100000000000001" customHeight="1" x14ac:dyDescent="0.25">
      <c r="A3234" s="147"/>
      <c r="B3234" s="147"/>
      <c r="C3234" s="147"/>
      <c r="D3234" s="147"/>
      <c r="E3234" s="147"/>
      <c r="F3234" s="147"/>
      <c r="G3234" s="147"/>
      <c r="H3234" s="147"/>
      <c r="I3234" s="147"/>
      <c r="J3234" s="147"/>
      <c r="K3234" s="142"/>
      <c r="L3234" s="142"/>
      <c r="M3234" s="142"/>
      <c r="N3234" s="142"/>
      <c r="O3234" s="142"/>
      <c r="P3234" s="142"/>
      <c r="Q3234" s="142"/>
      <c r="R3234" s="142"/>
      <c r="S3234" s="142"/>
      <c r="BB3234" s="147"/>
      <c r="BC3234" s="147">
        <f t="shared" si="1416"/>
        <v>16.287999999999251</v>
      </c>
      <c r="BD3234" s="163">
        <f t="shared" si="1417"/>
        <v>2.2611529423275371E-2</v>
      </c>
      <c r="BE3234" s="147">
        <f t="shared" si="1418"/>
        <v>5.2880118461516579E-5</v>
      </c>
      <c r="BF3234" s="147">
        <f t="shared" si="1414"/>
        <v>5.2880118461516579E-5</v>
      </c>
      <c r="BG3234" s="159" t="str">
        <f t="shared" si="1415"/>
        <v/>
      </c>
    </row>
    <row r="3235" spans="1:59" ht="20.100000000000001" customHeight="1" x14ac:dyDescent="0.25">
      <c r="A3235" s="147"/>
      <c r="B3235" s="147"/>
      <c r="C3235" s="147"/>
      <c r="D3235" s="147"/>
      <c r="E3235" s="147"/>
      <c r="F3235" s="147"/>
      <c r="G3235" s="147"/>
      <c r="H3235" s="147"/>
      <c r="I3235" s="147"/>
      <c r="J3235" s="147"/>
      <c r="K3235" s="142"/>
      <c r="L3235" s="142"/>
      <c r="M3235" s="142"/>
      <c r="N3235" s="142"/>
      <c r="O3235" s="142"/>
      <c r="P3235" s="142"/>
      <c r="Q3235" s="142"/>
      <c r="R3235" s="142"/>
      <c r="S3235" s="142"/>
      <c r="BB3235" s="147"/>
      <c r="BC3235" s="147">
        <f t="shared" si="1416"/>
        <v>16.29439999999925</v>
      </c>
      <c r="BD3235" s="163">
        <f t="shared" si="1417"/>
        <v>2.2558649304813855E-2</v>
      </c>
      <c r="BE3235" s="147">
        <f t="shared" si="1418"/>
        <v>5.2762956775764119E-5</v>
      </c>
      <c r="BF3235" s="147">
        <f t="shared" si="1414"/>
        <v>5.2762956775764119E-5</v>
      </c>
      <c r="BG3235" s="159" t="str">
        <f t="shared" si="1415"/>
        <v/>
      </c>
    </row>
    <row r="3236" spans="1:59" ht="20.100000000000001" customHeight="1" x14ac:dyDescent="0.25">
      <c r="A3236" s="147"/>
      <c r="B3236" s="147"/>
      <c r="C3236" s="147"/>
      <c r="D3236" s="147"/>
      <c r="E3236" s="147"/>
      <c r="F3236" s="147"/>
      <c r="G3236" s="147"/>
      <c r="H3236" s="147"/>
      <c r="I3236" s="147"/>
      <c r="J3236" s="147"/>
      <c r="K3236" s="142"/>
      <c r="L3236" s="142"/>
      <c r="M3236" s="142"/>
      <c r="N3236" s="142"/>
      <c r="O3236" s="142"/>
      <c r="P3236" s="142"/>
      <c r="Q3236" s="142"/>
      <c r="R3236" s="142"/>
      <c r="S3236" s="142"/>
      <c r="BB3236" s="147"/>
      <c r="BC3236" s="147">
        <f t="shared" si="1416"/>
        <v>16.300799999999249</v>
      </c>
      <c r="BD3236" s="163">
        <f t="shared" si="1417"/>
        <v>2.2505886348038091E-2</v>
      </c>
      <c r="BE3236" s="147">
        <f t="shared" si="1418"/>
        <v>5.2646034378198148E-5</v>
      </c>
      <c r="BF3236" s="147">
        <f t="shared" si="1414"/>
        <v>5.2646034378198148E-5</v>
      </c>
      <c r="BG3236" s="159" t="str">
        <f t="shared" si="1415"/>
        <v/>
      </c>
    </row>
    <row r="3237" spans="1:59" ht="20.100000000000001" customHeight="1" x14ac:dyDescent="0.25">
      <c r="A3237" s="147"/>
      <c r="B3237" s="147"/>
      <c r="C3237" s="147"/>
      <c r="D3237" s="147"/>
      <c r="E3237" s="147"/>
      <c r="F3237" s="147"/>
      <c r="G3237" s="147"/>
      <c r="H3237" s="147"/>
      <c r="I3237" s="147"/>
      <c r="J3237" s="147"/>
      <c r="K3237" s="142"/>
      <c r="L3237" s="142"/>
      <c r="M3237" s="142"/>
      <c r="N3237" s="142"/>
      <c r="O3237" s="142"/>
      <c r="P3237" s="142"/>
      <c r="Q3237" s="142"/>
      <c r="R3237" s="142"/>
      <c r="S3237" s="142"/>
      <c r="BB3237" s="147"/>
      <c r="BC3237" s="147">
        <f t="shared" si="1416"/>
        <v>16.307199999999249</v>
      </c>
      <c r="BD3237" s="163">
        <f t="shared" si="1417"/>
        <v>2.2453240313659893E-2</v>
      </c>
      <c r="BE3237" s="147">
        <f t="shared" si="1418"/>
        <v>5.2529350844363054E-5</v>
      </c>
      <c r="BF3237" s="147">
        <f t="shared" si="1414"/>
        <v>5.2529350844363054E-5</v>
      </c>
      <c r="BG3237" s="159" t="str">
        <f t="shared" si="1415"/>
        <v/>
      </c>
    </row>
    <row r="3238" spans="1:59" ht="20.100000000000001" customHeight="1" x14ac:dyDescent="0.25">
      <c r="A3238" s="147"/>
      <c r="B3238" s="147"/>
      <c r="C3238" s="147"/>
      <c r="D3238" s="147"/>
      <c r="E3238" s="147"/>
      <c r="F3238" s="147"/>
      <c r="G3238" s="147"/>
      <c r="H3238" s="147"/>
      <c r="I3238" s="147"/>
      <c r="J3238" s="147"/>
      <c r="K3238" s="142"/>
      <c r="L3238" s="142"/>
      <c r="M3238" s="142"/>
      <c r="N3238" s="142"/>
      <c r="O3238" s="142"/>
      <c r="P3238" s="142"/>
      <c r="Q3238" s="142"/>
      <c r="R3238" s="142"/>
      <c r="S3238" s="142"/>
      <c r="BB3238" s="147"/>
      <c r="BC3238" s="147">
        <f t="shared" si="1416"/>
        <v>16.313599999999248</v>
      </c>
      <c r="BD3238" s="163">
        <f t="shared" si="1417"/>
        <v>2.2400710962815529E-2</v>
      </c>
      <c r="BE3238" s="147">
        <f t="shared" si="1418"/>
        <v>5.2412905750680999E-5</v>
      </c>
      <c r="BF3238" s="147">
        <f t="shared" si="1414"/>
        <v>5.2412905750680999E-5</v>
      </c>
      <c r="BG3238" s="159" t="str">
        <f t="shared" si="1415"/>
        <v/>
      </c>
    </row>
    <row r="3239" spans="1:59" ht="20.100000000000001" customHeight="1" x14ac:dyDescent="0.25">
      <c r="A3239" s="147"/>
      <c r="B3239" s="147"/>
      <c r="C3239" s="147"/>
      <c r="D3239" s="147"/>
      <c r="E3239" s="147"/>
      <c r="F3239" s="147"/>
      <c r="G3239" s="147"/>
      <c r="H3239" s="147"/>
      <c r="I3239" s="147"/>
      <c r="J3239" s="147"/>
      <c r="K3239" s="142"/>
      <c r="L3239" s="142"/>
      <c r="M3239" s="142"/>
      <c r="N3239" s="142"/>
      <c r="O3239" s="142"/>
      <c r="P3239" s="142"/>
      <c r="Q3239" s="142"/>
      <c r="R3239" s="142"/>
      <c r="S3239" s="142"/>
      <c r="BB3239" s="147"/>
      <c r="BC3239" s="147">
        <f t="shared" si="1416"/>
        <v>16.319999999999247</v>
      </c>
      <c r="BD3239" s="163">
        <f t="shared" si="1417"/>
        <v>2.2348298057064848E-2</v>
      </c>
      <c r="BE3239" s="147">
        <f t="shared" si="1418"/>
        <v>5.2296698673858638E-5</v>
      </c>
      <c r="BF3239" s="147">
        <f t="shared" si="1414"/>
        <v>5.2296698673858638E-5</v>
      </c>
      <c r="BG3239" s="159" t="str">
        <f t="shared" si="1415"/>
        <v/>
      </c>
    </row>
    <row r="3240" spans="1:59" ht="20.100000000000001" customHeight="1" x14ac:dyDescent="0.25">
      <c r="A3240" s="147"/>
      <c r="B3240" s="147"/>
      <c r="C3240" s="147"/>
      <c r="D3240" s="147"/>
      <c r="E3240" s="147"/>
      <c r="F3240" s="147"/>
      <c r="G3240" s="147"/>
      <c r="H3240" s="147"/>
      <c r="I3240" s="147"/>
      <c r="J3240" s="147"/>
      <c r="K3240" s="142"/>
      <c r="L3240" s="142"/>
      <c r="M3240" s="142"/>
      <c r="N3240" s="142"/>
      <c r="O3240" s="142"/>
      <c r="P3240" s="142"/>
      <c r="Q3240" s="142"/>
      <c r="R3240" s="142"/>
      <c r="S3240" s="142"/>
      <c r="BB3240" s="147"/>
      <c r="BC3240" s="147">
        <f t="shared" si="1416"/>
        <v>16.326399999999246</v>
      </c>
      <c r="BD3240" s="163">
        <f t="shared" si="1417"/>
        <v>2.229600135839099E-2</v>
      </c>
      <c r="BE3240" s="147">
        <f t="shared" si="1418"/>
        <v>5.2180729191060593E-5</v>
      </c>
      <c r="BF3240" s="147">
        <f t="shared" si="1414"/>
        <v>5.2180729191060593E-5</v>
      </c>
      <c r="BG3240" s="159" t="str">
        <f t="shared" si="1415"/>
        <v/>
      </c>
    </row>
    <row r="3241" spans="1:59" ht="20.100000000000001" customHeight="1" x14ac:dyDescent="0.25">
      <c r="A3241" s="147"/>
      <c r="B3241" s="147"/>
      <c r="C3241" s="147"/>
      <c r="D3241" s="147"/>
      <c r="E3241" s="147"/>
      <c r="F3241" s="147"/>
      <c r="G3241" s="147"/>
      <c r="H3241" s="147"/>
      <c r="I3241" s="147"/>
      <c r="J3241" s="147"/>
      <c r="K3241" s="142"/>
      <c r="L3241" s="142"/>
      <c r="M3241" s="142"/>
      <c r="N3241" s="142"/>
      <c r="O3241" s="142"/>
      <c r="P3241" s="142"/>
      <c r="Q3241" s="142"/>
      <c r="R3241" s="142"/>
      <c r="S3241" s="142"/>
      <c r="BB3241" s="147"/>
      <c r="BC3241" s="147">
        <f t="shared" si="1416"/>
        <v>16.332799999999246</v>
      </c>
      <c r="BD3241" s="163">
        <f t="shared" si="1417"/>
        <v>2.2243820629199929E-2</v>
      </c>
      <c r="BE3241" s="147">
        <f t="shared" si="1418"/>
        <v>5.2064996880381298E-5</v>
      </c>
      <c r="BF3241" s="147">
        <f t="shared" si="1414"/>
        <v>5.2064996880381298E-5</v>
      </c>
      <c r="BG3241" s="159" t="str">
        <f t="shared" si="1415"/>
        <v/>
      </c>
    </row>
    <row r="3242" spans="1:59" ht="20.100000000000001" customHeight="1" x14ac:dyDescent="0.25">
      <c r="A3242" s="147"/>
      <c r="B3242" s="147"/>
      <c r="C3242" s="147"/>
      <c r="D3242" s="147"/>
      <c r="E3242" s="147"/>
      <c r="F3242" s="147"/>
      <c r="G3242" s="147"/>
      <c r="H3242" s="147"/>
      <c r="I3242" s="147"/>
      <c r="J3242" s="147"/>
      <c r="K3242" s="142"/>
      <c r="L3242" s="142"/>
      <c r="M3242" s="142"/>
      <c r="N3242" s="142"/>
      <c r="O3242" s="142"/>
      <c r="P3242" s="142"/>
      <c r="Q3242" s="142"/>
      <c r="R3242" s="142"/>
      <c r="S3242" s="142"/>
      <c r="BB3242" s="147"/>
      <c r="BC3242" s="147">
        <f t="shared" si="1416"/>
        <v>16.339199999999245</v>
      </c>
      <c r="BD3242" s="163">
        <f t="shared" si="1417"/>
        <v>2.2191755632319548E-2</v>
      </c>
      <c r="BE3242" s="147">
        <f t="shared" si="1418"/>
        <v>5.1949501320005392E-5</v>
      </c>
      <c r="BF3242" s="147">
        <f t="shared" si="1414"/>
        <v>5.1949501320005392E-5</v>
      </c>
      <c r="BG3242" s="159" t="str">
        <f t="shared" si="1415"/>
        <v/>
      </c>
    </row>
    <row r="3243" spans="1:59" ht="20.100000000000001" customHeight="1" x14ac:dyDescent="0.25">
      <c r="A3243" s="147"/>
      <c r="B3243" s="147"/>
      <c r="C3243" s="147"/>
      <c r="D3243" s="147"/>
      <c r="E3243" s="147"/>
      <c r="F3243" s="147"/>
      <c r="G3243" s="147"/>
      <c r="H3243" s="147"/>
      <c r="I3243" s="147"/>
      <c r="J3243" s="147"/>
      <c r="K3243" s="142"/>
      <c r="L3243" s="142"/>
      <c r="M3243" s="142"/>
      <c r="N3243" s="142"/>
      <c r="O3243" s="142"/>
      <c r="P3243" s="142"/>
      <c r="Q3243" s="142"/>
      <c r="R3243" s="142"/>
      <c r="S3243" s="142"/>
      <c r="BB3243" s="147"/>
      <c r="BC3243" s="147">
        <f t="shared" si="1416"/>
        <v>16.345599999999244</v>
      </c>
      <c r="BD3243" s="163">
        <f t="shared" si="1417"/>
        <v>2.2139806130999543E-2</v>
      </c>
      <c r="BE3243" s="147">
        <f t="shared" si="1418"/>
        <v>5.1834242088998755E-5</v>
      </c>
      <c r="BF3243" s="147">
        <f t="shared" si="1414"/>
        <v>5.1834242088998755E-5</v>
      </c>
      <c r="BG3243" s="159" t="str">
        <f t="shared" si="1415"/>
        <v/>
      </c>
    </row>
    <row r="3244" spans="1:59" ht="20.100000000000001" customHeight="1" x14ac:dyDescent="0.25">
      <c r="A3244" s="147"/>
      <c r="B3244" s="147"/>
      <c r="C3244" s="147"/>
      <c r="D3244" s="147"/>
      <c r="E3244" s="147"/>
      <c r="F3244" s="147"/>
      <c r="G3244" s="147"/>
      <c r="H3244" s="147"/>
      <c r="I3244" s="147"/>
      <c r="J3244" s="147"/>
      <c r="K3244" s="142"/>
      <c r="L3244" s="142"/>
      <c r="M3244" s="142"/>
      <c r="N3244" s="142"/>
      <c r="O3244" s="142"/>
      <c r="P3244" s="142"/>
      <c r="Q3244" s="142"/>
      <c r="R3244" s="142"/>
      <c r="S3244" s="142"/>
      <c r="BB3244" s="147"/>
      <c r="BC3244" s="147">
        <f t="shared" si="1416"/>
        <v>16.351999999999244</v>
      </c>
      <c r="BD3244" s="163">
        <f t="shared" si="1417"/>
        <v>2.2087971888910544E-2</v>
      </c>
      <c r="BE3244" s="147">
        <f t="shared" si="1418"/>
        <v>5.17192187667187E-5</v>
      </c>
      <c r="BF3244" s="147">
        <f t="shared" si="1414"/>
        <v>5.17192187667187E-5</v>
      </c>
      <c r="BG3244" s="159" t="str">
        <f t="shared" si="1415"/>
        <v/>
      </c>
    </row>
    <row r="3245" spans="1:59" ht="20.100000000000001" customHeight="1" x14ac:dyDescent="0.25">
      <c r="A3245" s="147"/>
      <c r="B3245" s="147"/>
      <c r="C3245" s="147"/>
      <c r="D3245" s="147"/>
      <c r="E3245" s="147"/>
      <c r="F3245" s="147"/>
      <c r="G3245" s="147"/>
      <c r="H3245" s="147"/>
      <c r="I3245" s="147"/>
      <c r="J3245" s="147"/>
      <c r="K3245" s="142"/>
      <c r="L3245" s="142"/>
      <c r="M3245" s="142"/>
      <c r="N3245" s="142"/>
      <c r="O3245" s="142"/>
      <c r="P3245" s="142"/>
      <c r="Q3245" s="142"/>
      <c r="R3245" s="142"/>
      <c r="S3245" s="142"/>
      <c r="BB3245" s="147"/>
      <c r="BC3245" s="147">
        <f t="shared" si="1416"/>
        <v>16.358399999999243</v>
      </c>
      <c r="BD3245" s="163">
        <f t="shared" si="1417"/>
        <v>2.2036252670143825E-2</v>
      </c>
      <c r="BE3245" s="147">
        <f t="shared" si="1418"/>
        <v>5.160443093326153E-5</v>
      </c>
      <c r="BF3245" s="147">
        <f t="shared" si="1414"/>
        <v>5.160443093326153E-5</v>
      </c>
      <c r="BG3245" s="159" t="str">
        <f t="shared" si="1415"/>
        <v/>
      </c>
    </row>
    <row r="3246" spans="1:59" ht="20.100000000000001" customHeight="1" x14ac:dyDescent="0.25">
      <c r="A3246" s="147"/>
      <c r="B3246" s="147"/>
      <c r="C3246" s="147"/>
      <c r="D3246" s="147"/>
      <c r="E3246" s="147"/>
      <c r="F3246" s="147"/>
      <c r="G3246" s="147"/>
      <c r="H3246" s="147"/>
      <c r="I3246" s="147"/>
      <c r="J3246" s="147"/>
      <c r="K3246" s="142"/>
      <c r="L3246" s="142"/>
      <c r="M3246" s="142"/>
      <c r="N3246" s="142"/>
      <c r="O3246" s="142"/>
      <c r="P3246" s="142"/>
      <c r="Q3246" s="142"/>
      <c r="R3246" s="142"/>
      <c r="S3246" s="142"/>
      <c r="BB3246" s="147"/>
      <c r="BC3246" s="147">
        <f t="shared" si="1416"/>
        <v>16.364799999999242</v>
      </c>
      <c r="BD3246" s="163">
        <f t="shared" si="1417"/>
        <v>2.1984648239210564E-2</v>
      </c>
      <c r="BE3246" s="147">
        <f t="shared" si="1418"/>
        <v>5.148987816917111E-5</v>
      </c>
      <c r="BF3246" s="147">
        <f t="shared" si="1414"/>
        <v>5.148987816917111E-5</v>
      </c>
      <c r="BG3246" s="159" t="str">
        <f t="shared" si="1415"/>
        <v/>
      </c>
    </row>
    <row r="3247" spans="1:59" ht="20.100000000000001" customHeight="1" x14ac:dyDescent="0.25">
      <c r="A3247" s="147"/>
      <c r="B3247" s="147"/>
      <c r="C3247" s="147"/>
      <c r="D3247" s="147"/>
      <c r="E3247" s="147"/>
      <c r="F3247" s="147"/>
      <c r="G3247" s="147"/>
      <c r="H3247" s="147"/>
      <c r="I3247" s="147"/>
      <c r="J3247" s="147"/>
      <c r="K3247" s="142"/>
      <c r="L3247" s="142"/>
      <c r="M3247" s="142"/>
      <c r="N3247" s="142"/>
      <c r="O3247" s="142"/>
      <c r="P3247" s="142"/>
      <c r="Q3247" s="142"/>
      <c r="R3247" s="142"/>
      <c r="S3247" s="142"/>
      <c r="BB3247" s="147"/>
      <c r="BC3247" s="147">
        <f t="shared" si="1416"/>
        <v>16.371199999999241</v>
      </c>
      <c r="BD3247" s="163">
        <f t="shared" si="1417"/>
        <v>2.1933158361041392E-2</v>
      </c>
      <c r="BE3247" s="147">
        <f t="shared" si="1418"/>
        <v>5.1375560055442332E-5</v>
      </c>
      <c r="BF3247" s="147">
        <f t="shared" si="1414"/>
        <v>5.1375560055442332E-5</v>
      </c>
      <c r="BG3247" s="159" t="str">
        <f t="shared" si="1415"/>
        <v/>
      </c>
    </row>
    <row r="3248" spans="1:59" ht="20.100000000000001" customHeight="1" x14ac:dyDescent="0.25">
      <c r="A3248" s="147"/>
      <c r="B3248" s="147"/>
      <c r="C3248" s="147"/>
      <c r="D3248" s="147"/>
      <c r="E3248" s="147"/>
      <c r="F3248" s="147"/>
      <c r="G3248" s="147"/>
      <c r="H3248" s="147"/>
      <c r="I3248" s="147"/>
      <c r="J3248" s="147"/>
      <c r="K3248" s="142"/>
      <c r="L3248" s="142"/>
      <c r="M3248" s="142"/>
      <c r="N3248" s="142"/>
      <c r="O3248" s="142"/>
      <c r="P3248" s="142"/>
      <c r="Q3248" s="142"/>
      <c r="R3248" s="142"/>
      <c r="S3248" s="142"/>
      <c r="BB3248" s="147"/>
      <c r="BC3248" s="147">
        <f t="shared" si="1416"/>
        <v>16.377599999999241</v>
      </c>
      <c r="BD3248" s="163">
        <f t="shared" si="1417"/>
        <v>2.188178280098595E-2</v>
      </c>
      <c r="BE3248" s="147">
        <f t="shared" si="1418"/>
        <v>5.1261476173826426E-5</v>
      </c>
      <c r="BF3248" s="147">
        <f t="shared" si="1414"/>
        <v>5.1261476173826426E-5</v>
      </c>
      <c r="BG3248" s="159" t="str">
        <f t="shared" si="1415"/>
        <v/>
      </c>
    </row>
    <row r="3249" spans="1:59" ht="20.100000000000001" customHeight="1" x14ac:dyDescent="0.25">
      <c r="A3249" s="147"/>
      <c r="B3249" s="147"/>
      <c r="C3249" s="147"/>
      <c r="D3249" s="147"/>
      <c r="E3249" s="147"/>
      <c r="F3249" s="147"/>
      <c r="G3249" s="147"/>
      <c r="H3249" s="147"/>
      <c r="I3249" s="147"/>
      <c r="J3249" s="147"/>
      <c r="K3249" s="142"/>
      <c r="L3249" s="142"/>
      <c r="M3249" s="142"/>
      <c r="N3249" s="142"/>
      <c r="O3249" s="142"/>
      <c r="P3249" s="142"/>
      <c r="Q3249" s="142"/>
      <c r="R3249" s="142"/>
      <c r="S3249" s="142"/>
      <c r="BB3249" s="147"/>
      <c r="BC3249" s="147">
        <f t="shared" si="1416"/>
        <v>16.38399999999924</v>
      </c>
      <c r="BD3249" s="163">
        <f t="shared" si="1417"/>
        <v>2.1830521324812124E-2</v>
      </c>
      <c r="BE3249" s="147">
        <f t="shared" si="1418"/>
        <v>5.1147626106463201E-5</v>
      </c>
      <c r="BF3249" s="147">
        <f t="shared" ref="BF3249:BF3312" si="1419">IF(BD3249&lt;(1-$BB$693),BE3249,"")</f>
        <v>5.1147626106463201E-5</v>
      </c>
      <c r="BG3249" s="159" t="str">
        <f t="shared" ref="BG3249:BG3312" si="1420">IF(BD3249&lt;(1-$BB$699),BE3249,"")</f>
        <v/>
      </c>
    </row>
    <row r="3250" spans="1:59" ht="20.100000000000001" customHeight="1" x14ac:dyDescent="0.25">
      <c r="A3250" s="147"/>
      <c r="B3250" s="147"/>
      <c r="C3250" s="147"/>
      <c r="D3250" s="147"/>
      <c r="E3250" s="147"/>
      <c r="F3250" s="147"/>
      <c r="G3250" s="147"/>
      <c r="H3250" s="147"/>
      <c r="I3250" s="147"/>
      <c r="J3250" s="147"/>
      <c r="K3250" s="142"/>
      <c r="L3250" s="142"/>
      <c r="M3250" s="142"/>
      <c r="N3250" s="142"/>
      <c r="O3250" s="142"/>
      <c r="P3250" s="142"/>
      <c r="Q3250" s="142"/>
      <c r="R3250" s="142"/>
      <c r="S3250" s="142"/>
      <c r="BB3250" s="147"/>
      <c r="BC3250" s="147">
        <f t="shared" ref="BC3250:BC3313" si="1421">BC3249+$BF$686</f>
        <v>16.390399999999239</v>
      </c>
      <c r="BD3250" s="163">
        <f t="shared" ref="BD3250:BD3313" si="1422">_xlfn.CHISQ.DIST.RT(BC3250,7)</f>
        <v>2.177937369870566E-2</v>
      </c>
      <c r="BE3250" s="147">
        <f t="shared" ref="BE3250:BE3313" si="1423">BD3250-BD3251</f>
        <v>5.1034009436012884E-5</v>
      </c>
      <c r="BF3250" s="147">
        <f t="shared" si="1419"/>
        <v>5.1034009436012884E-5</v>
      </c>
      <c r="BG3250" s="159" t="str">
        <f t="shared" si="1420"/>
        <v/>
      </c>
    </row>
    <row r="3251" spans="1:59" ht="20.100000000000001" customHeight="1" x14ac:dyDescent="0.25">
      <c r="A3251" s="147"/>
      <c r="B3251" s="147"/>
      <c r="C3251" s="147"/>
      <c r="D3251" s="147"/>
      <c r="E3251" s="147"/>
      <c r="F3251" s="147"/>
      <c r="G3251" s="147"/>
      <c r="H3251" s="147"/>
      <c r="I3251" s="147"/>
      <c r="J3251" s="147"/>
      <c r="K3251" s="142"/>
      <c r="L3251" s="142"/>
      <c r="M3251" s="142"/>
      <c r="N3251" s="142"/>
      <c r="O3251" s="142"/>
      <c r="P3251" s="142"/>
      <c r="Q3251" s="142"/>
      <c r="R3251" s="142"/>
      <c r="S3251" s="142"/>
      <c r="BB3251" s="147"/>
      <c r="BC3251" s="147">
        <f t="shared" si="1421"/>
        <v>16.396799999999239</v>
      </c>
      <c r="BD3251" s="163">
        <f t="shared" si="1422"/>
        <v>2.1728339689269648E-2</v>
      </c>
      <c r="BE3251" s="147">
        <f t="shared" si="1423"/>
        <v>5.0920625745819181E-5</v>
      </c>
      <c r="BF3251" s="147">
        <f t="shared" si="1419"/>
        <v>5.0920625745819181E-5</v>
      </c>
      <c r="BG3251" s="159" t="str">
        <f t="shared" si="1420"/>
        <v/>
      </c>
    </row>
    <row r="3252" spans="1:59" ht="20.100000000000001" customHeight="1" x14ac:dyDescent="0.25">
      <c r="A3252" s="147"/>
      <c r="B3252" s="147"/>
      <c r="C3252" s="147"/>
      <c r="D3252" s="147"/>
      <c r="E3252" s="147"/>
      <c r="F3252" s="147"/>
      <c r="G3252" s="147"/>
      <c r="H3252" s="147"/>
      <c r="I3252" s="147"/>
      <c r="J3252" s="147"/>
      <c r="K3252" s="142"/>
      <c r="L3252" s="142"/>
      <c r="M3252" s="142"/>
      <c r="N3252" s="142"/>
      <c r="O3252" s="142"/>
      <c r="P3252" s="142"/>
      <c r="Q3252" s="142"/>
      <c r="R3252" s="142"/>
      <c r="S3252" s="142"/>
      <c r="BB3252" s="147"/>
      <c r="BC3252" s="147">
        <f t="shared" si="1421"/>
        <v>16.403199999999238</v>
      </c>
      <c r="BD3252" s="163">
        <f t="shared" si="1422"/>
        <v>2.1677419063523828E-2</v>
      </c>
      <c r="BE3252" s="147">
        <f t="shared" si="1423"/>
        <v>5.0807474619590093E-5</v>
      </c>
      <c r="BF3252" s="147">
        <f t="shared" si="1419"/>
        <v>5.0807474619590093E-5</v>
      </c>
      <c r="BG3252" s="159" t="str">
        <f t="shared" si="1420"/>
        <v/>
      </c>
    </row>
    <row r="3253" spans="1:59" ht="20.100000000000001" customHeight="1" x14ac:dyDescent="0.25">
      <c r="A3253" s="147"/>
      <c r="B3253" s="147"/>
      <c r="C3253" s="147"/>
      <c r="D3253" s="147"/>
      <c r="E3253" s="147"/>
      <c r="F3253" s="147"/>
      <c r="G3253" s="147"/>
      <c r="H3253" s="147"/>
      <c r="I3253" s="147"/>
      <c r="J3253" s="147"/>
      <c r="K3253" s="142"/>
      <c r="L3253" s="142"/>
      <c r="M3253" s="142"/>
      <c r="N3253" s="142"/>
      <c r="O3253" s="142"/>
      <c r="P3253" s="142"/>
      <c r="Q3253" s="142"/>
      <c r="R3253" s="142"/>
      <c r="S3253" s="142"/>
      <c r="BB3253" s="147"/>
      <c r="BC3253" s="147">
        <f t="shared" si="1421"/>
        <v>16.409599999999237</v>
      </c>
      <c r="BD3253" s="163">
        <f t="shared" si="1422"/>
        <v>2.1626611588904238E-2</v>
      </c>
      <c r="BE3253" s="147">
        <f t="shared" si="1423"/>
        <v>5.0694555641682404E-5</v>
      </c>
      <c r="BF3253" s="147">
        <f t="shared" si="1419"/>
        <v>5.0694555641682404E-5</v>
      </c>
      <c r="BG3253" s="159" t="str">
        <f t="shared" si="1420"/>
        <v/>
      </c>
    </row>
    <row r="3254" spans="1:59" ht="20.100000000000001" customHeight="1" x14ac:dyDescent="0.25">
      <c r="A3254" s="147"/>
      <c r="B3254" s="147"/>
      <c r="C3254" s="147"/>
      <c r="D3254" s="147"/>
      <c r="E3254" s="147"/>
      <c r="F3254" s="147"/>
      <c r="G3254" s="147"/>
      <c r="H3254" s="147"/>
      <c r="I3254" s="147"/>
      <c r="J3254" s="147"/>
      <c r="K3254" s="142"/>
      <c r="L3254" s="142"/>
      <c r="M3254" s="142"/>
      <c r="N3254" s="142"/>
      <c r="O3254" s="142"/>
      <c r="P3254" s="142"/>
      <c r="Q3254" s="142"/>
      <c r="R3254" s="142"/>
      <c r="S3254" s="142"/>
      <c r="BB3254" s="147"/>
      <c r="BC3254" s="147">
        <f t="shared" si="1421"/>
        <v>16.415999999999237</v>
      </c>
      <c r="BD3254" s="163">
        <f t="shared" si="1422"/>
        <v>2.1575917033262556E-2</v>
      </c>
      <c r="BE3254" s="147">
        <f t="shared" si="1423"/>
        <v>5.0581868397028829E-5</v>
      </c>
      <c r="BF3254" s="147">
        <f t="shared" si="1419"/>
        <v>5.0581868397028829E-5</v>
      </c>
      <c r="BG3254" s="159" t="str">
        <f t="shared" si="1420"/>
        <v/>
      </c>
    </row>
    <row r="3255" spans="1:59" ht="20.100000000000001" customHeight="1" x14ac:dyDescent="0.25">
      <c r="A3255" s="147"/>
      <c r="B3255" s="147"/>
      <c r="C3255" s="147"/>
      <c r="D3255" s="147"/>
      <c r="E3255" s="147"/>
      <c r="F3255" s="147"/>
      <c r="G3255" s="147"/>
      <c r="H3255" s="147"/>
      <c r="I3255" s="147"/>
      <c r="J3255" s="147"/>
      <c r="K3255" s="142"/>
      <c r="L3255" s="142"/>
      <c r="M3255" s="142"/>
      <c r="N3255" s="142"/>
      <c r="O3255" s="142"/>
      <c r="P3255" s="142"/>
      <c r="Q3255" s="142"/>
      <c r="R3255" s="142"/>
      <c r="S3255" s="142"/>
      <c r="BB3255" s="147"/>
      <c r="BC3255" s="147">
        <f t="shared" si="1421"/>
        <v>16.422399999999236</v>
      </c>
      <c r="BD3255" s="163">
        <f t="shared" si="1422"/>
        <v>2.1525335164865527E-2</v>
      </c>
      <c r="BE3255" s="147">
        <f t="shared" si="1423"/>
        <v>5.0469412471054742E-5</v>
      </c>
      <c r="BF3255" s="147">
        <f t="shared" si="1419"/>
        <v>5.0469412471054742E-5</v>
      </c>
      <c r="BG3255" s="159" t="str">
        <f t="shared" si="1420"/>
        <v/>
      </c>
    </row>
    <row r="3256" spans="1:59" ht="20.100000000000001" customHeight="1" x14ac:dyDescent="0.25">
      <c r="A3256" s="147"/>
      <c r="B3256" s="147"/>
      <c r="C3256" s="147"/>
      <c r="D3256" s="147"/>
      <c r="E3256" s="147"/>
      <c r="F3256" s="147"/>
      <c r="G3256" s="147"/>
      <c r="H3256" s="147"/>
      <c r="I3256" s="147"/>
      <c r="J3256" s="147"/>
      <c r="K3256" s="142"/>
      <c r="L3256" s="142"/>
      <c r="M3256" s="142"/>
      <c r="N3256" s="142"/>
      <c r="O3256" s="142"/>
      <c r="P3256" s="142"/>
      <c r="Q3256" s="142"/>
      <c r="R3256" s="142"/>
      <c r="S3256" s="142"/>
      <c r="BB3256" s="147"/>
      <c r="BC3256" s="147">
        <f t="shared" si="1421"/>
        <v>16.428799999999235</v>
      </c>
      <c r="BD3256" s="163">
        <f t="shared" si="1422"/>
        <v>2.1474865752394472E-2</v>
      </c>
      <c r="BE3256" s="147">
        <f t="shared" si="1423"/>
        <v>5.0357187449570628E-5</v>
      </c>
      <c r="BF3256" s="147">
        <f t="shared" si="1419"/>
        <v>5.0357187449570628E-5</v>
      </c>
      <c r="BG3256" s="159" t="str">
        <f t="shared" si="1420"/>
        <v/>
      </c>
    </row>
    <row r="3257" spans="1:59" ht="20.100000000000001" customHeight="1" x14ac:dyDescent="0.25">
      <c r="A3257" s="147"/>
      <c r="B3257" s="147"/>
      <c r="C3257" s="147"/>
      <c r="D3257" s="147"/>
      <c r="E3257" s="147"/>
      <c r="F3257" s="147"/>
      <c r="G3257" s="147"/>
      <c r="H3257" s="147"/>
      <c r="I3257" s="147"/>
      <c r="J3257" s="147"/>
      <c r="K3257" s="142"/>
      <c r="L3257" s="142"/>
      <c r="M3257" s="142"/>
      <c r="N3257" s="142"/>
      <c r="O3257" s="142"/>
      <c r="P3257" s="142"/>
      <c r="Q3257" s="142"/>
      <c r="R3257" s="142"/>
      <c r="S3257" s="142"/>
      <c r="BB3257" s="147"/>
      <c r="BC3257" s="147">
        <f t="shared" si="1421"/>
        <v>16.435199999999234</v>
      </c>
      <c r="BD3257" s="163">
        <f t="shared" si="1422"/>
        <v>2.1424508564944902E-2</v>
      </c>
      <c r="BE3257" s="147">
        <f t="shared" si="1423"/>
        <v>5.0245192919223108E-5</v>
      </c>
      <c r="BF3257" s="147">
        <f t="shared" si="1419"/>
        <v>5.0245192919223108E-5</v>
      </c>
      <c r="BG3257" s="159" t="str">
        <f t="shared" si="1420"/>
        <v/>
      </c>
    </row>
    <row r="3258" spans="1:59" ht="20.100000000000001" customHeight="1" x14ac:dyDescent="0.25">
      <c r="A3258" s="147"/>
      <c r="B3258" s="147"/>
      <c r="C3258" s="147"/>
      <c r="D3258" s="147"/>
      <c r="E3258" s="147"/>
      <c r="F3258" s="147"/>
      <c r="G3258" s="147"/>
      <c r="H3258" s="147"/>
      <c r="I3258" s="147"/>
      <c r="J3258" s="147"/>
      <c r="K3258" s="142"/>
      <c r="L3258" s="142"/>
      <c r="M3258" s="142"/>
      <c r="N3258" s="142"/>
      <c r="O3258" s="142"/>
      <c r="P3258" s="142"/>
      <c r="Q3258" s="142"/>
      <c r="R3258" s="142"/>
      <c r="S3258" s="142"/>
      <c r="BB3258" s="147"/>
      <c r="BC3258" s="147">
        <f t="shared" si="1421"/>
        <v>16.441599999999234</v>
      </c>
      <c r="BD3258" s="163">
        <f t="shared" si="1422"/>
        <v>2.1374263372025679E-2</v>
      </c>
      <c r="BE3258" s="147">
        <f t="shared" si="1423"/>
        <v>5.0133428466977992E-5</v>
      </c>
      <c r="BF3258" s="147">
        <f t="shared" si="1419"/>
        <v>5.0133428466977992E-5</v>
      </c>
      <c r="BG3258" s="159" t="str">
        <f t="shared" si="1420"/>
        <v/>
      </c>
    </row>
    <row r="3259" spans="1:59" ht="20.100000000000001" customHeight="1" x14ac:dyDescent="0.25">
      <c r="A3259" s="147"/>
      <c r="B3259" s="147"/>
      <c r="C3259" s="147"/>
      <c r="D3259" s="147"/>
      <c r="E3259" s="147"/>
      <c r="F3259" s="147"/>
      <c r="G3259" s="147"/>
      <c r="H3259" s="147"/>
      <c r="I3259" s="147"/>
      <c r="J3259" s="147"/>
      <c r="K3259" s="142"/>
      <c r="L3259" s="142"/>
      <c r="M3259" s="142"/>
      <c r="N3259" s="142"/>
      <c r="O3259" s="142"/>
      <c r="P3259" s="142"/>
      <c r="Q3259" s="142"/>
      <c r="R3259" s="142"/>
      <c r="S3259" s="142"/>
      <c r="BB3259" s="147"/>
      <c r="BC3259" s="147">
        <f t="shared" si="1421"/>
        <v>16.447999999999233</v>
      </c>
      <c r="BD3259" s="163">
        <f t="shared" si="1422"/>
        <v>2.1324129943558701E-2</v>
      </c>
      <c r="BE3259" s="147">
        <f t="shared" si="1423"/>
        <v>5.0021893680526203E-5</v>
      </c>
      <c r="BF3259" s="147">
        <f t="shared" si="1419"/>
        <v>5.0021893680526203E-5</v>
      </c>
      <c r="BG3259" s="159" t="str">
        <f t="shared" si="1420"/>
        <v/>
      </c>
    </row>
    <row r="3260" spans="1:59" ht="20.100000000000001" customHeight="1" x14ac:dyDescent="0.25">
      <c r="A3260" s="147"/>
      <c r="B3260" s="147"/>
      <c r="C3260" s="147"/>
      <c r="D3260" s="147"/>
      <c r="E3260" s="147"/>
      <c r="F3260" s="147"/>
      <c r="G3260" s="147"/>
      <c r="H3260" s="147"/>
      <c r="I3260" s="147"/>
      <c r="J3260" s="147"/>
      <c r="K3260" s="142"/>
      <c r="L3260" s="142"/>
      <c r="M3260" s="142"/>
      <c r="N3260" s="142"/>
      <c r="O3260" s="142"/>
      <c r="P3260" s="142"/>
      <c r="Q3260" s="142"/>
      <c r="R3260" s="142"/>
      <c r="S3260" s="142"/>
      <c r="BB3260" s="147"/>
      <c r="BC3260" s="147">
        <f t="shared" si="1421"/>
        <v>16.454399999999232</v>
      </c>
      <c r="BD3260" s="163">
        <f t="shared" si="1422"/>
        <v>2.1274108049878174E-2</v>
      </c>
      <c r="BE3260" s="147">
        <f t="shared" si="1423"/>
        <v>4.9910588147895202E-5</v>
      </c>
      <c r="BF3260" s="147">
        <f t="shared" si="1419"/>
        <v>4.9910588147895202E-5</v>
      </c>
      <c r="BG3260" s="159" t="str">
        <f t="shared" si="1420"/>
        <v/>
      </c>
    </row>
    <row r="3261" spans="1:59" ht="20.100000000000001" customHeight="1" x14ac:dyDescent="0.25">
      <c r="A3261" s="147"/>
      <c r="B3261" s="147"/>
      <c r="C3261" s="147"/>
      <c r="D3261" s="147"/>
      <c r="E3261" s="147"/>
      <c r="F3261" s="147"/>
      <c r="G3261" s="147"/>
      <c r="H3261" s="147"/>
      <c r="I3261" s="147"/>
      <c r="J3261" s="147"/>
      <c r="K3261" s="142"/>
      <c r="L3261" s="142"/>
      <c r="M3261" s="142"/>
      <c r="N3261" s="142"/>
      <c r="O3261" s="142"/>
      <c r="P3261" s="142"/>
      <c r="Q3261" s="142"/>
      <c r="R3261" s="142"/>
      <c r="S3261" s="142"/>
      <c r="BB3261" s="147"/>
      <c r="BC3261" s="147">
        <f t="shared" si="1421"/>
        <v>16.460799999999232</v>
      </c>
      <c r="BD3261" s="163">
        <f t="shared" si="1422"/>
        <v>2.1224197461730279E-2</v>
      </c>
      <c r="BE3261" s="147">
        <f t="shared" si="1423"/>
        <v>4.9799511457688378E-5</v>
      </c>
      <c r="BF3261" s="147">
        <f t="shared" si="1419"/>
        <v>4.9799511457688378E-5</v>
      </c>
      <c r="BG3261" s="159" t="str">
        <f t="shared" si="1420"/>
        <v/>
      </c>
    </row>
    <row r="3262" spans="1:59" ht="20.100000000000001" customHeight="1" x14ac:dyDescent="0.25">
      <c r="A3262" s="147"/>
      <c r="B3262" s="147"/>
      <c r="C3262" s="147"/>
      <c r="D3262" s="147"/>
      <c r="E3262" s="147"/>
      <c r="F3262" s="147"/>
      <c r="G3262" s="147"/>
      <c r="H3262" s="147"/>
      <c r="I3262" s="147"/>
      <c r="J3262" s="147"/>
      <c r="K3262" s="142"/>
      <c r="L3262" s="142"/>
      <c r="M3262" s="142"/>
      <c r="N3262" s="142"/>
      <c r="O3262" s="142"/>
      <c r="P3262" s="142"/>
      <c r="Q3262" s="142"/>
      <c r="R3262" s="142"/>
      <c r="S3262" s="142"/>
      <c r="BB3262" s="147"/>
      <c r="BC3262" s="147">
        <f t="shared" si="1421"/>
        <v>16.467199999999231</v>
      </c>
      <c r="BD3262" s="163">
        <f t="shared" si="1422"/>
        <v>2.1174397950272591E-2</v>
      </c>
      <c r="BE3262" s="147">
        <f t="shared" si="1423"/>
        <v>4.9688663199275868E-5</v>
      </c>
      <c r="BF3262" s="147">
        <f t="shared" si="1419"/>
        <v>4.9688663199275868E-5</v>
      </c>
      <c r="BG3262" s="159" t="str">
        <f t="shared" si="1420"/>
        <v/>
      </c>
    </row>
    <row r="3263" spans="1:59" ht="20.100000000000001" customHeight="1" x14ac:dyDescent="0.25">
      <c r="A3263" s="147"/>
      <c r="B3263" s="147"/>
      <c r="C3263" s="147"/>
      <c r="D3263" s="147"/>
      <c r="E3263" s="147"/>
      <c r="F3263" s="147"/>
      <c r="G3263" s="147"/>
      <c r="H3263" s="147"/>
      <c r="I3263" s="147"/>
      <c r="J3263" s="147"/>
      <c r="K3263" s="142"/>
      <c r="L3263" s="142"/>
      <c r="M3263" s="142"/>
      <c r="N3263" s="142"/>
      <c r="O3263" s="142"/>
      <c r="P3263" s="142"/>
      <c r="Q3263" s="142"/>
      <c r="R3263" s="142"/>
      <c r="S3263" s="142"/>
      <c r="BB3263" s="147"/>
      <c r="BC3263" s="147">
        <f t="shared" si="1421"/>
        <v>16.47359999999923</v>
      </c>
      <c r="BD3263" s="163">
        <f t="shared" si="1422"/>
        <v>2.1124709287073315E-2</v>
      </c>
      <c r="BE3263" s="147">
        <f t="shared" si="1423"/>
        <v>4.9578042962274138E-5</v>
      </c>
      <c r="BF3263" s="147">
        <f t="shared" si="1419"/>
        <v>4.9578042962274138E-5</v>
      </c>
      <c r="BG3263" s="159" t="str">
        <f t="shared" si="1420"/>
        <v/>
      </c>
    </row>
    <row r="3264" spans="1:59" ht="20.100000000000001" customHeight="1" x14ac:dyDescent="0.25">
      <c r="A3264" s="147"/>
      <c r="B3264" s="147"/>
      <c r="C3264" s="147"/>
      <c r="D3264" s="147"/>
      <c r="E3264" s="147"/>
      <c r="F3264" s="147"/>
      <c r="G3264" s="147"/>
      <c r="H3264" s="147"/>
      <c r="I3264" s="147"/>
      <c r="J3264" s="147"/>
      <c r="K3264" s="142"/>
      <c r="L3264" s="142"/>
      <c r="M3264" s="142"/>
      <c r="N3264" s="142"/>
      <c r="O3264" s="142"/>
      <c r="P3264" s="142"/>
      <c r="Q3264" s="142"/>
      <c r="R3264" s="142"/>
      <c r="S3264" s="142"/>
      <c r="BB3264" s="147"/>
      <c r="BC3264" s="147">
        <f t="shared" si="1421"/>
        <v>16.479999999999229</v>
      </c>
      <c r="BD3264" s="163">
        <f t="shared" si="1422"/>
        <v>2.1075131244111041E-2</v>
      </c>
      <c r="BE3264" s="147">
        <f t="shared" si="1423"/>
        <v>4.946765033703171E-5</v>
      </c>
      <c r="BF3264" s="147">
        <f t="shared" si="1419"/>
        <v>4.946765033703171E-5</v>
      </c>
      <c r="BG3264" s="159" t="str">
        <f t="shared" si="1420"/>
        <v/>
      </c>
    </row>
    <row r="3265" spans="1:59" ht="20.100000000000001" customHeight="1" x14ac:dyDescent="0.25">
      <c r="A3265" s="147"/>
      <c r="B3265" s="147"/>
      <c r="C3265" s="147"/>
      <c r="D3265" s="147"/>
      <c r="E3265" s="147"/>
      <c r="F3265" s="147"/>
      <c r="G3265" s="147"/>
      <c r="H3265" s="147"/>
      <c r="I3265" s="147"/>
      <c r="J3265" s="147"/>
      <c r="K3265" s="142"/>
      <c r="L3265" s="142"/>
      <c r="M3265" s="142"/>
      <c r="N3265" s="142"/>
      <c r="O3265" s="142"/>
      <c r="P3265" s="142"/>
      <c r="Q3265" s="142"/>
      <c r="R3265" s="142"/>
      <c r="S3265" s="142"/>
      <c r="BB3265" s="147"/>
      <c r="BC3265" s="147">
        <f t="shared" si="1421"/>
        <v>16.486399999999229</v>
      </c>
      <c r="BD3265" s="163">
        <f t="shared" si="1422"/>
        <v>2.1025663593774009E-2</v>
      </c>
      <c r="BE3265" s="147">
        <f t="shared" si="1423"/>
        <v>4.9357484914337724E-5</v>
      </c>
      <c r="BF3265" s="147">
        <f t="shared" si="1419"/>
        <v>4.9357484914337724E-5</v>
      </c>
      <c r="BG3265" s="159" t="str">
        <f t="shared" si="1420"/>
        <v/>
      </c>
    </row>
    <row r="3266" spans="1:59" ht="20.100000000000001" customHeight="1" x14ac:dyDescent="0.25">
      <c r="A3266" s="147"/>
      <c r="B3266" s="147"/>
      <c r="C3266" s="147"/>
      <c r="D3266" s="147"/>
      <c r="E3266" s="147"/>
      <c r="F3266" s="147"/>
      <c r="G3266" s="147"/>
      <c r="H3266" s="147"/>
      <c r="I3266" s="147"/>
      <c r="J3266" s="147"/>
      <c r="K3266" s="142"/>
      <c r="L3266" s="142"/>
      <c r="M3266" s="142"/>
      <c r="N3266" s="142"/>
      <c r="O3266" s="142"/>
      <c r="P3266" s="142"/>
      <c r="Q3266" s="142"/>
      <c r="R3266" s="142"/>
      <c r="S3266" s="142"/>
      <c r="BB3266" s="147"/>
      <c r="BC3266" s="147">
        <f t="shared" si="1421"/>
        <v>16.492799999999228</v>
      </c>
      <c r="BD3266" s="163">
        <f t="shared" si="1422"/>
        <v>2.0976306108859671E-2</v>
      </c>
      <c r="BE3266" s="147">
        <f t="shared" si="1423"/>
        <v>4.9247546285591942E-5</v>
      </c>
      <c r="BF3266" s="147">
        <f t="shared" si="1419"/>
        <v>4.9247546285591942E-5</v>
      </c>
      <c r="BG3266" s="159" t="str">
        <f t="shared" si="1420"/>
        <v/>
      </c>
    </row>
    <row r="3267" spans="1:59" ht="20.100000000000001" customHeight="1" x14ac:dyDescent="0.25">
      <c r="A3267" s="147"/>
      <c r="B3267" s="147"/>
      <c r="C3267" s="147"/>
      <c r="D3267" s="147"/>
      <c r="E3267" s="147"/>
      <c r="F3267" s="147"/>
      <c r="G3267" s="147"/>
      <c r="H3267" s="147"/>
      <c r="I3267" s="147"/>
      <c r="J3267" s="147"/>
      <c r="K3267" s="142"/>
      <c r="L3267" s="142"/>
      <c r="M3267" s="142"/>
      <c r="N3267" s="142"/>
      <c r="O3267" s="142"/>
      <c r="P3267" s="142"/>
      <c r="Q3267" s="142"/>
      <c r="R3267" s="142"/>
      <c r="S3267" s="142"/>
      <c r="BB3267" s="147"/>
      <c r="BC3267" s="147">
        <f t="shared" si="1421"/>
        <v>16.499199999999227</v>
      </c>
      <c r="BD3267" s="163">
        <f t="shared" si="1422"/>
        <v>2.0927058562574079E-2</v>
      </c>
      <c r="BE3267" s="147">
        <f t="shared" si="1423"/>
        <v>4.9137834042711076E-5</v>
      </c>
      <c r="BF3267" s="147">
        <f t="shared" si="1419"/>
        <v>4.9137834042711076E-5</v>
      </c>
      <c r="BG3267" s="159" t="str">
        <f t="shared" si="1420"/>
        <v/>
      </c>
    </row>
    <row r="3268" spans="1:59" ht="20.100000000000001" customHeight="1" x14ac:dyDescent="0.25">
      <c r="A3268" s="147"/>
      <c r="B3268" s="147"/>
      <c r="C3268" s="147"/>
      <c r="D3268" s="147"/>
      <c r="E3268" s="147"/>
      <c r="F3268" s="147"/>
      <c r="G3268" s="147"/>
      <c r="H3268" s="147"/>
      <c r="I3268" s="147"/>
      <c r="J3268" s="147"/>
      <c r="K3268" s="142"/>
      <c r="L3268" s="142"/>
      <c r="M3268" s="142"/>
      <c r="N3268" s="142"/>
      <c r="O3268" s="142"/>
      <c r="P3268" s="142"/>
      <c r="Q3268" s="142"/>
      <c r="R3268" s="142"/>
      <c r="S3268" s="142"/>
      <c r="BB3268" s="147"/>
      <c r="BC3268" s="147">
        <f t="shared" si="1421"/>
        <v>16.505599999999227</v>
      </c>
      <c r="BD3268" s="163">
        <f t="shared" si="1422"/>
        <v>2.0877920728531368E-2</v>
      </c>
      <c r="BE3268" s="147">
        <f t="shared" si="1423"/>
        <v>4.9028347778104497E-5</v>
      </c>
      <c r="BF3268" s="147">
        <f t="shared" si="1419"/>
        <v>4.9028347778104497E-5</v>
      </c>
      <c r="BG3268" s="159" t="str">
        <f t="shared" si="1420"/>
        <v/>
      </c>
    </row>
    <row r="3269" spans="1:59" ht="20.100000000000001" customHeight="1" x14ac:dyDescent="0.25">
      <c r="A3269" s="147"/>
      <c r="B3269" s="147"/>
      <c r="C3269" s="147"/>
      <c r="D3269" s="147"/>
      <c r="E3269" s="147"/>
      <c r="F3269" s="147"/>
      <c r="G3269" s="147"/>
      <c r="H3269" s="147"/>
      <c r="I3269" s="147"/>
      <c r="J3269" s="147"/>
      <c r="K3269" s="142"/>
      <c r="L3269" s="142"/>
      <c r="M3269" s="142"/>
      <c r="N3269" s="142"/>
      <c r="O3269" s="142"/>
      <c r="P3269" s="142"/>
      <c r="Q3269" s="142"/>
      <c r="R3269" s="142"/>
      <c r="S3269" s="142"/>
      <c r="BB3269" s="147"/>
      <c r="BC3269" s="147">
        <f t="shared" si="1421"/>
        <v>16.511999999999226</v>
      </c>
      <c r="BD3269" s="163">
        <f t="shared" si="1422"/>
        <v>2.0828892380753264E-2</v>
      </c>
      <c r="BE3269" s="147">
        <f t="shared" si="1423"/>
        <v>4.8919087084837304E-5</v>
      </c>
      <c r="BF3269" s="147">
        <f t="shared" si="1419"/>
        <v>4.8919087084837304E-5</v>
      </c>
      <c r="BG3269" s="159" t="str">
        <f t="shared" si="1420"/>
        <v/>
      </c>
    </row>
    <row r="3270" spans="1:59" ht="20.100000000000001" customHeight="1" x14ac:dyDescent="0.25">
      <c r="A3270" s="147"/>
      <c r="B3270" s="147"/>
      <c r="C3270" s="147"/>
      <c r="D3270" s="147"/>
      <c r="E3270" s="147"/>
      <c r="F3270" s="147"/>
      <c r="G3270" s="147"/>
      <c r="H3270" s="147"/>
      <c r="I3270" s="147"/>
      <c r="J3270" s="147"/>
      <c r="K3270" s="142"/>
      <c r="L3270" s="142"/>
      <c r="M3270" s="142"/>
      <c r="N3270" s="142"/>
      <c r="O3270" s="142"/>
      <c r="P3270" s="142"/>
      <c r="Q3270" s="142"/>
      <c r="R3270" s="142"/>
      <c r="S3270" s="142"/>
      <c r="BB3270" s="147"/>
      <c r="BC3270" s="147">
        <f t="shared" si="1421"/>
        <v>16.518399999999225</v>
      </c>
      <c r="BD3270" s="163">
        <f t="shared" si="1422"/>
        <v>2.0779973293668427E-2</v>
      </c>
      <c r="BE3270" s="147">
        <f t="shared" si="1423"/>
        <v>4.8810051556338885E-5</v>
      </c>
      <c r="BF3270" s="147">
        <f t="shared" si="1419"/>
        <v>4.8810051556338885E-5</v>
      </c>
      <c r="BG3270" s="159" t="str">
        <f t="shared" si="1420"/>
        <v/>
      </c>
    </row>
    <row r="3271" spans="1:59" ht="20.100000000000001" customHeight="1" x14ac:dyDescent="0.25">
      <c r="A3271" s="147"/>
      <c r="B3271" s="147"/>
      <c r="C3271" s="147"/>
      <c r="D3271" s="147"/>
      <c r="E3271" s="147"/>
      <c r="F3271" s="147"/>
      <c r="G3271" s="147"/>
      <c r="H3271" s="147"/>
      <c r="I3271" s="147"/>
      <c r="J3271" s="147"/>
      <c r="K3271" s="142"/>
      <c r="L3271" s="142"/>
      <c r="M3271" s="142"/>
      <c r="N3271" s="142"/>
      <c r="O3271" s="142"/>
      <c r="P3271" s="142"/>
      <c r="Q3271" s="142"/>
      <c r="R3271" s="142"/>
      <c r="S3271" s="142"/>
      <c r="BB3271" s="147"/>
      <c r="BC3271" s="147">
        <f t="shared" si="1421"/>
        <v>16.524799999999225</v>
      </c>
      <c r="BD3271" s="163">
        <f t="shared" si="1422"/>
        <v>2.0731163242112088E-2</v>
      </c>
      <c r="BE3271" s="147">
        <f t="shared" si="1423"/>
        <v>4.8701240786746397E-5</v>
      </c>
      <c r="BF3271" s="147">
        <f t="shared" si="1419"/>
        <v>4.8701240786746397E-5</v>
      </c>
      <c r="BG3271" s="159" t="str">
        <f t="shared" si="1420"/>
        <v/>
      </c>
    </row>
    <row r="3272" spans="1:59" ht="20.100000000000001" customHeight="1" x14ac:dyDescent="0.25">
      <c r="A3272" s="147"/>
      <c r="B3272" s="147"/>
      <c r="C3272" s="147"/>
      <c r="D3272" s="147"/>
      <c r="E3272" s="147"/>
      <c r="F3272" s="147"/>
      <c r="G3272" s="147"/>
      <c r="H3272" s="147"/>
      <c r="I3272" s="147"/>
      <c r="J3272" s="147"/>
      <c r="K3272" s="142"/>
      <c r="L3272" s="142"/>
      <c r="M3272" s="142"/>
      <c r="N3272" s="142"/>
      <c r="O3272" s="142"/>
      <c r="P3272" s="142"/>
      <c r="Q3272" s="142"/>
      <c r="R3272" s="142"/>
      <c r="S3272" s="142"/>
      <c r="BB3272" s="147"/>
      <c r="BC3272" s="147">
        <f t="shared" si="1421"/>
        <v>16.531199999999224</v>
      </c>
      <c r="BD3272" s="163">
        <f t="shared" si="1422"/>
        <v>2.0682462001325341E-2</v>
      </c>
      <c r="BE3272" s="147">
        <f t="shared" si="1423"/>
        <v>4.8592654370689659E-5</v>
      </c>
      <c r="BF3272" s="147">
        <f t="shared" si="1419"/>
        <v>4.8592654370689659E-5</v>
      </c>
      <c r="BG3272" s="159" t="str">
        <f t="shared" si="1420"/>
        <v/>
      </c>
    </row>
    <row r="3273" spans="1:59" ht="20.100000000000001" customHeight="1" x14ac:dyDescent="0.25">
      <c r="A3273" s="147"/>
      <c r="B3273" s="147"/>
      <c r="C3273" s="147"/>
      <c r="D3273" s="147"/>
      <c r="E3273" s="147"/>
      <c r="F3273" s="147"/>
      <c r="G3273" s="147"/>
      <c r="H3273" s="147"/>
      <c r="I3273" s="147"/>
      <c r="J3273" s="147"/>
      <c r="K3273" s="142"/>
      <c r="L3273" s="142"/>
      <c r="M3273" s="142"/>
      <c r="N3273" s="142"/>
      <c r="O3273" s="142"/>
      <c r="P3273" s="142"/>
      <c r="Q3273" s="142"/>
      <c r="R3273" s="142"/>
      <c r="S3273" s="142"/>
      <c r="BB3273" s="147"/>
      <c r="BC3273" s="147">
        <f t="shared" si="1421"/>
        <v>16.537599999999223</v>
      </c>
      <c r="BD3273" s="163">
        <f t="shared" si="1422"/>
        <v>2.0633869346954652E-2</v>
      </c>
      <c r="BE3273" s="147">
        <f t="shared" si="1423"/>
        <v>4.8484291903263393E-5</v>
      </c>
      <c r="BF3273" s="147">
        <f t="shared" si="1419"/>
        <v>4.8484291903263393E-5</v>
      </c>
      <c r="BG3273" s="159" t="str">
        <f t="shared" si="1420"/>
        <v/>
      </c>
    </row>
    <row r="3274" spans="1:59" ht="20.100000000000001" customHeight="1" x14ac:dyDescent="0.25">
      <c r="A3274" s="147"/>
      <c r="B3274" s="147"/>
      <c r="C3274" s="147"/>
      <c r="D3274" s="147"/>
      <c r="E3274" s="147"/>
      <c r="F3274" s="147"/>
      <c r="G3274" s="147"/>
      <c r="H3274" s="147"/>
      <c r="I3274" s="147"/>
      <c r="J3274" s="147"/>
      <c r="K3274" s="142"/>
      <c r="L3274" s="142"/>
      <c r="M3274" s="142"/>
      <c r="N3274" s="142"/>
      <c r="O3274" s="142"/>
      <c r="P3274" s="142"/>
      <c r="Q3274" s="142"/>
      <c r="R3274" s="142"/>
      <c r="S3274" s="142"/>
      <c r="BB3274" s="147"/>
      <c r="BC3274" s="147">
        <f t="shared" si="1421"/>
        <v>16.543999999999222</v>
      </c>
      <c r="BD3274" s="163">
        <f t="shared" si="1422"/>
        <v>2.0585385055051388E-2</v>
      </c>
      <c r="BE3274" s="147">
        <f t="shared" si="1423"/>
        <v>4.8376152980242337E-5</v>
      </c>
      <c r="BF3274" s="147">
        <f t="shared" si="1419"/>
        <v>4.8376152980242337E-5</v>
      </c>
      <c r="BG3274" s="159" t="str">
        <f t="shared" si="1420"/>
        <v/>
      </c>
    </row>
    <row r="3275" spans="1:59" ht="20.100000000000001" customHeight="1" x14ac:dyDescent="0.25">
      <c r="A3275" s="147"/>
      <c r="B3275" s="147"/>
      <c r="C3275" s="147"/>
      <c r="D3275" s="147"/>
      <c r="E3275" s="147"/>
      <c r="F3275" s="147"/>
      <c r="G3275" s="147"/>
      <c r="H3275" s="147"/>
      <c r="I3275" s="147"/>
      <c r="J3275" s="147"/>
      <c r="K3275" s="142"/>
      <c r="L3275" s="142"/>
      <c r="M3275" s="142"/>
      <c r="N3275" s="142"/>
      <c r="O3275" s="142"/>
      <c r="P3275" s="142"/>
      <c r="Q3275" s="142"/>
      <c r="R3275" s="142"/>
      <c r="S3275" s="142"/>
      <c r="BB3275" s="147"/>
      <c r="BC3275" s="147">
        <f t="shared" si="1421"/>
        <v>16.550399999999222</v>
      </c>
      <c r="BD3275" s="163">
        <f t="shared" si="1422"/>
        <v>2.0537008902071146E-2</v>
      </c>
      <c r="BE3275" s="147">
        <f t="shared" si="1423"/>
        <v>4.8268237197793273E-5</v>
      </c>
      <c r="BF3275" s="147">
        <f t="shared" si="1419"/>
        <v>4.8268237197793273E-5</v>
      </c>
      <c r="BG3275" s="159" t="str">
        <f t="shared" si="1420"/>
        <v/>
      </c>
    </row>
    <row r="3276" spans="1:59" ht="20.100000000000001" customHeight="1" x14ac:dyDescent="0.25">
      <c r="A3276" s="147"/>
      <c r="B3276" s="147"/>
      <c r="C3276" s="147"/>
      <c r="D3276" s="147"/>
      <c r="E3276" s="147"/>
      <c r="F3276" s="147"/>
      <c r="G3276" s="147"/>
      <c r="H3276" s="147"/>
      <c r="I3276" s="147"/>
      <c r="J3276" s="147"/>
      <c r="K3276" s="142"/>
      <c r="L3276" s="142"/>
      <c r="M3276" s="142"/>
      <c r="N3276" s="142"/>
      <c r="O3276" s="142"/>
      <c r="P3276" s="142"/>
      <c r="Q3276" s="142"/>
      <c r="R3276" s="142"/>
      <c r="S3276" s="142"/>
      <c r="BB3276" s="147"/>
      <c r="BC3276" s="147">
        <f t="shared" si="1421"/>
        <v>16.556799999999221</v>
      </c>
      <c r="BD3276" s="163">
        <f t="shared" si="1422"/>
        <v>2.0488740664873353E-2</v>
      </c>
      <c r="BE3276" s="147">
        <f t="shared" si="1423"/>
        <v>4.816054415274218E-5</v>
      </c>
      <c r="BF3276" s="147">
        <f t="shared" si="1419"/>
        <v>4.816054415274218E-5</v>
      </c>
      <c r="BG3276" s="159" t="str">
        <f t="shared" si="1420"/>
        <v/>
      </c>
    </row>
    <row r="3277" spans="1:59" ht="20.100000000000001" customHeight="1" x14ac:dyDescent="0.25">
      <c r="A3277" s="147"/>
      <c r="B3277" s="147"/>
      <c r="C3277" s="147"/>
      <c r="D3277" s="147"/>
      <c r="E3277" s="147"/>
      <c r="F3277" s="147"/>
      <c r="G3277" s="147"/>
      <c r="H3277" s="147"/>
      <c r="I3277" s="147"/>
      <c r="J3277" s="147"/>
      <c r="K3277" s="142"/>
      <c r="L3277" s="142"/>
      <c r="M3277" s="142"/>
      <c r="N3277" s="142"/>
      <c r="O3277" s="142"/>
      <c r="P3277" s="142"/>
      <c r="Q3277" s="142"/>
      <c r="R3277" s="142"/>
      <c r="S3277" s="142"/>
      <c r="BB3277" s="147"/>
      <c r="BC3277" s="147">
        <f t="shared" si="1421"/>
        <v>16.56319999999922</v>
      </c>
      <c r="BD3277" s="163">
        <f t="shared" si="1422"/>
        <v>2.044058012072061E-2</v>
      </c>
      <c r="BE3277" s="147">
        <f t="shared" si="1423"/>
        <v>4.8053073442390348E-5</v>
      </c>
      <c r="BF3277" s="147">
        <f t="shared" si="1419"/>
        <v>4.8053073442390348E-5</v>
      </c>
      <c r="BG3277" s="159" t="str">
        <f t="shared" si="1420"/>
        <v/>
      </c>
    </row>
    <row r="3278" spans="1:59" ht="20.100000000000001" customHeight="1" x14ac:dyDescent="0.25">
      <c r="A3278" s="147"/>
      <c r="B3278" s="147"/>
      <c r="C3278" s="147"/>
      <c r="D3278" s="147"/>
      <c r="E3278" s="147"/>
      <c r="F3278" s="147"/>
      <c r="G3278" s="147"/>
      <c r="H3278" s="147"/>
      <c r="I3278" s="147"/>
      <c r="J3278" s="147"/>
      <c r="K3278" s="142"/>
      <c r="L3278" s="142"/>
      <c r="M3278" s="142"/>
      <c r="N3278" s="142"/>
      <c r="O3278" s="142"/>
      <c r="P3278" s="142"/>
      <c r="Q3278" s="142"/>
      <c r="R3278" s="142"/>
      <c r="S3278" s="142"/>
      <c r="BB3278" s="147"/>
      <c r="BC3278" s="147">
        <f t="shared" si="1421"/>
        <v>16.56959999999922</v>
      </c>
      <c r="BD3278" s="163">
        <f t="shared" si="1422"/>
        <v>2.039252704727822E-2</v>
      </c>
      <c r="BE3278" s="147">
        <f t="shared" si="1423"/>
        <v>4.7945824664538672E-5</v>
      </c>
      <c r="BF3278" s="147">
        <f t="shared" si="1419"/>
        <v>4.7945824664538672E-5</v>
      </c>
      <c r="BG3278" s="159" t="str">
        <f t="shared" si="1420"/>
        <v/>
      </c>
    </row>
    <row r="3279" spans="1:59" ht="20.100000000000001" customHeight="1" x14ac:dyDescent="0.25">
      <c r="A3279" s="147"/>
      <c r="B3279" s="147"/>
      <c r="C3279" s="147"/>
      <c r="D3279" s="147"/>
      <c r="E3279" s="147"/>
      <c r="F3279" s="147"/>
      <c r="G3279" s="147"/>
      <c r="H3279" s="147"/>
      <c r="I3279" s="147"/>
      <c r="J3279" s="147"/>
      <c r="K3279" s="142"/>
      <c r="L3279" s="142"/>
      <c r="M3279" s="142"/>
      <c r="N3279" s="142"/>
      <c r="O3279" s="142"/>
      <c r="P3279" s="142"/>
      <c r="Q3279" s="142"/>
      <c r="R3279" s="142"/>
      <c r="S3279" s="142"/>
      <c r="BB3279" s="147"/>
      <c r="BC3279" s="147">
        <f t="shared" si="1421"/>
        <v>16.575999999999219</v>
      </c>
      <c r="BD3279" s="163">
        <f t="shared" si="1422"/>
        <v>2.0344581222613681E-2</v>
      </c>
      <c r="BE3279" s="147">
        <f t="shared" si="1423"/>
        <v>4.783879741769928E-5</v>
      </c>
      <c r="BF3279" s="147">
        <f t="shared" si="1419"/>
        <v>4.783879741769928E-5</v>
      </c>
      <c r="BG3279" s="159" t="str">
        <f t="shared" si="1420"/>
        <v/>
      </c>
    </row>
    <row r="3280" spans="1:59" ht="20.100000000000001" customHeight="1" x14ac:dyDescent="0.25">
      <c r="A3280" s="147"/>
      <c r="B3280" s="147"/>
      <c r="C3280" s="147"/>
      <c r="D3280" s="147"/>
      <c r="E3280" s="147"/>
      <c r="F3280" s="147"/>
      <c r="G3280" s="147"/>
      <c r="H3280" s="147"/>
      <c r="I3280" s="147"/>
      <c r="J3280" s="147"/>
      <c r="K3280" s="142"/>
      <c r="L3280" s="142"/>
      <c r="M3280" s="142"/>
      <c r="N3280" s="142"/>
      <c r="O3280" s="142"/>
      <c r="P3280" s="142"/>
      <c r="Q3280" s="142"/>
      <c r="R3280" s="142"/>
      <c r="S3280" s="142"/>
      <c r="BB3280" s="147"/>
      <c r="BC3280" s="147">
        <f t="shared" si="1421"/>
        <v>16.582399999999218</v>
      </c>
      <c r="BD3280" s="163">
        <f t="shared" si="1422"/>
        <v>2.0296742425195982E-2</v>
      </c>
      <c r="BE3280" s="147">
        <f t="shared" si="1423"/>
        <v>4.7731991300745125E-5</v>
      </c>
      <c r="BF3280" s="147">
        <f t="shared" si="1419"/>
        <v>4.7731991300745125E-5</v>
      </c>
      <c r="BG3280" s="159" t="str">
        <f t="shared" si="1420"/>
        <v/>
      </c>
    </row>
    <row r="3281" spans="1:59" ht="20.100000000000001" customHeight="1" x14ac:dyDescent="0.25">
      <c r="A3281" s="147"/>
      <c r="B3281" s="147"/>
      <c r="C3281" s="147"/>
      <c r="D3281" s="147"/>
      <c r="E3281" s="147"/>
      <c r="F3281" s="147"/>
      <c r="G3281" s="147"/>
      <c r="H3281" s="147"/>
      <c r="I3281" s="147"/>
      <c r="J3281" s="147"/>
      <c r="K3281" s="142"/>
      <c r="L3281" s="142"/>
      <c r="M3281" s="142"/>
      <c r="N3281" s="142"/>
      <c r="O3281" s="142"/>
      <c r="P3281" s="142"/>
      <c r="Q3281" s="142"/>
      <c r="R3281" s="142"/>
      <c r="S3281" s="142"/>
      <c r="BB3281" s="147"/>
      <c r="BC3281" s="147">
        <f t="shared" si="1421"/>
        <v>16.588799999999218</v>
      </c>
      <c r="BD3281" s="163">
        <f t="shared" si="1422"/>
        <v>2.0249010433895237E-2</v>
      </c>
      <c r="BE3281" s="147">
        <f t="shared" si="1423"/>
        <v>4.7625405913177127E-5</v>
      </c>
      <c r="BF3281" s="147">
        <f t="shared" si="1419"/>
        <v>4.7625405913177127E-5</v>
      </c>
      <c r="BG3281" s="159" t="str">
        <f t="shared" si="1420"/>
        <v/>
      </c>
    </row>
    <row r="3282" spans="1:59" ht="20.100000000000001" customHeight="1" x14ac:dyDescent="0.25">
      <c r="A3282" s="147"/>
      <c r="B3282" s="147"/>
      <c r="C3282" s="147"/>
      <c r="D3282" s="147"/>
      <c r="E3282" s="147"/>
      <c r="F3282" s="147"/>
      <c r="G3282" s="147"/>
      <c r="H3282" s="147"/>
      <c r="I3282" s="147"/>
      <c r="J3282" s="147"/>
      <c r="K3282" s="142"/>
      <c r="L3282" s="142"/>
      <c r="M3282" s="142"/>
      <c r="N3282" s="142"/>
      <c r="O3282" s="142"/>
      <c r="P3282" s="142"/>
      <c r="Q3282" s="142"/>
      <c r="R3282" s="142"/>
      <c r="S3282" s="142"/>
      <c r="BB3282" s="147"/>
      <c r="BC3282" s="147">
        <f t="shared" si="1421"/>
        <v>16.595199999999217</v>
      </c>
      <c r="BD3282" s="163">
        <f t="shared" si="1422"/>
        <v>2.020138502798206E-2</v>
      </c>
      <c r="BE3282" s="147">
        <f t="shared" si="1423"/>
        <v>4.7519040854957645E-5</v>
      </c>
      <c r="BF3282" s="147">
        <f t="shared" si="1419"/>
        <v>4.7519040854957645E-5</v>
      </c>
      <c r="BG3282" s="159" t="str">
        <f t="shared" si="1420"/>
        <v/>
      </c>
    </row>
    <row r="3283" spans="1:59" ht="20.100000000000001" customHeight="1" x14ac:dyDescent="0.25">
      <c r="A3283" s="147"/>
      <c r="B3283" s="147"/>
      <c r="C3283" s="147"/>
      <c r="D3283" s="147"/>
      <c r="E3283" s="147"/>
      <c r="F3283" s="147"/>
      <c r="G3283" s="147"/>
      <c r="H3283" s="147"/>
      <c r="I3283" s="147"/>
      <c r="J3283" s="147"/>
      <c r="K3283" s="142"/>
      <c r="L3283" s="142"/>
      <c r="M3283" s="142"/>
      <c r="N3283" s="142"/>
      <c r="O3283" s="142"/>
      <c r="P3283" s="142"/>
      <c r="Q3283" s="142"/>
      <c r="R3283" s="142"/>
      <c r="S3283" s="142"/>
      <c r="BB3283" s="147"/>
      <c r="BC3283" s="147">
        <f t="shared" si="1421"/>
        <v>16.601599999999216</v>
      </c>
      <c r="BD3283" s="163">
        <f t="shared" si="1422"/>
        <v>2.0153865987127102E-2</v>
      </c>
      <c r="BE3283" s="147">
        <f t="shared" si="1423"/>
        <v>4.741289572672211E-5</v>
      </c>
      <c r="BF3283" s="147">
        <f t="shared" si="1419"/>
        <v>4.741289572672211E-5</v>
      </c>
      <c r="BG3283" s="159" t="str">
        <f t="shared" si="1420"/>
        <v/>
      </c>
    </row>
    <row r="3284" spans="1:59" ht="20.100000000000001" customHeight="1" x14ac:dyDescent="0.25">
      <c r="A3284" s="147"/>
      <c r="B3284" s="147"/>
      <c r="C3284" s="147"/>
      <c r="D3284" s="147"/>
      <c r="E3284" s="147"/>
      <c r="F3284" s="147"/>
      <c r="G3284" s="147"/>
      <c r="H3284" s="147"/>
      <c r="I3284" s="147"/>
      <c r="J3284" s="147"/>
      <c r="K3284" s="142"/>
      <c r="L3284" s="142"/>
      <c r="M3284" s="142"/>
      <c r="N3284" s="142"/>
      <c r="O3284" s="142"/>
      <c r="P3284" s="142"/>
      <c r="Q3284" s="142"/>
      <c r="R3284" s="142"/>
      <c r="S3284" s="142"/>
      <c r="BB3284" s="147"/>
      <c r="BC3284" s="147">
        <f t="shared" si="1421"/>
        <v>16.607999999999215</v>
      </c>
      <c r="BD3284" s="163">
        <f t="shared" si="1422"/>
        <v>2.010645309140038E-2</v>
      </c>
      <c r="BE3284" s="147">
        <f t="shared" si="1423"/>
        <v>4.7306970129536163E-5</v>
      </c>
      <c r="BF3284" s="147">
        <f t="shared" si="1419"/>
        <v>4.7306970129536163E-5</v>
      </c>
      <c r="BG3284" s="159" t="str">
        <f t="shared" si="1420"/>
        <v/>
      </c>
    </row>
    <row r="3285" spans="1:59" ht="20.100000000000001" customHeight="1" x14ac:dyDescent="0.25">
      <c r="A3285" s="147"/>
      <c r="B3285" s="147"/>
      <c r="C3285" s="147"/>
      <c r="D3285" s="147"/>
      <c r="E3285" s="147"/>
      <c r="F3285" s="147"/>
      <c r="G3285" s="147"/>
      <c r="H3285" s="147"/>
      <c r="I3285" s="147"/>
      <c r="J3285" s="147"/>
      <c r="K3285" s="142"/>
      <c r="L3285" s="142"/>
      <c r="M3285" s="142"/>
      <c r="N3285" s="142"/>
      <c r="O3285" s="142"/>
      <c r="P3285" s="142"/>
      <c r="Q3285" s="142"/>
      <c r="R3285" s="142"/>
      <c r="S3285" s="142"/>
      <c r="BB3285" s="147"/>
      <c r="BC3285" s="147">
        <f t="shared" si="1421"/>
        <v>16.614399999999215</v>
      </c>
      <c r="BD3285" s="163">
        <f t="shared" si="1422"/>
        <v>2.0059146121270844E-2</v>
      </c>
      <c r="BE3285" s="147">
        <f t="shared" si="1423"/>
        <v>4.7201263665058724E-5</v>
      </c>
      <c r="BF3285" s="147">
        <f t="shared" si="1419"/>
        <v>4.7201263665058724E-5</v>
      </c>
      <c r="BG3285" s="159" t="str">
        <f t="shared" si="1420"/>
        <v/>
      </c>
    </row>
    <row r="3286" spans="1:59" ht="20.100000000000001" customHeight="1" x14ac:dyDescent="0.25">
      <c r="A3286" s="147"/>
      <c r="B3286" s="147"/>
      <c r="C3286" s="147"/>
      <c r="D3286" s="147"/>
      <c r="E3286" s="147"/>
      <c r="F3286" s="147"/>
      <c r="G3286" s="147"/>
      <c r="H3286" s="147"/>
      <c r="I3286" s="147"/>
      <c r="J3286" s="147"/>
      <c r="K3286" s="142"/>
      <c r="L3286" s="142"/>
      <c r="M3286" s="142"/>
      <c r="N3286" s="142"/>
      <c r="O3286" s="142"/>
      <c r="P3286" s="142"/>
      <c r="Q3286" s="142"/>
      <c r="R3286" s="142"/>
      <c r="S3286" s="142"/>
      <c r="BB3286" s="147"/>
      <c r="BC3286" s="147">
        <f t="shared" si="1421"/>
        <v>16.620799999999214</v>
      </c>
      <c r="BD3286" s="163">
        <f t="shared" si="1422"/>
        <v>2.0011944857605785E-2</v>
      </c>
      <c r="BE3286" s="147">
        <f t="shared" si="1423"/>
        <v>4.7095775935420553E-5</v>
      </c>
      <c r="BF3286" s="147">
        <f t="shared" si="1419"/>
        <v>4.7095775935420553E-5</v>
      </c>
      <c r="BG3286" s="159" t="str">
        <f t="shared" si="1420"/>
        <v/>
      </c>
    </row>
    <row r="3287" spans="1:59" ht="20.100000000000001" customHeight="1" x14ac:dyDescent="0.25">
      <c r="A3287" s="147"/>
      <c r="B3287" s="147"/>
      <c r="C3287" s="147"/>
      <c r="D3287" s="147"/>
      <c r="E3287" s="147"/>
      <c r="F3287" s="147"/>
      <c r="G3287" s="147"/>
      <c r="H3287" s="147"/>
      <c r="I3287" s="147"/>
      <c r="J3287" s="147"/>
      <c r="K3287" s="142"/>
      <c r="L3287" s="142"/>
      <c r="M3287" s="142"/>
      <c r="N3287" s="142"/>
      <c r="O3287" s="142"/>
      <c r="P3287" s="142"/>
      <c r="Q3287" s="142"/>
      <c r="R3287" s="142"/>
      <c r="S3287" s="142"/>
      <c r="BB3287" s="147"/>
      <c r="BC3287" s="147">
        <f t="shared" si="1421"/>
        <v>16.627199999999213</v>
      </c>
      <c r="BD3287" s="163">
        <f t="shared" si="1422"/>
        <v>1.9964849081670365E-2</v>
      </c>
      <c r="BE3287" s="147">
        <f t="shared" si="1423"/>
        <v>4.6990506543425486E-5</v>
      </c>
      <c r="BF3287" s="147">
        <f t="shared" si="1419"/>
        <v>4.6990506543425486E-5</v>
      </c>
      <c r="BG3287" s="159" t="str">
        <f t="shared" si="1420"/>
        <v/>
      </c>
    </row>
    <row r="3288" spans="1:59" ht="20.100000000000001" customHeight="1" x14ac:dyDescent="0.25">
      <c r="A3288" s="147"/>
      <c r="B3288" s="147"/>
      <c r="C3288" s="147"/>
      <c r="D3288" s="147"/>
      <c r="E3288" s="147"/>
      <c r="F3288" s="147"/>
      <c r="G3288" s="147"/>
      <c r="H3288" s="147"/>
      <c r="I3288" s="147"/>
      <c r="J3288" s="147"/>
      <c r="K3288" s="142"/>
      <c r="L3288" s="142"/>
      <c r="M3288" s="142"/>
      <c r="N3288" s="142"/>
      <c r="O3288" s="142"/>
      <c r="P3288" s="142"/>
      <c r="Q3288" s="142"/>
      <c r="R3288" s="142"/>
      <c r="S3288" s="142"/>
      <c r="BB3288" s="147"/>
      <c r="BC3288" s="147">
        <f t="shared" si="1421"/>
        <v>16.633599999999213</v>
      </c>
      <c r="BD3288" s="163">
        <f t="shared" si="1422"/>
        <v>1.9917858575126939E-2</v>
      </c>
      <c r="BE3288" s="147">
        <f t="shared" si="1423"/>
        <v>4.6885455092279815E-5</v>
      </c>
      <c r="BF3288" s="147">
        <f t="shared" si="1419"/>
        <v>4.6885455092279815E-5</v>
      </c>
      <c r="BG3288" s="159" t="str">
        <f t="shared" si="1420"/>
        <v/>
      </c>
    </row>
    <row r="3289" spans="1:59" ht="20.100000000000001" customHeight="1" x14ac:dyDescent="0.25">
      <c r="A3289" s="147"/>
      <c r="B3289" s="147"/>
      <c r="C3289" s="147"/>
      <c r="D3289" s="147"/>
      <c r="E3289" s="147"/>
      <c r="F3289" s="147"/>
      <c r="G3289" s="147"/>
      <c r="H3289" s="147"/>
      <c r="I3289" s="147"/>
      <c r="J3289" s="147"/>
      <c r="K3289" s="142"/>
      <c r="L3289" s="142"/>
      <c r="M3289" s="142"/>
      <c r="N3289" s="142"/>
      <c r="O3289" s="142"/>
      <c r="P3289" s="142"/>
      <c r="Q3289" s="142"/>
      <c r="R3289" s="142"/>
      <c r="S3289" s="142"/>
      <c r="BB3289" s="147"/>
      <c r="BC3289" s="147">
        <f t="shared" si="1421"/>
        <v>16.639999999999212</v>
      </c>
      <c r="BD3289" s="163">
        <f t="shared" si="1422"/>
        <v>1.9870973120034659E-2</v>
      </c>
      <c r="BE3289" s="147">
        <f t="shared" si="1423"/>
        <v>4.6780621185800453E-5</v>
      </c>
      <c r="BF3289" s="147">
        <f t="shared" si="1419"/>
        <v>4.6780621185800453E-5</v>
      </c>
      <c r="BG3289" s="159" t="str">
        <f t="shared" si="1420"/>
        <v/>
      </c>
    </row>
    <row r="3290" spans="1:59" ht="20.100000000000001" customHeight="1" x14ac:dyDescent="0.25">
      <c r="A3290" s="147"/>
      <c r="B3290" s="147"/>
      <c r="C3290" s="147"/>
      <c r="D3290" s="147"/>
      <c r="E3290" s="147"/>
      <c r="F3290" s="147"/>
      <c r="G3290" s="147"/>
      <c r="H3290" s="147"/>
      <c r="I3290" s="147"/>
      <c r="J3290" s="147"/>
      <c r="K3290" s="142"/>
      <c r="L3290" s="142"/>
      <c r="M3290" s="142"/>
      <c r="N3290" s="142"/>
      <c r="O3290" s="142"/>
      <c r="P3290" s="142"/>
      <c r="Q3290" s="142"/>
      <c r="R3290" s="142"/>
      <c r="S3290" s="142"/>
      <c r="BB3290" s="147"/>
      <c r="BC3290" s="147">
        <f t="shared" si="1421"/>
        <v>16.646399999999211</v>
      </c>
      <c r="BD3290" s="163">
        <f t="shared" si="1422"/>
        <v>1.9824192498848859E-2</v>
      </c>
      <c r="BE3290" s="147">
        <f t="shared" si="1423"/>
        <v>4.667600442832473E-5</v>
      </c>
      <c r="BF3290" s="147">
        <f t="shared" si="1419"/>
        <v>4.667600442832473E-5</v>
      </c>
      <c r="BG3290" s="159" t="str">
        <f t="shared" si="1420"/>
        <v/>
      </c>
    </row>
    <row r="3291" spans="1:59" ht="20.100000000000001" customHeight="1" x14ac:dyDescent="0.25">
      <c r="A3291" s="147"/>
      <c r="B3291" s="147"/>
      <c r="C3291" s="147"/>
      <c r="D3291" s="147"/>
      <c r="E3291" s="147"/>
      <c r="F3291" s="147"/>
      <c r="G3291" s="147"/>
      <c r="H3291" s="147"/>
      <c r="I3291" s="147"/>
      <c r="J3291" s="147"/>
      <c r="K3291" s="142"/>
      <c r="L3291" s="142"/>
      <c r="M3291" s="142"/>
      <c r="N3291" s="142"/>
      <c r="O3291" s="142"/>
      <c r="P3291" s="142"/>
      <c r="Q3291" s="142"/>
      <c r="R3291" s="142"/>
      <c r="S3291" s="142"/>
      <c r="BB3291" s="147"/>
      <c r="BC3291" s="147">
        <f t="shared" si="1421"/>
        <v>16.65279999999921</v>
      </c>
      <c r="BD3291" s="163">
        <f t="shared" si="1422"/>
        <v>1.9777516494420534E-2</v>
      </c>
      <c r="BE3291" s="147">
        <f t="shared" si="1423"/>
        <v>4.6571604424686108E-5</v>
      </c>
      <c r="BF3291" s="147">
        <f t="shared" si="1419"/>
        <v>4.6571604424686108E-5</v>
      </c>
      <c r="BG3291" s="159" t="str">
        <f t="shared" si="1420"/>
        <v/>
      </c>
    </row>
    <row r="3292" spans="1:59" ht="20.100000000000001" customHeight="1" x14ac:dyDescent="0.25">
      <c r="A3292" s="147"/>
      <c r="B3292" s="147"/>
      <c r="C3292" s="147"/>
      <c r="D3292" s="147"/>
      <c r="E3292" s="147"/>
      <c r="F3292" s="147"/>
      <c r="G3292" s="147"/>
      <c r="H3292" s="147"/>
      <c r="I3292" s="147"/>
      <c r="J3292" s="147"/>
      <c r="K3292" s="142"/>
      <c r="L3292" s="142"/>
      <c r="M3292" s="142"/>
      <c r="N3292" s="142"/>
      <c r="O3292" s="142"/>
      <c r="P3292" s="142"/>
      <c r="Q3292" s="142"/>
      <c r="R3292" s="142"/>
      <c r="S3292" s="142"/>
      <c r="BB3292" s="147"/>
      <c r="BC3292" s="147">
        <f t="shared" si="1421"/>
        <v>16.65919999999921</v>
      </c>
      <c r="BD3292" s="163">
        <f t="shared" si="1422"/>
        <v>1.9730944889995848E-2</v>
      </c>
      <c r="BE3292" s="147">
        <f t="shared" si="1423"/>
        <v>4.6467420780415408E-5</v>
      </c>
      <c r="BF3292" s="147">
        <f t="shared" si="1419"/>
        <v>4.6467420780415408E-5</v>
      </c>
      <c r="BG3292" s="159" t="str">
        <f t="shared" si="1420"/>
        <v/>
      </c>
    </row>
    <row r="3293" spans="1:59" ht="20.100000000000001" customHeight="1" x14ac:dyDescent="0.25">
      <c r="A3293" s="147"/>
      <c r="B3293" s="147"/>
      <c r="C3293" s="147"/>
      <c r="D3293" s="147"/>
      <c r="E3293" s="147"/>
      <c r="F3293" s="147"/>
      <c r="G3293" s="147"/>
      <c r="H3293" s="147"/>
      <c r="I3293" s="147"/>
      <c r="J3293" s="147"/>
      <c r="K3293" s="142"/>
      <c r="L3293" s="142"/>
      <c r="M3293" s="142"/>
      <c r="N3293" s="142"/>
      <c r="O3293" s="142"/>
      <c r="P3293" s="142"/>
      <c r="Q3293" s="142"/>
      <c r="R3293" s="142"/>
      <c r="S3293" s="142"/>
      <c r="BB3293" s="147"/>
      <c r="BC3293" s="147">
        <f t="shared" si="1421"/>
        <v>16.665599999999209</v>
      </c>
      <c r="BD3293" s="163">
        <f t="shared" si="1422"/>
        <v>1.9684477469215433E-2</v>
      </c>
      <c r="BE3293" s="147">
        <f t="shared" si="1423"/>
        <v>4.6363453101348762E-5</v>
      </c>
      <c r="BF3293" s="147">
        <f t="shared" si="1419"/>
        <v>4.6363453101348762E-5</v>
      </c>
      <c r="BG3293" s="159" t="str">
        <f t="shared" si="1420"/>
        <v/>
      </c>
    </row>
    <row r="3294" spans="1:59" ht="20.100000000000001" customHeight="1" x14ac:dyDescent="0.25">
      <c r="A3294" s="147"/>
      <c r="B3294" s="147"/>
      <c r="C3294" s="147"/>
      <c r="D3294" s="147"/>
      <c r="E3294" s="147"/>
      <c r="F3294" s="147"/>
      <c r="G3294" s="147"/>
      <c r="H3294" s="147"/>
      <c r="I3294" s="147"/>
      <c r="J3294" s="147"/>
      <c r="K3294" s="142"/>
      <c r="L3294" s="142"/>
      <c r="M3294" s="142"/>
      <c r="N3294" s="142"/>
      <c r="O3294" s="142"/>
      <c r="P3294" s="142"/>
      <c r="Q3294" s="142"/>
      <c r="R3294" s="142"/>
      <c r="S3294" s="142"/>
      <c r="BB3294" s="147"/>
      <c r="BC3294" s="147">
        <f t="shared" si="1421"/>
        <v>16.671999999999208</v>
      </c>
      <c r="BD3294" s="163">
        <f t="shared" si="1422"/>
        <v>1.9638114016114084E-2</v>
      </c>
      <c r="BE3294" s="147">
        <f t="shared" si="1423"/>
        <v>4.6259700994064762E-5</v>
      </c>
      <c r="BF3294" s="147">
        <f t="shared" si="1419"/>
        <v>4.6259700994064762E-5</v>
      </c>
      <c r="BG3294" s="159" t="str">
        <f t="shared" si="1420"/>
        <v/>
      </c>
    </row>
    <row r="3295" spans="1:59" ht="20.100000000000001" customHeight="1" x14ac:dyDescent="0.25">
      <c r="A3295" s="147"/>
      <c r="B3295" s="147"/>
      <c r="C3295" s="147"/>
      <c r="D3295" s="147"/>
      <c r="E3295" s="147"/>
      <c r="F3295" s="147"/>
      <c r="G3295" s="147"/>
      <c r="H3295" s="147"/>
      <c r="I3295" s="147"/>
      <c r="J3295" s="147"/>
      <c r="K3295" s="142"/>
      <c r="L3295" s="142"/>
      <c r="M3295" s="142"/>
      <c r="N3295" s="142"/>
      <c r="O3295" s="142"/>
      <c r="P3295" s="142"/>
      <c r="Q3295" s="142"/>
      <c r="R3295" s="142"/>
      <c r="S3295" s="142"/>
      <c r="BB3295" s="147"/>
      <c r="BC3295" s="147">
        <f t="shared" si="1421"/>
        <v>16.678399999999208</v>
      </c>
      <c r="BD3295" s="163">
        <f t="shared" si="1422"/>
        <v>1.9591854315120019E-2</v>
      </c>
      <c r="BE3295" s="147">
        <f t="shared" si="1423"/>
        <v>4.61561640655965E-5</v>
      </c>
      <c r="BF3295" s="147">
        <f t="shared" si="1419"/>
        <v>4.61561640655965E-5</v>
      </c>
      <c r="BG3295" s="159" t="str">
        <f t="shared" si="1420"/>
        <v/>
      </c>
    </row>
    <row r="3296" spans="1:59" ht="20.100000000000001" customHeight="1" x14ac:dyDescent="0.25">
      <c r="A3296" s="147"/>
      <c r="B3296" s="147"/>
      <c r="C3296" s="147"/>
      <c r="D3296" s="147"/>
      <c r="E3296" s="147"/>
      <c r="F3296" s="147"/>
      <c r="G3296" s="147"/>
      <c r="H3296" s="147"/>
      <c r="I3296" s="147"/>
      <c r="J3296" s="147"/>
      <c r="K3296" s="142"/>
      <c r="L3296" s="142"/>
      <c r="M3296" s="142"/>
      <c r="N3296" s="142"/>
      <c r="O3296" s="142"/>
      <c r="P3296" s="142"/>
      <c r="Q3296" s="142"/>
      <c r="R3296" s="142"/>
      <c r="S3296" s="142"/>
      <c r="BB3296" s="147"/>
      <c r="BC3296" s="147">
        <f t="shared" si="1421"/>
        <v>16.684799999999207</v>
      </c>
      <c r="BD3296" s="163">
        <f t="shared" si="1422"/>
        <v>1.9545698151054423E-2</v>
      </c>
      <c r="BE3296" s="147">
        <f t="shared" si="1423"/>
        <v>4.6052841923494015E-5</v>
      </c>
      <c r="BF3296" s="147">
        <f t="shared" si="1419"/>
        <v>4.6052841923494015E-5</v>
      </c>
      <c r="BG3296" s="159" t="str">
        <f t="shared" si="1420"/>
        <v/>
      </c>
    </row>
    <row r="3297" spans="1:59" ht="20.100000000000001" customHeight="1" x14ac:dyDescent="0.25">
      <c r="A3297" s="147"/>
      <c r="B3297" s="147"/>
      <c r="C3297" s="147"/>
      <c r="D3297" s="147"/>
      <c r="E3297" s="147"/>
      <c r="F3297" s="147"/>
      <c r="G3297" s="147"/>
      <c r="H3297" s="147"/>
      <c r="I3297" s="147"/>
      <c r="J3297" s="147"/>
      <c r="K3297" s="142"/>
      <c r="L3297" s="142"/>
      <c r="M3297" s="142"/>
      <c r="N3297" s="142"/>
      <c r="O3297" s="142"/>
      <c r="P3297" s="142"/>
      <c r="Q3297" s="142"/>
      <c r="R3297" s="142"/>
      <c r="S3297" s="142"/>
      <c r="BB3297" s="147"/>
      <c r="BC3297" s="147">
        <f t="shared" si="1421"/>
        <v>16.691199999999206</v>
      </c>
      <c r="BD3297" s="163">
        <f t="shared" si="1422"/>
        <v>1.9499645309130929E-2</v>
      </c>
      <c r="BE3297" s="147">
        <f t="shared" si="1423"/>
        <v>4.5949734175852047E-5</v>
      </c>
      <c r="BF3297" s="147">
        <f t="shared" si="1419"/>
        <v>4.5949734175852047E-5</v>
      </c>
      <c r="BG3297" s="159" t="str">
        <f t="shared" si="1420"/>
        <v/>
      </c>
    </row>
    <row r="3298" spans="1:59" ht="20.100000000000001" customHeight="1" x14ac:dyDescent="0.25">
      <c r="A3298" s="147"/>
      <c r="B3298" s="147"/>
      <c r="C3298" s="147"/>
      <c r="D3298" s="147"/>
      <c r="E3298" s="147"/>
      <c r="F3298" s="147"/>
      <c r="G3298" s="147"/>
      <c r="H3298" s="147"/>
      <c r="I3298" s="147"/>
      <c r="J3298" s="147"/>
      <c r="K3298" s="142"/>
      <c r="L3298" s="142"/>
      <c r="M3298" s="142"/>
      <c r="N3298" s="142"/>
      <c r="O3298" s="142"/>
      <c r="P3298" s="142"/>
      <c r="Q3298" s="142"/>
      <c r="R3298" s="142"/>
      <c r="S3298" s="142"/>
      <c r="BB3298" s="147"/>
      <c r="BC3298" s="147">
        <f t="shared" si="1421"/>
        <v>16.697599999999206</v>
      </c>
      <c r="BD3298" s="163">
        <f t="shared" si="1422"/>
        <v>1.9453695574955077E-2</v>
      </c>
      <c r="BE3298" s="147">
        <f t="shared" si="1423"/>
        <v>4.5846840431407188E-5</v>
      </c>
      <c r="BF3298" s="147">
        <f t="shared" si="1419"/>
        <v>4.5846840431407188E-5</v>
      </c>
      <c r="BG3298" s="159" t="str">
        <f t="shared" si="1420"/>
        <v/>
      </c>
    </row>
    <row r="3299" spans="1:59" ht="20.100000000000001" customHeight="1" x14ac:dyDescent="0.25">
      <c r="A3299" s="147"/>
      <c r="B3299" s="147"/>
      <c r="C3299" s="147"/>
      <c r="D3299" s="147"/>
      <c r="E3299" s="147"/>
      <c r="F3299" s="147"/>
      <c r="G3299" s="147"/>
      <c r="H3299" s="147"/>
      <c r="I3299" s="147"/>
      <c r="J3299" s="147"/>
      <c r="K3299" s="142"/>
      <c r="L3299" s="142"/>
      <c r="M3299" s="142"/>
      <c r="N3299" s="142"/>
      <c r="O3299" s="142"/>
      <c r="P3299" s="142"/>
      <c r="Q3299" s="142"/>
      <c r="R3299" s="142"/>
      <c r="S3299" s="142"/>
      <c r="BB3299" s="147"/>
      <c r="BC3299" s="147">
        <f t="shared" si="1421"/>
        <v>16.703999999999205</v>
      </c>
      <c r="BD3299" s="163">
        <f t="shared" si="1422"/>
        <v>1.9407848734523669E-2</v>
      </c>
      <c r="BE3299" s="147">
        <f t="shared" si="1423"/>
        <v>4.5744160299263786E-5</v>
      </c>
      <c r="BF3299" s="147">
        <f t="shared" si="1419"/>
        <v>4.5744160299263786E-5</v>
      </c>
      <c r="BG3299" s="159" t="str">
        <f t="shared" si="1420"/>
        <v/>
      </c>
    </row>
    <row r="3300" spans="1:59" ht="20.100000000000001" customHeight="1" x14ac:dyDescent="0.25">
      <c r="A3300" s="147"/>
      <c r="B3300" s="147"/>
      <c r="C3300" s="147"/>
      <c r="D3300" s="147"/>
      <c r="E3300" s="147"/>
      <c r="F3300" s="147"/>
      <c r="G3300" s="147"/>
      <c r="H3300" s="147"/>
      <c r="I3300" s="147"/>
      <c r="J3300" s="147"/>
      <c r="K3300" s="142"/>
      <c r="L3300" s="142"/>
      <c r="M3300" s="142"/>
      <c r="N3300" s="142"/>
      <c r="O3300" s="142"/>
      <c r="P3300" s="142"/>
      <c r="Q3300" s="142"/>
      <c r="R3300" s="142"/>
      <c r="S3300" s="142"/>
      <c r="BB3300" s="147"/>
      <c r="BC3300" s="147">
        <f t="shared" si="1421"/>
        <v>16.710399999999204</v>
      </c>
      <c r="BD3300" s="163">
        <f t="shared" si="1422"/>
        <v>1.9362104574224406E-2</v>
      </c>
      <c r="BE3300" s="147">
        <f t="shared" si="1423"/>
        <v>4.5641693389188859E-5</v>
      </c>
      <c r="BF3300" s="147">
        <f t="shared" si="1419"/>
        <v>4.5641693389188859E-5</v>
      </c>
      <c r="BG3300" s="159" t="str">
        <f t="shared" si="1420"/>
        <v/>
      </c>
    </row>
    <row r="3301" spans="1:59" ht="20.100000000000001" customHeight="1" x14ac:dyDescent="0.25">
      <c r="A3301" s="147"/>
      <c r="B3301" s="147"/>
      <c r="C3301" s="147"/>
      <c r="D3301" s="147"/>
      <c r="E3301" s="147"/>
      <c r="F3301" s="147"/>
      <c r="G3301" s="147"/>
      <c r="H3301" s="147"/>
      <c r="I3301" s="147"/>
      <c r="J3301" s="147"/>
      <c r="K3301" s="142"/>
      <c r="L3301" s="142"/>
      <c r="M3301" s="142"/>
      <c r="N3301" s="142"/>
      <c r="O3301" s="142"/>
      <c r="P3301" s="142"/>
      <c r="Q3301" s="142"/>
      <c r="R3301" s="142"/>
      <c r="S3301" s="142"/>
      <c r="BB3301" s="147"/>
      <c r="BC3301" s="147">
        <f t="shared" si="1421"/>
        <v>16.716799999999203</v>
      </c>
      <c r="BD3301" s="163">
        <f t="shared" si="1422"/>
        <v>1.9316462880835217E-2</v>
      </c>
      <c r="BE3301" s="147">
        <f t="shared" si="1423"/>
        <v>4.5539439311473306E-5</v>
      </c>
      <c r="BF3301" s="147">
        <f t="shared" si="1419"/>
        <v>4.5539439311473306E-5</v>
      </c>
      <c r="BG3301" s="159" t="str">
        <f t="shared" si="1420"/>
        <v/>
      </c>
    </row>
    <row r="3302" spans="1:59" ht="20.100000000000001" customHeight="1" x14ac:dyDescent="0.25">
      <c r="A3302" s="147"/>
      <c r="B3302" s="147"/>
      <c r="C3302" s="147"/>
      <c r="D3302" s="147"/>
      <c r="E3302" s="147"/>
      <c r="F3302" s="147"/>
      <c r="G3302" s="147"/>
      <c r="H3302" s="147"/>
      <c r="I3302" s="147"/>
      <c r="J3302" s="147"/>
      <c r="K3302" s="142"/>
      <c r="L3302" s="142"/>
      <c r="M3302" s="142"/>
      <c r="N3302" s="142"/>
      <c r="O3302" s="142"/>
      <c r="P3302" s="142"/>
      <c r="Q3302" s="142"/>
      <c r="R3302" s="142"/>
      <c r="S3302" s="142"/>
      <c r="BB3302" s="147"/>
      <c r="BC3302" s="147">
        <f t="shared" si="1421"/>
        <v>16.723199999999203</v>
      </c>
      <c r="BD3302" s="163">
        <f t="shared" si="1422"/>
        <v>1.9270923441523743E-2</v>
      </c>
      <c r="BE3302" s="147">
        <f t="shared" si="1423"/>
        <v>4.543739767691804E-5</v>
      </c>
      <c r="BF3302" s="147">
        <f t="shared" si="1419"/>
        <v>4.543739767691804E-5</v>
      </c>
      <c r="BG3302" s="159" t="str">
        <f t="shared" si="1420"/>
        <v/>
      </c>
    </row>
    <row r="3303" spans="1:59" ht="20.100000000000001" customHeight="1" x14ac:dyDescent="0.25">
      <c r="A3303" s="147"/>
      <c r="B3303" s="147"/>
      <c r="C3303" s="147"/>
      <c r="D3303" s="147"/>
      <c r="E3303" s="147"/>
      <c r="F3303" s="147"/>
      <c r="G3303" s="147"/>
      <c r="H3303" s="147"/>
      <c r="I3303" s="147"/>
      <c r="J3303" s="147"/>
      <c r="K3303" s="142"/>
      <c r="L3303" s="142"/>
      <c r="M3303" s="142"/>
      <c r="N3303" s="142"/>
      <c r="O3303" s="142"/>
      <c r="P3303" s="142"/>
      <c r="Q3303" s="142"/>
      <c r="R3303" s="142"/>
      <c r="S3303" s="142"/>
      <c r="BB3303" s="147"/>
      <c r="BC3303" s="147">
        <f t="shared" si="1421"/>
        <v>16.729599999999202</v>
      </c>
      <c r="BD3303" s="163">
        <f t="shared" si="1422"/>
        <v>1.9225486043846825E-2</v>
      </c>
      <c r="BE3303" s="147">
        <f t="shared" si="1423"/>
        <v>4.5335568096833978E-5</v>
      </c>
      <c r="BF3303" s="147">
        <f t="shared" si="1419"/>
        <v>4.5335568096833978E-5</v>
      </c>
      <c r="BG3303" s="159" t="str">
        <f t="shared" si="1420"/>
        <v/>
      </c>
    </row>
    <row r="3304" spans="1:59" ht="20.100000000000001" customHeight="1" x14ac:dyDescent="0.25">
      <c r="A3304" s="147"/>
      <c r="B3304" s="147"/>
      <c r="C3304" s="147"/>
      <c r="D3304" s="147"/>
      <c r="E3304" s="147"/>
      <c r="F3304" s="147"/>
      <c r="G3304" s="147"/>
      <c r="H3304" s="147"/>
      <c r="I3304" s="147"/>
      <c r="J3304" s="147"/>
      <c r="K3304" s="142"/>
      <c r="L3304" s="142"/>
      <c r="M3304" s="142"/>
      <c r="N3304" s="142"/>
      <c r="O3304" s="142"/>
      <c r="P3304" s="142"/>
      <c r="Q3304" s="142"/>
      <c r="R3304" s="142"/>
      <c r="S3304" s="142"/>
      <c r="BB3304" s="147"/>
      <c r="BC3304" s="147">
        <f t="shared" si="1421"/>
        <v>16.735999999999201</v>
      </c>
      <c r="BD3304" s="163">
        <f t="shared" si="1422"/>
        <v>1.9180150475749991E-2</v>
      </c>
      <c r="BE3304" s="147">
        <f t="shared" si="1423"/>
        <v>4.5233950183194704E-5</v>
      </c>
      <c r="BF3304" s="147">
        <f t="shared" si="1419"/>
        <v>4.5233950183194704E-5</v>
      </c>
      <c r="BG3304" s="159" t="str">
        <f t="shared" si="1420"/>
        <v/>
      </c>
    </row>
    <row r="3305" spans="1:59" ht="20.100000000000001" customHeight="1" x14ac:dyDescent="0.25">
      <c r="A3305" s="147"/>
      <c r="B3305" s="147"/>
      <c r="C3305" s="147"/>
      <c r="D3305" s="147"/>
      <c r="E3305" s="147"/>
      <c r="F3305" s="147"/>
      <c r="G3305" s="147"/>
      <c r="H3305" s="147"/>
      <c r="I3305" s="147"/>
      <c r="J3305" s="147"/>
      <c r="K3305" s="142"/>
      <c r="L3305" s="142"/>
      <c r="M3305" s="142"/>
      <c r="N3305" s="142"/>
      <c r="O3305" s="142"/>
      <c r="P3305" s="142"/>
      <c r="Q3305" s="142"/>
      <c r="R3305" s="142"/>
      <c r="S3305" s="142"/>
      <c r="BB3305" s="147"/>
      <c r="BC3305" s="147">
        <f t="shared" si="1421"/>
        <v>16.742399999999201</v>
      </c>
      <c r="BD3305" s="163">
        <f t="shared" si="1422"/>
        <v>1.9134916525566797E-2</v>
      </c>
      <c r="BE3305" s="147">
        <f t="shared" si="1423"/>
        <v>4.5132543548313808E-5</v>
      </c>
      <c r="BF3305" s="147">
        <f t="shared" si="1419"/>
        <v>4.5132543548313808E-5</v>
      </c>
      <c r="BG3305" s="159" t="str">
        <f t="shared" si="1420"/>
        <v/>
      </c>
    </row>
    <row r="3306" spans="1:59" ht="20.100000000000001" customHeight="1" x14ac:dyDescent="0.25">
      <c r="A3306" s="147"/>
      <c r="B3306" s="147"/>
      <c r="C3306" s="147"/>
      <c r="D3306" s="147"/>
      <c r="E3306" s="147"/>
      <c r="F3306" s="147"/>
      <c r="G3306" s="147"/>
      <c r="H3306" s="147"/>
      <c r="I3306" s="147"/>
      <c r="J3306" s="147"/>
      <c r="K3306" s="142"/>
      <c r="L3306" s="142"/>
      <c r="M3306" s="142"/>
      <c r="N3306" s="142"/>
      <c r="O3306" s="142"/>
      <c r="P3306" s="142"/>
      <c r="Q3306" s="142"/>
      <c r="R3306" s="142"/>
      <c r="S3306" s="142"/>
      <c r="BB3306" s="147"/>
      <c r="BC3306" s="147">
        <f t="shared" si="1421"/>
        <v>16.7487999999992</v>
      </c>
      <c r="BD3306" s="163">
        <f t="shared" si="1422"/>
        <v>1.9089783982018483E-2</v>
      </c>
      <c r="BE3306" s="147">
        <f t="shared" si="1423"/>
        <v>4.5031347805191829E-5</v>
      </c>
      <c r="BF3306" s="147">
        <f t="shared" si="1419"/>
        <v>4.5031347805191829E-5</v>
      </c>
      <c r="BG3306" s="159" t="str">
        <f t="shared" si="1420"/>
        <v/>
      </c>
    </row>
    <row r="3307" spans="1:59" ht="20.100000000000001" customHeight="1" x14ac:dyDescent="0.25">
      <c r="A3307" s="147"/>
      <c r="B3307" s="147"/>
      <c r="C3307" s="147"/>
      <c r="D3307" s="147"/>
      <c r="E3307" s="147"/>
      <c r="F3307" s="147"/>
      <c r="G3307" s="147"/>
      <c r="H3307" s="147"/>
      <c r="I3307" s="147"/>
      <c r="J3307" s="147"/>
      <c r="K3307" s="142"/>
      <c r="L3307" s="142"/>
      <c r="M3307" s="142"/>
      <c r="N3307" s="142"/>
      <c r="O3307" s="142"/>
      <c r="P3307" s="142"/>
      <c r="Q3307" s="142"/>
      <c r="R3307" s="142"/>
      <c r="S3307" s="142"/>
      <c r="BB3307" s="147"/>
      <c r="BC3307" s="147">
        <f t="shared" si="1421"/>
        <v>16.755199999999199</v>
      </c>
      <c r="BD3307" s="163">
        <f t="shared" si="1422"/>
        <v>1.9044752634213291E-2</v>
      </c>
      <c r="BE3307" s="147">
        <f t="shared" si="1423"/>
        <v>4.4930362567363602E-5</v>
      </c>
      <c r="BF3307" s="147">
        <f t="shared" si="1419"/>
        <v>4.4930362567363602E-5</v>
      </c>
      <c r="BG3307" s="159" t="str">
        <f t="shared" si="1420"/>
        <v/>
      </c>
    </row>
    <row r="3308" spans="1:59" ht="20.100000000000001" customHeight="1" x14ac:dyDescent="0.25">
      <c r="A3308" s="147"/>
      <c r="B3308" s="147"/>
      <c r="C3308" s="147"/>
      <c r="D3308" s="147"/>
      <c r="E3308" s="147"/>
      <c r="F3308" s="147"/>
      <c r="G3308" s="147"/>
      <c r="H3308" s="147"/>
      <c r="I3308" s="147"/>
      <c r="J3308" s="147"/>
      <c r="K3308" s="142"/>
      <c r="L3308" s="142"/>
      <c r="M3308" s="142"/>
      <c r="N3308" s="142"/>
      <c r="O3308" s="142"/>
      <c r="P3308" s="142"/>
      <c r="Q3308" s="142"/>
      <c r="R3308" s="142"/>
      <c r="S3308" s="142"/>
      <c r="BB3308" s="147"/>
      <c r="BC3308" s="147">
        <f t="shared" si="1421"/>
        <v>16.761599999999198</v>
      </c>
      <c r="BD3308" s="163">
        <f t="shared" si="1422"/>
        <v>1.8999822271645928E-2</v>
      </c>
      <c r="BE3308" s="147">
        <f t="shared" si="1423"/>
        <v>4.4829587448867031E-5</v>
      </c>
      <c r="BF3308" s="147">
        <f t="shared" si="1419"/>
        <v>4.4829587448867031E-5</v>
      </c>
      <c r="BG3308" s="159" t="str">
        <f t="shared" si="1420"/>
        <v/>
      </c>
    </row>
    <row r="3309" spans="1:59" ht="20.100000000000001" customHeight="1" x14ac:dyDescent="0.25">
      <c r="A3309" s="147"/>
      <c r="B3309" s="147"/>
      <c r="C3309" s="147"/>
      <c r="D3309" s="147"/>
      <c r="E3309" s="147"/>
      <c r="F3309" s="147"/>
      <c r="G3309" s="147"/>
      <c r="H3309" s="147"/>
      <c r="I3309" s="147"/>
      <c r="J3309" s="147"/>
      <c r="K3309" s="142"/>
      <c r="L3309" s="142"/>
      <c r="M3309" s="142"/>
      <c r="N3309" s="142"/>
      <c r="O3309" s="142"/>
      <c r="P3309" s="142"/>
      <c r="Q3309" s="142"/>
      <c r="R3309" s="142"/>
      <c r="S3309" s="142"/>
      <c r="BB3309" s="147"/>
      <c r="BC3309" s="147">
        <f t="shared" si="1421"/>
        <v>16.767999999999198</v>
      </c>
      <c r="BD3309" s="163">
        <f t="shared" si="1422"/>
        <v>1.895499268419706E-2</v>
      </c>
      <c r="BE3309" s="147">
        <f t="shared" si="1423"/>
        <v>4.472902206424309E-5</v>
      </c>
      <c r="BF3309" s="147">
        <f t="shared" si="1419"/>
        <v>4.472902206424309E-5</v>
      </c>
      <c r="BG3309" s="159" t="str">
        <f t="shared" si="1420"/>
        <v/>
      </c>
    </row>
    <row r="3310" spans="1:59" ht="20.100000000000001" customHeight="1" x14ac:dyDescent="0.25">
      <c r="A3310" s="147"/>
      <c r="B3310" s="147"/>
      <c r="C3310" s="147"/>
      <c r="D3310" s="147"/>
      <c r="E3310" s="147"/>
      <c r="F3310" s="147"/>
      <c r="G3310" s="147"/>
      <c r="H3310" s="147"/>
      <c r="I3310" s="147"/>
      <c r="J3310" s="147"/>
      <c r="K3310" s="142"/>
      <c r="L3310" s="142"/>
      <c r="M3310" s="142"/>
      <c r="N3310" s="142"/>
      <c r="O3310" s="142"/>
      <c r="P3310" s="142"/>
      <c r="Q3310" s="142"/>
      <c r="R3310" s="142"/>
      <c r="S3310" s="142"/>
      <c r="BB3310" s="147"/>
      <c r="BC3310" s="147">
        <f t="shared" si="1421"/>
        <v>16.774399999999197</v>
      </c>
      <c r="BD3310" s="163">
        <f t="shared" si="1422"/>
        <v>1.8910263662132817E-2</v>
      </c>
      <c r="BE3310" s="147">
        <f t="shared" si="1423"/>
        <v>4.4628666028587866E-5</v>
      </c>
      <c r="BF3310" s="147">
        <f t="shared" si="1419"/>
        <v>4.4628666028587866E-5</v>
      </c>
      <c r="BG3310" s="159" t="str">
        <f t="shared" si="1420"/>
        <v/>
      </c>
    </row>
    <row r="3311" spans="1:59" ht="20.100000000000001" customHeight="1" x14ac:dyDescent="0.25">
      <c r="A3311" s="147"/>
      <c r="B3311" s="147"/>
      <c r="C3311" s="147"/>
      <c r="D3311" s="147"/>
      <c r="E3311" s="147"/>
      <c r="F3311" s="147"/>
      <c r="G3311" s="147"/>
      <c r="H3311" s="147"/>
      <c r="I3311" s="147"/>
      <c r="J3311" s="147"/>
      <c r="K3311" s="142"/>
      <c r="L3311" s="142"/>
      <c r="M3311" s="142"/>
      <c r="N3311" s="142"/>
      <c r="O3311" s="142"/>
      <c r="P3311" s="142"/>
      <c r="Q3311" s="142"/>
      <c r="R3311" s="142"/>
      <c r="S3311" s="142"/>
      <c r="BB3311" s="147"/>
      <c r="BC3311" s="147">
        <f t="shared" si="1421"/>
        <v>16.780799999999196</v>
      </c>
      <c r="BD3311" s="163">
        <f t="shared" si="1422"/>
        <v>1.886563499610423E-2</v>
      </c>
      <c r="BE3311" s="147">
        <f t="shared" si="1423"/>
        <v>4.4528518957594188E-5</v>
      </c>
      <c r="BF3311" s="147">
        <f t="shared" si="1419"/>
        <v>4.4528518957594188E-5</v>
      </c>
      <c r="BG3311" s="159" t="str">
        <f t="shared" si="1420"/>
        <v/>
      </c>
    </row>
    <row r="3312" spans="1:59" ht="20.100000000000001" customHeight="1" x14ac:dyDescent="0.25">
      <c r="A3312" s="147"/>
      <c r="B3312" s="147"/>
      <c r="C3312" s="147"/>
      <c r="D3312" s="147"/>
      <c r="E3312" s="147"/>
      <c r="F3312" s="147"/>
      <c r="G3312" s="147"/>
      <c r="H3312" s="147"/>
      <c r="I3312" s="147"/>
      <c r="J3312" s="147"/>
      <c r="K3312" s="142"/>
      <c r="L3312" s="142"/>
      <c r="M3312" s="142"/>
      <c r="N3312" s="142"/>
      <c r="O3312" s="142"/>
      <c r="P3312" s="142"/>
      <c r="Q3312" s="142"/>
      <c r="R3312" s="142"/>
      <c r="S3312" s="142"/>
      <c r="BB3312" s="147"/>
      <c r="BC3312" s="147">
        <f t="shared" si="1421"/>
        <v>16.787199999999196</v>
      </c>
      <c r="BD3312" s="163">
        <f t="shared" si="1422"/>
        <v>1.8821106477146635E-2</v>
      </c>
      <c r="BE3312" s="147">
        <f t="shared" si="1423"/>
        <v>4.4428580467485712E-5</v>
      </c>
      <c r="BF3312" s="147">
        <f t="shared" si="1419"/>
        <v>4.4428580467485712E-5</v>
      </c>
      <c r="BG3312" s="159" t="str">
        <f t="shared" si="1420"/>
        <v/>
      </c>
    </row>
    <row r="3313" spans="1:59" ht="20.100000000000001" customHeight="1" x14ac:dyDescent="0.25">
      <c r="A3313" s="147"/>
      <c r="B3313" s="147"/>
      <c r="C3313" s="147"/>
      <c r="D3313" s="147"/>
      <c r="E3313" s="147"/>
      <c r="F3313" s="147"/>
      <c r="G3313" s="147"/>
      <c r="H3313" s="147"/>
      <c r="I3313" s="147"/>
      <c r="J3313" s="147"/>
      <c r="K3313" s="142"/>
      <c r="L3313" s="142"/>
      <c r="M3313" s="142"/>
      <c r="N3313" s="142"/>
      <c r="O3313" s="142"/>
      <c r="P3313" s="142"/>
      <c r="Q3313" s="142"/>
      <c r="R3313" s="142"/>
      <c r="S3313" s="142"/>
      <c r="BB3313" s="147"/>
      <c r="BC3313" s="147">
        <f t="shared" si="1421"/>
        <v>16.793599999999195</v>
      </c>
      <c r="BD3313" s="163">
        <f t="shared" si="1422"/>
        <v>1.877667789667915E-2</v>
      </c>
      <c r="BE3313" s="147">
        <f t="shared" si="1423"/>
        <v>4.4328850174860795E-5</v>
      </c>
      <c r="BF3313" s="147">
        <f t="shared" ref="BF3313:BF3376" si="1424">IF(BD3313&lt;(1-$BB$693),BE3313,"")</f>
        <v>4.4328850174860795E-5</v>
      </c>
      <c r="BG3313" s="159" t="str">
        <f t="shared" ref="BG3313:BG3376" si="1425">IF(BD3313&lt;(1-$BB$699),BE3313,"")</f>
        <v/>
      </c>
    </row>
    <row r="3314" spans="1:59" ht="20.100000000000001" customHeight="1" x14ac:dyDescent="0.25">
      <c r="A3314" s="147"/>
      <c r="B3314" s="147"/>
      <c r="C3314" s="147"/>
      <c r="D3314" s="147"/>
      <c r="E3314" s="147"/>
      <c r="F3314" s="147"/>
      <c r="G3314" s="147"/>
      <c r="H3314" s="147"/>
      <c r="I3314" s="147"/>
      <c r="J3314" s="147"/>
      <c r="K3314" s="142"/>
      <c r="L3314" s="142"/>
      <c r="M3314" s="142"/>
      <c r="N3314" s="142"/>
      <c r="O3314" s="142"/>
      <c r="P3314" s="142"/>
      <c r="Q3314" s="142"/>
      <c r="R3314" s="142"/>
      <c r="S3314" s="142"/>
      <c r="BB3314" s="147"/>
      <c r="BC3314" s="147">
        <f t="shared" ref="BC3314:BC3377" si="1426">BC3313+$BF$686</f>
        <v>16.799999999999194</v>
      </c>
      <c r="BD3314" s="163">
        <f t="shared" ref="BD3314:BD3377" si="1427">_xlfn.CHISQ.DIST.RT(BC3314,7)</f>
        <v>1.8732349046504289E-2</v>
      </c>
      <c r="BE3314" s="147">
        <f t="shared" ref="BE3314:BE3377" si="1428">BD3314-BD3315</f>
        <v>4.4229327697084542E-5</v>
      </c>
      <c r="BF3314" s="147">
        <f t="shared" si="1424"/>
        <v>4.4229327697084542E-5</v>
      </c>
      <c r="BG3314" s="159" t="str">
        <f t="shared" si="1425"/>
        <v/>
      </c>
    </row>
    <row r="3315" spans="1:59" ht="20.100000000000001" customHeight="1" x14ac:dyDescent="0.25">
      <c r="A3315" s="147"/>
      <c r="B3315" s="147"/>
      <c r="C3315" s="147"/>
      <c r="D3315" s="147"/>
      <c r="E3315" s="147"/>
      <c r="F3315" s="147"/>
      <c r="G3315" s="147"/>
      <c r="H3315" s="147"/>
      <c r="I3315" s="147"/>
      <c r="J3315" s="147"/>
      <c r="K3315" s="142"/>
      <c r="L3315" s="142"/>
      <c r="M3315" s="142"/>
      <c r="N3315" s="142"/>
      <c r="O3315" s="142"/>
      <c r="P3315" s="142"/>
      <c r="Q3315" s="142"/>
      <c r="R3315" s="142"/>
      <c r="S3315" s="142"/>
      <c r="BB3315" s="147"/>
      <c r="BC3315" s="147">
        <f t="shared" si="1426"/>
        <v>16.806399999999194</v>
      </c>
      <c r="BD3315" s="163">
        <f t="shared" si="1427"/>
        <v>1.8688119718807204E-2</v>
      </c>
      <c r="BE3315" s="147">
        <f t="shared" si="1428"/>
        <v>4.413001265192798E-5</v>
      </c>
      <c r="BF3315" s="147">
        <f t="shared" si="1424"/>
        <v>4.413001265192798E-5</v>
      </c>
      <c r="BG3315" s="159" t="str">
        <f t="shared" si="1425"/>
        <v/>
      </c>
    </row>
    <row r="3316" spans="1:59" ht="20.100000000000001" customHeight="1" x14ac:dyDescent="0.25">
      <c r="A3316" s="147"/>
      <c r="B3316" s="147"/>
      <c r="C3316" s="147"/>
      <c r="D3316" s="147"/>
      <c r="E3316" s="147"/>
      <c r="F3316" s="147"/>
      <c r="G3316" s="147"/>
      <c r="H3316" s="147"/>
      <c r="I3316" s="147"/>
      <c r="J3316" s="147"/>
      <c r="K3316" s="142"/>
      <c r="L3316" s="142"/>
      <c r="M3316" s="142"/>
      <c r="N3316" s="142"/>
      <c r="O3316" s="142"/>
      <c r="P3316" s="142"/>
      <c r="Q3316" s="142"/>
      <c r="R3316" s="142"/>
      <c r="S3316" s="142"/>
      <c r="BB3316" s="147"/>
      <c r="BC3316" s="147">
        <f t="shared" si="1426"/>
        <v>16.812799999999193</v>
      </c>
      <c r="BD3316" s="163">
        <f t="shared" si="1427"/>
        <v>1.8643989706155276E-2</v>
      </c>
      <c r="BE3316" s="147">
        <f t="shared" si="1428"/>
        <v>4.4030904657710312E-5</v>
      </c>
      <c r="BF3316" s="147">
        <f t="shared" si="1424"/>
        <v>4.4030904657710312E-5</v>
      </c>
      <c r="BG3316" s="159" t="str">
        <f t="shared" si="1425"/>
        <v/>
      </c>
    </row>
    <row r="3317" spans="1:59" ht="20.100000000000001" customHeight="1" x14ac:dyDescent="0.25">
      <c r="A3317" s="147"/>
      <c r="B3317" s="147"/>
      <c r="C3317" s="147"/>
      <c r="D3317" s="147"/>
      <c r="E3317" s="147"/>
      <c r="F3317" s="147"/>
      <c r="G3317" s="147"/>
      <c r="H3317" s="147"/>
      <c r="I3317" s="147"/>
      <c r="J3317" s="147"/>
      <c r="K3317" s="142"/>
      <c r="L3317" s="142"/>
      <c r="M3317" s="142"/>
      <c r="N3317" s="142"/>
      <c r="O3317" s="142"/>
      <c r="P3317" s="142"/>
      <c r="Q3317" s="142"/>
      <c r="R3317" s="142"/>
      <c r="S3317" s="142"/>
      <c r="BB3317" s="147"/>
      <c r="BC3317" s="147">
        <f t="shared" si="1426"/>
        <v>16.819199999999192</v>
      </c>
      <c r="BD3317" s="163">
        <f t="shared" si="1427"/>
        <v>1.8599958801497566E-2</v>
      </c>
      <c r="BE3317" s="147">
        <f t="shared" si="1428"/>
        <v>4.3932003333312791E-5</v>
      </c>
      <c r="BF3317" s="147">
        <f t="shared" si="1424"/>
        <v>4.3932003333312791E-5</v>
      </c>
      <c r="BG3317" s="159" t="str">
        <f t="shared" si="1425"/>
        <v/>
      </c>
    </row>
    <row r="3318" spans="1:59" ht="20.100000000000001" customHeight="1" x14ac:dyDescent="0.25">
      <c r="A3318" s="147"/>
      <c r="B3318" s="147"/>
      <c r="C3318" s="147"/>
      <c r="D3318" s="147"/>
      <c r="E3318" s="147"/>
      <c r="F3318" s="147"/>
      <c r="G3318" s="147"/>
      <c r="H3318" s="147"/>
      <c r="I3318" s="147"/>
      <c r="J3318" s="147"/>
      <c r="K3318" s="142"/>
      <c r="L3318" s="142"/>
      <c r="M3318" s="142"/>
      <c r="N3318" s="142"/>
      <c r="O3318" s="142"/>
      <c r="P3318" s="142"/>
      <c r="Q3318" s="142"/>
      <c r="R3318" s="142"/>
      <c r="S3318" s="142"/>
      <c r="BB3318" s="147"/>
      <c r="BC3318" s="147">
        <f t="shared" si="1426"/>
        <v>16.825599999999191</v>
      </c>
      <c r="BD3318" s="163">
        <f t="shared" si="1427"/>
        <v>1.8556026798164253E-2</v>
      </c>
      <c r="BE3318" s="147">
        <f t="shared" si="1428"/>
        <v>4.3833308298140555E-5</v>
      </c>
      <c r="BF3318" s="147">
        <f t="shared" si="1424"/>
        <v>4.3833308298140555E-5</v>
      </c>
      <c r="BG3318" s="159" t="str">
        <f t="shared" si="1425"/>
        <v/>
      </c>
    </row>
    <row r="3319" spans="1:59" ht="20.100000000000001" customHeight="1" x14ac:dyDescent="0.25">
      <c r="A3319" s="147"/>
      <c r="B3319" s="147"/>
      <c r="C3319" s="147"/>
      <c r="D3319" s="147"/>
      <c r="E3319" s="147"/>
      <c r="F3319" s="147"/>
      <c r="G3319" s="147"/>
      <c r="H3319" s="147"/>
      <c r="I3319" s="147"/>
      <c r="J3319" s="147"/>
      <c r="K3319" s="142"/>
      <c r="L3319" s="142"/>
      <c r="M3319" s="142"/>
      <c r="N3319" s="142"/>
      <c r="O3319" s="142"/>
      <c r="P3319" s="142"/>
      <c r="Q3319" s="142"/>
      <c r="R3319" s="142"/>
      <c r="S3319" s="142"/>
      <c r="BB3319" s="147"/>
      <c r="BC3319" s="147">
        <f t="shared" si="1426"/>
        <v>16.831999999999191</v>
      </c>
      <c r="BD3319" s="163">
        <f t="shared" si="1427"/>
        <v>1.8512193489866113E-2</v>
      </c>
      <c r="BE3319" s="147">
        <f t="shared" si="1428"/>
        <v>4.3734819172150385E-5</v>
      </c>
      <c r="BF3319" s="147">
        <f t="shared" si="1424"/>
        <v>4.3734819172150385E-5</v>
      </c>
      <c r="BG3319" s="159" t="str">
        <f t="shared" si="1425"/>
        <v/>
      </c>
    </row>
    <row r="3320" spans="1:59" ht="20.100000000000001" customHeight="1" x14ac:dyDescent="0.25">
      <c r="A3320" s="147"/>
      <c r="B3320" s="147"/>
      <c r="C3320" s="147"/>
      <c r="D3320" s="147"/>
      <c r="E3320" s="147"/>
      <c r="F3320" s="147"/>
      <c r="G3320" s="147"/>
      <c r="H3320" s="147"/>
      <c r="I3320" s="147"/>
      <c r="J3320" s="147"/>
      <c r="K3320" s="142"/>
      <c r="L3320" s="142"/>
      <c r="M3320" s="142"/>
      <c r="N3320" s="142"/>
      <c r="O3320" s="142"/>
      <c r="P3320" s="142"/>
      <c r="Q3320" s="142"/>
      <c r="R3320" s="142"/>
      <c r="S3320" s="142"/>
      <c r="BB3320" s="147"/>
      <c r="BC3320" s="147">
        <f t="shared" si="1426"/>
        <v>16.83839999999919</v>
      </c>
      <c r="BD3320" s="163">
        <f t="shared" si="1427"/>
        <v>1.8468458670693962E-2</v>
      </c>
      <c r="BE3320" s="147">
        <f t="shared" si="1428"/>
        <v>4.3636535575763968E-5</v>
      </c>
      <c r="BF3320" s="147">
        <f t="shared" si="1424"/>
        <v>4.3636535575763968E-5</v>
      </c>
      <c r="BG3320" s="159" t="str">
        <f t="shared" si="1425"/>
        <v/>
      </c>
    </row>
    <row r="3321" spans="1:59" ht="20.100000000000001" customHeight="1" x14ac:dyDescent="0.25">
      <c r="A3321" s="147"/>
      <c r="B3321" s="147"/>
      <c r="C3321" s="147"/>
      <c r="D3321" s="147"/>
      <c r="E3321" s="147"/>
      <c r="F3321" s="147"/>
      <c r="G3321" s="147"/>
      <c r="H3321" s="147"/>
      <c r="I3321" s="147"/>
      <c r="J3321" s="147"/>
      <c r="K3321" s="142"/>
      <c r="L3321" s="142"/>
      <c r="M3321" s="142"/>
      <c r="N3321" s="142"/>
      <c r="O3321" s="142"/>
      <c r="P3321" s="142"/>
      <c r="Q3321" s="142"/>
      <c r="R3321" s="142"/>
      <c r="S3321" s="142"/>
      <c r="BB3321" s="147"/>
      <c r="BC3321" s="147">
        <f t="shared" si="1426"/>
        <v>16.844799999999189</v>
      </c>
      <c r="BD3321" s="163">
        <f t="shared" si="1427"/>
        <v>1.8424822135118198E-2</v>
      </c>
      <c r="BE3321" s="147">
        <f t="shared" si="1428"/>
        <v>4.3538457130072594E-5</v>
      </c>
      <c r="BF3321" s="147">
        <f t="shared" si="1424"/>
        <v>4.3538457130072594E-5</v>
      </c>
      <c r="BG3321" s="159" t="str">
        <f t="shared" si="1425"/>
        <v/>
      </c>
    </row>
    <row r="3322" spans="1:59" ht="20.100000000000001" customHeight="1" x14ac:dyDescent="0.25">
      <c r="A3322" s="147"/>
      <c r="B3322" s="147"/>
      <c r="C3322" s="147"/>
      <c r="D3322" s="147"/>
      <c r="E3322" s="147"/>
      <c r="F3322" s="147"/>
      <c r="G3322" s="147"/>
      <c r="H3322" s="147"/>
      <c r="I3322" s="147"/>
      <c r="J3322" s="147"/>
      <c r="K3322" s="142"/>
      <c r="L3322" s="142"/>
      <c r="M3322" s="142"/>
      <c r="N3322" s="142"/>
      <c r="O3322" s="142"/>
      <c r="P3322" s="142"/>
      <c r="Q3322" s="142"/>
      <c r="R3322" s="142"/>
      <c r="S3322" s="142"/>
      <c r="BB3322" s="147"/>
      <c r="BC3322" s="147">
        <f t="shared" si="1426"/>
        <v>16.851199999999189</v>
      </c>
      <c r="BD3322" s="163">
        <f t="shared" si="1427"/>
        <v>1.8381283677988126E-2</v>
      </c>
      <c r="BE3322" s="147">
        <f t="shared" si="1428"/>
        <v>4.3440583456552662E-5</v>
      </c>
      <c r="BF3322" s="147">
        <f t="shared" si="1424"/>
        <v>4.3440583456552662E-5</v>
      </c>
      <c r="BG3322" s="159" t="str">
        <f t="shared" si="1425"/>
        <v/>
      </c>
    </row>
    <row r="3323" spans="1:59" ht="20.100000000000001" customHeight="1" x14ac:dyDescent="0.25">
      <c r="A3323" s="147"/>
      <c r="B3323" s="147"/>
      <c r="C3323" s="147"/>
      <c r="D3323" s="147"/>
      <c r="E3323" s="147"/>
      <c r="F3323" s="147"/>
      <c r="G3323" s="147"/>
      <c r="H3323" s="147"/>
      <c r="I3323" s="147"/>
      <c r="J3323" s="147"/>
      <c r="K3323" s="142"/>
      <c r="L3323" s="142"/>
      <c r="M3323" s="142"/>
      <c r="N3323" s="142"/>
      <c r="O3323" s="142"/>
      <c r="P3323" s="142"/>
      <c r="Q3323" s="142"/>
      <c r="R3323" s="142"/>
      <c r="S3323" s="142"/>
      <c r="BB3323" s="147"/>
      <c r="BC3323" s="147">
        <f t="shared" si="1426"/>
        <v>16.857599999999188</v>
      </c>
      <c r="BD3323" s="163">
        <f t="shared" si="1427"/>
        <v>1.8337843094531573E-2</v>
      </c>
      <c r="BE3323" s="147">
        <f t="shared" si="1428"/>
        <v>4.3342914177370989E-5</v>
      </c>
      <c r="BF3323" s="147">
        <f t="shared" si="1424"/>
        <v>4.3342914177370989E-5</v>
      </c>
      <c r="BG3323" s="159" t="str">
        <f t="shared" si="1425"/>
        <v/>
      </c>
    </row>
    <row r="3324" spans="1:59" ht="20.100000000000001" customHeight="1" x14ac:dyDescent="0.25">
      <c r="A3324" s="147"/>
      <c r="B3324" s="147"/>
      <c r="C3324" s="147"/>
      <c r="D3324" s="147"/>
      <c r="E3324" s="147"/>
      <c r="F3324" s="147"/>
      <c r="G3324" s="147"/>
      <c r="H3324" s="147"/>
      <c r="I3324" s="147"/>
      <c r="J3324" s="147"/>
      <c r="K3324" s="142"/>
      <c r="L3324" s="142"/>
      <c r="M3324" s="142"/>
      <c r="N3324" s="142"/>
      <c r="O3324" s="142"/>
      <c r="P3324" s="142"/>
      <c r="Q3324" s="142"/>
      <c r="R3324" s="142"/>
      <c r="S3324" s="142"/>
      <c r="BB3324" s="147"/>
      <c r="BC3324" s="147">
        <f t="shared" si="1426"/>
        <v>16.863999999999187</v>
      </c>
      <c r="BD3324" s="163">
        <f t="shared" si="1427"/>
        <v>1.8294500180354202E-2</v>
      </c>
      <c r="BE3324" s="147">
        <f t="shared" si="1428"/>
        <v>4.324544891504481E-5</v>
      </c>
      <c r="BF3324" s="147">
        <f t="shared" si="1424"/>
        <v>4.324544891504481E-5</v>
      </c>
      <c r="BG3324" s="159" t="str">
        <f t="shared" si="1425"/>
        <v/>
      </c>
    </row>
    <row r="3325" spans="1:59" ht="20.100000000000001" customHeight="1" x14ac:dyDescent="0.25">
      <c r="A3325" s="147"/>
      <c r="B3325" s="147"/>
      <c r="C3325" s="147"/>
      <c r="D3325" s="147"/>
      <c r="E3325" s="147"/>
      <c r="F3325" s="147"/>
      <c r="G3325" s="147"/>
      <c r="H3325" s="147"/>
      <c r="I3325" s="147"/>
      <c r="J3325" s="147"/>
      <c r="K3325" s="142"/>
      <c r="L3325" s="142"/>
      <c r="M3325" s="142"/>
      <c r="N3325" s="142"/>
      <c r="O3325" s="142"/>
      <c r="P3325" s="142"/>
      <c r="Q3325" s="142"/>
      <c r="R3325" s="142"/>
      <c r="S3325" s="142"/>
      <c r="BB3325" s="147"/>
      <c r="BC3325" s="147">
        <f t="shared" si="1426"/>
        <v>16.870399999999186</v>
      </c>
      <c r="BD3325" s="163">
        <f t="shared" si="1427"/>
        <v>1.8251254731439157E-2</v>
      </c>
      <c r="BE3325" s="147">
        <f t="shared" si="1428"/>
        <v>4.3148187292840756E-5</v>
      </c>
      <c r="BF3325" s="147">
        <f t="shared" si="1424"/>
        <v>4.3148187292840756E-5</v>
      </c>
      <c r="BG3325" s="159" t="str">
        <f t="shared" si="1425"/>
        <v/>
      </c>
    </row>
    <row r="3326" spans="1:59" ht="20.100000000000001" customHeight="1" x14ac:dyDescent="0.25">
      <c r="A3326" s="147"/>
      <c r="B3326" s="147"/>
      <c r="C3326" s="147"/>
      <c r="D3326" s="147"/>
      <c r="E3326" s="147"/>
      <c r="F3326" s="147"/>
      <c r="G3326" s="147"/>
      <c r="H3326" s="147"/>
      <c r="I3326" s="147"/>
      <c r="J3326" s="147"/>
      <c r="K3326" s="142"/>
      <c r="L3326" s="142"/>
      <c r="M3326" s="142"/>
      <c r="N3326" s="142"/>
      <c r="O3326" s="142"/>
      <c r="P3326" s="142"/>
      <c r="Q3326" s="142"/>
      <c r="R3326" s="142"/>
      <c r="S3326" s="142"/>
      <c r="BB3326" s="147"/>
      <c r="BC3326" s="147">
        <f t="shared" si="1426"/>
        <v>16.876799999999186</v>
      </c>
      <c r="BD3326" s="163">
        <f t="shared" si="1427"/>
        <v>1.8208106544146316E-2</v>
      </c>
      <c r="BE3326" s="147">
        <f t="shared" si="1428"/>
        <v>4.3051128934320365E-5</v>
      </c>
      <c r="BF3326" s="147">
        <f t="shared" si="1424"/>
        <v>4.3051128934320365E-5</v>
      </c>
      <c r="BG3326" s="159" t="str">
        <f t="shared" si="1425"/>
        <v/>
      </c>
    </row>
    <row r="3327" spans="1:59" ht="20.100000000000001" customHeight="1" x14ac:dyDescent="0.25">
      <c r="A3327" s="147"/>
      <c r="B3327" s="147"/>
      <c r="C3327" s="147"/>
      <c r="D3327" s="147"/>
      <c r="E3327" s="147"/>
      <c r="F3327" s="147"/>
      <c r="G3327" s="147"/>
      <c r="H3327" s="147"/>
      <c r="I3327" s="147"/>
      <c r="J3327" s="147"/>
      <c r="K3327" s="142"/>
      <c r="L3327" s="142"/>
      <c r="M3327" s="142"/>
      <c r="N3327" s="142"/>
      <c r="O3327" s="142"/>
      <c r="P3327" s="142"/>
      <c r="Q3327" s="142"/>
      <c r="R3327" s="142"/>
      <c r="S3327" s="142"/>
      <c r="BB3327" s="147"/>
      <c r="BC3327" s="147">
        <f t="shared" si="1426"/>
        <v>16.883199999999185</v>
      </c>
      <c r="BD3327" s="163">
        <f t="shared" si="1427"/>
        <v>1.8165055415211996E-2</v>
      </c>
      <c r="BE3327" s="147">
        <f t="shared" si="1428"/>
        <v>4.2954273463801512E-5</v>
      </c>
      <c r="BF3327" s="147">
        <f t="shared" si="1424"/>
        <v>4.2954273463801512E-5</v>
      </c>
      <c r="BG3327" s="159" t="str">
        <f t="shared" si="1425"/>
        <v/>
      </c>
    </row>
    <row r="3328" spans="1:59" ht="20.100000000000001" customHeight="1" x14ac:dyDescent="0.25">
      <c r="A3328" s="147"/>
      <c r="B3328" s="147"/>
      <c r="C3328" s="147"/>
      <c r="D3328" s="147"/>
      <c r="E3328" s="147"/>
      <c r="F3328" s="147"/>
      <c r="G3328" s="147"/>
      <c r="H3328" s="147"/>
      <c r="I3328" s="147"/>
      <c r="J3328" s="147"/>
      <c r="K3328" s="142"/>
      <c r="L3328" s="142"/>
      <c r="M3328" s="142"/>
      <c r="N3328" s="142"/>
      <c r="O3328" s="142"/>
      <c r="P3328" s="142"/>
      <c r="Q3328" s="142"/>
      <c r="R3328" s="142"/>
      <c r="S3328" s="142"/>
      <c r="BB3328" s="147"/>
      <c r="BC3328" s="147">
        <f t="shared" si="1426"/>
        <v>16.889599999999184</v>
      </c>
      <c r="BD3328" s="163">
        <f t="shared" si="1427"/>
        <v>1.8122101141748195E-2</v>
      </c>
      <c r="BE3328" s="147">
        <f t="shared" si="1428"/>
        <v>4.2857620506049632E-5</v>
      </c>
      <c r="BF3328" s="147">
        <f t="shared" si="1424"/>
        <v>4.2857620506049632E-5</v>
      </c>
      <c r="BG3328" s="159" t="str">
        <f t="shared" si="1425"/>
        <v/>
      </c>
    </row>
    <row r="3329" spans="1:59" ht="20.100000000000001" customHeight="1" x14ac:dyDescent="0.25">
      <c r="A3329" s="147"/>
      <c r="B3329" s="147"/>
      <c r="C3329" s="147"/>
      <c r="D3329" s="147"/>
      <c r="E3329" s="147"/>
      <c r="F3329" s="147"/>
      <c r="G3329" s="147"/>
      <c r="H3329" s="147"/>
      <c r="I3329" s="147"/>
      <c r="J3329" s="147"/>
      <c r="K3329" s="142"/>
      <c r="L3329" s="142"/>
      <c r="M3329" s="142"/>
      <c r="N3329" s="142"/>
      <c r="O3329" s="142"/>
      <c r="P3329" s="142"/>
      <c r="Q3329" s="142"/>
      <c r="R3329" s="142"/>
      <c r="S3329" s="142"/>
      <c r="BB3329" s="147"/>
      <c r="BC3329" s="147">
        <f t="shared" si="1426"/>
        <v>16.895999999999184</v>
      </c>
      <c r="BD3329" s="163">
        <f t="shared" si="1427"/>
        <v>1.8079243521242145E-2</v>
      </c>
      <c r="BE3329" s="147">
        <f t="shared" si="1428"/>
        <v>4.2761169686291595E-5</v>
      </c>
      <c r="BF3329" s="147">
        <f t="shared" si="1424"/>
        <v>4.2761169686291595E-5</v>
      </c>
      <c r="BG3329" s="159" t="str">
        <f t="shared" si="1425"/>
        <v/>
      </c>
    </row>
    <row r="3330" spans="1:59" ht="20.100000000000001" customHeight="1" x14ac:dyDescent="0.25">
      <c r="A3330" s="147"/>
      <c r="B3330" s="147"/>
      <c r="C3330" s="147"/>
      <c r="D3330" s="147"/>
      <c r="E3330" s="147"/>
      <c r="F3330" s="147"/>
      <c r="G3330" s="147"/>
      <c r="H3330" s="147"/>
      <c r="I3330" s="147"/>
      <c r="J3330" s="147"/>
      <c r="K3330" s="142"/>
      <c r="L3330" s="142"/>
      <c r="M3330" s="142"/>
      <c r="N3330" s="142"/>
      <c r="O3330" s="142"/>
      <c r="P3330" s="142"/>
      <c r="Q3330" s="142"/>
      <c r="R3330" s="142"/>
      <c r="S3330" s="142"/>
      <c r="BB3330" s="147"/>
      <c r="BC3330" s="147">
        <f t="shared" si="1426"/>
        <v>16.902399999999183</v>
      </c>
      <c r="BD3330" s="163">
        <f t="shared" si="1427"/>
        <v>1.8036482351555853E-2</v>
      </c>
      <c r="BE3330" s="147">
        <f t="shared" si="1428"/>
        <v>4.2664920630385711E-5</v>
      </c>
      <c r="BF3330" s="147">
        <f t="shared" si="1424"/>
        <v>4.2664920630385711E-5</v>
      </c>
      <c r="BG3330" s="159" t="str">
        <f t="shared" si="1425"/>
        <v/>
      </c>
    </row>
    <row r="3331" spans="1:59" ht="20.100000000000001" customHeight="1" x14ac:dyDescent="0.25">
      <c r="A3331" s="147"/>
      <c r="B3331" s="147"/>
      <c r="C3331" s="147"/>
      <c r="D3331" s="147"/>
      <c r="E3331" s="147"/>
      <c r="F3331" s="147"/>
      <c r="G3331" s="147"/>
      <c r="H3331" s="147"/>
      <c r="I3331" s="147"/>
      <c r="J3331" s="147"/>
      <c r="K3331" s="142"/>
      <c r="L3331" s="142"/>
      <c r="M3331" s="142"/>
      <c r="N3331" s="142"/>
      <c r="O3331" s="142"/>
      <c r="P3331" s="142"/>
      <c r="Q3331" s="142"/>
      <c r="R3331" s="142"/>
      <c r="S3331" s="142"/>
      <c r="BB3331" s="147"/>
      <c r="BC3331" s="147">
        <f t="shared" si="1426"/>
        <v>16.908799999999182</v>
      </c>
      <c r="BD3331" s="163">
        <f t="shared" si="1427"/>
        <v>1.7993817430925468E-2</v>
      </c>
      <c r="BE3331" s="147">
        <f t="shared" si="1428"/>
        <v>4.256887296469683E-5</v>
      </c>
      <c r="BF3331" s="147">
        <f t="shared" si="1424"/>
        <v>4.256887296469683E-5</v>
      </c>
      <c r="BG3331" s="159" t="str">
        <f t="shared" si="1425"/>
        <v/>
      </c>
    </row>
    <row r="3332" spans="1:59" ht="20.100000000000001" customHeight="1" x14ac:dyDescent="0.25">
      <c r="A3332" s="147"/>
      <c r="B3332" s="147"/>
      <c r="C3332" s="147"/>
      <c r="D3332" s="147"/>
      <c r="E3332" s="147"/>
      <c r="F3332" s="147"/>
      <c r="G3332" s="147"/>
      <c r="H3332" s="147"/>
      <c r="I3332" s="147"/>
      <c r="J3332" s="147"/>
      <c r="K3332" s="142"/>
      <c r="L3332" s="142"/>
      <c r="M3332" s="142"/>
      <c r="N3332" s="142"/>
      <c r="O3332" s="142"/>
      <c r="P3332" s="142"/>
      <c r="Q3332" s="142"/>
      <c r="R3332" s="142"/>
      <c r="S3332" s="142"/>
      <c r="BB3332" s="147"/>
      <c r="BC3332" s="147">
        <f t="shared" si="1426"/>
        <v>16.915199999999182</v>
      </c>
      <c r="BD3332" s="163">
        <f t="shared" si="1427"/>
        <v>1.7951248557960771E-2</v>
      </c>
      <c r="BE3332" s="147">
        <f t="shared" si="1428"/>
        <v>4.2473026316092871E-5</v>
      </c>
      <c r="BF3332" s="147">
        <f t="shared" si="1424"/>
        <v>4.2473026316092871E-5</v>
      </c>
      <c r="BG3332" s="159" t="str">
        <f t="shared" si="1425"/>
        <v/>
      </c>
    </row>
    <row r="3333" spans="1:59" ht="20.100000000000001" customHeight="1" x14ac:dyDescent="0.25">
      <c r="A3333" s="147"/>
      <c r="B3333" s="147"/>
      <c r="C3333" s="147"/>
      <c r="D3333" s="147"/>
      <c r="E3333" s="147"/>
      <c r="F3333" s="147"/>
      <c r="G3333" s="147"/>
      <c r="H3333" s="147"/>
      <c r="I3333" s="147"/>
      <c r="J3333" s="147"/>
      <c r="K3333" s="142"/>
      <c r="L3333" s="142"/>
      <c r="M3333" s="142"/>
      <c r="N3333" s="142"/>
      <c r="O3333" s="142"/>
      <c r="P3333" s="142"/>
      <c r="Q3333" s="142"/>
      <c r="R3333" s="142"/>
      <c r="S3333" s="142"/>
      <c r="BB3333" s="147"/>
      <c r="BC3333" s="147">
        <f t="shared" si="1426"/>
        <v>16.921599999999181</v>
      </c>
      <c r="BD3333" s="163">
        <f t="shared" si="1427"/>
        <v>1.7908775531644678E-2</v>
      </c>
      <c r="BE3333" s="147">
        <f t="shared" si="1428"/>
        <v>4.2377380312045437E-5</v>
      </c>
      <c r="BF3333" s="147">
        <f t="shared" si="1424"/>
        <v>4.2377380312045437E-5</v>
      </c>
      <c r="BG3333" s="159" t="str">
        <f t="shared" si="1425"/>
        <v/>
      </c>
    </row>
    <row r="3334" spans="1:59" ht="20.100000000000001" customHeight="1" x14ac:dyDescent="0.25">
      <c r="A3334" s="147"/>
      <c r="B3334" s="147"/>
      <c r="C3334" s="147"/>
      <c r="D3334" s="147"/>
      <c r="E3334" s="147"/>
      <c r="F3334" s="147"/>
      <c r="G3334" s="147"/>
      <c r="H3334" s="147"/>
      <c r="I3334" s="147"/>
      <c r="J3334" s="147"/>
      <c r="K3334" s="142"/>
      <c r="L3334" s="142"/>
      <c r="M3334" s="142"/>
      <c r="N3334" s="142"/>
      <c r="O3334" s="142"/>
      <c r="P3334" s="142"/>
      <c r="Q3334" s="142"/>
      <c r="R3334" s="142"/>
      <c r="S3334" s="142"/>
      <c r="BB3334" s="147"/>
      <c r="BC3334" s="147">
        <f t="shared" si="1426"/>
        <v>16.92799999999918</v>
      </c>
      <c r="BD3334" s="163">
        <f t="shared" si="1427"/>
        <v>1.7866398151332633E-2</v>
      </c>
      <c r="BE3334" s="147">
        <f t="shared" si="1428"/>
        <v>4.2281934580463282E-5</v>
      </c>
      <c r="BF3334" s="147">
        <f t="shared" si="1424"/>
        <v>4.2281934580463282E-5</v>
      </c>
      <c r="BG3334" s="159" t="str">
        <f t="shared" si="1425"/>
        <v/>
      </c>
    </row>
    <row r="3335" spans="1:59" ht="20.100000000000001" customHeight="1" x14ac:dyDescent="0.25">
      <c r="A3335" s="147"/>
      <c r="B3335" s="147"/>
      <c r="C3335" s="147"/>
      <c r="D3335" s="147"/>
      <c r="E3335" s="147"/>
      <c r="F3335" s="147"/>
      <c r="G3335" s="147"/>
      <c r="H3335" s="147"/>
      <c r="I3335" s="147"/>
      <c r="J3335" s="147"/>
      <c r="K3335" s="142"/>
      <c r="L3335" s="142"/>
      <c r="M3335" s="142"/>
      <c r="N3335" s="142"/>
      <c r="O3335" s="142"/>
      <c r="P3335" s="142"/>
      <c r="Q3335" s="142"/>
      <c r="R3335" s="142"/>
      <c r="S3335" s="142"/>
      <c r="BB3335" s="147"/>
      <c r="BC3335" s="147">
        <f t="shared" si="1426"/>
        <v>16.934399999999179</v>
      </c>
      <c r="BD3335" s="163">
        <f t="shared" si="1427"/>
        <v>1.7824116216752169E-2</v>
      </c>
      <c r="BE3335" s="147">
        <f t="shared" si="1428"/>
        <v>4.2186688749893536E-5</v>
      </c>
      <c r="BF3335" s="147">
        <f t="shared" si="1424"/>
        <v>4.2186688749893536E-5</v>
      </c>
      <c r="BG3335" s="159" t="str">
        <f t="shared" si="1425"/>
        <v/>
      </c>
    </row>
    <row r="3336" spans="1:59" ht="20.100000000000001" customHeight="1" x14ac:dyDescent="0.25">
      <c r="A3336" s="147"/>
      <c r="B3336" s="147"/>
      <c r="C3336" s="147"/>
      <c r="D3336" s="147"/>
      <c r="E3336" s="147"/>
      <c r="F3336" s="147"/>
      <c r="G3336" s="147"/>
      <c r="H3336" s="147"/>
      <c r="I3336" s="147"/>
      <c r="J3336" s="147"/>
      <c r="K3336" s="142"/>
      <c r="L3336" s="142"/>
      <c r="M3336" s="142"/>
      <c r="N3336" s="142"/>
      <c r="O3336" s="142"/>
      <c r="P3336" s="142"/>
      <c r="Q3336" s="142"/>
      <c r="R3336" s="142"/>
      <c r="S3336" s="142"/>
      <c r="BB3336" s="147"/>
      <c r="BC3336" s="147">
        <f t="shared" si="1426"/>
        <v>16.940799999999179</v>
      </c>
      <c r="BD3336" s="163">
        <f t="shared" si="1427"/>
        <v>1.7781929528002276E-2</v>
      </c>
      <c r="BE3336" s="147">
        <f t="shared" si="1428"/>
        <v>4.2091642449275379E-5</v>
      </c>
      <c r="BF3336" s="147">
        <f t="shared" si="1424"/>
        <v>4.2091642449275379E-5</v>
      </c>
      <c r="BG3336" s="159" t="str">
        <f t="shared" si="1425"/>
        <v/>
      </c>
    </row>
    <row r="3337" spans="1:59" ht="20.100000000000001" customHeight="1" x14ac:dyDescent="0.25">
      <c r="A3337" s="147"/>
      <c r="B3337" s="147"/>
      <c r="C3337" s="147"/>
      <c r="D3337" s="147"/>
      <c r="E3337" s="147"/>
      <c r="F3337" s="147"/>
      <c r="G3337" s="147"/>
      <c r="H3337" s="147"/>
      <c r="I3337" s="147"/>
      <c r="J3337" s="147"/>
      <c r="K3337" s="142"/>
      <c r="L3337" s="142"/>
      <c r="M3337" s="142"/>
      <c r="N3337" s="142"/>
      <c r="O3337" s="142"/>
      <c r="P3337" s="142"/>
      <c r="Q3337" s="142"/>
      <c r="R3337" s="142"/>
      <c r="S3337" s="142"/>
      <c r="BB3337" s="147"/>
      <c r="BC3337" s="147">
        <f t="shared" si="1426"/>
        <v>16.947199999999178</v>
      </c>
      <c r="BD3337" s="163">
        <f t="shared" si="1427"/>
        <v>1.7739837885553E-2</v>
      </c>
      <c r="BE3337" s="147">
        <f t="shared" si="1428"/>
        <v>4.1996795308280044E-5</v>
      </c>
      <c r="BF3337" s="147">
        <f t="shared" si="1424"/>
        <v>4.1996795308280044E-5</v>
      </c>
      <c r="BG3337" s="159" t="str">
        <f t="shared" si="1425"/>
        <v/>
      </c>
    </row>
    <row r="3338" spans="1:59" ht="20.100000000000001" customHeight="1" x14ac:dyDescent="0.25">
      <c r="A3338" s="147"/>
      <c r="B3338" s="147"/>
      <c r="C3338" s="147"/>
      <c r="D3338" s="147"/>
      <c r="E3338" s="147"/>
      <c r="F3338" s="147"/>
      <c r="G3338" s="147"/>
      <c r="H3338" s="147"/>
      <c r="I3338" s="147"/>
      <c r="J3338" s="147"/>
      <c r="K3338" s="142"/>
      <c r="L3338" s="142"/>
      <c r="M3338" s="142"/>
      <c r="N3338" s="142"/>
      <c r="O3338" s="142"/>
      <c r="P3338" s="142"/>
      <c r="Q3338" s="142"/>
      <c r="R3338" s="142"/>
      <c r="S3338" s="142"/>
      <c r="BB3338" s="147"/>
      <c r="BC3338" s="147">
        <f t="shared" si="1426"/>
        <v>16.953599999999177</v>
      </c>
      <c r="BD3338" s="163">
        <f t="shared" si="1427"/>
        <v>1.769784109024472E-2</v>
      </c>
      <c r="BE3338" s="147">
        <f t="shared" si="1428"/>
        <v>4.1902146956908359E-5</v>
      </c>
      <c r="BF3338" s="147">
        <f t="shared" si="1424"/>
        <v>4.1902146956908359E-5</v>
      </c>
      <c r="BG3338" s="159" t="str">
        <f t="shared" si="1425"/>
        <v/>
      </c>
    </row>
    <row r="3339" spans="1:59" ht="20.100000000000001" customHeight="1" x14ac:dyDescent="0.25">
      <c r="A3339" s="147"/>
      <c r="B3339" s="147"/>
      <c r="C3339" s="147"/>
      <c r="D3339" s="147"/>
      <c r="E3339" s="147"/>
      <c r="F3339" s="147"/>
      <c r="G3339" s="147"/>
      <c r="H3339" s="147"/>
      <c r="I3339" s="147"/>
      <c r="J3339" s="147"/>
      <c r="K3339" s="142"/>
      <c r="L3339" s="142"/>
      <c r="M3339" s="142"/>
      <c r="N3339" s="142"/>
      <c r="O3339" s="142"/>
      <c r="P3339" s="142"/>
      <c r="Q3339" s="142"/>
      <c r="R3339" s="142"/>
      <c r="S3339" s="142"/>
      <c r="BB3339" s="147"/>
      <c r="BC3339" s="147">
        <f t="shared" si="1426"/>
        <v>16.959999999999177</v>
      </c>
      <c r="BD3339" s="163">
        <f t="shared" si="1427"/>
        <v>1.7655938943287812E-2</v>
      </c>
      <c r="BE3339" s="147">
        <f t="shared" si="1428"/>
        <v>4.1807697025820351E-5</v>
      </c>
      <c r="BF3339" s="147">
        <f t="shared" si="1424"/>
        <v>4.1807697025820351E-5</v>
      </c>
      <c r="BG3339" s="159" t="str">
        <f t="shared" si="1425"/>
        <v/>
      </c>
    </row>
    <row r="3340" spans="1:59" ht="20.100000000000001" customHeight="1" x14ac:dyDescent="0.25">
      <c r="A3340" s="147"/>
      <c r="B3340" s="147"/>
      <c r="C3340" s="147"/>
      <c r="D3340" s="147"/>
      <c r="E3340" s="147"/>
      <c r="F3340" s="147"/>
      <c r="G3340" s="147"/>
      <c r="H3340" s="147"/>
      <c r="I3340" s="147"/>
      <c r="J3340" s="147"/>
      <c r="K3340" s="142"/>
      <c r="L3340" s="142"/>
      <c r="M3340" s="142"/>
      <c r="N3340" s="142"/>
      <c r="O3340" s="142"/>
      <c r="P3340" s="142"/>
      <c r="Q3340" s="142"/>
      <c r="R3340" s="142"/>
      <c r="S3340" s="142"/>
      <c r="BB3340" s="147"/>
      <c r="BC3340" s="147">
        <f t="shared" si="1426"/>
        <v>16.966399999999176</v>
      </c>
      <c r="BD3340" s="163">
        <f t="shared" si="1427"/>
        <v>1.7614131246261992E-2</v>
      </c>
      <c r="BE3340" s="147">
        <f t="shared" si="1428"/>
        <v>4.1713445146158296E-5</v>
      </c>
      <c r="BF3340" s="147">
        <f t="shared" si="1424"/>
        <v>4.1713445146158296E-5</v>
      </c>
      <c r="BG3340" s="159" t="str">
        <f t="shared" si="1425"/>
        <v/>
      </c>
    </row>
    <row r="3341" spans="1:59" ht="20.100000000000001" customHeight="1" x14ac:dyDescent="0.25">
      <c r="A3341" s="147"/>
      <c r="B3341" s="147"/>
      <c r="C3341" s="147"/>
      <c r="D3341" s="147"/>
      <c r="E3341" s="147"/>
      <c r="F3341" s="147"/>
      <c r="G3341" s="147"/>
      <c r="H3341" s="147"/>
      <c r="I3341" s="147"/>
      <c r="J3341" s="147"/>
      <c r="K3341" s="142"/>
      <c r="L3341" s="142"/>
      <c r="M3341" s="142"/>
      <c r="N3341" s="142"/>
      <c r="O3341" s="142"/>
      <c r="P3341" s="142"/>
      <c r="Q3341" s="142"/>
      <c r="R3341" s="142"/>
      <c r="S3341" s="142"/>
      <c r="BB3341" s="147"/>
      <c r="BC3341" s="147">
        <f t="shared" si="1426"/>
        <v>16.972799999999175</v>
      </c>
      <c r="BD3341" s="163">
        <f t="shared" si="1427"/>
        <v>1.7572417801115833E-2</v>
      </c>
      <c r="BE3341" s="147">
        <f t="shared" si="1428"/>
        <v>4.1619390949612645E-5</v>
      </c>
      <c r="BF3341" s="147">
        <f t="shared" si="1424"/>
        <v>4.1619390949612645E-5</v>
      </c>
      <c r="BG3341" s="159" t="str">
        <f t="shared" si="1425"/>
        <v/>
      </c>
    </row>
    <row r="3342" spans="1:59" ht="20.100000000000001" customHeight="1" x14ac:dyDescent="0.25">
      <c r="A3342" s="147"/>
      <c r="B3342" s="147"/>
      <c r="C3342" s="147"/>
      <c r="D3342" s="147"/>
      <c r="E3342" s="147"/>
      <c r="F3342" s="147"/>
      <c r="G3342" s="147"/>
      <c r="H3342" s="147"/>
      <c r="I3342" s="147"/>
      <c r="J3342" s="147"/>
      <c r="K3342" s="142"/>
      <c r="L3342" s="142"/>
      <c r="M3342" s="142"/>
      <c r="N3342" s="142"/>
      <c r="O3342" s="142"/>
      <c r="P3342" s="142"/>
      <c r="Q3342" s="142"/>
      <c r="R3342" s="142"/>
      <c r="S3342" s="142"/>
      <c r="BB3342" s="147"/>
      <c r="BC3342" s="147">
        <f t="shared" si="1426"/>
        <v>16.979199999999175</v>
      </c>
      <c r="BD3342" s="163">
        <f t="shared" si="1427"/>
        <v>1.7530798410166221E-2</v>
      </c>
      <c r="BE3342" s="147">
        <f t="shared" si="1428"/>
        <v>4.1525534068418551E-5</v>
      </c>
      <c r="BF3342" s="147">
        <f t="shared" si="1424"/>
        <v>4.1525534068418551E-5</v>
      </c>
      <c r="BG3342" s="159" t="str">
        <f t="shared" si="1425"/>
        <v/>
      </c>
    </row>
    <row r="3343" spans="1:59" ht="20.100000000000001" customHeight="1" x14ac:dyDescent="0.25">
      <c r="A3343" s="147"/>
      <c r="B3343" s="147"/>
      <c r="C3343" s="147"/>
      <c r="D3343" s="147"/>
      <c r="E3343" s="147"/>
      <c r="F3343" s="147"/>
      <c r="G3343" s="147"/>
      <c r="H3343" s="147"/>
      <c r="I3343" s="147"/>
      <c r="J3343" s="147"/>
      <c r="K3343" s="142"/>
      <c r="L3343" s="142"/>
      <c r="M3343" s="142"/>
      <c r="N3343" s="142"/>
      <c r="O3343" s="142"/>
      <c r="P3343" s="142"/>
      <c r="Q3343" s="142"/>
      <c r="R3343" s="142"/>
      <c r="S3343" s="142"/>
      <c r="BB3343" s="147"/>
      <c r="BC3343" s="147">
        <f t="shared" si="1426"/>
        <v>16.985599999999174</v>
      </c>
      <c r="BD3343" s="163">
        <f t="shared" si="1427"/>
        <v>1.7489272876097802E-2</v>
      </c>
      <c r="BE3343" s="147">
        <f t="shared" si="1428"/>
        <v>4.1431874135283014E-5</v>
      </c>
      <c r="BF3343" s="147">
        <f t="shared" si="1424"/>
        <v>4.1431874135283014E-5</v>
      </c>
      <c r="BG3343" s="159" t="str">
        <f t="shared" si="1425"/>
        <v/>
      </c>
    </row>
    <row r="3344" spans="1:59" ht="20.100000000000001" customHeight="1" x14ac:dyDescent="0.25">
      <c r="A3344" s="147"/>
      <c r="B3344" s="147"/>
      <c r="C3344" s="147"/>
      <c r="D3344" s="147"/>
      <c r="E3344" s="147"/>
      <c r="F3344" s="147"/>
      <c r="G3344" s="147"/>
      <c r="H3344" s="147"/>
      <c r="I3344" s="147"/>
      <c r="J3344" s="147"/>
      <c r="K3344" s="142"/>
      <c r="L3344" s="142"/>
      <c r="M3344" s="142"/>
      <c r="N3344" s="142"/>
      <c r="O3344" s="142"/>
      <c r="P3344" s="142"/>
      <c r="Q3344" s="142"/>
      <c r="R3344" s="142"/>
      <c r="S3344" s="142"/>
      <c r="BB3344" s="147"/>
      <c r="BC3344" s="147">
        <f t="shared" si="1426"/>
        <v>16.991999999999173</v>
      </c>
      <c r="BD3344" s="163">
        <f t="shared" si="1427"/>
        <v>1.7447841001962519E-2</v>
      </c>
      <c r="BE3344" s="147">
        <f t="shared" si="1428"/>
        <v>4.1338410783506307E-5</v>
      </c>
      <c r="BF3344" s="147">
        <f t="shared" si="1424"/>
        <v>4.1338410783506307E-5</v>
      </c>
      <c r="BG3344" s="159" t="str">
        <f t="shared" si="1425"/>
        <v/>
      </c>
    </row>
    <row r="3345" spans="1:59" ht="20.100000000000001" customHeight="1" x14ac:dyDescent="0.25">
      <c r="A3345" s="147"/>
      <c r="B3345" s="147"/>
      <c r="C3345" s="147"/>
      <c r="D3345" s="147"/>
      <c r="E3345" s="147"/>
      <c r="F3345" s="147"/>
      <c r="G3345" s="147"/>
      <c r="H3345" s="147"/>
      <c r="I3345" s="147"/>
      <c r="J3345" s="147"/>
      <c r="K3345" s="142"/>
      <c r="L3345" s="142"/>
      <c r="M3345" s="142"/>
      <c r="N3345" s="142"/>
      <c r="O3345" s="142"/>
      <c r="P3345" s="142"/>
      <c r="Q3345" s="142"/>
      <c r="R3345" s="142"/>
      <c r="S3345" s="142"/>
      <c r="BB3345" s="147"/>
      <c r="BC3345" s="147">
        <f t="shared" si="1426"/>
        <v>16.998399999999172</v>
      </c>
      <c r="BD3345" s="163">
        <f t="shared" si="1427"/>
        <v>1.7406502591179013E-2</v>
      </c>
      <c r="BE3345" s="147">
        <f t="shared" si="1428"/>
        <v>4.124514364691606E-5</v>
      </c>
      <c r="BF3345" s="147">
        <f t="shared" si="1424"/>
        <v>4.124514364691606E-5</v>
      </c>
      <c r="BG3345" s="159" t="str">
        <f t="shared" si="1425"/>
        <v/>
      </c>
    </row>
    <row r="3346" spans="1:59" ht="20.100000000000001" customHeight="1" x14ac:dyDescent="0.25">
      <c r="A3346" s="147"/>
      <c r="B3346" s="147"/>
      <c r="C3346" s="147"/>
      <c r="D3346" s="147"/>
      <c r="E3346" s="147"/>
      <c r="F3346" s="147"/>
      <c r="G3346" s="147"/>
      <c r="H3346" s="147"/>
      <c r="I3346" s="147"/>
      <c r="J3346" s="147"/>
      <c r="K3346" s="142"/>
      <c r="L3346" s="142"/>
      <c r="M3346" s="142"/>
      <c r="N3346" s="142"/>
      <c r="O3346" s="142"/>
      <c r="P3346" s="142"/>
      <c r="Q3346" s="142"/>
      <c r="R3346" s="142"/>
      <c r="S3346" s="142"/>
      <c r="BB3346" s="147"/>
      <c r="BC3346" s="147">
        <f t="shared" si="1426"/>
        <v>17.004799999999172</v>
      </c>
      <c r="BD3346" s="163">
        <f t="shared" si="1427"/>
        <v>1.7365257447532097E-2</v>
      </c>
      <c r="BE3346" s="147">
        <f t="shared" si="1428"/>
        <v>4.1152072359832564E-5</v>
      </c>
      <c r="BF3346" s="147">
        <f t="shared" si="1424"/>
        <v>4.1152072359832564E-5</v>
      </c>
      <c r="BG3346" s="159" t="str">
        <f t="shared" si="1425"/>
        <v/>
      </c>
    </row>
    <row r="3347" spans="1:59" ht="20.100000000000001" customHeight="1" x14ac:dyDescent="0.25">
      <c r="A3347" s="147"/>
      <c r="B3347" s="147"/>
      <c r="C3347" s="147"/>
      <c r="D3347" s="147"/>
      <c r="E3347" s="147"/>
      <c r="F3347" s="147"/>
      <c r="G3347" s="147"/>
      <c r="H3347" s="147"/>
      <c r="I3347" s="147"/>
      <c r="J3347" s="147"/>
      <c r="K3347" s="142"/>
      <c r="L3347" s="142"/>
      <c r="M3347" s="142"/>
      <c r="N3347" s="142"/>
      <c r="O3347" s="142"/>
      <c r="P3347" s="142"/>
      <c r="Q3347" s="142"/>
      <c r="R3347" s="142"/>
      <c r="S3347" s="142"/>
      <c r="BB3347" s="147"/>
      <c r="BC3347" s="147">
        <f t="shared" si="1426"/>
        <v>17.011199999999171</v>
      </c>
      <c r="BD3347" s="163">
        <f t="shared" si="1427"/>
        <v>1.7324105375172264E-2</v>
      </c>
      <c r="BE3347" s="147">
        <f t="shared" si="1428"/>
        <v>4.1059196557127753E-5</v>
      </c>
      <c r="BF3347" s="147">
        <f t="shared" si="1424"/>
        <v>4.1059196557127753E-5</v>
      </c>
      <c r="BG3347" s="159" t="str">
        <f t="shared" si="1425"/>
        <v/>
      </c>
    </row>
    <row r="3348" spans="1:59" ht="20.100000000000001" customHeight="1" x14ac:dyDescent="0.25">
      <c r="A3348" s="147"/>
      <c r="B3348" s="147"/>
      <c r="C3348" s="147"/>
      <c r="D3348" s="147"/>
      <c r="E3348" s="147"/>
      <c r="F3348" s="147"/>
      <c r="G3348" s="147"/>
      <c r="H3348" s="147"/>
      <c r="I3348" s="147"/>
      <c r="J3348" s="147"/>
      <c r="K3348" s="142"/>
      <c r="L3348" s="142"/>
      <c r="M3348" s="142"/>
      <c r="N3348" s="142"/>
      <c r="O3348" s="142"/>
      <c r="P3348" s="142"/>
      <c r="Q3348" s="142"/>
      <c r="R3348" s="142"/>
      <c r="S3348" s="142"/>
      <c r="BB3348" s="147"/>
      <c r="BC3348" s="147">
        <f t="shared" si="1426"/>
        <v>17.01759999999917</v>
      </c>
      <c r="BD3348" s="163">
        <f t="shared" si="1427"/>
        <v>1.7283046178615136E-2</v>
      </c>
      <c r="BE3348" s="147">
        <f t="shared" si="1428"/>
        <v>4.0966515874221732E-5</v>
      </c>
      <c r="BF3348" s="147">
        <f t="shared" si="1424"/>
        <v>4.0966515874221732E-5</v>
      </c>
      <c r="BG3348" s="159" t="str">
        <f t="shared" si="1425"/>
        <v/>
      </c>
    </row>
    <row r="3349" spans="1:59" ht="20.100000000000001" customHeight="1" x14ac:dyDescent="0.25">
      <c r="A3349" s="147"/>
      <c r="B3349" s="147"/>
      <c r="C3349" s="147"/>
      <c r="D3349" s="147"/>
      <c r="E3349" s="147"/>
      <c r="F3349" s="147"/>
      <c r="G3349" s="147"/>
      <c r="H3349" s="147"/>
      <c r="I3349" s="147"/>
      <c r="J3349" s="147"/>
      <c r="K3349" s="142"/>
      <c r="L3349" s="142"/>
      <c r="M3349" s="142"/>
      <c r="N3349" s="142"/>
      <c r="O3349" s="142"/>
      <c r="P3349" s="142"/>
      <c r="Q3349" s="142"/>
      <c r="R3349" s="142"/>
      <c r="S3349" s="142"/>
      <c r="BB3349" s="147"/>
      <c r="BC3349" s="147">
        <f t="shared" si="1426"/>
        <v>17.02399999999917</v>
      </c>
      <c r="BD3349" s="163">
        <f t="shared" si="1427"/>
        <v>1.7242079662740915E-2</v>
      </c>
      <c r="BE3349" s="147">
        <f t="shared" si="1428"/>
        <v>4.0874029947023799E-5</v>
      </c>
      <c r="BF3349" s="147">
        <f t="shared" si="1424"/>
        <v>4.0874029947023799E-5</v>
      </c>
      <c r="BG3349" s="159" t="str">
        <f t="shared" si="1425"/>
        <v/>
      </c>
    </row>
    <row r="3350" spans="1:59" ht="20.100000000000001" customHeight="1" x14ac:dyDescent="0.25">
      <c r="A3350" s="147"/>
      <c r="B3350" s="147"/>
      <c r="C3350" s="147"/>
      <c r="D3350" s="147"/>
      <c r="E3350" s="147"/>
      <c r="F3350" s="147"/>
      <c r="G3350" s="147"/>
      <c r="H3350" s="147"/>
      <c r="I3350" s="147"/>
      <c r="J3350" s="147"/>
      <c r="K3350" s="142"/>
      <c r="L3350" s="142"/>
      <c r="M3350" s="142"/>
      <c r="N3350" s="142"/>
      <c r="O3350" s="142"/>
      <c r="P3350" s="142"/>
      <c r="Q3350" s="142"/>
      <c r="R3350" s="142"/>
      <c r="S3350" s="142"/>
      <c r="BB3350" s="147"/>
      <c r="BC3350" s="147">
        <f t="shared" si="1426"/>
        <v>17.030399999999169</v>
      </c>
      <c r="BD3350" s="163">
        <f t="shared" si="1427"/>
        <v>1.7201205632793891E-2</v>
      </c>
      <c r="BE3350" s="147">
        <f t="shared" si="1428"/>
        <v>4.0781738411984486E-5</v>
      </c>
      <c r="BF3350" s="147">
        <f t="shared" si="1424"/>
        <v>4.0781738411984486E-5</v>
      </c>
      <c r="BG3350" s="159" t="str">
        <f t="shared" si="1425"/>
        <v/>
      </c>
    </row>
    <row r="3351" spans="1:59" ht="20.100000000000001" customHeight="1" x14ac:dyDescent="0.25">
      <c r="A3351" s="147"/>
      <c r="B3351" s="147"/>
      <c r="C3351" s="147"/>
      <c r="D3351" s="147"/>
      <c r="E3351" s="147"/>
      <c r="F3351" s="147"/>
      <c r="G3351" s="147"/>
      <c r="H3351" s="147"/>
      <c r="I3351" s="147"/>
      <c r="J3351" s="147"/>
      <c r="K3351" s="142"/>
      <c r="L3351" s="142"/>
      <c r="M3351" s="142"/>
      <c r="N3351" s="142"/>
      <c r="O3351" s="142"/>
      <c r="P3351" s="142"/>
      <c r="Q3351" s="142"/>
      <c r="R3351" s="142"/>
      <c r="S3351" s="142"/>
      <c r="BB3351" s="147"/>
      <c r="BC3351" s="147">
        <f t="shared" si="1426"/>
        <v>17.036799999999168</v>
      </c>
      <c r="BD3351" s="163">
        <f t="shared" si="1427"/>
        <v>1.7160423894381906E-2</v>
      </c>
      <c r="BE3351" s="147">
        <f t="shared" si="1428"/>
        <v>4.0689640906126784E-5</v>
      </c>
      <c r="BF3351" s="147">
        <f t="shared" si="1424"/>
        <v>4.0689640906126784E-5</v>
      </c>
      <c r="BG3351" s="159" t="str">
        <f t="shared" si="1425"/>
        <v/>
      </c>
    </row>
    <row r="3352" spans="1:59" ht="20.100000000000001" customHeight="1" x14ac:dyDescent="0.25">
      <c r="A3352" s="147"/>
      <c r="B3352" s="147"/>
      <c r="C3352" s="147"/>
      <c r="D3352" s="147"/>
      <c r="E3352" s="147"/>
      <c r="F3352" s="147"/>
      <c r="G3352" s="147"/>
      <c r="H3352" s="147"/>
      <c r="I3352" s="147"/>
      <c r="J3352" s="147"/>
      <c r="K3352" s="142"/>
      <c r="L3352" s="142"/>
      <c r="M3352" s="142"/>
      <c r="N3352" s="142"/>
      <c r="O3352" s="142"/>
      <c r="P3352" s="142"/>
      <c r="Q3352" s="142"/>
      <c r="R3352" s="142"/>
      <c r="S3352" s="142"/>
      <c r="BB3352" s="147"/>
      <c r="BC3352" s="147">
        <f t="shared" si="1426"/>
        <v>17.043199999999167</v>
      </c>
      <c r="BD3352" s="163">
        <f t="shared" si="1427"/>
        <v>1.711973425347578E-2</v>
      </c>
      <c r="BE3352" s="147">
        <f t="shared" si="1428"/>
        <v>4.0597737066917772E-5</v>
      </c>
      <c r="BF3352" s="147">
        <f t="shared" si="1424"/>
        <v>4.0597737066917772E-5</v>
      </c>
      <c r="BG3352" s="159" t="str">
        <f t="shared" si="1425"/>
        <v/>
      </c>
    </row>
    <row r="3353" spans="1:59" ht="20.100000000000001" customHeight="1" x14ac:dyDescent="0.25">
      <c r="A3353" s="147"/>
      <c r="B3353" s="147"/>
      <c r="C3353" s="147"/>
      <c r="D3353" s="147"/>
      <c r="E3353" s="147"/>
      <c r="F3353" s="147"/>
      <c r="G3353" s="147"/>
      <c r="H3353" s="147"/>
      <c r="I3353" s="147"/>
      <c r="J3353" s="147"/>
      <c r="K3353" s="142"/>
      <c r="L3353" s="142"/>
      <c r="M3353" s="142"/>
      <c r="N3353" s="142"/>
      <c r="O3353" s="142"/>
      <c r="P3353" s="142"/>
      <c r="Q3353" s="142"/>
      <c r="R3353" s="142"/>
      <c r="S3353" s="142"/>
      <c r="BB3353" s="147"/>
      <c r="BC3353" s="147">
        <f t="shared" si="1426"/>
        <v>17.049599999999167</v>
      </c>
      <c r="BD3353" s="163">
        <f t="shared" si="1427"/>
        <v>1.7079136516408862E-2</v>
      </c>
      <c r="BE3353" s="147">
        <f t="shared" si="1428"/>
        <v>4.0506026532497602E-5</v>
      </c>
      <c r="BF3353" s="147">
        <f t="shared" si="1424"/>
        <v>4.0506026532497602E-5</v>
      </c>
      <c r="BG3353" s="159" t="str">
        <f t="shared" si="1425"/>
        <v/>
      </c>
    </row>
    <row r="3354" spans="1:59" ht="20.100000000000001" customHeight="1" x14ac:dyDescent="0.25">
      <c r="A3354" s="147"/>
      <c r="B3354" s="147"/>
      <c r="C3354" s="147"/>
      <c r="D3354" s="147"/>
      <c r="E3354" s="147"/>
      <c r="F3354" s="147"/>
      <c r="G3354" s="147"/>
      <c r="H3354" s="147"/>
      <c r="I3354" s="147"/>
      <c r="J3354" s="147"/>
      <c r="K3354" s="142"/>
      <c r="L3354" s="142"/>
      <c r="M3354" s="142"/>
      <c r="N3354" s="142"/>
      <c r="O3354" s="142"/>
      <c r="P3354" s="142"/>
      <c r="Q3354" s="142"/>
      <c r="R3354" s="142"/>
      <c r="S3354" s="142"/>
      <c r="BB3354" s="147"/>
      <c r="BC3354" s="147">
        <f t="shared" si="1426"/>
        <v>17.055999999999166</v>
      </c>
      <c r="BD3354" s="163">
        <f t="shared" si="1427"/>
        <v>1.7038630489876364E-2</v>
      </c>
      <c r="BE3354" s="147">
        <f t="shared" si="1428"/>
        <v>4.0414508941346433E-5</v>
      </c>
      <c r="BF3354" s="147">
        <f t="shared" si="1424"/>
        <v>4.0414508941346433E-5</v>
      </c>
      <c r="BG3354" s="159" t="str">
        <f t="shared" si="1425"/>
        <v/>
      </c>
    </row>
    <row r="3355" spans="1:59" ht="20.100000000000001" customHeight="1" x14ac:dyDescent="0.25">
      <c r="A3355" s="147"/>
      <c r="B3355" s="147"/>
      <c r="C3355" s="147"/>
      <c r="D3355" s="147"/>
      <c r="E3355" s="147"/>
      <c r="F3355" s="147"/>
      <c r="G3355" s="147"/>
      <c r="H3355" s="147"/>
      <c r="I3355" s="147"/>
      <c r="J3355" s="147"/>
      <c r="K3355" s="142"/>
      <c r="L3355" s="142"/>
      <c r="M3355" s="142"/>
      <c r="N3355" s="142"/>
      <c r="O3355" s="142"/>
      <c r="P3355" s="142"/>
      <c r="Q3355" s="142"/>
      <c r="R3355" s="142"/>
      <c r="S3355" s="142"/>
      <c r="BB3355" s="147"/>
      <c r="BC3355" s="147">
        <f t="shared" si="1426"/>
        <v>17.062399999999165</v>
      </c>
      <c r="BD3355" s="163">
        <f t="shared" si="1427"/>
        <v>1.6998215980935018E-2</v>
      </c>
      <c r="BE3355" s="147">
        <f t="shared" si="1428"/>
        <v>4.0323183932607087E-5</v>
      </c>
      <c r="BF3355" s="147">
        <f t="shared" si="1424"/>
        <v>4.0323183932607087E-5</v>
      </c>
      <c r="BG3355" s="159" t="str">
        <f t="shared" si="1425"/>
        <v/>
      </c>
    </row>
    <row r="3356" spans="1:59" ht="20.100000000000001" customHeight="1" x14ac:dyDescent="0.25">
      <c r="A3356" s="147"/>
      <c r="B3356" s="147"/>
      <c r="C3356" s="147"/>
      <c r="D3356" s="147"/>
      <c r="E3356" s="147"/>
      <c r="F3356" s="147"/>
      <c r="G3356" s="147"/>
      <c r="H3356" s="147"/>
      <c r="I3356" s="147"/>
      <c r="J3356" s="147"/>
      <c r="K3356" s="142"/>
      <c r="L3356" s="142"/>
      <c r="M3356" s="142"/>
      <c r="N3356" s="142"/>
      <c r="O3356" s="142"/>
      <c r="P3356" s="142"/>
      <c r="Q3356" s="142"/>
      <c r="R3356" s="142"/>
      <c r="S3356" s="142"/>
      <c r="BB3356" s="147"/>
      <c r="BC3356" s="147">
        <f t="shared" si="1426"/>
        <v>17.068799999999165</v>
      </c>
      <c r="BD3356" s="163">
        <f t="shared" si="1427"/>
        <v>1.6957892797002411E-2</v>
      </c>
      <c r="BE3356" s="147">
        <f t="shared" si="1428"/>
        <v>4.023205114590811E-5</v>
      </c>
      <c r="BF3356" s="147">
        <f t="shared" si="1424"/>
        <v>4.023205114590811E-5</v>
      </c>
      <c r="BG3356" s="159" t="str">
        <f t="shared" si="1425"/>
        <v/>
      </c>
    </row>
    <row r="3357" spans="1:59" ht="20.100000000000001" customHeight="1" x14ac:dyDescent="0.25">
      <c r="A3357" s="147"/>
      <c r="B3357" s="147"/>
      <c r="C3357" s="147"/>
      <c r="D3357" s="147"/>
      <c r="E3357" s="147"/>
      <c r="F3357" s="147"/>
      <c r="G3357" s="147"/>
      <c r="H3357" s="147"/>
      <c r="I3357" s="147"/>
      <c r="J3357" s="147"/>
      <c r="K3357" s="142"/>
      <c r="L3357" s="142"/>
      <c r="M3357" s="142"/>
      <c r="N3357" s="142"/>
      <c r="O3357" s="142"/>
      <c r="P3357" s="142"/>
      <c r="Q3357" s="142"/>
      <c r="R3357" s="142"/>
      <c r="S3357" s="142"/>
      <c r="BB3357" s="147"/>
      <c r="BC3357" s="147">
        <f t="shared" si="1426"/>
        <v>17.075199999999164</v>
      </c>
      <c r="BD3357" s="163">
        <f t="shared" si="1427"/>
        <v>1.6917660745856503E-2</v>
      </c>
      <c r="BE3357" s="147">
        <f t="shared" si="1428"/>
        <v>4.0141110221405402E-5</v>
      </c>
      <c r="BF3357" s="147">
        <f t="shared" si="1424"/>
        <v>4.0141110221405402E-5</v>
      </c>
      <c r="BG3357" s="159" t="str">
        <f t="shared" si="1425"/>
        <v/>
      </c>
    </row>
    <row r="3358" spans="1:59" ht="20.100000000000001" customHeight="1" x14ac:dyDescent="0.25">
      <c r="A3358" s="147"/>
      <c r="B3358" s="147"/>
      <c r="C3358" s="147"/>
      <c r="D3358" s="147"/>
      <c r="E3358" s="147"/>
      <c r="F3358" s="147"/>
      <c r="G3358" s="147"/>
      <c r="H3358" s="147"/>
      <c r="I3358" s="147"/>
      <c r="J3358" s="147"/>
      <c r="K3358" s="142"/>
      <c r="L3358" s="142"/>
      <c r="M3358" s="142"/>
      <c r="N3358" s="142"/>
      <c r="O3358" s="142"/>
      <c r="P3358" s="142"/>
      <c r="Q3358" s="142"/>
      <c r="R3358" s="142"/>
      <c r="S3358" s="142"/>
      <c r="BB3358" s="147"/>
      <c r="BC3358" s="147">
        <f t="shared" si="1426"/>
        <v>17.081599999999163</v>
      </c>
      <c r="BD3358" s="163">
        <f t="shared" si="1427"/>
        <v>1.6877519635635097E-2</v>
      </c>
      <c r="BE3358" s="147">
        <f t="shared" si="1428"/>
        <v>4.0050360799837731E-5</v>
      </c>
      <c r="BF3358" s="147">
        <f t="shared" si="1424"/>
        <v>4.0050360799837731E-5</v>
      </c>
      <c r="BG3358" s="159" t="str">
        <f t="shared" si="1425"/>
        <v/>
      </c>
    </row>
    <row r="3359" spans="1:59" ht="20.100000000000001" customHeight="1" x14ac:dyDescent="0.25">
      <c r="A3359" s="147"/>
      <c r="B3359" s="147"/>
      <c r="C3359" s="147"/>
      <c r="D3359" s="147"/>
      <c r="E3359" s="147"/>
      <c r="F3359" s="147"/>
      <c r="G3359" s="147"/>
      <c r="H3359" s="147"/>
      <c r="I3359" s="147"/>
      <c r="J3359" s="147"/>
      <c r="K3359" s="142"/>
      <c r="L3359" s="142"/>
      <c r="M3359" s="142"/>
      <c r="N3359" s="142"/>
      <c r="O3359" s="142"/>
      <c r="P3359" s="142"/>
      <c r="Q3359" s="142"/>
      <c r="R3359" s="142"/>
      <c r="S3359" s="142"/>
      <c r="BB3359" s="147"/>
      <c r="BC3359" s="147">
        <f t="shared" si="1426"/>
        <v>17.087999999999163</v>
      </c>
      <c r="BD3359" s="163">
        <f t="shared" si="1427"/>
        <v>1.6837469274835259E-2</v>
      </c>
      <c r="BE3359" s="147">
        <f t="shared" si="1428"/>
        <v>3.9959802522328974E-5</v>
      </c>
      <c r="BF3359" s="147">
        <f t="shared" si="1424"/>
        <v>3.9959802522328974E-5</v>
      </c>
      <c r="BG3359" s="159" t="str">
        <f t="shared" si="1425"/>
        <v/>
      </c>
    </row>
    <row r="3360" spans="1:59" ht="20.100000000000001" customHeight="1" x14ac:dyDescent="0.25">
      <c r="A3360" s="147"/>
      <c r="B3360" s="147"/>
      <c r="C3360" s="147"/>
      <c r="D3360" s="147"/>
      <c r="E3360" s="147"/>
      <c r="F3360" s="147"/>
      <c r="G3360" s="147"/>
      <c r="H3360" s="147"/>
      <c r="I3360" s="147"/>
      <c r="J3360" s="147"/>
      <c r="K3360" s="142"/>
      <c r="L3360" s="142"/>
      <c r="M3360" s="142"/>
      <c r="N3360" s="142"/>
      <c r="O3360" s="142"/>
      <c r="P3360" s="142"/>
      <c r="Q3360" s="142"/>
      <c r="R3360" s="142"/>
      <c r="S3360" s="142"/>
      <c r="BB3360" s="147"/>
      <c r="BC3360" s="147">
        <f t="shared" si="1426"/>
        <v>17.094399999999162</v>
      </c>
      <c r="BD3360" s="163">
        <f t="shared" si="1427"/>
        <v>1.679750947231293E-2</v>
      </c>
      <c r="BE3360" s="147">
        <f t="shared" si="1428"/>
        <v>3.9869435030662204E-5</v>
      </c>
      <c r="BF3360" s="147">
        <f t="shared" si="1424"/>
        <v>3.9869435030662204E-5</v>
      </c>
      <c r="BG3360" s="159" t="str">
        <f t="shared" si="1425"/>
        <v/>
      </c>
    </row>
    <row r="3361" spans="1:59" ht="20.100000000000001" customHeight="1" x14ac:dyDescent="0.25">
      <c r="A3361" s="147"/>
      <c r="B3361" s="147"/>
      <c r="C3361" s="147"/>
      <c r="D3361" s="147"/>
      <c r="E3361" s="147"/>
      <c r="F3361" s="147"/>
      <c r="G3361" s="147"/>
      <c r="H3361" s="147"/>
      <c r="I3361" s="147"/>
      <c r="J3361" s="147"/>
      <c r="K3361" s="142"/>
      <c r="L3361" s="142"/>
      <c r="M3361" s="142"/>
      <c r="N3361" s="142"/>
      <c r="O3361" s="142"/>
      <c r="P3361" s="142"/>
      <c r="Q3361" s="142"/>
      <c r="R3361" s="142"/>
      <c r="S3361" s="142"/>
      <c r="BB3361" s="147"/>
      <c r="BC3361" s="147">
        <f t="shared" si="1426"/>
        <v>17.100799999999161</v>
      </c>
      <c r="BD3361" s="163">
        <f t="shared" si="1427"/>
        <v>1.6757640037282268E-2</v>
      </c>
      <c r="BE3361" s="147">
        <f t="shared" si="1428"/>
        <v>3.9779257967179071E-5</v>
      </c>
      <c r="BF3361" s="147">
        <f t="shared" si="1424"/>
        <v>3.9779257967179071E-5</v>
      </c>
      <c r="BG3361" s="159" t="str">
        <f t="shared" si="1425"/>
        <v/>
      </c>
    </row>
    <row r="3362" spans="1:59" ht="20.100000000000001" customHeight="1" x14ac:dyDescent="0.25">
      <c r="A3362" s="147"/>
      <c r="B3362" s="147"/>
      <c r="C3362" s="147"/>
      <c r="D3362" s="147"/>
      <c r="E3362" s="147"/>
      <c r="F3362" s="147"/>
      <c r="G3362" s="147"/>
      <c r="H3362" s="147"/>
      <c r="I3362" s="147"/>
      <c r="J3362" s="147"/>
      <c r="K3362" s="142"/>
      <c r="L3362" s="142"/>
      <c r="M3362" s="142"/>
      <c r="N3362" s="142"/>
      <c r="O3362" s="142"/>
      <c r="P3362" s="142"/>
      <c r="Q3362" s="142"/>
      <c r="R3362" s="142"/>
      <c r="S3362" s="142"/>
      <c r="BB3362" s="147"/>
      <c r="BC3362" s="147">
        <f t="shared" si="1426"/>
        <v>17.10719999999916</v>
      </c>
      <c r="BD3362" s="163">
        <f t="shared" si="1427"/>
        <v>1.6717860779315089E-2</v>
      </c>
      <c r="BE3362" s="147">
        <f t="shared" si="1428"/>
        <v>3.9689270974523072E-5</v>
      </c>
      <c r="BF3362" s="147">
        <f t="shared" si="1424"/>
        <v>3.9689270974523072E-5</v>
      </c>
      <c r="BG3362" s="159" t="str">
        <f t="shared" si="1425"/>
        <v/>
      </c>
    </row>
    <row r="3363" spans="1:59" ht="20.100000000000001" customHeight="1" x14ac:dyDescent="0.25">
      <c r="A3363" s="147"/>
      <c r="B3363" s="147"/>
      <c r="C3363" s="147"/>
      <c r="D3363" s="147"/>
      <c r="E3363" s="147"/>
      <c r="F3363" s="147"/>
      <c r="G3363" s="147"/>
      <c r="H3363" s="147"/>
      <c r="I3363" s="147"/>
      <c r="J3363" s="147"/>
      <c r="K3363" s="142"/>
      <c r="L3363" s="142"/>
      <c r="M3363" s="142"/>
      <c r="N3363" s="142"/>
      <c r="O3363" s="142"/>
      <c r="P3363" s="142"/>
      <c r="Q3363" s="142"/>
      <c r="R3363" s="142"/>
      <c r="S3363" s="142"/>
      <c r="BB3363" s="147"/>
      <c r="BC3363" s="147">
        <f t="shared" si="1426"/>
        <v>17.11359999999916</v>
      </c>
      <c r="BD3363" s="163">
        <f t="shared" si="1427"/>
        <v>1.6678171508340566E-2</v>
      </c>
      <c r="BE3363" s="147">
        <f t="shared" si="1428"/>
        <v>3.9599473696159959E-5</v>
      </c>
      <c r="BF3363" s="147">
        <f t="shared" si="1424"/>
        <v>3.9599473696159959E-5</v>
      </c>
      <c r="BG3363" s="159" t="str">
        <f t="shared" si="1425"/>
        <v/>
      </c>
    </row>
    <row r="3364" spans="1:59" ht="20.100000000000001" customHeight="1" x14ac:dyDescent="0.25">
      <c r="A3364" s="147"/>
      <c r="B3364" s="147"/>
      <c r="C3364" s="147"/>
      <c r="D3364" s="147"/>
      <c r="E3364" s="147"/>
      <c r="F3364" s="147"/>
      <c r="G3364" s="147"/>
      <c r="H3364" s="147"/>
      <c r="I3364" s="147"/>
      <c r="J3364" s="147"/>
      <c r="K3364" s="142"/>
      <c r="L3364" s="142"/>
      <c r="M3364" s="142"/>
      <c r="N3364" s="142"/>
      <c r="O3364" s="142"/>
      <c r="P3364" s="142"/>
      <c r="Q3364" s="142"/>
      <c r="R3364" s="142"/>
      <c r="S3364" s="142"/>
      <c r="BB3364" s="147"/>
      <c r="BC3364" s="147">
        <f t="shared" si="1426"/>
        <v>17.119999999999159</v>
      </c>
      <c r="BD3364" s="163">
        <f t="shared" si="1427"/>
        <v>1.6638572034644406E-2</v>
      </c>
      <c r="BE3364" s="147">
        <f t="shared" si="1428"/>
        <v>3.9509865775864267E-5</v>
      </c>
      <c r="BF3364" s="147">
        <f t="shared" si="1424"/>
        <v>3.9509865775864267E-5</v>
      </c>
      <c r="BG3364" s="159" t="str">
        <f t="shared" si="1425"/>
        <v/>
      </c>
    </row>
    <row r="3365" spans="1:59" ht="20.100000000000001" customHeight="1" x14ac:dyDescent="0.25">
      <c r="A3365" s="147"/>
      <c r="B3365" s="147"/>
      <c r="C3365" s="147"/>
      <c r="D3365" s="147"/>
      <c r="E3365" s="147"/>
      <c r="F3365" s="147"/>
      <c r="G3365" s="147"/>
      <c r="H3365" s="147"/>
      <c r="I3365" s="147"/>
      <c r="J3365" s="147"/>
      <c r="K3365" s="142"/>
      <c r="L3365" s="142"/>
      <c r="M3365" s="142"/>
      <c r="N3365" s="142"/>
      <c r="O3365" s="142"/>
      <c r="P3365" s="142"/>
      <c r="Q3365" s="142"/>
      <c r="R3365" s="142"/>
      <c r="S3365" s="142"/>
      <c r="BB3365" s="147"/>
      <c r="BC3365" s="147">
        <f t="shared" si="1426"/>
        <v>17.126399999999158</v>
      </c>
      <c r="BD3365" s="163">
        <f t="shared" si="1427"/>
        <v>1.6599062168868542E-2</v>
      </c>
      <c r="BE3365" s="147">
        <f t="shared" si="1428"/>
        <v>3.9420446858000335E-5</v>
      </c>
      <c r="BF3365" s="147">
        <f t="shared" si="1424"/>
        <v>3.9420446858000335E-5</v>
      </c>
      <c r="BG3365" s="159" t="str">
        <f t="shared" si="1425"/>
        <v/>
      </c>
    </row>
    <row r="3366" spans="1:59" ht="20.100000000000001" customHeight="1" x14ac:dyDescent="0.25">
      <c r="A3366" s="147"/>
      <c r="B3366" s="147"/>
      <c r="C3366" s="147"/>
      <c r="D3366" s="147"/>
      <c r="E3366" s="147"/>
      <c r="F3366" s="147"/>
      <c r="G3366" s="147"/>
      <c r="H3366" s="147"/>
      <c r="I3366" s="147"/>
      <c r="J3366" s="147"/>
      <c r="K3366" s="142"/>
      <c r="L3366" s="142"/>
      <c r="M3366" s="142"/>
      <c r="N3366" s="142"/>
      <c r="O3366" s="142"/>
      <c r="P3366" s="142"/>
      <c r="Q3366" s="142"/>
      <c r="R3366" s="142"/>
      <c r="S3366" s="142"/>
      <c r="BB3366" s="147"/>
      <c r="BC3366" s="147">
        <f t="shared" si="1426"/>
        <v>17.132799999999158</v>
      </c>
      <c r="BD3366" s="163">
        <f t="shared" si="1427"/>
        <v>1.6559641722010542E-2</v>
      </c>
      <c r="BE3366" s="147">
        <f t="shared" si="1428"/>
        <v>3.9331216587518841E-5</v>
      </c>
      <c r="BF3366" s="147">
        <f t="shared" si="1424"/>
        <v>3.9331216587518841E-5</v>
      </c>
      <c r="BG3366" s="159" t="str">
        <f t="shared" si="1425"/>
        <v/>
      </c>
    </row>
    <row r="3367" spans="1:59" ht="20.100000000000001" customHeight="1" x14ac:dyDescent="0.25">
      <c r="A3367" s="147"/>
      <c r="B3367" s="147"/>
      <c r="C3367" s="147"/>
      <c r="D3367" s="147"/>
      <c r="E3367" s="147"/>
      <c r="F3367" s="147"/>
      <c r="G3367" s="147"/>
      <c r="H3367" s="147"/>
      <c r="I3367" s="147"/>
      <c r="J3367" s="147"/>
      <c r="K3367" s="142"/>
      <c r="L3367" s="142"/>
      <c r="M3367" s="142"/>
      <c r="N3367" s="142"/>
      <c r="O3367" s="142"/>
      <c r="P3367" s="142"/>
      <c r="Q3367" s="142"/>
      <c r="R3367" s="142"/>
      <c r="S3367" s="142"/>
      <c r="BB3367" s="147"/>
      <c r="BC3367" s="147">
        <f t="shared" si="1426"/>
        <v>17.139199999999157</v>
      </c>
      <c r="BD3367" s="163">
        <f t="shared" si="1427"/>
        <v>1.6520310505423023E-2</v>
      </c>
      <c r="BE3367" s="147">
        <f t="shared" si="1428"/>
        <v>3.9242174609824959E-5</v>
      </c>
      <c r="BF3367" s="147">
        <f t="shared" si="1424"/>
        <v>3.9242174609824959E-5</v>
      </c>
      <c r="BG3367" s="159" t="str">
        <f t="shared" si="1425"/>
        <v/>
      </c>
    </row>
    <row r="3368" spans="1:59" ht="20.100000000000001" customHeight="1" x14ac:dyDescent="0.25">
      <c r="A3368" s="147"/>
      <c r="B3368" s="147"/>
      <c r="C3368" s="147"/>
      <c r="D3368" s="147"/>
      <c r="E3368" s="147"/>
      <c r="F3368" s="147"/>
      <c r="G3368" s="147"/>
      <c r="H3368" s="147"/>
      <c r="I3368" s="147"/>
      <c r="J3368" s="147"/>
      <c r="K3368" s="142"/>
      <c r="L3368" s="142"/>
      <c r="M3368" s="142"/>
      <c r="N3368" s="142"/>
      <c r="O3368" s="142"/>
      <c r="P3368" s="142"/>
      <c r="Q3368" s="142"/>
      <c r="R3368" s="142"/>
      <c r="S3368" s="142"/>
      <c r="BB3368" s="147"/>
      <c r="BC3368" s="147">
        <f t="shared" si="1426"/>
        <v>17.145599999999156</v>
      </c>
      <c r="BD3368" s="163">
        <f t="shared" si="1427"/>
        <v>1.6481068330813198E-2</v>
      </c>
      <c r="BE3368" s="147">
        <f t="shared" si="1428"/>
        <v>3.9153320570813055E-5</v>
      </c>
      <c r="BF3368" s="147">
        <f t="shared" si="1424"/>
        <v>3.9153320570813055E-5</v>
      </c>
      <c r="BG3368" s="159" t="str">
        <f t="shared" si="1425"/>
        <v/>
      </c>
    </row>
    <row r="3369" spans="1:59" ht="20.100000000000001" customHeight="1" x14ac:dyDescent="0.25">
      <c r="A3369" s="147"/>
      <c r="B3369" s="147"/>
      <c r="C3369" s="147"/>
      <c r="D3369" s="147"/>
      <c r="E3369" s="147"/>
      <c r="F3369" s="147"/>
      <c r="G3369" s="147"/>
      <c r="H3369" s="147"/>
      <c r="I3369" s="147"/>
      <c r="J3369" s="147"/>
      <c r="K3369" s="142"/>
      <c r="L3369" s="142"/>
      <c r="M3369" s="142"/>
      <c r="N3369" s="142"/>
      <c r="O3369" s="142"/>
      <c r="P3369" s="142"/>
      <c r="Q3369" s="142"/>
      <c r="R3369" s="142"/>
      <c r="S3369" s="142"/>
      <c r="BB3369" s="147"/>
      <c r="BC3369" s="147">
        <f t="shared" si="1426"/>
        <v>17.151999999999155</v>
      </c>
      <c r="BD3369" s="163">
        <f t="shared" si="1427"/>
        <v>1.6441915010242385E-2</v>
      </c>
      <c r="BE3369" s="147">
        <f t="shared" si="1428"/>
        <v>3.906465411703669E-5</v>
      </c>
      <c r="BF3369" s="147">
        <f t="shared" si="1424"/>
        <v>3.906465411703669E-5</v>
      </c>
      <c r="BG3369" s="159" t="str">
        <f t="shared" si="1425"/>
        <v/>
      </c>
    </row>
    <row r="3370" spans="1:59" ht="20.100000000000001" customHeight="1" x14ac:dyDescent="0.25">
      <c r="A3370" s="147"/>
      <c r="B3370" s="147"/>
      <c r="C3370" s="147"/>
      <c r="D3370" s="147"/>
      <c r="E3370" s="147"/>
      <c r="F3370" s="147"/>
      <c r="G3370" s="147"/>
      <c r="H3370" s="147"/>
      <c r="I3370" s="147"/>
      <c r="J3370" s="147"/>
      <c r="K3370" s="142"/>
      <c r="L3370" s="142"/>
      <c r="M3370" s="142"/>
      <c r="N3370" s="142"/>
      <c r="O3370" s="142"/>
      <c r="P3370" s="142"/>
      <c r="Q3370" s="142"/>
      <c r="R3370" s="142"/>
      <c r="S3370" s="142"/>
      <c r="BB3370" s="147"/>
      <c r="BC3370" s="147">
        <f t="shared" si="1426"/>
        <v>17.158399999999155</v>
      </c>
      <c r="BD3370" s="163">
        <f t="shared" si="1427"/>
        <v>1.6402850356125348E-2</v>
      </c>
      <c r="BE3370" s="147">
        <f t="shared" si="1428"/>
        <v>3.8976174895427596E-5</v>
      </c>
      <c r="BF3370" s="147">
        <f t="shared" si="1424"/>
        <v>3.8976174895427596E-5</v>
      </c>
      <c r="BG3370" s="159" t="str">
        <f t="shared" si="1425"/>
        <v/>
      </c>
    </row>
    <row r="3371" spans="1:59" ht="20.100000000000001" customHeight="1" x14ac:dyDescent="0.25">
      <c r="A3371" s="147"/>
      <c r="B3371" s="147"/>
      <c r="C3371" s="147"/>
      <c r="D3371" s="147"/>
      <c r="E3371" s="147"/>
      <c r="F3371" s="147"/>
      <c r="G3371" s="147"/>
      <c r="H3371" s="147"/>
      <c r="I3371" s="147"/>
      <c r="J3371" s="147"/>
      <c r="K3371" s="142"/>
      <c r="L3371" s="142"/>
      <c r="M3371" s="142"/>
      <c r="N3371" s="142"/>
      <c r="O3371" s="142"/>
      <c r="P3371" s="142"/>
      <c r="Q3371" s="142"/>
      <c r="R3371" s="142"/>
      <c r="S3371" s="142"/>
      <c r="BB3371" s="147"/>
      <c r="BC3371" s="147">
        <f t="shared" si="1426"/>
        <v>17.164799999999154</v>
      </c>
      <c r="BD3371" s="163">
        <f t="shared" si="1427"/>
        <v>1.636387418122992E-2</v>
      </c>
      <c r="BE3371" s="147">
        <f t="shared" si="1428"/>
        <v>3.8887882553538533E-5</v>
      </c>
      <c r="BF3371" s="147">
        <f t="shared" si="1424"/>
        <v>3.8887882553538533E-5</v>
      </c>
      <c r="BG3371" s="159" t="str">
        <f t="shared" si="1425"/>
        <v/>
      </c>
    </row>
    <row r="3372" spans="1:59" ht="20.100000000000001" customHeight="1" x14ac:dyDescent="0.25">
      <c r="A3372" s="147"/>
      <c r="B3372" s="147"/>
      <c r="C3372" s="147"/>
      <c r="D3372" s="147"/>
      <c r="E3372" s="147"/>
      <c r="F3372" s="147"/>
      <c r="G3372" s="147"/>
      <c r="H3372" s="147"/>
      <c r="I3372" s="147"/>
      <c r="J3372" s="147"/>
      <c r="K3372" s="142"/>
      <c r="L3372" s="142"/>
      <c r="M3372" s="142"/>
      <c r="N3372" s="142"/>
      <c r="O3372" s="142"/>
      <c r="P3372" s="142"/>
      <c r="Q3372" s="142"/>
      <c r="R3372" s="142"/>
      <c r="S3372" s="142"/>
      <c r="BB3372" s="147"/>
      <c r="BC3372" s="147">
        <f t="shared" si="1426"/>
        <v>17.171199999999153</v>
      </c>
      <c r="BD3372" s="163">
        <f t="shared" si="1427"/>
        <v>1.6324986298676382E-2</v>
      </c>
      <c r="BE3372" s="147">
        <f t="shared" si="1428"/>
        <v>3.879977673945309E-5</v>
      </c>
      <c r="BF3372" s="147">
        <f t="shared" si="1424"/>
        <v>3.879977673945309E-5</v>
      </c>
      <c r="BG3372" s="159" t="str">
        <f t="shared" si="1425"/>
        <v/>
      </c>
    </row>
    <row r="3373" spans="1:59" ht="20.100000000000001" customHeight="1" x14ac:dyDescent="0.25">
      <c r="A3373" s="147"/>
      <c r="B3373" s="147"/>
      <c r="C3373" s="147"/>
      <c r="D3373" s="147"/>
      <c r="E3373" s="147"/>
      <c r="F3373" s="147"/>
      <c r="G3373" s="147"/>
      <c r="H3373" s="147"/>
      <c r="I3373" s="147"/>
      <c r="J3373" s="147"/>
      <c r="K3373" s="142"/>
      <c r="L3373" s="142"/>
      <c r="M3373" s="142"/>
      <c r="N3373" s="142"/>
      <c r="O3373" s="142"/>
      <c r="P3373" s="142"/>
      <c r="Q3373" s="142"/>
      <c r="R3373" s="142"/>
      <c r="S3373" s="142"/>
      <c r="BB3373" s="147"/>
      <c r="BC3373" s="147">
        <f t="shared" si="1426"/>
        <v>17.177599999999153</v>
      </c>
      <c r="BD3373" s="163">
        <f t="shared" si="1427"/>
        <v>1.6286186521936929E-2</v>
      </c>
      <c r="BE3373" s="147">
        <f t="shared" si="1428"/>
        <v>3.8711857101688535E-5</v>
      </c>
      <c r="BF3373" s="147">
        <f t="shared" si="1424"/>
        <v>3.8711857101688535E-5</v>
      </c>
      <c r="BG3373" s="159" t="str">
        <f t="shared" si="1425"/>
        <v/>
      </c>
    </row>
    <row r="3374" spans="1:59" ht="20.100000000000001" customHeight="1" x14ac:dyDescent="0.25">
      <c r="A3374" s="147"/>
      <c r="B3374" s="147"/>
      <c r="C3374" s="147"/>
      <c r="D3374" s="147"/>
      <c r="E3374" s="147"/>
      <c r="F3374" s="147"/>
      <c r="G3374" s="147"/>
      <c r="H3374" s="147"/>
      <c r="I3374" s="147"/>
      <c r="J3374" s="147"/>
      <c r="K3374" s="142"/>
      <c r="L3374" s="142"/>
      <c r="M3374" s="142"/>
      <c r="N3374" s="142"/>
      <c r="O3374" s="142"/>
      <c r="P3374" s="142"/>
      <c r="Q3374" s="142"/>
      <c r="R3374" s="142"/>
      <c r="S3374" s="142"/>
      <c r="BB3374" s="147"/>
      <c r="BC3374" s="147">
        <f t="shared" si="1426"/>
        <v>17.183999999999152</v>
      </c>
      <c r="BD3374" s="163">
        <f t="shared" si="1427"/>
        <v>1.624747466483524E-2</v>
      </c>
      <c r="BE3374" s="147">
        <f t="shared" si="1428"/>
        <v>3.86241232892999E-5</v>
      </c>
      <c r="BF3374" s="147">
        <f t="shared" si="1424"/>
        <v>3.86241232892999E-5</v>
      </c>
      <c r="BG3374" s="159" t="str">
        <f t="shared" si="1425"/>
        <v/>
      </c>
    </row>
    <row r="3375" spans="1:59" ht="20.100000000000001" customHeight="1" x14ac:dyDescent="0.25">
      <c r="A3375" s="147"/>
      <c r="B3375" s="147"/>
      <c r="C3375" s="147"/>
      <c r="D3375" s="147"/>
      <c r="E3375" s="147"/>
      <c r="F3375" s="147"/>
      <c r="G3375" s="147"/>
      <c r="H3375" s="147"/>
      <c r="I3375" s="147"/>
      <c r="J3375" s="147"/>
      <c r="K3375" s="142"/>
      <c r="L3375" s="142"/>
      <c r="M3375" s="142"/>
      <c r="N3375" s="142"/>
      <c r="O3375" s="142"/>
      <c r="P3375" s="142"/>
      <c r="Q3375" s="142"/>
      <c r="R3375" s="142"/>
      <c r="S3375" s="142"/>
      <c r="BB3375" s="147"/>
      <c r="BC3375" s="147">
        <f t="shared" si="1426"/>
        <v>17.190399999999151</v>
      </c>
      <c r="BD3375" s="163">
        <f t="shared" si="1427"/>
        <v>1.620885054154594E-2</v>
      </c>
      <c r="BE3375" s="147">
        <f t="shared" si="1428"/>
        <v>3.8536574952008351E-5</v>
      </c>
      <c r="BF3375" s="147">
        <f t="shared" si="1424"/>
        <v>3.8536574952008351E-5</v>
      </c>
      <c r="BG3375" s="159" t="str">
        <f t="shared" si="1425"/>
        <v/>
      </c>
    </row>
    <row r="3376" spans="1:59" ht="20.100000000000001" customHeight="1" x14ac:dyDescent="0.25">
      <c r="A3376" s="147"/>
      <c r="B3376" s="147"/>
      <c r="C3376" s="147"/>
      <c r="D3376" s="147"/>
      <c r="E3376" s="147"/>
      <c r="F3376" s="147"/>
      <c r="G3376" s="147"/>
      <c r="H3376" s="147"/>
      <c r="I3376" s="147"/>
      <c r="J3376" s="147"/>
      <c r="K3376" s="142"/>
      <c r="L3376" s="142"/>
      <c r="M3376" s="142"/>
      <c r="N3376" s="142"/>
      <c r="O3376" s="142"/>
      <c r="P3376" s="142"/>
      <c r="Q3376" s="142"/>
      <c r="R3376" s="142"/>
      <c r="S3376" s="142"/>
      <c r="BB3376" s="147"/>
      <c r="BC3376" s="147">
        <f t="shared" si="1426"/>
        <v>17.196799999999151</v>
      </c>
      <c r="BD3376" s="163">
        <f t="shared" si="1427"/>
        <v>1.6170313966593932E-2</v>
      </c>
      <c r="BE3376" s="147">
        <f t="shared" si="1428"/>
        <v>3.8449211739847305E-5</v>
      </c>
      <c r="BF3376" s="147">
        <f t="shared" si="1424"/>
        <v>3.8449211739847305E-5</v>
      </c>
      <c r="BG3376" s="159" t="str">
        <f t="shared" si="1425"/>
        <v/>
      </c>
    </row>
    <row r="3377" spans="1:59" ht="20.100000000000001" customHeight="1" x14ac:dyDescent="0.25">
      <c r="A3377" s="147"/>
      <c r="B3377" s="147"/>
      <c r="C3377" s="147"/>
      <c r="D3377" s="147"/>
      <c r="E3377" s="147"/>
      <c r="F3377" s="147"/>
      <c r="G3377" s="147"/>
      <c r="H3377" s="147"/>
      <c r="I3377" s="147"/>
      <c r="J3377" s="147"/>
      <c r="K3377" s="142"/>
      <c r="L3377" s="142"/>
      <c r="M3377" s="142"/>
      <c r="N3377" s="142"/>
      <c r="O3377" s="142"/>
      <c r="P3377" s="142"/>
      <c r="Q3377" s="142"/>
      <c r="R3377" s="142"/>
      <c r="S3377" s="142"/>
      <c r="BB3377" s="147"/>
      <c r="BC3377" s="147">
        <f t="shared" si="1426"/>
        <v>17.20319999999915</v>
      </c>
      <c r="BD3377" s="163">
        <f t="shared" si="1427"/>
        <v>1.6131864754854085E-2</v>
      </c>
      <c r="BE3377" s="147">
        <f t="shared" si="1428"/>
        <v>3.8362033303547538E-5</v>
      </c>
      <c r="BF3377" s="147">
        <f t="shared" ref="BF3377:BF3440" si="1429">IF(BD3377&lt;(1-$BB$693),BE3377,"")</f>
        <v>3.8362033303547538E-5</v>
      </c>
      <c r="BG3377" s="159" t="str">
        <f t="shared" ref="BG3377:BG3440" si="1430">IF(BD3377&lt;(1-$BB$699),BE3377,"")</f>
        <v/>
      </c>
    </row>
    <row r="3378" spans="1:59" ht="20.100000000000001" customHeight="1" x14ac:dyDescent="0.25">
      <c r="A3378" s="147"/>
      <c r="B3378" s="147"/>
      <c r="C3378" s="147"/>
      <c r="D3378" s="147"/>
      <c r="E3378" s="147"/>
      <c r="F3378" s="147"/>
      <c r="G3378" s="147"/>
      <c r="H3378" s="147"/>
      <c r="I3378" s="147"/>
      <c r="J3378" s="147"/>
      <c r="K3378" s="142"/>
      <c r="L3378" s="142"/>
      <c r="M3378" s="142"/>
      <c r="N3378" s="142"/>
      <c r="O3378" s="142"/>
      <c r="P3378" s="142"/>
      <c r="Q3378" s="142"/>
      <c r="R3378" s="142"/>
      <c r="S3378" s="142"/>
      <c r="BB3378" s="147"/>
      <c r="BC3378" s="147">
        <f t="shared" ref="BC3378:BC3441" si="1431">BC3377+$BF$686</f>
        <v>17.209599999999149</v>
      </c>
      <c r="BD3378" s="163">
        <f t="shared" ref="BD3378:BD3441" si="1432">_xlfn.CHISQ.DIST.RT(BC3378,7)</f>
        <v>1.6093502721550537E-2</v>
      </c>
      <c r="BE3378" s="147">
        <f t="shared" ref="BE3378:BE3441" si="1433">BD3378-BD3379</f>
        <v>3.8275039294270036E-5</v>
      </c>
      <c r="BF3378" s="147">
        <f t="shared" si="1429"/>
        <v>3.8275039294270036E-5</v>
      </c>
      <c r="BG3378" s="159" t="str">
        <f t="shared" si="1430"/>
        <v/>
      </c>
    </row>
    <row r="3379" spans="1:59" ht="20.100000000000001" customHeight="1" x14ac:dyDescent="0.25">
      <c r="A3379" s="147"/>
      <c r="B3379" s="147"/>
      <c r="C3379" s="147"/>
      <c r="D3379" s="147"/>
      <c r="E3379" s="147"/>
      <c r="F3379" s="147"/>
      <c r="G3379" s="147"/>
      <c r="H3379" s="147"/>
      <c r="I3379" s="147"/>
      <c r="J3379" s="147"/>
      <c r="K3379" s="142"/>
      <c r="L3379" s="142"/>
      <c r="M3379" s="142"/>
      <c r="N3379" s="142"/>
      <c r="O3379" s="142"/>
      <c r="P3379" s="142"/>
      <c r="Q3379" s="142"/>
      <c r="R3379" s="142"/>
      <c r="S3379" s="142"/>
      <c r="BB3379" s="147"/>
      <c r="BC3379" s="147">
        <f t="shared" si="1431"/>
        <v>17.215999999999148</v>
      </c>
      <c r="BD3379" s="163">
        <f t="shared" si="1432"/>
        <v>1.6055227682256267E-2</v>
      </c>
      <c r="BE3379" s="147">
        <f t="shared" si="1433"/>
        <v>3.8188229363703141E-5</v>
      </c>
      <c r="BF3379" s="147">
        <f t="shared" si="1429"/>
        <v>3.8188229363703141E-5</v>
      </c>
      <c r="BG3379" s="159" t="str">
        <f t="shared" si="1430"/>
        <v/>
      </c>
    </row>
    <row r="3380" spans="1:59" ht="20.100000000000001" customHeight="1" x14ac:dyDescent="0.25">
      <c r="A3380" s="147"/>
      <c r="B3380" s="147"/>
      <c r="C3380" s="147"/>
      <c r="D3380" s="147"/>
      <c r="E3380" s="147"/>
      <c r="F3380" s="147"/>
      <c r="G3380" s="147"/>
      <c r="H3380" s="147"/>
      <c r="I3380" s="147"/>
      <c r="J3380" s="147"/>
      <c r="K3380" s="142"/>
      <c r="L3380" s="142"/>
      <c r="M3380" s="142"/>
      <c r="N3380" s="142"/>
      <c r="O3380" s="142"/>
      <c r="P3380" s="142"/>
      <c r="Q3380" s="142"/>
      <c r="R3380" s="142"/>
      <c r="S3380" s="142"/>
      <c r="BB3380" s="147"/>
      <c r="BC3380" s="147">
        <f t="shared" si="1431"/>
        <v>17.222399999999148</v>
      </c>
      <c r="BD3380" s="163">
        <f t="shared" si="1432"/>
        <v>1.6017039452892564E-2</v>
      </c>
      <c r="BE3380" s="147">
        <f t="shared" si="1433"/>
        <v>3.8101603164066022E-5</v>
      </c>
      <c r="BF3380" s="147">
        <f t="shared" si="1429"/>
        <v>3.8101603164066022E-5</v>
      </c>
      <c r="BG3380" s="159" t="str">
        <f t="shared" si="1430"/>
        <v/>
      </c>
    </row>
    <row r="3381" spans="1:59" ht="20.100000000000001" customHeight="1" x14ac:dyDescent="0.25">
      <c r="A3381" s="147"/>
      <c r="B3381" s="147"/>
      <c r="C3381" s="147"/>
      <c r="D3381" s="147"/>
      <c r="E3381" s="147"/>
      <c r="F3381" s="147"/>
      <c r="G3381" s="147"/>
      <c r="H3381" s="147"/>
      <c r="I3381" s="147"/>
      <c r="J3381" s="147"/>
      <c r="K3381" s="142"/>
      <c r="L3381" s="142"/>
      <c r="M3381" s="142"/>
      <c r="N3381" s="142"/>
      <c r="O3381" s="142"/>
      <c r="P3381" s="142"/>
      <c r="Q3381" s="142"/>
      <c r="R3381" s="142"/>
      <c r="S3381" s="142"/>
      <c r="BB3381" s="147"/>
      <c r="BC3381" s="147">
        <f t="shared" si="1431"/>
        <v>17.228799999999147</v>
      </c>
      <c r="BD3381" s="163">
        <f t="shared" si="1432"/>
        <v>1.5978937849728498E-2</v>
      </c>
      <c r="BE3381" s="147">
        <f t="shared" si="1433"/>
        <v>3.8015160348139898E-5</v>
      </c>
      <c r="BF3381" s="147">
        <f t="shared" si="1429"/>
        <v>3.8015160348139898E-5</v>
      </c>
      <c r="BG3381" s="159" t="str">
        <f t="shared" si="1430"/>
        <v/>
      </c>
    </row>
    <row r="3382" spans="1:59" ht="20.100000000000001" customHeight="1" x14ac:dyDescent="0.25">
      <c r="A3382" s="147"/>
      <c r="B3382" s="147"/>
      <c r="C3382" s="147"/>
      <c r="D3382" s="147"/>
      <c r="E3382" s="147"/>
      <c r="F3382" s="147"/>
      <c r="G3382" s="147"/>
      <c r="H3382" s="147"/>
      <c r="I3382" s="147"/>
      <c r="J3382" s="147"/>
      <c r="K3382" s="142"/>
      <c r="L3382" s="142"/>
      <c r="M3382" s="142"/>
      <c r="N3382" s="142"/>
      <c r="O3382" s="142"/>
      <c r="P3382" s="142"/>
      <c r="Q3382" s="142"/>
      <c r="R3382" s="142"/>
      <c r="S3382" s="142"/>
      <c r="BB3382" s="147"/>
      <c r="BC3382" s="147">
        <f t="shared" si="1431"/>
        <v>17.235199999999146</v>
      </c>
      <c r="BD3382" s="163">
        <f t="shared" si="1432"/>
        <v>1.5940922689380358E-2</v>
      </c>
      <c r="BE3382" s="147">
        <f t="shared" si="1433"/>
        <v>3.792890056918824E-5</v>
      </c>
      <c r="BF3382" s="147">
        <f t="shared" si="1429"/>
        <v>3.792890056918824E-5</v>
      </c>
      <c r="BG3382" s="159" t="str">
        <f t="shared" si="1430"/>
        <v/>
      </c>
    </row>
    <row r="3383" spans="1:59" ht="20.100000000000001" customHeight="1" x14ac:dyDescent="0.25">
      <c r="A3383" s="147"/>
      <c r="B3383" s="147"/>
      <c r="C3383" s="147"/>
      <c r="D3383" s="147"/>
      <c r="E3383" s="147"/>
      <c r="F3383" s="147"/>
      <c r="G3383" s="147"/>
      <c r="H3383" s="147"/>
      <c r="I3383" s="147"/>
      <c r="J3383" s="147"/>
      <c r="K3383" s="142"/>
      <c r="L3383" s="142"/>
      <c r="M3383" s="142"/>
      <c r="N3383" s="142"/>
      <c r="O3383" s="142"/>
      <c r="P3383" s="142"/>
      <c r="Q3383" s="142"/>
      <c r="R3383" s="142"/>
      <c r="S3383" s="142"/>
      <c r="BB3383" s="147"/>
      <c r="BC3383" s="147">
        <f t="shared" si="1431"/>
        <v>17.241599999999146</v>
      </c>
      <c r="BD3383" s="163">
        <f t="shared" si="1432"/>
        <v>1.590299378881117E-2</v>
      </c>
      <c r="BE3383" s="147">
        <f t="shared" si="1433"/>
        <v>3.7842823480922078E-5</v>
      </c>
      <c r="BF3383" s="147">
        <f t="shared" si="1429"/>
        <v>3.7842823480922078E-5</v>
      </c>
      <c r="BG3383" s="159" t="str">
        <f t="shared" si="1430"/>
        <v/>
      </c>
    </row>
    <row r="3384" spans="1:59" ht="20.100000000000001" customHeight="1" x14ac:dyDescent="0.25">
      <c r="A3384" s="147"/>
      <c r="B3384" s="147"/>
      <c r="C3384" s="147"/>
      <c r="D3384" s="147"/>
      <c r="E3384" s="147"/>
      <c r="F3384" s="147"/>
      <c r="G3384" s="147"/>
      <c r="H3384" s="147"/>
      <c r="I3384" s="147"/>
      <c r="J3384" s="147"/>
      <c r="K3384" s="142"/>
      <c r="L3384" s="142"/>
      <c r="M3384" s="142"/>
      <c r="N3384" s="142"/>
      <c r="O3384" s="142"/>
      <c r="P3384" s="142"/>
      <c r="Q3384" s="142"/>
      <c r="R3384" s="142"/>
      <c r="S3384" s="142"/>
      <c r="BB3384" s="147"/>
      <c r="BC3384" s="147">
        <f t="shared" si="1431"/>
        <v>17.247999999999145</v>
      </c>
      <c r="BD3384" s="163">
        <f t="shared" si="1432"/>
        <v>1.5865150965330248E-2</v>
      </c>
      <c r="BE3384" s="147">
        <f t="shared" si="1433"/>
        <v>3.7756928737770618E-5</v>
      </c>
      <c r="BF3384" s="147">
        <f t="shared" si="1429"/>
        <v>3.7756928737770618E-5</v>
      </c>
      <c r="BG3384" s="159" t="str">
        <f t="shared" si="1430"/>
        <v/>
      </c>
    </row>
    <row r="3385" spans="1:59" ht="20.100000000000001" customHeight="1" x14ac:dyDescent="0.25">
      <c r="A3385" s="147"/>
      <c r="B3385" s="147"/>
      <c r="C3385" s="147"/>
      <c r="D3385" s="147"/>
      <c r="E3385" s="147"/>
      <c r="F3385" s="147"/>
      <c r="G3385" s="147"/>
      <c r="H3385" s="147"/>
      <c r="I3385" s="147"/>
      <c r="J3385" s="147"/>
      <c r="K3385" s="142"/>
      <c r="L3385" s="142"/>
      <c r="M3385" s="142"/>
      <c r="N3385" s="142"/>
      <c r="O3385" s="142"/>
      <c r="P3385" s="142"/>
      <c r="Q3385" s="142"/>
      <c r="R3385" s="142"/>
      <c r="S3385" s="142"/>
      <c r="BB3385" s="147"/>
      <c r="BC3385" s="147">
        <f t="shared" si="1431"/>
        <v>17.254399999999144</v>
      </c>
      <c r="BD3385" s="163">
        <f t="shared" si="1432"/>
        <v>1.5827394036592477E-2</v>
      </c>
      <c r="BE3385" s="147">
        <f t="shared" si="1433"/>
        <v>3.7671215994430213E-5</v>
      </c>
      <c r="BF3385" s="147">
        <f t="shared" si="1429"/>
        <v>3.7671215994430213E-5</v>
      </c>
      <c r="BG3385" s="159" t="str">
        <f t="shared" si="1430"/>
        <v/>
      </c>
    </row>
    <row r="3386" spans="1:59" ht="20.100000000000001" customHeight="1" x14ac:dyDescent="0.25">
      <c r="A3386" s="147"/>
      <c r="B3386" s="147"/>
      <c r="C3386" s="147"/>
      <c r="D3386" s="147"/>
      <c r="E3386" s="147"/>
      <c r="F3386" s="147"/>
      <c r="G3386" s="147"/>
      <c r="H3386" s="147"/>
      <c r="I3386" s="147"/>
      <c r="J3386" s="147"/>
      <c r="K3386" s="142"/>
      <c r="L3386" s="142"/>
      <c r="M3386" s="142"/>
      <c r="N3386" s="142"/>
      <c r="O3386" s="142"/>
      <c r="P3386" s="142"/>
      <c r="Q3386" s="142"/>
      <c r="R3386" s="142"/>
      <c r="S3386" s="142"/>
      <c r="BB3386" s="147"/>
      <c r="BC3386" s="147">
        <f t="shared" si="1431"/>
        <v>17.260799999999143</v>
      </c>
      <c r="BD3386" s="163">
        <f t="shared" si="1432"/>
        <v>1.5789722820598047E-2</v>
      </c>
      <c r="BE3386" s="147">
        <f t="shared" si="1433"/>
        <v>3.7585684906377842E-5</v>
      </c>
      <c r="BF3386" s="147">
        <f t="shared" si="1429"/>
        <v>3.7585684906377842E-5</v>
      </c>
      <c r="BG3386" s="159" t="str">
        <f t="shared" si="1430"/>
        <v/>
      </c>
    </row>
    <row r="3387" spans="1:59" ht="20.100000000000001" customHeight="1" x14ac:dyDescent="0.25">
      <c r="A3387" s="147"/>
      <c r="B3387" s="147"/>
      <c r="C3387" s="147"/>
      <c r="D3387" s="147"/>
      <c r="E3387" s="147"/>
      <c r="F3387" s="147"/>
      <c r="G3387" s="147"/>
      <c r="H3387" s="147"/>
      <c r="I3387" s="147"/>
      <c r="J3387" s="147"/>
      <c r="K3387" s="142"/>
      <c r="L3387" s="142"/>
      <c r="M3387" s="142"/>
      <c r="N3387" s="142"/>
      <c r="O3387" s="142"/>
      <c r="P3387" s="142"/>
      <c r="Q3387" s="142"/>
      <c r="R3387" s="142"/>
      <c r="S3387" s="142"/>
      <c r="BB3387" s="147"/>
      <c r="BC3387" s="147">
        <f t="shared" si="1431"/>
        <v>17.267199999999143</v>
      </c>
      <c r="BD3387" s="163">
        <f t="shared" si="1432"/>
        <v>1.5752137135691669E-2</v>
      </c>
      <c r="BE3387" s="147">
        <f t="shared" si="1433"/>
        <v>3.7500335129378448E-5</v>
      </c>
      <c r="BF3387" s="147">
        <f t="shared" si="1429"/>
        <v>3.7500335129378448E-5</v>
      </c>
      <c r="BG3387" s="159" t="str">
        <f t="shared" si="1430"/>
        <v/>
      </c>
    </row>
    <row r="3388" spans="1:59" ht="20.100000000000001" customHeight="1" x14ac:dyDescent="0.25">
      <c r="A3388" s="147"/>
      <c r="B3388" s="147"/>
      <c r="C3388" s="147"/>
      <c r="D3388" s="147"/>
      <c r="E3388" s="147"/>
      <c r="F3388" s="147"/>
      <c r="G3388" s="147"/>
      <c r="H3388" s="147"/>
      <c r="I3388" s="147"/>
      <c r="J3388" s="147"/>
      <c r="K3388" s="142"/>
      <c r="L3388" s="142"/>
      <c r="M3388" s="142"/>
      <c r="N3388" s="142"/>
      <c r="O3388" s="142"/>
      <c r="P3388" s="142"/>
      <c r="Q3388" s="142"/>
      <c r="R3388" s="142"/>
      <c r="S3388" s="142"/>
      <c r="BB3388" s="147"/>
      <c r="BC3388" s="147">
        <f t="shared" si="1431"/>
        <v>17.273599999999142</v>
      </c>
      <c r="BD3388" s="163">
        <f t="shared" si="1432"/>
        <v>1.5714636800562291E-2</v>
      </c>
      <c r="BE3388" s="147">
        <f t="shared" si="1433"/>
        <v>3.7415166319838822E-5</v>
      </c>
      <c r="BF3388" s="147">
        <f t="shared" si="1429"/>
        <v>3.7415166319838822E-5</v>
      </c>
      <c r="BG3388" s="159" t="str">
        <f t="shared" si="1430"/>
        <v/>
      </c>
    </row>
    <row r="3389" spans="1:59" ht="20.100000000000001" customHeight="1" x14ac:dyDescent="0.25">
      <c r="A3389" s="147"/>
      <c r="B3389" s="147"/>
      <c r="C3389" s="147"/>
      <c r="D3389" s="147"/>
      <c r="E3389" s="147"/>
      <c r="F3389" s="147"/>
      <c r="G3389" s="147"/>
      <c r="H3389" s="147"/>
      <c r="I3389" s="147"/>
      <c r="J3389" s="147"/>
      <c r="K3389" s="142"/>
      <c r="L3389" s="142"/>
      <c r="M3389" s="142"/>
      <c r="N3389" s="142"/>
      <c r="O3389" s="142"/>
      <c r="P3389" s="142"/>
      <c r="Q3389" s="142"/>
      <c r="R3389" s="142"/>
      <c r="S3389" s="142"/>
      <c r="BB3389" s="147"/>
      <c r="BC3389" s="147">
        <f t="shared" si="1431"/>
        <v>17.279999999999141</v>
      </c>
      <c r="BD3389" s="163">
        <f t="shared" si="1432"/>
        <v>1.5677221634242452E-2</v>
      </c>
      <c r="BE3389" s="147">
        <f t="shared" si="1433"/>
        <v>3.7330178134710457E-5</v>
      </c>
      <c r="BF3389" s="147">
        <f t="shared" si="1429"/>
        <v>3.7330178134710457E-5</v>
      </c>
      <c r="BG3389" s="159" t="str">
        <f t="shared" si="1430"/>
        <v/>
      </c>
    </row>
    <row r="3390" spans="1:59" ht="20.100000000000001" customHeight="1" x14ac:dyDescent="0.25">
      <c r="A3390" s="147"/>
      <c r="B3390" s="147"/>
      <c r="C3390" s="147"/>
      <c r="D3390" s="147"/>
      <c r="E3390" s="147"/>
      <c r="F3390" s="147"/>
      <c r="G3390" s="147"/>
      <c r="H3390" s="147"/>
      <c r="I3390" s="147"/>
      <c r="J3390" s="147"/>
      <c r="K3390" s="142"/>
      <c r="L3390" s="142"/>
      <c r="M3390" s="142"/>
      <c r="N3390" s="142"/>
      <c r="O3390" s="142"/>
      <c r="P3390" s="142"/>
      <c r="Q3390" s="142"/>
      <c r="R3390" s="142"/>
      <c r="S3390" s="142"/>
      <c r="BB3390" s="147"/>
      <c r="BC3390" s="147">
        <f t="shared" si="1431"/>
        <v>17.286399999999141</v>
      </c>
      <c r="BD3390" s="163">
        <f t="shared" si="1432"/>
        <v>1.5639891456107741E-2</v>
      </c>
      <c r="BE3390" s="147">
        <f t="shared" si="1433"/>
        <v>3.7245370231350772E-5</v>
      </c>
      <c r="BF3390" s="147">
        <f t="shared" si="1429"/>
        <v>3.7245370231350772E-5</v>
      </c>
      <c r="BG3390" s="159" t="str">
        <f t="shared" si="1430"/>
        <v/>
      </c>
    </row>
    <row r="3391" spans="1:59" ht="20.100000000000001" customHeight="1" x14ac:dyDescent="0.25">
      <c r="A3391" s="147"/>
      <c r="B3391" s="147"/>
      <c r="C3391" s="147"/>
      <c r="D3391" s="147"/>
      <c r="E3391" s="147"/>
      <c r="F3391" s="147"/>
      <c r="G3391" s="147"/>
      <c r="H3391" s="147"/>
      <c r="I3391" s="147"/>
      <c r="J3391" s="147"/>
      <c r="K3391" s="142"/>
      <c r="L3391" s="142"/>
      <c r="M3391" s="142"/>
      <c r="N3391" s="142"/>
      <c r="O3391" s="142"/>
      <c r="P3391" s="142"/>
      <c r="Q3391" s="142"/>
      <c r="R3391" s="142"/>
      <c r="S3391" s="142"/>
      <c r="BB3391" s="147"/>
      <c r="BC3391" s="147">
        <f t="shared" si="1431"/>
        <v>17.29279999999914</v>
      </c>
      <c r="BD3391" s="163">
        <f t="shared" si="1432"/>
        <v>1.5602646085876391E-2</v>
      </c>
      <c r="BE3391" s="147">
        <f t="shared" si="1433"/>
        <v>3.7160742267752095E-5</v>
      </c>
      <c r="BF3391" s="147">
        <f t="shared" si="1429"/>
        <v>3.7160742267752095E-5</v>
      </c>
      <c r="BG3391" s="159" t="str">
        <f t="shared" si="1430"/>
        <v/>
      </c>
    </row>
    <row r="3392" spans="1:59" ht="20.100000000000001" customHeight="1" x14ac:dyDescent="0.25">
      <c r="A3392" s="147"/>
      <c r="B3392" s="147"/>
      <c r="C3392" s="147"/>
      <c r="D3392" s="147"/>
      <c r="E3392" s="147"/>
      <c r="F3392" s="147"/>
      <c r="G3392" s="147"/>
      <c r="H3392" s="147"/>
      <c r="I3392" s="147"/>
      <c r="J3392" s="147"/>
      <c r="K3392" s="142"/>
      <c r="L3392" s="142"/>
      <c r="M3392" s="142"/>
      <c r="N3392" s="142"/>
      <c r="O3392" s="142"/>
      <c r="P3392" s="142"/>
      <c r="Q3392" s="142"/>
      <c r="R3392" s="142"/>
      <c r="S3392" s="142"/>
      <c r="BB3392" s="147"/>
      <c r="BC3392" s="147">
        <f t="shared" si="1431"/>
        <v>17.299199999999139</v>
      </c>
      <c r="BD3392" s="163">
        <f t="shared" si="1432"/>
        <v>1.5565485343608639E-2</v>
      </c>
      <c r="BE3392" s="147">
        <f t="shared" si="1433"/>
        <v>3.7076293902324822E-5</v>
      </c>
      <c r="BF3392" s="147">
        <f t="shared" si="1429"/>
        <v>3.7076293902324822E-5</v>
      </c>
      <c r="BG3392" s="159" t="str">
        <f t="shared" si="1430"/>
        <v/>
      </c>
    </row>
    <row r="3393" spans="1:59" ht="20.100000000000001" customHeight="1" x14ac:dyDescent="0.25">
      <c r="A3393" s="147"/>
      <c r="B3393" s="147"/>
      <c r="C3393" s="147"/>
      <c r="D3393" s="147"/>
      <c r="E3393" s="147"/>
      <c r="F3393" s="147"/>
      <c r="G3393" s="147"/>
      <c r="H3393" s="147"/>
      <c r="I3393" s="147"/>
      <c r="J3393" s="147"/>
      <c r="K3393" s="142"/>
      <c r="L3393" s="142"/>
      <c r="M3393" s="142"/>
      <c r="N3393" s="142"/>
      <c r="O3393" s="142"/>
      <c r="P3393" s="142"/>
      <c r="Q3393" s="142"/>
      <c r="R3393" s="142"/>
      <c r="S3393" s="142"/>
      <c r="BB3393" s="147"/>
      <c r="BC3393" s="147">
        <f t="shared" si="1431"/>
        <v>17.305599999999139</v>
      </c>
      <c r="BD3393" s="163">
        <f t="shared" si="1432"/>
        <v>1.5528409049706314E-2</v>
      </c>
      <c r="BE3393" s="147">
        <f t="shared" si="1433"/>
        <v>3.6992024794072625E-5</v>
      </c>
      <c r="BF3393" s="147">
        <f t="shared" si="1429"/>
        <v>3.6992024794072625E-5</v>
      </c>
      <c r="BG3393" s="159" t="str">
        <f t="shared" si="1430"/>
        <v/>
      </c>
    </row>
    <row r="3394" spans="1:59" ht="20.100000000000001" customHeight="1" x14ac:dyDescent="0.25">
      <c r="A3394" s="147"/>
      <c r="B3394" s="147"/>
      <c r="C3394" s="147"/>
      <c r="D3394" s="147"/>
      <c r="E3394" s="147"/>
      <c r="F3394" s="147"/>
      <c r="G3394" s="147"/>
      <c r="H3394" s="147"/>
      <c r="I3394" s="147"/>
      <c r="J3394" s="147"/>
      <c r="K3394" s="142"/>
      <c r="L3394" s="142"/>
      <c r="M3394" s="142"/>
      <c r="N3394" s="142"/>
      <c r="O3394" s="142"/>
      <c r="P3394" s="142"/>
      <c r="Q3394" s="142"/>
      <c r="R3394" s="142"/>
      <c r="S3394" s="142"/>
      <c r="BB3394" s="147"/>
      <c r="BC3394" s="147">
        <f t="shared" si="1431"/>
        <v>17.311999999999138</v>
      </c>
      <c r="BD3394" s="163">
        <f t="shared" si="1432"/>
        <v>1.5491417024912241E-2</v>
      </c>
      <c r="BE3394" s="147">
        <f t="shared" si="1433"/>
        <v>3.6907934602467551E-5</v>
      </c>
      <c r="BF3394" s="147">
        <f t="shared" si="1429"/>
        <v>3.6907934602467551E-5</v>
      </c>
      <c r="BG3394" s="159" t="str">
        <f t="shared" si="1430"/>
        <v/>
      </c>
    </row>
    <row r="3395" spans="1:59" ht="20.100000000000001" customHeight="1" x14ac:dyDescent="0.25">
      <c r="A3395" s="147"/>
      <c r="B3395" s="147"/>
      <c r="C3395" s="147"/>
      <c r="D3395" s="147"/>
      <c r="E3395" s="147"/>
      <c r="F3395" s="147"/>
      <c r="G3395" s="147"/>
      <c r="H3395" s="147"/>
      <c r="I3395" s="147"/>
      <c r="J3395" s="147"/>
      <c r="K3395" s="142"/>
      <c r="L3395" s="142"/>
      <c r="M3395" s="142"/>
      <c r="N3395" s="142"/>
      <c r="O3395" s="142"/>
      <c r="P3395" s="142"/>
      <c r="Q3395" s="142"/>
      <c r="R3395" s="142"/>
      <c r="S3395" s="142"/>
      <c r="BB3395" s="147"/>
      <c r="BC3395" s="147">
        <f t="shared" si="1431"/>
        <v>17.318399999999137</v>
      </c>
      <c r="BD3395" s="163">
        <f t="shared" si="1432"/>
        <v>1.5454509090309774E-2</v>
      </c>
      <c r="BE3395" s="147">
        <f t="shared" si="1433"/>
        <v>3.6824022987535024E-5</v>
      </c>
      <c r="BF3395" s="147">
        <f t="shared" si="1429"/>
        <v>3.6824022987535024E-5</v>
      </c>
      <c r="BG3395" s="159" t="str">
        <f t="shared" si="1430"/>
        <v/>
      </c>
    </row>
    <row r="3396" spans="1:59" ht="20.100000000000001" customHeight="1" x14ac:dyDescent="0.25">
      <c r="A3396" s="147"/>
      <c r="B3396" s="147"/>
      <c r="C3396" s="147"/>
      <c r="D3396" s="147"/>
      <c r="E3396" s="147"/>
      <c r="F3396" s="147"/>
      <c r="G3396" s="147"/>
      <c r="H3396" s="147"/>
      <c r="I3396" s="147"/>
      <c r="J3396" s="147"/>
      <c r="K3396" s="142"/>
      <c r="L3396" s="142"/>
      <c r="M3396" s="142"/>
      <c r="N3396" s="142"/>
      <c r="O3396" s="142"/>
      <c r="P3396" s="142"/>
      <c r="Q3396" s="142"/>
      <c r="R3396" s="142"/>
      <c r="S3396" s="142"/>
      <c r="BB3396" s="147"/>
      <c r="BC3396" s="147">
        <f t="shared" si="1431"/>
        <v>17.324799999999136</v>
      </c>
      <c r="BD3396" s="163">
        <f t="shared" si="1432"/>
        <v>1.5417685067322238E-2</v>
      </c>
      <c r="BE3396" s="147">
        <f t="shared" si="1433"/>
        <v>3.6740289609808741E-5</v>
      </c>
      <c r="BF3396" s="147">
        <f t="shared" si="1429"/>
        <v>3.6740289609808741E-5</v>
      </c>
      <c r="BG3396" s="159" t="str">
        <f t="shared" si="1430"/>
        <v/>
      </c>
    </row>
    <row r="3397" spans="1:59" ht="20.100000000000001" customHeight="1" x14ac:dyDescent="0.25">
      <c r="A3397" s="147"/>
      <c r="B3397" s="147"/>
      <c r="C3397" s="147"/>
      <c r="D3397" s="147"/>
      <c r="E3397" s="147"/>
      <c r="F3397" s="147"/>
      <c r="G3397" s="147"/>
      <c r="H3397" s="147"/>
      <c r="I3397" s="147"/>
      <c r="J3397" s="147"/>
      <c r="K3397" s="142"/>
      <c r="L3397" s="142"/>
      <c r="M3397" s="142"/>
      <c r="N3397" s="142"/>
      <c r="O3397" s="142"/>
      <c r="P3397" s="142"/>
      <c r="Q3397" s="142"/>
      <c r="R3397" s="142"/>
      <c r="S3397" s="142"/>
      <c r="BB3397" s="147"/>
      <c r="BC3397" s="147">
        <f t="shared" si="1431"/>
        <v>17.331199999999136</v>
      </c>
      <c r="BD3397" s="163">
        <f t="shared" si="1432"/>
        <v>1.538094477771243E-2</v>
      </c>
      <c r="BE3397" s="147">
        <f t="shared" si="1433"/>
        <v>3.6656734130294244E-5</v>
      </c>
      <c r="BF3397" s="147">
        <f t="shared" si="1429"/>
        <v>3.6656734130294244E-5</v>
      </c>
      <c r="BG3397" s="159" t="str">
        <f t="shared" si="1430"/>
        <v/>
      </c>
    </row>
    <row r="3398" spans="1:59" ht="20.100000000000001" customHeight="1" x14ac:dyDescent="0.25">
      <c r="A3398" s="147"/>
      <c r="B3398" s="147"/>
      <c r="C3398" s="147"/>
      <c r="D3398" s="147"/>
      <c r="E3398" s="147"/>
      <c r="F3398" s="147"/>
      <c r="G3398" s="147"/>
      <c r="H3398" s="147"/>
      <c r="I3398" s="147"/>
      <c r="J3398" s="147"/>
      <c r="K3398" s="142"/>
      <c r="L3398" s="142"/>
      <c r="M3398" s="142"/>
      <c r="N3398" s="142"/>
      <c r="O3398" s="142"/>
      <c r="P3398" s="142"/>
      <c r="Q3398" s="142"/>
      <c r="R3398" s="142"/>
      <c r="S3398" s="142"/>
      <c r="BB3398" s="147"/>
      <c r="BC3398" s="147">
        <f t="shared" si="1431"/>
        <v>17.337599999999135</v>
      </c>
      <c r="BD3398" s="163">
        <f t="shared" si="1432"/>
        <v>1.5344288043582135E-2</v>
      </c>
      <c r="BE3398" s="147">
        <f t="shared" si="1433"/>
        <v>3.6573356210540045E-5</v>
      </c>
      <c r="BF3398" s="147">
        <f t="shared" si="1429"/>
        <v>3.6573356210540045E-5</v>
      </c>
      <c r="BG3398" s="159" t="str">
        <f t="shared" si="1430"/>
        <v/>
      </c>
    </row>
    <row r="3399" spans="1:59" ht="20.100000000000001" customHeight="1" x14ac:dyDescent="0.25">
      <c r="A3399" s="147"/>
      <c r="B3399" s="147"/>
      <c r="C3399" s="147"/>
      <c r="D3399" s="147"/>
      <c r="E3399" s="147"/>
      <c r="F3399" s="147"/>
      <c r="G3399" s="147"/>
      <c r="H3399" s="147"/>
      <c r="I3399" s="147"/>
      <c r="J3399" s="147"/>
      <c r="K3399" s="142"/>
      <c r="L3399" s="142"/>
      <c r="M3399" s="142"/>
      <c r="N3399" s="142"/>
      <c r="O3399" s="142"/>
      <c r="P3399" s="142"/>
      <c r="Q3399" s="142"/>
      <c r="R3399" s="142"/>
      <c r="S3399" s="142"/>
      <c r="BB3399" s="147"/>
      <c r="BC3399" s="147">
        <f t="shared" si="1431"/>
        <v>17.343999999999134</v>
      </c>
      <c r="BD3399" s="163">
        <f t="shared" si="1432"/>
        <v>1.5307714687371595E-2</v>
      </c>
      <c r="BE3399" s="147">
        <f t="shared" si="1433"/>
        <v>3.6490155512656705E-5</v>
      </c>
      <c r="BF3399" s="147">
        <f t="shared" si="1429"/>
        <v>3.6490155512656705E-5</v>
      </c>
      <c r="BG3399" s="159" t="str">
        <f t="shared" si="1430"/>
        <v/>
      </c>
    </row>
    <row r="3400" spans="1:59" ht="20.100000000000001" customHeight="1" x14ac:dyDescent="0.25">
      <c r="A3400" s="147"/>
      <c r="B3400" s="147"/>
      <c r="C3400" s="147"/>
      <c r="D3400" s="147"/>
      <c r="E3400" s="147"/>
      <c r="F3400" s="147"/>
      <c r="G3400" s="147"/>
      <c r="H3400" s="147"/>
      <c r="I3400" s="147"/>
      <c r="J3400" s="147"/>
      <c r="K3400" s="142"/>
      <c r="L3400" s="142"/>
      <c r="M3400" s="142"/>
      <c r="N3400" s="142"/>
      <c r="O3400" s="142"/>
      <c r="P3400" s="142"/>
      <c r="Q3400" s="142"/>
      <c r="R3400" s="142"/>
      <c r="S3400" s="142"/>
      <c r="BB3400" s="147"/>
      <c r="BC3400" s="147">
        <f t="shared" si="1431"/>
        <v>17.350399999999134</v>
      </c>
      <c r="BD3400" s="163">
        <f t="shared" si="1432"/>
        <v>1.5271224531858939E-2</v>
      </c>
      <c r="BE3400" s="147">
        <f t="shared" si="1433"/>
        <v>3.640713169925959E-5</v>
      </c>
      <c r="BF3400" s="147">
        <f t="shared" si="1429"/>
        <v>3.640713169925959E-5</v>
      </c>
      <c r="BG3400" s="159" t="str">
        <f t="shared" si="1430"/>
        <v/>
      </c>
    </row>
    <row r="3401" spans="1:59" ht="20.100000000000001" customHeight="1" x14ac:dyDescent="0.25">
      <c r="A3401" s="147"/>
      <c r="B3401" s="147"/>
      <c r="C3401" s="147"/>
      <c r="D3401" s="147"/>
      <c r="E3401" s="147"/>
      <c r="F3401" s="147"/>
      <c r="G3401" s="147"/>
      <c r="H3401" s="147"/>
      <c r="I3401" s="147"/>
      <c r="J3401" s="147"/>
      <c r="K3401" s="142"/>
      <c r="L3401" s="142"/>
      <c r="M3401" s="142"/>
      <c r="N3401" s="142"/>
      <c r="O3401" s="142"/>
      <c r="P3401" s="142"/>
      <c r="Q3401" s="142"/>
      <c r="R3401" s="142"/>
      <c r="S3401" s="142"/>
      <c r="BB3401" s="147"/>
      <c r="BC3401" s="147">
        <f t="shared" si="1431"/>
        <v>17.356799999999133</v>
      </c>
      <c r="BD3401" s="163">
        <f t="shared" si="1432"/>
        <v>1.5234817400159679E-2</v>
      </c>
      <c r="BE3401" s="147">
        <f t="shared" si="1433"/>
        <v>3.632428443331448E-5</v>
      </c>
      <c r="BF3401" s="147">
        <f t="shared" si="1429"/>
        <v>3.632428443331448E-5</v>
      </c>
      <c r="BG3401" s="159" t="str">
        <f t="shared" si="1430"/>
        <v/>
      </c>
    </row>
    <row r="3402" spans="1:59" ht="20.100000000000001" customHeight="1" x14ac:dyDescent="0.25">
      <c r="A3402" s="147"/>
      <c r="B3402" s="147"/>
      <c r="C3402" s="147"/>
      <c r="D3402" s="147"/>
      <c r="E3402" s="147"/>
      <c r="F3402" s="147"/>
      <c r="G3402" s="147"/>
      <c r="H3402" s="147"/>
      <c r="I3402" s="147"/>
      <c r="J3402" s="147"/>
      <c r="K3402" s="142"/>
      <c r="L3402" s="142"/>
      <c r="M3402" s="142"/>
      <c r="N3402" s="142"/>
      <c r="O3402" s="142"/>
      <c r="P3402" s="142"/>
      <c r="Q3402" s="142"/>
      <c r="R3402" s="142"/>
      <c r="S3402" s="142"/>
      <c r="BB3402" s="147"/>
      <c r="BC3402" s="147">
        <f t="shared" si="1431"/>
        <v>17.363199999999132</v>
      </c>
      <c r="BD3402" s="163">
        <f t="shared" si="1432"/>
        <v>1.5198493115726365E-2</v>
      </c>
      <c r="BE3402" s="147">
        <f t="shared" si="1433"/>
        <v>3.6241613378597271E-5</v>
      </c>
      <c r="BF3402" s="147">
        <f t="shared" si="1429"/>
        <v>3.6241613378597271E-5</v>
      </c>
      <c r="BG3402" s="159" t="str">
        <f t="shared" si="1430"/>
        <v/>
      </c>
    </row>
    <row r="3403" spans="1:59" ht="20.100000000000001" customHeight="1" x14ac:dyDescent="0.25">
      <c r="A3403" s="147"/>
      <c r="B3403" s="147"/>
      <c r="C3403" s="147"/>
      <c r="D3403" s="147"/>
      <c r="E3403" s="147"/>
      <c r="F3403" s="147"/>
      <c r="G3403" s="147"/>
      <c r="H3403" s="147"/>
      <c r="I3403" s="147"/>
      <c r="J3403" s="147"/>
      <c r="K3403" s="142"/>
      <c r="L3403" s="142"/>
      <c r="M3403" s="142"/>
      <c r="N3403" s="142"/>
      <c r="O3403" s="142"/>
      <c r="P3403" s="142"/>
      <c r="Q3403" s="142"/>
      <c r="R3403" s="142"/>
      <c r="S3403" s="142"/>
      <c r="BB3403" s="147"/>
      <c r="BC3403" s="147">
        <f t="shared" si="1431"/>
        <v>17.369599999999132</v>
      </c>
      <c r="BD3403" s="163">
        <f t="shared" si="1432"/>
        <v>1.5162251502347767E-2</v>
      </c>
      <c r="BE3403" s="147">
        <f t="shared" si="1433"/>
        <v>3.6159118199137127E-5</v>
      </c>
      <c r="BF3403" s="147">
        <f t="shared" si="1429"/>
        <v>3.6159118199137127E-5</v>
      </c>
      <c r="BG3403" s="159" t="str">
        <f t="shared" si="1430"/>
        <v/>
      </c>
    </row>
    <row r="3404" spans="1:59" ht="20.100000000000001" customHeight="1" x14ac:dyDescent="0.25">
      <c r="A3404" s="147"/>
      <c r="B3404" s="147"/>
      <c r="C3404" s="147"/>
      <c r="D3404" s="147"/>
      <c r="E3404" s="147"/>
      <c r="F3404" s="147"/>
      <c r="G3404" s="147"/>
      <c r="H3404" s="147"/>
      <c r="I3404" s="147"/>
      <c r="J3404" s="147"/>
      <c r="K3404" s="142"/>
      <c r="L3404" s="142"/>
      <c r="M3404" s="142"/>
      <c r="N3404" s="142"/>
      <c r="O3404" s="142"/>
      <c r="P3404" s="142"/>
      <c r="Q3404" s="142"/>
      <c r="R3404" s="142"/>
      <c r="S3404" s="142"/>
      <c r="BB3404" s="147"/>
      <c r="BC3404" s="147">
        <f t="shared" si="1431"/>
        <v>17.375999999999131</v>
      </c>
      <c r="BD3404" s="163">
        <f t="shared" si="1432"/>
        <v>1.512609238414863E-2</v>
      </c>
      <c r="BE3404" s="147">
        <f t="shared" si="1433"/>
        <v>3.6076798559594656E-5</v>
      </c>
      <c r="BF3404" s="147">
        <f t="shared" si="1429"/>
        <v>3.6076798559594656E-5</v>
      </c>
      <c r="BG3404" s="159" t="str">
        <f t="shared" si="1430"/>
        <v/>
      </c>
    </row>
    <row r="3405" spans="1:59" ht="20.100000000000001" customHeight="1" x14ac:dyDescent="0.25">
      <c r="A3405" s="147"/>
      <c r="B3405" s="147"/>
      <c r="C3405" s="147"/>
      <c r="D3405" s="147"/>
      <c r="E3405" s="147"/>
      <c r="F3405" s="147"/>
      <c r="G3405" s="147"/>
      <c r="H3405" s="147"/>
      <c r="I3405" s="147"/>
      <c r="J3405" s="147"/>
      <c r="K3405" s="142"/>
      <c r="L3405" s="142"/>
      <c r="M3405" s="142"/>
      <c r="N3405" s="142"/>
      <c r="O3405" s="142"/>
      <c r="P3405" s="142"/>
      <c r="Q3405" s="142"/>
      <c r="R3405" s="142"/>
      <c r="S3405" s="142"/>
      <c r="BB3405" s="147"/>
      <c r="BC3405" s="147">
        <f t="shared" si="1431"/>
        <v>17.38239999999913</v>
      </c>
      <c r="BD3405" s="163">
        <f t="shared" si="1432"/>
        <v>1.5090015585589036E-2</v>
      </c>
      <c r="BE3405" s="147">
        <f t="shared" si="1433"/>
        <v>3.5994654125149142E-5</v>
      </c>
      <c r="BF3405" s="147">
        <f t="shared" si="1429"/>
        <v>3.5994654125149142E-5</v>
      </c>
      <c r="BG3405" s="159" t="str">
        <f t="shared" si="1430"/>
        <v/>
      </c>
    </row>
    <row r="3406" spans="1:59" ht="20.100000000000001" customHeight="1" x14ac:dyDescent="0.25">
      <c r="A3406" s="147"/>
      <c r="B3406" s="147"/>
      <c r="C3406" s="147"/>
      <c r="D3406" s="147"/>
      <c r="E3406" s="147"/>
      <c r="F3406" s="147"/>
      <c r="G3406" s="147"/>
      <c r="H3406" s="147"/>
      <c r="I3406" s="147"/>
      <c r="J3406" s="147"/>
      <c r="K3406" s="142"/>
      <c r="L3406" s="142"/>
      <c r="M3406" s="142"/>
      <c r="N3406" s="142"/>
      <c r="O3406" s="142"/>
      <c r="P3406" s="142"/>
      <c r="Q3406" s="142"/>
      <c r="R3406" s="142"/>
      <c r="S3406" s="142"/>
      <c r="BB3406" s="147"/>
      <c r="BC3406" s="147">
        <f t="shared" si="1431"/>
        <v>17.388799999999129</v>
      </c>
      <c r="BD3406" s="163">
        <f t="shared" si="1432"/>
        <v>1.5054020931463886E-2</v>
      </c>
      <c r="BE3406" s="147">
        <f t="shared" si="1433"/>
        <v>3.5912684561417024E-5</v>
      </c>
      <c r="BF3406" s="147">
        <f t="shared" si="1429"/>
        <v>3.5912684561417024E-5</v>
      </c>
      <c r="BG3406" s="159" t="str">
        <f t="shared" si="1430"/>
        <v/>
      </c>
    </row>
    <row r="3407" spans="1:59" ht="20.100000000000001" customHeight="1" x14ac:dyDescent="0.25">
      <c r="A3407" s="147"/>
      <c r="B3407" s="147"/>
      <c r="C3407" s="147"/>
      <c r="D3407" s="147"/>
      <c r="E3407" s="147"/>
      <c r="F3407" s="147"/>
      <c r="G3407" s="147"/>
      <c r="H3407" s="147"/>
      <c r="I3407" s="147"/>
      <c r="J3407" s="147"/>
      <c r="K3407" s="142"/>
      <c r="L3407" s="142"/>
      <c r="M3407" s="142"/>
      <c r="N3407" s="142"/>
      <c r="O3407" s="142"/>
      <c r="P3407" s="142"/>
      <c r="Q3407" s="142"/>
      <c r="R3407" s="142"/>
      <c r="S3407" s="142"/>
      <c r="BB3407" s="147"/>
      <c r="BC3407" s="147">
        <f t="shared" si="1431"/>
        <v>17.395199999999129</v>
      </c>
      <c r="BD3407" s="163">
        <f t="shared" si="1432"/>
        <v>1.5018108246902469E-2</v>
      </c>
      <c r="BE3407" s="147">
        <f t="shared" si="1433"/>
        <v>3.5830889534653118E-5</v>
      </c>
      <c r="BF3407" s="147">
        <f t="shared" si="1429"/>
        <v>3.5830889534653118E-5</v>
      </c>
      <c r="BG3407" s="159" t="str">
        <f t="shared" si="1430"/>
        <v/>
      </c>
    </row>
    <row r="3408" spans="1:59" ht="20.100000000000001" customHeight="1" x14ac:dyDescent="0.25">
      <c r="A3408" s="147"/>
      <c r="B3408" s="147"/>
      <c r="C3408" s="147"/>
      <c r="D3408" s="147"/>
      <c r="E3408" s="147"/>
      <c r="F3408" s="147"/>
      <c r="G3408" s="147"/>
      <c r="H3408" s="147"/>
      <c r="I3408" s="147"/>
      <c r="J3408" s="147"/>
      <c r="K3408" s="142"/>
      <c r="L3408" s="142"/>
      <c r="M3408" s="142"/>
      <c r="N3408" s="142"/>
      <c r="O3408" s="142"/>
      <c r="P3408" s="142"/>
      <c r="Q3408" s="142"/>
      <c r="R3408" s="142"/>
      <c r="S3408" s="142"/>
      <c r="BB3408" s="147"/>
      <c r="BC3408" s="147">
        <f t="shared" si="1431"/>
        <v>17.401599999999128</v>
      </c>
      <c r="BD3408" s="163">
        <f t="shared" si="1432"/>
        <v>1.4982277357367816E-2</v>
      </c>
      <c r="BE3408" s="147">
        <f t="shared" si="1433"/>
        <v>3.5749268711473062E-5</v>
      </c>
      <c r="BF3408" s="147">
        <f t="shared" si="1429"/>
        <v>3.5749268711473062E-5</v>
      </c>
      <c r="BG3408" s="159" t="str">
        <f t="shared" si="1430"/>
        <v/>
      </c>
    </row>
    <row r="3409" spans="1:59" ht="20.100000000000001" customHeight="1" x14ac:dyDescent="0.25">
      <c r="A3409" s="147"/>
      <c r="B3409" s="147"/>
      <c r="C3409" s="147"/>
      <c r="D3409" s="147"/>
      <c r="E3409" s="147"/>
      <c r="F3409" s="147"/>
      <c r="G3409" s="147"/>
      <c r="H3409" s="147"/>
      <c r="I3409" s="147"/>
      <c r="J3409" s="147"/>
      <c r="K3409" s="142"/>
      <c r="L3409" s="142"/>
      <c r="M3409" s="142"/>
      <c r="N3409" s="142"/>
      <c r="O3409" s="142"/>
      <c r="P3409" s="142"/>
      <c r="Q3409" s="142"/>
      <c r="R3409" s="142"/>
      <c r="S3409" s="142"/>
      <c r="BB3409" s="147"/>
      <c r="BC3409" s="147">
        <f t="shared" si="1431"/>
        <v>17.407999999999127</v>
      </c>
      <c r="BD3409" s="163">
        <f t="shared" si="1432"/>
        <v>1.4946528088656343E-2</v>
      </c>
      <c r="BE3409" s="147">
        <f t="shared" si="1433"/>
        <v>3.5667821759167301E-5</v>
      </c>
      <c r="BF3409" s="147">
        <f t="shared" si="1429"/>
        <v>3.5667821759167301E-5</v>
      </c>
      <c r="BG3409" s="159" t="str">
        <f t="shared" si="1430"/>
        <v/>
      </c>
    </row>
    <row r="3410" spans="1:59" ht="20.100000000000001" customHeight="1" x14ac:dyDescent="0.25">
      <c r="A3410" s="147"/>
      <c r="B3410" s="147"/>
      <c r="C3410" s="147"/>
      <c r="D3410" s="147"/>
      <c r="E3410" s="147"/>
      <c r="F3410" s="147"/>
      <c r="G3410" s="147"/>
      <c r="H3410" s="147"/>
      <c r="I3410" s="147"/>
      <c r="J3410" s="147"/>
      <c r="K3410" s="142"/>
      <c r="L3410" s="142"/>
      <c r="M3410" s="142"/>
      <c r="N3410" s="142"/>
      <c r="O3410" s="142"/>
      <c r="P3410" s="142"/>
      <c r="Q3410" s="142"/>
      <c r="R3410" s="142"/>
      <c r="S3410" s="142"/>
      <c r="BB3410" s="147"/>
      <c r="BC3410" s="147">
        <f t="shared" si="1431"/>
        <v>17.414399999999127</v>
      </c>
      <c r="BD3410" s="163">
        <f t="shared" si="1432"/>
        <v>1.4910860266897176E-2</v>
      </c>
      <c r="BE3410" s="147">
        <f t="shared" si="1433"/>
        <v>3.5586548345354144E-5</v>
      </c>
      <c r="BF3410" s="147">
        <f t="shared" si="1429"/>
        <v>3.5586548345354144E-5</v>
      </c>
      <c r="BG3410" s="159" t="str">
        <f t="shared" si="1430"/>
        <v/>
      </c>
    </row>
    <row r="3411" spans="1:59" ht="20.100000000000001" customHeight="1" x14ac:dyDescent="0.25">
      <c r="A3411" s="147"/>
      <c r="B3411" s="147"/>
      <c r="C3411" s="147"/>
      <c r="D3411" s="147"/>
      <c r="E3411" s="147"/>
      <c r="F3411" s="147"/>
      <c r="G3411" s="147"/>
      <c r="H3411" s="147"/>
      <c r="I3411" s="147"/>
      <c r="J3411" s="147"/>
      <c r="K3411" s="142"/>
      <c r="L3411" s="142"/>
      <c r="M3411" s="142"/>
      <c r="N3411" s="142"/>
      <c r="O3411" s="142"/>
      <c r="P3411" s="142"/>
      <c r="Q3411" s="142"/>
      <c r="R3411" s="142"/>
      <c r="S3411" s="142"/>
      <c r="BB3411" s="147"/>
      <c r="BC3411" s="147">
        <f t="shared" si="1431"/>
        <v>17.420799999999126</v>
      </c>
      <c r="BD3411" s="163">
        <f t="shared" si="1432"/>
        <v>1.4875273718551822E-2</v>
      </c>
      <c r="BE3411" s="147">
        <f t="shared" si="1433"/>
        <v>3.5505448138344053E-5</v>
      </c>
      <c r="BF3411" s="147">
        <f t="shared" si="1429"/>
        <v>3.5505448138344053E-5</v>
      </c>
      <c r="BG3411" s="159" t="str">
        <f t="shared" si="1430"/>
        <v/>
      </c>
    </row>
    <row r="3412" spans="1:59" ht="20.100000000000001" customHeight="1" x14ac:dyDescent="0.25">
      <c r="A3412" s="147"/>
      <c r="B3412" s="147"/>
      <c r="C3412" s="147"/>
      <c r="D3412" s="147"/>
      <c r="E3412" s="147"/>
      <c r="F3412" s="147"/>
      <c r="G3412" s="147"/>
      <c r="H3412" s="147"/>
      <c r="I3412" s="147"/>
      <c r="J3412" s="147"/>
      <c r="K3412" s="142"/>
      <c r="L3412" s="142"/>
      <c r="M3412" s="142"/>
      <c r="N3412" s="142"/>
      <c r="O3412" s="142"/>
      <c r="P3412" s="142"/>
      <c r="Q3412" s="142"/>
      <c r="R3412" s="142"/>
      <c r="S3412" s="142"/>
      <c r="BB3412" s="147"/>
      <c r="BC3412" s="147">
        <f t="shared" si="1431"/>
        <v>17.427199999999125</v>
      </c>
      <c r="BD3412" s="163">
        <f t="shared" si="1432"/>
        <v>1.4839768270413478E-2</v>
      </c>
      <c r="BE3412" s="147">
        <f t="shared" si="1433"/>
        <v>3.5424520806841275E-5</v>
      </c>
      <c r="BF3412" s="147">
        <f t="shared" si="1429"/>
        <v>3.5424520806841275E-5</v>
      </c>
      <c r="BG3412" s="159" t="str">
        <f t="shared" si="1430"/>
        <v/>
      </c>
    </row>
    <row r="3413" spans="1:59" ht="20.100000000000001" customHeight="1" x14ac:dyDescent="0.25">
      <c r="A3413" s="147"/>
      <c r="B3413" s="147"/>
      <c r="C3413" s="147"/>
      <c r="D3413" s="147"/>
      <c r="E3413" s="147"/>
      <c r="F3413" s="147"/>
      <c r="G3413" s="147"/>
      <c r="H3413" s="147"/>
      <c r="I3413" s="147"/>
      <c r="J3413" s="147"/>
      <c r="K3413" s="142"/>
      <c r="L3413" s="142"/>
      <c r="M3413" s="142"/>
      <c r="N3413" s="142"/>
      <c r="O3413" s="142"/>
      <c r="P3413" s="142"/>
      <c r="Q3413" s="142"/>
      <c r="R3413" s="142"/>
      <c r="S3413" s="142"/>
      <c r="BB3413" s="147"/>
      <c r="BC3413" s="147">
        <f t="shared" si="1431"/>
        <v>17.433599999999124</v>
      </c>
      <c r="BD3413" s="163">
        <f t="shared" si="1432"/>
        <v>1.4804343749606637E-2</v>
      </c>
      <c r="BE3413" s="147">
        <f t="shared" si="1433"/>
        <v>3.5343766020049655E-5</v>
      </c>
      <c r="BF3413" s="147">
        <f t="shared" si="1429"/>
        <v>3.5343766020049655E-5</v>
      </c>
      <c r="BG3413" s="159" t="str">
        <f t="shared" si="1430"/>
        <v/>
      </c>
    </row>
    <row r="3414" spans="1:59" ht="20.100000000000001" customHeight="1" x14ac:dyDescent="0.25">
      <c r="A3414" s="147"/>
      <c r="B3414" s="147"/>
      <c r="C3414" s="147"/>
      <c r="D3414" s="147"/>
      <c r="E3414" s="147"/>
      <c r="F3414" s="147"/>
      <c r="G3414" s="147"/>
      <c r="H3414" s="147"/>
      <c r="I3414" s="147"/>
      <c r="J3414" s="147"/>
      <c r="K3414" s="142"/>
      <c r="L3414" s="142"/>
      <c r="M3414" s="142"/>
      <c r="N3414" s="142"/>
      <c r="O3414" s="142"/>
      <c r="P3414" s="142"/>
      <c r="Q3414" s="142"/>
      <c r="R3414" s="142"/>
      <c r="S3414" s="142"/>
      <c r="BB3414" s="147"/>
      <c r="BC3414" s="147">
        <f t="shared" si="1431"/>
        <v>17.439999999999124</v>
      </c>
      <c r="BD3414" s="163">
        <f t="shared" si="1432"/>
        <v>1.4768999983586587E-2</v>
      </c>
      <c r="BE3414" s="147">
        <f t="shared" si="1433"/>
        <v>3.5263183447847846E-5</v>
      </c>
      <c r="BF3414" s="147">
        <f t="shared" si="1429"/>
        <v>3.5263183447847846E-5</v>
      </c>
      <c r="BG3414" s="159" t="str">
        <f t="shared" si="1430"/>
        <v/>
      </c>
    </row>
    <row r="3415" spans="1:59" ht="20.100000000000001" customHeight="1" x14ac:dyDescent="0.25">
      <c r="A3415" s="147"/>
      <c r="B3415" s="147"/>
      <c r="C3415" s="147"/>
      <c r="D3415" s="147"/>
      <c r="E3415" s="147"/>
      <c r="F3415" s="147"/>
      <c r="G3415" s="147"/>
      <c r="H3415" s="147"/>
      <c r="I3415" s="147"/>
      <c r="J3415" s="147"/>
      <c r="K3415" s="142"/>
      <c r="L3415" s="142"/>
      <c r="M3415" s="142"/>
      <c r="N3415" s="142"/>
      <c r="O3415" s="142"/>
      <c r="P3415" s="142"/>
      <c r="Q3415" s="142"/>
      <c r="R3415" s="142"/>
      <c r="S3415" s="142"/>
      <c r="BB3415" s="147"/>
      <c r="BC3415" s="147">
        <f t="shared" si="1431"/>
        <v>17.446399999999123</v>
      </c>
      <c r="BD3415" s="163">
        <f t="shared" si="1432"/>
        <v>1.4733736800138739E-2</v>
      </c>
      <c r="BE3415" s="147">
        <f t="shared" si="1433"/>
        <v>3.5182772760362566E-5</v>
      </c>
      <c r="BF3415" s="147">
        <f t="shared" si="1429"/>
        <v>3.5182772760362566E-5</v>
      </c>
      <c r="BG3415" s="159" t="str">
        <f t="shared" si="1430"/>
        <v/>
      </c>
    </row>
    <row r="3416" spans="1:59" ht="20.100000000000001" customHeight="1" x14ac:dyDescent="0.25">
      <c r="A3416" s="147"/>
      <c r="B3416" s="147"/>
      <c r="C3416" s="147"/>
      <c r="D3416" s="147"/>
      <c r="E3416" s="147"/>
      <c r="F3416" s="147"/>
      <c r="G3416" s="147"/>
      <c r="H3416" s="147"/>
      <c r="I3416" s="147"/>
      <c r="J3416" s="147"/>
      <c r="K3416" s="142"/>
      <c r="L3416" s="142"/>
      <c r="M3416" s="142"/>
      <c r="N3416" s="142"/>
      <c r="O3416" s="142"/>
      <c r="P3416" s="142"/>
      <c r="Q3416" s="142"/>
      <c r="R3416" s="142"/>
      <c r="S3416" s="142"/>
      <c r="BB3416" s="147"/>
      <c r="BC3416" s="147">
        <f t="shared" si="1431"/>
        <v>17.452799999999122</v>
      </c>
      <c r="BD3416" s="163">
        <f t="shared" si="1432"/>
        <v>1.4698554027378376E-2</v>
      </c>
      <c r="BE3416" s="147">
        <f t="shared" si="1433"/>
        <v>3.5102533628466465E-5</v>
      </c>
      <c r="BF3416" s="147">
        <f t="shared" si="1429"/>
        <v>3.5102533628466465E-5</v>
      </c>
      <c r="BG3416" s="159" t="str">
        <f t="shared" si="1430"/>
        <v/>
      </c>
    </row>
    <row r="3417" spans="1:59" ht="20.100000000000001" customHeight="1" x14ac:dyDescent="0.25">
      <c r="A3417" s="147"/>
      <c r="B3417" s="147"/>
      <c r="C3417" s="147"/>
      <c r="D3417" s="147"/>
      <c r="E3417" s="147"/>
      <c r="F3417" s="147"/>
      <c r="G3417" s="147"/>
      <c r="H3417" s="147"/>
      <c r="I3417" s="147"/>
      <c r="J3417" s="147"/>
      <c r="K3417" s="142"/>
      <c r="L3417" s="142"/>
      <c r="M3417" s="142"/>
      <c r="N3417" s="142"/>
      <c r="O3417" s="142"/>
      <c r="P3417" s="142"/>
      <c r="Q3417" s="142"/>
      <c r="R3417" s="142"/>
      <c r="S3417" s="142"/>
      <c r="BB3417" s="147"/>
      <c r="BC3417" s="147">
        <f t="shared" si="1431"/>
        <v>17.459199999999122</v>
      </c>
      <c r="BD3417" s="163">
        <f t="shared" si="1432"/>
        <v>1.466345149374991E-2</v>
      </c>
      <c r="BE3417" s="147">
        <f t="shared" si="1433"/>
        <v>3.5022465723408627E-5</v>
      </c>
      <c r="BF3417" s="147">
        <f t="shared" si="1429"/>
        <v>3.5022465723408627E-5</v>
      </c>
      <c r="BG3417" s="159" t="str">
        <f t="shared" si="1430"/>
        <v/>
      </c>
    </row>
    <row r="3418" spans="1:59" ht="20.100000000000001" customHeight="1" x14ac:dyDescent="0.25">
      <c r="A3418" s="147"/>
      <c r="B3418" s="147"/>
      <c r="C3418" s="147"/>
      <c r="D3418" s="147"/>
      <c r="E3418" s="147"/>
      <c r="F3418" s="147"/>
      <c r="G3418" s="147"/>
      <c r="H3418" s="147"/>
      <c r="I3418" s="147"/>
      <c r="J3418" s="147"/>
      <c r="K3418" s="142"/>
      <c r="L3418" s="142"/>
      <c r="M3418" s="142"/>
      <c r="N3418" s="142"/>
      <c r="O3418" s="142"/>
      <c r="P3418" s="142"/>
      <c r="Q3418" s="142"/>
      <c r="R3418" s="142"/>
      <c r="S3418" s="142"/>
      <c r="BB3418" s="147"/>
      <c r="BC3418" s="147">
        <f t="shared" si="1431"/>
        <v>17.465599999999121</v>
      </c>
      <c r="BD3418" s="163">
        <f t="shared" si="1432"/>
        <v>1.4628429028026501E-2</v>
      </c>
      <c r="BE3418" s="147">
        <f t="shared" si="1433"/>
        <v>3.4942568716984576E-5</v>
      </c>
      <c r="BF3418" s="147">
        <f t="shared" si="1429"/>
        <v>3.4942568716984576E-5</v>
      </c>
      <c r="BG3418" s="159" t="str">
        <f t="shared" si="1430"/>
        <v/>
      </c>
    </row>
    <row r="3419" spans="1:59" ht="20.100000000000001" customHeight="1" x14ac:dyDescent="0.25">
      <c r="A3419" s="147"/>
      <c r="B3419" s="147"/>
      <c r="C3419" s="147"/>
      <c r="D3419" s="147"/>
      <c r="E3419" s="147"/>
      <c r="F3419" s="147"/>
      <c r="G3419" s="147"/>
      <c r="H3419" s="147"/>
      <c r="I3419" s="147"/>
      <c r="J3419" s="147"/>
      <c r="K3419" s="142"/>
      <c r="L3419" s="142"/>
      <c r="M3419" s="142"/>
      <c r="N3419" s="142"/>
      <c r="O3419" s="142"/>
      <c r="P3419" s="142"/>
      <c r="Q3419" s="142"/>
      <c r="R3419" s="142"/>
      <c r="S3419" s="142"/>
      <c r="BB3419" s="147"/>
      <c r="BC3419" s="147">
        <f t="shared" si="1431"/>
        <v>17.47199999999912</v>
      </c>
      <c r="BD3419" s="163">
        <f t="shared" si="1432"/>
        <v>1.4593486459309517E-2</v>
      </c>
      <c r="BE3419" s="147">
        <f t="shared" si="1433"/>
        <v>3.4862842281557088E-5</v>
      </c>
      <c r="BF3419" s="147">
        <f t="shared" si="1429"/>
        <v>3.4862842281557088E-5</v>
      </c>
      <c r="BG3419" s="159" t="str">
        <f t="shared" si="1430"/>
        <v/>
      </c>
    </row>
    <row r="3420" spans="1:59" ht="20.100000000000001" customHeight="1" x14ac:dyDescent="0.25">
      <c r="A3420" s="147"/>
      <c r="B3420" s="147"/>
      <c r="C3420" s="147"/>
      <c r="D3420" s="147"/>
      <c r="E3420" s="147"/>
      <c r="F3420" s="147"/>
      <c r="G3420" s="147"/>
      <c r="H3420" s="147"/>
      <c r="I3420" s="147"/>
      <c r="J3420" s="147"/>
      <c r="K3420" s="142"/>
      <c r="L3420" s="142"/>
      <c r="M3420" s="142"/>
      <c r="N3420" s="142"/>
      <c r="O3420" s="142"/>
      <c r="P3420" s="142"/>
      <c r="Q3420" s="142"/>
      <c r="R3420" s="142"/>
      <c r="S3420" s="142"/>
      <c r="BB3420" s="147"/>
      <c r="BC3420" s="147">
        <f t="shared" si="1431"/>
        <v>17.47839999999912</v>
      </c>
      <c r="BD3420" s="163">
        <f t="shared" si="1432"/>
        <v>1.455862361702796E-2</v>
      </c>
      <c r="BE3420" s="147">
        <f t="shared" si="1433"/>
        <v>3.4783286089828946E-5</v>
      </c>
      <c r="BF3420" s="147">
        <f t="shared" si="1429"/>
        <v>3.4783286089828946E-5</v>
      </c>
      <c r="BG3420" s="159" t="str">
        <f t="shared" si="1430"/>
        <v/>
      </c>
    </row>
    <row r="3421" spans="1:59" ht="20.100000000000001" customHeight="1" x14ac:dyDescent="0.25">
      <c r="A3421" s="147"/>
      <c r="B3421" s="147"/>
      <c r="C3421" s="147"/>
      <c r="D3421" s="147"/>
      <c r="E3421" s="147"/>
      <c r="F3421" s="147"/>
      <c r="G3421" s="147"/>
      <c r="H3421" s="147"/>
      <c r="I3421" s="147"/>
      <c r="J3421" s="147"/>
      <c r="K3421" s="142"/>
      <c r="L3421" s="142"/>
      <c r="M3421" s="142"/>
      <c r="N3421" s="142"/>
      <c r="O3421" s="142"/>
      <c r="P3421" s="142"/>
      <c r="Q3421" s="142"/>
      <c r="R3421" s="142"/>
      <c r="S3421" s="142"/>
      <c r="BB3421" s="147"/>
      <c r="BC3421" s="147">
        <f t="shared" si="1431"/>
        <v>17.484799999999119</v>
      </c>
      <c r="BD3421" s="163">
        <f t="shared" si="1432"/>
        <v>1.4523840330938131E-2</v>
      </c>
      <c r="BE3421" s="147">
        <f t="shared" si="1433"/>
        <v>3.470389981518468E-5</v>
      </c>
      <c r="BF3421" s="147">
        <f t="shared" si="1429"/>
        <v>3.470389981518468E-5</v>
      </c>
      <c r="BG3421" s="159" t="str">
        <f t="shared" si="1430"/>
        <v/>
      </c>
    </row>
    <row r="3422" spans="1:59" ht="20.100000000000001" customHeight="1" x14ac:dyDescent="0.25">
      <c r="A3422" s="147"/>
      <c r="B3422" s="147"/>
      <c r="C3422" s="147"/>
      <c r="D3422" s="147"/>
      <c r="E3422" s="147"/>
      <c r="F3422" s="147"/>
      <c r="G3422" s="147"/>
      <c r="H3422" s="147"/>
      <c r="I3422" s="147"/>
      <c r="J3422" s="147"/>
      <c r="K3422" s="142"/>
      <c r="L3422" s="142"/>
      <c r="M3422" s="142"/>
      <c r="N3422" s="142"/>
      <c r="O3422" s="142"/>
      <c r="P3422" s="142"/>
      <c r="Q3422" s="142"/>
      <c r="R3422" s="142"/>
      <c r="S3422" s="142"/>
      <c r="BB3422" s="147"/>
      <c r="BC3422" s="147">
        <f t="shared" si="1431"/>
        <v>17.491199999999118</v>
      </c>
      <c r="BD3422" s="163">
        <f t="shared" si="1432"/>
        <v>1.4489136431122946E-2</v>
      </c>
      <c r="BE3422" s="147">
        <f t="shared" si="1433"/>
        <v>3.4624683131482398E-5</v>
      </c>
      <c r="BF3422" s="147">
        <f t="shared" si="1429"/>
        <v>3.4624683131482398E-5</v>
      </c>
      <c r="BG3422" s="159" t="str">
        <f t="shared" si="1430"/>
        <v/>
      </c>
    </row>
    <row r="3423" spans="1:59" ht="20.100000000000001" customHeight="1" x14ac:dyDescent="0.25">
      <c r="A3423" s="147"/>
      <c r="B3423" s="147"/>
      <c r="C3423" s="147"/>
      <c r="D3423" s="147"/>
      <c r="E3423" s="147"/>
      <c r="F3423" s="147"/>
      <c r="G3423" s="147"/>
      <c r="H3423" s="147"/>
      <c r="I3423" s="147"/>
      <c r="J3423" s="147"/>
      <c r="K3423" s="142"/>
      <c r="L3423" s="142"/>
      <c r="M3423" s="142"/>
      <c r="N3423" s="142"/>
      <c r="O3423" s="142"/>
      <c r="P3423" s="142"/>
      <c r="Q3423" s="142"/>
      <c r="R3423" s="142"/>
      <c r="S3423" s="142"/>
      <c r="BB3423" s="147"/>
      <c r="BC3423" s="147">
        <f t="shared" si="1431"/>
        <v>17.497599999999117</v>
      </c>
      <c r="BD3423" s="163">
        <f t="shared" si="1432"/>
        <v>1.4454511747991464E-2</v>
      </c>
      <c r="BE3423" s="147">
        <f t="shared" si="1433"/>
        <v>3.4545635712963582E-5</v>
      </c>
      <c r="BF3423" s="147">
        <f t="shared" si="1429"/>
        <v>3.4545635712963582E-5</v>
      </c>
      <c r="BG3423" s="159" t="str">
        <f t="shared" si="1430"/>
        <v/>
      </c>
    </row>
    <row r="3424" spans="1:59" ht="20.100000000000001" customHeight="1" x14ac:dyDescent="0.25">
      <c r="A3424" s="147"/>
      <c r="B3424" s="147"/>
      <c r="C3424" s="147"/>
      <c r="D3424" s="147"/>
      <c r="E3424" s="147"/>
      <c r="F3424" s="147"/>
      <c r="G3424" s="147"/>
      <c r="H3424" s="147"/>
      <c r="I3424" s="147"/>
      <c r="J3424" s="147"/>
      <c r="K3424" s="142"/>
      <c r="L3424" s="142"/>
      <c r="M3424" s="142"/>
      <c r="N3424" s="142"/>
      <c r="O3424" s="142"/>
      <c r="P3424" s="142"/>
      <c r="Q3424" s="142"/>
      <c r="R3424" s="142"/>
      <c r="S3424" s="142"/>
      <c r="BB3424" s="147"/>
      <c r="BC3424" s="147">
        <f t="shared" si="1431"/>
        <v>17.503999999999117</v>
      </c>
      <c r="BD3424" s="163">
        <f t="shared" si="1432"/>
        <v>1.44199661122785E-2</v>
      </c>
      <c r="BE3424" s="147">
        <f t="shared" si="1433"/>
        <v>3.4466757234544523E-5</v>
      </c>
      <c r="BF3424" s="147">
        <f t="shared" si="1429"/>
        <v>3.4466757234544523E-5</v>
      </c>
      <c r="BG3424" s="159" t="str">
        <f t="shared" si="1430"/>
        <v/>
      </c>
    </row>
    <row r="3425" spans="1:59" ht="20.100000000000001" customHeight="1" x14ac:dyDescent="0.25">
      <c r="A3425" s="147"/>
      <c r="B3425" s="147"/>
      <c r="C3425" s="147"/>
      <c r="D3425" s="147"/>
      <c r="E3425" s="147"/>
      <c r="F3425" s="147"/>
      <c r="G3425" s="147"/>
      <c r="H3425" s="147"/>
      <c r="I3425" s="147"/>
      <c r="J3425" s="147"/>
      <c r="K3425" s="142"/>
      <c r="L3425" s="142"/>
      <c r="M3425" s="142"/>
      <c r="N3425" s="142"/>
      <c r="O3425" s="142"/>
      <c r="P3425" s="142"/>
      <c r="Q3425" s="142"/>
      <c r="R3425" s="142"/>
      <c r="S3425" s="142"/>
      <c r="BB3425" s="147"/>
      <c r="BC3425" s="147">
        <f t="shared" si="1431"/>
        <v>17.510399999999116</v>
      </c>
      <c r="BD3425" s="163">
        <f t="shared" si="1432"/>
        <v>1.4385499355043956E-2</v>
      </c>
      <c r="BE3425" s="147">
        <f t="shared" si="1433"/>
        <v>3.4388047371550906E-5</v>
      </c>
      <c r="BF3425" s="147">
        <f t="shared" si="1429"/>
        <v>3.4388047371550906E-5</v>
      </c>
      <c r="BG3425" s="159" t="str">
        <f t="shared" si="1430"/>
        <v/>
      </c>
    </row>
    <row r="3426" spans="1:59" ht="20.100000000000001" customHeight="1" x14ac:dyDescent="0.25">
      <c r="A3426" s="147"/>
      <c r="B3426" s="147"/>
      <c r="C3426" s="147"/>
      <c r="D3426" s="147"/>
      <c r="E3426" s="147"/>
      <c r="F3426" s="147"/>
      <c r="G3426" s="147"/>
      <c r="H3426" s="147"/>
      <c r="I3426" s="147"/>
      <c r="J3426" s="147"/>
      <c r="K3426" s="142"/>
      <c r="L3426" s="142"/>
      <c r="M3426" s="142"/>
      <c r="N3426" s="142"/>
      <c r="O3426" s="142"/>
      <c r="P3426" s="142"/>
      <c r="Q3426" s="142"/>
      <c r="R3426" s="142"/>
      <c r="S3426" s="142"/>
      <c r="BB3426" s="147"/>
      <c r="BC3426" s="147">
        <f t="shared" si="1431"/>
        <v>17.516799999999115</v>
      </c>
      <c r="BD3426" s="163">
        <f t="shared" si="1432"/>
        <v>1.4351111307672405E-2</v>
      </c>
      <c r="BE3426" s="147">
        <f t="shared" si="1433"/>
        <v>3.4309505799816689E-5</v>
      </c>
      <c r="BF3426" s="147">
        <f t="shared" si="1429"/>
        <v>3.4309505799816689E-5</v>
      </c>
      <c r="BG3426" s="159" t="str">
        <f t="shared" si="1430"/>
        <v/>
      </c>
    </row>
    <row r="3427" spans="1:59" ht="20.100000000000001" customHeight="1" x14ac:dyDescent="0.25">
      <c r="A3427" s="147"/>
      <c r="B3427" s="147"/>
      <c r="C3427" s="147"/>
      <c r="D3427" s="147"/>
      <c r="E3427" s="147"/>
      <c r="F3427" s="147"/>
      <c r="G3427" s="147"/>
      <c r="H3427" s="147"/>
      <c r="I3427" s="147"/>
      <c r="J3427" s="147"/>
      <c r="K3427" s="142"/>
      <c r="L3427" s="142"/>
      <c r="M3427" s="142"/>
      <c r="N3427" s="142"/>
      <c r="O3427" s="142"/>
      <c r="P3427" s="142"/>
      <c r="Q3427" s="142"/>
      <c r="R3427" s="142"/>
      <c r="S3427" s="142"/>
      <c r="BB3427" s="147"/>
      <c r="BC3427" s="147">
        <f t="shared" si="1431"/>
        <v>17.523199999999115</v>
      </c>
      <c r="BD3427" s="163">
        <f t="shared" si="1432"/>
        <v>1.4316801801872588E-2</v>
      </c>
      <c r="BE3427" s="147">
        <f t="shared" si="1433"/>
        <v>3.423113219571533E-5</v>
      </c>
      <c r="BF3427" s="147">
        <f t="shared" si="1429"/>
        <v>3.423113219571533E-5</v>
      </c>
      <c r="BG3427" s="159" t="str">
        <f t="shared" si="1430"/>
        <v/>
      </c>
    </row>
    <row r="3428" spans="1:59" ht="20.100000000000001" customHeight="1" x14ac:dyDescent="0.25">
      <c r="A3428" s="147"/>
      <c r="B3428" s="147"/>
      <c r="C3428" s="147"/>
      <c r="D3428" s="147"/>
      <c r="E3428" s="147"/>
      <c r="F3428" s="147"/>
      <c r="G3428" s="147"/>
      <c r="H3428" s="147"/>
      <c r="I3428" s="147"/>
      <c r="J3428" s="147"/>
      <c r="K3428" s="142"/>
      <c r="L3428" s="142"/>
      <c r="M3428" s="142"/>
      <c r="N3428" s="142"/>
      <c r="O3428" s="142"/>
      <c r="P3428" s="142"/>
      <c r="Q3428" s="142"/>
      <c r="R3428" s="142"/>
      <c r="S3428" s="142"/>
      <c r="BB3428" s="147"/>
      <c r="BC3428" s="147">
        <f t="shared" si="1431"/>
        <v>17.529599999999114</v>
      </c>
      <c r="BD3428" s="163">
        <f t="shared" si="1432"/>
        <v>1.4282570669676873E-2</v>
      </c>
      <c r="BE3428" s="147">
        <f t="shared" si="1433"/>
        <v>3.4152926236093867E-5</v>
      </c>
      <c r="BF3428" s="147">
        <f t="shared" si="1429"/>
        <v>3.4152926236093867E-5</v>
      </c>
      <c r="BG3428" s="159" t="str">
        <f t="shared" si="1430"/>
        <v/>
      </c>
    </row>
    <row r="3429" spans="1:59" ht="20.100000000000001" customHeight="1" x14ac:dyDescent="0.25">
      <c r="A3429" s="147"/>
      <c r="B3429" s="147"/>
      <c r="C3429" s="147"/>
      <c r="D3429" s="147"/>
      <c r="E3429" s="147"/>
      <c r="F3429" s="147"/>
      <c r="G3429" s="147"/>
      <c r="H3429" s="147"/>
      <c r="I3429" s="147"/>
      <c r="J3429" s="147"/>
      <c r="K3429" s="142"/>
      <c r="L3429" s="142"/>
      <c r="M3429" s="142"/>
      <c r="N3429" s="142"/>
      <c r="O3429" s="142"/>
      <c r="P3429" s="142"/>
      <c r="Q3429" s="142"/>
      <c r="R3429" s="142"/>
      <c r="S3429" s="142"/>
      <c r="BB3429" s="147"/>
      <c r="BC3429" s="147">
        <f t="shared" si="1431"/>
        <v>17.535999999999113</v>
      </c>
      <c r="BD3429" s="163">
        <f t="shared" si="1432"/>
        <v>1.4248417743440779E-2</v>
      </c>
      <c r="BE3429" s="147">
        <f t="shared" si="1433"/>
        <v>3.4074887598316284E-5</v>
      </c>
      <c r="BF3429" s="147">
        <f t="shared" si="1429"/>
        <v>3.4074887598316284E-5</v>
      </c>
      <c r="BG3429" s="159" t="str">
        <f t="shared" si="1430"/>
        <v/>
      </c>
    </row>
    <row r="3430" spans="1:59" ht="20.100000000000001" customHeight="1" x14ac:dyDescent="0.25">
      <c r="A3430" s="147"/>
      <c r="B3430" s="147"/>
      <c r="C3430" s="147"/>
      <c r="D3430" s="147"/>
      <c r="E3430" s="147"/>
      <c r="F3430" s="147"/>
      <c r="G3430" s="147"/>
      <c r="H3430" s="147"/>
      <c r="I3430" s="147"/>
      <c r="J3430" s="147"/>
      <c r="K3430" s="142"/>
      <c r="L3430" s="142"/>
      <c r="M3430" s="142"/>
      <c r="N3430" s="142"/>
      <c r="O3430" s="142"/>
      <c r="P3430" s="142"/>
      <c r="Q3430" s="142"/>
      <c r="R3430" s="142"/>
      <c r="S3430" s="142"/>
      <c r="BB3430" s="147"/>
      <c r="BC3430" s="147">
        <f t="shared" si="1431"/>
        <v>17.542399999999112</v>
      </c>
      <c r="BD3430" s="163">
        <f t="shared" si="1432"/>
        <v>1.4214342855842462E-2</v>
      </c>
      <c r="BE3430" s="147">
        <f t="shared" si="1433"/>
        <v>3.3997015960268717E-5</v>
      </c>
      <c r="BF3430" s="147">
        <f t="shared" si="1429"/>
        <v>3.3997015960268717E-5</v>
      </c>
      <c r="BG3430" s="159" t="str">
        <f t="shared" si="1430"/>
        <v/>
      </c>
    </row>
    <row r="3431" spans="1:59" ht="20.100000000000001" customHeight="1" x14ac:dyDescent="0.25">
      <c r="A3431" s="147"/>
      <c r="B3431" s="147"/>
      <c r="C3431" s="147"/>
      <c r="D3431" s="147"/>
      <c r="E3431" s="147"/>
      <c r="F3431" s="147"/>
      <c r="G3431" s="147"/>
      <c r="H3431" s="147"/>
      <c r="I3431" s="147"/>
      <c r="J3431" s="147"/>
      <c r="K3431" s="142"/>
      <c r="L3431" s="142"/>
      <c r="M3431" s="142"/>
      <c r="N3431" s="142"/>
      <c r="O3431" s="142"/>
      <c r="P3431" s="142"/>
      <c r="Q3431" s="142"/>
      <c r="R3431" s="142"/>
      <c r="S3431" s="142"/>
      <c r="BB3431" s="147"/>
      <c r="BC3431" s="147">
        <f t="shared" si="1431"/>
        <v>17.548799999999112</v>
      </c>
      <c r="BD3431" s="163">
        <f t="shared" si="1432"/>
        <v>1.4180345839882194E-2</v>
      </c>
      <c r="BE3431" s="147">
        <f t="shared" si="1433"/>
        <v>3.3919311000333435E-5</v>
      </c>
      <c r="BF3431" s="147">
        <f t="shared" si="1429"/>
        <v>3.3919311000333435E-5</v>
      </c>
      <c r="BG3431" s="159" t="str">
        <f t="shared" si="1430"/>
        <v/>
      </c>
    </row>
    <row r="3432" spans="1:59" ht="20.100000000000001" customHeight="1" x14ac:dyDescent="0.25">
      <c r="A3432" s="147"/>
      <c r="B3432" s="147"/>
      <c r="C3432" s="147"/>
      <c r="D3432" s="147"/>
      <c r="E3432" s="147"/>
      <c r="F3432" s="147"/>
      <c r="G3432" s="147"/>
      <c r="H3432" s="147"/>
      <c r="I3432" s="147"/>
      <c r="J3432" s="147"/>
      <c r="K3432" s="142"/>
      <c r="L3432" s="142"/>
      <c r="M3432" s="142"/>
      <c r="N3432" s="142"/>
      <c r="O3432" s="142"/>
      <c r="P3432" s="142"/>
      <c r="Q3432" s="142"/>
      <c r="R3432" s="142"/>
      <c r="S3432" s="142"/>
      <c r="BB3432" s="147"/>
      <c r="BC3432" s="147">
        <f t="shared" si="1431"/>
        <v>17.555199999999111</v>
      </c>
      <c r="BD3432" s="163">
        <f t="shared" si="1432"/>
        <v>1.414642652888186E-2</v>
      </c>
      <c r="BE3432" s="147">
        <f t="shared" si="1433"/>
        <v>3.3841772397348938E-5</v>
      </c>
      <c r="BF3432" s="147">
        <f t="shared" si="1429"/>
        <v>3.3841772397348938E-5</v>
      </c>
      <c r="BG3432" s="159" t="str">
        <f t="shared" si="1430"/>
        <v/>
      </c>
    </row>
    <row r="3433" spans="1:59" ht="20.100000000000001" customHeight="1" x14ac:dyDescent="0.25">
      <c r="A3433" s="147"/>
      <c r="B3433" s="147"/>
      <c r="C3433" s="147"/>
      <c r="D3433" s="147"/>
      <c r="E3433" s="147"/>
      <c r="F3433" s="147"/>
      <c r="G3433" s="147"/>
      <c r="H3433" s="147"/>
      <c r="I3433" s="147"/>
      <c r="J3433" s="147"/>
      <c r="K3433" s="142"/>
      <c r="L3433" s="142"/>
      <c r="M3433" s="142"/>
      <c r="N3433" s="142"/>
      <c r="O3433" s="142"/>
      <c r="P3433" s="142"/>
      <c r="Q3433" s="142"/>
      <c r="R3433" s="142"/>
      <c r="S3433" s="142"/>
      <c r="BB3433" s="147"/>
      <c r="BC3433" s="147">
        <f t="shared" si="1431"/>
        <v>17.56159999999911</v>
      </c>
      <c r="BD3433" s="163">
        <f t="shared" si="1432"/>
        <v>1.4112584756484511E-2</v>
      </c>
      <c r="BE3433" s="147">
        <f t="shared" si="1433"/>
        <v>3.3764399830720979E-5</v>
      </c>
      <c r="BF3433" s="147">
        <f t="shared" si="1429"/>
        <v>3.3764399830720979E-5</v>
      </c>
      <c r="BG3433" s="159" t="str">
        <f t="shared" si="1430"/>
        <v/>
      </c>
    </row>
    <row r="3434" spans="1:59" ht="20.100000000000001" customHeight="1" x14ac:dyDescent="0.25">
      <c r="A3434" s="147"/>
      <c r="B3434" s="147"/>
      <c r="C3434" s="147"/>
      <c r="D3434" s="147"/>
      <c r="E3434" s="147"/>
      <c r="F3434" s="147"/>
      <c r="G3434" s="147"/>
      <c r="H3434" s="147"/>
      <c r="I3434" s="147"/>
      <c r="J3434" s="147"/>
      <c r="K3434" s="142"/>
      <c r="L3434" s="142"/>
      <c r="M3434" s="142"/>
      <c r="N3434" s="142"/>
      <c r="O3434" s="142"/>
      <c r="P3434" s="142"/>
      <c r="Q3434" s="142"/>
      <c r="R3434" s="142"/>
      <c r="S3434" s="142"/>
      <c r="BB3434" s="147"/>
      <c r="BC3434" s="147">
        <f t="shared" si="1431"/>
        <v>17.56799999999911</v>
      </c>
      <c r="BD3434" s="163">
        <f t="shared" si="1432"/>
        <v>1.407882035665379E-2</v>
      </c>
      <c r="BE3434" s="147">
        <f t="shared" si="1433"/>
        <v>3.3687192980327157E-5</v>
      </c>
      <c r="BF3434" s="147">
        <f t="shared" si="1429"/>
        <v>3.3687192980327157E-5</v>
      </c>
      <c r="BG3434" s="159" t="str">
        <f t="shared" si="1430"/>
        <v/>
      </c>
    </row>
    <row r="3435" spans="1:59" ht="20.100000000000001" customHeight="1" x14ac:dyDescent="0.25">
      <c r="A3435" s="147"/>
      <c r="B3435" s="147"/>
      <c r="C3435" s="147"/>
      <c r="D3435" s="147"/>
      <c r="E3435" s="147"/>
      <c r="F3435" s="147"/>
      <c r="G3435" s="147"/>
      <c r="H3435" s="147"/>
      <c r="I3435" s="147"/>
      <c r="J3435" s="147"/>
      <c r="K3435" s="142"/>
      <c r="L3435" s="142"/>
      <c r="M3435" s="142"/>
      <c r="N3435" s="142"/>
      <c r="O3435" s="142"/>
      <c r="P3435" s="142"/>
      <c r="Q3435" s="142"/>
      <c r="R3435" s="142"/>
      <c r="S3435" s="142"/>
      <c r="BB3435" s="147"/>
      <c r="BC3435" s="147">
        <f t="shared" si="1431"/>
        <v>17.574399999999109</v>
      </c>
      <c r="BD3435" s="163">
        <f t="shared" si="1432"/>
        <v>1.4045133163673463E-2</v>
      </c>
      <c r="BE3435" s="147">
        <f t="shared" si="1433"/>
        <v>3.3610151526541204E-5</v>
      </c>
      <c r="BF3435" s="147">
        <f t="shared" si="1429"/>
        <v>3.3610151526541204E-5</v>
      </c>
      <c r="BG3435" s="159" t="str">
        <f t="shared" si="1430"/>
        <v/>
      </c>
    </row>
    <row r="3436" spans="1:59" ht="20.100000000000001" customHeight="1" x14ac:dyDescent="0.25">
      <c r="A3436" s="147"/>
      <c r="B3436" s="147"/>
      <c r="C3436" s="147"/>
      <c r="D3436" s="147"/>
      <c r="E3436" s="147"/>
      <c r="F3436" s="147"/>
      <c r="G3436" s="147"/>
      <c r="H3436" s="147"/>
      <c r="I3436" s="147"/>
      <c r="J3436" s="147"/>
      <c r="K3436" s="142"/>
      <c r="L3436" s="142"/>
      <c r="M3436" s="142"/>
      <c r="N3436" s="142"/>
      <c r="O3436" s="142"/>
      <c r="P3436" s="142"/>
      <c r="Q3436" s="142"/>
      <c r="R3436" s="142"/>
      <c r="S3436" s="142"/>
      <c r="BB3436" s="147"/>
      <c r="BC3436" s="147">
        <f t="shared" si="1431"/>
        <v>17.580799999999108</v>
      </c>
      <c r="BD3436" s="163">
        <f t="shared" si="1432"/>
        <v>1.4011523012146922E-2</v>
      </c>
      <c r="BE3436" s="147">
        <f t="shared" si="1433"/>
        <v>3.3533275150300634E-5</v>
      </c>
      <c r="BF3436" s="147">
        <f t="shared" si="1429"/>
        <v>3.3533275150300634E-5</v>
      </c>
      <c r="BG3436" s="159" t="str">
        <f t="shared" si="1430"/>
        <v/>
      </c>
    </row>
    <row r="3437" spans="1:59" ht="20.100000000000001" customHeight="1" x14ac:dyDescent="0.25">
      <c r="A3437" s="147"/>
      <c r="B3437" s="147"/>
      <c r="C3437" s="147"/>
      <c r="D3437" s="147"/>
      <c r="E3437" s="147"/>
      <c r="F3437" s="147"/>
      <c r="G3437" s="147"/>
      <c r="H3437" s="147"/>
      <c r="I3437" s="147"/>
      <c r="J3437" s="147"/>
      <c r="K3437" s="142"/>
      <c r="L3437" s="142"/>
      <c r="M3437" s="142"/>
      <c r="N3437" s="142"/>
      <c r="O3437" s="142"/>
      <c r="P3437" s="142"/>
      <c r="Q3437" s="142"/>
      <c r="R3437" s="142"/>
      <c r="S3437" s="142"/>
      <c r="BB3437" s="147"/>
      <c r="BC3437" s="147">
        <f t="shared" si="1431"/>
        <v>17.587199999999108</v>
      </c>
      <c r="BD3437" s="163">
        <f t="shared" si="1432"/>
        <v>1.3977989736996621E-2</v>
      </c>
      <c r="BE3437" s="147">
        <f t="shared" si="1433"/>
        <v>3.3456563532895112E-5</v>
      </c>
      <c r="BF3437" s="147">
        <f t="shared" si="1429"/>
        <v>3.3456563532895112E-5</v>
      </c>
      <c r="BG3437" s="159" t="str">
        <f t="shared" si="1430"/>
        <v/>
      </c>
    </row>
    <row r="3438" spans="1:59" ht="20.100000000000001" customHeight="1" x14ac:dyDescent="0.25">
      <c r="A3438" s="147"/>
      <c r="B3438" s="147"/>
      <c r="C3438" s="147"/>
      <c r="D3438" s="147"/>
      <c r="E3438" s="147"/>
      <c r="F3438" s="147"/>
      <c r="G3438" s="147"/>
      <c r="H3438" s="147"/>
      <c r="I3438" s="147"/>
      <c r="J3438" s="147"/>
      <c r="K3438" s="142"/>
      <c r="L3438" s="142"/>
      <c r="M3438" s="142"/>
      <c r="N3438" s="142"/>
      <c r="O3438" s="142"/>
      <c r="P3438" s="142"/>
      <c r="Q3438" s="142"/>
      <c r="R3438" s="142"/>
      <c r="S3438" s="142"/>
      <c r="BB3438" s="147"/>
      <c r="BC3438" s="147">
        <f t="shared" si="1431"/>
        <v>17.593599999999107</v>
      </c>
      <c r="BD3438" s="163">
        <f t="shared" si="1432"/>
        <v>1.3944533173463726E-2</v>
      </c>
      <c r="BE3438" s="147">
        <f t="shared" si="1433"/>
        <v>3.3380016356289108E-5</v>
      </c>
      <c r="BF3438" s="147">
        <f t="shared" si="1429"/>
        <v>3.3380016356289108E-5</v>
      </c>
      <c r="BG3438" s="159" t="str">
        <f t="shared" si="1430"/>
        <v/>
      </c>
    </row>
    <row r="3439" spans="1:59" ht="20.100000000000001" customHeight="1" x14ac:dyDescent="0.25">
      <c r="A3439" s="147"/>
      <c r="B3439" s="147"/>
      <c r="C3439" s="147"/>
      <c r="D3439" s="147"/>
      <c r="E3439" s="147"/>
      <c r="F3439" s="147"/>
      <c r="G3439" s="147"/>
      <c r="H3439" s="147"/>
      <c r="I3439" s="147"/>
      <c r="J3439" s="147"/>
      <c r="K3439" s="142"/>
      <c r="L3439" s="142"/>
      <c r="M3439" s="142"/>
      <c r="N3439" s="142"/>
      <c r="O3439" s="142"/>
      <c r="P3439" s="142"/>
      <c r="Q3439" s="142"/>
      <c r="R3439" s="142"/>
      <c r="S3439" s="142"/>
      <c r="BB3439" s="147"/>
      <c r="BC3439" s="147">
        <f t="shared" si="1431"/>
        <v>17.599999999999106</v>
      </c>
      <c r="BD3439" s="163">
        <f t="shared" si="1432"/>
        <v>1.3911153157107437E-2</v>
      </c>
      <c r="BE3439" s="147">
        <f t="shared" si="1433"/>
        <v>3.3303633302865163E-5</v>
      </c>
      <c r="BF3439" s="147">
        <f t="shared" si="1429"/>
        <v>3.3303633302865163E-5</v>
      </c>
      <c r="BG3439" s="159" t="str">
        <f t="shared" si="1430"/>
        <v/>
      </c>
    </row>
    <row r="3440" spans="1:59" ht="20.100000000000001" customHeight="1" x14ac:dyDescent="0.25">
      <c r="A3440" s="147"/>
      <c r="B3440" s="147"/>
      <c r="C3440" s="147"/>
      <c r="D3440" s="147"/>
      <c r="E3440" s="147"/>
      <c r="F3440" s="147"/>
      <c r="G3440" s="147"/>
      <c r="H3440" s="147"/>
      <c r="I3440" s="147"/>
      <c r="J3440" s="147"/>
      <c r="K3440" s="142"/>
      <c r="L3440" s="142"/>
      <c r="M3440" s="142"/>
      <c r="N3440" s="142"/>
      <c r="O3440" s="142"/>
      <c r="P3440" s="142"/>
      <c r="Q3440" s="142"/>
      <c r="R3440" s="142"/>
      <c r="S3440" s="142"/>
      <c r="BB3440" s="147"/>
      <c r="BC3440" s="147">
        <f t="shared" si="1431"/>
        <v>17.606399999999105</v>
      </c>
      <c r="BD3440" s="163">
        <f t="shared" si="1432"/>
        <v>1.3877849523804572E-2</v>
      </c>
      <c r="BE3440" s="147">
        <f t="shared" si="1433"/>
        <v>3.3227414055486335E-5</v>
      </c>
      <c r="BF3440" s="147">
        <f t="shared" si="1429"/>
        <v>3.3227414055486335E-5</v>
      </c>
      <c r="BG3440" s="159" t="str">
        <f t="shared" si="1430"/>
        <v/>
      </c>
    </row>
    <row r="3441" spans="1:59" ht="20.100000000000001" customHeight="1" x14ac:dyDescent="0.25">
      <c r="A3441" s="147"/>
      <c r="B3441" s="147"/>
      <c r="C3441" s="147"/>
      <c r="D3441" s="147"/>
      <c r="E3441" s="147"/>
      <c r="F3441" s="147"/>
      <c r="G3441" s="147"/>
      <c r="H3441" s="147"/>
      <c r="I3441" s="147"/>
      <c r="J3441" s="147"/>
      <c r="K3441" s="142"/>
      <c r="L3441" s="142"/>
      <c r="M3441" s="142"/>
      <c r="N3441" s="142"/>
      <c r="O3441" s="142"/>
      <c r="P3441" s="142"/>
      <c r="Q3441" s="142"/>
      <c r="R3441" s="142"/>
      <c r="S3441" s="142"/>
      <c r="BB3441" s="147"/>
      <c r="BC3441" s="147">
        <f t="shared" si="1431"/>
        <v>17.612799999999105</v>
      </c>
      <c r="BD3441" s="163">
        <f t="shared" si="1432"/>
        <v>1.3844622109749086E-2</v>
      </c>
      <c r="BE3441" s="147">
        <f t="shared" si="1433"/>
        <v>3.3151358297570793E-5</v>
      </c>
      <c r="BF3441" s="147">
        <f t="shared" ref="BF3441:BF3504" si="1434">IF(BD3441&lt;(1-$BB$693),BE3441,"")</f>
        <v>3.3151358297570793E-5</v>
      </c>
      <c r="BG3441" s="159" t="str">
        <f t="shared" ref="BG3441:BG3504" si="1435">IF(BD3441&lt;(1-$BB$699),BE3441,"")</f>
        <v/>
      </c>
    </row>
    <row r="3442" spans="1:59" ht="20.100000000000001" customHeight="1" x14ac:dyDescent="0.25">
      <c r="A3442" s="147"/>
      <c r="B3442" s="147"/>
      <c r="C3442" s="147"/>
      <c r="D3442" s="147"/>
      <c r="E3442" s="147"/>
      <c r="F3442" s="147"/>
      <c r="G3442" s="147"/>
      <c r="H3442" s="147"/>
      <c r="I3442" s="147"/>
      <c r="J3442" s="147"/>
      <c r="K3442" s="142"/>
      <c r="L3442" s="142"/>
      <c r="M3442" s="142"/>
      <c r="N3442" s="142"/>
      <c r="O3442" s="142"/>
      <c r="P3442" s="142"/>
      <c r="Q3442" s="142"/>
      <c r="R3442" s="142"/>
      <c r="S3442" s="142"/>
      <c r="BB3442" s="147"/>
      <c r="BC3442" s="147">
        <f t="shared" ref="BC3442:BC3505" si="1436">BC3441+$BF$686</f>
        <v>17.619199999999104</v>
      </c>
      <c r="BD3442" s="163">
        <f t="shared" ref="BD3442:BD3505" si="1437">_xlfn.CHISQ.DIST.RT(BC3442,7)</f>
        <v>1.3811470751451515E-2</v>
      </c>
      <c r="BE3442" s="147">
        <f t="shared" ref="BE3442:BE3505" si="1438">BD3442-BD3443</f>
        <v>3.3075465713003349E-5</v>
      </c>
      <c r="BF3442" s="147">
        <f t="shared" si="1434"/>
        <v>3.3075465713003349E-5</v>
      </c>
      <c r="BG3442" s="159" t="str">
        <f t="shared" si="1435"/>
        <v/>
      </c>
    </row>
    <row r="3443" spans="1:59" ht="20.100000000000001" customHeight="1" x14ac:dyDescent="0.25">
      <c r="A3443" s="147"/>
      <c r="B3443" s="147"/>
      <c r="C3443" s="147"/>
      <c r="D3443" s="147"/>
      <c r="E3443" s="147"/>
      <c r="F3443" s="147"/>
      <c r="G3443" s="147"/>
      <c r="H3443" s="147"/>
      <c r="I3443" s="147"/>
      <c r="J3443" s="147"/>
      <c r="K3443" s="142"/>
      <c r="L3443" s="142"/>
      <c r="M3443" s="142"/>
      <c r="N3443" s="142"/>
      <c r="O3443" s="142"/>
      <c r="P3443" s="142"/>
      <c r="Q3443" s="142"/>
      <c r="R3443" s="142"/>
      <c r="S3443" s="142"/>
      <c r="BB3443" s="147"/>
      <c r="BC3443" s="147">
        <f t="shared" si="1436"/>
        <v>17.625599999999103</v>
      </c>
      <c r="BD3443" s="163">
        <f t="shared" si="1437"/>
        <v>1.3778395285738512E-2</v>
      </c>
      <c r="BE3443" s="147">
        <f t="shared" si="1438"/>
        <v>3.2999735986111167E-5</v>
      </c>
      <c r="BF3443" s="147">
        <f t="shared" si="1434"/>
        <v>3.2999735986111167E-5</v>
      </c>
      <c r="BG3443" s="159" t="str">
        <f t="shared" si="1435"/>
        <v/>
      </c>
    </row>
    <row r="3444" spans="1:59" ht="20.100000000000001" customHeight="1" x14ac:dyDescent="0.25">
      <c r="A3444" s="147"/>
      <c r="B3444" s="147"/>
      <c r="C3444" s="147"/>
      <c r="D3444" s="147"/>
      <c r="E3444" s="147"/>
      <c r="F3444" s="147"/>
      <c r="G3444" s="147"/>
      <c r="H3444" s="147"/>
      <c r="I3444" s="147"/>
      <c r="J3444" s="147"/>
      <c r="K3444" s="142"/>
      <c r="L3444" s="142"/>
      <c r="M3444" s="142"/>
      <c r="N3444" s="142"/>
      <c r="O3444" s="142"/>
      <c r="P3444" s="142"/>
      <c r="Q3444" s="142"/>
      <c r="R3444" s="142"/>
      <c r="S3444" s="142"/>
      <c r="BB3444" s="147"/>
      <c r="BC3444" s="147">
        <f t="shared" si="1436"/>
        <v>17.631999999999103</v>
      </c>
      <c r="BD3444" s="163">
        <f t="shared" si="1437"/>
        <v>1.37453955497524E-2</v>
      </c>
      <c r="BE3444" s="147">
        <f t="shared" si="1438"/>
        <v>3.2924168801873668E-5</v>
      </c>
      <c r="BF3444" s="147">
        <f t="shared" si="1434"/>
        <v>3.2924168801873668E-5</v>
      </c>
      <c r="BG3444" s="159" t="str">
        <f t="shared" si="1435"/>
        <v/>
      </c>
    </row>
    <row r="3445" spans="1:59" ht="20.100000000000001" customHeight="1" x14ac:dyDescent="0.25">
      <c r="A3445" s="147"/>
      <c r="B3445" s="147"/>
      <c r="C3445" s="147"/>
      <c r="D3445" s="147"/>
      <c r="E3445" s="147"/>
      <c r="F3445" s="147"/>
      <c r="G3445" s="147"/>
      <c r="H3445" s="147"/>
      <c r="I3445" s="147"/>
      <c r="J3445" s="147"/>
      <c r="K3445" s="142"/>
      <c r="L3445" s="142"/>
      <c r="M3445" s="142"/>
      <c r="N3445" s="142"/>
      <c r="O3445" s="142"/>
      <c r="P3445" s="142"/>
      <c r="Q3445" s="142"/>
      <c r="R3445" s="142"/>
      <c r="S3445" s="142"/>
      <c r="BB3445" s="147"/>
      <c r="BC3445" s="147">
        <f t="shared" si="1436"/>
        <v>17.638399999999102</v>
      </c>
      <c r="BD3445" s="163">
        <f t="shared" si="1437"/>
        <v>1.3712471380950527E-2</v>
      </c>
      <c r="BE3445" s="147">
        <f t="shared" si="1438"/>
        <v>3.284876384560334E-5</v>
      </c>
      <c r="BF3445" s="147">
        <f t="shared" si="1434"/>
        <v>3.284876384560334E-5</v>
      </c>
      <c r="BG3445" s="159" t="str">
        <f t="shared" si="1435"/>
        <v/>
      </c>
    </row>
    <row r="3446" spans="1:59" ht="20.100000000000001" customHeight="1" x14ac:dyDescent="0.25">
      <c r="A3446" s="147"/>
      <c r="B3446" s="147"/>
      <c r="C3446" s="147"/>
      <c r="D3446" s="147"/>
      <c r="E3446" s="147"/>
      <c r="F3446" s="147"/>
      <c r="G3446" s="147"/>
      <c r="H3446" s="147"/>
      <c r="I3446" s="147"/>
      <c r="J3446" s="147"/>
      <c r="K3446" s="142"/>
      <c r="L3446" s="142"/>
      <c r="M3446" s="142"/>
      <c r="N3446" s="142"/>
      <c r="O3446" s="142"/>
      <c r="P3446" s="142"/>
      <c r="Q3446" s="142"/>
      <c r="R3446" s="142"/>
      <c r="S3446" s="142"/>
      <c r="BB3446" s="147"/>
      <c r="BC3446" s="147">
        <f t="shared" si="1436"/>
        <v>17.644799999999101</v>
      </c>
      <c r="BD3446" s="163">
        <f t="shared" si="1437"/>
        <v>1.3679622617104923E-2</v>
      </c>
      <c r="BE3446" s="147">
        <f t="shared" si="1438"/>
        <v>3.2773520803251049E-5</v>
      </c>
      <c r="BF3446" s="147">
        <f t="shared" si="1434"/>
        <v>3.2773520803251049E-5</v>
      </c>
      <c r="BG3446" s="159" t="str">
        <f t="shared" si="1435"/>
        <v/>
      </c>
    </row>
    <row r="3447" spans="1:59" ht="20.100000000000001" customHeight="1" x14ac:dyDescent="0.25">
      <c r="A3447" s="147"/>
      <c r="B3447" s="147"/>
      <c r="C3447" s="147"/>
      <c r="D3447" s="147"/>
      <c r="E3447" s="147"/>
      <c r="F3447" s="147"/>
      <c r="G3447" s="147"/>
      <c r="H3447" s="147"/>
      <c r="I3447" s="147"/>
      <c r="J3447" s="147"/>
      <c r="K3447" s="142"/>
      <c r="L3447" s="142"/>
      <c r="M3447" s="142"/>
      <c r="N3447" s="142"/>
      <c r="O3447" s="142"/>
      <c r="P3447" s="142"/>
      <c r="Q3447" s="142"/>
      <c r="R3447" s="142"/>
      <c r="S3447" s="142"/>
      <c r="BB3447" s="147"/>
      <c r="BC3447" s="147">
        <f t="shared" si="1436"/>
        <v>17.6511999999991</v>
      </c>
      <c r="BD3447" s="163">
        <f t="shared" si="1437"/>
        <v>1.3646849096301672E-2</v>
      </c>
      <c r="BE3447" s="147">
        <f t="shared" si="1438"/>
        <v>3.2698439361097259E-5</v>
      </c>
      <c r="BF3447" s="147">
        <f t="shared" si="1434"/>
        <v>3.2698439361097259E-5</v>
      </c>
      <c r="BG3447" s="159" t="str">
        <f t="shared" si="1435"/>
        <v/>
      </c>
    </row>
    <row r="3448" spans="1:59" ht="20.100000000000001" customHeight="1" x14ac:dyDescent="0.25">
      <c r="A3448" s="147"/>
      <c r="B3448" s="147"/>
      <c r="C3448" s="147"/>
      <c r="D3448" s="147"/>
      <c r="E3448" s="147"/>
      <c r="F3448" s="147"/>
      <c r="G3448" s="147"/>
      <c r="H3448" s="147"/>
      <c r="I3448" s="147"/>
      <c r="J3448" s="147"/>
      <c r="K3448" s="142"/>
      <c r="L3448" s="142"/>
      <c r="M3448" s="142"/>
      <c r="N3448" s="142"/>
      <c r="O3448" s="142"/>
      <c r="P3448" s="142"/>
      <c r="Q3448" s="142"/>
      <c r="R3448" s="142"/>
      <c r="S3448" s="142"/>
      <c r="BB3448" s="147"/>
      <c r="BC3448" s="147">
        <f t="shared" si="1436"/>
        <v>17.6575999999991</v>
      </c>
      <c r="BD3448" s="163">
        <f t="shared" si="1437"/>
        <v>1.3614150656940575E-2</v>
      </c>
      <c r="BE3448" s="147">
        <f t="shared" si="1438"/>
        <v>3.2623519206140608E-5</v>
      </c>
      <c r="BF3448" s="147">
        <f t="shared" si="1434"/>
        <v>3.2623519206140608E-5</v>
      </c>
      <c r="BG3448" s="159" t="str">
        <f t="shared" si="1435"/>
        <v/>
      </c>
    </row>
    <row r="3449" spans="1:59" ht="20.100000000000001" customHeight="1" x14ac:dyDescent="0.25">
      <c r="A3449" s="147"/>
      <c r="B3449" s="147"/>
      <c r="C3449" s="147"/>
      <c r="D3449" s="147"/>
      <c r="E3449" s="147"/>
      <c r="F3449" s="147"/>
      <c r="G3449" s="147"/>
      <c r="H3449" s="147"/>
      <c r="I3449" s="147"/>
      <c r="J3449" s="147"/>
      <c r="K3449" s="142"/>
      <c r="L3449" s="142"/>
      <c r="M3449" s="142"/>
      <c r="N3449" s="142"/>
      <c r="O3449" s="142"/>
      <c r="P3449" s="142"/>
      <c r="Q3449" s="142"/>
      <c r="R3449" s="142"/>
      <c r="S3449" s="142"/>
      <c r="BB3449" s="147"/>
      <c r="BC3449" s="147">
        <f t="shared" si="1436"/>
        <v>17.663999999999099</v>
      </c>
      <c r="BD3449" s="163">
        <f t="shared" si="1437"/>
        <v>1.3581527137734434E-2</v>
      </c>
      <c r="BE3449" s="147">
        <f t="shared" si="1438"/>
        <v>3.2548760025633006E-5</v>
      </c>
      <c r="BF3449" s="147">
        <f t="shared" si="1434"/>
        <v>3.2548760025633006E-5</v>
      </c>
      <c r="BG3449" s="159" t="str">
        <f t="shared" si="1435"/>
        <v/>
      </c>
    </row>
    <row r="3450" spans="1:59" ht="20.100000000000001" customHeight="1" x14ac:dyDescent="0.25">
      <c r="A3450" s="147"/>
      <c r="B3450" s="147"/>
      <c r="C3450" s="147"/>
      <c r="D3450" s="147"/>
      <c r="E3450" s="147"/>
      <c r="F3450" s="147"/>
      <c r="G3450" s="147"/>
      <c r="H3450" s="147"/>
      <c r="I3450" s="147"/>
      <c r="J3450" s="147"/>
      <c r="K3450" s="142"/>
      <c r="L3450" s="142"/>
      <c r="M3450" s="142"/>
      <c r="N3450" s="142"/>
      <c r="O3450" s="142"/>
      <c r="P3450" s="142"/>
      <c r="Q3450" s="142"/>
      <c r="R3450" s="142"/>
      <c r="S3450" s="142"/>
      <c r="BB3450" s="147"/>
      <c r="BC3450" s="147">
        <f t="shared" si="1436"/>
        <v>17.670399999999098</v>
      </c>
      <c r="BD3450" s="163">
        <f t="shared" si="1437"/>
        <v>1.3548978377708801E-2</v>
      </c>
      <c r="BE3450" s="147">
        <f t="shared" si="1438"/>
        <v>3.2474161507563618E-5</v>
      </c>
      <c r="BF3450" s="147">
        <f t="shared" si="1434"/>
        <v>3.2474161507563618E-5</v>
      </c>
      <c r="BG3450" s="159" t="str">
        <f t="shared" si="1435"/>
        <v/>
      </c>
    </row>
    <row r="3451" spans="1:59" ht="20.100000000000001" customHeight="1" x14ac:dyDescent="0.25">
      <c r="A3451" s="147"/>
      <c r="B3451" s="147"/>
      <c r="C3451" s="147"/>
      <c r="D3451" s="147"/>
      <c r="E3451" s="147"/>
      <c r="F3451" s="147"/>
      <c r="G3451" s="147"/>
      <c r="H3451" s="147"/>
      <c r="I3451" s="147"/>
      <c r="J3451" s="147"/>
      <c r="K3451" s="142"/>
      <c r="L3451" s="142"/>
      <c r="M3451" s="142"/>
      <c r="N3451" s="142"/>
      <c r="O3451" s="142"/>
      <c r="P3451" s="142"/>
      <c r="Q3451" s="142"/>
      <c r="R3451" s="142"/>
      <c r="S3451" s="142"/>
      <c r="BB3451" s="147"/>
      <c r="BC3451" s="147">
        <f t="shared" si="1436"/>
        <v>17.676799999999098</v>
      </c>
      <c r="BD3451" s="163">
        <f t="shared" si="1437"/>
        <v>1.3516504216201238E-2</v>
      </c>
      <c r="BE3451" s="147">
        <f t="shared" si="1438"/>
        <v>3.2399723340190492E-5</v>
      </c>
      <c r="BF3451" s="147">
        <f t="shared" si="1434"/>
        <v>3.2399723340190492E-5</v>
      </c>
      <c r="BG3451" s="159" t="str">
        <f t="shared" si="1435"/>
        <v/>
      </c>
    </row>
    <row r="3452" spans="1:59" ht="20.100000000000001" customHeight="1" x14ac:dyDescent="0.25">
      <c r="A3452" s="147"/>
      <c r="B3452" s="147"/>
      <c r="C3452" s="147"/>
      <c r="D3452" s="147"/>
      <c r="E3452" s="147"/>
      <c r="F3452" s="147"/>
      <c r="G3452" s="147"/>
      <c r="H3452" s="147"/>
      <c r="I3452" s="147"/>
      <c r="J3452" s="147"/>
      <c r="K3452" s="142"/>
      <c r="L3452" s="142"/>
      <c r="M3452" s="142"/>
      <c r="N3452" s="142"/>
      <c r="O3452" s="142"/>
      <c r="P3452" s="142"/>
      <c r="Q3452" s="142"/>
      <c r="R3452" s="142"/>
      <c r="S3452" s="142"/>
      <c r="BB3452" s="147"/>
      <c r="BC3452" s="147">
        <f t="shared" si="1436"/>
        <v>17.683199999999097</v>
      </c>
      <c r="BD3452" s="163">
        <f t="shared" si="1437"/>
        <v>1.3484104492861047E-2</v>
      </c>
      <c r="BE3452" s="147">
        <f t="shared" si="1438"/>
        <v>3.2325445212436077E-5</v>
      </c>
      <c r="BF3452" s="147">
        <f t="shared" si="1434"/>
        <v>3.2325445212436077E-5</v>
      </c>
      <c r="BG3452" s="159" t="str">
        <f t="shared" si="1435"/>
        <v/>
      </c>
    </row>
    <row r="3453" spans="1:59" ht="20.100000000000001" customHeight="1" x14ac:dyDescent="0.25">
      <c r="A3453" s="147"/>
      <c r="B3453" s="147"/>
      <c r="C3453" s="147"/>
      <c r="D3453" s="147"/>
      <c r="E3453" s="147"/>
      <c r="F3453" s="147"/>
      <c r="G3453" s="147"/>
      <c r="H3453" s="147"/>
      <c r="I3453" s="147"/>
      <c r="J3453" s="147"/>
      <c r="K3453" s="142"/>
      <c r="L3453" s="142"/>
      <c r="M3453" s="142"/>
      <c r="N3453" s="142"/>
      <c r="O3453" s="142"/>
      <c r="P3453" s="142"/>
      <c r="Q3453" s="142"/>
      <c r="R3453" s="142"/>
      <c r="S3453" s="142"/>
      <c r="BB3453" s="147"/>
      <c r="BC3453" s="147">
        <f t="shared" si="1436"/>
        <v>17.689599999999096</v>
      </c>
      <c r="BD3453" s="163">
        <f t="shared" si="1437"/>
        <v>1.3451779047648611E-2</v>
      </c>
      <c r="BE3453" s="147">
        <f t="shared" si="1438"/>
        <v>3.2251326813635683E-5</v>
      </c>
      <c r="BF3453" s="147">
        <f t="shared" si="1434"/>
        <v>3.2251326813635683E-5</v>
      </c>
      <c r="BG3453" s="159" t="str">
        <f t="shared" si="1435"/>
        <v/>
      </c>
    </row>
    <row r="3454" spans="1:59" ht="20.100000000000001" customHeight="1" x14ac:dyDescent="0.25">
      <c r="A3454" s="147"/>
      <c r="B3454" s="147"/>
      <c r="C3454" s="147"/>
      <c r="D3454" s="147"/>
      <c r="E3454" s="147"/>
      <c r="F3454" s="147"/>
      <c r="G3454" s="147"/>
      <c r="H3454" s="147"/>
      <c r="I3454" s="147"/>
      <c r="J3454" s="147"/>
      <c r="K3454" s="142"/>
      <c r="L3454" s="142"/>
      <c r="M3454" s="142"/>
      <c r="N3454" s="142"/>
      <c r="O3454" s="142"/>
      <c r="P3454" s="142"/>
      <c r="Q3454" s="142"/>
      <c r="R3454" s="142"/>
      <c r="S3454" s="142"/>
      <c r="BB3454" s="147"/>
      <c r="BC3454" s="147">
        <f t="shared" si="1436"/>
        <v>17.695999999999096</v>
      </c>
      <c r="BD3454" s="163">
        <f t="shared" si="1437"/>
        <v>1.3419527720834976E-2</v>
      </c>
      <c r="BE3454" s="147">
        <f t="shared" si="1438"/>
        <v>3.2177367833646775E-5</v>
      </c>
      <c r="BF3454" s="147">
        <f t="shared" si="1434"/>
        <v>3.2177367833646775E-5</v>
      </c>
      <c r="BG3454" s="159" t="str">
        <f t="shared" si="1435"/>
        <v/>
      </c>
    </row>
    <row r="3455" spans="1:59" ht="20.100000000000001" customHeight="1" x14ac:dyDescent="0.25">
      <c r="A3455" s="147"/>
      <c r="B3455" s="147"/>
      <c r="C3455" s="147"/>
      <c r="D3455" s="147"/>
      <c r="E3455" s="147"/>
      <c r="F3455" s="147"/>
      <c r="G3455" s="147"/>
      <c r="H3455" s="147"/>
      <c r="I3455" s="147"/>
      <c r="J3455" s="147"/>
      <c r="K3455" s="142"/>
      <c r="L3455" s="142"/>
      <c r="M3455" s="142"/>
      <c r="N3455" s="142"/>
      <c r="O3455" s="142"/>
      <c r="P3455" s="142"/>
      <c r="Q3455" s="142"/>
      <c r="R3455" s="142"/>
      <c r="S3455" s="142"/>
      <c r="BB3455" s="147"/>
      <c r="BC3455" s="147">
        <f t="shared" si="1436"/>
        <v>17.702399999999095</v>
      </c>
      <c r="BD3455" s="163">
        <f t="shared" si="1437"/>
        <v>1.3387350353001329E-2</v>
      </c>
      <c r="BE3455" s="147">
        <f t="shared" si="1438"/>
        <v>3.2103567962821211E-5</v>
      </c>
      <c r="BF3455" s="147">
        <f t="shared" si="1434"/>
        <v>3.2103567962821211E-5</v>
      </c>
      <c r="BG3455" s="159" t="str">
        <f t="shared" si="1435"/>
        <v/>
      </c>
    </row>
    <row r="3456" spans="1:59" ht="20.100000000000001" customHeight="1" x14ac:dyDescent="0.25">
      <c r="A3456" s="147"/>
      <c r="B3456" s="147"/>
      <c r="C3456" s="147"/>
      <c r="D3456" s="147"/>
      <c r="E3456" s="147"/>
      <c r="F3456" s="147"/>
      <c r="G3456" s="147"/>
      <c r="H3456" s="147"/>
      <c r="I3456" s="147"/>
      <c r="J3456" s="147"/>
      <c r="K3456" s="142"/>
      <c r="L3456" s="142"/>
      <c r="M3456" s="142"/>
      <c r="N3456" s="142"/>
      <c r="O3456" s="142"/>
      <c r="P3456" s="142"/>
      <c r="Q3456" s="142"/>
      <c r="R3456" s="142"/>
      <c r="S3456" s="142"/>
      <c r="BB3456" s="147"/>
      <c r="BC3456" s="147">
        <f t="shared" si="1436"/>
        <v>17.708799999999094</v>
      </c>
      <c r="BD3456" s="163">
        <f t="shared" si="1437"/>
        <v>1.3355246785038508E-2</v>
      </c>
      <c r="BE3456" s="147">
        <f t="shared" si="1438"/>
        <v>3.2029926891998309E-5</v>
      </c>
      <c r="BF3456" s="147">
        <f t="shared" si="1434"/>
        <v>3.2029926891998309E-5</v>
      </c>
      <c r="BG3456" s="159" t="str">
        <f t="shared" si="1435"/>
        <v/>
      </c>
    </row>
    <row r="3457" spans="1:59" ht="20.100000000000001" customHeight="1" x14ac:dyDescent="0.25">
      <c r="A3457" s="147"/>
      <c r="B3457" s="147"/>
      <c r="C3457" s="147"/>
      <c r="D3457" s="147"/>
      <c r="E3457" s="147"/>
      <c r="F3457" s="147"/>
      <c r="G3457" s="147"/>
      <c r="H3457" s="147"/>
      <c r="I3457" s="147"/>
      <c r="J3457" s="147"/>
      <c r="K3457" s="142"/>
      <c r="L3457" s="142"/>
      <c r="M3457" s="142"/>
      <c r="N3457" s="142"/>
      <c r="O3457" s="142"/>
      <c r="P3457" s="142"/>
      <c r="Q3457" s="142"/>
      <c r="R3457" s="142"/>
      <c r="S3457" s="142"/>
      <c r="BB3457" s="147"/>
      <c r="BC3457" s="147">
        <f t="shared" si="1436"/>
        <v>17.715199999999093</v>
      </c>
      <c r="BD3457" s="163">
        <f t="shared" si="1437"/>
        <v>1.3323216858146509E-2</v>
      </c>
      <c r="BE3457" s="147">
        <f t="shared" si="1438"/>
        <v>3.1956444312459739E-5</v>
      </c>
      <c r="BF3457" s="147">
        <f t="shared" si="1434"/>
        <v>3.1956444312459739E-5</v>
      </c>
      <c r="BG3457" s="159" t="str">
        <f t="shared" si="1435"/>
        <v/>
      </c>
    </row>
    <row r="3458" spans="1:59" ht="20.100000000000001" customHeight="1" x14ac:dyDescent="0.25">
      <c r="A3458" s="147"/>
      <c r="B3458" s="147"/>
      <c r="C3458" s="147"/>
      <c r="D3458" s="147"/>
      <c r="E3458" s="147"/>
      <c r="F3458" s="147"/>
      <c r="G3458" s="147"/>
      <c r="H3458" s="147"/>
      <c r="I3458" s="147"/>
      <c r="J3458" s="147"/>
      <c r="K3458" s="142"/>
      <c r="L3458" s="142"/>
      <c r="M3458" s="142"/>
      <c r="N3458" s="142"/>
      <c r="O3458" s="142"/>
      <c r="P3458" s="142"/>
      <c r="Q3458" s="142"/>
      <c r="R3458" s="142"/>
      <c r="S3458" s="142"/>
      <c r="BB3458" s="147"/>
      <c r="BC3458" s="147">
        <f t="shared" si="1436"/>
        <v>17.721599999999093</v>
      </c>
      <c r="BD3458" s="163">
        <f t="shared" si="1437"/>
        <v>1.329126041383405E-2</v>
      </c>
      <c r="BE3458" s="147">
        <f t="shared" si="1438"/>
        <v>3.1883119916115144E-5</v>
      </c>
      <c r="BF3458" s="147">
        <f t="shared" si="1434"/>
        <v>3.1883119916115144E-5</v>
      </c>
      <c r="BG3458" s="159" t="str">
        <f t="shared" si="1435"/>
        <v/>
      </c>
    </row>
    <row r="3459" spans="1:59" ht="20.100000000000001" customHeight="1" x14ac:dyDescent="0.25">
      <c r="A3459" s="147"/>
      <c r="B3459" s="147"/>
      <c r="C3459" s="147"/>
      <c r="D3459" s="147"/>
      <c r="E3459" s="147"/>
      <c r="F3459" s="147"/>
      <c r="G3459" s="147"/>
      <c r="H3459" s="147"/>
      <c r="I3459" s="147"/>
      <c r="J3459" s="147"/>
      <c r="K3459" s="142"/>
      <c r="L3459" s="142"/>
      <c r="M3459" s="142"/>
      <c r="N3459" s="142"/>
      <c r="O3459" s="142"/>
      <c r="P3459" s="142"/>
      <c r="Q3459" s="142"/>
      <c r="R3459" s="142"/>
      <c r="S3459" s="142"/>
      <c r="BB3459" s="147"/>
      <c r="BC3459" s="147">
        <f t="shared" si="1436"/>
        <v>17.727999999999092</v>
      </c>
      <c r="BD3459" s="163">
        <f t="shared" si="1437"/>
        <v>1.3259377293917934E-2</v>
      </c>
      <c r="BE3459" s="147">
        <f t="shared" si="1438"/>
        <v>3.1809953395193352E-5</v>
      </c>
      <c r="BF3459" s="147">
        <f t="shared" si="1434"/>
        <v>3.1809953395193352E-5</v>
      </c>
      <c r="BG3459" s="159" t="str">
        <f t="shared" si="1435"/>
        <v/>
      </c>
    </row>
    <row r="3460" spans="1:59" ht="20.100000000000001" customHeight="1" x14ac:dyDescent="0.25">
      <c r="A3460" s="147"/>
      <c r="B3460" s="147"/>
      <c r="C3460" s="147"/>
      <c r="D3460" s="147"/>
      <c r="E3460" s="147"/>
      <c r="F3460" s="147"/>
      <c r="G3460" s="147"/>
      <c r="H3460" s="147"/>
      <c r="I3460" s="147"/>
      <c r="J3460" s="147"/>
      <c r="K3460" s="142"/>
      <c r="L3460" s="142"/>
      <c r="M3460" s="142"/>
      <c r="N3460" s="142"/>
      <c r="O3460" s="142"/>
      <c r="P3460" s="142"/>
      <c r="Q3460" s="142"/>
      <c r="R3460" s="142"/>
      <c r="S3460" s="142"/>
      <c r="BB3460" s="147"/>
      <c r="BC3460" s="147">
        <f t="shared" si="1436"/>
        <v>17.734399999999091</v>
      </c>
      <c r="BD3460" s="163">
        <f t="shared" si="1437"/>
        <v>1.3227567340522741E-2</v>
      </c>
      <c r="BE3460" s="147">
        <f t="shared" si="1438"/>
        <v>3.1736944442571982E-5</v>
      </c>
      <c r="BF3460" s="147">
        <f t="shared" si="1434"/>
        <v>3.1736944442571982E-5</v>
      </c>
      <c r="BG3460" s="159" t="str">
        <f t="shared" si="1435"/>
        <v/>
      </c>
    </row>
    <row r="3461" spans="1:59" ht="20.100000000000001" customHeight="1" x14ac:dyDescent="0.25">
      <c r="A3461" s="147"/>
      <c r="B3461" s="147"/>
      <c r="C3461" s="147"/>
      <c r="D3461" s="147"/>
      <c r="E3461" s="147"/>
      <c r="F3461" s="147"/>
      <c r="G3461" s="147"/>
      <c r="H3461" s="147"/>
      <c r="I3461" s="147"/>
      <c r="J3461" s="147"/>
      <c r="K3461" s="142"/>
      <c r="L3461" s="142"/>
      <c r="M3461" s="142"/>
      <c r="N3461" s="142"/>
      <c r="O3461" s="142"/>
      <c r="P3461" s="142"/>
      <c r="Q3461" s="142"/>
      <c r="R3461" s="142"/>
      <c r="S3461" s="142"/>
      <c r="BB3461" s="147"/>
      <c r="BC3461" s="147">
        <f t="shared" si="1436"/>
        <v>17.740799999999091</v>
      </c>
      <c r="BD3461" s="163">
        <f t="shared" si="1437"/>
        <v>1.3195830396080169E-2</v>
      </c>
      <c r="BE3461" s="147">
        <f t="shared" si="1438"/>
        <v>3.1664092751527637E-5</v>
      </c>
      <c r="BF3461" s="147">
        <f t="shared" si="1434"/>
        <v>3.1664092751527637E-5</v>
      </c>
      <c r="BG3461" s="159" t="str">
        <f t="shared" si="1435"/>
        <v/>
      </c>
    </row>
    <row r="3462" spans="1:59" ht="20.100000000000001" customHeight="1" x14ac:dyDescent="0.25">
      <c r="A3462" s="147"/>
      <c r="B3462" s="147"/>
      <c r="C3462" s="147"/>
      <c r="D3462" s="147"/>
      <c r="E3462" s="147"/>
      <c r="F3462" s="147"/>
      <c r="G3462" s="147"/>
      <c r="H3462" s="147"/>
      <c r="I3462" s="147"/>
      <c r="J3462" s="147"/>
      <c r="K3462" s="142"/>
      <c r="L3462" s="142"/>
      <c r="M3462" s="142"/>
      <c r="N3462" s="142"/>
      <c r="O3462" s="142"/>
      <c r="P3462" s="142"/>
      <c r="Q3462" s="142"/>
      <c r="R3462" s="142"/>
      <c r="S3462" s="142"/>
      <c r="BB3462" s="147"/>
      <c r="BC3462" s="147">
        <f t="shared" si="1436"/>
        <v>17.74719999999909</v>
      </c>
      <c r="BD3462" s="163">
        <f t="shared" si="1437"/>
        <v>1.3164166303328641E-2</v>
      </c>
      <c r="BE3462" s="147">
        <f t="shared" si="1438"/>
        <v>3.1591398015846928E-5</v>
      </c>
      <c r="BF3462" s="147">
        <f t="shared" si="1434"/>
        <v>3.1591398015846928E-5</v>
      </c>
      <c r="BG3462" s="159" t="str">
        <f t="shared" si="1435"/>
        <v/>
      </c>
    </row>
    <row r="3463" spans="1:59" ht="20.100000000000001" customHeight="1" x14ac:dyDescent="0.25">
      <c r="A3463" s="147"/>
      <c r="B3463" s="147"/>
      <c r="C3463" s="147"/>
      <c r="D3463" s="147"/>
      <c r="E3463" s="147"/>
      <c r="F3463" s="147"/>
      <c r="G3463" s="147"/>
      <c r="H3463" s="147"/>
      <c r="I3463" s="147"/>
      <c r="J3463" s="147"/>
      <c r="K3463" s="142"/>
      <c r="L3463" s="142"/>
      <c r="M3463" s="142"/>
      <c r="N3463" s="142"/>
      <c r="O3463" s="142"/>
      <c r="P3463" s="142"/>
      <c r="Q3463" s="142"/>
      <c r="R3463" s="142"/>
      <c r="S3463" s="142"/>
      <c r="BB3463" s="147"/>
      <c r="BC3463" s="147">
        <f t="shared" si="1436"/>
        <v>17.753599999999089</v>
      </c>
      <c r="BD3463" s="163">
        <f t="shared" si="1437"/>
        <v>1.3132574905312795E-2</v>
      </c>
      <c r="BE3463" s="147">
        <f t="shared" si="1438"/>
        <v>3.1518859929796986E-5</v>
      </c>
      <c r="BF3463" s="147">
        <f t="shared" si="1434"/>
        <v>3.1518859929796986E-5</v>
      </c>
      <c r="BG3463" s="159" t="str">
        <f t="shared" si="1435"/>
        <v/>
      </c>
    </row>
    <row r="3464" spans="1:59" ht="20.100000000000001" customHeight="1" x14ac:dyDescent="0.25">
      <c r="A3464" s="147"/>
      <c r="B3464" s="147"/>
      <c r="C3464" s="147"/>
      <c r="D3464" s="147"/>
      <c r="E3464" s="147"/>
      <c r="F3464" s="147"/>
      <c r="G3464" s="147"/>
      <c r="H3464" s="147"/>
      <c r="I3464" s="147"/>
      <c r="J3464" s="147"/>
      <c r="K3464" s="142"/>
      <c r="L3464" s="142"/>
      <c r="M3464" s="142"/>
      <c r="N3464" s="142"/>
      <c r="O3464" s="142"/>
      <c r="P3464" s="142"/>
      <c r="Q3464" s="142"/>
      <c r="R3464" s="142"/>
      <c r="S3464" s="142"/>
      <c r="BB3464" s="147"/>
      <c r="BC3464" s="147">
        <f t="shared" si="1436"/>
        <v>17.759999999999089</v>
      </c>
      <c r="BD3464" s="163">
        <f t="shared" si="1437"/>
        <v>1.3101056045382998E-2</v>
      </c>
      <c r="BE3464" s="147">
        <f t="shared" si="1438"/>
        <v>3.1446478188186175E-5</v>
      </c>
      <c r="BF3464" s="147">
        <f t="shared" si="1434"/>
        <v>3.1446478188186175E-5</v>
      </c>
      <c r="BG3464" s="159" t="str">
        <f t="shared" si="1435"/>
        <v/>
      </c>
    </row>
    <row r="3465" spans="1:59" ht="20.100000000000001" customHeight="1" x14ac:dyDescent="0.25">
      <c r="A3465" s="147"/>
      <c r="B3465" s="147"/>
      <c r="C3465" s="147"/>
      <c r="D3465" s="147"/>
      <c r="E3465" s="147"/>
      <c r="F3465" s="147"/>
      <c r="G3465" s="147"/>
      <c r="H3465" s="147"/>
      <c r="I3465" s="147"/>
      <c r="J3465" s="147"/>
      <c r="K3465" s="142"/>
      <c r="L3465" s="142"/>
      <c r="M3465" s="142"/>
      <c r="N3465" s="142"/>
      <c r="O3465" s="142"/>
      <c r="P3465" s="142"/>
      <c r="Q3465" s="142"/>
      <c r="R3465" s="142"/>
      <c r="S3465" s="142"/>
      <c r="BB3465" s="147"/>
      <c r="BC3465" s="147">
        <f t="shared" si="1436"/>
        <v>17.766399999999088</v>
      </c>
      <c r="BD3465" s="163">
        <f t="shared" si="1437"/>
        <v>1.3069609567194811E-2</v>
      </c>
      <c r="BE3465" s="147">
        <f t="shared" si="1438"/>
        <v>3.1374252486244397E-5</v>
      </c>
      <c r="BF3465" s="147">
        <f t="shared" si="1434"/>
        <v>3.1374252486244397E-5</v>
      </c>
      <c r="BG3465" s="159" t="str">
        <f t="shared" si="1435"/>
        <v/>
      </c>
    </row>
    <row r="3466" spans="1:59" ht="20.100000000000001" customHeight="1" x14ac:dyDescent="0.25">
      <c r="A3466" s="147"/>
      <c r="B3466" s="147"/>
      <c r="C3466" s="147"/>
      <c r="D3466" s="147"/>
      <c r="E3466" s="147"/>
      <c r="F3466" s="147"/>
      <c r="G3466" s="147"/>
      <c r="H3466" s="147"/>
      <c r="I3466" s="147"/>
      <c r="J3466" s="147"/>
      <c r="K3466" s="142"/>
      <c r="L3466" s="142"/>
      <c r="M3466" s="142"/>
      <c r="N3466" s="142"/>
      <c r="O3466" s="142"/>
      <c r="P3466" s="142"/>
      <c r="Q3466" s="142"/>
      <c r="R3466" s="142"/>
      <c r="S3466" s="142"/>
      <c r="BB3466" s="147"/>
      <c r="BC3466" s="147">
        <f t="shared" si="1436"/>
        <v>17.772799999999087</v>
      </c>
      <c r="BD3466" s="163">
        <f t="shared" si="1437"/>
        <v>1.3038235314708567E-2</v>
      </c>
      <c r="BE3466" s="147">
        <f t="shared" si="1438"/>
        <v>3.130218251976187E-5</v>
      </c>
      <c r="BF3466" s="147">
        <f t="shared" si="1434"/>
        <v>3.130218251976187E-5</v>
      </c>
      <c r="BG3466" s="159" t="str">
        <f t="shared" si="1435"/>
        <v/>
      </c>
    </row>
    <row r="3467" spans="1:59" ht="20.100000000000001" customHeight="1" x14ac:dyDescent="0.25">
      <c r="A3467" s="147"/>
      <c r="B3467" s="147"/>
      <c r="C3467" s="147"/>
      <c r="D3467" s="147"/>
      <c r="E3467" s="147"/>
      <c r="F3467" s="147"/>
      <c r="G3467" s="147"/>
      <c r="H3467" s="147"/>
      <c r="I3467" s="147"/>
      <c r="J3467" s="147"/>
      <c r="K3467" s="142"/>
      <c r="L3467" s="142"/>
      <c r="M3467" s="142"/>
      <c r="N3467" s="142"/>
      <c r="O3467" s="142"/>
      <c r="P3467" s="142"/>
      <c r="Q3467" s="142"/>
      <c r="R3467" s="142"/>
      <c r="S3467" s="142"/>
      <c r="BB3467" s="147"/>
      <c r="BC3467" s="147">
        <f t="shared" si="1436"/>
        <v>17.779199999999086</v>
      </c>
      <c r="BD3467" s="163">
        <f t="shared" si="1437"/>
        <v>1.3006933132188805E-2</v>
      </c>
      <c r="BE3467" s="147">
        <f t="shared" si="1438"/>
        <v>3.1230267984952084E-5</v>
      </c>
      <c r="BF3467" s="147">
        <f t="shared" si="1434"/>
        <v>3.1230267984952084E-5</v>
      </c>
      <c r="BG3467" s="159" t="str">
        <f t="shared" si="1435"/>
        <v/>
      </c>
    </row>
    <row r="3468" spans="1:59" ht="20.100000000000001" customHeight="1" x14ac:dyDescent="0.25">
      <c r="A3468" s="147"/>
      <c r="B3468" s="147"/>
      <c r="C3468" s="147"/>
      <c r="D3468" s="147"/>
      <c r="E3468" s="147"/>
      <c r="F3468" s="147"/>
      <c r="G3468" s="147"/>
      <c r="H3468" s="147"/>
      <c r="I3468" s="147"/>
      <c r="J3468" s="147"/>
      <c r="K3468" s="142"/>
      <c r="L3468" s="142"/>
      <c r="M3468" s="142"/>
      <c r="N3468" s="142"/>
      <c r="O3468" s="142"/>
      <c r="P3468" s="142"/>
      <c r="Q3468" s="142"/>
      <c r="R3468" s="142"/>
      <c r="S3468" s="142"/>
      <c r="BB3468" s="147"/>
      <c r="BC3468" s="147">
        <f t="shared" si="1436"/>
        <v>17.785599999999086</v>
      </c>
      <c r="BD3468" s="163">
        <f t="shared" si="1437"/>
        <v>1.2975702864203853E-2</v>
      </c>
      <c r="BE3468" s="147">
        <f t="shared" si="1438"/>
        <v>3.1158508578538538E-5</v>
      </c>
      <c r="BF3468" s="147">
        <f t="shared" si="1434"/>
        <v>3.1158508578538538E-5</v>
      </c>
      <c r="BG3468" s="159" t="str">
        <f t="shared" si="1435"/>
        <v/>
      </c>
    </row>
    <row r="3469" spans="1:59" ht="20.100000000000001" customHeight="1" x14ac:dyDescent="0.25">
      <c r="A3469" s="147"/>
      <c r="B3469" s="147"/>
      <c r="C3469" s="147"/>
      <c r="D3469" s="147"/>
      <c r="E3469" s="147"/>
      <c r="F3469" s="147"/>
      <c r="G3469" s="147"/>
      <c r="H3469" s="147"/>
      <c r="I3469" s="147"/>
      <c r="J3469" s="147"/>
      <c r="K3469" s="142"/>
      <c r="L3469" s="142"/>
      <c r="M3469" s="142"/>
      <c r="N3469" s="142"/>
      <c r="O3469" s="142"/>
      <c r="P3469" s="142"/>
      <c r="Q3469" s="142"/>
      <c r="R3469" s="142"/>
      <c r="S3469" s="142"/>
      <c r="BB3469" s="147"/>
      <c r="BC3469" s="147">
        <f t="shared" si="1436"/>
        <v>17.791999999999085</v>
      </c>
      <c r="BD3469" s="163">
        <f t="shared" si="1437"/>
        <v>1.2944544355625314E-2</v>
      </c>
      <c r="BE3469" s="147">
        <f t="shared" si="1438"/>
        <v>3.1086903997756474E-5</v>
      </c>
      <c r="BF3469" s="147">
        <f t="shared" si="1434"/>
        <v>3.1086903997756474E-5</v>
      </c>
      <c r="BG3469" s="159" t="str">
        <f t="shared" si="1435"/>
        <v/>
      </c>
    </row>
    <row r="3470" spans="1:59" ht="20.100000000000001" customHeight="1" x14ac:dyDescent="0.25">
      <c r="A3470" s="147"/>
      <c r="B3470" s="147"/>
      <c r="C3470" s="147"/>
      <c r="D3470" s="147"/>
      <c r="E3470" s="147"/>
      <c r="F3470" s="147"/>
      <c r="G3470" s="147"/>
      <c r="H3470" s="147"/>
      <c r="I3470" s="147"/>
      <c r="J3470" s="147"/>
      <c r="K3470" s="142"/>
      <c r="L3470" s="142"/>
      <c r="M3470" s="142"/>
      <c r="N3470" s="142"/>
      <c r="O3470" s="142"/>
      <c r="P3470" s="142"/>
      <c r="Q3470" s="142"/>
      <c r="R3470" s="142"/>
      <c r="S3470" s="142"/>
      <c r="BB3470" s="147"/>
      <c r="BC3470" s="147">
        <f t="shared" si="1436"/>
        <v>17.798399999999084</v>
      </c>
      <c r="BD3470" s="163">
        <f t="shared" si="1437"/>
        <v>1.2913457451627558E-2</v>
      </c>
      <c r="BE3470" s="147">
        <f t="shared" si="1438"/>
        <v>3.1015453940323387E-5</v>
      </c>
      <c r="BF3470" s="147">
        <f t="shared" si="1434"/>
        <v>3.1015453940323387E-5</v>
      </c>
      <c r="BG3470" s="159" t="str">
        <f t="shared" si="1435"/>
        <v/>
      </c>
    </row>
    <row r="3471" spans="1:59" ht="20.100000000000001" customHeight="1" x14ac:dyDescent="0.25">
      <c r="A3471" s="147"/>
      <c r="B3471" s="147"/>
      <c r="C3471" s="147"/>
      <c r="D3471" s="147"/>
      <c r="E3471" s="147"/>
      <c r="F3471" s="147"/>
      <c r="G3471" s="147"/>
      <c r="H3471" s="147"/>
      <c r="I3471" s="147"/>
      <c r="J3471" s="147"/>
      <c r="K3471" s="142"/>
      <c r="L3471" s="142"/>
      <c r="M3471" s="142"/>
      <c r="N3471" s="142"/>
      <c r="O3471" s="142"/>
      <c r="P3471" s="142"/>
      <c r="Q3471" s="142"/>
      <c r="R3471" s="142"/>
      <c r="S3471" s="142"/>
      <c r="BB3471" s="147"/>
      <c r="BC3471" s="147">
        <f t="shared" si="1436"/>
        <v>17.804799999999084</v>
      </c>
      <c r="BD3471" s="163">
        <f t="shared" si="1437"/>
        <v>1.2882441997687235E-2</v>
      </c>
      <c r="BE3471" s="147">
        <f t="shared" si="1438"/>
        <v>3.094415810438178E-5</v>
      </c>
      <c r="BF3471" s="147">
        <f t="shared" si="1434"/>
        <v>3.094415810438178E-5</v>
      </c>
      <c r="BG3471" s="159" t="str">
        <f t="shared" si="1435"/>
        <v/>
      </c>
    </row>
    <row r="3472" spans="1:59" ht="20.100000000000001" customHeight="1" x14ac:dyDescent="0.25">
      <c r="A3472" s="147"/>
      <c r="B3472" s="147"/>
      <c r="C3472" s="147"/>
      <c r="D3472" s="147"/>
      <c r="E3472" s="147"/>
      <c r="F3472" s="147"/>
      <c r="G3472" s="147"/>
      <c r="H3472" s="147"/>
      <c r="I3472" s="147"/>
      <c r="J3472" s="147"/>
      <c r="K3472" s="142"/>
      <c r="L3472" s="142"/>
      <c r="M3472" s="142"/>
      <c r="N3472" s="142"/>
      <c r="O3472" s="142"/>
      <c r="P3472" s="142"/>
      <c r="Q3472" s="142"/>
      <c r="R3472" s="142"/>
      <c r="S3472" s="142"/>
      <c r="BB3472" s="147"/>
      <c r="BC3472" s="147">
        <f t="shared" si="1436"/>
        <v>17.811199999999083</v>
      </c>
      <c r="BD3472" s="163">
        <f t="shared" si="1437"/>
        <v>1.2851497839582853E-2</v>
      </c>
      <c r="BE3472" s="147">
        <f t="shared" si="1438"/>
        <v>3.087301618868131E-5</v>
      </c>
      <c r="BF3472" s="147">
        <f t="shared" si="1434"/>
        <v>3.087301618868131E-5</v>
      </c>
      <c r="BG3472" s="159" t="str">
        <f t="shared" si="1435"/>
        <v/>
      </c>
    </row>
    <row r="3473" spans="1:59" ht="20.100000000000001" customHeight="1" x14ac:dyDescent="0.25">
      <c r="A3473" s="147"/>
      <c r="B3473" s="147"/>
      <c r="C3473" s="147"/>
      <c r="D3473" s="147"/>
      <c r="E3473" s="147"/>
      <c r="F3473" s="147"/>
      <c r="G3473" s="147"/>
      <c r="H3473" s="147"/>
      <c r="I3473" s="147"/>
      <c r="J3473" s="147"/>
      <c r="K3473" s="142"/>
      <c r="L3473" s="142"/>
      <c r="M3473" s="142"/>
      <c r="N3473" s="142"/>
      <c r="O3473" s="142"/>
      <c r="P3473" s="142"/>
      <c r="Q3473" s="142"/>
      <c r="R3473" s="142"/>
      <c r="S3473" s="142"/>
      <c r="BB3473" s="147"/>
      <c r="BC3473" s="147">
        <f t="shared" si="1436"/>
        <v>17.817599999999082</v>
      </c>
      <c r="BD3473" s="163">
        <f t="shared" si="1437"/>
        <v>1.2820624823394172E-2</v>
      </c>
      <c r="BE3473" s="147">
        <f t="shared" si="1438"/>
        <v>3.0802027892344597E-5</v>
      </c>
      <c r="BF3473" s="147">
        <f t="shared" si="1434"/>
        <v>3.0802027892344597E-5</v>
      </c>
      <c r="BG3473" s="159" t="str">
        <f t="shared" si="1435"/>
        <v/>
      </c>
    </row>
    <row r="3474" spans="1:59" ht="20.100000000000001" customHeight="1" x14ac:dyDescent="0.25">
      <c r="A3474" s="147"/>
      <c r="B3474" s="147"/>
      <c r="C3474" s="147"/>
      <c r="D3474" s="147"/>
      <c r="E3474" s="147"/>
      <c r="F3474" s="147"/>
      <c r="G3474" s="147"/>
      <c r="H3474" s="147"/>
      <c r="I3474" s="147"/>
      <c r="J3474" s="147"/>
      <c r="K3474" s="142"/>
      <c r="L3474" s="142"/>
      <c r="M3474" s="142"/>
      <c r="N3474" s="142"/>
      <c r="O3474" s="142"/>
      <c r="P3474" s="142"/>
      <c r="Q3474" s="142"/>
      <c r="R3474" s="142"/>
      <c r="S3474" s="142"/>
      <c r="BB3474" s="147"/>
      <c r="BC3474" s="147">
        <f t="shared" si="1436"/>
        <v>17.823999999999081</v>
      </c>
      <c r="BD3474" s="163">
        <f t="shared" si="1437"/>
        <v>1.2789822795501827E-2</v>
      </c>
      <c r="BE3474" s="147">
        <f t="shared" si="1438"/>
        <v>3.0731192915033761E-5</v>
      </c>
      <c r="BF3474" s="147">
        <f t="shared" si="1434"/>
        <v>3.0731192915033761E-5</v>
      </c>
      <c r="BG3474" s="159" t="str">
        <f t="shared" si="1435"/>
        <v/>
      </c>
    </row>
    <row r="3475" spans="1:59" ht="20.100000000000001" customHeight="1" x14ac:dyDescent="0.25">
      <c r="A3475" s="147"/>
      <c r="B3475" s="147"/>
      <c r="C3475" s="147"/>
      <c r="D3475" s="147"/>
      <c r="E3475" s="147"/>
      <c r="F3475" s="147"/>
      <c r="G3475" s="147"/>
      <c r="H3475" s="147"/>
      <c r="I3475" s="147"/>
      <c r="J3475" s="147"/>
      <c r="K3475" s="142"/>
      <c r="L3475" s="142"/>
      <c r="M3475" s="142"/>
      <c r="N3475" s="142"/>
      <c r="O3475" s="142"/>
      <c r="P3475" s="142"/>
      <c r="Q3475" s="142"/>
      <c r="R3475" s="142"/>
      <c r="S3475" s="142"/>
      <c r="BB3475" s="147"/>
      <c r="BC3475" s="147">
        <f t="shared" si="1436"/>
        <v>17.830399999999081</v>
      </c>
      <c r="BD3475" s="163">
        <f t="shared" si="1437"/>
        <v>1.2759091602586793E-2</v>
      </c>
      <c r="BE3475" s="147">
        <f t="shared" si="1438"/>
        <v>3.06605109568793E-5</v>
      </c>
      <c r="BF3475" s="147">
        <f t="shared" si="1434"/>
        <v>3.06605109568793E-5</v>
      </c>
      <c r="BG3475" s="159" t="str">
        <f t="shared" si="1435"/>
        <v/>
      </c>
    </row>
    <row r="3476" spans="1:59" ht="20.100000000000001" customHeight="1" x14ac:dyDescent="0.25">
      <c r="A3476" s="147"/>
      <c r="B3476" s="147"/>
      <c r="C3476" s="147"/>
      <c r="D3476" s="147"/>
      <c r="E3476" s="147"/>
      <c r="F3476" s="147"/>
      <c r="G3476" s="147"/>
      <c r="H3476" s="147"/>
      <c r="I3476" s="147"/>
      <c r="J3476" s="147"/>
      <c r="K3476" s="142"/>
      <c r="L3476" s="142"/>
      <c r="M3476" s="142"/>
      <c r="N3476" s="142"/>
      <c r="O3476" s="142"/>
      <c r="P3476" s="142"/>
      <c r="Q3476" s="142"/>
      <c r="R3476" s="142"/>
      <c r="S3476" s="142"/>
      <c r="BB3476" s="147"/>
      <c r="BC3476" s="147">
        <f t="shared" si="1436"/>
        <v>17.83679999999908</v>
      </c>
      <c r="BD3476" s="163">
        <f t="shared" si="1437"/>
        <v>1.2728431091629914E-2</v>
      </c>
      <c r="BE3476" s="147">
        <f t="shared" si="1438"/>
        <v>3.0589981718518247E-5</v>
      </c>
      <c r="BF3476" s="147">
        <f t="shared" si="1434"/>
        <v>3.0589981718518247E-5</v>
      </c>
      <c r="BG3476" s="159" t="str">
        <f t="shared" si="1435"/>
        <v/>
      </c>
    </row>
    <row r="3477" spans="1:59" ht="20.100000000000001" customHeight="1" x14ac:dyDescent="0.25">
      <c r="A3477" s="147"/>
      <c r="B3477" s="147"/>
      <c r="C3477" s="147"/>
      <c r="D3477" s="147"/>
      <c r="E3477" s="147"/>
      <c r="F3477" s="147"/>
      <c r="G3477" s="147"/>
      <c r="H3477" s="147"/>
      <c r="I3477" s="147"/>
      <c r="J3477" s="147"/>
      <c r="K3477" s="142"/>
      <c r="L3477" s="142"/>
      <c r="M3477" s="142"/>
      <c r="N3477" s="142"/>
      <c r="O3477" s="142"/>
      <c r="P3477" s="142"/>
      <c r="Q3477" s="142"/>
      <c r="R3477" s="142"/>
      <c r="S3477" s="142"/>
      <c r="BB3477" s="147"/>
      <c r="BC3477" s="147">
        <f t="shared" si="1436"/>
        <v>17.843199999999079</v>
      </c>
      <c r="BD3477" s="163">
        <f t="shared" si="1437"/>
        <v>1.2697841109911396E-2</v>
      </c>
      <c r="BE3477" s="147">
        <f t="shared" si="1438"/>
        <v>3.0519604901068156E-5</v>
      </c>
      <c r="BF3477" s="147">
        <f t="shared" si="1434"/>
        <v>3.0519604901068156E-5</v>
      </c>
      <c r="BG3477" s="159" t="str">
        <f t="shared" si="1435"/>
        <v/>
      </c>
    </row>
    <row r="3478" spans="1:59" ht="20.100000000000001" customHeight="1" x14ac:dyDescent="0.25">
      <c r="A3478" s="147"/>
      <c r="B3478" s="147"/>
      <c r="C3478" s="147"/>
      <c r="D3478" s="147"/>
      <c r="E3478" s="147"/>
      <c r="F3478" s="147"/>
      <c r="G3478" s="147"/>
      <c r="H3478" s="147"/>
      <c r="I3478" s="147"/>
      <c r="J3478" s="147"/>
      <c r="K3478" s="142"/>
      <c r="L3478" s="142"/>
      <c r="M3478" s="142"/>
      <c r="N3478" s="142"/>
      <c r="O3478" s="142"/>
      <c r="P3478" s="142"/>
      <c r="Q3478" s="142"/>
      <c r="R3478" s="142"/>
      <c r="S3478" s="142"/>
      <c r="BB3478" s="147"/>
      <c r="BC3478" s="147">
        <f t="shared" si="1436"/>
        <v>17.849599999999079</v>
      </c>
      <c r="BD3478" s="163">
        <f t="shared" si="1437"/>
        <v>1.2667321505010327E-2</v>
      </c>
      <c r="BE3478" s="147">
        <f t="shared" si="1438"/>
        <v>3.0449380206080262E-5</v>
      </c>
      <c r="BF3478" s="147">
        <f t="shared" si="1434"/>
        <v>3.0449380206080262E-5</v>
      </c>
      <c r="BG3478" s="159" t="str">
        <f t="shared" si="1435"/>
        <v/>
      </c>
    </row>
    <row r="3479" spans="1:59" ht="20.100000000000001" customHeight="1" x14ac:dyDescent="0.25">
      <c r="A3479" s="147"/>
      <c r="B3479" s="147"/>
      <c r="C3479" s="147"/>
      <c r="D3479" s="147"/>
      <c r="E3479" s="147"/>
      <c r="F3479" s="147"/>
      <c r="G3479" s="147"/>
      <c r="H3479" s="147"/>
      <c r="I3479" s="147"/>
      <c r="J3479" s="147"/>
      <c r="K3479" s="142"/>
      <c r="L3479" s="142"/>
      <c r="M3479" s="142"/>
      <c r="N3479" s="142"/>
      <c r="O3479" s="142"/>
      <c r="P3479" s="142"/>
      <c r="Q3479" s="142"/>
      <c r="R3479" s="142"/>
      <c r="S3479" s="142"/>
      <c r="BB3479" s="147"/>
      <c r="BC3479" s="147">
        <f t="shared" si="1436"/>
        <v>17.855999999999078</v>
      </c>
      <c r="BD3479" s="163">
        <f t="shared" si="1437"/>
        <v>1.2636872124804247E-2</v>
      </c>
      <c r="BE3479" s="147">
        <f t="shared" si="1438"/>
        <v>3.0379307335707748E-5</v>
      </c>
      <c r="BF3479" s="147">
        <f t="shared" si="1434"/>
        <v>3.0379307335707748E-5</v>
      </c>
      <c r="BG3479" s="159" t="str">
        <f t="shared" si="1435"/>
        <v/>
      </c>
    </row>
    <row r="3480" spans="1:59" ht="20.100000000000001" customHeight="1" x14ac:dyDescent="0.25">
      <c r="A3480" s="147"/>
      <c r="B3480" s="147"/>
      <c r="C3480" s="147"/>
      <c r="D3480" s="147"/>
      <c r="E3480" s="147"/>
      <c r="F3480" s="147"/>
      <c r="G3480" s="147"/>
      <c r="H3480" s="147"/>
      <c r="I3480" s="147"/>
      <c r="J3480" s="147"/>
      <c r="K3480" s="142"/>
      <c r="L3480" s="142"/>
      <c r="M3480" s="142"/>
      <c r="N3480" s="142"/>
      <c r="O3480" s="142"/>
      <c r="P3480" s="142"/>
      <c r="Q3480" s="142"/>
      <c r="R3480" s="142"/>
      <c r="S3480" s="142"/>
      <c r="BB3480" s="147"/>
      <c r="BC3480" s="147">
        <f t="shared" si="1436"/>
        <v>17.862399999999077</v>
      </c>
      <c r="BD3480" s="163">
        <f t="shared" si="1437"/>
        <v>1.2606492817468539E-2</v>
      </c>
      <c r="BE3480" s="147">
        <f t="shared" si="1438"/>
        <v>3.0309385992405638E-5</v>
      </c>
      <c r="BF3480" s="147">
        <f t="shared" si="1434"/>
        <v>3.0309385992405638E-5</v>
      </c>
      <c r="BG3480" s="159" t="str">
        <f t="shared" si="1435"/>
        <v/>
      </c>
    </row>
    <row r="3481" spans="1:59" ht="20.100000000000001" customHeight="1" x14ac:dyDescent="0.25">
      <c r="A3481" s="147"/>
      <c r="B3481" s="147"/>
      <c r="C3481" s="147"/>
      <c r="D3481" s="147"/>
      <c r="E3481" s="147"/>
      <c r="F3481" s="147"/>
      <c r="G3481" s="147"/>
      <c r="H3481" s="147"/>
      <c r="I3481" s="147"/>
      <c r="J3481" s="147"/>
      <c r="K3481" s="142"/>
      <c r="L3481" s="142"/>
      <c r="M3481" s="142"/>
      <c r="N3481" s="142"/>
      <c r="O3481" s="142"/>
      <c r="P3481" s="142"/>
      <c r="Q3481" s="142"/>
      <c r="R3481" s="142"/>
      <c r="S3481" s="142"/>
      <c r="BB3481" s="147"/>
      <c r="BC3481" s="147">
        <f t="shared" si="1436"/>
        <v>17.868799999999077</v>
      </c>
      <c r="BD3481" s="163">
        <f t="shared" si="1437"/>
        <v>1.2576183431476134E-2</v>
      </c>
      <c r="BE3481" s="147">
        <f t="shared" si="1438"/>
        <v>3.0239615879328052E-5</v>
      </c>
      <c r="BF3481" s="147">
        <f t="shared" si="1434"/>
        <v>3.0239615879328052E-5</v>
      </c>
      <c r="BG3481" s="159" t="str">
        <f t="shared" si="1435"/>
        <v/>
      </c>
    </row>
    <row r="3482" spans="1:59" ht="20.100000000000001" customHeight="1" x14ac:dyDescent="0.25">
      <c r="A3482" s="147"/>
      <c r="B3482" s="147"/>
      <c r="C3482" s="147"/>
      <c r="D3482" s="147"/>
      <c r="E3482" s="147"/>
      <c r="F3482" s="147"/>
      <c r="G3482" s="147"/>
      <c r="H3482" s="147"/>
      <c r="I3482" s="147"/>
      <c r="J3482" s="147"/>
      <c r="K3482" s="142"/>
      <c r="L3482" s="142"/>
      <c r="M3482" s="142"/>
      <c r="N3482" s="142"/>
      <c r="O3482" s="142"/>
      <c r="P3482" s="142"/>
      <c r="Q3482" s="142"/>
      <c r="R3482" s="142"/>
      <c r="S3482" s="142"/>
      <c r="BB3482" s="147"/>
      <c r="BC3482" s="147">
        <f t="shared" si="1436"/>
        <v>17.875199999999076</v>
      </c>
      <c r="BD3482" s="163">
        <f t="shared" si="1437"/>
        <v>1.2545943815596806E-2</v>
      </c>
      <c r="BE3482" s="147">
        <f t="shared" si="1438"/>
        <v>3.0169996699929216E-5</v>
      </c>
      <c r="BF3482" s="147">
        <f t="shared" si="1434"/>
        <v>3.0169996699929216E-5</v>
      </c>
      <c r="BG3482" s="159" t="str">
        <f t="shared" si="1435"/>
        <v/>
      </c>
    </row>
    <row r="3483" spans="1:59" ht="20.100000000000001" customHeight="1" x14ac:dyDescent="0.25">
      <c r="A3483" s="147"/>
      <c r="B3483" s="147"/>
      <c r="C3483" s="147"/>
      <c r="D3483" s="147"/>
      <c r="E3483" s="147"/>
      <c r="F3483" s="147"/>
      <c r="G3483" s="147"/>
      <c r="H3483" s="147"/>
      <c r="I3483" s="147"/>
      <c r="J3483" s="147"/>
      <c r="K3483" s="142"/>
      <c r="L3483" s="142"/>
      <c r="M3483" s="142"/>
      <c r="N3483" s="142"/>
      <c r="O3483" s="142"/>
      <c r="P3483" s="142"/>
      <c r="Q3483" s="142"/>
      <c r="R3483" s="142"/>
      <c r="S3483" s="142"/>
      <c r="BB3483" s="147"/>
      <c r="BC3483" s="147">
        <f t="shared" si="1436"/>
        <v>17.881599999999075</v>
      </c>
      <c r="BD3483" s="163">
        <f t="shared" si="1437"/>
        <v>1.2515773818896877E-2</v>
      </c>
      <c r="BE3483" s="147">
        <f t="shared" si="1438"/>
        <v>3.0100528158214998E-5</v>
      </c>
      <c r="BF3483" s="147">
        <f t="shared" si="1434"/>
        <v>3.0100528158214998E-5</v>
      </c>
      <c r="BG3483" s="159" t="str">
        <f t="shared" si="1435"/>
        <v/>
      </c>
    </row>
    <row r="3484" spans="1:59" ht="20.100000000000001" customHeight="1" x14ac:dyDescent="0.25">
      <c r="A3484" s="147"/>
      <c r="B3484" s="147"/>
      <c r="C3484" s="147"/>
      <c r="D3484" s="147"/>
      <c r="E3484" s="147"/>
      <c r="F3484" s="147"/>
      <c r="G3484" s="147"/>
      <c r="H3484" s="147"/>
      <c r="I3484" s="147"/>
      <c r="J3484" s="147"/>
      <c r="K3484" s="142"/>
      <c r="L3484" s="142"/>
      <c r="M3484" s="142"/>
      <c r="N3484" s="142"/>
      <c r="O3484" s="142"/>
      <c r="P3484" s="142"/>
      <c r="Q3484" s="142"/>
      <c r="R3484" s="142"/>
      <c r="S3484" s="142"/>
      <c r="BB3484" s="147"/>
      <c r="BC3484" s="147">
        <f t="shared" si="1436"/>
        <v>17.887999999999074</v>
      </c>
      <c r="BD3484" s="163">
        <f t="shared" si="1437"/>
        <v>1.2485673290738662E-2</v>
      </c>
      <c r="BE3484" s="147">
        <f t="shared" si="1438"/>
        <v>3.0031209958706478E-5</v>
      </c>
      <c r="BF3484" s="147">
        <f t="shared" si="1434"/>
        <v>3.0031209958706478E-5</v>
      </c>
      <c r="BG3484" s="159" t="str">
        <f t="shared" si="1435"/>
        <v/>
      </c>
    </row>
    <row r="3485" spans="1:59" ht="20.100000000000001" customHeight="1" x14ac:dyDescent="0.25">
      <c r="A3485" s="147"/>
      <c r="B3485" s="147"/>
      <c r="C3485" s="147"/>
      <c r="D3485" s="147"/>
      <c r="E3485" s="147"/>
      <c r="F3485" s="147"/>
      <c r="G3485" s="147"/>
      <c r="H3485" s="147"/>
      <c r="I3485" s="147"/>
      <c r="J3485" s="147"/>
      <c r="K3485" s="142"/>
      <c r="L3485" s="142"/>
      <c r="M3485" s="142"/>
      <c r="N3485" s="142"/>
      <c r="O3485" s="142"/>
      <c r="P3485" s="142"/>
      <c r="Q3485" s="142"/>
      <c r="R3485" s="142"/>
      <c r="S3485" s="142"/>
      <c r="BB3485" s="147"/>
      <c r="BC3485" s="147">
        <f t="shared" si="1436"/>
        <v>17.894399999999074</v>
      </c>
      <c r="BD3485" s="163">
        <f t="shared" si="1437"/>
        <v>1.2455642080779955E-2</v>
      </c>
      <c r="BE3485" s="147">
        <f t="shared" si="1438"/>
        <v>2.9962041806349746E-5</v>
      </c>
      <c r="BF3485" s="147">
        <f t="shared" si="1434"/>
        <v>2.9962041806349746E-5</v>
      </c>
      <c r="BG3485" s="159" t="str">
        <f t="shared" si="1435"/>
        <v/>
      </c>
    </row>
    <row r="3486" spans="1:59" ht="20.100000000000001" customHeight="1" x14ac:dyDescent="0.25">
      <c r="A3486" s="147"/>
      <c r="B3486" s="147"/>
      <c r="C3486" s="147"/>
      <c r="D3486" s="147"/>
      <c r="E3486" s="147"/>
      <c r="F3486" s="147"/>
      <c r="G3486" s="147"/>
      <c r="H3486" s="147"/>
      <c r="I3486" s="147"/>
      <c r="J3486" s="147"/>
      <c r="K3486" s="142"/>
      <c r="L3486" s="142"/>
      <c r="M3486" s="142"/>
      <c r="N3486" s="142"/>
      <c r="O3486" s="142"/>
      <c r="P3486" s="142"/>
      <c r="Q3486" s="142"/>
      <c r="R3486" s="142"/>
      <c r="S3486" s="142"/>
      <c r="BB3486" s="147"/>
      <c r="BC3486" s="147">
        <f t="shared" si="1436"/>
        <v>17.900799999999073</v>
      </c>
      <c r="BD3486" s="163">
        <f t="shared" si="1437"/>
        <v>1.2425680038973605E-2</v>
      </c>
      <c r="BE3486" s="147">
        <f t="shared" si="1438"/>
        <v>2.9893023406637326E-5</v>
      </c>
      <c r="BF3486" s="147">
        <f t="shared" si="1434"/>
        <v>2.9893023406637326E-5</v>
      </c>
      <c r="BG3486" s="159" t="str">
        <f t="shared" si="1435"/>
        <v/>
      </c>
    </row>
    <row r="3487" spans="1:59" ht="20.100000000000001" customHeight="1" x14ac:dyDescent="0.25">
      <c r="A3487" s="147"/>
      <c r="B3487" s="147"/>
      <c r="C3487" s="147"/>
      <c r="D3487" s="147"/>
      <c r="E3487" s="147"/>
      <c r="F3487" s="147"/>
      <c r="G3487" s="147"/>
      <c r="H3487" s="147"/>
      <c r="I3487" s="147"/>
      <c r="J3487" s="147"/>
      <c r="K3487" s="142"/>
      <c r="L3487" s="142"/>
      <c r="M3487" s="142"/>
      <c r="N3487" s="142"/>
      <c r="O3487" s="142"/>
      <c r="P3487" s="142"/>
      <c r="Q3487" s="142"/>
      <c r="R3487" s="142"/>
      <c r="S3487" s="142"/>
      <c r="BB3487" s="147"/>
      <c r="BC3487" s="147">
        <f t="shared" si="1436"/>
        <v>17.907199999999072</v>
      </c>
      <c r="BD3487" s="163">
        <f t="shared" si="1437"/>
        <v>1.2395787015566968E-2</v>
      </c>
      <c r="BE3487" s="147">
        <f t="shared" si="1438"/>
        <v>2.9824154465478078E-5</v>
      </c>
      <c r="BF3487" s="147">
        <f t="shared" si="1434"/>
        <v>2.9824154465478078E-5</v>
      </c>
      <c r="BG3487" s="159" t="str">
        <f t="shared" si="1435"/>
        <v/>
      </c>
    </row>
    <row r="3488" spans="1:59" ht="20.100000000000001" customHeight="1" x14ac:dyDescent="0.25">
      <c r="A3488" s="147"/>
      <c r="B3488" s="147"/>
      <c r="C3488" s="147"/>
      <c r="D3488" s="147"/>
      <c r="E3488" s="147"/>
      <c r="F3488" s="147"/>
      <c r="G3488" s="147"/>
      <c r="H3488" s="147"/>
      <c r="I3488" s="147"/>
      <c r="J3488" s="147"/>
      <c r="K3488" s="142"/>
      <c r="L3488" s="142"/>
      <c r="M3488" s="142"/>
      <c r="N3488" s="142"/>
      <c r="O3488" s="142"/>
      <c r="P3488" s="142"/>
      <c r="Q3488" s="142"/>
      <c r="R3488" s="142"/>
      <c r="S3488" s="142"/>
      <c r="BB3488" s="147"/>
      <c r="BC3488" s="147">
        <f t="shared" si="1436"/>
        <v>17.913599999999072</v>
      </c>
      <c r="BD3488" s="163">
        <f t="shared" si="1437"/>
        <v>1.236596286110149E-2</v>
      </c>
      <c r="BE3488" s="147">
        <f t="shared" si="1438"/>
        <v>2.9755434689242299E-5</v>
      </c>
      <c r="BF3488" s="147">
        <f t="shared" si="1434"/>
        <v>2.9755434689242299E-5</v>
      </c>
      <c r="BG3488" s="159" t="str">
        <f t="shared" si="1435"/>
        <v/>
      </c>
    </row>
    <row r="3489" spans="1:59" ht="20.100000000000001" customHeight="1" x14ac:dyDescent="0.25">
      <c r="A3489" s="147"/>
      <c r="B3489" s="147"/>
      <c r="C3489" s="147"/>
      <c r="D3489" s="147"/>
      <c r="E3489" s="147"/>
      <c r="F3489" s="147"/>
      <c r="G3489" s="147"/>
      <c r="H3489" s="147"/>
      <c r="I3489" s="147"/>
      <c r="J3489" s="147"/>
      <c r="K3489" s="142"/>
      <c r="L3489" s="142"/>
      <c r="M3489" s="142"/>
      <c r="N3489" s="142"/>
      <c r="O3489" s="142"/>
      <c r="P3489" s="142"/>
      <c r="Q3489" s="142"/>
      <c r="R3489" s="142"/>
      <c r="S3489" s="142"/>
      <c r="BB3489" s="147"/>
      <c r="BC3489" s="147">
        <f t="shared" si="1436"/>
        <v>17.919999999999071</v>
      </c>
      <c r="BD3489" s="163">
        <f t="shared" si="1437"/>
        <v>1.2336207426412248E-2</v>
      </c>
      <c r="BE3489" s="147">
        <f t="shared" si="1438"/>
        <v>2.9686863784872744E-5</v>
      </c>
      <c r="BF3489" s="147">
        <f t="shared" si="1434"/>
        <v>2.9686863784872744E-5</v>
      </c>
      <c r="BG3489" s="159" t="str">
        <f t="shared" si="1435"/>
        <v/>
      </c>
    </row>
    <row r="3490" spans="1:59" ht="20.100000000000001" customHeight="1" x14ac:dyDescent="0.25">
      <c r="A3490" s="147"/>
      <c r="B3490" s="147"/>
      <c r="C3490" s="147"/>
      <c r="D3490" s="147"/>
      <c r="E3490" s="147"/>
      <c r="F3490" s="147"/>
      <c r="G3490" s="147"/>
      <c r="H3490" s="147"/>
      <c r="I3490" s="147"/>
      <c r="J3490" s="147"/>
      <c r="K3490" s="142"/>
      <c r="L3490" s="142"/>
      <c r="M3490" s="142"/>
      <c r="N3490" s="142"/>
      <c r="O3490" s="142"/>
      <c r="P3490" s="142"/>
      <c r="Q3490" s="142"/>
      <c r="R3490" s="142"/>
      <c r="S3490" s="142"/>
      <c r="BB3490" s="147"/>
      <c r="BC3490" s="147">
        <f t="shared" si="1436"/>
        <v>17.92639999999907</v>
      </c>
      <c r="BD3490" s="163">
        <f t="shared" si="1437"/>
        <v>1.2306520562627375E-2</v>
      </c>
      <c r="BE3490" s="147">
        <f t="shared" si="1438"/>
        <v>2.9618441459747583E-5</v>
      </c>
      <c r="BF3490" s="147">
        <f t="shared" si="1434"/>
        <v>2.9618441459747583E-5</v>
      </c>
      <c r="BG3490" s="159" t="str">
        <f t="shared" si="1435"/>
        <v/>
      </c>
    </row>
    <row r="3491" spans="1:59" ht="20.100000000000001" customHeight="1" x14ac:dyDescent="0.25">
      <c r="A3491" s="147"/>
      <c r="B3491" s="147"/>
      <c r="C3491" s="147"/>
      <c r="D3491" s="147"/>
      <c r="E3491" s="147"/>
      <c r="F3491" s="147"/>
      <c r="G3491" s="147"/>
      <c r="H3491" s="147"/>
      <c r="I3491" s="147"/>
      <c r="J3491" s="147"/>
      <c r="K3491" s="142"/>
      <c r="L3491" s="142"/>
      <c r="M3491" s="142"/>
      <c r="N3491" s="142"/>
      <c r="O3491" s="142"/>
      <c r="P3491" s="142"/>
      <c r="Q3491" s="142"/>
      <c r="R3491" s="142"/>
      <c r="S3491" s="142"/>
      <c r="BB3491" s="147"/>
      <c r="BC3491" s="147">
        <f t="shared" si="1436"/>
        <v>17.932799999999069</v>
      </c>
      <c r="BD3491" s="163">
        <f t="shared" si="1437"/>
        <v>1.2276902121167627E-2</v>
      </c>
      <c r="BE3491" s="147">
        <f t="shared" si="1438"/>
        <v>2.9550167421664789E-5</v>
      </c>
      <c r="BF3491" s="147">
        <f t="shared" si="1434"/>
        <v>2.9550167421664789E-5</v>
      </c>
      <c r="BG3491" s="159" t="str">
        <f t="shared" si="1435"/>
        <v/>
      </c>
    </row>
    <row r="3492" spans="1:59" ht="20.100000000000001" customHeight="1" x14ac:dyDescent="0.25">
      <c r="A3492" s="147"/>
      <c r="B3492" s="147"/>
      <c r="C3492" s="147"/>
      <c r="D3492" s="147"/>
      <c r="E3492" s="147"/>
      <c r="F3492" s="147"/>
      <c r="G3492" s="147"/>
      <c r="H3492" s="147"/>
      <c r="I3492" s="147"/>
      <c r="J3492" s="147"/>
      <c r="K3492" s="142"/>
      <c r="L3492" s="142"/>
      <c r="M3492" s="142"/>
      <c r="N3492" s="142"/>
      <c r="O3492" s="142"/>
      <c r="P3492" s="142"/>
      <c r="Q3492" s="142"/>
      <c r="R3492" s="142"/>
      <c r="S3492" s="142"/>
      <c r="BB3492" s="147"/>
      <c r="BC3492" s="147">
        <f t="shared" si="1436"/>
        <v>17.939199999999069</v>
      </c>
      <c r="BD3492" s="163">
        <f t="shared" si="1437"/>
        <v>1.2247351953745962E-2</v>
      </c>
      <c r="BE3492" s="147">
        <f t="shared" si="1438"/>
        <v>2.9482041378973978E-5</v>
      </c>
      <c r="BF3492" s="147">
        <f t="shared" si="1434"/>
        <v>2.9482041378973978E-5</v>
      </c>
      <c r="BG3492" s="159" t="str">
        <f t="shared" si="1435"/>
        <v/>
      </c>
    </row>
    <row r="3493" spans="1:59" ht="20.100000000000001" customHeight="1" x14ac:dyDescent="0.25">
      <c r="A3493" s="147"/>
      <c r="B3493" s="147"/>
      <c r="C3493" s="147"/>
      <c r="D3493" s="147"/>
      <c r="E3493" s="147"/>
      <c r="F3493" s="147"/>
      <c r="G3493" s="147"/>
      <c r="H3493" s="147"/>
      <c r="I3493" s="147"/>
      <c r="J3493" s="147"/>
      <c r="K3493" s="142"/>
      <c r="L3493" s="142"/>
      <c r="M3493" s="142"/>
      <c r="N3493" s="142"/>
      <c r="O3493" s="142"/>
      <c r="P3493" s="142"/>
      <c r="Q3493" s="142"/>
      <c r="R3493" s="142"/>
      <c r="S3493" s="142"/>
      <c r="BB3493" s="147"/>
      <c r="BC3493" s="147">
        <f t="shared" si="1436"/>
        <v>17.945599999999068</v>
      </c>
      <c r="BD3493" s="163">
        <f t="shared" si="1437"/>
        <v>1.2217869912366989E-2</v>
      </c>
      <c r="BE3493" s="147">
        <f t="shared" si="1438"/>
        <v>2.9414063040513957E-5</v>
      </c>
      <c r="BF3493" s="147">
        <f t="shared" si="1434"/>
        <v>2.9414063040513957E-5</v>
      </c>
      <c r="BG3493" s="159" t="str">
        <f t="shared" si="1435"/>
        <v/>
      </c>
    </row>
    <row r="3494" spans="1:59" ht="20.100000000000001" customHeight="1" x14ac:dyDescent="0.25">
      <c r="A3494" s="147"/>
      <c r="B3494" s="147"/>
      <c r="C3494" s="147"/>
      <c r="D3494" s="147"/>
      <c r="E3494" s="147"/>
      <c r="F3494" s="147"/>
      <c r="G3494" s="147"/>
      <c r="H3494" s="147"/>
      <c r="I3494" s="147"/>
      <c r="J3494" s="147"/>
      <c r="K3494" s="142"/>
      <c r="L3494" s="142"/>
      <c r="M3494" s="142"/>
      <c r="N3494" s="142"/>
      <c r="O3494" s="142"/>
      <c r="P3494" s="142"/>
      <c r="Q3494" s="142"/>
      <c r="R3494" s="142"/>
      <c r="S3494" s="142"/>
      <c r="BB3494" s="147"/>
      <c r="BC3494" s="147">
        <f t="shared" si="1436"/>
        <v>17.951999999999067</v>
      </c>
      <c r="BD3494" s="163">
        <f t="shared" si="1437"/>
        <v>1.2188455849326475E-2</v>
      </c>
      <c r="BE3494" s="147">
        <f t="shared" si="1438"/>
        <v>2.9346232115513848E-5</v>
      </c>
      <c r="BF3494" s="147">
        <f t="shared" si="1434"/>
        <v>2.9346232115513848E-5</v>
      </c>
      <c r="BG3494" s="159" t="str">
        <f t="shared" si="1435"/>
        <v/>
      </c>
    </row>
    <row r="3495" spans="1:59" ht="20.100000000000001" customHeight="1" x14ac:dyDescent="0.25">
      <c r="A3495" s="147"/>
      <c r="B3495" s="147"/>
      <c r="C3495" s="147"/>
      <c r="D3495" s="147"/>
      <c r="E3495" s="147"/>
      <c r="F3495" s="147"/>
      <c r="G3495" s="147"/>
      <c r="H3495" s="147"/>
      <c r="I3495" s="147"/>
      <c r="J3495" s="147"/>
      <c r="K3495" s="142"/>
      <c r="L3495" s="142"/>
      <c r="M3495" s="142"/>
      <c r="N3495" s="142"/>
      <c r="O3495" s="142"/>
      <c r="P3495" s="142"/>
      <c r="Q3495" s="142"/>
      <c r="R3495" s="142"/>
      <c r="S3495" s="142"/>
      <c r="BB3495" s="147"/>
      <c r="BC3495" s="147">
        <f t="shared" si="1436"/>
        <v>17.958399999999067</v>
      </c>
      <c r="BD3495" s="163">
        <f t="shared" si="1437"/>
        <v>1.2159109617210961E-2</v>
      </c>
      <c r="BE3495" s="147">
        <f t="shared" si="1438"/>
        <v>2.9278548313745739E-5</v>
      </c>
      <c r="BF3495" s="147">
        <f t="shared" si="1434"/>
        <v>2.9278548313745739E-5</v>
      </c>
      <c r="BG3495" s="159" t="str">
        <f t="shared" si="1435"/>
        <v/>
      </c>
    </row>
    <row r="3496" spans="1:59" ht="20.100000000000001" customHeight="1" x14ac:dyDescent="0.25">
      <c r="A3496" s="147"/>
      <c r="B3496" s="147"/>
      <c r="C3496" s="147"/>
      <c r="D3496" s="147"/>
      <c r="E3496" s="147"/>
      <c r="F3496" s="147"/>
      <c r="G3496" s="147"/>
      <c r="H3496" s="147"/>
      <c r="I3496" s="147"/>
      <c r="J3496" s="147"/>
      <c r="K3496" s="142"/>
      <c r="L3496" s="142"/>
      <c r="M3496" s="142"/>
      <c r="N3496" s="142"/>
      <c r="O3496" s="142"/>
      <c r="P3496" s="142"/>
      <c r="Q3496" s="142"/>
      <c r="R3496" s="142"/>
      <c r="S3496" s="142"/>
      <c r="BB3496" s="147"/>
      <c r="BC3496" s="147">
        <f t="shared" si="1436"/>
        <v>17.964799999999066</v>
      </c>
      <c r="BD3496" s="163">
        <f t="shared" si="1437"/>
        <v>1.2129831068897215E-2</v>
      </c>
      <c r="BE3496" s="147">
        <f t="shared" si="1438"/>
        <v>2.9211011345484789E-5</v>
      </c>
      <c r="BF3496" s="147">
        <f t="shared" si="1434"/>
        <v>2.9211011345484789E-5</v>
      </c>
      <c r="BG3496" s="159" t="str">
        <f t="shared" si="1435"/>
        <v/>
      </c>
    </row>
    <row r="3497" spans="1:59" ht="20.100000000000001" customHeight="1" x14ac:dyDescent="0.25">
      <c r="A3497" s="147"/>
      <c r="B3497" s="147"/>
      <c r="C3497" s="147"/>
      <c r="D3497" s="147"/>
      <c r="E3497" s="147"/>
      <c r="F3497" s="147"/>
      <c r="G3497" s="147"/>
      <c r="H3497" s="147"/>
      <c r="I3497" s="147"/>
      <c r="J3497" s="147"/>
      <c r="K3497" s="142"/>
      <c r="L3497" s="142"/>
      <c r="M3497" s="142"/>
      <c r="N3497" s="142"/>
      <c r="O3497" s="142"/>
      <c r="P3497" s="142"/>
      <c r="Q3497" s="142"/>
      <c r="R3497" s="142"/>
      <c r="S3497" s="142"/>
      <c r="BB3497" s="147"/>
      <c r="BC3497" s="147">
        <f t="shared" si="1436"/>
        <v>17.971199999999065</v>
      </c>
      <c r="BD3497" s="163">
        <f t="shared" si="1437"/>
        <v>1.210062005755173E-2</v>
      </c>
      <c r="BE3497" s="147">
        <f t="shared" si="1438"/>
        <v>2.9143620921406876E-5</v>
      </c>
      <c r="BF3497" s="147">
        <f t="shared" si="1434"/>
        <v>2.9143620921406876E-5</v>
      </c>
      <c r="BG3497" s="159" t="str">
        <f t="shared" si="1435"/>
        <v/>
      </c>
    </row>
    <row r="3498" spans="1:59" ht="20.100000000000001" customHeight="1" x14ac:dyDescent="0.25">
      <c r="A3498" s="147"/>
      <c r="B3498" s="147"/>
      <c r="C3498" s="147"/>
      <c r="D3498" s="147"/>
      <c r="E3498" s="147"/>
      <c r="F3498" s="147"/>
      <c r="G3498" s="147"/>
      <c r="H3498" s="147"/>
      <c r="I3498" s="147"/>
      <c r="J3498" s="147"/>
      <c r="K3498" s="142"/>
      <c r="L3498" s="142"/>
      <c r="M3498" s="142"/>
      <c r="N3498" s="142"/>
      <c r="O3498" s="142"/>
      <c r="P3498" s="142"/>
      <c r="Q3498" s="142"/>
      <c r="R3498" s="142"/>
      <c r="S3498" s="142"/>
      <c r="BB3498" s="147"/>
      <c r="BC3498" s="147">
        <f t="shared" si="1436"/>
        <v>17.977599999999065</v>
      </c>
      <c r="BD3498" s="163">
        <f t="shared" si="1437"/>
        <v>1.2071476436630323E-2</v>
      </c>
      <c r="BE3498" s="147">
        <f t="shared" si="1438"/>
        <v>2.9076376752657992E-5</v>
      </c>
      <c r="BF3498" s="147">
        <f t="shared" si="1434"/>
        <v>2.9076376752657992E-5</v>
      </c>
      <c r="BG3498" s="159" t="str">
        <f t="shared" si="1435"/>
        <v/>
      </c>
    </row>
    <row r="3499" spans="1:59" ht="20.100000000000001" customHeight="1" x14ac:dyDescent="0.25">
      <c r="A3499" s="147"/>
      <c r="B3499" s="147"/>
      <c r="C3499" s="147"/>
      <c r="D3499" s="147"/>
      <c r="E3499" s="147"/>
      <c r="F3499" s="147"/>
      <c r="G3499" s="147"/>
      <c r="H3499" s="147"/>
      <c r="I3499" s="147"/>
      <c r="J3499" s="147"/>
      <c r="K3499" s="142"/>
      <c r="L3499" s="142"/>
      <c r="M3499" s="142"/>
      <c r="N3499" s="142"/>
      <c r="O3499" s="142"/>
      <c r="P3499" s="142"/>
      <c r="Q3499" s="142"/>
      <c r="R3499" s="142"/>
      <c r="S3499" s="142"/>
      <c r="BB3499" s="147"/>
      <c r="BC3499" s="147">
        <f t="shared" si="1436"/>
        <v>17.983999999999064</v>
      </c>
      <c r="BD3499" s="163">
        <f t="shared" si="1437"/>
        <v>1.2042400059877665E-2</v>
      </c>
      <c r="BE3499" s="147">
        <f t="shared" si="1438"/>
        <v>2.9009278550999953E-5</v>
      </c>
      <c r="BF3499" s="147">
        <f t="shared" si="1434"/>
        <v>2.9009278550999953E-5</v>
      </c>
      <c r="BG3499" s="159" t="str">
        <f t="shared" si="1435"/>
        <v/>
      </c>
    </row>
    <row r="3500" spans="1:59" ht="20.100000000000001" customHeight="1" x14ac:dyDescent="0.25">
      <c r="A3500" s="147"/>
      <c r="B3500" s="147"/>
      <c r="C3500" s="147"/>
      <c r="D3500" s="147"/>
      <c r="E3500" s="147"/>
      <c r="F3500" s="147"/>
      <c r="G3500" s="147"/>
      <c r="H3500" s="147"/>
      <c r="I3500" s="147"/>
      <c r="J3500" s="147"/>
      <c r="K3500" s="142"/>
      <c r="L3500" s="142"/>
      <c r="M3500" s="142"/>
      <c r="N3500" s="142"/>
      <c r="O3500" s="142"/>
      <c r="P3500" s="142"/>
      <c r="Q3500" s="142"/>
      <c r="R3500" s="142"/>
      <c r="S3500" s="142"/>
      <c r="BB3500" s="147"/>
      <c r="BC3500" s="147">
        <f t="shared" si="1436"/>
        <v>17.990399999999063</v>
      </c>
      <c r="BD3500" s="163">
        <f t="shared" si="1437"/>
        <v>1.2013390781326665E-2</v>
      </c>
      <c r="BE3500" s="147">
        <f t="shared" si="1438"/>
        <v>2.894232602844958E-5</v>
      </c>
      <c r="BF3500" s="147">
        <f t="shared" si="1434"/>
        <v>2.894232602844958E-5</v>
      </c>
      <c r="BG3500" s="159" t="str">
        <f t="shared" si="1435"/>
        <v/>
      </c>
    </row>
    <row r="3501" spans="1:59" ht="20.100000000000001" customHeight="1" x14ac:dyDescent="0.25">
      <c r="A3501" s="147"/>
      <c r="B3501" s="147"/>
      <c r="C3501" s="147"/>
      <c r="D3501" s="147"/>
      <c r="E3501" s="147"/>
      <c r="F3501" s="147"/>
      <c r="G3501" s="147"/>
      <c r="H3501" s="147"/>
      <c r="I3501" s="147"/>
      <c r="J3501" s="147"/>
      <c r="K3501" s="142"/>
      <c r="L3501" s="142"/>
      <c r="M3501" s="142"/>
      <c r="N3501" s="142"/>
      <c r="O3501" s="142"/>
      <c r="P3501" s="142"/>
      <c r="Q3501" s="142"/>
      <c r="R3501" s="142"/>
      <c r="S3501" s="142"/>
      <c r="BB3501" s="147"/>
      <c r="BC3501" s="147">
        <f t="shared" si="1436"/>
        <v>17.996799999999062</v>
      </c>
      <c r="BD3501" s="163">
        <f t="shared" si="1437"/>
        <v>1.1984448455298216E-2</v>
      </c>
      <c r="BE3501" s="147">
        <f t="shared" si="1438"/>
        <v>2.8875518897726257E-5</v>
      </c>
      <c r="BF3501" s="147">
        <f t="shared" si="1434"/>
        <v>2.8875518897726257E-5</v>
      </c>
      <c r="BG3501" s="159" t="str">
        <f t="shared" si="1435"/>
        <v/>
      </c>
    </row>
    <row r="3502" spans="1:59" ht="20.100000000000001" customHeight="1" x14ac:dyDescent="0.25">
      <c r="A3502" s="147"/>
      <c r="B3502" s="147"/>
      <c r="C3502" s="147"/>
      <c r="D3502" s="147"/>
      <c r="E3502" s="147"/>
      <c r="F3502" s="147"/>
      <c r="G3502" s="147"/>
      <c r="H3502" s="147"/>
      <c r="I3502" s="147"/>
      <c r="J3502" s="147"/>
      <c r="K3502" s="142"/>
      <c r="L3502" s="142"/>
      <c r="M3502" s="142"/>
      <c r="N3502" s="142"/>
      <c r="O3502" s="142"/>
      <c r="P3502" s="142"/>
      <c r="Q3502" s="142"/>
      <c r="R3502" s="142"/>
      <c r="S3502" s="142"/>
      <c r="BB3502" s="147"/>
      <c r="BC3502" s="147">
        <f t="shared" si="1436"/>
        <v>18.003199999999062</v>
      </c>
      <c r="BD3502" s="163">
        <f t="shared" si="1437"/>
        <v>1.195557293640049E-2</v>
      </c>
      <c r="BE3502" s="147">
        <f t="shared" si="1438"/>
        <v>2.8808856871828659E-5</v>
      </c>
      <c r="BF3502" s="147">
        <f t="shared" si="1434"/>
        <v>2.8808856871828659E-5</v>
      </c>
      <c r="BG3502" s="159" t="str">
        <f t="shared" si="1435"/>
        <v/>
      </c>
    </row>
    <row r="3503" spans="1:59" ht="20.100000000000001" customHeight="1" x14ac:dyDescent="0.25">
      <c r="A3503" s="147"/>
      <c r="B3503" s="147"/>
      <c r="C3503" s="147"/>
      <c r="D3503" s="147"/>
      <c r="E3503" s="147"/>
      <c r="F3503" s="147"/>
      <c r="G3503" s="147"/>
      <c r="H3503" s="147"/>
      <c r="I3503" s="147"/>
      <c r="J3503" s="147"/>
      <c r="K3503" s="142"/>
      <c r="L3503" s="142"/>
      <c r="M3503" s="142"/>
      <c r="N3503" s="142"/>
      <c r="O3503" s="142"/>
      <c r="P3503" s="142"/>
      <c r="Q3503" s="142"/>
      <c r="R3503" s="142"/>
      <c r="S3503" s="142"/>
      <c r="BB3503" s="147"/>
      <c r="BC3503" s="147">
        <f t="shared" si="1436"/>
        <v>18.009599999999061</v>
      </c>
      <c r="BD3503" s="163">
        <f t="shared" si="1437"/>
        <v>1.1926764079528661E-2</v>
      </c>
      <c r="BE3503" s="147">
        <f t="shared" si="1438"/>
        <v>2.8742339664364347E-5</v>
      </c>
      <c r="BF3503" s="147">
        <f t="shared" si="1434"/>
        <v>2.8742339664364347E-5</v>
      </c>
      <c r="BG3503" s="159" t="str">
        <f t="shared" si="1435"/>
        <v/>
      </c>
    </row>
    <row r="3504" spans="1:59" ht="20.100000000000001" customHeight="1" x14ac:dyDescent="0.25">
      <c r="A3504" s="147"/>
      <c r="B3504" s="147"/>
      <c r="C3504" s="147"/>
      <c r="D3504" s="147"/>
      <c r="E3504" s="147"/>
      <c r="F3504" s="147"/>
      <c r="G3504" s="147"/>
      <c r="H3504" s="147"/>
      <c r="I3504" s="147"/>
      <c r="J3504" s="147"/>
      <c r="K3504" s="142"/>
      <c r="L3504" s="142"/>
      <c r="M3504" s="142"/>
      <c r="N3504" s="142"/>
      <c r="O3504" s="142"/>
      <c r="P3504" s="142"/>
      <c r="Q3504" s="142"/>
      <c r="R3504" s="142"/>
      <c r="S3504" s="142"/>
      <c r="BB3504" s="147"/>
      <c r="BC3504" s="147">
        <f t="shared" si="1436"/>
        <v>18.01599999999906</v>
      </c>
      <c r="BD3504" s="163">
        <f t="shared" si="1437"/>
        <v>1.1898021739864297E-2</v>
      </c>
      <c r="BE3504" s="147">
        <f t="shared" si="1438"/>
        <v>2.867596698931732E-5</v>
      </c>
      <c r="BF3504" s="147">
        <f t="shared" si="1434"/>
        <v>2.867596698931732E-5</v>
      </c>
      <c r="BG3504" s="159" t="str">
        <f t="shared" si="1435"/>
        <v/>
      </c>
    </row>
    <row r="3505" spans="1:59" ht="20.100000000000001" customHeight="1" x14ac:dyDescent="0.25">
      <c r="A3505" s="147"/>
      <c r="B3505" s="147"/>
      <c r="C3505" s="147"/>
      <c r="D3505" s="147"/>
      <c r="E3505" s="147"/>
      <c r="F3505" s="147"/>
      <c r="G3505" s="147"/>
      <c r="H3505" s="147"/>
      <c r="I3505" s="147"/>
      <c r="J3505" s="147"/>
      <c r="K3505" s="142"/>
      <c r="L3505" s="142"/>
      <c r="M3505" s="142"/>
      <c r="N3505" s="142"/>
      <c r="O3505" s="142"/>
      <c r="P3505" s="142"/>
      <c r="Q3505" s="142"/>
      <c r="R3505" s="142"/>
      <c r="S3505" s="142"/>
      <c r="BB3505" s="147"/>
      <c r="BC3505" s="147">
        <f t="shared" si="1436"/>
        <v>18.02239999999906</v>
      </c>
      <c r="BD3505" s="163">
        <f t="shared" si="1437"/>
        <v>1.1869345772874979E-2</v>
      </c>
      <c r="BE3505" s="147">
        <f t="shared" si="1438"/>
        <v>2.8609738561245768E-5</v>
      </c>
      <c r="BF3505" s="147">
        <f t="shared" ref="BF3505:BF3568" si="1439">IF(BD3505&lt;(1-$BB$693),BE3505,"")</f>
        <v>2.8609738561245768E-5</v>
      </c>
      <c r="BG3505" s="159" t="str">
        <f t="shared" ref="BG3505:BG3568" si="1440">IF(BD3505&lt;(1-$BB$699),BE3505,"")</f>
        <v/>
      </c>
    </row>
    <row r="3506" spans="1:59" ht="20.100000000000001" customHeight="1" x14ac:dyDescent="0.25">
      <c r="A3506" s="147"/>
      <c r="B3506" s="147"/>
      <c r="C3506" s="147"/>
      <c r="D3506" s="147"/>
      <c r="E3506" s="147"/>
      <c r="F3506" s="147"/>
      <c r="G3506" s="147"/>
      <c r="H3506" s="147"/>
      <c r="I3506" s="147"/>
      <c r="J3506" s="147"/>
      <c r="K3506" s="142"/>
      <c r="L3506" s="142"/>
      <c r="M3506" s="142"/>
      <c r="N3506" s="142"/>
      <c r="O3506" s="142"/>
      <c r="P3506" s="142"/>
      <c r="Q3506" s="142"/>
      <c r="R3506" s="142"/>
      <c r="S3506" s="142"/>
      <c r="BB3506" s="147"/>
      <c r="BC3506" s="147">
        <f t="shared" ref="BC3506:BC3569" si="1441">BC3505+$BF$686</f>
        <v>18.028799999999059</v>
      </c>
      <c r="BD3506" s="163">
        <f t="shared" ref="BD3506:BD3569" si="1442">_xlfn.CHISQ.DIST.RT(BC3506,7)</f>
        <v>1.1840736034313733E-2</v>
      </c>
      <c r="BE3506" s="147">
        <f t="shared" ref="BE3506:BE3569" si="1443">BD3506-BD3507</f>
        <v>2.8543654095075643E-5</v>
      </c>
      <c r="BF3506" s="147">
        <f t="shared" si="1439"/>
        <v>2.8543654095075643E-5</v>
      </c>
      <c r="BG3506" s="159" t="str">
        <f t="shared" si="1440"/>
        <v/>
      </c>
    </row>
    <row r="3507" spans="1:59" ht="20.100000000000001" customHeight="1" x14ac:dyDescent="0.25">
      <c r="A3507" s="147"/>
      <c r="B3507" s="147"/>
      <c r="C3507" s="147"/>
      <c r="D3507" s="147"/>
      <c r="E3507" s="147"/>
      <c r="F3507" s="147"/>
      <c r="G3507" s="147"/>
      <c r="H3507" s="147"/>
      <c r="I3507" s="147"/>
      <c r="J3507" s="147"/>
      <c r="K3507" s="142"/>
      <c r="L3507" s="142"/>
      <c r="M3507" s="142"/>
      <c r="N3507" s="142"/>
      <c r="O3507" s="142"/>
      <c r="P3507" s="142"/>
      <c r="Q3507" s="142"/>
      <c r="R3507" s="142"/>
      <c r="S3507" s="142"/>
      <c r="BB3507" s="147"/>
      <c r="BC3507" s="147">
        <f t="shared" si="1441"/>
        <v>18.035199999999058</v>
      </c>
      <c r="BD3507" s="163">
        <f t="shared" si="1442"/>
        <v>1.1812192380218658E-2</v>
      </c>
      <c r="BE3507" s="147">
        <f t="shared" si="1443"/>
        <v>2.8477713306244642E-5</v>
      </c>
      <c r="BF3507" s="147">
        <f t="shared" si="1439"/>
        <v>2.8477713306244642E-5</v>
      </c>
      <c r="BG3507" s="159" t="str">
        <f t="shared" si="1440"/>
        <v/>
      </c>
    </row>
    <row r="3508" spans="1:59" ht="20.100000000000001" customHeight="1" x14ac:dyDescent="0.25">
      <c r="A3508" s="147"/>
      <c r="B3508" s="147"/>
      <c r="C3508" s="147"/>
      <c r="D3508" s="147"/>
      <c r="E3508" s="147"/>
      <c r="F3508" s="147"/>
      <c r="G3508" s="147"/>
      <c r="H3508" s="147"/>
      <c r="I3508" s="147"/>
      <c r="J3508" s="147"/>
      <c r="K3508" s="142"/>
      <c r="L3508" s="142"/>
      <c r="M3508" s="142"/>
      <c r="N3508" s="142"/>
      <c r="O3508" s="142"/>
      <c r="P3508" s="142"/>
      <c r="Q3508" s="142"/>
      <c r="R3508" s="142"/>
      <c r="S3508" s="142"/>
      <c r="BB3508" s="147"/>
      <c r="BC3508" s="147">
        <f t="shared" si="1441"/>
        <v>18.041599999999058</v>
      </c>
      <c r="BD3508" s="163">
        <f t="shared" si="1442"/>
        <v>1.1783714666912413E-2</v>
      </c>
      <c r="BE3508" s="147">
        <f t="shared" si="1443"/>
        <v>2.8411915910717817E-5</v>
      </c>
      <c r="BF3508" s="147">
        <f t="shared" si="1439"/>
        <v>2.8411915910717817E-5</v>
      </c>
      <c r="BG3508" s="159" t="str">
        <f t="shared" si="1440"/>
        <v/>
      </c>
    </row>
    <row r="3509" spans="1:59" ht="20.100000000000001" customHeight="1" x14ac:dyDescent="0.25">
      <c r="A3509" s="147"/>
      <c r="B3509" s="147"/>
      <c r="C3509" s="147"/>
      <c r="D3509" s="147"/>
      <c r="E3509" s="147"/>
      <c r="F3509" s="147"/>
      <c r="G3509" s="147"/>
      <c r="H3509" s="147"/>
      <c r="I3509" s="147"/>
      <c r="J3509" s="147"/>
      <c r="K3509" s="142"/>
      <c r="L3509" s="142"/>
      <c r="M3509" s="142"/>
      <c r="N3509" s="142"/>
      <c r="O3509" s="142"/>
      <c r="P3509" s="142"/>
      <c r="Q3509" s="142"/>
      <c r="R3509" s="142"/>
      <c r="S3509" s="142"/>
      <c r="BB3509" s="147"/>
      <c r="BC3509" s="147">
        <f t="shared" si="1441"/>
        <v>18.047999999999057</v>
      </c>
      <c r="BD3509" s="163">
        <f t="shared" si="1442"/>
        <v>1.1755302751001695E-2</v>
      </c>
      <c r="BE3509" s="147">
        <f t="shared" si="1443"/>
        <v>2.8346261624815836E-5</v>
      </c>
      <c r="BF3509" s="147">
        <f t="shared" si="1439"/>
        <v>2.8346261624815836E-5</v>
      </c>
      <c r="BG3509" s="159" t="str">
        <f t="shared" si="1440"/>
        <v/>
      </c>
    </row>
    <row r="3510" spans="1:59" ht="20.100000000000001" customHeight="1" x14ac:dyDescent="0.25">
      <c r="A3510" s="147"/>
      <c r="B3510" s="147"/>
      <c r="C3510" s="147"/>
      <c r="D3510" s="147"/>
      <c r="E3510" s="147"/>
      <c r="F3510" s="147"/>
      <c r="G3510" s="147"/>
      <c r="H3510" s="147"/>
      <c r="I3510" s="147"/>
      <c r="J3510" s="147"/>
      <c r="K3510" s="142"/>
      <c r="L3510" s="142"/>
      <c r="M3510" s="142"/>
      <c r="N3510" s="142"/>
      <c r="O3510" s="142"/>
      <c r="P3510" s="142"/>
      <c r="Q3510" s="142"/>
      <c r="R3510" s="142"/>
      <c r="S3510" s="142"/>
      <c r="BB3510" s="147"/>
      <c r="BC3510" s="147">
        <f t="shared" si="1441"/>
        <v>18.054399999999056</v>
      </c>
      <c r="BD3510" s="163">
        <f t="shared" si="1442"/>
        <v>1.1726956489376879E-2</v>
      </c>
      <c r="BE3510" s="147">
        <f t="shared" si="1443"/>
        <v>2.8280750165433563E-5</v>
      </c>
      <c r="BF3510" s="147">
        <f t="shared" si="1439"/>
        <v>2.8280750165433563E-5</v>
      </c>
      <c r="BG3510" s="159" t="str">
        <f t="shared" si="1440"/>
        <v/>
      </c>
    </row>
    <row r="3511" spans="1:59" ht="20.100000000000001" customHeight="1" x14ac:dyDescent="0.25">
      <c r="A3511" s="147"/>
      <c r="B3511" s="147"/>
      <c r="C3511" s="147"/>
      <c r="D3511" s="147"/>
      <c r="E3511" s="147"/>
      <c r="F3511" s="147"/>
      <c r="G3511" s="147"/>
      <c r="H3511" s="147"/>
      <c r="I3511" s="147"/>
      <c r="J3511" s="147"/>
      <c r="K3511" s="142"/>
      <c r="L3511" s="142"/>
      <c r="M3511" s="142"/>
      <c r="N3511" s="142"/>
      <c r="O3511" s="142"/>
      <c r="P3511" s="142"/>
      <c r="Q3511" s="142"/>
      <c r="R3511" s="142"/>
      <c r="S3511" s="142"/>
      <c r="BB3511" s="147"/>
      <c r="BC3511" s="147">
        <f t="shared" si="1441"/>
        <v>18.060799999999055</v>
      </c>
      <c r="BD3511" s="163">
        <f t="shared" si="1442"/>
        <v>1.1698675739211446E-2</v>
      </c>
      <c r="BE3511" s="147">
        <f t="shared" si="1443"/>
        <v>2.82153812498874E-5</v>
      </c>
      <c r="BF3511" s="147">
        <f t="shared" si="1439"/>
        <v>2.82153812498874E-5</v>
      </c>
      <c r="BG3511" s="159" t="str">
        <f t="shared" si="1440"/>
        <v/>
      </c>
    </row>
    <row r="3512" spans="1:59" ht="20.100000000000001" customHeight="1" x14ac:dyDescent="0.25">
      <c r="A3512" s="147"/>
      <c r="B3512" s="147"/>
      <c r="C3512" s="147"/>
      <c r="D3512" s="147"/>
      <c r="E3512" s="147"/>
      <c r="F3512" s="147"/>
      <c r="G3512" s="147"/>
      <c r="H3512" s="147"/>
      <c r="I3512" s="147"/>
      <c r="J3512" s="147"/>
      <c r="K3512" s="142"/>
      <c r="L3512" s="142"/>
      <c r="M3512" s="142"/>
      <c r="N3512" s="142"/>
      <c r="O3512" s="142"/>
      <c r="P3512" s="142"/>
      <c r="Q3512" s="142"/>
      <c r="R3512" s="142"/>
      <c r="S3512" s="142"/>
      <c r="BB3512" s="147"/>
      <c r="BC3512" s="147">
        <f t="shared" si="1441"/>
        <v>18.067199999999055</v>
      </c>
      <c r="BD3512" s="163">
        <f t="shared" si="1442"/>
        <v>1.1670460357961559E-2</v>
      </c>
      <c r="BE3512" s="147">
        <f t="shared" si="1443"/>
        <v>2.8150154595970797E-5</v>
      </c>
      <c r="BF3512" s="147">
        <f t="shared" si="1439"/>
        <v>2.8150154595970797E-5</v>
      </c>
      <c r="BG3512" s="159" t="str">
        <f t="shared" si="1440"/>
        <v/>
      </c>
    </row>
    <row r="3513" spans="1:59" ht="20.100000000000001" customHeight="1" x14ac:dyDescent="0.25">
      <c r="A3513" s="147"/>
      <c r="B3513" s="147"/>
      <c r="C3513" s="147"/>
      <c r="D3513" s="147"/>
      <c r="E3513" s="147"/>
      <c r="F3513" s="147"/>
      <c r="G3513" s="147"/>
      <c r="H3513" s="147"/>
      <c r="I3513" s="147"/>
      <c r="J3513" s="147"/>
      <c r="K3513" s="142"/>
      <c r="L3513" s="142"/>
      <c r="M3513" s="142"/>
      <c r="N3513" s="142"/>
      <c r="O3513" s="142"/>
      <c r="P3513" s="142"/>
      <c r="Q3513" s="142"/>
      <c r="R3513" s="142"/>
      <c r="S3513" s="142"/>
      <c r="BB3513" s="147"/>
      <c r="BC3513" s="147">
        <f t="shared" si="1441"/>
        <v>18.073599999999054</v>
      </c>
      <c r="BD3513" s="163">
        <f t="shared" si="1442"/>
        <v>1.1642310203365588E-2</v>
      </c>
      <c r="BE3513" s="147">
        <f t="shared" si="1443"/>
        <v>2.8085069921935171E-5</v>
      </c>
      <c r="BF3513" s="147">
        <f t="shared" si="1439"/>
        <v>2.8085069921935171E-5</v>
      </c>
      <c r="BG3513" s="159" t="str">
        <f t="shared" si="1440"/>
        <v/>
      </c>
    </row>
    <row r="3514" spans="1:59" ht="20.100000000000001" customHeight="1" x14ac:dyDescent="0.25">
      <c r="A3514" s="147"/>
      <c r="B3514" s="147"/>
      <c r="C3514" s="147"/>
      <c r="D3514" s="147"/>
      <c r="E3514" s="147"/>
      <c r="F3514" s="147"/>
      <c r="G3514" s="147"/>
      <c r="H3514" s="147"/>
      <c r="I3514" s="147"/>
      <c r="J3514" s="147"/>
      <c r="K3514" s="142"/>
      <c r="L3514" s="142"/>
      <c r="M3514" s="142"/>
      <c r="N3514" s="142"/>
      <c r="O3514" s="142"/>
      <c r="P3514" s="142"/>
      <c r="Q3514" s="142"/>
      <c r="R3514" s="142"/>
      <c r="S3514" s="142"/>
      <c r="BB3514" s="147"/>
      <c r="BC3514" s="147">
        <f t="shared" si="1441"/>
        <v>18.079999999999053</v>
      </c>
      <c r="BD3514" s="163">
        <f t="shared" si="1442"/>
        <v>1.1614225133443653E-2</v>
      </c>
      <c r="BE3514" s="147">
        <f t="shared" si="1443"/>
        <v>2.8020126946522866E-5</v>
      </c>
      <c r="BF3514" s="147">
        <f t="shared" si="1439"/>
        <v>2.8020126946522866E-5</v>
      </c>
      <c r="BG3514" s="159" t="str">
        <f t="shared" si="1440"/>
        <v/>
      </c>
    </row>
    <row r="3515" spans="1:59" ht="20.100000000000001" customHeight="1" x14ac:dyDescent="0.25">
      <c r="A3515" s="147"/>
      <c r="B3515" s="147"/>
      <c r="C3515" s="147"/>
      <c r="D3515" s="147"/>
      <c r="E3515" s="147"/>
      <c r="F3515" s="147"/>
      <c r="G3515" s="147"/>
      <c r="H3515" s="147"/>
      <c r="I3515" s="147"/>
      <c r="J3515" s="147"/>
      <c r="K3515" s="142"/>
      <c r="L3515" s="142"/>
      <c r="M3515" s="142"/>
      <c r="N3515" s="142"/>
      <c r="O3515" s="142"/>
      <c r="P3515" s="142"/>
      <c r="Q3515" s="142"/>
      <c r="R3515" s="142"/>
      <c r="S3515" s="142"/>
      <c r="BB3515" s="147"/>
      <c r="BC3515" s="147">
        <f t="shared" si="1441"/>
        <v>18.086399999999053</v>
      </c>
      <c r="BD3515" s="163">
        <f t="shared" si="1442"/>
        <v>1.158620500649713E-2</v>
      </c>
      <c r="BE3515" s="147">
        <f t="shared" si="1443"/>
        <v>2.7955325388908173E-5</v>
      </c>
      <c r="BF3515" s="147">
        <f t="shared" si="1439"/>
        <v>2.7955325388908173E-5</v>
      </c>
      <c r="BG3515" s="159" t="str">
        <f t="shared" si="1440"/>
        <v/>
      </c>
    </row>
    <row r="3516" spans="1:59" ht="20.100000000000001" customHeight="1" x14ac:dyDescent="0.25">
      <c r="A3516" s="147"/>
      <c r="B3516" s="147"/>
      <c r="C3516" s="147"/>
      <c r="D3516" s="147"/>
      <c r="E3516" s="147"/>
      <c r="F3516" s="147"/>
      <c r="G3516" s="147"/>
      <c r="H3516" s="147"/>
      <c r="I3516" s="147"/>
      <c r="J3516" s="147"/>
      <c r="K3516" s="142"/>
      <c r="L3516" s="142"/>
      <c r="M3516" s="142"/>
      <c r="N3516" s="142"/>
      <c r="O3516" s="142"/>
      <c r="P3516" s="142"/>
      <c r="Q3516" s="142"/>
      <c r="R3516" s="142"/>
      <c r="S3516" s="142"/>
      <c r="BB3516" s="147"/>
      <c r="BC3516" s="147">
        <f t="shared" si="1441"/>
        <v>18.092799999999052</v>
      </c>
      <c r="BD3516" s="163">
        <f t="shared" si="1442"/>
        <v>1.1558249681108222E-2</v>
      </c>
      <c r="BE3516" s="147">
        <f t="shared" si="1443"/>
        <v>2.789066496873896E-5</v>
      </c>
      <c r="BF3516" s="147">
        <f t="shared" si="1439"/>
        <v>2.789066496873896E-5</v>
      </c>
      <c r="BG3516" s="159" t="str">
        <f t="shared" si="1440"/>
        <v/>
      </c>
    </row>
    <row r="3517" spans="1:59" ht="20.100000000000001" customHeight="1" x14ac:dyDescent="0.25">
      <c r="A3517" s="147"/>
      <c r="B3517" s="147"/>
      <c r="C3517" s="147"/>
      <c r="D3517" s="147"/>
      <c r="E3517" s="147"/>
      <c r="F3517" s="147"/>
      <c r="G3517" s="147"/>
      <c r="H3517" s="147"/>
      <c r="I3517" s="147"/>
      <c r="J3517" s="147"/>
      <c r="K3517" s="142"/>
      <c r="L3517" s="142"/>
      <c r="M3517" s="142"/>
      <c r="N3517" s="142"/>
      <c r="O3517" s="142"/>
      <c r="P3517" s="142"/>
      <c r="Q3517" s="142"/>
      <c r="R3517" s="142"/>
      <c r="S3517" s="142"/>
      <c r="BB3517" s="147"/>
      <c r="BC3517" s="147">
        <f t="shared" si="1441"/>
        <v>18.099199999999051</v>
      </c>
      <c r="BD3517" s="163">
        <f t="shared" si="1442"/>
        <v>1.1530359016139483E-2</v>
      </c>
      <c r="BE3517" s="147">
        <f t="shared" si="1443"/>
        <v>2.7826145406232086E-5</v>
      </c>
      <c r="BF3517" s="147">
        <f t="shared" si="1439"/>
        <v>2.7826145406232086E-5</v>
      </c>
      <c r="BG3517" s="159" t="str">
        <f t="shared" si="1440"/>
        <v/>
      </c>
    </row>
    <row r="3518" spans="1:59" ht="20.100000000000001" customHeight="1" x14ac:dyDescent="0.25">
      <c r="A3518" s="147"/>
      <c r="B3518" s="147"/>
      <c r="C3518" s="147"/>
      <c r="D3518" s="147"/>
      <c r="E3518" s="147"/>
      <c r="F3518" s="147"/>
      <c r="G3518" s="147"/>
      <c r="H3518" s="147"/>
      <c r="I3518" s="147"/>
      <c r="J3518" s="147"/>
      <c r="K3518" s="142"/>
      <c r="L3518" s="142"/>
      <c r="M3518" s="142"/>
      <c r="N3518" s="142"/>
      <c r="O3518" s="142"/>
      <c r="P3518" s="142"/>
      <c r="Q3518" s="142"/>
      <c r="R3518" s="142"/>
      <c r="S3518" s="142"/>
      <c r="BB3518" s="147"/>
      <c r="BC3518" s="147">
        <f t="shared" si="1441"/>
        <v>18.10559999999905</v>
      </c>
      <c r="BD3518" s="163">
        <f t="shared" si="1442"/>
        <v>1.150253287073325E-2</v>
      </c>
      <c r="BE3518" s="147">
        <f t="shared" si="1443"/>
        <v>2.7761766421890641E-5</v>
      </c>
      <c r="BF3518" s="147">
        <f t="shared" si="1439"/>
        <v>2.7761766421890641E-5</v>
      </c>
      <c r="BG3518" s="159" t="str">
        <f t="shared" si="1440"/>
        <v/>
      </c>
    </row>
    <row r="3519" spans="1:59" ht="20.100000000000001" customHeight="1" x14ac:dyDescent="0.25">
      <c r="A3519" s="147"/>
      <c r="B3519" s="147"/>
      <c r="C3519" s="147"/>
      <c r="D3519" s="147"/>
      <c r="E3519" s="147"/>
      <c r="F3519" s="147"/>
      <c r="G3519" s="147"/>
      <c r="H3519" s="147"/>
      <c r="I3519" s="147"/>
      <c r="J3519" s="147"/>
      <c r="K3519" s="142"/>
      <c r="L3519" s="142"/>
      <c r="M3519" s="142"/>
      <c r="N3519" s="142"/>
      <c r="O3519" s="142"/>
      <c r="P3519" s="142"/>
      <c r="Q3519" s="142"/>
      <c r="R3519" s="142"/>
      <c r="S3519" s="142"/>
      <c r="BB3519" s="147"/>
      <c r="BC3519" s="147">
        <f t="shared" si="1441"/>
        <v>18.11199999999905</v>
      </c>
      <c r="BD3519" s="163">
        <f t="shared" si="1442"/>
        <v>1.147477110431136E-2</v>
      </c>
      <c r="BE3519" s="147">
        <f t="shared" si="1443"/>
        <v>2.7697527736814456E-5</v>
      </c>
      <c r="BF3519" s="147">
        <f t="shared" si="1439"/>
        <v>2.7697527736814456E-5</v>
      </c>
      <c r="BG3519" s="159" t="str">
        <f t="shared" si="1440"/>
        <v/>
      </c>
    </row>
    <row r="3520" spans="1:59" ht="20.100000000000001" customHeight="1" x14ac:dyDescent="0.25">
      <c r="A3520" s="147"/>
      <c r="B3520" s="147"/>
      <c r="C3520" s="147"/>
      <c r="D3520" s="147"/>
      <c r="E3520" s="147"/>
      <c r="F3520" s="147"/>
      <c r="G3520" s="147"/>
      <c r="H3520" s="147"/>
      <c r="I3520" s="147"/>
      <c r="J3520" s="147"/>
      <c r="K3520" s="142"/>
      <c r="L3520" s="142"/>
      <c r="M3520" s="142"/>
      <c r="N3520" s="142"/>
      <c r="O3520" s="142"/>
      <c r="P3520" s="142"/>
      <c r="Q3520" s="142"/>
      <c r="R3520" s="142"/>
      <c r="S3520" s="142"/>
      <c r="BB3520" s="147"/>
      <c r="BC3520" s="147">
        <f t="shared" si="1441"/>
        <v>18.118399999999049</v>
      </c>
      <c r="BD3520" s="163">
        <f t="shared" si="1442"/>
        <v>1.1447073576574545E-2</v>
      </c>
      <c r="BE3520" s="147">
        <f t="shared" si="1443"/>
        <v>2.7633429072511026E-5</v>
      </c>
      <c r="BF3520" s="147">
        <f t="shared" si="1439"/>
        <v>2.7633429072511026E-5</v>
      </c>
      <c r="BG3520" s="159" t="str">
        <f t="shared" si="1440"/>
        <v/>
      </c>
    </row>
    <row r="3521" spans="1:59" ht="20.100000000000001" customHeight="1" x14ac:dyDescent="0.25">
      <c r="A3521" s="147"/>
      <c r="B3521" s="147"/>
      <c r="C3521" s="147"/>
      <c r="D3521" s="147"/>
      <c r="E3521" s="147"/>
      <c r="F3521" s="147"/>
      <c r="G3521" s="147"/>
      <c r="H3521" s="147"/>
      <c r="I3521" s="147"/>
      <c r="J3521" s="147"/>
      <c r="K3521" s="142"/>
      <c r="L3521" s="142"/>
      <c r="M3521" s="142"/>
      <c r="N3521" s="142"/>
      <c r="O3521" s="142"/>
      <c r="P3521" s="142"/>
      <c r="Q3521" s="142"/>
      <c r="R3521" s="142"/>
      <c r="S3521" s="142"/>
      <c r="BB3521" s="147"/>
      <c r="BC3521" s="147">
        <f t="shared" si="1441"/>
        <v>18.124799999999048</v>
      </c>
      <c r="BD3521" s="163">
        <f t="shared" si="1442"/>
        <v>1.1419440147502034E-2</v>
      </c>
      <c r="BE3521" s="147">
        <f t="shared" si="1443"/>
        <v>2.7569470150980505E-5</v>
      </c>
      <c r="BF3521" s="147">
        <f t="shared" si="1439"/>
        <v>2.7569470150980505E-5</v>
      </c>
      <c r="BG3521" s="159" t="str">
        <f t="shared" si="1440"/>
        <v/>
      </c>
    </row>
    <row r="3522" spans="1:59" ht="20.100000000000001" customHeight="1" x14ac:dyDescent="0.25">
      <c r="A3522" s="147"/>
      <c r="B3522" s="147"/>
      <c r="C3522" s="147"/>
      <c r="D3522" s="147"/>
      <c r="E3522" s="147"/>
      <c r="F3522" s="147"/>
      <c r="G3522" s="147"/>
      <c r="H3522" s="147"/>
      <c r="I3522" s="147"/>
      <c r="J3522" s="147"/>
      <c r="K3522" s="142"/>
      <c r="L3522" s="142"/>
      <c r="M3522" s="142"/>
      <c r="N3522" s="142"/>
      <c r="O3522" s="142"/>
      <c r="P3522" s="142"/>
      <c r="Q3522" s="142"/>
      <c r="R3522" s="142"/>
      <c r="S3522" s="142"/>
      <c r="BB3522" s="147"/>
      <c r="BC3522" s="147">
        <f t="shared" si="1441"/>
        <v>18.131199999999048</v>
      </c>
      <c r="BD3522" s="163">
        <f t="shared" si="1442"/>
        <v>1.1391870677351054E-2</v>
      </c>
      <c r="BE3522" s="147">
        <f t="shared" si="1443"/>
        <v>2.750565069470183E-5</v>
      </c>
      <c r="BF3522" s="147">
        <f t="shared" si="1439"/>
        <v>2.750565069470183E-5</v>
      </c>
      <c r="BG3522" s="159" t="str">
        <f t="shared" si="1440"/>
        <v/>
      </c>
    </row>
    <row r="3523" spans="1:59" ht="20.100000000000001" customHeight="1" x14ac:dyDescent="0.25">
      <c r="A3523" s="147"/>
      <c r="B3523" s="147"/>
      <c r="C3523" s="147"/>
      <c r="D3523" s="147"/>
      <c r="E3523" s="147"/>
      <c r="F3523" s="147"/>
      <c r="G3523" s="147"/>
      <c r="H3523" s="147"/>
      <c r="I3523" s="147"/>
      <c r="J3523" s="147"/>
      <c r="K3523" s="142"/>
      <c r="L3523" s="142"/>
      <c r="M3523" s="142"/>
      <c r="N3523" s="142"/>
      <c r="O3523" s="142"/>
      <c r="P3523" s="142"/>
      <c r="Q3523" s="142"/>
      <c r="R3523" s="142"/>
      <c r="S3523" s="142"/>
      <c r="BB3523" s="147"/>
      <c r="BC3523" s="147">
        <f t="shared" si="1441"/>
        <v>18.137599999999047</v>
      </c>
      <c r="BD3523" s="163">
        <f t="shared" si="1442"/>
        <v>1.1364365026656352E-2</v>
      </c>
      <c r="BE3523" s="147">
        <f t="shared" si="1443"/>
        <v>2.7441970426559867E-5</v>
      </c>
      <c r="BF3523" s="147">
        <f t="shared" si="1439"/>
        <v>2.7441970426559867E-5</v>
      </c>
      <c r="BG3523" s="159" t="str">
        <f t="shared" si="1440"/>
        <v/>
      </c>
    </row>
    <row r="3524" spans="1:59" ht="20.100000000000001" customHeight="1" x14ac:dyDescent="0.25">
      <c r="A3524" s="147"/>
      <c r="B3524" s="147"/>
      <c r="C3524" s="147"/>
      <c r="D3524" s="147"/>
      <c r="E3524" s="147"/>
      <c r="F3524" s="147"/>
      <c r="G3524" s="147"/>
      <c r="H3524" s="147"/>
      <c r="I3524" s="147"/>
      <c r="J3524" s="147"/>
      <c r="K3524" s="142"/>
      <c r="L3524" s="142"/>
      <c r="M3524" s="142"/>
      <c r="N3524" s="142"/>
      <c r="O3524" s="142"/>
      <c r="P3524" s="142"/>
      <c r="Q3524" s="142"/>
      <c r="R3524" s="142"/>
      <c r="S3524" s="142"/>
      <c r="BB3524" s="147"/>
      <c r="BC3524" s="147">
        <f t="shared" si="1441"/>
        <v>18.143999999999046</v>
      </c>
      <c r="BD3524" s="163">
        <f t="shared" si="1442"/>
        <v>1.1336923056229792E-2</v>
      </c>
      <c r="BE3524" s="147">
        <f t="shared" si="1443"/>
        <v>2.7378429069956425E-5</v>
      </c>
      <c r="BF3524" s="147">
        <f t="shared" si="1439"/>
        <v>2.7378429069956425E-5</v>
      </c>
      <c r="BG3524" s="159" t="str">
        <f t="shared" si="1440"/>
        <v/>
      </c>
    </row>
    <row r="3525" spans="1:59" ht="20.100000000000001" customHeight="1" x14ac:dyDescent="0.25">
      <c r="A3525" s="147"/>
      <c r="B3525" s="147"/>
      <c r="C3525" s="147"/>
      <c r="D3525" s="147"/>
      <c r="E3525" s="147"/>
      <c r="F3525" s="147"/>
      <c r="G3525" s="147"/>
      <c r="H3525" s="147"/>
      <c r="I3525" s="147"/>
      <c r="J3525" s="147"/>
      <c r="K3525" s="142"/>
      <c r="L3525" s="142"/>
      <c r="M3525" s="142"/>
      <c r="N3525" s="142"/>
      <c r="O3525" s="142"/>
      <c r="P3525" s="142"/>
      <c r="Q3525" s="142"/>
      <c r="R3525" s="142"/>
      <c r="S3525" s="142"/>
      <c r="BB3525" s="147"/>
      <c r="BC3525" s="147">
        <f t="shared" si="1441"/>
        <v>18.150399999999046</v>
      </c>
      <c r="BD3525" s="163">
        <f t="shared" si="1442"/>
        <v>1.1309544627159836E-2</v>
      </c>
      <c r="BE3525" s="147">
        <f t="shared" si="1443"/>
        <v>2.7315026348721794E-5</v>
      </c>
      <c r="BF3525" s="147">
        <f t="shared" si="1439"/>
        <v>2.7315026348721794E-5</v>
      </c>
      <c r="BG3525" s="159" t="str">
        <f t="shared" si="1440"/>
        <v/>
      </c>
    </row>
    <row r="3526" spans="1:59" ht="20.100000000000001" customHeight="1" x14ac:dyDescent="0.25">
      <c r="A3526" s="147"/>
      <c r="B3526" s="147"/>
      <c r="C3526" s="147"/>
      <c r="D3526" s="147"/>
      <c r="E3526" s="147"/>
      <c r="F3526" s="147"/>
      <c r="G3526" s="147"/>
      <c r="H3526" s="147"/>
      <c r="I3526" s="147"/>
      <c r="J3526" s="147"/>
      <c r="K3526" s="142"/>
      <c r="L3526" s="142"/>
      <c r="M3526" s="142"/>
      <c r="N3526" s="142"/>
      <c r="O3526" s="142"/>
      <c r="P3526" s="142"/>
      <c r="Q3526" s="142"/>
      <c r="R3526" s="142"/>
      <c r="S3526" s="142"/>
      <c r="BB3526" s="147"/>
      <c r="BC3526" s="147">
        <f t="shared" si="1441"/>
        <v>18.156799999999045</v>
      </c>
      <c r="BD3526" s="163">
        <f t="shared" si="1442"/>
        <v>1.1282229600811114E-2</v>
      </c>
      <c r="BE3526" s="147">
        <f t="shared" si="1443"/>
        <v>2.7251761987182391E-5</v>
      </c>
      <c r="BF3526" s="147">
        <f t="shared" si="1439"/>
        <v>2.7251761987182391E-5</v>
      </c>
      <c r="BG3526" s="159" t="str">
        <f t="shared" si="1440"/>
        <v/>
      </c>
    </row>
    <row r="3527" spans="1:59" ht="20.100000000000001" customHeight="1" x14ac:dyDescent="0.25">
      <c r="A3527" s="147"/>
      <c r="B3527" s="147"/>
      <c r="C3527" s="147"/>
      <c r="D3527" s="147"/>
      <c r="E3527" s="147"/>
      <c r="F3527" s="147"/>
      <c r="G3527" s="147"/>
      <c r="H3527" s="147"/>
      <c r="I3527" s="147"/>
      <c r="J3527" s="147"/>
      <c r="K3527" s="142"/>
      <c r="L3527" s="142"/>
      <c r="M3527" s="142"/>
      <c r="N3527" s="142"/>
      <c r="O3527" s="142"/>
      <c r="P3527" s="142"/>
      <c r="Q3527" s="142"/>
      <c r="R3527" s="142"/>
      <c r="S3527" s="142"/>
      <c r="BB3527" s="147"/>
      <c r="BC3527" s="147">
        <f t="shared" si="1441"/>
        <v>18.163199999999044</v>
      </c>
      <c r="BD3527" s="163">
        <f t="shared" si="1442"/>
        <v>1.1254977838823932E-2</v>
      </c>
      <c r="BE3527" s="147">
        <f t="shared" si="1443"/>
        <v>2.7188635710070561E-5</v>
      </c>
      <c r="BF3527" s="147">
        <f t="shared" si="1439"/>
        <v>2.7188635710070561E-5</v>
      </c>
      <c r="BG3527" s="159" t="str">
        <f t="shared" si="1440"/>
        <v/>
      </c>
    </row>
    <row r="3528" spans="1:59" ht="20.100000000000001" customHeight="1" x14ac:dyDescent="0.25">
      <c r="A3528" s="147"/>
      <c r="B3528" s="147"/>
      <c r="C3528" s="147"/>
      <c r="D3528" s="147"/>
      <c r="E3528" s="147"/>
      <c r="F3528" s="147"/>
      <c r="G3528" s="147"/>
      <c r="H3528" s="147"/>
      <c r="I3528" s="147"/>
      <c r="J3528" s="147"/>
      <c r="K3528" s="142"/>
      <c r="L3528" s="142"/>
      <c r="M3528" s="142"/>
      <c r="N3528" s="142"/>
      <c r="O3528" s="142"/>
      <c r="P3528" s="142"/>
      <c r="Q3528" s="142"/>
      <c r="R3528" s="142"/>
      <c r="S3528" s="142"/>
      <c r="BB3528" s="147"/>
      <c r="BC3528" s="147">
        <f t="shared" si="1441"/>
        <v>18.169599999999043</v>
      </c>
      <c r="BD3528" s="163">
        <f t="shared" si="1442"/>
        <v>1.1227789203113861E-2</v>
      </c>
      <c r="BE3528" s="147">
        <f t="shared" si="1443"/>
        <v>2.7125647242649473E-5</v>
      </c>
      <c r="BF3528" s="147">
        <f t="shared" si="1439"/>
        <v>2.7125647242649473E-5</v>
      </c>
      <c r="BG3528" s="159" t="str">
        <f t="shared" si="1440"/>
        <v/>
      </c>
    </row>
    <row r="3529" spans="1:59" ht="20.100000000000001" customHeight="1" x14ac:dyDescent="0.25">
      <c r="A3529" s="147"/>
      <c r="B3529" s="147"/>
      <c r="C3529" s="147"/>
      <c r="D3529" s="147"/>
      <c r="E3529" s="147"/>
      <c r="F3529" s="147"/>
      <c r="G3529" s="147"/>
      <c r="H3529" s="147"/>
      <c r="I3529" s="147"/>
      <c r="J3529" s="147"/>
      <c r="K3529" s="142"/>
      <c r="L3529" s="142"/>
      <c r="M3529" s="142"/>
      <c r="N3529" s="142"/>
      <c r="O3529" s="142"/>
      <c r="P3529" s="142"/>
      <c r="Q3529" s="142"/>
      <c r="R3529" s="142"/>
      <c r="S3529" s="142"/>
      <c r="BB3529" s="147"/>
      <c r="BC3529" s="147">
        <f t="shared" si="1441"/>
        <v>18.175999999999043</v>
      </c>
      <c r="BD3529" s="163">
        <f t="shared" si="1442"/>
        <v>1.1200663555871211E-2</v>
      </c>
      <c r="BE3529" s="147">
        <f t="shared" si="1443"/>
        <v>2.7062796310612508E-5</v>
      </c>
      <c r="BF3529" s="147">
        <f t="shared" si="1439"/>
        <v>2.7062796310612508E-5</v>
      </c>
      <c r="BG3529" s="159" t="str">
        <f t="shared" si="1440"/>
        <v/>
      </c>
    </row>
    <row r="3530" spans="1:59" ht="20.100000000000001" customHeight="1" x14ac:dyDescent="0.25">
      <c r="A3530" s="147"/>
      <c r="B3530" s="147"/>
      <c r="C3530" s="147"/>
      <c r="D3530" s="147"/>
      <c r="E3530" s="147"/>
      <c r="F3530" s="147"/>
      <c r="G3530" s="147"/>
      <c r="H3530" s="147"/>
      <c r="I3530" s="147"/>
      <c r="J3530" s="147"/>
      <c r="K3530" s="142"/>
      <c r="L3530" s="142"/>
      <c r="M3530" s="142"/>
      <c r="N3530" s="142"/>
      <c r="O3530" s="142"/>
      <c r="P3530" s="142"/>
      <c r="Q3530" s="142"/>
      <c r="R3530" s="142"/>
      <c r="S3530" s="142"/>
      <c r="BB3530" s="147"/>
      <c r="BC3530" s="147">
        <f t="shared" si="1441"/>
        <v>18.182399999999042</v>
      </c>
      <c r="BD3530" s="163">
        <f t="shared" si="1442"/>
        <v>1.1173600759560599E-2</v>
      </c>
      <c r="BE3530" s="147">
        <f t="shared" si="1443"/>
        <v>2.7000082640078055E-5</v>
      </c>
      <c r="BF3530" s="147">
        <f t="shared" si="1439"/>
        <v>2.7000082640078055E-5</v>
      </c>
      <c r="BG3530" s="159" t="str">
        <f t="shared" si="1440"/>
        <v/>
      </c>
    </row>
    <row r="3531" spans="1:59" ht="20.100000000000001" customHeight="1" x14ac:dyDescent="0.25">
      <c r="A3531" s="147"/>
      <c r="B3531" s="147"/>
      <c r="C3531" s="147"/>
      <c r="D3531" s="147"/>
      <c r="E3531" s="147"/>
      <c r="F3531" s="147"/>
      <c r="G3531" s="147"/>
      <c r="H3531" s="147"/>
      <c r="I3531" s="147"/>
      <c r="J3531" s="147"/>
      <c r="K3531" s="142"/>
      <c r="L3531" s="142"/>
      <c r="M3531" s="142"/>
      <c r="N3531" s="142"/>
      <c r="O3531" s="142"/>
      <c r="P3531" s="142"/>
      <c r="Q3531" s="142"/>
      <c r="R3531" s="142"/>
      <c r="S3531" s="142"/>
      <c r="BB3531" s="147"/>
      <c r="BC3531" s="147">
        <f t="shared" si="1441"/>
        <v>18.188799999999041</v>
      </c>
      <c r="BD3531" s="163">
        <f t="shared" si="1442"/>
        <v>1.1146600676920521E-2</v>
      </c>
      <c r="BE3531" s="147">
        <f t="shared" si="1443"/>
        <v>2.6937505957697061E-5</v>
      </c>
      <c r="BF3531" s="147">
        <f t="shared" si="1439"/>
        <v>2.6937505957697061E-5</v>
      </c>
      <c r="BG3531" s="159" t="str">
        <f t="shared" si="1440"/>
        <v/>
      </c>
    </row>
    <row r="3532" spans="1:59" ht="20.100000000000001" customHeight="1" x14ac:dyDescent="0.25">
      <c r="A3532" s="147"/>
      <c r="B3532" s="147"/>
      <c r="C3532" s="147"/>
      <c r="D3532" s="147"/>
      <c r="E3532" s="147"/>
      <c r="F3532" s="147"/>
      <c r="G3532" s="147"/>
      <c r="H3532" s="147"/>
      <c r="I3532" s="147"/>
      <c r="J3532" s="147"/>
      <c r="K3532" s="142"/>
      <c r="L3532" s="142"/>
      <c r="M3532" s="142"/>
      <c r="N3532" s="142"/>
      <c r="O3532" s="142"/>
      <c r="P3532" s="142"/>
      <c r="Q3532" s="142"/>
      <c r="R3532" s="142"/>
      <c r="S3532" s="142"/>
      <c r="BB3532" s="147"/>
      <c r="BC3532" s="147">
        <f t="shared" si="1441"/>
        <v>18.195199999999041</v>
      </c>
      <c r="BD3532" s="163">
        <f t="shared" si="1442"/>
        <v>1.1119663170962824E-2</v>
      </c>
      <c r="BE3532" s="147">
        <f t="shared" si="1443"/>
        <v>2.6875065990509053E-5</v>
      </c>
      <c r="BF3532" s="147">
        <f t="shared" si="1439"/>
        <v>2.6875065990509053E-5</v>
      </c>
      <c r="BG3532" s="159" t="str">
        <f t="shared" si="1440"/>
        <v/>
      </c>
    </row>
    <row r="3533" spans="1:59" ht="20.100000000000001" customHeight="1" x14ac:dyDescent="0.25">
      <c r="A3533" s="147"/>
      <c r="B3533" s="147"/>
      <c r="C3533" s="147"/>
      <c r="D3533" s="147"/>
      <c r="E3533" s="147"/>
      <c r="F3533" s="147"/>
      <c r="G3533" s="147"/>
      <c r="H3533" s="147"/>
      <c r="I3533" s="147"/>
      <c r="J3533" s="147"/>
      <c r="K3533" s="142"/>
      <c r="L3533" s="142"/>
      <c r="M3533" s="142"/>
      <c r="N3533" s="142"/>
      <c r="O3533" s="142"/>
      <c r="P3533" s="142"/>
      <c r="Q3533" s="142"/>
      <c r="R3533" s="142"/>
      <c r="S3533" s="142"/>
      <c r="BB3533" s="147"/>
      <c r="BC3533" s="147">
        <f t="shared" si="1441"/>
        <v>18.20159999999904</v>
      </c>
      <c r="BD3533" s="163">
        <f t="shared" si="1442"/>
        <v>1.1092788104972315E-2</v>
      </c>
      <c r="BE3533" s="147">
        <f t="shared" si="1443"/>
        <v>2.681276246603928E-5</v>
      </c>
      <c r="BF3533" s="147">
        <f t="shared" si="1439"/>
        <v>2.681276246603928E-5</v>
      </c>
      <c r="BG3533" s="159" t="str">
        <f t="shared" si="1440"/>
        <v/>
      </c>
    </row>
    <row r="3534" spans="1:59" ht="20.100000000000001" customHeight="1" x14ac:dyDescent="0.25">
      <c r="A3534" s="147"/>
      <c r="B3534" s="147"/>
      <c r="C3534" s="147"/>
      <c r="D3534" s="147"/>
      <c r="E3534" s="147"/>
      <c r="F3534" s="147"/>
      <c r="G3534" s="147"/>
      <c r="H3534" s="147"/>
      <c r="I3534" s="147"/>
      <c r="J3534" s="147"/>
      <c r="K3534" s="142"/>
      <c r="L3534" s="142"/>
      <c r="M3534" s="142"/>
      <c r="N3534" s="142"/>
      <c r="O3534" s="142"/>
      <c r="P3534" s="142"/>
      <c r="Q3534" s="142"/>
      <c r="R3534" s="142"/>
      <c r="S3534" s="142"/>
      <c r="BB3534" s="147"/>
      <c r="BC3534" s="147">
        <f t="shared" si="1441"/>
        <v>18.207999999999039</v>
      </c>
      <c r="BD3534" s="163">
        <f t="shared" si="1442"/>
        <v>1.1065975342506276E-2</v>
      </c>
      <c r="BE3534" s="147">
        <f t="shared" si="1443"/>
        <v>2.6750595112323E-5</v>
      </c>
      <c r="BF3534" s="147">
        <f t="shared" si="1439"/>
        <v>2.6750595112323E-5</v>
      </c>
      <c r="BG3534" s="159" t="str">
        <f t="shared" si="1440"/>
        <v/>
      </c>
    </row>
    <row r="3535" spans="1:59" ht="20.100000000000001" customHeight="1" x14ac:dyDescent="0.25">
      <c r="A3535" s="147"/>
      <c r="B3535" s="147"/>
      <c r="C3535" s="147"/>
      <c r="D3535" s="147"/>
      <c r="E3535" s="147"/>
      <c r="F3535" s="147"/>
      <c r="G3535" s="147"/>
      <c r="H3535" s="147"/>
      <c r="I3535" s="147"/>
      <c r="J3535" s="147"/>
      <c r="K3535" s="142"/>
      <c r="L3535" s="142"/>
      <c r="M3535" s="142"/>
      <c r="N3535" s="142"/>
      <c r="O3535" s="142"/>
      <c r="P3535" s="142"/>
      <c r="Q3535" s="142"/>
      <c r="R3535" s="142"/>
      <c r="S3535" s="142"/>
      <c r="BB3535" s="147"/>
      <c r="BC3535" s="147">
        <f t="shared" si="1441"/>
        <v>18.214399999999038</v>
      </c>
      <c r="BD3535" s="163">
        <f t="shared" si="1442"/>
        <v>1.1039224747393953E-2</v>
      </c>
      <c r="BE3535" s="147">
        <f t="shared" si="1443"/>
        <v>2.6688563657744149E-5</v>
      </c>
      <c r="BF3535" s="147">
        <f t="shared" si="1439"/>
        <v>2.6688563657744149E-5</v>
      </c>
      <c r="BG3535" s="159" t="str">
        <f t="shared" si="1440"/>
        <v/>
      </c>
    </row>
    <row r="3536" spans="1:59" ht="20.100000000000001" customHeight="1" x14ac:dyDescent="0.25">
      <c r="A3536" s="147"/>
      <c r="B3536" s="147"/>
      <c r="C3536" s="147"/>
      <c r="D3536" s="147"/>
      <c r="E3536" s="147"/>
      <c r="F3536" s="147"/>
      <c r="G3536" s="147"/>
      <c r="H3536" s="147"/>
      <c r="I3536" s="147"/>
      <c r="J3536" s="147"/>
      <c r="K3536" s="142"/>
      <c r="L3536" s="142"/>
      <c r="M3536" s="142"/>
      <c r="N3536" s="142"/>
      <c r="O3536" s="142"/>
      <c r="P3536" s="142"/>
      <c r="Q3536" s="142"/>
      <c r="R3536" s="142"/>
      <c r="S3536" s="142"/>
      <c r="BB3536" s="147"/>
      <c r="BC3536" s="147">
        <f t="shared" si="1441"/>
        <v>18.220799999999038</v>
      </c>
      <c r="BD3536" s="163">
        <f t="shared" si="1442"/>
        <v>1.1012536183736208E-2</v>
      </c>
      <c r="BE3536" s="147">
        <f t="shared" si="1443"/>
        <v>2.6626667831255654E-5</v>
      </c>
      <c r="BF3536" s="147">
        <f t="shared" si="1439"/>
        <v>2.6626667831255654E-5</v>
      </c>
      <c r="BG3536" s="159" t="str">
        <f t="shared" si="1440"/>
        <v/>
      </c>
    </row>
    <row r="3537" spans="1:59" ht="20.100000000000001" customHeight="1" x14ac:dyDescent="0.25">
      <c r="A3537" s="147"/>
      <c r="B3537" s="147"/>
      <c r="C3537" s="147"/>
      <c r="D3537" s="147"/>
      <c r="E3537" s="147"/>
      <c r="F3537" s="147"/>
      <c r="G3537" s="147"/>
      <c r="H3537" s="147"/>
      <c r="I3537" s="147"/>
      <c r="J3537" s="147"/>
      <c r="K3537" s="142"/>
      <c r="L3537" s="142"/>
      <c r="M3537" s="142"/>
      <c r="N3537" s="142"/>
      <c r="O3537" s="142"/>
      <c r="P3537" s="142"/>
      <c r="Q3537" s="142"/>
      <c r="R3537" s="142"/>
      <c r="S3537" s="142"/>
      <c r="BB3537" s="147"/>
      <c r="BC3537" s="147">
        <f t="shared" si="1441"/>
        <v>18.227199999999037</v>
      </c>
      <c r="BD3537" s="163">
        <f t="shared" si="1442"/>
        <v>1.0985909515904953E-2</v>
      </c>
      <c r="BE3537" s="147">
        <f t="shared" si="1443"/>
        <v>2.656490736216259E-5</v>
      </c>
      <c r="BF3537" s="147">
        <f t="shared" si="1439"/>
        <v>2.656490736216259E-5</v>
      </c>
      <c r="BG3537" s="159" t="str">
        <f t="shared" si="1440"/>
        <v/>
      </c>
    </row>
    <row r="3538" spans="1:59" ht="20.100000000000001" customHeight="1" x14ac:dyDescent="0.25">
      <c r="A3538" s="147"/>
      <c r="B3538" s="147"/>
      <c r="C3538" s="147"/>
      <c r="D3538" s="147"/>
      <c r="E3538" s="147"/>
      <c r="F3538" s="147"/>
      <c r="G3538" s="147"/>
      <c r="H3538" s="147"/>
      <c r="I3538" s="147"/>
      <c r="J3538" s="147"/>
      <c r="K3538" s="142"/>
      <c r="L3538" s="142"/>
      <c r="M3538" s="142"/>
      <c r="N3538" s="142"/>
      <c r="O3538" s="142"/>
      <c r="P3538" s="142"/>
      <c r="Q3538" s="142"/>
      <c r="R3538" s="142"/>
      <c r="S3538" s="142"/>
      <c r="BB3538" s="147"/>
      <c r="BC3538" s="147">
        <f t="shared" si="1441"/>
        <v>18.233599999999036</v>
      </c>
      <c r="BD3538" s="163">
        <f t="shared" si="1442"/>
        <v>1.095934460854279E-2</v>
      </c>
      <c r="BE3538" s="147">
        <f t="shared" si="1443"/>
        <v>2.6503281980345961E-5</v>
      </c>
      <c r="BF3538" s="147">
        <f t="shared" si="1439"/>
        <v>2.6503281980345961E-5</v>
      </c>
      <c r="BG3538" s="159" t="str">
        <f t="shared" si="1440"/>
        <v/>
      </c>
    </row>
    <row r="3539" spans="1:59" ht="20.100000000000001" customHeight="1" x14ac:dyDescent="0.25">
      <c r="A3539" s="147"/>
      <c r="B3539" s="147"/>
      <c r="C3539" s="147"/>
      <c r="D3539" s="147"/>
      <c r="E3539" s="147"/>
      <c r="F3539" s="147"/>
      <c r="G3539" s="147"/>
      <c r="H3539" s="147"/>
      <c r="I3539" s="147"/>
      <c r="J3539" s="147"/>
      <c r="K3539" s="142"/>
      <c r="L3539" s="142"/>
      <c r="M3539" s="142"/>
      <c r="N3539" s="142"/>
      <c r="O3539" s="142"/>
      <c r="P3539" s="142"/>
      <c r="Q3539" s="142"/>
      <c r="R3539" s="142"/>
      <c r="S3539" s="142"/>
      <c r="BB3539" s="147"/>
      <c r="BC3539" s="147">
        <f t="shared" si="1441"/>
        <v>18.239999999999036</v>
      </c>
      <c r="BD3539" s="163">
        <f t="shared" si="1442"/>
        <v>1.0932841326562444E-2</v>
      </c>
      <c r="BE3539" s="147">
        <f t="shared" si="1443"/>
        <v>2.6441791416016366E-5</v>
      </c>
      <c r="BF3539" s="147">
        <f t="shared" si="1439"/>
        <v>2.6441791416016366E-5</v>
      </c>
      <c r="BG3539" s="159" t="str">
        <f t="shared" si="1440"/>
        <v/>
      </c>
    </row>
    <row r="3540" spans="1:59" ht="20.100000000000001" customHeight="1" x14ac:dyDescent="0.25">
      <c r="A3540" s="147"/>
      <c r="B3540" s="147"/>
      <c r="C3540" s="147"/>
      <c r="D3540" s="147"/>
      <c r="E3540" s="147"/>
      <c r="F3540" s="147"/>
      <c r="G3540" s="147"/>
      <c r="H3540" s="147"/>
      <c r="I3540" s="147"/>
      <c r="J3540" s="147"/>
      <c r="K3540" s="142"/>
      <c r="L3540" s="142"/>
      <c r="M3540" s="142"/>
      <c r="N3540" s="142"/>
      <c r="O3540" s="142"/>
      <c r="P3540" s="142"/>
      <c r="Q3540" s="142"/>
      <c r="R3540" s="142"/>
      <c r="S3540" s="142"/>
      <c r="BB3540" s="147"/>
      <c r="BC3540" s="147">
        <f t="shared" si="1441"/>
        <v>18.246399999999035</v>
      </c>
      <c r="BD3540" s="163">
        <f t="shared" si="1442"/>
        <v>1.0906399535146428E-2</v>
      </c>
      <c r="BE3540" s="147">
        <f t="shared" si="1443"/>
        <v>2.6380435399970745E-5</v>
      </c>
      <c r="BF3540" s="147">
        <f t="shared" si="1439"/>
        <v>2.6380435399970745E-5</v>
      </c>
      <c r="BG3540" s="159" t="str">
        <f t="shared" si="1440"/>
        <v/>
      </c>
    </row>
    <row r="3541" spans="1:59" ht="20.100000000000001" customHeight="1" x14ac:dyDescent="0.25">
      <c r="A3541" s="147"/>
      <c r="B3541" s="147"/>
      <c r="C3541" s="147"/>
      <c r="D3541" s="147"/>
      <c r="E3541" s="147"/>
      <c r="F3541" s="147"/>
      <c r="G3541" s="147"/>
      <c r="H3541" s="147"/>
      <c r="I3541" s="147"/>
      <c r="J3541" s="147"/>
      <c r="K3541" s="142"/>
      <c r="L3541" s="142"/>
      <c r="M3541" s="142"/>
      <c r="N3541" s="142"/>
      <c r="O3541" s="142"/>
      <c r="P3541" s="142"/>
      <c r="Q3541" s="142"/>
      <c r="R3541" s="142"/>
      <c r="S3541" s="142"/>
      <c r="BB3541" s="147"/>
      <c r="BC3541" s="147">
        <f t="shared" si="1441"/>
        <v>18.252799999999034</v>
      </c>
      <c r="BD3541" s="163">
        <f t="shared" si="1442"/>
        <v>1.0880019099746457E-2</v>
      </c>
      <c r="BE3541" s="147">
        <f t="shared" si="1443"/>
        <v>2.6319213663311344E-5</v>
      </c>
      <c r="BF3541" s="147">
        <f t="shared" si="1439"/>
        <v>2.6319213663311344E-5</v>
      </c>
      <c r="BG3541" s="159" t="str">
        <f t="shared" si="1440"/>
        <v/>
      </c>
    </row>
    <row r="3542" spans="1:59" ht="20.100000000000001" customHeight="1" x14ac:dyDescent="0.25">
      <c r="A3542" s="147"/>
      <c r="B3542" s="147"/>
      <c r="C3542" s="147"/>
      <c r="D3542" s="147"/>
      <c r="E3542" s="147"/>
      <c r="F3542" s="147"/>
      <c r="G3542" s="147"/>
      <c r="H3542" s="147"/>
      <c r="I3542" s="147"/>
      <c r="J3542" s="147"/>
      <c r="K3542" s="142"/>
      <c r="L3542" s="142"/>
      <c r="M3542" s="142"/>
      <c r="N3542" s="142"/>
      <c r="O3542" s="142"/>
      <c r="P3542" s="142"/>
      <c r="Q3542" s="142"/>
      <c r="R3542" s="142"/>
      <c r="S3542" s="142"/>
      <c r="BB3542" s="147"/>
      <c r="BC3542" s="147">
        <f t="shared" si="1441"/>
        <v>18.259199999999034</v>
      </c>
      <c r="BD3542" s="163">
        <f t="shared" si="1442"/>
        <v>1.0853699886083146E-2</v>
      </c>
      <c r="BE3542" s="147">
        <f t="shared" si="1443"/>
        <v>2.6258125937740628E-5</v>
      </c>
      <c r="BF3542" s="147">
        <f t="shared" si="1439"/>
        <v>2.6258125937740628E-5</v>
      </c>
      <c r="BG3542" s="159" t="str">
        <f t="shared" si="1440"/>
        <v/>
      </c>
    </row>
    <row r="3543" spans="1:59" ht="20.100000000000001" customHeight="1" x14ac:dyDescent="0.25">
      <c r="A3543" s="147"/>
      <c r="B3543" s="147"/>
      <c r="C3543" s="147"/>
      <c r="D3543" s="147"/>
      <c r="E3543" s="147"/>
      <c r="F3543" s="147"/>
      <c r="G3543" s="147"/>
      <c r="H3543" s="147"/>
      <c r="I3543" s="147"/>
      <c r="J3543" s="147"/>
      <c r="K3543" s="142"/>
      <c r="L3543" s="142"/>
      <c r="M3543" s="142"/>
      <c r="N3543" s="142"/>
      <c r="O3543" s="142"/>
      <c r="P3543" s="142"/>
      <c r="Q3543" s="142"/>
      <c r="R3543" s="142"/>
      <c r="S3543" s="142"/>
      <c r="BB3543" s="147"/>
      <c r="BC3543" s="147">
        <f t="shared" si="1441"/>
        <v>18.265599999999033</v>
      </c>
      <c r="BD3543" s="163">
        <f t="shared" si="1442"/>
        <v>1.0827441760145405E-2</v>
      </c>
      <c r="BE3543" s="147">
        <f t="shared" si="1443"/>
        <v>2.6197171955313209E-5</v>
      </c>
      <c r="BF3543" s="147">
        <f t="shared" si="1439"/>
        <v>2.6197171955313209E-5</v>
      </c>
      <c r="BG3543" s="159" t="str">
        <f t="shared" si="1440"/>
        <v/>
      </c>
    </row>
    <row r="3544" spans="1:59" ht="20.100000000000001" customHeight="1" x14ac:dyDescent="0.25">
      <c r="A3544" s="147"/>
      <c r="B3544" s="147"/>
      <c r="C3544" s="147"/>
      <c r="D3544" s="147"/>
      <c r="E3544" s="147"/>
      <c r="F3544" s="147"/>
      <c r="G3544" s="147"/>
      <c r="H3544" s="147"/>
      <c r="I3544" s="147"/>
      <c r="J3544" s="147"/>
      <c r="K3544" s="142"/>
      <c r="L3544" s="142"/>
      <c r="M3544" s="142"/>
      <c r="N3544" s="142"/>
      <c r="O3544" s="142"/>
      <c r="P3544" s="142"/>
      <c r="Q3544" s="142"/>
      <c r="R3544" s="142"/>
      <c r="S3544" s="142"/>
      <c r="BB3544" s="147"/>
      <c r="BC3544" s="147">
        <f t="shared" si="1441"/>
        <v>18.271999999999032</v>
      </c>
      <c r="BD3544" s="163">
        <f t="shared" si="1442"/>
        <v>1.0801244588190092E-2</v>
      </c>
      <c r="BE3544" s="147">
        <f t="shared" si="1443"/>
        <v>2.6136351448586767E-5</v>
      </c>
      <c r="BF3544" s="147">
        <f t="shared" si="1439"/>
        <v>2.6136351448586767E-5</v>
      </c>
      <c r="BG3544" s="159" t="str">
        <f t="shared" si="1440"/>
        <v/>
      </c>
    </row>
    <row r="3545" spans="1:59" ht="20.100000000000001" customHeight="1" x14ac:dyDescent="0.25">
      <c r="A3545" s="147"/>
      <c r="B3545" s="147"/>
      <c r="C3545" s="147"/>
      <c r="D3545" s="147"/>
      <c r="E3545" s="147"/>
      <c r="F3545" s="147"/>
      <c r="G3545" s="147"/>
      <c r="H3545" s="147"/>
      <c r="I3545" s="147"/>
      <c r="J3545" s="147"/>
      <c r="K3545" s="142"/>
      <c r="L3545" s="142"/>
      <c r="M3545" s="142"/>
      <c r="N3545" s="142"/>
      <c r="O3545" s="142"/>
      <c r="P3545" s="142"/>
      <c r="Q3545" s="142"/>
      <c r="R3545" s="142"/>
      <c r="S3545" s="142"/>
      <c r="BB3545" s="147"/>
      <c r="BC3545" s="147">
        <f t="shared" si="1441"/>
        <v>18.278399999999031</v>
      </c>
      <c r="BD3545" s="163">
        <f t="shared" si="1442"/>
        <v>1.0775108236741505E-2</v>
      </c>
      <c r="BE3545" s="147">
        <f t="shared" si="1443"/>
        <v>2.6075664150554401E-5</v>
      </c>
      <c r="BF3545" s="147">
        <f t="shared" si="1439"/>
        <v>2.6075664150554401E-5</v>
      </c>
      <c r="BG3545" s="159" t="str">
        <f t="shared" si="1440"/>
        <v/>
      </c>
    </row>
    <row r="3546" spans="1:59" ht="20.100000000000001" customHeight="1" x14ac:dyDescent="0.25">
      <c r="A3546" s="147"/>
      <c r="B3546" s="147"/>
      <c r="C3546" s="147"/>
      <c r="D3546" s="147"/>
      <c r="E3546" s="147"/>
      <c r="F3546" s="147"/>
      <c r="G3546" s="147"/>
      <c r="H3546" s="147"/>
      <c r="I3546" s="147"/>
      <c r="J3546" s="147"/>
      <c r="K3546" s="142"/>
      <c r="L3546" s="142"/>
      <c r="M3546" s="142"/>
      <c r="N3546" s="142"/>
      <c r="O3546" s="142"/>
      <c r="P3546" s="142"/>
      <c r="Q3546" s="142"/>
      <c r="R3546" s="142"/>
      <c r="S3546" s="142"/>
      <c r="BB3546" s="147"/>
      <c r="BC3546" s="147">
        <f t="shared" si="1441"/>
        <v>18.284799999999031</v>
      </c>
      <c r="BD3546" s="163">
        <f t="shared" si="1442"/>
        <v>1.0749032572590951E-2</v>
      </c>
      <c r="BE3546" s="147">
        <f t="shared" si="1443"/>
        <v>2.6015109794655031E-5</v>
      </c>
      <c r="BF3546" s="147">
        <f t="shared" si="1439"/>
        <v>2.6015109794655031E-5</v>
      </c>
      <c r="BG3546" s="159" t="str">
        <f t="shared" si="1440"/>
        <v/>
      </c>
    </row>
    <row r="3547" spans="1:59" ht="20.100000000000001" customHeight="1" x14ac:dyDescent="0.25">
      <c r="A3547" s="147"/>
      <c r="B3547" s="147"/>
      <c r="C3547" s="147"/>
      <c r="D3547" s="147"/>
      <c r="E3547" s="147"/>
      <c r="F3547" s="147"/>
      <c r="G3547" s="147"/>
      <c r="H3547" s="147"/>
      <c r="I3547" s="147"/>
      <c r="J3547" s="147"/>
      <c r="K3547" s="142"/>
      <c r="L3547" s="142"/>
      <c r="M3547" s="142"/>
      <c r="N3547" s="142"/>
      <c r="O3547" s="142"/>
      <c r="P3547" s="142"/>
      <c r="Q3547" s="142"/>
      <c r="R3547" s="142"/>
      <c r="S3547" s="142"/>
      <c r="BB3547" s="147"/>
      <c r="BC3547" s="147">
        <f t="shared" si="1441"/>
        <v>18.29119999999903</v>
      </c>
      <c r="BD3547" s="163">
        <f t="shared" si="1442"/>
        <v>1.0723017462796296E-2</v>
      </c>
      <c r="BE3547" s="147">
        <f t="shared" si="1443"/>
        <v>2.5954688114858404E-5</v>
      </c>
      <c r="BF3547" s="147">
        <f t="shared" si="1439"/>
        <v>2.5954688114858404E-5</v>
      </c>
      <c r="BG3547" s="159" t="str">
        <f t="shared" si="1440"/>
        <v/>
      </c>
    </row>
    <row r="3548" spans="1:59" ht="20.100000000000001" customHeight="1" x14ac:dyDescent="0.25">
      <c r="A3548" s="147"/>
      <c r="B3548" s="147"/>
      <c r="C3548" s="147"/>
      <c r="D3548" s="147"/>
      <c r="E3548" s="147"/>
      <c r="F3548" s="147"/>
      <c r="G3548" s="147"/>
      <c r="H3548" s="147"/>
      <c r="I3548" s="147"/>
      <c r="J3548" s="147"/>
      <c r="K3548" s="142"/>
      <c r="L3548" s="142"/>
      <c r="M3548" s="142"/>
      <c r="N3548" s="142"/>
      <c r="O3548" s="142"/>
      <c r="P3548" s="142"/>
      <c r="Q3548" s="142"/>
      <c r="R3548" s="142"/>
      <c r="S3548" s="142"/>
      <c r="BB3548" s="147"/>
      <c r="BC3548" s="147">
        <f t="shared" si="1441"/>
        <v>18.297599999999029</v>
      </c>
      <c r="BD3548" s="163">
        <f t="shared" si="1442"/>
        <v>1.0697062774681437E-2</v>
      </c>
      <c r="BE3548" s="147">
        <f t="shared" si="1443"/>
        <v>2.5894398845401415E-5</v>
      </c>
      <c r="BF3548" s="147">
        <f t="shared" si="1439"/>
        <v>2.5894398845401415E-5</v>
      </c>
      <c r="BG3548" s="159" t="str">
        <f t="shared" si="1440"/>
        <v/>
      </c>
    </row>
    <row r="3549" spans="1:59" ht="20.100000000000001" customHeight="1" x14ac:dyDescent="0.25">
      <c r="A3549" s="147"/>
      <c r="B3549" s="147"/>
      <c r="C3549" s="147"/>
      <c r="D3549" s="147"/>
      <c r="E3549" s="147"/>
      <c r="F3549" s="147"/>
      <c r="G3549" s="147"/>
      <c r="H3549" s="147"/>
      <c r="I3549" s="147"/>
      <c r="J3549" s="147"/>
      <c r="K3549" s="142"/>
      <c r="L3549" s="142"/>
      <c r="M3549" s="142"/>
      <c r="N3549" s="142"/>
      <c r="O3549" s="142"/>
      <c r="P3549" s="142"/>
      <c r="Q3549" s="142"/>
      <c r="R3549" s="142"/>
      <c r="S3549" s="142"/>
      <c r="BB3549" s="147"/>
      <c r="BC3549" s="147">
        <f t="shared" si="1441"/>
        <v>18.303999999999029</v>
      </c>
      <c r="BD3549" s="163">
        <f t="shared" si="1442"/>
        <v>1.0671168375836036E-2</v>
      </c>
      <c r="BE3549" s="147">
        <f t="shared" si="1443"/>
        <v>2.5834241721195764E-5</v>
      </c>
      <c r="BF3549" s="147">
        <f t="shared" si="1439"/>
        <v>2.5834241721195764E-5</v>
      </c>
      <c r="BG3549" s="159" t="str">
        <f t="shared" si="1440"/>
        <v/>
      </c>
    </row>
    <row r="3550" spans="1:59" ht="20.100000000000001" customHeight="1" x14ac:dyDescent="0.25">
      <c r="A3550" s="147"/>
      <c r="B3550" s="147"/>
      <c r="C3550" s="147"/>
      <c r="D3550" s="147"/>
      <c r="E3550" s="147"/>
      <c r="F3550" s="147"/>
      <c r="G3550" s="147"/>
      <c r="H3550" s="147"/>
      <c r="I3550" s="147"/>
      <c r="J3550" s="147"/>
      <c r="K3550" s="142"/>
      <c r="L3550" s="142"/>
      <c r="M3550" s="142"/>
      <c r="N3550" s="142"/>
      <c r="O3550" s="142"/>
      <c r="P3550" s="142"/>
      <c r="Q3550" s="142"/>
      <c r="R3550" s="142"/>
      <c r="S3550" s="142"/>
      <c r="BB3550" s="147"/>
      <c r="BC3550" s="147">
        <f t="shared" si="1441"/>
        <v>18.310399999999028</v>
      </c>
      <c r="BD3550" s="163">
        <f t="shared" si="1442"/>
        <v>1.064533413411484E-2</v>
      </c>
      <c r="BE3550" s="147">
        <f t="shared" si="1443"/>
        <v>2.5774216477444586E-5</v>
      </c>
      <c r="BF3550" s="147">
        <f t="shared" si="1439"/>
        <v>2.5774216477444586E-5</v>
      </c>
      <c r="BG3550" s="159" t="str">
        <f t="shared" si="1440"/>
        <v/>
      </c>
    </row>
    <row r="3551" spans="1:59" ht="20.100000000000001" customHeight="1" x14ac:dyDescent="0.25">
      <c r="A3551" s="147"/>
      <c r="B3551" s="147"/>
      <c r="C3551" s="147"/>
      <c r="D3551" s="147"/>
      <c r="E3551" s="147"/>
      <c r="F3551" s="147"/>
      <c r="G3551" s="147"/>
      <c r="H3551" s="147"/>
      <c r="I3551" s="147"/>
      <c r="J3551" s="147"/>
      <c r="K3551" s="142"/>
      <c r="L3551" s="142"/>
      <c r="M3551" s="142"/>
      <c r="N3551" s="142"/>
      <c r="O3551" s="142"/>
      <c r="P3551" s="142"/>
      <c r="Q3551" s="142"/>
      <c r="R3551" s="142"/>
      <c r="S3551" s="142"/>
      <c r="BB3551" s="147"/>
      <c r="BC3551" s="147">
        <f t="shared" si="1441"/>
        <v>18.316799999999027</v>
      </c>
      <c r="BD3551" s="163">
        <f t="shared" si="1442"/>
        <v>1.0619559917637396E-2</v>
      </c>
      <c r="BE3551" s="147">
        <f t="shared" si="1443"/>
        <v>2.5714322849878374E-5</v>
      </c>
      <c r="BF3551" s="147">
        <f t="shared" si="1439"/>
        <v>2.5714322849878374E-5</v>
      </c>
      <c r="BG3551" s="159" t="str">
        <f t="shared" si="1440"/>
        <v/>
      </c>
    </row>
    <row r="3552" spans="1:59" ht="20.100000000000001" customHeight="1" x14ac:dyDescent="0.25">
      <c r="A3552" s="147"/>
      <c r="B3552" s="147"/>
      <c r="C3552" s="147"/>
      <c r="D3552" s="147"/>
      <c r="E3552" s="147"/>
      <c r="F3552" s="147"/>
      <c r="G3552" s="147"/>
      <c r="H3552" s="147"/>
      <c r="I3552" s="147"/>
      <c r="J3552" s="147"/>
      <c r="K3552" s="142"/>
      <c r="L3552" s="142"/>
      <c r="M3552" s="142"/>
      <c r="N3552" s="142"/>
      <c r="O3552" s="142"/>
      <c r="P3552" s="142"/>
      <c r="Q3552" s="142"/>
      <c r="R3552" s="142"/>
      <c r="S3552" s="142"/>
      <c r="BB3552" s="147"/>
      <c r="BC3552" s="147">
        <f t="shared" si="1441"/>
        <v>18.323199999999026</v>
      </c>
      <c r="BD3552" s="163">
        <f t="shared" si="1442"/>
        <v>1.0593845594787517E-2</v>
      </c>
      <c r="BE3552" s="147">
        <f t="shared" si="1443"/>
        <v>2.5654560574607521E-5</v>
      </c>
      <c r="BF3552" s="147">
        <f t="shared" si="1439"/>
        <v>2.5654560574607521E-5</v>
      </c>
      <c r="BG3552" s="159" t="str">
        <f t="shared" si="1440"/>
        <v/>
      </c>
    </row>
    <row r="3553" spans="1:59" ht="20.100000000000001" customHeight="1" x14ac:dyDescent="0.25">
      <c r="A3553" s="147"/>
      <c r="B3553" s="147"/>
      <c r="C3553" s="147"/>
      <c r="D3553" s="147"/>
      <c r="E3553" s="147"/>
      <c r="F3553" s="147"/>
      <c r="G3553" s="147"/>
      <c r="H3553" s="147"/>
      <c r="I3553" s="147"/>
      <c r="J3553" s="147"/>
      <c r="K3553" s="142"/>
      <c r="L3553" s="142"/>
      <c r="M3553" s="142"/>
      <c r="N3553" s="142"/>
      <c r="O3553" s="142"/>
      <c r="P3553" s="142"/>
      <c r="Q3553" s="142"/>
      <c r="R3553" s="142"/>
      <c r="S3553" s="142"/>
      <c r="BB3553" s="147"/>
      <c r="BC3553" s="147">
        <f t="shared" si="1441"/>
        <v>18.329599999999026</v>
      </c>
      <c r="BD3553" s="163">
        <f t="shared" si="1442"/>
        <v>1.056819103421291E-2</v>
      </c>
      <c r="BE3553" s="147">
        <f t="shared" si="1443"/>
        <v>2.5594929388268045E-5</v>
      </c>
      <c r="BF3553" s="147">
        <f t="shared" si="1439"/>
        <v>2.5594929388268045E-5</v>
      </c>
      <c r="BG3553" s="159" t="str">
        <f t="shared" si="1440"/>
        <v/>
      </c>
    </row>
    <row r="3554" spans="1:59" ht="20.100000000000001" customHeight="1" x14ac:dyDescent="0.25">
      <c r="A3554" s="147"/>
      <c r="B3554" s="147"/>
      <c r="C3554" s="147"/>
      <c r="D3554" s="147"/>
      <c r="E3554" s="147"/>
      <c r="F3554" s="147"/>
      <c r="G3554" s="147"/>
      <c r="H3554" s="147"/>
      <c r="I3554" s="147"/>
      <c r="J3554" s="147"/>
      <c r="K3554" s="142"/>
      <c r="L3554" s="142"/>
      <c r="M3554" s="142"/>
      <c r="N3554" s="142"/>
      <c r="O3554" s="142"/>
      <c r="P3554" s="142"/>
      <c r="Q3554" s="142"/>
      <c r="R3554" s="142"/>
      <c r="S3554" s="142"/>
      <c r="BB3554" s="147"/>
      <c r="BC3554" s="147">
        <f t="shared" si="1441"/>
        <v>18.335999999999025</v>
      </c>
      <c r="BD3554" s="163">
        <f t="shared" si="1442"/>
        <v>1.0542596104824642E-2</v>
      </c>
      <c r="BE3554" s="147">
        <f t="shared" si="1443"/>
        <v>2.5535429027929643E-5</v>
      </c>
      <c r="BF3554" s="147">
        <f t="shared" si="1439"/>
        <v>2.5535429027929643E-5</v>
      </c>
      <c r="BG3554" s="159" t="str">
        <f t="shared" si="1440"/>
        <v/>
      </c>
    </row>
    <row r="3555" spans="1:59" ht="20.100000000000001" customHeight="1" x14ac:dyDescent="0.25">
      <c r="A3555" s="147"/>
      <c r="B3555" s="147"/>
      <c r="C3555" s="147"/>
      <c r="D3555" s="147"/>
      <c r="E3555" s="147"/>
      <c r="F3555" s="147"/>
      <c r="G3555" s="147"/>
      <c r="H3555" s="147"/>
      <c r="I3555" s="147"/>
      <c r="J3555" s="147"/>
      <c r="K3555" s="142"/>
      <c r="L3555" s="142"/>
      <c r="M3555" s="142"/>
      <c r="N3555" s="142"/>
      <c r="O3555" s="142"/>
      <c r="P3555" s="142"/>
      <c r="Q3555" s="142"/>
      <c r="R3555" s="142"/>
      <c r="S3555" s="142"/>
      <c r="BB3555" s="147"/>
      <c r="BC3555" s="147">
        <f t="shared" si="1441"/>
        <v>18.342399999999024</v>
      </c>
      <c r="BD3555" s="163">
        <f t="shared" si="1442"/>
        <v>1.0517060675796712E-2</v>
      </c>
      <c r="BE3555" s="147">
        <f t="shared" si="1443"/>
        <v>2.5476059231085285E-5</v>
      </c>
      <c r="BF3555" s="147">
        <f t="shared" si="1439"/>
        <v>2.5476059231085285E-5</v>
      </c>
      <c r="BG3555" s="159" t="str">
        <f t="shared" si="1440"/>
        <v/>
      </c>
    </row>
    <row r="3556" spans="1:59" ht="20.100000000000001" customHeight="1" x14ac:dyDescent="0.25">
      <c r="A3556" s="147"/>
      <c r="B3556" s="147"/>
      <c r="C3556" s="147"/>
      <c r="D3556" s="147"/>
      <c r="E3556" s="147"/>
      <c r="F3556" s="147"/>
      <c r="G3556" s="147"/>
      <c r="H3556" s="147"/>
      <c r="I3556" s="147"/>
      <c r="J3556" s="147"/>
      <c r="K3556" s="142"/>
      <c r="L3556" s="142"/>
      <c r="M3556" s="142"/>
      <c r="N3556" s="142"/>
      <c r="O3556" s="142"/>
      <c r="P3556" s="142"/>
      <c r="Q3556" s="142"/>
      <c r="R3556" s="142"/>
      <c r="S3556" s="142"/>
      <c r="BB3556" s="147"/>
      <c r="BC3556" s="147">
        <f t="shared" si="1441"/>
        <v>18.348799999999024</v>
      </c>
      <c r="BD3556" s="163">
        <f t="shared" si="1442"/>
        <v>1.0491584616565627E-2</v>
      </c>
      <c r="BE3556" s="147">
        <f t="shared" si="1443"/>
        <v>2.5416819735644275E-5</v>
      </c>
      <c r="BF3556" s="147">
        <f t="shared" si="1439"/>
        <v>2.5416819735644275E-5</v>
      </c>
      <c r="BG3556" s="159" t="str">
        <f t="shared" si="1440"/>
        <v/>
      </c>
    </row>
    <row r="3557" spans="1:59" ht="20.100000000000001" customHeight="1" x14ac:dyDescent="0.25">
      <c r="A3557" s="147"/>
      <c r="B3557" s="147"/>
      <c r="C3557" s="147"/>
      <c r="D3557" s="147"/>
      <c r="E3557" s="147"/>
      <c r="F3557" s="147"/>
      <c r="G3557" s="147"/>
      <c r="H3557" s="147"/>
      <c r="I3557" s="147"/>
      <c r="J3557" s="147"/>
      <c r="K3557" s="142"/>
      <c r="L3557" s="142"/>
      <c r="M3557" s="142"/>
      <c r="N3557" s="142"/>
      <c r="O3557" s="142"/>
      <c r="P3557" s="142"/>
      <c r="Q3557" s="142"/>
      <c r="R3557" s="142"/>
      <c r="S3557" s="142"/>
      <c r="BB3557" s="147"/>
      <c r="BC3557" s="147">
        <f t="shared" si="1441"/>
        <v>18.355199999999023</v>
      </c>
      <c r="BD3557" s="163">
        <f t="shared" si="1442"/>
        <v>1.0466167796829982E-2</v>
      </c>
      <c r="BE3557" s="147">
        <f t="shared" si="1443"/>
        <v>2.5357710280043272E-5</v>
      </c>
      <c r="BF3557" s="147">
        <f t="shared" si="1439"/>
        <v>2.5357710280043272E-5</v>
      </c>
      <c r="BG3557" s="159" t="str">
        <f t="shared" si="1440"/>
        <v/>
      </c>
    </row>
    <row r="3558" spans="1:59" ht="20.100000000000001" customHeight="1" x14ac:dyDescent="0.25">
      <c r="A3558" s="147"/>
      <c r="B3558" s="147"/>
      <c r="C3558" s="147"/>
      <c r="D3558" s="147"/>
      <c r="E3558" s="147"/>
      <c r="F3558" s="147"/>
      <c r="G3558" s="147"/>
      <c r="H3558" s="147"/>
      <c r="I3558" s="147"/>
      <c r="J3558" s="147"/>
      <c r="K3558" s="142"/>
      <c r="L3558" s="142"/>
      <c r="M3558" s="142"/>
      <c r="N3558" s="142"/>
      <c r="O3558" s="142"/>
      <c r="P3558" s="142"/>
      <c r="Q3558" s="142"/>
      <c r="R3558" s="142"/>
      <c r="S3558" s="142"/>
      <c r="BB3558" s="147"/>
      <c r="BC3558" s="147">
        <f t="shared" si="1441"/>
        <v>18.361599999999022</v>
      </c>
      <c r="BD3558" s="163">
        <f t="shared" si="1442"/>
        <v>1.0440810086549939E-2</v>
      </c>
      <c r="BE3558" s="147">
        <f t="shared" si="1443"/>
        <v>2.52987306031318E-5</v>
      </c>
      <c r="BF3558" s="147">
        <f t="shared" si="1439"/>
        <v>2.52987306031318E-5</v>
      </c>
      <c r="BG3558" s="159" t="str">
        <f t="shared" si="1440"/>
        <v/>
      </c>
    </row>
    <row r="3559" spans="1:59" ht="20.100000000000001" customHeight="1" x14ac:dyDescent="0.25">
      <c r="A3559" s="147"/>
      <c r="B3559" s="147"/>
      <c r="C3559" s="147"/>
      <c r="D3559" s="147"/>
      <c r="E3559" s="147"/>
      <c r="F3559" s="147"/>
      <c r="G3559" s="147"/>
      <c r="H3559" s="147"/>
      <c r="I3559" s="147"/>
      <c r="J3559" s="147"/>
      <c r="K3559" s="142"/>
      <c r="L3559" s="142"/>
      <c r="M3559" s="142"/>
      <c r="N3559" s="142"/>
      <c r="O3559" s="142"/>
      <c r="P3559" s="142"/>
      <c r="Q3559" s="142"/>
      <c r="R3559" s="142"/>
      <c r="S3559" s="142"/>
      <c r="BB3559" s="147"/>
      <c r="BC3559" s="147">
        <f t="shared" si="1441"/>
        <v>18.367999999999022</v>
      </c>
      <c r="BD3559" s="163">
        <f t="shared" si="1442"/>
        <v>1.0415511355946807E-2</v>
      </c>
      <c r="BE3559" s="147">
        <f t="shared" si="1443"/>
        <v>2.5239880444144491E-5</v>
      </c>
      <c r="BF3559" s="147">
        <f t="shared" si="1439"/>
        <v>2.5239880444144491E-5</v>
      </c>
      <c r="BG3559" s="159" t="str">
        <f t="shared" si="1440"/>
        <v/>
      </c>
    </row>
    <row r="3560" spans="1:59" ht="20.100000000000001" customHeight="1" x14ac:dyDescent="0.25">
      <c r="A3560" s="147"/>
      <c r="B3560" s="147"/>
      <c r="C3560" s="147"/>
      <c r="D3560" s="147"/>
      <c r="E3560" s="147"/>
      <c r="F3560" s="147"/>
      <c r="G3560" s="147"/>
      <c r="H3560" s="147"/>
      <c r="I3560" s="147"/>
      <c r="J3560" s="147"/>
      <c r="K3560" s="142"/>
      <c r="L3560" s="142"/>
      <c r="M3560" s="142"/>
      <c r="N3560" s="142"/>
      <c r="O3560" s="142"/>
      <c r="P3560" s="142"/>
      <c r="Q3560" s="142"/>
      <c r="R3560" s="142"/>
      <c r="S3560" s="142"/>
      <c r="BB3560" s="147"/>
      <c r="BC3560" s="147">
        <f t="shared" si="1441"/>
        <v>18.374399999999021</v>
      </c>
      <c r="BD3560" s="163">
        <f t="shared" si="1442"/>
        <v>1.0390271475502663E-2</v>
      </c>
      <c r="BE3560" s="147">
        <f t="shared" si="1443"/>
        <v>2.5181159542888437E-5</v>
      </c>
      <c r="BF3560" s="147">
        <f t="shared" si="1439"/>
        <v>2.5181159542888437E-5</v>
      </c>
      <c r="BG3560" s="159" t="str">
        <f t="shared" si="1440"/>
        <v/>
      </c>
    </row>
    <row r="3561" spans="1:59" ht="20.100000000000001" customHeight="1" x14ac:dyDescent="0.25">
      <c r="A3561" s="147"/>
      <c r="B3561" s="147"/>
      <c r="C3561" s="147"/>
      <c r="D3561" s="147"/>
      <c r="E3561" s="147"/>
      <c r="F3561" s="147"/>
      <c r="G3561" s="147"/>
      <c r="H3561" s="147"/>
      <c r="I3561" s="147"/>
      <c r="J3561" s="147"/>
      <c r="K3561" s="142"/>
      <c r="L3561" s="142"/>
      <c r="M3561" s="142"/>
      <c r="N3561" s="142"/>
      <c r="O3561" s="142"/>
      <c r="P3561" s="142"/>
      <c r="Q3561" s="142"/>
      <c r="R3561" s="142"/>
      <c r="S3561" s="142"/>
      <c r="BB3561" s="147"/>
      <c r="BC3561" s="147">
        <f t="shared" si="1441"/>
        <v>18.38079999999902</v>
      </c>
      <c r="BD3561" s="163">
        <f t="shared" si="1442"/>
        <v>1.0365090315959774E-2</v>
      </c>
      <c r="BE3561" s="147">
        <f t="shared" si="1443"/>
        <v>2.5122567639498591E-5</v>
      </c>
      <c r="BF3561" s="147">
        <f t="shared" si="1439"/>
        <v>2.5122567639498591E-5</v>
      </c>
      <c r="BG3561" s="159" t="str">
        <f t="shared" si="1440"/>
        <v/>
      </c>
    </row>
    <row r="3562" spans="1:59" ht="20.100000000000001" customHeight="1" x14ac:dyDescent="0.25">
      <c r="A3562" s="147"/>
      <c r="B3562" s="147"/>
      <c r="C3562" s="147"/>
      <c r="D3562" s="147"/>
      <c r="E3562" s="147"/>
      <c r="F3562" s="147"/>
      <c r="G3562" s="147"/>
      <c r="H3562" s="147"/>
      <c r="I3562" s="147"/>
      <c r="J3562" s="147"/>
      <c r="K3562" s="142"/>
      <c r="L3562" s="142"/>
      <c r="M3562" s="142"/>
      <c r="N3562" s="142"/>
      <c r="O3562" s="142"/>
      <c r="P3562" s="142"/>
      <c r="Q3562" s="142"/>
      <c r="R3562" s="142"/>
      <c r="S3562" s="142"/>
      <c r="BB3562" s="147"/>
      <c r="BC3562" s="147">
        <f t="shared" si="1441"/>
        <v>18.387199999999019</v>
      </c>
      <c r="BD3562" s="163">
        <f t="shared" si="1442"/>
        <v>1.0339967748320276E-2</v>
      </c>
      <c r="BE3562" s="147">
        <f t="shared" si="1443"/>
        <v>2.5064104474604304E-5</v>
      </c>
      <c r="BF3562" s="147">
        <f t="shared" si="1439"/>
        <v>2.5064104474604304E-5</v>
      </c>
      <c r="BG3562" s="159" t="str">
        <f t="shared" si="1440"/>
        <v/>
      </c>
    </row>
    <row r="3563" spans="1:59" ht="20.100000000000001" customHeight="1" x14ac:dyDescent="0.25">
      <c r="A3563" s="147"/>
      <c r="B3563" s="147"/>
      <c r="C3563" s="147"/>
      <c r="D3563" s="147"/>
      <c r="E3563" s="147"/>
      <c r="F3563" s="147"/>
      <c r="G3563" s="147"/>
      <c r="H3563" s="147"/>
      <c r="I3563" s="147"/>
      <c r="J3563" s="147"/>
      <c r="K3563" s="142"/>
      <c r="L3563" s="142"/>
      <c r="M3563" s="142"/>
      <c r="N3563" s="142"/>
      <c r="O3563" s="142"/>
      <c r="P3563" s="142"/>
      <c r="Q3563" s="142"/>
      <c r="R3563" s="142"/>
      <c r="S3563" s="142"/>
      <c r="BB3563" s="147"/>
      <c r="BC3563" s="147">
        <f t="shared" si="1441"/>
        <v>18.393599999999019</v>
      </c>
      <c r="BD3563" s="163">
        <f t="shared" si="1442"/>
        <v>1.0314903643845671E-2</v>
      </c>
      <c r="BE3563" s="147">
        <f t="shared" si="1443"/>
        <v>2.5005769789256463E-5</v>
      </c>
      <c r="BF3563" s="147">
        <f t="shared" si="1439"/>
        <v>2.5005769789256463E-5</v>
      </c>
      <c r="BG3563" s="159" t="str">
        <f t="shared" si="1440"/>
        <v/>
      </c>
    </row>
    <row r="3564" spans="1:59" ht="20.100000000000001" customHeight="1" x14ac:dyDescent="0.25">
      <c r="A3564" s="147"/>
      <c r="B3564" s="147"/>
      <c r="C3564" s="147"/>
      <c r="D3564" s="147"/>
      <c r="E3564" s="147"/>
      <c r="F3564" s="147"/>
      <c r="G3564" s="147"/>
      <c r="H3564" s="147"/>
      <c r="I3564" s="147"/>
      <c r="J3564" s="147"/>
      <c r="K3564" s="142"/>
      <c r="L3564" s="142"/>
      <c r="M3564" s="142"/>
      <c r="N3564" s="142"/>
      <c r="O3564" s="142"/>
      <c r="P3564" s="142"/>
      <c r="Q3564" s="142"/>
      <c r="R3564" s="142"/>
      <c r="S3564" s="142"/>
      <c r="BB3564" s="147"/>
      <c r="BC3564" s="147">
        <f t="shared" si="1441"/>
        <v>18.399999999999018</v>
      </c>
      <c r="BD3564" s="163">
        <f t="shared" si="1442"/>
        <v>1.0289897874056415E-2</v>
      </c>
      <c r="BE3564" s="147">
        <f t="shared" si="1443"/>
        <v>2.4947563325019434E-5</v>
      </c>
      <c r="BF3564" s="147">
        <f t="shared" si="1439"/>
        <v>2.4947563325019434E-5</v>
      </c>
      <c r="BG3564" s="159" t="str">
        <f t="shared" si="1440"/>
        <v/>
      </c>
    </row>
    <row r="3565" spans="1:59" ht="20.100000000000001" customHeight="1" x14ac:dyDescent="0.25">
      <c r="A3565" s="147"/>
      <c r="B3565" s="147"/>
      <c r="C3565" s="147"/>
      <c r="D3565" s="147"/>
      <c r="E3565" s="147"/>
      <c r="F3565" s="147"/>
      <c r="G3565" s="147"/>
      <c r="H3565" s="147"/>
      <c r="I3565" s="147"/>
      <c r="J3565" s="147"/>
      <c r="K3565" s="142"/>
      <c r="L3565" s="142"/>
      <c r="M3565" s="142"/>
      <c r="N3565" s="142"/>
      <c r="O3565" s="142"/>
      <c r="P3565" s="142"/>
      <c r="Q3565" s="142"/>
      <c r="R3565" s="142"/>
      <c r="S3565" s="142"/>
      <c r="BB3565" s="147"/>
      <c r="BC3565" s="147">
        <f t="shared" si="1441"/>
        <v>18.406399999999017</v>
      </c>
      <c r="BD3565" s="163">
        <f t="shared" si="1442"/>
        <v>1.0264950310731396E-2</v>
      </c>
      <c r="BE3565" s="147">
        <f t="shared" si="1443"/>
        <v>2.4889484823806263E-5</v>
      </c>
      <c r="BF3565" s="147">
        <f t="shared" si="1439"/>
        <v>2.4889484823806263E-5</v>
      </c>
      <c r="BG3565" s="159" t="str">
        <f t="shared" si="1440"/>
        <v/>
      </c>
    </row>
    <row r="3566" spans="1:59" ht="20.100000000000001" customHeight="1" x14ac:dyDescent="0.25">
      <c r="A3566" s="147"/>
      <c r="B3566" s="147"/>
      <c r="C3566" s="147"/>
      <c r="D3566" s="147"/>
      <c r="E3566" s="147"/>
      <c r="F3566" s="147"/>
      <c r="G3566" s="147"/>
      <c r="H3566" s="147"/>
      <c r="I3566" s="147"/>
      <c r="J3566" s="147"/>
      <c r="K3566" s="142"/>
      <c r="L3566" s="142"/>
      <c r="M3566" s="142"/>
      <c r="N3566" s="142"/>
      <c r="O3566" s="142"/>
      <c r="P3566" s="142"/>
      <c r="Q3566" s="142"/>
      <c r="R3566" s="142"/>
      <c r="S3566" s="142"/>
      <c r="BB3566" s="147"/>
      <c r="BC3566" s="147">
        <f t="shared" si="1441"/>
        <v>18.412799999999017</v>
      </c>
      <c r="BD3566" s="163">
        <f t="shared" si="1442"/>
        <v>1.0240060825907589E-2</v>
      </c>
      <c r="BE3566" s="147">
        <f t="shared" si="1443"/>
        <v>2.4831534028020921E-5</v>
      </c>
      <c r="BF3566" s="147">
        <f t="shared" si="1439"/>
        <v>2.4831534028020921E-5</v>
      </c>
      <c r="BG3566" s="159" t="str">
        <f t="shared" si="1440"/>
        <v/>
      </c>
    </row>
    <row r="3567" spans="1:59" ht="20.100000000000001" customHeight="1" x14ac:dyDescent="0.25">
      <c r="A3567" s="147"/>
      <c r="B3567" s="147"/>
      <c r="C3567" s="147"/>
      <c r="D3567" s="147"/>
      <c r="E3567" s="147"/>
      <c r="F3567" s="147"/>
      <c r="G3567" s="147"/>
      <c r="H3567" s="147"/>
      <c r="I3567" s="147"/>
      <c r="J3567" s="147"/>
      <c r="K3567" s="142"/>
      <c r="L3567" s="142"/>
      <c r="M3567" s="142"/>
      <c r="N3567" s="142"/>
      <c r="O3567" s="142"/>
      <c r="P3567" s="142"/>
      <c r="Q3567" s="142"/>
      <c r="R3567" s="142"/>
      <c r="S3567" s="142"/>
      <c r="BB3567" s="147"/>
      <c r="BC3567" s="147">
        <f t="shared" si="1441"/>
        <v>18.419199999999016</v>
      </c>
      <c r="BD3567" s="163">
        <f t="shared" si="1442"/>
        <v>1.0215229291879568E-2</v>
      </c>
      <c r="BE3567" s="147">
        <f t="shared" si="1443"/>
        <v>2.4773710680504532E-5</v>
      </c>
      <c r="BF3567" s="147">
        <f t="shared" si="1439"/>
        <v>2.4773710680504532E-5</v>
      </c>
      <c r="BG3567" s="159" t="str">
        <f t="shared" si="1440"/>
        <v/>
      </c>
    </row>
    <row r="3568" spans="1:59" ht="20.100000000000001" customHeight="1" x14ac:dyDescent="0.25">
      <c r="A3568" s="147"/>
      <c r="B3568" s="147"/>
      <c r="C3568" s="147"/>
      <c r="D3568" s="147"/>
      <c r="E3568" s="147"/>
      <c r="F3568" s="147"/>
      <c r="G3568" s="147"/>
      <c r="H3568" s="147"/>
      <c r="I3568" s="147"/>
      <c r="J3568" s="147"/>
      <c r="K3568" s="142"/>
      <c r="L3568" s="142"/>
      <c r="M3568" s="142"/>
      <c r="N3568" s="142"/>
      <c r="O3568" s="142"/>
      <c r="P3568" s="142"/>
      <c r="Q3568" s="142"/>
      <c r="R3568" s="142"/>
      <c r="S3568" s="142"/>
      <c r="BB3568" s="147"/>
      <c r="BC3568" s="147">
        <f t="shared" si="1441"/>
        <v>18.425599999999015</v>
      </c>
      <c r="BD3568" s="163">
        <f t="shared" si="1442"/>
        <v>1.0190455581199064E-2</v>
      </c>
      <c r="BE3568" s="147">
        <f t="shared" si="1443"/>
        <v>2.4716014524545776E-5</v>
      </c>
      <c r="BF3568" s="147">
        <f t="shared" si="1439"/>
        <v>2.4716014524545776E-5</v>
      </c>
      <c r="BG3568" s="159" t="str">
        <f t="shared" si="1440"/>
        <v/>
      </c>
    </row>
    <row r="3569" spans="1:59" ht="20.100000000000001" customHeight="1" x14ac:dyDescent="0.25">
      <c r="A3569" s="147"/>
      <c r="B3569" s="147"/>
      <c r="C3569" s="147"/>
      <c r="D3569" s="147"/>
      <c r="E3569" s="147"/>
      <c r="F3569" s="147"/>
      <c r="G3569" s="147"/>
      <c r="H3569" s="147"/>
      <c r="I3569" s="147"/>
      <c r="J3569" s="147"/>
      <c r="K3569" s="142"/>
      <c r="L3569" s="142"/>
      <c r="M3569" s="142"/>
      <c r="N3569" s="142"/>
      <c r="O3569" s="142"/>
      <c r="P3569" s="142"/>
      <c r="Q3569" s="142"/>
      <c r="R3569" s="142"/>
      <c r="S3569" s="142"/>
      <c r="BB3569" s="147"/>
      <c r="BC3569" s="147">
        <f t="shared" si="1441"/>
        <v>18.431999999999015</v>
      </c>
      <c r="BD3569" s="163">
        <f t="shared" si="1442"/>
        <v>1.0165739566674518E-2</v>
      </c>
      <c r="BE3569" s="147">
        <f t="shared" si="1443"/>
        <v>2.4658445303860077E-5</v>
      </c>
      <c r="BF3569" s="147">
        <f t="shared" ref="BF3569:BF3632" si="1444">IF(BD3569&lt;(1-$BB$693),BE3569,"")</f>
        <v>2.4658445303860077E-5</v>
      </c>
      <c r="BG3569" s="159" t="str">
        <f t="shared" ref="BG3569:BG3632" si="1445">IF(BD3569&lt;(1-$BB$699),BE3569,"")</f>
        <v/>
      </c>
    </row>
    <row r="3570" spans="1:59" ht="20.100000000000001" customHeight="1" x14ac:dyDescent="0.25">
      <c r="A3570" s="147"/>
      <c r="B3570" s="147"/>
      <c r="C3570" s="147"/>
      <c r="D3570" s="147"/>
      <c r="E3570" s="147"/>
      <c r="F3570" s="147"/>
      <c r="G3570" s="147"/>
      <c r="H3570" s="147"/>
      <c r="I3570" s="147"/>
      <c r="J3570" s="147"/>
      <c r="K3570" s="142"/>
      <c r="L3570" s="142"/>
      <c r="M3570" s="142"/>
      <c r="N3570" s="142"/>
      <c r="O3570" s="142"/>
      <c r="P3570" s="142"/>
      <c r="Q3570" s="142"/>
      <c r="R3570" s="142"/>
      <c r="S3570" s="142"/>
      <c r="BB3570" s="147"/>
      <c r="BC3570" s="147">
        <f t="shared" ref="BC3570:BC3633" si="1446">BC3569+$BF$686</f>
        <v>18.438399999999014</v>
      </c>
      <c r="BD3570" s="163">
        <f t="shared" ref="BD3570:BD3633" si="1447">_xlfn.CHISQ.DIST.RT(BC3570,7)</f>
        <v>1.0141081121370658E-2</v>
      </c>
      <c r="BE3570" s="147">
        <f t="shared" ref="BE3570:BE3633" si="1448">BD3570-BD3571</f>
        <v>2.460100276261909E-5</v>
      </c>
      <c r="BF3570" s="147">
        <f t="shared" si="1444"/>
        <v>2.460100276261909E-5</v>
      </c>
      <c r="BG3570" s="159" t="str">
        <f t="shared" si="1445"/>
        <v/>
      </c>
    </row>
    <row r="3571" spans="1:59" ht="20.100000000000001" customHeight="1" x14ac:dyDescent="0.25">
      <c r="A3571" s="147"/>
      <c r="B3571" s="147"/>
      <c r="C3571" s="147"/>
      <c r="D3571" s="147"/>
      <c r="E3571" s="147"/>
      <c r="F3571" s="147"/>
      <c r="G3571" s="147"/>
      <c r="H3571" s="147"/>
      <c r="I3571" s="147"/>
      <c r="J3571" s="147"/>
      <c r="K3571" s="142"/>
      <c r="L3571" s="142"/>
      <c r="M3571" s="142"/>
      <c r="N3571" s="142"/>
      <c r="O3571" s="142"/>
      <c r="P3571" s="142"/>
      <c r="Q3571" s="142"/>
      <c r="R3571" s="142"/>
      <c r="S3571" s="142"/>
      <c r="BB3571" s="147"/>
      <c r="BC3571" s="147">
        <f t="shared" si="1446"/>
        <v>18.444799999999013</v>
      </c>
      <c r="BD3571" s="163">
        <f t="shared" si="1447"/>
        <v>1.0116480118608039E-2</v>
      </c>
      <c r="BE3571" s="147">
        <f t="shared" si="1448"/>
        <v>2.4543686645429885E-5</v>
      </c>
      <c r="BF3571" s="147">
        <f t="shared" si="1444"/>
        <v>2.4543686645429885E-5</v>
      </c>
      <c r="BG3571" s="159" t="str">
        <f t="shared" si="1445"/>
        <v/>
      </c>
    </row>
    <row r="3572" spans="1:59" ht="20.100000000000001" customHeight="1" x14ac:dyDescent="0.25">
      <c r="A3572" s="147"/>
      <c r="B3572" s="147"/>
      <c r="C3572" s="147"/>
      <c r="D3572" s="147"/>
      <c r="E3572" s="147"/>
      <c r="F3572" s="147"/>
      <c r="G3572" s="147"/>
      <c r="H3572" s="147"/>
      <c r="I3572" s="147"/>
      <c r="J3572" s="147"/>
      <c r="K3572" s="142"/>
      <c r="L3572" s="142"/>
      <c r="M3572" s="142"/>
      <c r="N3572" s="142"/>
      <c r="O3572" s="142"/>
      <c r="P3572" s="142"/>
      <c r="Q3572" s="142"/>
      <c r="R3572" s="142"/>
      <c r="S3572" s="142"/>
      <c r="BB3572" s="147"/>
      <c r="BC3572" s="147">
        <f t="shared" si="1446"/>
        <v>18.451199999999012</v>
      </c>
      <c r="BD3572" s="163">
        <f t="shared" si="1447"/>
        <v>1.0091936431962609E-2</v>
      </c>
      <c r="BE3572" s="147">
        <f t="shared" si="1448"/>
        <v>2.4486496697308929E-5</v>
      </c>
      <c r="BF3572" s="147">
        <f t="shared" si="1444"/>
        <v>2.4486496697308929E-5</v>
      </c>
      <c r="BG3572" s="159" t="str">
        <f t="shared" si="1445"/>
        <v/>
      </c>
    </row>
    <row r="3573" spans="1:59" ht="20.100000000000001" customHeight="1" x14ac:dyDescent="0.25">
      <c r="A3573" s="147"/>
      <c r="B3573" s="147"/>
      <c r="C3573" s="147"/>
      <c r="D3573" s="147"/>
      <c r="E3573" s="147"/>
      <c r="F3573" s="147"/>
      <c r="G3573" s="147"/>
      <c r="H3573" s="147"/>
      <c r="I3573" s="147"/>
      <c r="J3573" s="147"/>
      <c r="K3573" s="142"/>
      <c r="L3573" s="142"/>
      <c r="M3573" s="142"/>
      <c r="N3573" s="142"/>
      <c r="O3573" s="142"/>
      <c r="P3573" s="142"/>
      <c r="Q3573" s="142"/>
      <c r="R3573" s="142"/>
      <c r="S3573" s="142"/>
      <c r="BB3573" s="147"/>
      <c r="BC3573" s="147">
        <f t="shared" si="1446"/>
        <v>18.457599999999012</v>
      </c>
      <c r="BD3573" s="163">
        <f t="shared" si="1447"/>
        <v>1.00674499352653E-2</v>
      </c>
      <c r="BE3573" s="147">
        <f t="shared" si="1448"/>
        <v>2.4429432663753206E-5</v>
      </c>
      <c r="BF3573" s="147">
        <f t="shared" si="1444"/>
        <v>2.4429432663753206E-5</v>
      </c>
      <c r="BG3573" s="159" t="str">
        <f t="shared" si="1445"/>
        <v/>
      </c>
    </row>
    <row r="3574" spans="1:59" ht="20.100000000000001" customHeight="1" x14ac:dyDescent="0.25">
      <c r="A3574" s="147"/>
      <c r="B3574" s="147"/>
      <c r="C3574" s="147"/>
      <c r="D3574" s="147"/>
      <c r="E3574" s="147"/>
      <c r="F3574" s="147"/>
      <c r="G3574" s="147"/>
      <c r="H3574" s="147"/>
      <c r="I3574" s="147"/>
      <c r="J3574" s="147"/>
      <c r="K3574" s="142"/>
      <c r="L3574" s="142"/>
      <c r="M3574" s="142"/>
      <c r="N3574" s="142"/>
      <c r="O3574" s="142"/>
      <c r="P3574" s="142"/>
      <c r="Q3574" s="142"/>
      <c r="R3574" s="142"/>
      <c r="S3574" s="142"/>
      <c r="BB3574" s="147"/>
      <c r="BC3574" s="147">
        <f t="shared" si="1446"/>
        <v>18.463999999999011</v>
      </c>
      <c r="BD3574" s="163">
        <f t="shared" si="1447"/>
        <v>1.0043020502601547E-2</v>
      </c>
      <c r="BE3574" s="147">
        <f t="shared" si="1448"/>
        <v>2.4372494290731544E-5</v>
      </c>
      <c r="BF3574" s="147">
        <f t="shared" si="1444"/>
        <v>2.4372494290731544E-5</v>
      </c>
      <c r="BG3574" s="159" t="str">
        <f t="shared" si="1445"/>
        <v/>
      </c>
    </row>
    <row r="3575" spans="1:59" ht="20.100000000000001" customHeight="1" x14ac:dyDescent="0.25">
      <c r="A3575" s="147"/>
      <c r="B3575" s="147"/>
      <c r="C3575" s="147"/>
      <c r="D3575" s="147"/>
      <c r="E3575" s="147"/>
      <c r="F3575" s="147"/>
      <c r="G3575" s="147"/>
      <c r="H3575" s="147"/>
      <c r="I3575" s="147"/>
      <c r="J3575" s="147"/>
      <c r="K3575" s="142"/>
      <c r="L3575" s="142"/>
      <c r="M3575" s="142"/>
      <c r="N3575" s="142"/>
      <c r="O3575" s="142"/>
      <c r="P3575" s="142"/>
      <c r="Q3575" s="142"/>
      <c r="R3575" s="142"/>
      <c r="S3575" s="142"/>
      <c r="BB3575" s="147"/>
      <c r="BC3575" s="147">
        <f t="shared" si="1446"/>
        <v>18.47039999999901</v>
      </c>
      <c r="BD3575" s="163">
        <f t="shared" si="1447"/>
        <v>1.0018648008310815E-2</v>
      </c>
      <c r="BE3575" s="147">
        <f t="shared" si="1448"/>
        <v>2.4315681324500737E-5</v>
      </c>
      <c r="BF3575" s="147">
        <f t="shared" si="1444"/>
        <v>2.4315681324500737E-5</v>
      </c>
      <c r="BG3575" s="159" t="str">
        <f t="shared" si="1445"/>
        <v/>
      </c>
    </row>
    <row r="3576" spans="1:59" ht="20.100000000000001" customHeight="1" x14ac:dyDescent="0.25">
      <c r="A3576" s="147"/>
      <c r="B3576" s="147"/>
      <c r="C3576" s="147"/>
      <c r="D3576" s="147"/>
      <c r="E3576" s="147"/>
      <c r="F3576" s="147"/>
      <c r="G3576" s="147"/>
      <c r="H3576" s="147"/>
      <c r="I3576" s="147"/>
      <c r="J3576" s="147"/>
      <c r="K3576" s="142"/>
      <c r="L3576" s="142"/>
      <c r="M3576" s="142"/>
      <c r="N3576" s="142"/>
      <c r="O3576" s="142"/>
      <c r="P3576" s="142"/>
      <c r="Q3576" s="142"/>
      <c r="R3576" s="142"/>
      <c r="S3576" s="142"/>
      <c r="BB3576" s="147"/>
      <c r="BC3576" s="147">
        <f t="shared" si="1446"/>
        <v>18.47679999999901</v>
      </c>
      <c r="BD3576" s="163">
        <f t="shared" si="1447"/>
        <v>9.9943323269863146E-3</v>
      </c>
      <c r="BE3576" s="147">
        <f t="shared" si="1448"/>
        <v>2.4258993511947283E-5</v>
      </c>
      <c r="BF3576" s="147">
        <f t="shared" si="1444"/>
        <v>2.4258993511947283E-5</v>
      </c>
      <c r="BG3576" s="159" t="str">
        <f t="shared" si="1445"/>
        <v/>
      </c>
    </row>
    <row r="3577" spans="1:59" ht="20.100000000000001" customHeight="1" x14ac:dyDescent="0.25">
      <c r="A3577" s="147"/>
      <c r="B3577" s="147"/>
      <c r="C3577" s="147"/>
      <c r="D3577" s="147"/>
      <c r="E3577" s="147"/>
      <c r="F3577" s="147"/>
      <c r="G3577" s="147"/>
      <c r="H3577" s="147"/>
      <c r="I3577" s="147"/>
      <c r="J3577" s="147"/>
      <c r="K3577" s="142"/>
      <c r="L3577" s="142"/>
      <c r="M3577" s="142"/>
      <c r="N3577" s="142"/>
      <c r="O3577" s="142"/>
      <c r="P3577" s="142"/>
      <c r="Q3577" s="142"/>
      <c r="R3577" s="142"/>
      <c r="S3577" s="142"/>
      <c r="BB3577" s="147"/>
      <c r="BC3577" s="147">
        <f t="shared" si="1446"/>
        <v>18.483199999999009</v>
      </c>
      <c r="BD3577" s="163">
        <f t="shared" si="1447"/>
        <v>9.9700733334743673E-3</v>
      </c>
      <c r="BE3577" s="147">
        <f t="shared" si="1448"/>
        <v>2.4202430600266459E-5</v>
      </c>
      <c r="BF3577" s="147">
        <f t="shared" si="1444"/>
        <v>2.4202430600266459E-5</v>
      </c>
      <c r="BG3577" s="159" t="str">
        <f t="shared" si="1445"/>
        <v/>
      </c>
    </row>
    <row r="3578" spans="1:59" ht="20.100000000000001" customHeight="1" x14ac:dyDescent="0.25">
      <c r="A3578" s="147"/>
      <c r="B3578" s="147"/>
      <c r="C3578" s="147"/>
      <c r="D3578" s="147"/>
      <c r="E3578" s="147"/>
      <c r="F3578" s="147"/>
      <c r="G3578" s="147"/>
      <c r="H3578" s="147"/>
      <c r="I3578" s="147"/>
      <c r="J3578" s="147"/>
      <c r="K3578" s="142"/>
      <c r="L3578" s="142"/>
      <c r="M3578" s="142"/>
      <c r="N3578" s="142"/>
      <c r="O3578" s="142"/>
      <c r="P3578" s="142"/>
      <c r="Q3578" s="142"/>
      <c r="R3578" s="142"/>
      <c r="S3578" s="142"/>
      <c r="BB3578" s="147"/>
      <c r="BC3578" s="147">
        <f t="shared" si="1446"/>
        <v>18.489599999999008</v>
      </c>
      <c r="BD3578" s="163">
        <f t="shared" si="1447"/>
        <v>9.9458709028741009E-3</v>
      </c>
      <c r="BE3578" s="147">
        <f t="shared" si="1448"/>
        <v>2.4145992337153144E-5</v>
      </c>
      <c r="BF3578" s="147">
        <f t="shared" si="1444"/>
        <v>2.4145992337153144E-5</v>
      </c>
      <c r="BG3578" s="159" t="str">
        <f t="shared" si="1445"/>
        <v/>
      </c>
    </row>
    <row r="3579" spans="1:59" ht="20.100000000000001" customHeight="1" x14ac:dyDescent="0.25">
      <c r="A3579" s="147"/>
      <c r="B3579" s="147"/>
      <c r="C3579" s="147"/>
      <c r="D3579" s="147"/>
      <c r="E3579" s="147"/>
      <c r="F3579" s="147"/>
      <c r="G3579" s="147"/>
      <c r="H3579" s="147"/>
      <c r="I3579" s="147"/>
      <c r="J3579" s="147"/>
      <c r="K3579" s="142"/>
      <c r="L3579" s="142"/>
      <c r="M3579" s="142"/>
      <c r="N3579" s="142"/>
      <c r="O3579" s="142"/>
      <c r="P3579" s="142"/>
      <c r="Q3579" s="142"/>
      <c r="R3579" s="142"/>
      <c r="S3579" s="142"/>
      <c r="BB3579" s="147"/>
      <c r="BC3579" s="147">
        <f t="shared" si="1446"/>
        <v>18.495999999999007</v>
      </c>
      <c r="BD3579" s="163">
        <f t="shared" si="1447"/>
        <v>9.9217249105369477E-3</v>
      </c>
      <c r="BE3579" s="147">
        <f t="shared" si="1448"/>
        <v>2.4089678470675183E-5</v>
      </c>
      <c r="BF3579" s="147">
        <f t="shared" si="1444"/>
        <v>2.4089678470675183E-5</v>
      </c>
      <c r="BG3579" s="159" t="str">
        <f t="shared" si="1445"/>
        <v/>
      </c>
    </row>
    <row r="3580" spans="1:59" ht="20.100000000000001" customHeight="1" x14ac:dyDescent="0.25">
      <c r="A3580" s="147"/>
      <c r="B3580" s="147"/>
      <c r="C3580" s="147"/>
      <c r="D3580" s="147"/>
      <c r="E3580" s="147"/>
      <c r="F3580" s="147"/>
      <c r="G3580" s="147"/>
      <c r="H3580" s="147"/>
      <c r="I3580" s="147"/>
      <c r="J3580" s="147"/>
      <c r="K3580" s="142"/>
      <c r="L3580" s="142"/>
      <c r="M3580" s="142"/>
      <c r="N3580" s="142"/>
      <c r="O3580" s="142"/>
      <c r="P3580" s="142"/>
      <c r="Q3580" s="142"/>
      <c r="R3580" s="142"/>
      <c r="S3580" s="142"/>
      <c r="BB3580" s="147"/>
      <c r="BC3580" s="147">
        <f t="shared" si="1446"/>
        <v>18.502399999999007</v>
      </c>
      <c r="BD3580" s="163">
        <f t="shared" si="1447"/>
        <v>9.8976352320662726E-3</v>
      </c>
      <c r="BE3580" s="147">
        <f t="shared" si="1448"/>
        <v>2.403348874939655E-5</v>
      </c>
      <c r="BF3580" s="147">
        <f t="shared" si="1444"/>
        <v>2.403348874939655E-5</v>
      </c>
      <c r="BG3580" s="159" t="str">
        <f t="shared" si="1445"/>
        <v/>
      </c>
    </row>
    <row r="3581" spans="1:59" ht="20.100000000000001" customHeight="1" x14ac:dyDescent="0.25">
      <c r="A3581" s="147"/>
      <c r="B3581" s="147"/>
      <c r="C3581" s="147"/>
      <c r="D3581" s="147"/>
      <c r="E3581" s="147"/>
      <c r="F3581" s="147"/>
      <c r="G3581" s="147"/>
      <c r="H3581" s="147"/>
      <c r="I3581" s="147"/>
      <c r="J3581" s="147"/>
      <c r="K3581" s="142"/>
      <c r="L3581" s="142"/>
      <c r="M3581" s="142"/>
      <c r="N3581" s="142"/>
      <c r="O3581" s="142"/>
      <c r="P3581" s="142"/>
      <c r="Q3581" s="142"/>
      <c r="R3581" s="142"/>
      <c r="S3581" s="142"/>
      <c r="BB3581" s="147"/>
      <c r="BC3581" s="147">
        <f t="shared" si="1446"/>
        <v>18.508799999999006</v>
      </c>
      <c r="BD3581" s="163">
        <f t="shared" si="1447"/>
        <v>9.873601743316876E-3</v>
      </c>
      <c r="BE3581" s="147">
        <f t="shared" si="1448"/>
        <v>2.3977422922295821E-5</v>
      </c>
      <c r="BF3581" s="147">
        <f t="shared" si="1444"/>
        <v>2.3977422922295821E-5</v>
      </c>
      <c r="BG3581" s="159" t="str">
        <f t="shared" si="1445"/>
        <v/>
      </c>
    </row>
    <row r="3582" spans="1:59" ht="20.100000000000001" customHeight="1" x14ac:dyDescent="0.25">
      <c r="A3582" s="147"/>
      <c r="B3582" s="147"/>
      <c r="C3582" s="147"/>
      <c r="D3582" s="147"/>
      <c r="E3582" s="147"/>
      <c r="F3582" s="147"/>
      <c r="G3582" s="147"/>
      <c r="H3582" s="147"/>
      <c r="I3582" s="147"/>
      <c r="J3582" s="147"/>
      <c r="K3582" s="142"/>
      <c r="L3582" s="142"/>
      <c r="M3582" s="142"/>
      <c r="N3582" s="142"/>
      <c r="O3582" s="142"/>
      <c r="P3582" s="142"/>
      <c r="Q3582" s="142"/>
      <c r="R3582" s="142"/>
      <c r="S3582" s="142"/>
      <c r="BB3582" s="147"/>
      <c r="BC3582" s="147">
        <f t="shared" si="1446"/>
        <v>18.515199999999005</v>
      </c>
      <c r="BD3582" s="163">
        <f t="shared" si="1447"/>
        <v>9.8496243203945802E-3</v>
      </c>
      <c r="BE3582" s="147">
        <f t="shared" si="1448"/>
        <v>2.3921480738799128E-5</v>
      </c>
      <c r="BF3582" s="147">
        <f t="shared" si="1444"/>
        <v>2.3921480738799128E-5</v>
      </c>
      <c r="BG3582" s="159" t="str">
        <f t="shared" si="1445"/>
        <v/>
      </c>
    </row>
    <row r="3583" spans="1:59" ht="20.100000000000001" customHeight="1" x14ac:dyDescent="0.25">
      <c r="A3583" s="147"/>
      <c r="B3583" s="147"/>
      <c r="C3583" s="147"/>
      <c r="D3583" s="147"/>
      <c r="E3583" s="147"/>
      <c r="F3583" s="147"/>
      <c r="G3583" s="147"/>
      <c r="H3583" s="147"/>
      <c r="I3583" s="147"/>
      <c r="J3583" s="147"/>
      <c r="K3583" s="142"/>
      <c r="L3583" s="142"/>
      <c r="M3583" s="142"/>
      <c r="N3583" s="142"/>
      <c r="O3583" s="142"/>
      <c r="P3583" s="142"/>
      <c r="Q3583" s="142"/>
      <c r="R3583" s="142"/>
      <c r="S3583" s="142"/>
      <c r="BB3583" s="147"/>
      <c r="BC3583" s="147">
        <f t="shared" si="1446"/>
        <v>18.521599999999005</v>
      </c>
      <c r="BD3583" s="163">
        <f t="shared" si="1447"/>
        <v>9.8257028396557811E-3</v>
      </c>
      <c r="BE3583" s="147">
        <f t="shared" si="1448"/>
        <v>2.3865661948733324E-5</v>
      </c>
      <c r="BF3583" s="147">
        <f t="shared" si="1444"/>
        <v>2.3865661948733324E-5</v>
      </c>
      <c r="BG3583" s="159" t="str">
        <f t="shared" si="1445"/>
        <v/>
      </c>
    </row>
    <row r="3584" spans="1:59" ht="20.100000000000001" customHeight="1" x14ac:dyDescent="0.25">
      <c r="A3584" s="147"/>
      <c r="B3584" s="147"/>
      <c r="C3584" s="147"/>
      <c r="D3584" s="147"/>
      <c r="E3584" s="147"/>
      <c r="F3584" s="147"/>
      <c r="G3584" s="147"/>
      <c r="H3584" s="147"/>
      <c r="I3584" s="147"/>
      <c r="J3584" s="147"/>
      <c r="K3584" s="142"/>
      <c r="L3584" s="142"/>
      <c r="M3584" s="142"/>
      <c r="N3584" s="142"/>
      <c r="O3584" s="142"/>
      <c r="P3584" s="142"/>
      <c r="Q3584" s="142"/>
      <c r="R3584" s="142"/>
      <c r="S3584" s="142"/>
      <c r="BB3584" s="147"/>
      <c r="BC3584" s="147">
        <f t="shared" si="1446"/>
        <v>18.527999999999004</v>
      </c>
      <c r="BD3584" s="163">
        <f t="shared" si="1447"/>
        <v>9.8018371777070477E-3</v>
      </c>
      <c r="BE3584" s="147">
        <f t="shared" si="1448"/>
        <v>2.3809966302367619E-5</v>
      </c>
      <c r="BF3584" s="147">
        <f t="shared" si="1444"/>
        <v>2.3809966302367619E-5</v>
      </c>
      <c r="BG3584" s="159" t="str">
        <f t="shared" si="1445"/>
        <v/>
      </c>
    </row>
    <row r="3585" spans="1:59" ht="20.100000000000001" customHeight="1" x14ac:dyDescent="0.25">
      <c r="A3585" s="147"/>
      <c r="B3585" s="147"/>
      <c r="C3585" s="147"/>
      <c r="D3585" s="147"/>
      <c r="E3585" s="147"/>
      <c r="F3585" s="147"/>
      <c r="G3585" s="147"/>
      <c r="H3585" s="147"/>
      <c r="I3585" s="147"/>
      <c r="J3585" s="147"/>
      <c r="K3585" s="142"/>
      <c r="L3585" s="142"/>
      <c r="M3585" s="142"/>
      <c r="N3585" s="142"/>
      <c r="O3585" s="142"/>
      <c r="P3585" s="142"/>
      <c r="Q3585" s="142"/>
      <c r="R3585" s="142"/>
      <c r="S3585" s="142"/>
      <c r="BB3585" s="147"/>
      <c r="BC3585" s="147">
        <f t="shared" si="1446"/>
        <v>18.534399999999003</v>
      </c>
      <c r="BD3585" s="163">
        <f t="shared" si="1447"/>
        <v>9.7780272114046801E-3</v>
      </c>
      <c r="BE3585" s="147">
        <f t="shared" si="1448"/>
        <v>2.3754393550448269E-5</v>
      </c>
      <c r="BF3585" s="147">
        <f t="shared" si="1444"/>
        <v>2.3754393550448269E-5</v>
      </c>
      <c r="BG3585" s="159" t="str">
        <f t="shared" si="1445"/>
        <v/>
      </c>
    </row>
    <row r="3586" spans="1:59" ht="20.100000000000001" customHeight="1" x14ac:dyDescent="0.25">
      <c r="A3586" s="147"/>
      <c r="B3586" s="147"/>
      <c r="C3586" s="147"/>
      <c r="D3586" s="147"/>
      <c r="E3586" s="147"/>
      <c r="F3586" s="147"/>
      <c r="G3586" s="147"/>
      <c r="H3586" s="147"/>
      <c r="I3586" s="147"/>
      <c r="J3586" s="147"/>
      <c r="K3586" s="142"/>
      <c r="L3586" s="142"/>
      <c r="M3586" s="142"/>
      <c r="N3586" s="142"/>
      <c r="O3586" s="142"/>
      <c r="P3586" s="142"/>
      <c r="Q3586" s="142"/>
      <c r="R3586" s="142"/>
      <c r="S3586" s="142"/>
      <c r="BB3586" s="147"/>
      <c r="BC3586" s="147">
        <f t="shared" si="1446"/>
        <v>18.540799999999003</v>
      </c>
      <c r="BD3586" s="163">
        <f t="shared" si="1447"/>
        <v>9.7542728178542319E-3</v>
      </c>
      <c r="BE3586" s="147">
        <f t="shared" si="1448"/>
        <v>2.3698943444084089E-5</v>
      </c>
      <c r="BF3586" s="147">
        <f t="shared" si="1444"/>
        <v>2.3698943444084089E-5</v>
      </c>
      <c r="BG3586" s="159" t="str">
        <f t="shared" si="1445"/>
        <v/>
      </c>
    </row>
    <row r="3587" spans="1:59" ht="20.100000000000001" customHeight="1" x14ac:dyDescent="0.25">
      <c r="A3587" s="147"/>
      <c r="B3587" s="147"/>
      <c r="C3587" s="147"/>
      <c r="D3587" s="147"/>
      <c r="E3587" s="147"/>
      <c r="F3587" s="147"/>
      <c r="G3587" s="147"/>
      <c r="H3587" s="147"/>
      <c r="I3587" s="147"/>
      <c r="J3587" s="147"/>
      <c r="K3587" s="142"/>
      <c r="L3587" s="142"/>
      <c r="M3587" s="142"/>
      <c r="N3587" s="142"/>
      <c r="O3587" s="142"/>
      <c r="P3587" s="142"/>
      <c r="Q3587" s="142"/>
      <c r="R3587" s="142"/>
      <c r="S3587" s="142"/>
      <c r="BB3587" s="147"/>
      <c r="BC3587" s="147">
        <f t="shared" si="1446"/>
        <v>18.547199999999002</v>
      </c>
      <c r="BD3587" s="163">
        <f t="shared" si="1447"/>
        <v>9.7305738744101478E-3</v>
      </c>
      <c r="BE3587" s="147">
        <f t="shared" si="1448"/>
        <v>2.364361573487829E-5</v>
      </c>
      <c r="BF3587" s="147">
        <f t="shared" si="1444"/>
        <v>2.364361573487829E-5</v>
      </c>
      <c r="BG3587" s="159" t="str">
        <f t="shared" si="1445"/>
        <v/>
      </c>
    </row>
    <row r="3588" spans="1:59" ht="20.100000000000001" customHeight="1" x14ac:dyDescent="0.25">
      <c r="A3588" s="147"/>
      <c r="B3588" s="147"/>
      <c r="C3588" s="147"/>
      <c r="D3588" s="147"/>
      <c r="E3588" s="147"/>
      <c r="F3588" s="147"/>
      <c r="G3588" s="147"/>
      <c r="H3588" s="147"/>
      <c r="I3588" s="147"/>
      <c r="J3588" s="147"/>
      <c r="K3588" s="142"/>
      <c r="L3588" s="142"/>
      <c r="M3588" s="142"/>
      <c r="N3588" s="142"/>
      <c r="O3588" s="142"/>
      <c r="P3588" s="142"/>
      <c r="Q3588" s="142"/>
      <c r="R3588" s="142"/>
      <c r="S3588" s="142"/>
      <c r="BB3588" s="147"/>
      <c r="BC3588" s="147">
        <f t="shared" si="1446"/>
        <v>18.553599999999001</v>
      </c>
      <c r="BD3588" s="163">
        <f t="shared" si="1447"/>
        <v>9.7069302586752695E-3</v>
      </c>
      <c r="BE3588" s="147">
        <f t="shared" si="1448"/>
        <v>2.3588410174836538E-5</v>
      </c>
      <c r="BF3588" s="147">
        <f t="shared" si="1444"/>
        <v>2.3588410174836538E-5</v>
      </c>
      <c r="BG3588" s="159" t="str">
        <f t="shared" si="1445"/>
        <v/>
      </c>
    </row>
    <row r="3589" spans="1:59" ht="20.100000000000001" customHeight="1" x14ac:dyDescent="0.25">
      <c r="A3589" s="147"/>
      <c r="B3589" s="147"/>
      <c r="C3589" s="147"/>
      <c r="D3589" s="147"/>
      <c r="E3589" s="147"/>
      <c r="F3589" s="147"/>
      <c r="G3589" s="147"/>
      <c r="H3589" s="147"/>
      <c r="I3589" s="147"/>
      <c r="J3589" s="147"/>
      <c r="K3589" s="142"/>
      <c r="L3589" s="142"/>
      <c r="M3589" s="142"/>
      <c r="N3589" s="142"/>
      <c r="O3589" s="142"/>
      <c r="P3589" s="142"/>
      <c r="Q3589" s="142"/>
      <c r="R3589" s="142"/>
      <c r="S3589" s="142"/>
      <c r="BB3589" s="147"/>
      <c r="BC3589" s="147">
        <f t="shared" si="1446"/>
        <v>18.559999999999</v>
      </c>
      <c r="BD3589" s="163">
        <f t="shared" si="1447"/>
        <v>9.6833418485004329E-3</v>
      </c>
      <c r="BE3589" s="147">
        <f t="shared" si="1448"/>
        <v>2.3533326516387773E-5</v>
      </c>
      <c r="BF3589" s="147">
        <f t="shared" si="1444"/>
        <v>2.3533326516387773E-5</v>
      </c>
      <c r="BG3589" s="159" t="str">
        <f t="shared" si="1445"/>
        <v/>
      </c>
    </row>
    <row r="3590" spans="1:59" ht="20.100000000000001" customHeight="1" x14ac:dyDescent="0.25">
      <c r="A3590" s="147"/>
      <c r="B3590" s="147"/>
      <c r="C3590" s="147"/>
      <c r="D3590" s="147"/>
      <c r="E3590" s="147"/>
      <c r="F3590" s="147"/>
      <c r="G3590" s="147"/>
      <c r="H3590" s="147"/>
      <c r="I3590" s="147"/>
      <c r="J3590" s="147"/>
      <c r="K3590" s="142"/>
      <c r="L3590" s="142"/>
      <c r="M3590" s="142"/>
      <c r="N3590" s="142"/>
      <c r="O3590" s="142"/>
      <c r="P3590" s="142"/>
      <c r="Q3590" s="142"/>
      <c r="R3590" s="142"/>
      <c r="S3590" s="142"/>
      <c r="BB3590" s="147"/>
      <c r="BC3590" s="147">
        <f t="shared" si="1446"/>
        <v>18.566399999999</v>
      </c>
      <c r="BD3590" s="163">
        <f t="shared" si="1447"/>
        <v>9.6598085219840452E-3</v>
      </c>
      <c r="BE3590" s="147">
        <f t="shared" si="1448"/>
        <v>2.3478364512396349E-5</v>
      </c>
      <c r="BF3590" s="147">
        <f t="shared" si="1444"/>
        <v>2.3478364512396349E-5</v>
      </c>
      <c r="BG3590" s="159" t="str">
        <f t="shared" si="1445"/>
        <v/>
      </c>
    </row>
    <row r="3591" spans="1:59" ht="20.100000000000001" customHeight="1" x14ac:dyDescent="0.25">
      <c r="A3591" s="147"/>
      <c r="B3591" s="147"/>
      <c r="C3591" s="147"/>
      <c r="D3591" s="147"/>
      <c r="E3591" s="147"/>
      <c r="F3591" s="147"/>
      <c r="G3591" s="147"/>
      <c r="H3591" s="147"/>
      <c r="I3591" s="147"/>
      <c r="J3591" s="147"/>
      <c r="K3591" s="142"/>
      <c r="L3591" s="142"/>
      <c r="M3591" s="142"/>
      <c r="N3591" s="142"/>
      <c r="O3591" s="142"/>
      <c r="P3591" s="142"/>
      <c r="Q3591" s="142"/>
      <c r="R3591" s="142"/>
      <c r="S3591" s="142"/>
      <c r="BB3591" s="147"/>
      <c r="BC3591" s="147">
        <f t="shared" si="1446"/>
        <v>18.572799999998999</v>
      </c>
      <c r="BD3591" s="163">
        <f t="shared" si="1447"/>
        <v>9.6363301574716488E-3</v>
      </c>
      <c r="BE3591" s="147">
        <f t="shared" si="1448"/>
        <v>2.3423523916214078E-5</v>
      </c>
      <c r="BF3591" s="147">
        <f t="shared" si="1444"/>
        <v>2.3423523916214078E-5</v>
      </c>
      <c r="BG3591" s="159" t="str">
        <f t="shared" si="1445"/>
        <v/>
      </c>
    </row>
    <row r="3592" spans="1:59" ht="20.100000000000001" customHeight="1" x14ac:dyDescent="0.25">
      <c r="A3592" s="147"/>
      <c r="B3592" s="147"/>
      <c r="C3592" s="147"/>
      <c r="D3592" s="147"/>
      <c r="E3592" s="147"/>
      <c r="F3592" s="147"/>
      <c r="G3592" s="147"/>
      <c r="H3592" s="147"/>
      <c r="I3592" s="147"/>
      <c r="J3592" s="147"/>
      <c r="K3592" s="142"/>
      <c r="L3592" s="142"/>
      <c r="M3592" s="142"/>
      <c r="N3592" s="142"/>
      <c r="O3592" s="142"/>
      <c r="P3592" s="142"/>
      <c r="Q3592" s="142"/>
      <c r="R3592" s="142"/>
      <c r="S3592" s="142"/>
      <c r="BB3592" s="147"/>
      <c r="BC3592" s="147">
        <f t="shared" si="1446"/>
        <v>18.579199999998998</v>
      </c>
      <c r="BD3592" s="163">
        <f t="shared" si="1447"/>
        <v>9.6129066335554347E-3</v>
      </c>
      <c r="BE3592" s="147">
        <f t="shared" si="1448"/>
        <v>2.3368804481498084E-5</v>
      </c>
      <c r="BF3592" s="147">
        <f t="shared" si="1444"/>
        <v>2.3368804481498084E-5</v>
      </c>
      <c r="BG3592" s="159" t="str">
        <f t="shared" si="1445"/>
        <v/>
      </c>
    </row>
    <row r="3593" spans="1:59" ht="20.100000000000001" customHeight="1" x14ac:dyDescent="0.25">
      <c r="A3593" s="147"/>
      <c r="B3593" s="147"/>
      <c r="C3593" s="147"/>
      <c r="D3593" s="147"/>
      <c r="E3593" s="147"/>
      <c r="F3593" s="147"/>
      <c r="G3593" s="147"/>
      <c r="H3593" s="147"/>
      <c r="I3593" s="147"/>
      <c r="J3593" s="147"/>
      <c r="K3593" s="142"/>
      <c r="L3593" s="142"/>
      <c r="M3593" s="142"/>
      <c r="N3593" s="142"/>
      <c r="O3593" s="142"/>
      <c r="P3593" s="142"/>
      <c r="Q3593" s="142"/>
      <c r="R3593" s="142"/>
      <c r="S3593" s="142"/>
      <c r="BB3593" s="147"/>
      <c r="BC3593" s="147">
        <f t="shared" si="1446"/>
        <v>18.585599999998998</v>
      </c>
      <c r="BD3593" s="163">
        <f t="shared" si="1447"/>
        <v>9.5895378290739366E-3</v>
      </c>
      <c r="BE3593" s="147">
        <f t="shared" si="1448"/>
        <v>2.3314205962434581E-5</v>
      </c>
      <c r="BF3593" s="147">
        <f t="shared" si="1444"/>
        <v>2.3314205962434581E-5</v>
      </c>
      <c r="BG3593" s="159" t="str">
        <f t="shared" si="1445"/>
        <v/>
      </c>
    </row>
    <row r="3594" spans="1:59" ht="20.100000000000001" customHeight="1" x14ac:dyDescent="0.25">
      <c r="A3594" s="147"/>
      <c r="B3594" s="147"/>
      <c r="C3594" s="147"/>
      <c r="D3594" s="147"/>
      <c r="E3594" s="147"/>
      <c r="F3594" s="147"/>
      <c r="G3594" s="147"/>
      <c r="H3594" s="147"/>
      <c r="I3594" s="147"/>
      <c r="J3594" s="147"/>
      <c r="K3594" s="142"/>
      <c r="L3594" s="142"/>
      <c r="M3594" s="142"/>
      <c r="N3594" s="142"/>
      <c r="O3594" s="142"/>
      <c r="P3594" s="142"/>
      <c r="Q3594" s="142"/>
      <c r="R3594" s="142"/>
      <c r="S3594" s="142"/>
      <c r="BB3594" s="147"/>
      <c r="BC3594" s="147">
        <f t="shared" si="1446"/>
        <v>18.591999999998997</v>
      </c>
      <c r="BD3594" s="163">
        <f t="shared" si="1447"/>
        <v>9.5662236231115021E-3</v>
      </c>
      <c r="BE3594" s="147">
        <f t="shared" si="1448"/>
        <v>2.325972811366428E-5</v>
      </c>
      <c r="BF3594" s="147">
        <f t="shared" si="1444"/>
        <v>2.325972811366428E-5</v>
      </c>
      <c r="BG3594" s="159" t="str">
        <f t="shared" si="1445"/>
        <v/>
      </c>
    </row>
    <row r="3595" spans="1:59" ht="20.100000000000001" customHeight="1" x14ac:dyDescent="0.25">
      <c r="A3595" s="147"/>
      <c r="B3595" s="147"/>
      <c r="C3595" s="147"/>
      <c r="D3595" s="147"/>
      <c r="E3595" s="147"/>
      <c r="F3595" s="147"/>
      <c r="G3595" s="147"/>
      <c r="H3595" s="147"/>
      <c r="I3595" s="147"/>
      <c r="J3595" s="147"/>
      <c r="K3595" s="142"/>
      <c r="L3595" s="142"/>
      <c r="M3595" s="142"/>
      <c r="N3595" s="142"/>
      <c r="O3595" s="142"/>
      <c r="P3595" s="142"/>
      <c r="Q3595" s="142"/>
      <c r="R3595" s="142"/>
      <c r="S3595" s="142"/>
      <c r="BB3595" s="147"/>
      <c r="BC3595" s="147">
        <f t="shared" si="1446"/>
        <v>18.598399999998996</v>
      </c>
      <c r="BD3595" s="163">
        <f t="shared" si="1447"/>
        <v>9.5429638949978378E-3</v>
      </c>
      <c r="BE3595" s="147">
        <f t="shared" si="1448"/>
        <v>2.3205370690122795E-5</v>
      </c>
      <c r="BF3595" s="147">
        <f t="shared" si="1444"/>
        <v>2.3205370690122795E-5</v>
      </c>
      <c r="BG3595" s="159" t="str">
        <f t="shared" si="1445"/>
        <v/>
      </c>
    </row>
    <row r="3596" spans="1:59" ht="20.100000000000001" customHeight="1" x14ac:dyDescent="0.25">
      <c r="A3596" s="147"/>
      <c r="B3596" s="147"/>
      <c r="C3596" s="147"/>
      <c r="D3596" s="147"/>
      <c r="E3596" s="147"/>
      <c r="F3596" s="147"/>
      <c r="G3596" s="147"/>
      <c r="H3596" s="147"/>
      <c r="I3596" s="147"/>
      <c r="J3596" s="147"/>
      <c r="K3596" s="142"/>
      <c r="L3596" s="142"/>
      <c r="M3596" s="142"/>
      <c r="N3596" s="142"/>
      <c r="O3596" s="142"/>
      <c r="P3596" s="142"/>
      <c r="Q3596" s="142"/>
      <c r="R3596" s="142"/>
      <c r="S3596" s="142"/>
      <c r="BB3596" s="147"/>
      <c r="BC3596" s="147">
        <f t="shared" si="1446"/>
        <v>18.604799999998995</v>
      </c>
      <c r="BD3596" s="163">
        <f t="shared" si="1447"/>
        <v>9.519758524307715E-3</v>
      </c>
      <c r="BE3596" s="147">
        <f t="shared" si="1448"/>
        <v>2.3151133447276567E-5</v>
      </c>
      <c r="BF3596" s="147">
        <f t="shared" si="1444"/>
        <v>2.3151133447276567E-5</v>
      </c>
      <c r="BG3596" s="159" t="str">
        <f t="shared" si="1445"/>
        <v/>
      </c>
    </row>
    <row r="3597" spans="1:59" ht="20.100000000000001" customHeight="1" x14ac:dyDescent="0.25">
      <c r="A3597" s="147"/>
      <c r="B3597" s="147"/>
      <c r="C3597" s="147"/>
      <c r="D3597" s="147"/>
      <c r="E3597" s="147"/>
      <c r="F3597" s="147"/>
      <c r="G3597" s="147"/>
      <c r="H3597" s="147"/>
      <c r="I3597" s="147"/>
      <c r="J3597" s="147"/>
      <c r="K3597" s="142"/>
      <c r="L3597" s="142"/>
      <c r="M3597" s="142"/>
      <c r="N3597" s="142"/>
      <c r="O3597" s="142"/>
      <c r="P3597" s="142"/>
      <c r="Q3597" s="142"/>
      <c r="R3597" s="142"/>
      <c r="S3597" s="142"/>
      <c r="BB3597" s="147"/>
      <c r="BC3597" s="147">
        <f t="shared" si="1446"/>
        <v>18.611199999998995</v>
      </c>
      <c r="BD3597" s="163">
        <f t="shared" si="1447"/>
        <v>9.4966073908604384E-3</v>
      </c>
      <c r="BE3597" s="147">
        <f t="shared" si="1448"/>
        <v>2.3097016141044799E-5</v>
      </c>
      <c r="BF3597" s="147">
        <f t="shared" si="1444"/>
        <v>2.3097016141044799E-5</v>
      </c>
      <c r="BG3597" s="159" t="str">
        <f t="shared" si="1445"/>
        <v/>
      </c>
    </row>
    <row r="3598" spans="1:59" ht="20.100000000000001" customHeight="1" x14ac:dyDescent="0.25">
      <c r="A3598" s="147"/>
      <c r="B3598" s="147"/>
      <c r="C3598" s="147"/>
      <c r="D3598" s="147"/>
      <c r="E3598" s="147"/>
      <c r="F3598" s="147"/>
      <c r="G3598" s="147"/>
      <c r="H3598" s="147"/>
      <c r="I3598" s="147"/>
      <c r="J3598" s="147"/>
      <c r="K3598" s="142"/>
      <c r="L3598" s="142"/>
      <c r="M3598" s="142"/>
      <c r="N3598" s="142"/>
      <c r="O3598" s="142"/>
      <c r="P3598" s="142"/>
      <c r="Q3598" s="142"/>
      <c r="R3598" s="142"/>
      <c r="S3598" s="142"/>
      <c r="BB3598" s="147"/>
      <c r="BC3598" s="147">
        <f t="shared" si="1446"/>
        <v>18.617599999998994</v>
      </c>
      <c r="BD3598" s="163">
        <f t="shared" si="1447"/>
        <v>9.4735103747193936E-3</v>
      </c>
      <c r="BE3598" s="147">
        <f t="shared" si="1448"/>
        <v>2.304301852767629E-5</v>
      </c>
      <c r="BF3598" s="147">
        <f t="shared" si="1444"/>
        <v>2.304301852767629E-5</v>
      </c>
      <c r="BG3598" s="159" t="str">
        <f t="shared" si="1445"/>
        <v/>
      </c>
    </row>
    <row r="3599" spans="1:59" ht="20.100000000000001" customHeight="1" x14ac:dyDescent="0.25">
      <c r="A3599" s="147"/>
      <c r="B3599" s="147"/>
      <c r="C3599" s="147"/>
      <c r="D3599" s="147"/>
      <c r="E3599" s="147"/>
      <c r="F3599" s="147"/>
      <c r="G3599" s="147"/>
      <c r="H3599" s="147"/>
      <c r="I3599" s="147"/>
      <c r="J3599" s="147"/>
      <c r="K3599" s="142"/>
      <c r="L3599" s="142"/>
      <c r="M3599" s="142"/>
      <c r="N3599" s="142"/>
      <c r="O3599" s="142"/>
      <c r="P3599" s="142"/>
      <c r="Q3599" s="142"/>
      <c r="R3599" s="142"/>
      <c r="S3599" s="142"/>
      <c r="BB3599" s="147"/>
      <c r="BC3599" s="147">
        <f t="shared" si="1446"/>
        <v>18.623999999998993</v>
      </c>
      <c r="BD3599" s="163">
        <f t="shared" si="1447"/>
        <v>9.4504673561917173E-3</v>
      </c>
      <c r="BE3599" s="147">
        <f t="shared" si="1448"/>
        <v>2.2989140363874339E-5</v>
      </c>
      <c r="BF3599" s="147">
        <f t="shared" si="1444"/>
        <v>2.2989140363874339E-5</v>
      </c>
      <c r="BG3599" s="159" t="str">
        <f t="shared" si="1445"/>
        <v/>
      </c>
    </row>
    <row r="3600" spans="1:59" ht="20.100000000000001" customHeight="1" x14ac:dyDescent="0.25">
      <c r="A3600" s="147"/>
      <c r="B3600" s="147"/>
      <c r="C3600" s="147"/>
      <c r="D3600" s="147"/>
      <c r="E3600" s="147"/>
      <c r="F3600" s="147"/>
      <c r="G3600" s="147"/>
      <c r="H3600" s="147"/>
      <c r="I3600" s="147"/>
      <c r="J3600" s="147"/>
      <c r="K3600" s="142"/>
      <c r="L3600" s="142"/>
      <c r="M3600" s="142"/>
      <c r="N3600" s="142"/>
      <c r="O3600" s="142"/>
      <c r="P3600" s="142"/>
      <c r="Q3600" s="142"/>
      <c r="R3600" s="142"/>
      <c r="S3600" s="142"/>
      <c r="BB3600" s="147"/>
      <c r="BC3600" s="147">
        <f t="shared" si="1446"/>
        <v>18.630399999998993</v>
      </c>
      <c r="BD3600" s="163">
        <f t="shared" si="1447"/>
        <v>9.427478215827843E-3</v>
      </c>
      <c r="BE3600" s="147">
        <f t="shared" si="1448"/>
        <v>2.2935381406853986E-5</v>
      </c>
      <c r="BF3600" s="147">
        <f t="shared" si="1444"/>
        <v>2.2935381406853986E-5</v>
      </c>
      <c r="BG3600" s="159" t="str">
        <f t="shared" si="1445"/>
        <v/>
      </c>
    </row>
    <row r="3601" spans="1:59" ht="20.100000000000001" customHeight="1" x14ac:dyDescent="0.25">
      <c r="A3601" s="147"/>
      <c r="B3601" s="147"/>
      <c r="C3601" s="147"/>
      <c r="D3601" s="147"/>
      <c r="E3601" s="147"/>
      <c r="F3601" s="147"/>
      <c r="G3601" s="147"/>
      <c r="H3601" s="147"/>
      <c r="I3601" s="147"/>
      <c r="J3601" s="147"/>
      <c r="K3601" s="142"/>
      <c r="L3601" s="142"/>
      <c r="M3601" s="142"/>
      <c r="N3601" s="142"/>
      <c r="O3601" s="142"/>
      <c r="P3601" s="142"/>
      <c r="Q3601" s="142"/>
      <c r="R3601" s="142"/>
      <c r="S3601" s="142"/>
      <c r="BB3601" s="147"/>
      <c r="BC3601" s="147">
        <f t="shared" si="1446"/>
        <v>18.636799999998992</v>
      </c>
      <c r="BD3601" s="163">
        <f t="shared" si="1447"/>
        <v>9.404542834420989E-3</v>
      </c>
      <c r="BE3601" s="147">
        <f t="shared" si="1448"/>
        <v>2.2881741414147727E-5</v>
      </c>
      <c r="BF3601" s="147">
        <f t="shared" si="1444"/>
        <v>2.2881741414147727E-5</v>
      </c>
      <c r="BG3601" s="159" t="str">
        <f t="shared" si="1445"/>
        <v/>
      </c>
    </row>
    <row r="3602" spans="1:59" ht="20.100000000000001" customHeight="1" x14ac:dyDescent="0.25">
      <c r="A3602" s="147"/>
      <c r="B3602" s="147"/>
      <c r="C3602" s="147"/>
      <c r="D3602" s="147"/>
      <c r="E3602" s="147"/>
      <c r="F3602" s="147"/>
      <c r="G3602" s="147"/>
      <c r="H3602" s="147"/>
      <c r="I3602" s="147"/>
      <c r="J3602" s="147"/>
      <c r="K3602" s="142"/>
      <c r="L3602" s="142"/>
      <c r="M3602" s="142"/>
      <c r="N3602" s="142"/>
      <c r="O3602" s="142"/>
      <c r="P3602" s="142"/>
      <c r="Q3602" s="142"/>
      <c r="R3602" s="142"/>
      <c r="S3602" s="142"/>
      <c r="BB3602" s="147"/>
      <c r="BC3602" s="147">
        <f t="shared" si="1446"/>
        <v>18.643199999998991</v>
      </c>
      <c r="BD3602" s="163">
        <f t="shared" si="1447"/>
        <v>9.3816610930068413E-3</v>
      </c>
      <c r="BE3602" s="147">
        <f t="shared" si="1448"/>
        <v>2.2828220143725209E-5</v>
      </c>
      <c r="BF3602" s="147">
        <f t="shared" si="1444"/>
        <v>2.2828220143725209E-5</v>
      </c>
      <c r="BG3602" s="159" t="str">
        <f t="shared" si="1445"/>
        <v/>
      </c>
    </row>
    <row r="3603" spans="1:59" ht="20.100000000000001" customHeight="1" x14ac:dyDescent="0.25">
      <c r="A3603" s="147"/>
      <c r="B3603" s="147"/>
      <c r="C3603" s="147"/>
      <c r="D3603" s="147"/>
      <c r="E3603" s="147"/>
      <c r="F3603" s="147"/>
      <c r="G3603" s="147"/>
      <c r="H3603" s="147"/>
      <c r="I3603" s="147"/>
      <c r="J3603" s="147"/>
      <c r="K3603" s="142"/>
      <c r="L3603" s="142"/>
      <c r="M3603" s="142"/>
      <c r="N3603" s="142"/>
      <c r="O3603" s="142"/>
      <c r="P3603" s="142"/>
      <c r="Q3603" s="142"/>
      <c r="R3603" s="142"/>
      <c r="S3603" s="142"/>
      <c r="BB3603" s="147"/>
      <c r="BC3603" s="147">
        <f t="shared" si="1446"/>
        <v>18.649599999998991</v>
      </c>
      <c r="BD3603" s="163">
        <f t="shared" si="1447"/>
        <v>9.3588328728631161E-3</v>
      </c>
      <c r="BE3603" s="147">
        <f t="shared" si="1448"/>
        <v>2.2774817354055676E-5</v>
      </c>
      <c r="BF3603" s="147">
        <f t="shared" si="1444"/>
        <v>2.2774817354055676E-5</v>
      </c>
      <c r="BG3603" s="159" t="str">
        <f t="shared" si="1445"/>
        <v/>
      </c>
    </row>
    <row r="3604" spans="1:59" ht="20.100000000000001" customHeight="1" x14ac:dyDescent="0.25">
      <c r="A3604" s="147"/>
      <c r="B3604" s="147"/>
      <c r="C3604" s="147"/>
      <c r="D3604" s="147"/>
      <c r="E3604" s="147"/>
      <c r="F3604" s="147"/>
      <c r="G3604" s="147"/>
      <c r="H3604" s="147"/>
      <c r="I3604" s="147"/>
      <c r="J3604" s="147"/>
      <c r="K3604" s="142"/>
      <c r="L3604" s="142"/>
      <c r="M3604" s="142"/>
      <c r="N3604" s="142"/>
      <c r="O3604" s="142"/>
      <c r="P3604" s="142"/>
      <c r="Q3604" s="142"/>
      <c r="R3604" s="142"/>
      <c r="S3604" s="142"/>
      <c r="BB3604" s="147"/>
      <c r="BC3604" s="147">
        <f t="shared" si="1446"/>
        <v>18.65599999999899</v>
      </c>
      <c r="BD3604" s="163">
        <f t="shared" si="1447"/>
        <v>9.3360580555090604E-3</v>
      </c>
      <c r="BE3604" s="147">
        <f t="shared" si="1448"/>
        <v>2.2721532803983077E-5</v>
      </c>
      <c r="BF3604" s="147">
        <f t="shared" si="1444"/>
        <v>2.2721532803983077E-5</v>
      </c>
      <c r="BG3604" s="159" t="str">
        <f t="shared" si="1445"/>
        <v/>
      </c>
    </row>
    <row r="3605" spans="1:59" ht="20.100000000000001" customHeight="1" x14ac:dyDescent="0.25">
      <c r="A3605" s="147"/>
      <c r="B3605" s="147"/>
      <c r="C3605" s="147"/>
      <c r="D3605" s="147"/>
      <c r="E3605" s="147"/>
      <c r="F3605" s="147"/>
      <c r="G3605" s="147"/>
      <c r="H3605" s="147"/>
      <c r="I3605" s="147"/>
      <c r="J3605" s="147"/>
      <c r="K3605" s="142"/>
      <c r="L3605" s="142"/>
      <c r="M3605" s="142"/>
      <c r="N3605" s="142"/>
      <c r="O3605" s="142"/>
      <c r="P3605" s="142"/>
      <c r="Q3605" s="142"/>
      <c r="R3605" s="142"/>
      <c r="S3605" s="142"/>
      <c r="BB3605" s="147"/>
      <c r="BC3605" s="147">
        <f t="shared" si="1446"/>
        <v>18.662399999998989</v>
      </c>
      <c r="BD3605" s="163">
        <f t="shared" si="1447"/>
        <v>9.3133365227050773E-3</v>
      </c>
      <c r="BE3605" s="147">
        <f t="shared" si="1448"/>
        <v>2.2668366252753813E-5</v>
      </c>
      <c r="BF3605" s="147">
        <f t="shared" si="1444"/>
        <v>2.2668366252753813E-5</v>
      </c>
      <c r="BG3605" s="159" t="str">
        <f t="shared" si="1445"/>
        <v/>
      </c>
    </row>
    <row r="3606" spans="1:59" ht="20.100000000000001" customHeight="1" x14ac:dyDescent="0.25">
      <c r="A3606" s="147"/>
      <c r="B3606" s="147"/>
      <c r="C3606" s="147"/>
      <c r="D3606" s="147"/>
      <c r="E3606" s="147"/>
      <c r="F3606" s="147"/>
      <c r="G3606" s="147"/>
      <c r="H3606" s="147"/>
      <c r="I3606" s="147"/>
      <c r="J3606" s="147"/>
      <c r="K3606" s="142"/>
      <c r="L3606" s="142"/>
      <c r="M3606" s="142"/>
      <c r="N3606" s="142"/>
      <c r="O3606" s="142"/>
      <c r="P3606" s="142"/>
      <c r="Q3606" s="142"/>
      <c r="R3606" s="142"/>
      <c r="S3606" s="142"/>
      <c r="BB3606" s="147"/>
      <c r="BC3606" s="147">
        <f t="shared" si="1446"/>
        <v>18.668799999998988</v>
      </c>
      <c r="BD3606" s="163">
        <f t="shared" si="1447"/>
        <v>9.2906681564523235E-3</v>
      </c>
      <c r="BE3606" s="147">
        <f t="shared" si="1448"/>
        <v>2.2615317460047968E-5</v>
      </c>
      <c r="BF3606" s="147">
        <f t="shared" si="1444"/>
        <v>2.2615317460047968E-5</v>
      </c>
      <c r="BG3606" s="159" t="str">
        <f t="shared" si="1445"/>
        <v/>
      </c>
    </row>
    <row r="3607" spans="1:59" ht="20.100000000000001" customHeight="1" x14ac:dyDescent="0.25">
      <c r="A3607" s="147"/>
      <c r="B3607" s="147"/>
      <c r="C3607" s="147"/>
      <c r="D3607" s="147"/>
      <c r="E3607" s="147"/>
      <c r="F3607" s="147"/>
      <c r="G3607" s="147"/>
      <c r="H3607" s="147"/>
      <c r="I3607" s="147"/>
      <c r="J3607" s="147"/>
      <c r="K3607" s="142"/>
      <c r="L3607" s="142"/>
      <c r="M3607" s="142"/>
      <c r="N3607" s="142"/>
      <c r="O3607" s="142"/>
      <c r="P3607" s="142"/>
      <c r="Q3607" s="142"/>
      <c r="R3607" s="142"/>
      <c r="S3607" s="142"/>
      <c r="BB3607" s="147"/>
      <c r="BC3607" s="147">
        <f t="shared" si="1446"/>
        <v>18.675199999998988</v>
      </c>
      <c r="BD3607" s="163">
        <f t="shared" si="1447"/>
        <v>9.2680528389922755E-3</v>
      </c>
      <c r="BE3607" s="147">
        <f t="shared" si="1448"/>
        <v>2.2562386185989713E-5</v>
      </c>
      <c r="BF3607" s="147">
        <f t="shared" si="1444"/>
        <v>2.2562386185989713E-5</v>
      </c>
      <c r="BG3607" s="159" t="str">
        <f t="shared" si="1445"/>
        <v/>
      </c>
    </row>
    <row r="3608" spans="1:59" ht="20.100000000000001" customHeight="1" x14ac:dyDescent="0.25">
      <c r="A3608" s="147"/>
      <c r="B3608" s="147"/>
      <c r="C3608" s="147"/>
      <c r="D3608" s="147"/>
      <c r="E3608" s="147"/>
      <c r="F3608" s="147"/>
      <c r="G3608" s="147"/>
      <c r="H3608" s="147"/>
      <c r="I3608" s="147"/>
      <c r="J3608" s="147"/>
      <c r="K3608" s="142"/>
      <c r="L3608" s="142"/>
      <c r="M3608" s="142"/>
      <c r="N3608" s="142"/>
      <c r="O3608" s="142"/>
      <c r="P3608" s="142"/>
      <c r="Q3608" s="142"/>
      <c r="R3608" s="142"/>
      <c r="S3608" s="142"/>
      <c r="BB3608" s="147"/>
      <c r="BC3608" s="147">
        <f t="shared" si="1446"/>
        <v>18.681599999998987</v>
      </c>
      <c r="BD3608" s="163">
        <f t="shared" si="1447"/>
        <v>9.2454904528062858E-3</v>
      </c>
      <c r="BE3608" s="147">
        <f t="shared" si="1448"/>
        <v>2.2509572191133434E-5</v>
      </c>
      <c r="BF3608" s="147">
        <f t="shared" si="1444"/>
        <v>2.2509572191133434E-5</v>
      </c>
      <c r="BG3608" s="159" t="str">
        <f t="shared" si="1445"/>
        <v/>
      </c>
    </row>
    <row r="3609" spans="1:59" ht="20.100000000000001" customHeight="1" x14ac:dyDescent="0.25">
      <c r="A3609" s="147"/>
      <c r="B3609" s="147"/>
      <c r="C3609" s="147"/>
      <c r="D3609" s="147"/>
      <c r="E3609" s="147"/>
      <c r="F3609" s="147"/>
      <c r="G3609" s="147"/>
      <c r="H3609" s="147"/>
      <c r="I3609" s="147"/>
      <c r="J3609" s="147"/>
      <c r="K3609" s="142"/>
      <c r="L3609" s="142"/>
      <c r="M3609" s="142"/>
      <c r="N3609" s="142"/>
      <c r="O3609" s="142"/>
      <c r="P3609" s="142"/>
      <c r="Q3609" s="142"/>
      <c r="R3609" s="142"/>
      <c r="S3609" s="142"/>
      <c r="BB3609" s="147"/>
      <c r="BC3609" s="147">
        <f t="shared" si="1446"/>
        <v>18.687999999998986</v>
      </c>
      <c r="BD3609" s="163">
        <f t="shared" si="1447"/>
        <v>9.2229808806151524E-3</v>
      </c>
      <c r="BE3609" s="147">
        <f t="shared" si="1448"/>
        <v>2.2456875236423826E-5</v>
      </c>
      <c r="BF3609" s="147">
        <f t="shared" si="1444"/>
        <v>2.2456875236423826E-5</v>
      </c>
      <c r="BG3609" s="159" t="str">
        <f t="shared" si="1445"/>
        <v/>
      </c>
    </row>
    <row r="3610" spans="1:59" ht="20.100000000000001" customHeight="1" x14ac:dyDescent="0.25">
      <c r="A3610" s="147"/>
      <c r="B3610" s="147"/>
      <c r="C3610" s="147"/>
      <c r="D3610" s="147"/>
      <c r="E3610" s="147"/>
      <c r="F3610" s="147"/>
      <c r="G3610" s="147"/>
      <c r="H3610" s="147"/>
      <c r="I3610" s="147"/>
      <c r="J3610" s="147"/>
      <c r="K3610" s="142"/>
      <c r="L3610" s="142"/>
      <c r="M3610" s="142"/>
      <c r="N3610" s="142"/>
      <c r="O3610" s="142"/>
      <c r="P3610" s="142"/>
      <c r="Q3610" s="142"/>
      <c r="R3610" s="142"/>
      <c r="S3610" s="142"/>
      <c r="BB3610" s="147"/>
      <c r="BC3610" s="147">
        <f t="shared" si="1446"/>
        <v>18.694399999998986</v>
      </c>
      <c r="BD3610" s="163">
        <f t="shared" si="1447"/>
        <v>9.2005240053787286E-3</v>
      </c>
      <c r="BE3610" s="147">
        <f t="shared" si="1448"/>
        <v>2.2404295083204573E-5</v>
      </c>
      <c r="BF3610" s="147">
        <f t="shared" si="1444"/>
        <v>2.2404295083204573E-5</v>
      </c>
      <c r="BG3610" s="159" t="str">
        <f t="shared" si="1445"/>
        <v/>
      </c>
    </row>
    <row r="3611" spans="1:59" ht="20.100000000000001" customHeight="1" x14ac:dyDescent="0.25">
      <c r="A3611" s="147"/>
      <c r="B3611" s="147"/>
      <c r="C3611" s="147"/>
      <c r="D3611" s="147"/>
      <c r="E3611" s="147"/>
      <c r="F3611" s="147"/>
      <c r="G3611" s="147"/>
      <c r="H3611" s="147"/>
      <c r="I3611" s="147"/>
      <c r="J3611" s="147"/>
      <c r="K3611" s="142"/>
      <c r="L3611" s="142"/>
      <c r="M3611" s="142"/>
      <c r="N3611" s="142"/>
      <c r="O3611" s="142"/>
      <c r="P3611" s="142"/>
      <c r="Q3611" s="142"/>
      <c r="R3611" s="142"/>
      <c r="S3611" s="142"/>
      <c r="BB3611" s="147"/>
      <c r="BC3611" s="147">
        <f t="shared" si="1446"/>
        <v>18.700799999998985</v>
      </c>
      <c r="BD3611" s="163">
        <f t="shared" si="1447"/>
        <v>9.178119710295524E-3</v>
      </c>
      <c r="BE3611" s="147">
        <f t="shared" si="1448"/>
        <v>2.2351831493294672E-5</v>
      </c>
      <c r="BF3611" s="147">
        <f t="shared" si="1444"/>
        <v>2.2351831493294672E-5</v>
      </c>
      <c r="BG3611" s="159" t="str">
        <f t="shared" si="1445"/>
        <v/>
      </c>
    </row>
    <row r="3612" spans="1:59" ht="20.100000000000001" customHeight="1" x14ac:dyDescent="0.25">
      <c r="A3612" s="147"/>
      <c r="B3612" s="147"/>
      <c r="C3612" s="147"/>
      <c r="D3612" s="147"/>
      <c r="E3612" s="147"/>
      <c r="F3612" s="147"/>
      <c r="G3612" s="147"/>
      <c r="H3612" s="147"/>
      <c r="I3612" s="147"/>
      <c r="J3612" s="147"/>
      <c r="K3612" s="142"/>
      <c r="L3612" s="142"/>
      <c r="M3612" s="142"/>
      <c r="N3612" s="142"/>
      <c r="O3612" s="142"/>
      <c r="P3612" s="142"/>
      <c r="Q3612" s="142"/>
      <c r="R3612" s="142"/>
      <c r="S3612" s="142"/>
      <c r="BB3612" s="147"/>
      <c r="BC3612" s="147">
        <f t="shared" si="1446"/>
        <v>18.707199999998984</v>
      </c>
      <c r="BD3612" s="163">
        <f t="shared" si="1447"/>
        <v>9.1557678788022293E-3</v>
      </c>
      <c r="BE3612" s="147">
        <f t="shared" si="1448"/>
        <v>2.2299484228913841E-5</v>
      </c>
      <c r="BF3612" s="147">
        <f t="shared" si="1444"/>
        <v>2.2299484228913841E-5</v>
      </c>
      <c r="BG3612" s="159" t="str">
        <f t="shared" si="1445"/>
        <v/>
      </c>
    </row>
    <row r="3613" spans="1:59" ht="20.100000000000001" customHeight="1" x14ac:dyDescent="0.25">
      <c r="A3613" s="147"/>
      <c r="B3613" s="147"/>
      <c r="C3613" s="147"/>
      <c r="D3613" s="147"/>
      <c r="E3613" s="147"/>
      <c r="F3613" s="147"/>
      <c r="G3613" s="147"/>
      <c r="H3613" s="147"/>
      <c r="I3613" s="147"/>
      <c r="J3613" s="147"/>
      <c r="K3613" s="142"/>
      <c r="L3613" s="142"/>
      <c r="M3613" s="142"/>
      <c r="N3613" s="142"/>
      <c r="O3613" s="142"/>
      <c r="P3613" s="142"/>
      <c r="Q3613" s="142"/>
      <c r="R3613" s="142"/>
      <c r="S3613" s="142"/>
      <c r="BB3613" s="147"/>
      <c r="BC3613" s="147">
        <f t="shared" si="1446"/>
        <v>18.713599999998983</v>
      </c>
      <c r="BD3613" s="163">
        <f t="shared" si="1447"/>
        <v>9.1334683945733155E-3</v>
      </c>
      <c r="BE3613" s="147">
        <f t="shared" si="1448"/>
        <v>2.2247253052666907E-5</v>
      </c>
      <c r="BF3613" s="147">
        <f t="shared" si="1444"/>
        <v>2.2247253052666907E-5</v>
      </c>
      <c r="BG3613" s="159" t="str">
        <f t="shared" si="1445"/>
        <v/>
      </c>
    </row>
    <row r="3614" spans="1:59" ht="20.100000000000001" customHeight="1" x14ac:dyDescent="0.25">
      <c r="A3614" s="147"/>
      <c r="B3614" s="147"/>
      <c r="C3614" s="147"/>
      <c r="D3614" s="147"/>
      <c r="E3614" s="147"/>
      <c r="F3614" s="147"/>
      <c r="G3614" s="147"/>
      <c r="H3614" s="147"/>
      <c r="I3614" s="147"/>
      <c r="J3614" s="147"/>
      <c r="K3614" s="142"/>
      <c r="L3614" s="142"/>
      <c r="M3614" s="142"/>
      <c r="N3614" s="142"/>
      <c r="O3614" s="142"/>
      <c r="P3614" s="142"/>
      <c r="Q3614" s="142"/>
      <c r="R3614" s="142"/>
      <c r="S3614" s="142"/>
      <c r="BB3614" s="147"/>
      <c r="BC3614" s="147">
        <f t="shared" si="1446"/>
        <v>18.719999999998983</v>
      </c>
      <c r="BD3614" s="163">
        <f t="shared" si="1447"/>
        <v>9.1112211415206486E-3</v>
      </c>
      <c r="BE3614" s="147">
        <f t="shared" si="1448"/>
        <v>2.219513772765136E-5</v>
      </c>
      <c r="BF3614" s="147">
        <f t="shared" si="1444"/>
        <v>2.219513772765136E-5</v>
      </c>
      <c r="BG3614" s="159" t="str">
        <f t="shared" si="1445"/>
        <v/>
      </c>
    </row>
    <row r="3615" spans="1:59" ht="20.100000000000001" customHeight="1" x14ac:dyDescent="0.25">
      <c r="A3615" s="147"/>
      <c r="B3615" s="147"/>
      <c r="C3615" s="147"/>
      <c r="D3615" s="147"/>
      <c r="E3615" s="147"/>
      <c r="F3615" s="147"/>
      <c r="G3615" s="147"/>
      <c r="H3615" s="147"/>
      <c r="I3615" s="147"/>
      <c r="J3615" s="147"/>
      <c r="K3615" s="142"/>
      <c r="L3615" s="142"/>
      <c r="M3615" s="142"/>
      <c r="N3615" s="142"/>
      <c r="O3615" s="142"/>
      <c r="P3615" s="142"/>
      <c r="Q3615" s="142"/>
      <c r="R3615" s="142"/>
      <c r="S3615" s="142"/>
      <c r="BB3615" s="147"/>
      <c r="BC3615" s="147">
        <f t="shared" si="1446"/>
        <v>18.726399999998982</v>
      </c>
      <c r="BD3615" s="163">
        <f t="shared" si="1447"/>
        <v>9.0890260037929972E-3</v>
      </c>
      <c r="BE3615" s="147">
        <f t="shared" si="1448"/>
        <v>2.2143138017302957E-5</v>
      </c>
      <c r="BF3615" s="147">
        <f t="shared" si="1444"/>
        <v>2.2143138017302957E-5</v>
      </c>
      <c r="BG3615" s="159" t="str">
        <f t="shared" si="1445"/>
        <v/>
      </c>
    </row>
    <row r="3616" spans="1:59" ht="20.100000000000001" customHeight="1" x14ac:dyDescent="0.25">
      <c r="A3616" s="147"/>
      <c r="B3616" s="147"/>
      <c r="C3616" s="147"/>
      <c r="D3616" s="147"/>
      <c r="E3616" s="147"/>
      <c r="F3616" s="147"/>
      <c r="G3616" s="147"/>
      <c r="H3616" s="147"/>
      <c r="I3616" s="147"/>
      <c r="J3616" s="147"/>
      <c r="K3616" s="142"/>
      <c r="L3616" s="142"/>
      <c r="M3616" s="142"/>
      <c r="N3616" s="142"/>
      <c r="O3616" s="142"/>
      <c r="P3616" s="142"/>
      <c r="Q3616" s="142"/>
      <c r="R3616" s="142"/>
      <c r="S3616" s="142"/>
      <c r="BB3616" s="147"/>
      <c r="BC3616" s="147">
        <f t="shared" si="1446"/>
        <v>18.732799999998981</v>
      </c>
      <c r="BD3616" s="163">
        <f t="shared" si="1447"/>
        <v>9.0668828657756943E-3</v>
      </c>
      <c r="BE3616" s="147">
        <f t="shared" si="1448"/>
        <v>2.2091253685484202E-5</v>
      </c>
      <c r="BF3616" s="147">
        <f t="shared" si="1444"/>
        <v>2.2091253685484202E-5</v>
      </c>
      <c r="BG3616" s="159" t="str">
        <f t="shared" si="1445"/>
        <v/>
      </c>
    </row>
    <row r="3617" spans="1:59" ht="20.100000000000001" customHeight="1" x14ac:dyDescent="0.25">
      <c r="A3617" s="147"/>
      <c r="B3617" s="147"/>
      <c r="C3617" s="147"/>
      <c r="D3617" s="147"/>
      <c r="E3617" s="147"/>
      <c r="F3617" s="147"/>
      <c r="G3617" s="147"/>
      <c r="H3617" s="147"/>
      <c r="I3617" s="147"/>
      <c r="J3617" s="147"/>
      <c r="K3617" s="142"/>
      <c r="L3617" s="142"/>
      <c r="M3617" s="142"/>
      <c r="N3617" s="142"/>
      <c r="O3617" s="142"/>
      <c r="P3617" s="142"/>
      <c r="Q3617" s="142"/>
      <c r="R3617" s="142"/>
      <c r="S3617" s="142"/>
      <c r="BB3617" s="147"/>
      <c r="BC3617" s="147">
        <f t="shared" si="1446"/>
        <v>18.739199999998981</v>
      </c>
      <c r="BD3617" s="163">
        <f t="shared" si="1447"/>
        <v>9.0447916120902101E-3</v>
      </c>
      <c r="BE3617" s="147">
        <f t="shared" si="1448"/>
        <v>2.2039484496548523E-5</v>
      </c>
      <c r="BF3617" s="147">
        <f t="shared" si="1444"/>
        <v>2.2039484496548523E-5</v>
      </c>
      <c r="BG3617" s="159" t="str">
        <f t="shared" si="1445"/>
        <v/>
      </c>
    </row>
    <row r="3618" spans="1:59" ht="20.100000000000001" customHeight="1" x14ac:dyDescent="0.25">
      <c r="A3618" s="147"/>
      <c r="B3618" s="147"/>
      <c r="C3618" s="147"/>
      <c r="D3618" s="147"/>
      <c r="E3618" s="147"/>
      <c r="F3618" s="147"/>
      <c r="G3618" s="147"/>
      <c r="H3618" s="147"/>
      <c r="I3618" s="147"/>
      <c r="J3618" s="147"/>
      <c r="K3618" s="142"/>
      <c r="L3618" s="142"/>
      <c r="M3618" s="142"/>
      <c r="N3618" s="142"/>
      <c r="O3618" s="142"/>
      <c r="P3618" s="142"/>
      <c r="Q3618" s="142"/>
      <c r="R3618" s="142"/>
      <c r="S3618" s="142"/>
      <c r="BB3618" s="147"/>
      <c r="BC3618" s="147">
        <f t="shared" si="1446"/>
        <v>18.74559999999898</v>
      </c>
      <c r="BD3618" s="163">
        <f t="shared" si="1447"/>
        <v>9.0227521275936615E-3</v>
      </c>
      <c r="BE3618" s="147">
        <f t="shared" si="1448"/>
        <v>2.1987830215189352E-5</v>
      </c>
      <c r="BF3618" s="147">
        <f t="shared" si="1444"/>
        <v>2.1987830215189352E-5</v>
      </c>
      <c r="BG3618" s="159" t="str">
        <f t="shared" si="1445"/>
        <v/>
      </c>
    </row>
    <row r="3619" spans="1:59" ht="20.100000000000001" customHeight="1" x14ac:dyDescent="0.25">
      <c r="A3619" s="147"/>
      <c r="B3619" s="147"/>
      <c r="C3619" s="147"/>
      <c r="D3619" s="147"/>
      <c r="E3619" s="147"/>
      <c r="F3619" s="147"/>
      <c r="G3619" s="147"/>
      <c r="H3619" s="147"/>
      <c r="I3619" s="147"/>
      <c r="J3619" s="147"/>
      <c r="K3619" s="142"/>
      <c r="L3619" s="142"/>
      <c r="M3619" s="142"/>
      <c r="N3619" s="142"/>
      <c r="O3619" s="142"/>
      <c r="P3619" s="142"/>
      <c r="Q3619" s="142"/>
      <c r="R3619" s="142"/>
      <c r="S3619" s="142"/>
      <c r="BB3619" s="147"/>
      <c r="BC3619" s="147">
        <f t="shared" si="1446"/>
        <v>18.751999999998979</v>
      </c>
      <c r="BD3619" s="163">
        <f t="shared" si="1447"/>
        <v>9.0007642973784722E-3</v>
      </c>
      <c r="BE3619" s="147">
        <f t="shared" si="1448"/>
        <v>2.1936290606535541E-5</v>
      </c>
      <c r="BF3619" s="147">
        <f t="shared" si="1444"/>
        <v>2.1936290606535541E-5</v>
      </c>
      <c r="BG3619" s="159" t="str">
        <f t="shared" si="1445"/>
        <v/>
      </c>
    </row>
    <row r="3620" spans="1:59" ht="20.100000000000001" customHeight="1" x14ac:dyDescent="0.25">
      <c r="A3620" s="147"/>
      <c r="B3620" s="147"/>
      <c r="C3620" s="147"/>
      <c r="D3620" s="147"/>
      <c r="E3620" s="147"/>
      <c r="F3620" s="147"/>
      <c r="G3620" s="147"/>
      <c r="H3620" s="147"/>
      <c r="I3620" s="147"/>
      <c r="J3620" s="147"/>
      <c r="K3620" s="142"/>
      <c r="L3620" s="142"/>
      <c r="M3620" s="142"/>
      <c r="N3620" s="142"/>
      <c r="O3620" s="142"/>
      <c r="P3620" s="142"/>
      <c r="Q3620" s="142"/>
      <c r="R3620" s="142"/>
      <c r="S3620" s="142"/>
      <c r="BB3620" s="147"/>
      <c r="BC3620" s="147">
        <f t="shared" si="1446"/>
        <v>18.758399999998979</v>
      </c>
      <c r="BD3620" s="163">
        <f t="shared" si="1447"/>
        <v>8.9788280067719366E-3</v>
      </c>
      <c r="BE3620" s="147">
        <f t="shared" si="1448"/>
        <v>2.1884865436151354E-5</v>
      </c>
      <c r="BF3620" s="147">
        <f t="shared" si="1444"/>
        <v>2.1884865436151354E-5</v>
      </c>
      <c r="BG3620" s="159" t="str">
        <f t="shared" si="1445"/>
        <v/>
      </c>
    </row>
    <row r="3621" spans="1:59" ht="20.100000000000001" customHeight="1" x14ac:dyDescent="0.25">
      <c r="A3621" s="147"/>
      <c r="B3621" s="147"/>
      <c r="C3621" s="147"/>
      <c r="D3621" s="147"/>
      <c r="E3621" s="147"/>
      <c r="F3621" s="147"/>
      <c r="G3621" s="147"/>
      <c r="H3621" s="147"/>
      <c r="I3621" s="147"/>
      <c r="J3621" s="147"/>
      <c r="K3621" s="142"/>
      <c r="L3621" s="142"/>
      <c r="M3621" s="142"/>
      <c r="N3621" s="142"/>
      <c r="O3621" s="142"/>
      <c r="P3621" s="142"/>
      <c r="Q3621" s="142"/>
      <c r="R3621" s="142"/>
      <c r="S3621" s="142"/>
      <c r="BB3621" s="147"/>
      <c r="BC3621" s="147">
        <f t="shared" si="1446"/>
        <v>18.764799999998978</v>
      </c>
      <c r="BD3621" s="163">
        <f t="shared" si="1447"/>
        <v>8.9569431413357853E-3</v>
      </c>
      <c r="BE3621" s="147">
        <f t="shared" si="1448"/>
        <v>2.1833554469982697E-5</v>
      </c>
      <c r="BF3621" s="147">
        <f t="shared" si="1444"/>
        <v>2.1833554469982697E-5</v>
      </c>
      <c r="BG3621" s="159" t="str">
        <f t="shared" si="1445"/>
        <v/>
      </c>
    </row>
    <row r="3622" spans="1:59" ht="20.100000000000001" customHeight="1" x14ac:dyDescent="0.25">
      <c r="A3622" s="147"/>
      <c r="B3622" s="147"/>
      <c r="C3622" s="147"/>
      <c r="D3622" s="147"/>
      <c r="E3622" s="147"/>
      <c r="F3622" s="147"/>
      <c r="G3622" s="147"/>
      <c r="H3622" s="147"/>
      <c r="I3622" s="147"/>
      <c r="J3622" s="147"/>
      <c r="K3622" s="142"/>
      <c r="L3622" s="142"/>
      <c r="M3622" s="142"/>
      <c r="N3622" s="142"/>
      <c r="O3622" s="142"/>
      <c r="P3622" s="142"/>
      <c r="Q3622" s="142"/>
      <c r="R3622" s="142"/>
      <c r="S3622" s="142"/>
      <c r="BB3622" s="147"/>
      <c r="BC3622" s="147">
        <f t="shared" si="1446"/>
        <v>18.771199999998977</v>
      </c>
      <c r="BD3622" s="163">
        <f t="shared" si="1447"/>
        <v>8.9351095868658026E-3</v>
      </c>
      <c r="BE3622" s="147">
        <f t="shared" si="1448"/>
        <v>2.1782357474416092E-5</v>
      </c>
      <c r="BF3622" s="147">
        <f t="shared" si="1444"/>
        <v>2.1782357474416092E-5</v>
      </c>
      <c r="BG3622" s="159" t="str">
        <f t="shared" si="1445"/>
        <v/>
      </c>
    </row>
    <row r="3623" spans="1:59" ht="20.100000000000001" customHeight="1" x14ac:dyDescent="0.25">
      <c r="A3623" s="147"/>
      <c r="B3623" s="147"/>
      <c r="C3623" s="147"/>
      <c r="D3623" s="147"/>
      <c r="E3623" s="147"/>
      <c r="F3623" s="147"/>
      <c r="G3623" s="147"/>
      <c r="H3623" s="147"/>
      <c r="I3623" s="147"/>
      <c r="J3623" s="147"/>
      <c r="K3623" s="142"/>
      <c r="L3623" s="142"/>
      <c r="M3623" s="142"/>
      <c r="N3623" s="142"/>
      <c r="O3623" s="142"/>
      <c r="P3623" s="142"/>
      <c r="Q3623" s="142"/>
      <c r="R3623" s="142"/>
      <c r="S3623" s="142"/>
      <c r="BB3623" s="147"/>
      <c r="BC3623" s="147">
        <f t="shared" si="1446"/>
        <v>18.777599999998976</v>
      </c>
      <c r="BD3623" s="163">
        <f t="shared" si="1447"/>
        <v>8.9133272293913865E-3</v>
      </c>
      <c r="BE3623" s="147">
        <f t="shared" si="1448"/>
        <v>2.1731274216249194E-5</v>
      </c>
      <c r="BF3623" s="147">
        <f t="shared" si="1444"/>
        <v>2.1731274216249194E-5</v>
      </c>
      <c r="BG3623" s="159" t="str">
        <f t="shared" si="1445"/>
        <v/>
      </c>
    </row>
    <row r="3624" spans="1:59" ht="20.100000000000001" customHeight="1" x14ac:dyDescent="0.25">
      <c r="A3624" s="147"/>
      <c r="B3624" s="147"/>
      <c r="C3624" s="147"/>
      <c r="D3624" s="147"/>
      <c r="E3624" s="147"/>
      <c r="F3624" s="147"/>
      <c r="G3624" s="147"/>
      <c r="H3624" s="147"/>
      <c r="I3624" s="147"/>
      <c r="J3624" s="147"/>
      <c r="K3624" s="142"/>
      <c r="L3624" s="142"/>
      <c r="M3624" s="142"/>
      <c r="N3624" s="142"/>
      <c r="O3624" s="142"/>
      <c r="P3624" s="142"/>
      <c r="Q3624" s="142"/>
      <c r="R3624" s="142"/>
      <c r="S3624" s="142"/>
      <c r="BB3624" s="147"/>
      <c r="BC3624" s="147">
        <f t="shared" si="1446"/>
        <v>18.783999999998976</v>
      </c>
      <c r="BD3624" s="163">
        <f t="shared" si="1447"/>
        <v>8.8915959551751373E-3</v>
      </c>
      <c r="BE3624" s="147">
        <f t="shared" si="1448"/>
        <v>2.1680304462676908E-5</v>
      </c>
      <c r="BF3624" s="147">
        <f t="shared" si="1444"/>
        <v>2.1680304462676908E-5</v>
      </c>
      <c r="BG3624" s="159" t="str">
        <f t="shared" si="1445"/>
        <v/>
      </c>
    </row>
    <row r="3625" spans="1:59" ht="20.100000000000001" customHeight="1" x14ac:dyDescent="0.25">
      <c r="A3625" s="147"/>
      <c r="B3625" s="147"/>
      <c r="C3625" s="147"/>
      <c r="D3625" s="147"/>
      <c r="E3625" s="147"/>
      <c r="F3625" s="147"/>
      <c r="G3625" s="147"/>
      <c r="H3625" s="147"/>
      <c r="I3625" s="147"/>
      <c r="J3625" s="147"/>
      <c r="K3625" s="142"/>
      <c r="L3625" s="142"/>
      <c r="M3625" s="142"/>
      <c r="N3625" s="142"/>
      <c r="O3625" s="142"/>
      <c r="P3625" s="142"/>
      <c r="Q3625" s="142"/>
      <c r="R3625" s="142"/>
      <c r="S3625" s="142"/>
      <c r="BB3625" s="147"/>
      <c r="BC3625" s="147">
        <f t="shared" si="1446"/>
        <v>18.790399999998975</v>
      </c>
      <c r="BD3625" s="163">
        <f t="shared" si="1447"/>
        <v>8.8699156507124604E-3</v>
      </c>
      <c r="BE3625" s="147">
        <f t="shared" si="1448"/>
        <v>2.1629447981341698E-5</v>
      </c>
      <c r="BF3625" s="147">
        <f t="shared" si="1444"/>
        <v>2.1629447981341698E-5</v>
      </c>
      <c r="BG3625" s="159" t="str">
        <f t="shared" si="1445"/>
        <v/>
      </c>
    </row>
    <row r="3626" spans="1:59" ht="20.100000000000001" customHeight="1" x14ac:dyDescent="0.25">
      <c r="A3626" s="147"/>
      <c r="B3626" s="147"/>
      <c r="C3626" s="147"/>
      <c r="D3626" s="147"/>
      <c r="E3626" s="147"/>
      <c r="F3626" s="147"/>
      <c r="G3626" s="147"/>
      <c r="H3626" s="147"/>
      <c r="I3626" s="147"/>
      <c r="J3626" s="147"/>
      <c r="K3626" s="142"/>
      <c r="L3626" s="142"/>
      <c r="M3626" s="142"/>
      <c r="N3626" s="142"/>
      <c r="O3626" s="142"/>
      <c r="P3626" s="142"/>
      <c r="Q3626" s="142"/>
      <c r="R3626" s="142"/>
      <c r="S3626" s="142"/>
      <c r="BB3626" s="147"/>
      <c r="BC3626" s="147">
        <f t="shared" si="1446"/>
        <v>18.796799999998974</v>
      </c>
      <c r="BD3626" s="163">
        <f t="shared" si="1447"/>
        <v>8.8482862027311187E-3</v>
      </c>
      <c r="BE3626" s="147">
        <f t="shared" si="1448"/>
        <v>2.1578704540232974E-5</v>
      </c>
      <c r="BF3626" s="147">
        <f t="shared" si="1444"/>
        <v>2.1578704540232974E-5</v>
      </c>
      <c r="BG3626" s="159" t="str">
        <f t="shared" si="1445"/>
        <v/>
      </c>
    </row>
    <row r="3627" spans="1:59" ht="20.100000000000001" customHeight="1" x14ac:dyDescent="0.25">
      <c r="A3627" s="147"/>
      <c r="B3627" s="147"/>
      <c r="C3627" s="147"/>
      <c r="D3627" s="147"/>
      <c r="E3627" s="147"/>
      <c r="F3627" s="147"/>
      <c r="G3627" s="147"/>
      <c r="H3627" s="147"/>
      <c r="I3627" s="147"/>
      <c r="J3627" s="147"/>
      <c r="K3627" s="142"/>
      <c r="L3627" s="142"/>
      <c r="M3627" s="142"/>
      <c r="N3627" s="142"/>
      <c r="O3627" s="142"/>
      <c r="P3627" s="142"/>
      <c r="Q3627" s="142"/>
      <c r="R3627" s="142"/>
      <c r="S3627" s="142"/>
      <c r="BB3627" s="147"/>
      <c r="BC3627" s="147">
        <f t="shared" si="1446"/>
        <v>18.803199999998974</v>
      </c>
      <c r="BD3627" s="163">
        <f t="shared" si="1447"/>
        <v>8.8267074981908857E-3</v>
      </c>
      <c r="BE3627" s="147">
        <f t="shared" si="1448"/>
        <v>2.1528073907808518E-5</v>
      </c>
      <c r="BF3627" s="147">
        <f t="shared" si="1444"/>
        <v>2.1528073907808518E-5</v>
      </c>
      <c r="BG3627" s="159" t="str">
        <f t="shared" si="1445"/>
        <v/>
      </c>
    </row>
    <row r="3628" spans="1:59" ht="20.100000000000001" customHeight="1" x14ac:dyDescent="0.25">
      <c r="A3628" s="147"/>
      <c r="B3628" s="147"/>
      <c r="C3628" s="147"/>
      <c r="D3628" s="147"/>
      <c r="E3628" s="147"/>
      <c r="F3628" s="147"/>
      <c r="G3628" s="147"/>
      <c r="H3628" s="147"/>
      <c r="I3628" s="147"/>
      <c r="J3628" s="147"/>
      <c r="K3628" s="142"/>
      <c r="L3628" s="142"/>
      <c r="M3628" s="142"/>
      <c r="N3628" s="142"/>
      <c r="O3628" s="142"/>
      <c r="P3628" s="142"/>
      <c r="Q3628" s="142"/>
      <c r="R3628" s="142"/>
      <c r="S3628" s="142"/>
      <c r="BB3628" s="147"/>
      <c r="BC3628" s="147">
        <f t="shared" si="1446"/>
        <v>18.809599999998973</v>
      </c>
      <c r="BD3628" s="163">
        <f t="shared" si="1447"/>
        <v>8.8051794242830772E-3</v>
      </c>
      <c r="BE3628" s="147">
        <f t="shared" si="1448"/>
        <v>2.1477555852947652E-5</v>
      </c>
      <c r="BF3628" s="147">
        <f t="shared" si="1444"/>
        <v>2.1477555852947652E-5</v>
      </c>
      <c r="BG3628" s="159" t="str">
        <f t="shared" si="1445"/>
        <v/>
      </c>
    </row>
    <row r="3629" spans="1:59" ht="20.100000000000001" customHeight="1" x14ac:dyDescent="0.25">
      <c r="A3629" s="147"/>
      <c r="B3629" s="147"/>
      <c r="C3629" s="147"/>
      <c r="D3629" s="147"/>
      <c r="E3629" s="147"/>
      <c r="F3629" s="147"/>
      <c r="G3629" s="147"/>
      <c r="H3629" s="147"/>
      <c r="I3629" s="147"/>
      <c r="J3629" s="147"/>
      <c r="K3629" s="142"/>
      <c r="L3629" s="142"/>
      <c r="M3629" s="142"/>
      <c r="N3629" s="142"/>
      <c r="O3629" s="142"/>
      <c r="P3629" s="142"/>
      <c r="Q3629" s="142"/>
      <c r="R3629" s="142"/>
      <c r="S3629" s="142"/>
      <c r="BB3629" s="147"/>
      <c r="BC3629" s="147">
        <f t="shared" si="1446"/>
        <v>18.815999999998972</v>
      </c>
      <c r="BD3629" s="163">
        <f t="shared" si="1447"/>
        <v>8.7837018684301296E-3</v>
      </c>
      <c r="BE3629" s="147">
        <f t="shared" si="1448"/>
        <v>2.1427150144867971E-5</v>
      </c>
      <c r="BF3629" s="147">
        <f t="shared" si="1444"/>
        <v>2.1427150144867971E-5</v>
      </c>
      <c r="BG3629" s="159" t="str">
        <f t="shared" si="1445"/>
        <v/>
      </c>
    </row>
    <row r="3630" spans="1:59" ht="20.100000000000001" customHeight="1" x14ac:dyDescent="0.25">
      <c r="A3630" s="147"/>
      <c r="B3630" s="147"/>
      <c r="C3630" s="147"/>
      <c r="D3630" s="147"/>
      <c r="E3630" s="147"/>
      <c r="F3630" s="147"/>
      <c r="G3630" s="147"/>
      <c r="H3630" s="147"/>
      <c r="I3630" s="147"/>
      <c r="J3630" s="147"/>
      <c r="K3630" s="142"/>
      <c r="L3630" s="142"/>
      <c r="M3630" s="142"/>
      <c r="N3630" s="142"/>
      <c r="O3630" s="142"/>
      <c r="P3630" s="142"/>
      <c r="Q3630" s="142"/>
      <c r="R3630" s="142"/>
      <c r="S3630" s="142"/>
      <c r="BB3630" s="147"/>
      <c r="BC3630" s="147">
        <f t="shared" si="1446"/>
        <v>18.822399999998972</v>
      </c>
      <c r="BD3630" s="163">
        <f t="shared" si="1447"/>
        <v>8.7622747182852616E-3</v>
      </c>
      <c r="BE3630" s="147">
        <f t="shared" si="1448"/>
        <v>2.1376856553277993E-5</v>
      </c>
      <c r="BF3630" s="147">
        <f t="shared" si="1444"/>
        <v>2.1376856553277993E-5</v>
      </c>
      <c r="BG3630" s="159" t="str">
        <f t="shared" si="1445"/>
        <v/>
      </c>
    </row>
    <row r="3631" spans="1:59" ht="20.100000000000001" customHeight="1" x14ac:dyDescent="0.25">
      <c r="A3631" s="147"/>
      <c r="B3631" s="147"/>
      <c r="C3631" s="147"/>
      <c r="D3631" s="147"/>
      <c r="E3631" s="147"/>
      <c r="F3631" s="147"/>
      <c r="G3631" s="147"/>
      <c r="H3631" s="147"/>
      <c r="I3631" s="147"/>
      <c r="J3631" s="147"/>
      <c r="K3631" s="142"/>
      <c r="L3631" s="142"/>
      <c r="M3631" s="142"/>
      <c r="N3631" s="142"/>
      <c r="O3631" s="142"/>
      <c r="P3631" s="142"/>
      <c r="Q3631" s="142"/>
      <c r="R3631" s="142"/>
      <c r="S3631" s="142"/>
      <c r="BB3631" s="147"/>
      <c r="BC3631" s="147">
        <f t="shared" si="1446"/>
        <v>18.828799999998971</v>
      </c>
      <c r="BD3631" s="163">
        <f t="shared" si="1447"/>
        <v>8.7408978617319836E-3</v>
      </c>
      <c r="BE3631" s="147">
        <f t="shared" si="1448"/>
        <v>2.1326674848238386E-5</v>
      </c>
      <c r="BF3631" s="147">
        <f t="shared" si="1444"/>
        <v>2.1326674848238386E-5</v>
      </c>
      <c r="BG3631" s="159" t="str">
        <f t="shared" si="1445"/>
        <v/>
      </c>
    </row>
    <row r="3632" spans="1:59" ht="20.100000000000001" customHeight="1" x14ac:dyDescent="0.25">
      <c r="A3632" s="147"/>
      <c r="B3632" s="147"/>
      <c r="C3632" s="147"/>
      <c r="D3632" s="147"/>
      <c r="E3632" s="147"/>
      <c r="F3632" s="147"/>
      <c r="G3632" s="147"/>
      <c r="H3632" s="147"/>
      <c r="I3632" s="147"/>
      <c r="J3632" s="147"/>
      <c r="K3632" s="142"/>
      <c r="L3632" s="142"/>
      <c r="M3632" s="142"/>
      <c r="N3632" s="142"/>
      <c r="O3632" s="142"/>
      <c r="P3632" s="142"/>
      <c r="Q3632" s="142"/>
      <c r="R3632" s="142"/>
      <c r="S3632" s="142"/>
      <c r="BB3632" s="147"/>
      <c r="BC3632" s="147">
        <f t="shared" si="1446"/>
        <v>18.83519999999897</v>
      </c>
      <c r="BD3632" s="163">
        <f t="shared" si="1447"/>
        <v>8.7195711868837452E-3</v>
      </c>
      <c r="BE3632" s="147">
        <f t="shared" si="1448"/>
        <v>2.127660480025044E-5</v>
      </c>
      <c r="BF3632" s="147">
        <f t="shared" si="1444"/>
        <v>2.127660480025044E-5</v>
      </c>
      <c r="BG3632" s="159" t="str">
        <f t="shared" si="1445"/>
        <v/>
      </c>
    </row>
    <row r="3633" spans="1:59" ht="20.100000000000001" customHeight="1" x14ac:dyDescent="0.25">
      <c r="A3633" s="147"/>
      <c r="B3633" s="147"/>
      <c r="C3633" s="147"/>
      <c r="D3633" s="147"/>
      <c r="E3633" s="147"/>
      <c r="F3633" s="147"/>
      <c r="G3633" s="147"/>
      <c r="H3633" s="147"/>
      <c r="I3633" s="147"/>
      <c r="J3633" s="147"/>
      <c r="K3633" s="142"/>
      <c r="L3633" s="142"/>
      <c r="M3633" s="142"/>
      <c r="N3633" s="142"/>
      <c r="O3633" s="142"/>
      <c r="P3633" s="142"/>
      <c r="Q3633" s="142"/>
      <c r="R3633" s="142"/>
      <c r="S3633" s="142"/>
      <c r="BB3633" s="147"/>
      <c r="BC3633" s="147">
        <f t="shared" si="1446"/>
        <v>18.841599999998969</v>
      </c>
      <c r="BD3633" s="163">
        <f t="shared" si="1447"/>
        <v>8.6982945820834948E-3</v>
      </c>
      <c r="BE3633" s="147">
        <f t="shared" si="1448"/>
        <v>2.1226646180195347E-5</v>
      </c>
      <c r="BF3633" s="147">
        <f t="shared" ref="BF3633:BF3696" si="1449">IF(BD3633&lt;(1-$BB$693),BE3633,"")</f>
        <v>2.1226646180195347E-5</v>
      </c>
      <c r="BG3633" s="159" t="str">
        <f t="shared" ref="BG3633:BG3696" si="1450">IF(BD3633&lt;(1-$BB$699),BE3633,"")</f>
        <v/>
      </c>
    </row>
    <row r="3634" spans="1:59" ht="20.100000000000001" customHeight="1" x14ac:dyDescent="0.25">
      <c r="A3634" s="147"/>
      <c r="B3634" s="147"/>
      <c r="C3634" s="147"/>
      <c r="D3634" s="147"/>
      <c r="E3634" s="147"/>
      <c r="F3634" s="147"/>
      <c r="G3634" s="147"/>
      <c r="H3634" s="147"/>
      <c r="I3634" s="147"/>
      <c r="J3634" s="147"/>
      <c r="K3634" s="142"/>
      <c r="L3634" s="142"/>
      <c r="M3634" s="142"/>
      <c r="N3634" s="142"/>
      <c r="O3634" s="142"/>
      <c r="P3634" s="142"/>
      <c r="Q3634" s="142"/>
      <c r="R3634" s="142"/>
      <c r="S3634" s="142"/>
      <c r="BB3634" s="147"/>
      <c r="BC3634" s="147">
        <f t="shared" ref="BC3634:BC3697" si="1451">BC3633+$BF$686</f>
        <v>18.847999999998969</v>
      </c>
      <c r="BD3634" s="163">
        <f t="shared" ref="BD3634:BD3697" si="1452">_xlfn.CHISQ.DIST.RT(BC3634,7)</f>
        <v>8.6770679359032994E-3</v>
      </c>
      <c r="BE3634" s="147">
        <f t="shared" ref="BE3634:BE3697" si="1453">BD3634-BD3635</f>
        <v>2.1176798759419205E-5</v>
      </c>
      <c r="BF3634" s="147">
        <f t="shared" si="1449"/>
        <v>2.1176798759419205E-5</v>
      </c>
      <c r="BG3634" s="159" t="str">
        <f t="shared" si="1450"/>
        <v/>
      </c>
    </row>
    <row r="3635" spans="1:59" ht="20.100000000000001" customHeight="1" x14ac:dyDescent="0.25">
      <c r="A3635" s="147"/>
      <c r="B3635" s="147"/>
      <c r="C3635" s="147"/>
      <c r="D3635" s="147"/>
      <c r="E3635" s="147"/>
      <c r="F3635" s="147"/>
      <c r="G3635" s="147"/>
      <c r="H3635" s="147"/>
      <c r="I3635" s="147"/>
      <c r="J3635" s="147"/>
      <c r="K3635" s="142"/>
      <c r="L3635" s="142"/>
      <c r="M3635" s="142"/>
      <c r="N3635" s="142"/>
      <c r="O3635" s="142"/>
      <c r="P3635" s="142"/>
      <c r="Q3635" s="142"/>
      <c r="R3635" s="142"/>
      <c r="S3635" s="142"/>
      <c r="BB3635" s="147"/>
      <c r="BC3635" s="147">
        <f t="shared" si="1451"/>
        <v>18.854399999998968</v>
      </c>
      <c r="BD3635" s="163">
        <f t="shared" si="1452"/>
        <v>8.6558911371438802E-3</v>
      </c>
      <c r="BE3635" s="147">
        <f t="shared" si="1453"/>
        <v>2.1127062309602915E-5</v>
      </c>
      <c r="BF3635" s="147">
        <f t="shared" si="1449"/>
        <v>2.1127062309602915E-5</v>
      </c>
      <c r="BG3635" s="159" t="str">
        <f t="shared" si="1450"/>
        <v/>
      </c>
    </row>
    <row r="3636" spans="1:59" ht="20.100000000000001" customHeight="1" x14ac:dyDescent="0.25">
      <c r="A3636" s="147"/>
      <c r="B3636" s="147"/>
      <c r="C3636" s="147"/>
      <c r="D3636" s="147"/>
      <c r="E3636" s="147"/>
      <c r="F3636" s="147"/>
      <c r="G3636" s="147"/>
      <c r="H3636" s="147"/>
      <c r="I3636" s="147"/>
      <c r="J3636" s="147"/>
      <c r="K3636" s="142"/>
      <c r="L3636" s="142"/>
      <c r="M3636" s="142"/>
      <c r="N3636" s="142"/>
      <c r="O3636" s="142"/>
      <c r="P3636" s="142"/>
      <c r="Q3636" s="142"/>
      <c r="R3636" s="142"/>
      <c r="S3636" s="142"/>
      <c r="BB3636" s="147"/>
      <c r="BC3636" s="147">
        <f t="shared" si="1451"/>
        <v>18.860799999998967</v>
      </c>
      <c r="BD3636" s="163">
        <f t="shared" si="1452"/>
        <v>8.6347640748342773E-3</v>
      </c>
      <c r="BE3636" s="147">
        <f t="shared" si="1453"/>
        <v>2.1077436602887079E-5</v>
      </c>
      <c r="BF3636" s="147">
        <f t="shared" si="1449"/>
        <v>2.1077436602887079E-5</v>
      </c>
      <c r="BG3636" s="159" t="str">
        <f t="shared" si="1450"/>
        <v/>
      </c>
    </row>
    <row r="3637" spans="1:59" ht="20.100000000000001" customHeight="1" x14ac:dyDescent="0.25">
      <c r="A3637" s="147"/>
      <c r="B3637" s="147"/>
      <c r="C3637" s="147"/>
      <c r="D3637" s="147"/>
      <c r="E3637" s="147"/>
      <c r="F3637" s="147"/>
      <c r="G3637" s="147"/>
      <c r="H3637" s="147"/>
      <c r="I3637" s="147"/>
      <c r="J3637" s="147"/>
      <c r="K3637" s="142"/>
      <c r="L3637" s="142"/>
      <c r="M3637" s="142"/>
      <c r="N3637" s="142"/>
      <c r="O3637" s="142"/>
      <c r="P3637" s="142"/>
      <c r="Q3637" s="142"/>
      <c r="R3637" s="142"/>
      <c r="S3637" s="142"/>
      <c r="BB3637" s="147"/>
      <c r="BC3637" s="147">
        <f t="shared" si="1451"/>
        <v>18.867199999998967</v>
      </c>
      <c r="BD3637" s="163">
        <f t="shared" si="1452"/>
        <v>8.6136866382313902E-3</v>
      </c>
      <c r="BE3637" s="147">
        <f t="shared" si="1453"/>
        <v>2.1027921411774855E-5</v>
      </c>
      <c r="BF3637" s="147">
        <f t="shared" si="1449"/>
        <v>2.1027921411774855E-5</v>
      </c>
      <c r="BG3637" s="159" t="str">
        <f t="shared" si="1450"/>
        <v/>
      </c>
    </row>
    <row r="3638" spans="1:59" ht="20.100000000000001" customHeight="1" x14ac:dyDescent="0.25">
      <c r="A3638" s="147"/>
      <c r="B3638" s="147"/>
      <c r="C3638" s="147"/>
      <c r="D3638" s="147"/>
      <c r="E3638" s="147"/>
      <c r="F3638" s="147"/>
      <c r="G3638" s="147"/>
      <c r="H3638" s="147"/>
      <c r="I3638" s="147"/>
      <c r="J3638" s="147"/>
      <c r="K3638" s="142"/>
      <c r="L3638" s="142"/>
      <c r="M3638" s="142"/>
      <c r="N3638" s="142"/>
      <c r="O3638" s="142"/>
      <c r="P3638" s="142"/>
      <c r="Q3638" s="142"/>
      <c r="R3638" s="142"/>
      <c r="S3638" s="142"/>
      <c r="BB3638" s="147"/>
      <c r="BC3638" s="147">
        <f t="shared" si="1451"/>
        <v>18.873599999998966</v>
      </c>
      <c r="BD3638" s="163">
        <f t="shared" si="1452"/>
        <v>8.5926587168196154E-3</v>
      </c>
      <c r="BE3638" s="147">
        <f t="shared" si="1453"/>
        <v>2.097851650923431E-5</v>
      </c>
      <c r="BF3638" s="147">
        <f t="shared" si="1449"/>
        <v>2.097851650923431E-5</v>
      </c>
      <c r="BG3638" s="159" t="str">
        <f t="shared" si="1450"/>
        <v/>
      </c>
    </row>
    <row r="3639" spans="1:59" ht="20.100000000000001" customHeight="1" x14ac:dyDescent="0.25">
      <c r="A3639" s="147"/>
      <c r="B3639" s="147"/>
      <c r="C3639" s="147"/>
      <c r="D3639" s="147"/>
      <c r="E3639" s="147"/>
      <c r="F3639" s="147"/>
      <c r="G3639" s="147"/>
      <c r="H3639" s="147"/>
      <c r="I3639" s="147"/>
      <c r="J3639" s="147"/>
      <c r="K3639" s="142"/>
      <c r="L3639" s="142"/>
      <c r="M3639" s="142"/>
      <c r="N3639" s="142"/>
      <c r="O3639" s="142"/>
      <c r="P3639" s="142"/>
      <c r="Q3639" s="142"/>
      <c r="R3639" s="142"/>
      <c r="S3639" s="142"/>
      <c r="BB3639" s="147"/>
      <c r="BC3639" s="147">
        <f t="shared" si="1451"/>
        <v>18.879999999998965</v>
      </c>
      <c r="BD3639" s="163">
        <f t="shared" si="1452"/>
        <v>8.5716802003103811E-3</v>
      </c>
      <c r="BE3639" s="147">
        <f t="shared" si="1453"/>
        <v>2.0929221668587392E-5</v>
      </c>
      <c r="BF3639" s="147">
        <f t="shared" si="1449"/>
        <v>2.0929221668587392E-5</v>
      </c>
      <c r="BG3639" s="159" t="str">
        <f t="shared" si="1450"/>
        <v/>
      </c>
    </row>
    <row r="3640" spans="1:59" ht="20.100000000000001" customHeight="1" x14ac:dyDescent="0.25">
      <c r="A3640" s="147"/>
      <c r="B3640" s="147"/>
      <c r="C3640" s="147"/>
      <c r="D3640" s="147"/>
      <c r="E3640" s="147"/>
      <c r="F3640" s="147"/>
      <c r="G3640" s="147"/>
      <c r="H3640" s="147"/>
      <c r="I3640" s="147"/>
      <c r="J3640" s="147"/>
      <c r="K3640" s="142"/>
      <c r="L3640" s="142"/>
      <c r="M3640" s="142"/>
      <c r="N3640" s="142"/>
      <c r="O3640" s="142"/>
      <c r="P3640" s="142"/>
      <c r="Q3640" s="142"/>
      <c r="R3640" s="142"/>
      <c r="S3640" s="142"/>
      <c r="BB3640" s="147"/>
      <c r="BC3640" s="147">
        <f t="shared" si="1451"/>
        <v>18.886399999998964</v>
      </c>
      <c r="BD3640" s="163">
        <f t="shared" si="1452"/>
        <v>8.5507509786417937E-3</v>
      </c>
      <c r="BE3640" s="147">
        <f t="shared" si="1453"/>
        <v>2.0880036663572382E-5</v>
      </c>
      <c r="BF3640" s="147">
        <f t="shared" si="1449"/>
        <v>2.0880036663572382E-5</v>
      </c>
      <c r="BG3640" s="159" t="str">
        <f t="shared" si="1450"/>
        <v/>
      </c>
    </row>
    <row r="3641" spans="1:59" ht="20.100000000000001" customHeight="1" x14ac:dyDescent="0.25">
      <c r="A3641" s="147"/>
      <c r="B3641" s="147"/>
      <c r="C3641" s="147"/>
      <c r="D3641" s="147"/>
      <c r="E3641" s="147"/>
      <c r="F3641" s="147"/>
      <c r="G3641" s="147"/>
      <c r="H3641" s="147"/>
      <c r="I3641" s="147"/>
      <c r="J3641" s="147"/>
      <c r="K3641" s="142"/>
      <c r="L3641" s="142"/>
      <c r="M3641" s="142"/>
      <c r="N3641" s="142"/>
      <c r="O3641" s="142"/>
      <c r="P3641" s="142"/>
      <c r="Q3641" s="142"/>
      <c r="R3641" s="142"/>
      <c r="S3641" s="142"/>
      <c r="BB3641" s="147"/>
      <c r="BC3641" s="147">
        <f t="shared" si="1451"/>
        <v>18.892799999998964</v>
      </c>
      <c r="BD3641" s="163">
        <f t="shared" si="1452"/>
        <v>8.5298709419782213E-3</v>
      </c>
      <c r="BE3641" s="147">
        <f t="shared" si="1453"/>
        <v>2.0830961268335224E-5</v>
      </c>
      <c r="BF3641" s="147">
        <f t="shared" si="1449"/>
        <v>2.0830961268335224E-5</v>
      </c>
      <c r="BG3641" s="159" t="str">
        <f t="shared" si="1450"/>
        <v/>
      </c>
    </row>
    <row r="3642" spans="1:59" ht="20.100000000000001" customHeight="1" x14ac:dyDescent="0.25">
      <c r="A3642" s="147"/>
      <c r="B3642" s="147"/>
      <c r="C3642" s="147"/>
      <c r="D3642" s="147"/>
      <c r="E3642" s="147"/>
      <c r="F3642" s="147"/>
      <c r="G3642" s="147"/>
      <c r="H3642" s="147"/>
      <c r="I3642" s="147"/>
      <c r="J3642" s="147"/>
      <c r="K3642" s="142"/>
      <c r="L3642" s="142"/>
      <c r="M3642" s="142"/>
      <c r="N3642" s="142"/>
      <c r="O3642" s="142"/>
      <c r="P3642" s="142"/>
      <c r="Q3642" s="142"/>
      <c r="R3642" s="142"/>
      <c r="S3642" s="142"/>
      <c r="BB3642" s="147"/>
      <c r="BC3642" s="147">
        <f t="shared" si="1451"/>
        <v>18.899199999998963</v>
      </c>
      <c r="BD3642" s="163">
        <f t="shared" si="1452"/>
        <v>8.5090399807098861E-3</v>
      </c>
      <c r="BE3642" s="147">
        <f t="shared" si="1453"/>
        <v>2.0781995257457275E-5</v>
      </c>
      <c r="BF3642" s="147">
        <f t="shared" si="1449"/>
        <v>2.0781995257457275E-5</v>
      </c>
      <c r="BG3642" s="159" t="str">
        <f t="shared" si="1450"/>
        <v/>
      </c>
    </row>
    <row r="3643" spans="1:59" ht="20.100000000000001" customHeight="1" x14ac:dyDescent="0.25">
      <c r="A3643" s="147"/>
      <c r="B3643" s="147"/>
      <c r="C3643" s="147"/>
      <c r="D3643" s="147"/>
      <c r="E3643" s="147"/>
      <c r="F3643" s="147"/>
      <c r="G3643" s="147"/>
      <c r="H3643" s="147"/>
      <c r="I3643" s="147"/>
      <c r="J3643" s="147"/>
      <c r="K3643" s="142"/>
      <c r="L3643" s="142"/>
      <c r="M3643" s="142"/>
      <c r="N3643" s="142"/>
      <c r="O3643" s="142"/>
      <c r="P3643" s="142"/>
      <c r="Q3643" s="142"/>
      <c r="R3643" s="142"/>
      <c r="S3643" s="142"/>
      <c r="BB3643" s="147"/>
      <c r="BC3643" s="147">
        <f t="shared" si="1451"/>
        <v>18.905599999998962</v>
      </c>
      <c r="BD3643" s="163">
        <f t="shared" si="1452"/>
        <v>8.4882579854524288E-3</v>
      </c>
      <c r="BE3643" s="147">
        <f t="shared" si="1453"/>
        <v>2.0733138405854695E-5</v>
      </c>
      <c r="BF3643" s="147">
        <f t="shared" si="1449"/>
        <v>2.0733138405854695E-5</v>
      </c>
      <c r="BG3643" s="159" t="str">
        <f t="shared" si="1450"/>
        <v/>
      </c>
    </row>
    <row r="3644" spans="1:59" ht="20.100000000000001" customHeight="1" x14ac:dyDescent="0.25">
      <c r="A3644" s="147"/>
      <c r="B3644" s="147"/>
      <c r="C3644" s="147"/>
      <c r="D3644" s="147"/>
      <c r="E3644" s="147"/>
      <c r="F3644" s="147"/>
      <c r="G3644" s="147"/>
      <c r="H3644" s="147"/>
      <c r="I3644" s="147"/>
      <c r="J3644" s="147"/>
      <c r="K3644" s="142"/>
      <c r="L3644" s="142"/>
      <c r="M3644" s="142"/>
      <c r="N3644" s="142"/>
      <c r="O3644" s="142"/>
      <c r="P3644" s="142"/>
      <c r="Q3644" s="142"/>
      <c r="R3644" s="142"/>
      <c r="S3644" s="142"/>
      <c r="BB3644" s="147"/>
      <c r="BC3644" s="147">
        <f t="shared" si="1451"/>
        <v>18.911999999998962</v>
      </c>
      <c r="BD3644" s="163">
        <f t="shared" si="1452"/>
        <v>8.4675248470465741E-3</v>
      </c>
      <c r="BE3644" s="147">
        <f t="shared" si="1453"/>
        <v>2.068439048893457E-5</v>
      </c>
      <c r="BF3644" s="147">
        <f t="shared" si="1449"/>
        <v>2.068439048893457E-5</v>
      </c>
      <c r="BG3644" s="159" t="str">
        <f t="shared" si="1450"/>
        <v/>
      </c>
    </row>
    <row r="3645" spans="1:59" ht="20.100000000000001" customHeight="1" x14ac:dyDescent="0.25">
      <c r="A3645" s="147"/>
      <c r="B3645" s="147"/>
      <c r="C3645" s="147"/>
      <c r="D3645" s="147"/>
      <c r="E3645" s="147"/>
      <c r="F3645" s="147"/>
      <c r="G3645" s="147"/>
      <c r="H3645" s="147"/>
      <c r="I3645" s="147"/>
      <c r="J3645" s="147"/>
      <c r="K3645" s="142"/>
      <c r="L3645" s="142"/>
      <c r="M3645" s="142"/>
      <c r="N3645" s="142"/>
      <c r="O3645" s="142"/>
      <c r="P3645" s="142"/>
      <c r="Q3645" s="142"/>
      <c r="R3645" s="142"/>
      <c r="S3645" s="142"/>
      <c r="BB3645" s="147"/>
      <c r="BC3645" s="147">
        <f t="shared" si="1451"/>
        <v>18.918399999998961</v>
      </c>
      <c r="BD3645" s="163">
        <f t="shared" si="1452"/>
        <v>8.4468404565576395E-3</v>
      </c>
      <c r="BE3645" s="147">
        <f t="shared" si="1453"/>
        <v>2.0635751282393686E-5</v>
      </c>
      <c r="BF3645" s="147">
        <f t="shared" si="1449"/>
        <v>2.0635751282393686E-5</v>
      </c>
      <c r="BG3645" s="159" t="str">
        <f t="shared" si="1450"/>
        <v/>
      </c>
    </row>
    <row r="3646" spans="1:59" ht="20.100000000000001" customHeight="1" x14ac:dyDescent="0.25">
      <c r="A3646" s="147"/>
      <c r="B3646" s="147"/>
      <c r="C3646" s="147"/>
      <c r="D3646" s="147"/>
      <c r="E3646" s="147"/>
      <c r="F3646" s="147"/>
      <c r="G3646" s="147"/>
      <c r="H3646" s="147"/>
      <c r="I3646" s="147"/>
      <c r="J3646" s="147"/>
      <c r="K3646" s="142"/>
      <c r="L3646" s="142"/>
      <c r="M3646" s="142"/>
      <c r="N3646" s="142"/>
      <c r="O3646" s="142"/>
      <c r="P3646" s="142"/>
      <c r="Q3646" s="142"/>
      <c r="R3646" s="142"/>
      <c r="S3646" s="142"/>
      <c r="BB3646" s="147"/>
      <c r="BC3646" s="147">
        <f t="shared" si="1451"/>
        <v>18.92479999999896</v>
      </c>
      <c r="BD3646" s="163">
        <f t="shared" si="1452"/>
        <v>8.4262047052752458E-3</v>
      </c>
      <c r="BE3646" s="147">
        <f t="shared" si="1453"/>
        <v>2.0587220562445774E-5</v>
      </c>
      <c r="BF3646" s="147">
        <f t="shared" si="1449"/>
        <v>2.0587220562445774E-5</v>
      </c>
      <c r="BG3646" s="159" t="str">
        <f t="shared" si="1450"/>
        <v/>
      </c>
    </row>
    <row r="3647" spans="1:59" ht="20.100000000000001" customHeight="1" x14ac:dyDescent="0.25">
      <c r="A3647" s="147"/>
      <c r="B3647" s="147"/>
      <c r="C3647" s="147"/>
      <c r="D3647" s="147"/>
      <c r="E3647" s="147"/>
      <c r="F3647" s="147"/>
      <c r="G3647" s="147"/>
      <c r="H3647" s="147"/>
      <c r="I3647" s="147"/>
      <c r="J3647" s="147"/>
      <c r="K3647" s="142"/>
      <c r="L3647" s="142"/>
      <c r="M3647" s="142"/>
      <c r="N3647" s="142"/>
      <c r="O3647" s="142"/>
      <c r="P3647" s="142"/>
      <c r="Q3647" s="142"/>
      <c r="R3647" s="142"/>
      <c r="S3647" s="142"/>
      <c r="BB3647" s="147"/>
      <c r="BC3647" s="147">
        <f t="shared" si="1451"/>
        <v>18.93119999999896</v>
      </c>
      <c r="BD3647" s="163">
        <f t="shared" si="1452"/>
        <v>8.4056174847128001E-3</v>
      </c>
      <c r="BE3647" s="147">
        <f t="shared" si="1453"/>
        <v>2.0538798105642839E-5</v>
      </c>
      <c r="BF3647" s="147">
        <f t="shared" si="1449"/>
        <v>2.0538798105642839E-5</v>
      </c>
      <c r="BG3647" s="159" t="str">
        <f t="shared" si="1450"/>
        <v/>
      </c>
    </row>
    <row r="3648" spans="1:59" ht="20.100000000000001" customHeight="1" x14ac:dyDescent="0.25">
      <c r="A3648" s="147"/>
      <c r="B3648" s="147"/>
      <c r="C3648" s="147"/>
      <c r="D3648" s="147"/>
      <c r="E3648" s="147"/>
      <c r="F3648" s="147"/>
      <c r="G3648" s="147"/>
      <c r="H3648" s="147"/>
      <c r="I3648" s="147"/>
      <c r="J3648" s="147"/>
      <c r="K3648" s="142"/>
      <c r="L3648" s="142"/>
      <c r="M3648" s="142"/>
      <c r="N3648" s="142"/>
      <c r="O3648" s="142"/>
      <c r="P3648" s="142"/>
      <c r="Q3648" s="142"/>
      <c r="R3648" s="142"/>
      <c r="S3648" s="142"/>
      <c r="BB3648" s="147"/>
      <c r="BC3648" s="147">
        <f t="shared" si="1451"/>
        <v>18.937599999998959</v>
      </c>
      <c r="BD3648" s="163">
        <f t="shared" si="1452"/>
        <v>8.3850786866071572E-3</v>
      </c>
      <c r="BE3648" s="147">
        <f t="shared" si="1453"/>
        <v>2.0490483688944544E-5</v>
      </c>
      <c r="BF3648" s="147">
        <f t="shared" si="1449"/>
        <v>2.0490483688944544E-5</v>
      </c>
      <c r="BG3648" s="159" t="str">
        <f t="shared" si="1450"/>
        <v/>
      </c>
    </row>
    <row r="3649" spans="1:59" ht="20.100000000000001" customHeight="1" x14ac:dyDescent="0.25">
      <c r="A3649" s="147"/>
      <c r="B3649" s="147"/>
      <c r="C3649" s="147"/>
      <c r="D3649" s="147"/>
      <c r="E3649" s="147"/>
      <c r="F3649" s="147"/>
      <c r="G3649" s="147"/>
      <c r="H3649" s="147"/>
      <c r="I3649" s="147"/>
      <c r="J3649" s="147"/>
      <c r="K3649" s="142"/>
      <c r="L3649" s="142"/>
      <c r="M3649" s="142"/>
      <c r="N3649" s="142"/>
      <c r="O3649" s="142"/>
      <c r="P3649" s="142"/>
      <c r="Q3649" s="142"/>
      <c r="R3649" s="142"/>
      <c r="S3649" s="142"/>
      <c r="BB3649" s="147"/>
      <c r="BC3649" s="147">
        <f t="shared" si="1451"/>
        <v>18.943999999998958</v>
      </c>
      <c r="BD3649" s="163">
        <f t="shared" si="1452"/>
        <v>8.3645882029182127E-3</v>
      </c>
      <c r="BE3649" s="147">
        <f t="shared" si="1453"/>
        <v>2.0442277089706071E-5</v>
      </c>
      <c r="BF3649" s="147">
        <f t="shared" si="1449"/>
        <v>2.0442277089706071E-5</v>
      </c>
      <c r="BG3649" s="159" t="str">
        <f t="shared" si="1450"/>
        <v/>
      </c>
    </row>
    <row r="3650" spans="1:59" ht="20.100000000000001" customHeight="1" x14ac:dyDescent="0.25">
      <c r="A3650" s="147"/>
      <c r="B3650" s="147"/>
      <c r="C3650" s="147"/>
      <c r="D3650" s="147"/>
      <c r="E3650" s="147"/>
      <c r="F3650" s="147"/>
      <c r="G3650" s="147"/>
      <c r="H3650" s="147"/>
      <c r="I3650" s="147"/>
      <c r="J3650" s="147"/>
      <c r="K3650" s="142"/>
      <c r="L3650" s="142"/>
      <c r="M3650" s="142"/>
      <c r="N3650" s="142"/>
      <c r="O3650" s="142"/>
      <c r="P3650" s="142"/>
      <c r="Q3650" s="142"/>
      <c r="R3650" s="142"/>
      <c r="S3650" s="142"/>
      <c r="BB3650" s="147"/>
      <c r="BC3650" s="147">
        <f t="shared" si="1451"/>
        <v>18.950399999998957</v>
      </c>
      <c r="BD3650" s="163">
        <f t="shared" si="1452"/>
        <v>8.3441459258285066E-3</v>
      </c>
      <c r="BE3650" s="147">
        <f t="shared" si="1453"/>
        <v>2.0394178085688525E-5</v>
      </c>
      <c r="BF3650" s="147">
        <f t="shared" si="1449"/>
        <v>2.0394178085688525E-5</v>
      </c>
      <c r="BG3650" s="159" t="str">
        <f t="shared" si="1450"/>
        <v/>
      </c>
    </row>
    <row r="3651" spans="1:59" ht="20.100000000000001" customHeight="1" x14ac:dyDescent="0.25">
      <c r="A3651" s="147"/>
      <c r="B3651" s="147"/>
      <c r="C3651" s="147"/>
      <c r="D3651" s="147"/>
      <c r="E3651" s="147"/>
      <c r="F3651" s="147"/>
      <c r="G3651" s="147"/>
      <c r="H3651" s="147"/>
      <c r="I3651" s="147"/>
      <c r="J3651" s="147"/>
      <c r="K3651" s="142"/>
      <c r="L3651" s="142"/>
      <c r="M3651" s="142"/>
      <c r="N3651" s="142"/>
      <c r="O3651" s="142"/>
      <c r="P3651" s="142"/>
      <c r="Q3651" s="142"/>
      <c r="R3651" s="142"/>
      <c r="S3651" s="142"/>
      <c r="BB3651" s="147"/>
      <c r="BC3651" s="147">
        <f t="shared" si="1451"/>
        <v>18.956799999998957</v>
      </c>
      <c r="BD3651" s="163">
        <f t="shared" si="1452"/>
        <v>8.3237517477428181E-3</v>
      </c>
      <c r="BE3651" s="147">
        <f t="shared" si="1453"/>
        <v>2.0346186455097101E-5</v>
      </c>
      <c r="BF3651" s="147">
        <f t="shared" si="1449"/>
        <v>2.0346186455097101E-5</v>
      </c>
      <c r="BG3651" s="159" t="str">
        <f t="shared" si="1450"/>
        <v/>
      </c>
    </row>
    <row r="3652" spans="1:59" ht="20.100000000000001" customHeight="1" x14ac:dyDescent="0.25">
      <c r="A3652" s="147"/>
      <c r="B3652" s="147"/>
      <c r="C3652" s="147"/>
      <c r="D3652" s="147"/>
      <c r="E3652" s="147"/>
      <c r="F3652" s="147"/>
      <c r="G3652" s="147"/>
      <c r="H3652" s="147"/>
      <c r="I3652" s="147"/>
      <c r="J3652" s="147"/>
      <c r="K3652" s="142"/>
      <c r="L3652" s="142"/>
      <c r="M3652" s="142"/>
      <c r="N3652" s="142"/>
      <c r="O3652" s="142"/>
      <c r="P3652" s="142"/>
      <c r="Q3652" s="142"/>
      <c r="R3652" s="142"/>
      <c r="S3652" s="142"/>
      <c r="BB3652" s="147"/>
      <c r="BC3652" s="147">
        <f t="shared" si="1451"/>
        <v>18.963199999998956</v>
      </c>
      <c r="BD3652" s="163">
        <f t="shared" si="1452"/>
        <v>8.303405561287721E-3</v>
      </c>
      <c r="BE3652" s="147">
        <f t="shared" si="1453"/>
        <v>2.0298301976435368E-5</v>
      </c>
      <c r="BF3652" s="147">
        <f t="shared" si="1449"/>
        <v>2.0298301976435368E-5</v>
      </c>
      <c r="BG3652" s="159" t="str">
        <f t="shared" si="1450"/>
        <v/>
      </c>
    </row>
    <row r="3653" spans="1:59" ht="20.100000000000001" customHeight="1" x14ac:dyDescent="0.25">
      <c r="A3653" s="147"/>
      <c r="B3653" s="147"/>
      <c r="C3653" s="147"/>
      <c r="D3653" s="147"/>
      <c r="E3653" s="147"/>
      <c r="F3653" s="147"/>
      <c r="G3653" s="147"/>
      <c r="H3653" s="147"/>
      <c r="I3653" s="147"/>
      <c r="J3653" s="147"/>
      <c r="K3653" s="142"/>
      <c r="L3653" s="142"/>
      <c r="M3653" s="142"/>
      <c r="N3653" s="142"/>
      <c r="O3653" s="142"/>
      <c r="P3653" s="142"/>
      <c r="Q3653" s="142"/>
      <c r="R3653" s="142"/>
      <c r="S3653" s="142"/>
      <c r="BB3653" s="147"/>
      <c r="BC3653" s="147">
        <f t="shared" si="1451"/>
        <v>18.969599999998955</v>
      </c>
      <c r="BD3653" s="163">
        <f t="shared" si="1452"/>
        <v>8.2831072593112856E-3</v>
      </c>
      <c r="BE3653" s="147">
        <f t="shared" si="1453"/>
        <v>2.0250524428709962E-5</v>
      </c>
      <c r="BF3653" s="147">
        <f t="shared" si="1449"/>
        <v>2.0250524428709962E-5</v>
      </c>
      <c r="BG3653" s="159" t="str">
        <f t="shared" si="1450"/>
        <v/>
      </c>
    </row>
    <row r="3654" spans="1:59" ht="20.100000000000001" customHeight="1" x14ac:dyDescent="0.25">
      <c r="A3654" s="147"/>
      <c r="B3654" s="147"/>
      <c r="C3654" s="147"/>
      <c r="D3654" s="147"/>
      <c r="E3654" s="147"/>
      <c r="F3654" s="147"/>
      <c r="G3654" s="147"/>
      <c r="H3654" s="147"/>
      <c r="I3654" s="147"/>
      <c r="J3654" s="147"/>
      <c r="K3654" s="142"/>
      <c r="L3654" s="142"/>
      <c r="M3654" s="142"/>
      <c r="N3654" s="142"/>
      <c r="O3654" s="142"/>
      <c r="P3654" s="142"/>
      <c r="Q3654" s="142"/>
      <c r="R3654" s="142"/>
      <c r="S3654" s="142"/>
      <c r="BB3654" s="147"/>
      <c r="BC3654" s="147">
        <f t="shared" si="1451"/>
        <v>18.975999999998955</v>
      </c>
      <c r="BD3654" s="163">
        <f t="shared" si="1452"/>
        <v>8.2628567348825756E-3</v>
      </c>
      <c r="BE3654" s="147">
        <f t="shared" si="1453"/>
        <v>2.0202853591255385E-5</v>
      </c>
      <c r="BF3654" s="147">
        <f t="shared" si="1449"/>
        <v>2.0202853591255385E-5</v>
      </c>
      <c r="BG3654" s="159" t="str">
        <f t="shared" si="1450"/>
        <v/>
      </c>
    </row>
    <row r="3655" spans="1:59" ht="20.100000000000001" customHeight="1" x14ac:dyDescent="0.25">
      <c r="A3655" s="147"/>
      <c r="B3655" s="147"/>
      <c r="C3655" s="147"/>
      <c r="D3655" s="147"/>
      <c r="E3655" s="147"/>
      <c r="F3655" s="147"/>
      <c r="G3655" s="147"/>
      <c r="H3655" s="147"/>
      <c r="I3655" s="147"/>
      <c r="J3655" s="147"/>
      <c r="K3655" s="142"/>
      <c r="L3655" s="142"/>
      <c r="M3655" s="142"/>
      <c r="N3655" s="142"/>
      <c r="O3655" s="142"/>
      <c r="P3655" s="142"/>
      <c r="Q3655" s="142"/>
      <c r="R3655" s="142"/>
      <c r="S3655" s="142"/>
      <c r="BB3655" s="147"/>
      <c r="BC3655" s="147">
        <f t="shared" si="1451"/>
        <v>18.982399999998954</v>
      </c>
      <c r="BD3655" s="163">
        <f t="shared" si="1452"/>
        <v>8.2426538812913203E-3</v>
      </c>
      <c r="BE3655" s="147">
        <f t="shared" si="1453"/>
        <v>2.015528924381553E-5</v>
      </c>
      <c r="BF3655" s="147">
        <f t="shared" si="1449"/>
        <v>2.015528924381553E-5</v>
      </c>
      <c r="BG3655" s="159" t="str">
        <f t="shared" si="1450"/>
        <v/>
      </c>
    </row>
    <row r="3656" spans="1:59" ht="20.100000000000001" customHeight="1" x14ac:dyDescent="0.25">
      <c r="A3656" s="147"/>
      <c r="B3656" s="147"/>
      <c r="C3656" s="147"/>
      <c r="D3656" s="147"/>
      <c r="E3656" s="147"/>
      <c r="F3656" s="147"/>
      <c r="G3656" s="147"/>
      <c r="H3656" s="147"/>
      <c r="I3656" s="147"/>
      <c r="J3656" s="147"/>
      <c r="K3656" s="142"/>
      <c r="L3656" s="142"/>
      <c r="M3656" s="142"/>
      <c r="N3656" s="142"/>
      <c r="O3656" s="142"/>
      <c r="P3656" s="142"/>
      <c r="Q3656" s="142"/>
      <c r="R3656" s="142"/>
      <c r="S3656" s="142"/>
      <c r="BB3656" s="147"/>
      <c r="BC3656" s="147">
        <f t="shared" si="1451"/>
        <v>18.988799999998953</v>
      </c>
      <c r="BD3656" s="163">
        <f t="shared" si="1452"/>
        <v>8.2224985920475047E-3</v>
      </c>
      <c r="BE3656" s="147">
        <f t="shared" si="1453"/>
        <v>2.0107831166559301E-5</v>
      </c>
      <c r="BF3656" s="147">
        <f t="shared" si="1449"/>
        <v>2.0107831166559301E-5</v>
      </c>
      <c r="BG3656" s="159" t="str">
        <f t="shared" si="1450"/>
        <v/>
      </c>
    </row>
    <row r="3657" spans="1:59" ht="20.100000000000001" customHeight="1" x14ac:dyDescent="0.25">
      <c r="A3657" s="147"/>
      <c r="B3657" s="147"/>
      <c r="C3657" s="147"/>
      <c r="D3657" s="147"/>
      <c r="E3657" s="147"/>
      <c r="F3657" s="147"/>
      <c r="G3657" s="147"/>
      <c r="H3657" s="147"/>
      <c r="I3657" s="147"/>
      <c r="J3657" s="147"/>
      <c r="K3657" s="142"/>
      <c r="L3657" s="142"/>
      <c r="M3657" s="142"/>
      <c r="N3657" s="142"/>
      <c r="O3657" s="142"/>
      <c r="P3657" s="142"/>
      <c r="Q3657" s="142"/>
      <c r="R3657" s="142"/>
      <c r="S3657" s="142"/>
      <c r="BB3657" s="147"/>
      <c r="BC3657" s="147">
        <f t="shared" si="1451"/>
        <v>18.995199999998952</v>
      </c>
      <c r="BD3657" s="163">
        <f t="shared" si="1452"/>
        <v>8.2023907608809454E-3</v>
      </c>
      <c r="BE3657" s="147">
        <f t="shared" si="1453"/>
        <v>2.0060479140038973E-5</v>
      </c>
      <c r="BF3657" s="147">
        <f t="shared" si="1449"/>
        <v>2.0060479140038973E-5</v>
      </c>
      <c r="BG3657" s="159" t="str">
        <f t="shared" si="1450"/>
        <v/>
      </c>
    </row>
    <row r="3658" spans="1:59" ht="20.100000000000001" customHeight="1" x14ac:dyDescent="0.25">
      <c r="A3658" s="147"/>
      <c r="B3658" s="147"/>
      <c r="C3658" s="147"/>
      <c r="D3658" s="147"/>
      <c r="E3658" s="147"/>
      <c r="F3658" s="147"/>
      <c r="G3658" s="147"/>
      <c r="H3658" s="147"/>
      <c r="I3658" s="147"/>
      <c r="J3658" s="147"/>
      <c r="K3658" s="142"/>
      <c r="L3658" s="142"/>
      <c r="M3658" s="142"/>
      <c r="N3658" s="142"/>
      <c r="O3658" s="142"/>
      <c r="P3658" s="142"/>
      <c r="Q3658" s="142"/>
      <c r="R3658" s="142"/>
      <c r="S3658" s="142"/>
      <c r="BB3658" s="147"/>
      <c r="BC3658" s="147">
        <f t="shared" si="1451"/>
        <v>19.001599999998952</v>
      </c>
      <c r="BD3658" s="163">
        <f t="shared" si="1452"/>
        <v>8.1823302817409065E-3</v>
      </c>
      <c r="BE3658" s="147">
        <f t="shared" si="1453"/>
        <v>2.0013232945188461E-5</v>
      </c>
      <c r="BF3658" s="147">
        <f t="shared" si="1449"/>
        <v>2.0013232945188461E-5</v>
      </c>
      <c r="BG3658" s="159" t="str">
        <f t="shared" si="1450"/>
        <v/>
      </c>
    </row>
    <row r="3659" spans="1:59" ht="20.100000000000001" customHeight="1" x14ac:dyDescent="0.25">
      <c r="A3659" s="147"/>
      <c r="B3659" s="147"/>
      <c r="C3659" s="147"/>
      <c r="D3659" s="147"/>
      <c r="E3659" s="147"/>
      <c r="F3659" s="147"/>
      <c r="G3659" s="147"/>
      <c r="H3659" s="147"/>
      <c r="I3659" s="147"/>
      <c r="J3659" s="147"/>
      <c r="K3659" s="142"/>
      <c r="L3659" s="142"/>
      <c r="M3659" s="142"/>
      <c r="N3659" s="142"/>
      <c r="O3659" s="142"/>
      <c r="P3659" s="142"/>
      <c r="Q3659" s="142"/>
      <c r="R3659" s="142"/>
      <c r="S3659" s="142"/>
      <c r="BB3659" s="147"/>
      <c r="BC3659" s="147">
        <f t="shared" si="1451"/>
        <v>19.007999999998951</v>
      </c>
      <c r="BD3659" s="163">
        <f t="shared" si="1452"/>
        <v>8.162317048795718E-3</v>
      </c>
      <c r="BE3659" s="147">
        <f t="shared" si="1453"/>
        <v>1.9966092363344137E-5</v>
      </c>
      <c r="BF3659" s="147">
        <f t="shared" si="1449"/>
        <v>1.9966092363344137E-5</v>
      </c>
      <c r="BG3659" s="159" t="str">
        <f t="shared" si="1450"/>
        <v/>
      </c>
    </row>
    <row r="3660" spans="1:59" ht="20.100000000000001" customHeight="1" x14ac:dyDescent="0.25">
      <c r="A3660" s="147"/>
      <c r="B3660" s="147"/>
      <c r="C3660" s="147"/>
      <c r="D3660" s="147"/>
      <c r="E3660" s="147"/>
      <c r="F3660" s="147"/>
      <c r="G3660" s="147"/>
      <c r="H3660" s="147"/>
      <c r="I3660" s="147"/>
      <c r="J3660" s="147"/>
      <c r="K3660" s="142"/>
      <c r="L3660" s="142"/>
      <c r="M3660" s="142"/>
      <c r="N3660" s="142"/>
      <c r="O3660" s="142"/>
      <c r="P3660" s="142"/>
      <c r="Q3660" s="142"/>
      <c r="R3660" s="142"/>
      <c r="S3660" s="142"/>
      <c r="BB3660" s="147"/>
      <c r="BC3660" s="147">
        <f t="shared" si="1451"/>
        <v>19.01439999999895</v>
      </c>
      <c r="BD3660" s="163">
        <f t="shared" si="1452"/>
        <v>8.1423509564323739E-3</v>
      </c>
      <c r="BE3660" s="147">
        <f t="shared" si="1453"/>
        <v>1.9919057176217073E-5</v>
      </c>
      <c r="BF3660" s="147">
        <f t="shared" si="1449"/>
        <v>1.9919057176217073E-5</v>
      </c>
      <c r="BG3660" s="159" t="str">
        <f t="shared" si="1450"/>
        <v/>
      </c>
    </row>
    <row r="3661" spans="1:59" ht="20.100000000000001" customHeight="1" x14ac:dyDescent="0.25">
      <c r="A3661" s="147"/>
      <c r="B3661" s="147"/>
      <c r="C3661" s="147"/>
      <c r="D3661" s="147"/>
      <c r="E3661" s="147"/>
      <c r="F3661" s="147"/>
      <c r="G3661" s="147"/>
      <c r="H3661" s="147"/>
      <c r="I3661" s="147"/>
      <c r="J3661" s="147"/>
      <c r="K3661" s="142"/>
      <c r="L3661" s="142"/>
      <c r="M3661" s="142"/>
      <c r="N3661" s="142"/>
      <c r="O3661" s="142"/>
      <c r="P3661" s="142"/>
      <c r="Q3661" s="142"/>
      <c r="R3661" s="142"/>
      <c r="S3661" s="142"/>
      <c r="BB3661" s="147"/>
      <c r="BC3661" s="147">
        <f t="shared" si="1451"/>
        <v>19.02079999999895</v>
      </c>
      <c r="BD3661" s="163">
        <f t="shared" si="1452"/>
        <v>8.1224318992561568E-3</v>
      </c>
      <c r="BE3661" s="147">
        <f t="shared" si="1453"/>
        <v>1.9872127165976305E-5</v>
      </c>
      <c r="BF3661" s="147">
        <f t="shared" si="1449"/>
        <v>1.9872127165976305E-5</v>
      </c>
      <c r="BG3661" s="159" t="str">
        <f t="shared" si="1450"/>
        <v/>
      </c>
    </row>
    <row r="3662" spans="1:59" ht="20.100000000000001" customHeight="1" x14ac:dyDescent="0.25">
      <c r="A3662" s="147"/>
      <c r="B3662" s="147"/>
      <c r="C3662" s="147"/>
      <c r="D3662" s="147"/>
      <c r="E3662" s="147"/>
      <c r="F3662" s="147"/>
      <c r="G3662" s="147"/>
      <c r="H3662" s="147"/>
      <c r="I3662" s="147"/>
      <c r="J3662" s="147"/>
      <c r="K3662" s="142"/>
      <c r="L3662" s="142"/>
      <c r="M3662" s="142"/>
      <c r="N3662" s="142"/>
      <c r="O3662" s="142"/>
      <c r="P3662" s="142"/>
      <c r="Q3662" s="142"/>
      <c r="R3662" s="142"/>
      <c r="S3662" s="142"/>
      <c r="BB3662" s="147"/>
      <c r="BC3662" s="147">
        <f t="shared" si="1451"/>
        <v>19.027199999998949</v>
      </c>
      <c r="BD3662" s="163">
        <f t="shared" si="1452"/>
        <v>8.1025597720901805E-3</v>
      </c>
      <c r="BE3662" s="147">
        <f t="shared" si="1453"/>
        <v>1.9825302115111798E-5</v>
      </c>
      <c r="BF3662" s="147">
        <f t="shared" si="1449"/>
        <v>1.9825302115111798E-5</v>
      </c>
      <c r="BG3662" s="159" t="str">
        <f t="shared" si="1450"/>
        <v/>
      </c>
    </row>
    <row r="3663" spans="1:59" ht="20.100000000000001" customHeight="1" x14ac:dyDescent="0.25">
      <c r="A3663" s="147"/>
      <c r="B3663" s="147"/>
      <c r="C3663" s="147"/>
      <c r="D3663" s="147"/>
      <c r="E3663" s="147"/>
      <c r="F3663" s="147"/>
      <c r="G3663" s="147"/>
      <c r="H3663" s="147"/>
      <c r="I3663" s="147"/>
      <c r="J3663" s="147"/>
      <c r="K3663" s="142"/>
      <c r="L3663" s="142"/>
      <c r="M3663" s="142"/>
      <c r="N3663" s="142"/>
      <c r="O3663" s="142"/>
      <c r="P3663" s="142"/>
      <c r="Q3663" s="142"/>
      <c r="R3663" s="142"/>
      <c r="S3663" s="142"/>
      <c r="BB3663" s="147"/>
      <c r="BC3663" s="147">
        <f t="shared" si="1451"/>
        <v>19.033599999998948</v>
      </c>
      <c r="BD3663" s="163">
        <f t="shared" si="1452"/>
        <v>8.0827344699750687E-3</v>
      </c>
      <c r="BE3663" s="147">
        <f t="shared" si="1453"/>
        <v>1.9778581806536785E-5</v>
      </c>
      <c r="BF3663" s="147">
        <f t="shared" si="1449"/>
        <v>1.9778581806536785E-5</v>
      </c>
      <c r="BG3663" s="159" t="str">
        <f t="shared" si="1450"/>
        <v/>
      </c>
    </row>
    <row r="3664" spans="1:59" ht="20.100000000000001" customHeight="1" x14ac:dyDescent="0.25">
      <c r="A3664" s="147"/>
      <c r="B3664" s="147"/>
      <c r="C3664" s="147"/>
      <c r="D3664" s="147"/>
      <c r="E3664" s="147"/>
      <c r="F3664" s="147"/>
      <c r="G3664" s="147"/>
      <c r="H3664" s="147"/>
      <c r="I3664" s="147"/>
      <c r="J3664" s="147"/>
      <c r="K3664" s="142"/>
      <c r="L3664" s="142"/>
      <c r="M3664" s="142"/>
      <c r="N3664" s="142"/>
      <c r="O3664" s="142"/>
      <c r="P3664" s="142"/>
      <c r="Q3664" s="142"/>
      <c r="R3664" s="142"/>
      <c r="S3664" s="142"/>
      <c r="BB3664" s="147"/>
      <c r="BC3664" s="147">
        <f t="shared" si="1451"/>
        <v>19.039999999998948</v>
      </c>
      <c r="BD3664" s="163">
        <f t="shared" si="1452"/>
        <v>8.0629558881685319E-3</v>
      </c>
      <c r="BE3664" s="147">
        <f t="shared" si="1453"/>
        <v>1.9731966023563488E-5</v>
      </c>
      <c r="BF3664" s="147">
        <f t="shared" si="1449"/>
        <v>1.9731966023563488E-5</v>
      </c>
      <c r="BG3664" s="159" t="str">
        <f t="shared" si="1450"/>
        <v/>
      </c>
    </row>
    <row r="3665" spans="1:59" ht="20.100000000000001" customHeight="1" x14ac:dyDescent="0.25">
      <c r="A3665" s="147"/>
      <c r="B3665" s="147"/>
      <c r="C3665" s="147"/>
      <c r="D3665" s="147"/>
      <c r="E3665" s="147"/>
      <c r="F3665" s="147"/>
      <c r="G3665" s="147"/>
      <c r="H3665" s="147"/>
      <c r="I3665" s="147"/>
      <c r="J3665" s="147"/>
      <c r="K3665" s="142"/>
      <c r="L3665" s="142"/>
      <c r="M3665" s="142"/>
      <c r="N3665" s="142"/>
      <c r="O3665" s="142"/>
      <c r="P3665" s="142"/>
      <c r="Q3665" s="142"/>
      <c r="R3665" s="142"/>
      <c r="S3665" s="142"/>
      <c r="BB3665" s="147"/>
      <c r="BC3665" s="147">
        <f t="shared" si="1451"/>
        <v>19.046399999998947</v>
      </c>
      <c r="BD3665" s="163">
        <f t="shared" si="1452"/>
        <v>8.0432239221449684E-3</v>
      </c>
      <c r="BE3665" s="147">
        <f t="shared" si="1453"/>
        <v>1.9685454549899645E-5</v>
      </c>
      <c r="BF3665" s="147">
        <f t="shared" si="1449"/>
        <v>1.9685454549899645E-5</v>
      </c>
      <c r="BG3665" s="159" t="str">
        <f t="shared" si="1450"/>
        <v/>
      </c>
    </row>
    <row r="3666" spans="1:59" ht="20.100000000000001" customHeight="1" x14ac:dyDescent="0.25">
      <c r="A3666" s="147"/>
      <c r="B3666" s="147"/>
      <c r="C3666" s="147"/>
      <c r="D3666" s="147"/>
      <c r="E3666" s="147"/>
      <c r="F3666" s="147"/>
      <c r="G3666" s="147"/>
      <c r="H3666" s="147"/>
      <c r="I3666" s="147"/>
      <c r="J3666" s="147"/>
      <c r="K3666" s="142"/>
      <c r="L3666" s="142"/>
      <c r="M3666" s="142"/>
      <c r="N3666" s="142"/>
      <c r="O3666" s="142"/>
      <c r="P3666" s="142"/>
      <c r="Q3666" s="142"/>
      <c r="R3666" s="142"/>
      <c r="S3666" s="142"/>
      <c r="BB3666" s="147"/>
      <c r="BC3666" s="147">
        <f t="shared" si="1451"/>
        <v>19.052799999998946</v>
      </c>
      <c r="BD3666" s="163">
        <f t="shared" si="1452"/>
        <v>8.0235384675950688E-3</v>
      </c>
      <c r="BE3666" s="147">
        <f t="shared" si="1453"/>
        <v>1.9639047169591264E-5</v>
      </c>
      <c r="BF3666" s="147">
        <f t="shared" si="1449"/>
        <v>1.9639047169591264E-5</v>
      </c>
      <c r="BG3666" s="159" t="str">
        <f t="shared" si="1450"/>
        <v/>
      </c>
    </row>
    <row r="3667" spans="1:59" ht="20.100000000000001" customHeight="1" x14ac:dyDescent="0.25">
      <c r="A3667" s="147"/>
      <c r="B3667" s="147"/>
      <c r="C3667" s="147"/>
      <c r="D3667" s="147"/>
      <c r="E3667" s="147"/>
      <c r="F3667" s="147"/>
      <c r="G3667" s="147"/>
      <c r="H3667" s="147"/>
      <c r="I3667" s="147"/>
      <c r="J3667" s="147"/>
      <c r="K3667" s="142"/>
      <c r="L3667" s="142"/>
      <c r="M3667" s="142"/>
      <c r="N3667" s="142"/>
      <c r="O3667" s="142"/>
      <c r="P3667" s="142"/>
      <c r="Q3667" s="142"/>
      <c r="R3667" s="142"/>
      <c r="S3667" s="142"/>
      <c r="BB3667" s="147"/>
      <c r="BC3667" s="147">
        <f t="shared" si="1451"/>
        <v>19.059199999998945</v>
      </c>
      <c r="BD3667" s="163">
        <f t="shared" si="1452"/>
        <v>8.0038994204254775E-3</v>
      </c>
      <c r="BE3667" s="147">
        <f t="shared" si="1453"/>
        <v>1.9592743667164875E-5</v>
      </c>
      <c r="BF3667" s="147">
        <f t="shared" si="1449"/>
        <v>1.9592743667164875E-5</v>
      </c>
      <c r="BG3667" s="159" t="str">
        <f t="shared" si="1450"/>
        <v/>
      </c>
    </row>
    <row r="3668" spans="1:59" ht="20.100000000000001" customHeight="1" x14ac:dyDescent="0.25">
      <c r="A3668" s="147"/>
      <c r="B3668" s="147"/>
      <c r="C3668" s="147"/>
      <c r="D3668" s="147"/>
      <c r="E3668" s="147"/>
      <c r="F3668" s="147"/>
      <c r="G3668" s="147"/>
      <c r="H3668" s="147"/>
      <c r="I3668" s="147"/>
      <c r="J3668" s="147"/>
      <c r="K3668" s="142"/>
      <c r="L3668" s="142"/>
      <c r="M3668" s="142"/>
      <c r="N3668" s="142"/>
      <c r="O3668" s="142"/>
      <c r="P3668" s="142"/>
      <c r="Q3668" s="142"/>
      <c r="R3668" s="142"/>
      <c r="S3668" s="142"/>
      <c r="BB3668" s="147"/>
      <c r="BC3668" s="147">
        <f t="shared" si="1451"/>
        <v>19.065599999998945</v>
      </c>
      <c r="BD3668" s="163">
        <f t="shared" si="1452"/>
        <v>7.9843066767583126E-3</v>
      </c>
      <c r="BE3668" s="147">
        <f t="shared" si="1453"/>
        <v>1.9546543827460988E-5</v>
      </c>
      <c r="BF3668" s="147">
        <f t="shared" si="1449"/>
        <v>1.9546543827460988E-5</v>
      </c>
      <c r="BG3668" s="159" t="str">
        <f t="shared" si="1450"/>
        <v/>
      </c>
    </row>
    <row r="3669" spans="1:59" ht="20.100000000000001" customHeight="1" x14ac:dyDescent="0.25">
      <c r="A3669" s="147"/>
      <c r="B3669" s="147"/>
      <c r="C3669" s="147"/>
      <c r="D3669" s="147"/>
      <c r="E3669" s="147"/>
      <c r="F3669" s="147"/>
      <c r="G3669" s="147"/>
      <c r="H3669" s="147"/>
      <c r="I3669" s="147"/>
      <c r="J3669" s="147"/>
      <c r="K3669" s="142"/>
      <c r="L3669" s="142"/>
      <c r="M3669" s="142"/>
      <c r="N3669" s="142"/>
      <c r="O3669" s="142"/>
      <c r="P3669" s="142"/>
      <c r="Q3669" s="142"/>
      <c r="R3669" s="142"/>
      <c r="S3669" s="142"/>
      <c r="BB3669" s="147"/>
      <c r="BC3669" s="147">
        <f t="shared" si="1451"/>
        <v>19.071999999998944</v>
      </c>
      <c r="BD3669" s="163">
        <f t="shared" si="1452"/>
        <v>7.9647601329308516E-3</v>
      </c>
      <c r="BE3669" s="147">
        <f t="shared" si="1453"/>
        <v>1.9500447435753798E-5</v>
      </c>
      <c r="BF3669" s="147">
        <f t="shared" si="1449"/>
        <v>1.9500447435753798E-5</v>
      </c>
      <c r="BG3669" s="159" t="str">
        <f t="shared" si="1450"/>
        <v/>
      </c>
    </row>
    <row r="3670" spans="1:59" ht="20.100000000000001" customHeight="1" x14ac:dyDescent="0.25">
      <c r="A3670" s="147"/>
      <c r="B3670" s="147"/>
      <c r="C3670" s="147"/>
      <c r="D3670" s="147"/>
      <c r="E3670" s="147"/>
      <c r="F3670" s="147"/>
      <c r="G3670" s="147"/>
      <c r="H3670" s="147"/>
      <c r="I3670" s="147"/>
      <c r="J3670" s="147"/>
      <c r="K3670" s="142"/>
      <c r="L3670" s="142"/>
      <c r="M3670" s="142"/>
      <c r="N3670" s="142"/>
      <c r="O3670" s="142"/>
      <c r="P3670" s="142"/>
      <c r="Q3670" s="142"/>
      <c r="R3670" s="142"/>
      <c r="S3670" s="142"/>
      <c r="BB3670" s="147"/>
      <c r="BC3670" s="147">
        <f t="shared" si="1451"/>
        <v>19.078399999998943</v>
      </c>
      <c r="BD3670" s="163">
        <f t="shared" si="1452"/>
        <v>7.9452596854950978E-3</v>
      </c>
      <c r="BE3670" s="147">
        <f t="shared" si="1453"/>
        <v>1.9454454277669647E-5</v>
      </c>
      <c r="BF3670" s="147">
        <f t="shared" si="1449"/>
        <v>1.9454454277669647E-5</v>
      </c>
      <c r="BG3670" s="159" t="str">
        <f t="shared" si="1450"/>
        <v/>
      </c>
    </row>
    <row r="3671" spans="1:59" ht="20.100000000000001" customHeight="1" x14ac:dyDescent="0.25">
      <c r="A3671" s="147"/>
      <c r="B3671" s="147"/>
      <c r="C3671" s="147"/>
      <c r="D3671" s="147"/>
      <c r="E3671" s="147"/>
      <c r="F3671" s="147"/>
      <c r="G3671" s="147"/>
      <c r="H3671" s="147"/>
      <c r="I3671" s="147"/>
      <c r="J3671" s="147"/>
      <c r="K3671" s="142"/>
      <c r="L3671" s="142"/>
      <c r="M3671" s="142"/>
      <c r="N3671" s="142"/>
      <c r="O3671" s="142"/>
      <c r="P3671" s="142"/>
      <c r="Q3671" s="142"/>
      <c r="R3671" s="142"/>
      <c r="S3671" s="142"/>
      <c r="BB3671" s="147"/>
      <c r="BC3671" s="147">
        <f t="shared" si="1451"/>
        <v>19.084799999998943</v>
      </c>
      <c r="BD3671" s="163">
        <f t="shared" si="1452"/>
        <v>7.9258052312174282E-3</v>
      </c>
      <c r="BE3671" s="147">
        <f t="shared" si="1453"/>
        <v>1.9408564139265089E-5</v>
      </c>
      <c r="BF3671" s="147">
        <f t="shared" si="1449"/>
        <v>1.9408564139265089E-5</v>
      </c>
      <c r="BG3671" s="159" t="str">
        <f t="shared" si="1450"/>
        <v/>
      </c>
    </row>
    <row r="3672" spans="1:59" ht="20.100000000000001" customHeight="1" x14ac:dyDescent="0.25">
      <c r="A3672" s="147"/>
      <c r="B3672" s="147"/>
      <c r="C3672" s="147"/>
      <c r="D3672" s="147"/>
      <c r="E3672" s="147"/>
      <c r="F3672" s="147"/>
      <c r="G3672" s="147"/>
      <c r="H3672" s="147"/>
      <c r="I3672" s="147"/>
      <c r="J3672" s="147"/>
      <c r="K3672" s="142"/>
      <c r="L3672" s="142"/>
      <c r="M3672" s="142"/>
      <c r="N3672" s="142"/>
      <c r="O3672" s="142"/>
      <c r="P3672" s="142"/>
      <c r="Q3672" s="142"/>
      <c r="R3672" s="142"/>
      <c r="S3672" s="142"/>
      <c r="BB3672" s="147"/>
      <c r="BC3672" s="147">
        <f t="shared" si="1451"/>
        <v>19.091199999998942</v>
      </c>
      <c r="BD3672" s="163">
        <f t="shared" si="1452"/>
        <v>7.9063966670781631E-3</v>
      </c>
      <c r="BE3672" s="147">
        <f t="shared" si="1453"/>
        <v>1.9362776806948825E-5</v>
      </c>
      <c r="BF3672" s="147">
        <f t="shared" si="1449"/>
        <v>1.9362776806948825E-5</v>
      </c>
      <c r="BG3672" s="159" t="str">
        <f t="shared" si="1450"/>
        <v/>
      </c>
    </row>
    <row r="3673" spans="1:59" ht="20.100000000000001" customHeight="1" x14ac:dyDescent="0.25">
      <c r="A3673" s="147"/>
      <c r="B3673" s="147"/>
      <c r="C3673" s="147"/>
      <c r="D3673" s="147"/>
      <c r="E3673" s="147"/>
      <c r="F3673" s="147"/>
      <c r="G3673" s="147"/>
      <c r="H3673" s="147"/>
      <c r="I3673" s="147"/>
      <c r="J3673" s="147"/>
      <c r="K3673" s="142"/>
      <c r="L3673" s="142"/>
      <c r="M3673" s="142"/>
      <c r="N3673" s="142"/>
      <c r="O3673" s="142"/>
      <c r="P3673" s="142"/>
      <c r="Q3673" s="142"/>
      <c r="R3673" s="142"/>
      <c r="S3673" s="142"/>
      <c r="BB3673" s="147"/>
      <c r="BC3673" s="147">
        <f t="shared" si="1451"/>
        <v>19.097599999998941</v>
      </c>
      <c r="BD3673" s="163">
        <f t="shared" si="1452"/>
        <v>7.8870338902712143E-3</v>
      </c>
      <c r="BE3673" s="147">
        <f t="shared" si="1453"/>
        <v>1.9317092067535485E-5</v>
      </c>
      <c r="BF3673" s="147">
        <f t="shared" si="1449"/>
        <v>1.9317092067535485E-5</v>
      </c>
      <c r="BG3673" s="159" t="str">
        <f t="shared" si="1450"/>
        <v/>
      </c>
    </row>
    <row r="3674" spans="1:59" ht="20.100000000000001" customHeight="1" x14ac:dyDescent="0.25">
      <c r="A3674" s="147"/>
      <c r="B3674" s="147"/>
      <c r="C3674" s="147"/>
      <c r="D3674" s="147"/>
      <c r="E3674" s="147"/>
      <c r="F3674" s="147"/>
      <c r="G3674" s="147"/>
      <c r="H3674" s="147"/>
      <c r="I3674" s="147"/>
      <c r="J3674" s="147"/>
      <c r="K3674" s="142"/>
      <c r="L3674" s="142"/>
      <c r="M3674" s="142"/>
      <c r="N3674" s="142"/>
      <c r="O3674" s="142"/>
      <c r="P3674" s="142"/>
      <c r="Q3674" s="142"/>
      <c r="R3674" s="142"/>
      <c r="S3674" s="142"/>
      <c r="BB3674" s="147"/>
      <c r="BC3674" s="147">
        <f t="shared" si="1451"/>
        <v>19.10399999999894</v>
      </c>
      <c r="BD3674" s="163">
        <f t="shared" si="1452"/>
        <v>7.8677167982036788E-3</v>
      </c>
      <c r="BE3674" s="147">
        <f t="shared" si="1453"/>
        <v>1.9271509708262968E-5</v>
      </c>
      <c r="BF3674" s="147">
        <f t="shared" si="1449"/>
        <v>1.9271509708262968E-5</v>
      </c>
      <c r="BG3674" s="159" t="str">
        <f t="shared" si="1450"/>
        <v/>
      </c>
    </row>
    <row r="3675" spans="1:59" ht="20.100000000000001" customHeight="1" x14ac:dyDescent="0.25">
      <c r="A3675" s="147"/>
      <c r="B3675" s="147"/>
      <c r="C3675" s="147"/>
      <c r="D3675" s="147"/>
      <c r="E3675" s="147"/>
      <c r="F3675" s="147"/>
      <c r="G3675" s="147"/>
      <c r="H3675" s="147"/>
      <c r="I3675" s="147"/>
      <c r="J3675" s="147"/>
      <c r="K3675" s="142"/>
      <c r="L3675" s="142"/>
      <c r="M3675" s="142"/>
      <c r="N3675" s="142"/>
      <c r="O3675" s="142"/>
      <c r="P3675" s="142"/>
      <c r="Q3675" s="142"/>
      <c r="R3675" s="142"/>
      <c r="S3675" s="142"/>
      <c r="BB3675" s="147"/>
      <c r="BC3675" s="147">
        <f t="shared" si="1451"/>
        <v>19.11039999999894</v>
      </c>
      <c r="BD3675" s="163">
        <f t="shared" si="1452"/>
        <v>7.8484452884954158E-3</v>
      </c>
      <c r="BE3675" s="147">
        <f t="shared" si="1453"/>
        <v>1.92260295166502E-5</v>
      </c>
      <c r="BF3675" s="147">
        <f t="shared" si="1449"/>
        <v>1.92260295166502E-5</v>
      </c>
      <c r="BG3675" s="159" t="str">
        <f t="shared" si="1450"/>
        <v/>
      </c>
    </row>
    <row r="3676" spans="1:59" ht="20.100000000000001" customHeight="1" x14ac:dyDescent="0.25">
      <c r="A3676" s="147"/>
      <c r="B3676" s="147"/>
      <c r="C3676" s="147"/>
      <c r="D3676" s="147"/>
      <c r="E3676" s="147"/>
      <c r="F3676" s="147"/>
      <c r="G3676" s="147"/>
      <c r="H3676" s="147"/>
      <c r="I3676" s="147"/>
      <c r="J3676" s="147"/>
      <c r="K3676" s="142"/>
      <c r="L3676" s="142"/>
      <c r="M3676" s="142"/>
      <c r="N3676" s="142"/>
      <c r="O3676" s="142"/>
      <c r="P3676" s="142"/>
      <c r="Q3676" s="142"/>
      <c r="R3676" s="142"/>
      <c r="S3676" s="142"/>
      <c r="BB3676" s="147"/>
      <c r="BC3676" s="147">
        <f t="shared" si="1451"/>
        <v>19.116799999998939</v>
      </c>
      <c r="BD3676" s="163">
        <f t="shared" si="1452"/>
        <v>7.8292192589787656E-3</v>
      </c>
      <c r="BE3676" s="147">
        <f t="shared" si="1453"/>
        <v>1.9180651280720044E-5</v>
      </c>
      <c r="BF3676" s="147">
        <f t="shared" si="1449"/>
        <v>1.9180651280720044E-5</v>
      </c>
      <c r="BG3676" s="159" t="str">
        <f t="shared" si="1450"/>
        <v/>
      </c>
    </row>
    <row r="3677" spans="1:59" ht="20.100000000000001" customHeight="1" x14ac:dyDescent="0.25">
      <c r="A3677" s="147"/>
      <c r="B3677" s="147"/>
      <c r="C3677" s="147"/>
      <c r="D3677" s="147"/>
      <c r="E3677" s="147"/>
      <c r="F3677" s="147"/>
      <c r="G3677" s="147"/>
      <c r="H3677" s="147"/>
      <c r="I3677" s="147"/>
      <c r="J3677" s="147"/>
      <c r="K3677" s="142"/>
      <c r="L3677" s="142"/>
      <c r="M3677" s="142"/>
      <c r="N3677" s="142"/>
      <c r="O3677" s="142"/>
      <c r="P3677" s="142"/>
      <c r="Q3677" s="142"/>
      <c r="R3677" s="142"/>
      <c r="S3677" s="142"/>
      <c r="BB3677" s="147"/>
      <c r="BC3677" s="147">
        <f t="shared" si="1451"/>
        <v>19.123199999998938</v>
      </c>
      <c r="BD3677" s="163">
        <f t="shared" si="1452"/>
        <v>7.8100386076980456E-3</v>
      </c>
      <c r="BE3677" s="147">
        <f t="shared" si="1453"/>
        <v>1.9135374788805011E-5</v>
      </c>
      <c r="BF3677" s="147">
        <f t="shared" si="1449"/>
        <v>1.9135374788805011E-5</v>
      </c>
      <c r="BG3677" s="159" t="str">
        <f t="shared" si="1450"/>
        <v/>
      </c>
    </row>
    <row r="3678" spans="1:59" ht="20.100000000000001" customHeight="1" x14ac:dyDescent="0.25">
      <c r="A3678" s="147"/>
      <c r="B3678" s="147"/>
      <c r="C3678" s="147"/>
      <c r="D3678" s="147"/>
      <c r="E3678" s="147"/>
      <c r="F3678" s="147"/>
      <c r="G3678" s="147"/>
      <c r="H3678" s="147"/>
      <c r="I3678" s="147"/>
      <c r="J3678" s="147"/>
      <c r="K3678" s="142"/>
      <c r="L3678" s="142"/>
      <c r="M3678" s="142"/>
      <c r="N3678" s="142"/>
      <c r="O3678" s="142"/>
      <c r="P3678" s="142"/>
      <c r="Q3678" s="142"/>
      <c r="R3678" s="142"/>
      <c r="S3678" s="142"/>
      <c r="BB3678" s="147"/>
      <c r="BC3678" s="147">
        <f t="shared" si="1451"/>
        <v>19.129599999998938</v>
      </c>
      <c r="BD3678" s="163">
        <f t="shared" si="1452"/>
        <v>7.7909032329092406E-3</v>
      </c>
      <c r="BE3678" s="147">
        <f t="shared" si="1453"/>
        <v>1.9090199829666955E-5</v>
      </c>
      <c r="BF3678" s="147">
        <f t="shared" si="1449"/>
        <v>1.9090199829666955E-5</v>
      </c>
      <c r="BG3678" s="159" t="str">
        <f t="shared" si="1450"/>
        <v/>
      </c>
    </row>
    <row r="3679" spans="1:59" ht="20.100000000000001" customHeight="1" x14ac:dyDescent="0.25">
      <c r="A3679" s="147"/>
      <c r="B3679" s="147"/>
      <c r="C3679" s="147"/>
      <c r="D3679" s="147"/>
      <c r="E3679" s="147"/>
      <c r="F3679" s="147"/>
      <c r="G3679" s="147"/>
      <c r="H3679" s="147"/>
      <c r="I3679" s="147"/>
      <c r="J3679" s="147"/>
      <c r="K3679" s="142"/>
      <c r="L3679" s="142"/>
      <c r="M3679" s="142"/>
      <c r="N3679" s="142"/>
      <c r="O3679" s="142"/>
      <c r="P3679" s="142"/>
      <c r="Q3679" s="142"/>
      <c r="R3679" s="142"/>
      <c r="S3679" s="142"/>
      <c r="BB3679" s="147"/>
      <c r="BC3679" s="147">
        <f t="shared" si="1451"/>
        <v>19.135999999998937</v>
      </c>
      <c r="BD3679" s="163">
        <f t="shared" si="1452"/>
        <v>7.7718130330795736E-3</v>
      </c>
      <c r="BE3679" s="147">
        <f t="shared" si="1453"/>
        <v>1.904512619241034E-5</v>
      </c>
      <c r="BF3679" s="147">
        <f t="shared" si="1449"/>
        <v>1.904512619241034E-5</v>
      </c>
      <c r="BG3679" s="159" t="str">
        <f t="shared" si="1450"/>
        <v/>
      </c>
    </row>
    <row r="3680" spans="1:59" ht="20.100000000000001" customHeight="1" x14ac:dyDescent="0.25">
      <c r="A3680" s="147"/>
      <c r="B3680" s="147"/>
      <c r="C3680" s="147"/>
      <c r="D3680" s="147"/>
      <c r="E3680" s="147"/>
      <c r="F3680" s="147"/>
      <c r="G3680" s="147"/>
      <c r="H3680" s="147"/>
      <c r="I3680" s="147"/>
      <c r="J3680" s="147"/>
      <c r="K3680" s="142"/>
      <c r="L3680" s="142"/>
      <c r="M3680" s="142"/>
      <c r="N3680" s="142"/>
      <c r="O3680" s="142"/>
      <c r="P3680" s="142"/>
      <c r="Q3680" s="142"/>
      <c r="R3680" s="142"/>
      <c r="S3680" s="142"/>
      <c r="BB3680" s="147"/>
      <c r="BC3680" s="147">
        <f t="shared" si="1451"/>
        <v>19.142399999998936</v>
      </c>
      <c r="BD3680" s="163">
        <f t="shared" si="1452"/>
        <v>7.7527679068871633E-3</v>
      </c>
      <c r="BE3680" s="147">
        <f t="shared" si="1453"/>
        <v>1.9000153666580248E-5</v>
      </c>
      <c r="BF3680" s="147">
        <f t="shared" si="1449"/>
        <v>1.9000153666580248E-5</v>
      </c>
      <c r="BG3680" s="159" t="str">
        <f t="shared" si="1450"/>
        <v/>
      </c>
    </row>
    <row r="3681" spans="1:59" ht="20.100000000000001" customHeight="1" x14ac:dyDescent="0.25">
      <c r="A3681" s="147"/>
      <c r="B3681" s="147"/>
      <c r="C3681" s="147"/>
      <c r="D3681" s="147"/>
      <c r="E3681" s="147"/>
      <c r="F3681" s="147"/>
      <c r="G3681" s="147"/>
      <c r="H3681" s="147"/>
      <c r="I3681" s="147"/>
      <c r="J3681" s="147"/>
      <c r="K3681" s="142"/>
      <c r="L3681" s="142"/>
      <c r="M3681" s="142"/>
      <c r="N3681" s="142"/>
      <c r="O3681" s="142"/>
      <c r="P3681" s="142"/>
      <c r="Q3681" s="142"/>
      <c r="R3681" s="142"/>
      <c r="S3681" s="142"/>
      <c r="BB3681" s="147"/>
      <c r="BC3681" s="147">
        <f t="shared" si="1451"/>
        <v>19.148799999998936</v>
      </c>
      <c r="BD3681" s="163">
        <f t="shared" si="1452"/>
        <v>7.733767753220583E-3</v>
      </c>
      <c r="BE3681" s="147">
        <f t="shared" si="1453"/>
        <v>1.8955282042019267E-5</v>
      </c>
      <c r="BF3681" s="147">
        <f t="shared" si="1449"/>
        <v>1.8955282042019267E-5</v>
      </c>
      <c r="BG3681" s="159" t="str">
        <f t="shared" si="1450"/>
        <v/>
      </c>
    </row>
    <row r="3682" spans="1:59" ht="20.100000000000001" customHeight="1" x14ac:dyDescent="0.25">
      <c r="A3682" s="147"/>
      <c r="B3682" s="147"/>
      <c r="C3682" s="147"/>
      <c r="D3682" s="147"/>
      <c r="E3682" s="147"/>
      <c r="F3682" s="147"/>
      <c r="G3682" s="147"/>
      <c r="H3682" s="147"/>
      <c r="I3682" s="147"/>
      <c r="J3682" s="147"/>
      <c r="K3682" s="142"/>
      <c r="L3682" s="142"/>
      <c r="M3682" s="142"/>
      <c r="N3682" s="142"/>
      <c r="O3682" s="142"/>
      <c r="P3682" s="142"/>
      <c r="Q3682" s="142"/>
      <c r="R3682" s="142"/>
      <c r="S3682" s="142"/>
      <c r="BB3682" s="147"/>
      <c r="BC3682" s="147">
        <f t="shared" si="1451"/>
        <v>19.155199999998935</v>
      </c>
      <c r="BD3682" s="163">
        <f t="shared" si="1452"/>
        <v>7.7148124711785638E-3</v>
      </c>
      <c r="BE3682" s="147">
        <f t="shared" si="1453"/>
        <v>1.8910511109061778E-5</v>
      </c>
      <c r="BF3682" s="147">
        <f t="shared" si="1449"/>
        <v>1.8910511109061778E-5</v>
      </c>
      <c r="BG3682" s="159" t="str">
        <f t="shared" si="1450"/>
        <v/>
      </c>
    </row>
    <row r="3683" spans="1:59" ht="20.100000000000001" customHeight="1" x14ac:dyDescent="0.25">
      <c r="A3683" s="147"/>
      <c r="B3683" s="147"/>
      <c r="C3683" s="147"/>
      <c r="D3683" s="147"/>
      <c r="E3683" s="147"/>
      <c r="F3683" s="147"/>
      <c r="G3683" s="147"/>
      <c r="H3683" s="147"/>
      <c r="I3683" s="147"/>
      <c r="J3683" s="147"/>
      <c r="K3683" s="142"/>
      <c r="L3683" s="142"/>
      <c r="M3683" s="142"/>
      <c r="N3683" s="142"/>
      <c r="O3683" s="142"/>
      <c r="P3683" s="142"/>
      <c r="Q3683" s="142"/>
      <c r="R3683" s="142"/>
      <c r="S3683" s="142"/>
      <c r="BB3683" s="147"/>
      <c r="BC3683" s="147">
        <f t="shared" si="1451"/>
        <v>19.161599999998934</v>
      </c>
      <c r="BD3683" s="163">
        <f t="shared" si="1452"/>
        <v>7.695901960069502E-3</v>
      </c>
      <c r="BE3683" s="147">
        <f t="shared" si="1453"/>
        <v>1.8865840658343139E-5</v>
      </c>
      <c r="BF3683" s="147">
        <f t="shared" si="1449"/>
        <v>1.8865840658343139E-5</v>
      </c>
      <c r="BG3683" s="159" t="str">
        <f t="shared" si="1450"/>
        <v/>
      </c>
    </row>
    <row r="3684" spans="1:59" ht="20.100000000000001" customHeight="1" x14ac:dyDescent="0.25">
      <c r="A3684" s="147"/>
      <c r="B3684" s="147"/>
      <c r="C3684" s="147"/>
      <c r="D3684" s="147"/>
      <c r="E3684" s="147"/>
      <c r="F3684" s="147"/>
      <c r="G3684" s="147"/>
      <c r="H3684" s="147"/>
      <c r="I3684" s="147"/>
      <c r="J3684" s="147"/>
      <c r="K3684" s="142"/>
      <c r="L3684" s="142"/>
      <c r="M3684" s="142"/>
      <c r="N3684" s="142"/>
      <c r="O3684" s="142"/>
      <c r="P3684" s="142"/>
      <c r="Q3684" s="142"/>
      <c r="R3684" s="142"/>
      <c r="S3684" s="142"/>
      <c r="BB3684" s="147"/>
      <c r="BC3684" s="147">
        <f t="shared" si="1451"/>
        <v>19.167999999998933</v>
      </c>
      <c r="BD3684" s="163">
        <f t="shared" si="1452"/>
        <v>7.6770361194111588E-3</v>
      </c>
      <c r="BE3684" s="147">
        <f t="shared" si="1453"/>
        <v>1.882127048088815E-5</v>
      </c>
      <c r="BF3684" s="147">
        <f t="shared" si="1449"/>
        <v>1.882127048088815E-5</v>
      </c>
      <c r="BG3684" s="159" t="str">
        <f t="shared" si="1450"/>
        <v/>
      </c>
    </row>
    <row r="3685" spans="1:59" ht="20.100000000000001" customHeight="1" x14ac:dyDescent="0.25">
      <c r="A3685" s="147"/>
      <c r="B3685" s="147"/>
      <c r="C3685" s="147"/>
      <c r="D3685" s="147"/>
      <c r="E3685" s="147"/>
      <c r="F3685" s="147"/>
      <c r="G3685" s="147"/>
      <c r="H3685" s="147"/>
      <c r="I3685" s="147"/>
      <c r="J3685" s="147"/>
      <c r="K3685" s="142"/>
      <c r="L3685" s="142"/>
      <c r="M3685" s="142"/>
      <c r="N3685" s="142"/>
      <c r="O3685" s="142"/>
      <c r="P3685" s="142"/>
      <c r="Q3685" s="142"/>
      <c r="R3685" s="142"/>
      <c r="S3685" s="142"/>
      <c r="BB3685" s="147"/>
      <c r="BC3685" s="147">
        <f t="shared" si="1451"/>
        <v>19.174399999998933</v>
      </c>
      <c r="BD3685" s="163">
        <f t="shared" si="1452"/>
        <v>7.6582148489302707E-3</v>
      </c>
      <c r="BE3685" s="147">
        <f t="shared" si="1453"/>
        <v>1.8776800368155294E-5</v>
      </c>
      <c r="BF3685" s="147">
        <f t="shared" si="1449"/>
        <v>1.8776800368155294E-5</v>
      </c>
      <c r="BG3685" s="159" t="str">
        <f t="shared" si="1450"/>
        <v/>
      </c>
    </row>
    <row r="3686" spans="1:59" ht="20.100000000000001" customHeight="1" x14ac:dyDescent="0.25">
      <c r="A3686" s="147"/>
      <c r="B3686" s="147"/>
      <c r="C3686" s="147"/>
      <c r="D3686" s="147"/>
      <c r="E3686" s="147"/>
      <c r="F3686" s="147"/>
      <c r="G3686" s="147"/>
      <c r="H3686" s="147"/>
      <c r="I3686" s="147"/>
      <c r="J3686" s="147"/>
      <c r="K3686" s="142"/>
      <c r="L3686" s="142"/>
      <c r="M3686" s="142"/>
      <c r="N3686" s="142"/>
      <c r="O3686" s="142"/>
      <c r="P3686" s="142"/>
      <c r="Q3686" s="142"/>
      <c r="R3686" s="142"/>
      <c r="S3686" s="142"/>
      <c r="BB3686" s="147"/>
      <c r="BC3686" s="147">
        <f t="shared" si="1451"/>
        <v>19.180799999998932</v>
      </c>
      <c r="BD3686" s="163">
        <f t="shared" si="1452"/>
        <v>7.6394380485621154E-3</v>
      </c>
      <c r="BE3686" s="147">
        <f t="shared" si="1453"/>
        <v>1.8732430111924846E-5</v>
      </c>
      <c r="BF3686" s="147">
        <f t="shared" si="1449"/>
        <v>1.8732430111924846E-5</v>
      </c>
      <c r="BG3686" s="159" t="str">
        <f t="shared" si="1450"/>
        <v/>
      </c>
    </row>
    <row r="3687" spans="1:59" ht="20.100000000000001" customHeight="1" x14ac:dyDescent="0.25">
      <c r="A3687" s="147"/>
      <c r="B3687" s="147"/>
      <c r="C3687" s="147"/>
      <c r="D3687" s="147"/>
      <c r="E3687" s="147"/>
      <c r="F3687" s="147"/>
      <c r="G3687" s="147"/>
      <c r="H3687" s="147"/>
      <c r="I3687" s="147"/>
      <c r="J3687" s="147"/>
      <c r="K3687" s="142"/>
      <c r="L3687" s="142"/>
      <c r="M3687" s="142"/>
      <c r="N3687" s="142"/>
      <c r="O3687" s="142"/>
      <c r="P3687" s="142"/>
      <c r="Q3687" s="142"/>
      <c r="R3687" s="142"/>
      <c r="S3687" s="142"/>
      <c r="BB3687" s="147"/>
      <c r="BC3687" s="147">
        <f t="shared" si="1451"/>
        <v>19.187199999998931</v>
      </c>
      <c r="BD3687" s="163">
        <f t="shared" si="1452"/>
        <v>7.6207056184501906E-3</v>
      </c>
      <c r="BE3687" s="147">
        <f t="shared" si="1453"/>
        <v>1.8688159504391677E-5</v>
      </c>
      <c r="BF3687" s="147">
        <f t="shared" si="1449"/>
        <v>1.8688159504391677E-5</v>
      </c>
      <c r="BG3687" s="159" t="str">
        <f t="shared" si="1450"/>
        <v/>
      </c>
    </row>
    <row r="3688" spans="1:59" ht="20.100000000000001" customHeight="1" x14ac:dyDescent="0.25">
      <c r="A3688" s="147"/>
      <c r="B3688" s="147"/>
      <c r="C3688" s="147"/>
      <c r="D3688" s="147"/>
      <c r="E3688" s="147"/>
      <c r="F3688" s="147"/>
      <c r="G3688" s="147"/>
      <c r="H3688" s="147"/>
      <c r="I3688" s="147"/>
      <c r="J3688" s="147"/>
      <c r="K3688" s="142"/>
      <c r="L3688" s="142"/>
      <c r="M3688" s="142"/>
      <c r="N3688" s="142"/>
      <c r="O3688" s="142"/>
      <c r="P3688" s="142"/>
      <c r="Q3688" s="142"/>
      <c r="R3688" s="142"/>
      <c r="S3688" s="142"/>
      <c r="BB3688" s="147"/>
      <c r="BC3688" s="147">
        <f t="shared" si="1451"/>
        <v>19.193599999998931</v>
      </c>
      <c r="BD3688" s="163">
        <f t="shared" si="1452"/>
        <v>7.6020174589457989E-3</v>
      </c>
      <c r="BE3688" s="147">
        <f t="shared" si="1453"/>
        <v>1.8643988338122759E-5</v>
      </c>
      <c r="BF3688" s="147">
        <f t="shared" si="1449"/>
        <v>1.8643988338122759E-5</v>
      </c>
      <c r="BG3688" s="159" t="str">
        <f t="shared" si="1450"/>
        <v/>
      </c>
    </row>
    <row r="3689" spans="1:59" ht="20.100000000000001" customHeight="1" x14ac:dyDescent="0.25">
      <c r="A3689" s="147"/>
      <c r="B3689" s="147"/>
      <c r="C3689" s="147"/>
      <c r="D3689" s="147"/>
      <c r="E3689" s="147"/>
      <c r="F3689" s="147"/>
      <c r="G3689" s="147"/>
      <c r="H3689" s="147"/>
      <c r="I3689" s="147"/>
      <c r="J3689" s="147"/>
      <c r="K3689" s="142"/>
      <c r="L3689" s="142"/>
      <c r="M3689" s="142"/>
      <c r="N3689" s="142"/>
      <c r="O3689" s="142"/>
      <c r="P3689" s="142"/>
      <c r="Q3689" s="142"/>
      <c r="R3689" s="142"/>
      <c r="S3689" s="142"/>
      <c r="BB3689" s="147"/>
      <c r="BC3689" s="147">
        <f t="shared" si="1451"/>
        <v>19.19999999999893</v>
      </c>
      <c r="BD3689" s="163">
        <f t="shared" si="1452"/>
        <v>7.5833734706076761E-3</v>
      </c>
      <c r="BE3689" s="147">
        <f t="shared" si="1453"/>
        <v>1.8599916406045885E-5</v>
      </c>
      <c r="BF3689" s="147">
        <f t="shared" si="1449"/>
        <v>1.8599916406045885E-5</v>
      </c>
      <c r="BG3689" s="159" t="str">
        <f t="shared" si="1450"/>
        <v/>
      </c>
    </row>
    <row r="3690" spans="1:59" ht="20.100000000000001" customHeight="1" x14ac:dyDescent="0.25">
      <c r="A3690" s="147"/>
      <c r="B3690" s="147"/>
      <c r="C3690" s="147"/>
      <c r="D3690" s="147"/>
      <c r="E3690" s="147"/>
      <c r="F3690" s="147"/>
      <c r="G3690" s="147"/>
      <c r="H3690" s="147"/>
      <c r="I3690" s="147"/>
      <c r="J3690" s="147"/>
      <c r="K3690" s="142"/>
      <c r="L3690" s="142"/>
      <c r="M3690" s="142"/>
      <c r="N3690" s="142"/>
      <c r="O3690" s="142"/>
      <c r="P3690" s="142"/>
      <c r="Q3690" s="142"/>
      <c r="R3690" s="142"/>
      <c r="S3690" s="142"/>
      <c r="BB3690" s="147"/>
      <c r="BC3690" s="147">
        <f t="shared" si="1451"/>
        <v>19.206399999998929</v>
      </c>
      <c r="BD3690" s="163">
        <f t="shared" si="1452"/>
        <v>7.5647735542016302E-3</v>
      </c>
      <c r="BE3690" s="147">
        <f t="shared" si="1453"/>
        <v>1.8555943501510387E-5</v>
      </c>
      <c r="BF3690" s="147">
        <f t="shared" si="1449"/>
        <v>1.8555943501510387E-5</v>
      </c>
      <c r="BG3690" s="159" t="str">
        <f t="shared" si="1450"/>
        <v/>
      </c>
    </row>
    <row r="3691" spans="1:59" ht="20.100000000000001" customHeight="1" x14ac:dyDescent="0.25">
      <c r="A3691" s="147"/>
      <c r="B3691" s="147"/>
      <c r="C3691" s="147"/>
      <c r="D3691" s="147"/>
      <c r="E3691" s="147"/>
      <c r="F3691" s="147"/>
      <c r="G3691" s="147"/>
      <c r="H3691" s="147"/>
      <c r="I3691" s="147"/>
      <c r="J3691" s="147"/>
      <c r="K3691" s="142"/>
      <c r="L3691" s="142"/>
      <c r="M3691" s="142"/>
      <c r="N3691" s="142"/>
      <c r="O3691" s="142"/>
      <c r="P3691" s="142"/>
      <c r="Q3691" s="142"/>
      <c r="R3691" s="142"/>
      <c r="S3691" s="142"/>
      <c r="BB3691" s="147"/>
      <c r="BC3691" s="147">
        <f t="shared" si="1451"/>
        <v>19.212799999998929</v>
      </c>
      <c r="BD3691" s="163">
        <f t="shared" si="1452"/>
        <v>7.5462176107001198E-3</v>
      </c>
      <c r="BE3691" s="147">
        <f t="shared" si="1453"/>
        <v>1.8512069418200397E-5</v>
      </c>
      <c r="BF3691" s="147">
        <f t="shared" si="1449"/>
        <v>1.8512069418200397E-5</v>
      </c>
      <c r="BG3691" s="159" t="str">
        <f t="shared" si="1450"/>
        <v/>
      </c>
    </row>
    <row r="3692" spans="1:59" ht="20.100000000000001" customHeight="1" x14ac:dyDescent="0.25">
      <c r="A3692" s="147"/>
      <c r="B3692" s="147"/>
      <c r="C3692" s="147"/>
      <c r="D3692" s="147"/>
      <c r="E3692" s="147"/>
      <c r="F3692" s="147"/>
      <c r="G3692" s="147"/>
      <c r="H3692" s="147"/>
      <c r="I3692" s="147"/>
      <c r="J3692" s="147"/>
      <c r="K3692" s="142"/>
      <c r="L3692" s="142"/>
      <c r="M3692" s="142"/>
      <c r="N3692" s="142"/>
      <c r="O3692" s="142"/>
      <c r="P3692" s="142"/>
      <c r="Q3692" s="142"/>
      <c r="R3692" s="142"/>
      <c r="S3692" s="142"/>
      <c r="BB3692" s="147"/>
      <c r="BC3692" s="147">
        <f t="shared" si="1451"/>
        <v>19.219199999998928</v>
      </c>
      <c r="BD3692" s="163">
        <f t="shared" si="1452"/>
        <v>7.5277055412819194E-3</v>
      </c>
      <c r="BE3692" s="147">
        <f t="shared" si="1453"/>
        <v>1.846829395019383E-5</v>
      </c>
      <c r="BF3692" s="147">
        <f t="shared" si="1449"/>
        <v>1.846829395019383E-5</v>
      </c>
      <c r="BG3692" s="159" t="str">
        <f t="shared" si="1450"/>
        <v/>
      </c>
    </row>
    <row r="3693" spans="1:59" ht="20.100000000000001" customHeight="1" x14ac:dyDescent="0.25">
      <c r="A3693" s="147"/>
      <c r="B3693" s="147"/>
      <c r="C3693" s="147"/>
      <c r="D3693" s="147"/>
      <c r="E3693" s="147"/>
      <c r="F3693" s="147"/>
      <c r="G3693" s="147"/>
      <c r="H3693" s="147"/>
      <c r="I3693" s="147"/>
      <c r="J3693" s="147"/>
      <c r="K3693" s="142"/>
      <c r="L3693" s="142"/>
      <c r="M3693" s="142"/>
      <c r="N3693" s="142"/>
      <c r="O3693" s="142"/>
      <c r="P3693" s="142"/>
      <c r="Q3693" s="142"/>
      <c r="R3693" s="142"/>
      <c r="S3693" s="142"/>
      <c r="BB3693" s="147"/>
      <c r="BC3693" s="147">
        <f t="shared" si="1451"/>
        <v>19.225599999998927</v>
      </c>
      <c r="BD3693" s="163">
        <f t="shared" si="1452"/>
        <v>7.5092372473317256E-3</v>
      </c>
      <c r="BE3693" s="147">
        <f t="shared" si="1453"/>
        <v>1.842461689195371E-5</v>
      </c>
      <c r="BF3693" s="147">
        <f t="shared" si="1449"/>
        <v>1.842461689195371E-5</v>
      </c>
      <c r="BG3693" s="159" t="str">
        <f t="shared" si="1450"/>
        <v/>
      </c>
    </row>
    <row r="3694" spans="1:59" ht="20.100000000000001" customHeight="1" x14ac:dyDescent="0.25">
      <c r="A3694" s="147"/>
      <c r="B3694" s="147"/>
      <c r="C3694" s="147"/>
      <c r="D3694" s="147"/>
      <c r="E3694" s="147"/>
      <c r="F3694" s="147"/>
      <c r="G3694" s="147"/>
      <c r="H3694" s="147"/>
      <c r="I3694" s="147"/>
      <c r="J3694" s="147"/>
      <c r="K3694" s="142"/>
      <c r="L3694" s="142"/>
      <c r="M3694" s="142"/>
      <c r="N3694" s="142"/>
      <c r="O3694" s="142"/>
      <c r="P3694" s="142"/>
      <c r="Q3694" s="142"/>
      <c r="R3694" s="142"/>
      <c r="S3694" s="142"/>
      <c r="BB3694" s="147"/>
      <c r="BC3694" s="147">
        <f t="shared" si="1451"/>
        <v>19.231999999998926</v>
      </c>
      <c r="BD3694" s="163">
        <f t="shared" si="1452"/>
        <v>7.4908126304397719E-3</v>
      </c>
      <c r="BE3694" s="147">
        <f t="shared" si="1453"/>
        <v>1.838103803832123E-5</v>
      </c>
      <c r="BF3694" s="147">
        <f t="shared" si="1449"/>
        <v>1.838103803832123E-5</v>
      </c>
      <c r="BG3694" s="159" t="str">
        <f t="shared" si="1450"/>
        <v/>
      </c>
    </row>
    <row r="3695" spans="1:59" ht="20.100000000000001" customHeight="1" x14ac:dyDescent="0.25">
      <c r="A3695" s="147"/>
      <c r="B3695" s="147"/>
      <c r="C3695" s="147"/>
      <c r="D3695" s="147"/>
      <c r="E3695" s="147"/>
      <c r="F3695" s="147"/>
      <c r="G3695" s="147"/>
      <c r="H3695" s="147"/>
      <c r="I3695" s="147"/>
      <c r="J3695" s="147"/>
      <c r="K3695" s="142"/>
      <c r="L3695" s="142"/>
      <c r="M3695" s="142"/>
      <c r="N3695" s="142"/>
      <c r="O3695" s="142"/>
      <c r="P3695" s="142"/>
      <c r="Q3695" s="142"/>
      <c r="R3695" s="142"/>
      <c r="S3695" s="142"/>
      <c r="BB3695" s="147"/>
      <c r="BC3695" s="147">
        <f t="shared" si="1451"/>
        <v>19.238399999998926</v>
      </c>
      <c r="BD3695" s="163">
        <f t="shared" si="1452"/>
        <v>7.4724315924014507E-3</v>
      </c>
      <c r="BE3695" s="147">
        <f t="shared" si="1453"/>
        <v>1.8337557184501009E-5</v>
      </c>
      <c r="BF3695" s="147">
        <f t="shared" si="1449"/>
        <v>1.8337557184501009E-5</v>
      </c>
      <c r="BG3695" s="159" t="str">
        <f t="shared" si="1450"/>
        <v/>
      </c>
    </row>
    <row r="3696" spans="1:59" ht="20.100000000000001" customHeight="1" x14ac:dyDescent="0.25">
      <c r="A3696" s="147"/>
      <c r="B3696" s="147"/>
      <c r="C3696" s="147"/>
      <c r="D3696" s="147"/>
      <c r="E3696" s="147"/>
      <c r="F3696" s="147"/>
      <c r="G3696" s="147"/>
      <c r="H3696" s="147"/>
      <c r="I3696" s="147"/>
      <c r="J3696" s="147"/>
      <c r="K3696" s="142"/>
      <c r="L3696" s="142"/>
      <c r="M3696" s="142"/>
      <c r="N3696" s="142"/>
      <c r="O3696" s="142"/>
      <c r="P3696" s="142"/>
      <c r="Q3696" s="142"/>
      <c r="R3696" s="142"/>
      <c r="S3696" s="142"/>
      <c r="BB3696" s="147"/>
      <c r="BC3696" s="147">
        <f t="shared" si="1451"/>
        <v>19.244799999998925</v>
      </c>
      <c r="BD3696" s="163">
        <f t="shared" si="1452"/>
        <v>7.4540940352169497E-3</v>
      </c>
      <c r="BE3696" s="147">
        <f t="shared" si="1453"/>
        <v>1.8294174126061956E-5</v>
      </c>
      <c r="BF3696" s="147">
        <f t="shared" si="1449"/>
        <v>1.8294174126061956E-5</v>
      </c>
      <c r="BG3696" s="159" t="str">
        <f t="shared" si="1450"/>
        <v/>
      </c>
    </row>
    <row r="3697" spans="1:59" ht="20.100000000000001" customHeight="1" x14ac:dyDescent="0.25">
      <c r="A3697" s="147"/>
      <c r="B3697" s="147"/>
      <c r="C3697" s="147"/>
      <c r="D3697" s="147"/>
      <c r="E3697" s="147"/>
      <c r="F3697" s="147"/>
      <c r="G3697" s="147"/>
      <c r="H3697" s="147"/>
      <c r="I3697" s="147"/>
      <c r="J3697" s="147"/>
      <c r="K3697" s="142"/>
      <c r="L3697" s="142"/>
      <c r="M3697" s="142"/>
      <c r="N3697" s="142"/>
      <c r="O3697" s="142"/>
      <c r="P3697" s="142"/>
      <c r="Q3697" s="142"/>
      <c r="R3697" s="142"/>
      <c r="S3697" s="142"/>
      <c r="BB3697" s="147"/>
      <c r="BC3697" s="147">
        <f t="shared" si="1451"/>
        <v>19.251199999998924</v>
      </c>
      <c r="BD3697" s="163">
        <f t="shared" si="1452"/>
        <v>7.4357998610908877E-3</v>
      </c>
      <c r="BE3697" s="147">
        <f t="shared" si="1453"/>
        <v>1.825088865900059E-5</v>
      </c>
      <c r="BF3697" s="147">
        <f t="shared" ref="BF3697:BF3760" si="1454">IF(BD3697&lt;(1-$BB$693),BE3697,"")</f>
        <v>1.825088865900059E-5</v>
      </c>
      <c r="BG3697" s="159" t="str">
        <f t="shared" ref="BG3697:BG3760" si="1455">IF(BD3697&lt;(1-$BB$699),BE3697,"")</f>
        <v/>
      </c>
    </row>
    <row r="3698" spans="1:59" ht="20.100000000000001" customHeight="1" x14ac:dyDescent="0.25">
      <c r="A3698" s="147"/>
      <c r="B3698" s="147"/>
      <c r="C3698" s="147"/>
      <c r="D3698" s="147"/>
      <c r="E3698" s="147"/>
      <c r="F3698" s="147"/>
      <c r="G3698" s="147"/>
      <c r="H3698" s="147"/>
      <c r="I3698" s="147"/>
      <c r="J3698" s="147"/>
      <c r="K3698" s="142"/>
      <c r="L3698" s="142"/>
      <c r="M3698" s="142"/>
      <c r="N3698" s="142"/>
      <c r="O3698" s="142"/>
      <c r="P3698" s="142"/>
      <c r="Q3698" s="142"/>
      <c r="R3698" s="142"/>
      <c r="S3698" s="142"/>
      <c r="BB3698" s="147"/>
      <c r="BC3698" s="147">
        <f t="shared" ref="BC3698:BC3761" si="1456">BC3697+$BF$686</f>
        <v>19.257599999998924</v>
      </c>
      <c r="BD3698" s="163">
        <f t="shared" ref="BD3698:BD3761" si="1457">_xlfn.CHISQ.DIST.RT(BC3698,7)</f>
        <v>7.4175489724318871E-3</v>
      </c>
      <c r="BE3698" s="147">
        <f t="shared" ref="BE3698:BE3761" si="1458">BD3698-BD3699</f>
        <v>1.8207700579600528E-5</v>
      </c>
      <c r="BF3698" s="147">
        <f t="shared" si="1454"/>
        <v>1.8207700579600528E-5</v>
      </c>
      <c r="BG3698" s="159" t="str">
        <f t="shared" si="1455"/>
        <v/>
      </c>
    </row>
    <row r="3699" spans="1:59" ht="20.100000000000001" customHeight="1" x14ac:dyDescent="0.25">
      <c r="A3699" s="147"/>
      <c r="B3699" s="147"/>
      <c r="C3699" s="147"/>
      <c r="D3699" s="147"/>
      <c r="E3699" s="147"/>
      <c r="F3699" s="147"/>
      <c r="G3699" s="147"/>
      <c r="H3699" s="147"/>
      <c r="I3699" s="147"/>
      <c r="J3699" s="147"/>
      <c r="K3699" s="142"/>
      <c r="L3699" s="142"/>
      <c r="M3699" s="142"/>
      <c r="N3699" s="142"/>
      <c r="O3699" s="142"/>
      <c r="P3699" s="142"/>
      <c r="Q3699" s="142"/>
      <c r="R3699" s="142"/>
      <c r="S3699" s="142"/>
      <c r="BB3699" s="147"/>
      <c r="BC3699" s="147">
        <f t="shared" si="1456"/>
        <v>19.263999999998923</v>
      </c>
      <c r="BD3699" s="163">
        <f t="shared" si="1457"/>
        <v>7.3993412718522866E-3</v>
      </c>
      <c r="BE3699" s="147">
        <f t="shared" si="1458"/>
        <v>1.8164609684621566E-5</v>
      </c>
      <c r="BF3699" s="147">
        <f t="shared" si="1454"/>
        <v>1.8164609684621566E-5</v>
      </c>
      <c r="BG3699" s="159" t="str">
        <f t="shared" si="1455"/>
        <v/>
      </c>
    </row>
    <row r="3700" spans="1:59" ht="20.100000000000001" customHeight="1" x14ac:dyDescent="0.25">
      <c r="A3700" s="147"/>
      <c r="B3700" s="147"/>
      <c r="C3700" s="147"/>
      <c r="D3700" s="147"/>
      <c r="E3700" s="147"/>
      <c r="F3700" s="147"/>
      <c r="G3700" s="147"/>
      <c r="H3700" s="147"/>
      <c r="I3700" s="147"/>
      <c r="J3700" s="147"/>
      <c r="K3700" s="142"/>
      <c r="L3700" s="142"/>
      <c r="M3700" s="142"/>
      <c r="N3700" s="142"/>
      <c r="O3700" s="142"/>
      <c r="P3700" s="142"/>
      <c r="Q3700" s="142"/>
      <c r="R3700" s="142"/>
      <c r="S3700" s="142"/>
      <c r="BB3700" s="147"/>
      <c r="BC3700" s="147">
        <f t="shared" si="1456"/>
        <v>19.270399999998922</v>
      </c>
      <c r="BD3700" s="163">
        <f t="shared" si="1457"/>
        <v>7.381176662167665E-3</v>
      </c>
      <c r="BE3700" s="147">
        <f t="shared" si="1458"/>
        <v>1.8121615771125345E-5</v>
      </c>
      <c r="BF3700" s="147">
        <f t="shared" si="1454"/>
        <v>1.8121615771125345E-5</v>
      </c>
      <c r="BG3700" s="159" t="str">
        <f t="shared" si="1455"/>
        <v/>
      </c>
    </row>
    <row r="3701" spans="1:59" ht="20.100000000000001" customHeight="1" x14ac:dyDescent="0.25">
      <c r="A3701" s="147"/>
      <c r="B3701" s="147"/>
      <c r="C3701" s="147"/>
      <c r="D3701" s="147"/>
      <c r="E3701" s="147"/>
      <c r="F3701" s="147"/>
      <c r="G3701" s="147"/>
      <c r="H3701" s="147"/>
      <c r="I3701" s="147"/>
      <c r="J3701" s="147"/>
      <c r="K3701" s="142"/>
      <c r="L3701" s="142"/>
      <c r="M3701" s="142"/>
      <c r="N3701" s="142"/>
      <c r="O3701" s="142"/>
      <c r="P3701" s="142"/>
      <c r="Q3701" s="142"/>
      <c r="R3701" s="142"/>
      <c r="S3701" s="142"/>
      <c r="BB3701" s="147"/>
      <c r="BC3701" s="147">
        <f t="shared" si="1456"/>
        <v>19.276799999998921</v>
      </c>
      <c r="BD3701" s="163">
        <f t="shared" si="1457"/>
        <v>7.3630550463965397E-3</v>
      </c>
      <c r="BE3701" s="147">
        <f t="shared" si="1458"/>
        <v>1.8078718636569888E-5</v>
      </c>
      <c r="BF3701" s="147">
        <f t="shared" si="1454"/>
        <v>1.8078718636569888E-5</v>
      </c>
      <c r="BG3701" s="159" t="str">
        <f t="shared" si="1455"/>
        <v/>
      </c>
    </row>
    <row r="3702" spans="1:59" ht="20.100000000000001" customHeight="1" x14ac:dyDescent="0.25">
      <c r="A3702" s="147"/>
      <c r="B3702" s="147"/>
      <c r="C3702" s="147"/>
      <c r="D3702" s="147"/>
      <c r="E3702" s="147"/>
      <c r="F3702" s="147"/>
      <c r="G3702" s="147"/>
      <c r="H3702" s="147"/>
      <c r="I3702" s="147"/>
      <c r="J3702" s="147"/>
      <c r="K3702" s="142"/>
      <c r="L3702" s="142"/>
      <c r="M3702" s="142"/>
      <c r="N3702" s="142"/>
      <c r="O3702" s="142"/>
      <c r="P3702" s="142"/>
      <c r="Q3702" s="142"/>
      <c r="R3702" s="142"/>
      <c r="S3702" s="142"/>
      <c r="BB3702" s="147"/>
      <c r="BC3702" s="147">
        <f t="shared" si="1456"/>
        <v>19.283199999998921</v>
      </c>
      <c r="BD3702" s="163">
        <f t="shared" si="1457"/>
        <v>7.3449763277599698E-3</v>
      </c>
      <c r="BE3702" s="147">
        <f t="shared" si="1458"/>
        <v>1.8035918078769704E-5</v>
      </c>
      <c r="BF3702" s="147">
        <f t="shared" si="1454"/>
        <v>1.8035918078769704E-5</v>
      </c>
      <c r="BG3702" s="159" t="str">
        <f t="shared" si="1455"/>
        <v/>
      </c>
    </row>
    <row r="3703" spans="1:59" ht="20.100000000000001" customHeight="1" x14ac:dyDescent="0.25">
      <c r="A3703" s="147"/>
      <c r="B3703" s="147"/>
      <c r="C3703" s="147"/>
      <c r="D3703" s="147"/>
      <c r="E3703" s="147"/>
      <c r="F3703" s="147"/>
      <c r="G3703" s="147"/>
      <c r="H3703" s="147"/>
      <c r="I3703" s="147"/>
      <c r="J3703" s="147"/>
      <c r="K3703" s="142"/>
      <c r="L3703" s="142"/>
      <c r="M3703" s="142"/>
      <c r="N3703" s="142"/>
      <c r="O3703" s="142"/>
      <c r="P3703" s="142"/>
      <c r="Q3703" s="142"/>
      <c r="R3703" s="142"/>
      <c r="S3703" s="142"/>
      <c r="BB3703" s="147"/>
      <c r="BC3703" s="147">
        <f t="shared" si="1456"/>
        <v>19.28959999999892</v>
      </c>
      <c r="BD3703" s="163">
        <f t="shared" si="1457"/>
        <v>7.3269404096812001E-3</v>
      </c>
      <c r="BE3703" s="147">
        <f t="shared" si="1458"/>
        <v>1.7993213895958239E-5</v>
      </c>
      <c r="BF3703" s="147">
        <f t="shared" si="1454"/>
        <v>1.7993213895958239E-5</v>
      </c>
      <c r="BG3703" s="159" t="str">
        <f t="shared" si="1455"/>
        <v/>
      </c>
    </row>
    <row r="3704" spans="1:59" ht="20.100000000000001" customHeight="1" x14ac:dyDescent="0.25">
      <c r="A3704" s="147"/>
      <c r="B3704" s="147"/>
      <c r="C3704" s="147"/>
      <c r="D3704" s="147"/>
      <c r="E3704" s="147"/>
      <c r="F3704" s="147"/>
      <c r="G3704" s="147"/>
      <c r="H3704" s="147"/>
      <c r="I3704" s="147"/>
      <c r="J3704" s="147"/>
      <c r="K3704" s="142"/>
      <c r="L3704" s="142"/>
      <c r="M3704" s="142"/>
      <c r="N3704" s="142"/>
      <c r="O3704" s="142"/>
      <c r="P3704" s="142"/>
      <c r="Q3704" s="142"/>
      <c r="R3704" s="142"/>
      <c r="S3704" s="142"/>
      <c r="BB3704" s="147"/>
      <c r="BC3704" s="147">
        <f t="shared" si="1456"/>
        <v>19.295999999998919</v>
      </c>
      <c r="BD3704" s="163">
        <f t="shared" si="1457"/>
        <v>7.3089471957852419E-3</v>
      </c>
      <c r="BE3704" s="147">
        <f t="shared" si="1458"/>
        <v>1.7950605886674249E-5</v>
      </c>
      <c r="BF3704" s="147">
        <f t="shared" si="1454"/>
        <v>1.7950605886674249E-5</v>
      </c>
      <c r="BG3704" s="159" t="str">
        <f t="shared" si="1455"/>
        <v/>
      </c>
    </row>
    <row r="3705" spans="1:59" ht="20.100000000000001" customHeight="1" x14ac:dyDescent="0.25">
      <c r="A3705" s="147"/>
      <c r="B3705" s="147"/>
      <c r="C3705" s="147"/>
      <c r="D3705" s="147"/>
      <c r="E3705" s="147"/>
      <c r="F3705" s="147"/>
      <c r="G3705" s="147"/>
      <c r="H3705" s="147"/>
      <c r="I3705" s="147"/>
      <c r="J3705" s="147"/>
      <c r="K3705" s="142"/>
      <c r="L3705" s="142"/>
      <c r="M3705" s="142"/>
      <c r="N3705" s="142"/>
      <c r="O3705" s="142"/>
      <c r="P3705" s="142"/>
      <c r="Q3705" s="142"/>
      <c r="R3705" s="142"/>
      <c r="S3705" s="142"/>
      <c r="BB3705" s="147"/>
      <c r="BC3705" s="147">
        <f t="shared" si="1456"/>
        <v>19.302399999998919</v>
      </c>
      <c r="BD3705" s="163">
        <f t="shared" si="1457"/>
        <v>7.2909965898985676E-3</v>
      </c>
      <c r="BE3705" s="147">
        <f t="shared" si="1458"/>
        <v>1.790809384990058E-5</v>
      </c>
      <c r="BF3705" s="147">
        <f t="shared" si="1454"/>
        <v>1.790809384990058E-5</v>
      </c>
      <c r="BG3705" s="159" t="str">
        <f t="shared" si="1455"/>
        <v/>
      </c>
    </row>
    <row r="3706" spans="1:59" ht="20.100000000000001" customHeight="1" x14ac:dyDescent="0.25">
      <c r="A3706" s="147"/>
      <c r="B3706" s="147"/>
      <c r="C3706" s="147"/>
      <c r="D3706" s="147"/>
      <c r="E3706" s="147"/>
      <c r="F3706" s="147"/>
      <c r="G3706" s="147"/>
      <c r="H3706" s="147"/>
      <c r="I3706" s="147"/>
      <c r="J3706" s="147"/>
      <c r="K3706" s="142"/>
      <c r="L3706" s="142"/>
      <c r="M3706" s="142"/>
      <c r="N3706" s="142"/>
      <c r="O3706" s="142"/>
      <c r="P3706" s="142"/>
      <c r="Q3706" s="142"/>
      <c r="R3706" s="142"/>
      <c r="S3706" s="142"/>
      <c r="BB3706" s="147"/>
      <c r="BC3706" s="147">
        <f t="shared" si="1456"/>
        <v>19.308799999998918</v>
      </c>
      <c r="BD3706" s="163">
        <f t="shared" si="1457"/>
        <v>7.273088496048667E-3</v>
      </c>
      <c r="BE3706" s="147">
        <f t="shared" si="1458"/>
        <v>1.7865677584908909E-5</v>
      </c>
      <c r="BF3706" s="147">
        <f t="shared" si="1454"/>
        <v>1.7865677584908909E-5</v>
      </c>
      <c r="BG3706" s="159" t="str">
        <f t="shared" si="1455"/>
        <v/>
      </c>
    </row>
    <row r="3707" spans="1:59" ht="20.100000000000001" customHeight="1" x14ac:dyDescent="0.25">
      <c r="A3707" s="147"/>
      <c r="B3707" s="147"/>
      <c r="C3707" s="147"/>
      <c r="D3707" s="147"/>
      <c r="E3707" s="147"/>
      <c r="F3707" s="147"/>
      <c r="G3707" s="147"/>
      <c r="H3707" s="147"/>
      <c r="I3707" s="147"/>
      <c r="J3707" s="147"/>
      <c r="K3707" s="142"/>
      <c r="L3707" s="142"/>
      <c r="M3707" s="142"/>
      <c r="N3707" s="142"/>
      <c r="O3707" s="142"/>
      <c r="P3707" s="142"/>
      <c r="Q3707" s="142"/>
      <c r="R3707" s="142"/>
      <c r="S3707" s="142"/>
      <c r="BB3707" s="147"/>
      <c r="BC3707" s="147">
        <f t="shared" si="1456"/>
        <v>19.315199999998917</v>
      </c>
      <c r="BD3707" s="163">
        <f t="shared" si="1457"/>
        <v>7.2552228184637581E-3</v>
      </c>
      <c r="BE3707" s="147">
        <f t="shared" si="1458"/>
        <v>1.7823356891408931E-5</v>
      </c>
      <c r="BF3707" s="147">
        <f t="shared" si="1454"/>
        <v>1.7823356891408931E-5</v>
      </c>
      <c r="BG3707" s="159" t="str">
        <f t="shared" si="1455"/>
        <v/>
      </c>
    </row>
    <row r="3708" spans="1:59" ht="20.100000000000001" customHeight="1" x14ac:dyDescent="0.25">
      <c r="A3708" s="147"/>
      <c r="B3708" s="147"/>
      <c r="C3708" s="147"/>
      <c r="D3708" s="147"/>
      <c r="E3708" s="147"/>
      <c r="F3708" s="147"/>
      <c r="G3708" s="147"/>
      <c r="H3708" s="147"/>
      <c r="I3708" s="147"/>
      <c r="J3708" s="147"/>
      <c r="K3708" s="142"/>
      <c r="L3708" s="142"/>
      <c r="M3708" s="142"/>
      <c r="N3708" s="142"/>
      <c r="O3708" s="142"/>
      <c r="P3708" s="142"/>
      <c r="Q3708" s="142"/>
      <c r="R3708" s="142"/>
      <c r="S3708" s="142"/>
      <c r="BB3708" s="147"/>
      <c r="BC3708" s="147">
        <f t="shared" si="1456"/>
        <v>19.321599999998917</v>
      </c>
      <c r="BD3708" s="163">
        <f t="shared" si="1457"/>
        <v>7.2373994615723492E-3</v>
      </c>
      <c r="BE3708" s="147">
        <f t="shared" si="1458"/>
        <v>1.7781131569451214E-5</v>
      </c>
      <c r="BF3708" s="147">
        <f t="shared" si="1454"/>
        <v>1.7781131569451214E-5</v>
      </c>
      <c r="BG3708" s="159" t="str">
        <f t="shared" si="1455"/>
        <v/>
      </c>
    </row>
    <row r="3709" spans="1:59" ht="20.100000000000001" customHeight="1" x14ac:dyDescent="0.25">
      <c r="A3709" s="147"/>
      <c r="B3709" s="147"/>
      <c r="C3709" s="147"/>
      <c r="D3709" s="147"/>
      <c r="E3709" s="147"/>
      <c r="F3709" s="147"/>
      <c r="G3709" s="147"/>
      <c r="H3709" s="147"/>
      <c r="I3709" s="147"/>
      <c r="J3709" s="147"/>
      <c r="K3709" s="142"/>
      <c r="L3709" s="142"/>
      <c r="M3709" s="142"/>
      <c r="N3709" s="142"/>
      <c r="O3709" s="142"/>
      <c r="P3709" s="142"/>
      <c r="Q3709" s="142"/>
      <c r="R3709" s="142"/>
      <c r="S3709" s="142"/>
      <c r="BB3709" s="147"/>
      <c r="BC3709" s="147">
        <f t="shared" si="1456"/>
        <v>19.327999999998916</v>
      </c>
      <c r="BD3709" s="163">
        <f t="shared" si="1457"/>
        <v>7.219618330002898E-3</v>
      </c>
      <c r="BE3709" s="147">
        <f t="shared" si="1458"/>
        <v>1.7739001419447148E-5</v>
      </c>
      <c r="BF3709" s="147">
        <f t="shared" si="1454"/>
        <v>1.7739001419447148E-5</v>
      </c>
      <c r="BG3709" s="159" t="str">
        <f t="shared" si="1455"/>
        <v/>
      </c>
    </row>
    <row r="3710" spans="1:59" ht="20.100000000000001" customHeight="1" x14ac:dyDescent="0.25">
      <c r="A3710" s="147"/>
      <c r="B3710" s="147"/>
      <c r="C3710" s="147"/>
      <c r="D3710" s="147"/>
      <c r="E3710" s="147"/>
      <c r="F3710" s="147"/>
      <c r="G3710" s="147"/>
      <c r="H3710" s="147"/>
      <c r="I3710" s="147"/>
      <c r="J3710" s="147"/>
      <c r="K3710" s="142"/>
      <c r="L3710" s="142"/>
      <c r="M3710" s="142"/>
      <c r="N3710" s="142"/>
      <c r="O3710" s="142"/>
      <c r="P3710" s="142"/>
      <c r="Q3710" s="142"/>
      <c r="R3710" s="142"/>
      <c r="S3710" s="142"/>
      <c r="BB3710" s="147"/>
      <c r="BC3710" s="147">
        <f t="shared" si="1456"/>
        <v>19.334399999998915</v>
      </c>
      <c r="BD3710" s="163">
        <f t="shared" si="1457"/>
        <v>7.2018793285834508E-3</v>
      </c>
      <c r="BE3710" s="147">
        <f t="shared" si="1458"/>
        <v>1.769696624222359E-5</v>
      </c>
      <c r="BF3710" s="147">
        <f t="shared" si="1454"/>
        <v>1.769696624222359E-5</v>
      </c>
      <c r="BG3710" s="159" t="str">
        <f t="shared" si="1455"/>
        <v/>
      </c>
    </row>
    <row r="3711" spans="1:59" ht="20.100000000000001" customHeight="1" x14ac:dyDescent="0.25">
      <c r="A3711" s="147"/>
      <c r="B3711" s="147"/>
      <c r="C3711" s="147"/>
      <c r="D3711" s="147"/>
      <c r="E3711" s="147"/>
      <c r="F3711" s="147"/>
      <c r="G3711" s="147"/>
      <c r="H3711" s="147"/>
      <c r="I3711" s="147"/>
      <c r="J3711" s="147"/>
      <c r="K3711" s="142"/>
      <c r="L3711" s="142"/>
      <c r="M3711" s="142"/>
      <c r="N3711" s="142"/>
      <c r="O3711" s="142"/>
      <c r="P3711" s="142"/>
      <c r="Q3711" s="142"/>
      <c r="R3711" s="142"/>
      <c r="S3711" s="142"/>
      <c r="BB3711" s="147"/>
      <c r="BC3711" s="147">
        <f t="shared" si="1456"/>
        <v>19.340799999998914</v>
      </c>
      <c r="BD3711" s="163">
        <f t="shared" si="1457"/>
        <v>7.1841823623412272E-3</v>
      </c>
      <c r="BE3711" s="147">
        <f t="shared" si="1458"/>
        <v>1.7655025838897095E-5</v>
      </c>
      <c r="BF3711" s="147">
        <f t="shared" si="1454"/>
        <v>1.7655025838897095E-5</v>
      </c>
      <c r="BG3711" s="159" t="str">
        <f t="shared" si="1455"/>
        <v/>
      </c>
    </row>
    <row r="3712" spans="1:59" ht="20.100000000000001" customHeight="1" x14ac:dyDescent="0.25">
      <c r="A3712" s="147"/>
      <c r="B3712" s="147"/>
      <c r="C3712" s="147"/>
      <c r="D3712" s="147"/>
      <c r="E3712" s="147"/>
      <c r="F3712" s="147"/>
      <c r="G3712" s="147"/>
      <c r="H3712" s="147"/>
      <c r="I3712" s="147"/>
      <c r="J3712" s="147"/>
      <c r="K3712" s="142"/>
      <c r="L3712" s="142"/>
      <c r="M3712" s="142"/>
      <c r="N3712" s="142"/>
      <c r="O3712" s="142"/>
      <c r="P3712" s="142"/>
      <c r="Q3712" s="142"/>
      <c r="R3712" s="142"/>
      <c r="S3712" s="142"/>
      <c r="BB3712" s="147"/>
      <c r="BC3712" s="147">
        <f t="shared" si="1456"/>
        <v>19.347199999998914</v>
      </c>
      <c r="BD3712" s="163">
        <f t="shared" si="1457"/>
        <v>7.1665273365023301E-3</v>
      </c>
      <c r="BE3712" s="147">
        <f t="shared" si="1458"/>
        <v>1.7613180010999686E-5</v>
      </c>
      <c r="BF3712" s="147">
        <f t="shared" si="1454"/>
        <v>1.7613180010999686E-5</v>
      </c>
      <c r="BG3712" s="159" t="str">
        <f t="shared" si="1455"/>
        <v/>
      </c>
    </row>
    <row r="3713" spans="1:59" ht="20.100000000000001" customHeight="1" x14ac:dyDescent="0.25">
      <c r="A3713" s="147"/>
      <c r="B3713" s="147"/>
      <c r="C3713" s="147"/>
      <c r="D3713" s="147"/>
      <c r="E3713" s="147"/>
      <c r="F3713" s="147"/>
      <c r="G3713" s="147"/>
      <c r="H3713" s="147"/>
      <c r="I3713" s="147"/>
      <c r="J3713" s="147"/>
      <c r="K3713" s="142"/>
      <c r="L3713" s="142"/>
      <c r="M3713" s="142"/>
      <c r="N3713" s="142"/>
      <c r="O3713" s="142"/>
      <c r="P3713" s="142"/>
      <c r="Q3713" s="142"/>
      <c r="R3713" s="142"/>
      <c r="S3713" s="142"/>
      <c r="BB3713" s="147"/>
      <c r="BC3713" s="147">
        <f t="shared" si="1456"/>
        <v>19.353599999998913</v>
      </c>
      <c r="BD3713" s="163">
        <f t="shared" si="1457"/>
        <v>7.1489141564913304E-3</v>
      </c>
      <c r="BE3713" s="147">
        <f t="shared" si="1458"/>
        <v>1.7571428560458902E-5</v>
      </c>
      <c r="BF3713" s="147">
        <f t="shared" si="1454"/>
        <v>1.7571428560458902E-5</v>
      </c>
      <c r="BG3713" s="159" t="str">
        <f t="shared" si="1455"/>
        <v/>
      </c>
    </row>
    <row r="3714" spans="1:59" ht="20.100000000000001" customHeight="1" x14ac:dyDescent="0.25">
      <c r="A3714" s="147"/>
      <c r="B3714" s="147"/>
      <c r="C3714" s="147"/>
      <c r="D3714" s="147"/>
      <c r="E3714" s="147"/>
      <c r="F3714" s="147"/>
      <c r="G3714" s="147"/>
      <c r="H3714" s="147"/>
      <c r="I3714" s="147"/>
      <c r="J3714" s="147"/>
      <c r="K3714" s="142"/>
      <c r="L3714" s="142"/>
      <c r="M3714" s="142"/>
      <c r="N3714" s="142"/>
      <c r="O3714" s="142"/>
      <c r="P3714" s="142"/>
      <c r="Q3714" s="142"/>
      <c r="R3714" s="142"/>
      <c r="S3714" s="142"/>
      <c r="BB3714" s="147"/>
      <c r="BC3714" s="147">
        <f t="shared" si="1456"/>
        <v>19.359999999998912</v>
      </c>
      <c r="BD3714" s="163">
        <f t="shared" si="1457"/>
        <v>7.1313427279308715E-3</v>
      </c>
      <c r="BE3714" s="147">
        <f t="shared" si="1458"/>
        <v>1.7529771289509326E-5</v>
      </c>
      <c r="BF3714" s="147">
        <f t="shared" si="1454"/>
        <v>1.7529771289509326E-5</v>
      </c>
      <c r="BG3714" s="159" t="str">
        <f t="shared" si="1455"/>
        <v/>
      </c>
    </row>
    <row r="3715" spans="1:59" ht="20.100000000000001" customHeight="1" x14ac:dyDescent="0.25">
      <c r="A3715" s="147"/>
      <c r="B3715" s="147"/>
      <c r="C3715" s="147"/>
      <c r="D3715" s="147"/>
      <c r="E3715" s="147"/>
      <c r="F3715" s="147"/>
      <c r="G3715" s="147"/>
      <c r="H3715" s="147"/>
      <c r="I3715" s="147"/>
      <c r="J3715" s="147"/>
      <c r="K3715" s="142"/>
      <c r="L3715" s="142"/>
      <c r="M3715" s="142"/>
      <c r="N3715" s="142"/>
      <c r="O3715" s="142"/>
      <c r="P3715" s="142"/>
      <c r="Q3715" s="142"/>
      <c r="R3715" s="142"/>
      <c r="S3715" s="142"/>
      <c r="BB3715" s="147"/>
      <c r="BC3715" s="147">
        <f t="shared" si="1456"/>
        <v>19.366399999998912</v>
      </c>
      <c r="BD3715" s="163">
        <f t="shared" si="1457"/>
        <v>7.1138129566413622E-3</v>
      </c>
      <c r="BE3715" s="147">
        <f t="shared" si="1458"/>
        <v>1.7488208000774122E-5</v>
      </c>
      <c r="BF3715" s="147">
        <f t="shared" si="1454"/>
        <v>1.7488208000774122E-5</v>
      </c>
      <c r="BG3715" s="159" t="str">
        <f t="shared" si="1455"/>
        <v/>
      </c>
    </row>
    <row r="3716" spans="1:59" ht="20.100000000000001" customHeight="1" x14ac:dyDescent="0.25">
      <c r="A3716" s="147"/>
      <c r="B3716" s="147"/>
      <c r="C3716" s="147"/>
      <c r="D3716" s="147"/>
      <c r="E3716" s="147"/>
      <c r="F3716" s="147"/>
      <c r="G3716" s="147"/>
      <c r="H3716" s="147"/>
      <c r="I3716" s="147"/>
      <c r="J3716" s="147"/>
      <c r="K3716" s="142"/>
      <c r="L3716" s="142"/>
      <c r="M3716" s="142"/>
      <c r="N3716" s="142"/>
      <c r="O3716" s="142"/>
      <c r="P3716" s="142"/>
      <c r="Q3716" s="142"/>
      <c r="R3716" s="142"/>
      <c r="S3716" s="142"/>
      <c r="BB3716" s="147"/>
      <c r="BC3716" s="147">
        <f t="shared" si="1456"/>
        <v>19.372799999998911</v>
      </c>
      <c r="BD3716" s="163">
        <f t="shared" si="1457"/>
        <v>7.0963247486405881E-3</v>
      </c>
      <c r="BE3716" s="147">
        <f t="shared" si="1458"/>
        <v>1.7446738497253755E-5</v>
      </c>
      <c r="BF3716" s="147">
        <f t="shared" si="1454"/>
        <v>1.7446738497253755E-5</v>
      </c>
      <c r="BG3716" s="159" t="str">
        <f t="shared" si="1455"/>
        <v/>
      </c>
    </row>
    <row r="3717" spans="1:59" ht="20.100000000000001" customHeight="1" x14ac:dyDescent="0.25">
      <c r="A3717" s="147"/>
      <c r="B3717" s="147"/>
      <c r="C3717" s="147"/>
      <c r="D3717" s="147"/>
      <c r="E3717" s="147"/>
      <c r="F3717" s="147"/>
      <c r="G3717" s="147"/>
      <c r="H3717" s="147"/>
      <c r="I3717" s="147"/>
      <c r="J3717" s="147"/>
      <c r="K3717" s="142"/>
      <c r="L3717" s="142"/>
      <c r="M3717" s="142"/>
      <c r="N3717" s="142"/>
      <c r="O3717" s="142"/>
      <c r="P3717" s="142"/>
      <c r="Q3717" s="142"/>
      <c r="R3717" s="142"/>
      <c r="S3717" s="142"/>
      <c r="BB3717" s="147"/>
      <c r="BC3717" s="147">
        <f t="shared" si="1456"/>
        <v>19.37919999999891</v>
      </c>
      <c r="BD3717" s="163">
        <f t="shared" si="1457"/>
        <v>7.0788780101433343E-3</v>
      </c>
      <c r="BE3717" s="147">
        <f t="shared" si="1458"/>
        <v>1.7405362582319055E-5</v>
      </c>
      <c r="BF3717" s="147">
        <f t="shared" si="1454"/>
        <v>1.7405362582319055E-5</v>
      </c>
      <c r="BG3717" s="159" t="str">
        <f t="shared" si="1455"/>
        <v/>
      </c>
    </row>
    <row r="3718" spans="1:59" ht="20.100000000000001" customHeight="1" x14ac:dyDescent="0.25">
      <c r="A3718" s="147"/>
      <c r="B3718" s="147"/>
      <c r="C3718" s="147"/>
      <c r="D3718" s="147"/>
      <c r="E3718" s="147"/>
      <c r="F3718" s="147"/>
      <c r="G3718" s="147"/>
      <c r="H3718" s="147"/>
      <c r="I3718" s="147"/>
      <c r="J3718" s="147"/>
      <c r="K3718" s="142"/>
      <c r="L3718" s="142"/>
      <c r="M3718" s="142"/>
      <c r="N3718" s="142"/>
      <c r="O3718" s="142"/>
      <c r="P3718" s="142"/>
      <c r="Q3718" s="142"/>
      <c r="R3718" s="142"/>
      <c r="S3718" s="142"/>
      <c r="BB3718" s="147"/>
      <c r="BC3718" s="147">
        <f t="shared" si="1456"/>
        <v>19.385599999998909</v>
      </c>
      <c r="BD3718" s="163">
        <f t="shared" si="1457"/>
        <v>7.0614726475610153E-3</v>
      </c>
      <c r="BE3718" s="147">
        <f t="shared" si="1458"/>
        <v>1.7364080059644425E-5</v>
      </c>
      <c r="BF3718" s="147">
        <f t="shared" si="1454"/>
        <v>1.7364080059644425E-5</v>
      </c>
      <c r="BG3718" s="159" t="str">
        <f t="shared" si="1455"/>
        <v/>
      </c>
    </row>
    <row r="3719" spans="1:59" ht="20.100000000000001" customHeight="1" x14ac:dyDescent="0.25">
      <c r="A3719" s="147"/>
      <c r="B3719" s="147"/>
      <c r="C3719" s="147"/>
      <c r="D3719" s="147"/>
      <c r="E3719" s="147"/>
      <c r="F3719" s="147"/>
      <c r="G3719" s="147"/>
      <c r="H3719" s="147"/>
      <c r="I3719" s="147"/>
      <c r="J3719" s="147"/>
      <c r="K3719" s="142"/>
      <c r="L3719" s="142"/>
      <c r="M3719" s="142"/>
      <c r="N3719" s="142"/>
      <c r="O3719" s="142"/>
      <c r="P3719" s="142"/>
      <c r="Q3719" s="142"/>
      <c r="R3719" s="142"/>
      <c r="S3719" s="142"/>
      <c r="BB3719" s="147"/>
      <c r="BC3719" s="147">
        <f t="shared" si="1456"/>
        <v>19.391999999998909</v>
      </c>
      <c r="BD3719" s="163">
        <f t="shared" si="1457"/>
        <v>7.0441085675013709E-3</v>
      </c>
      <c r="BE3719" s="147">
        <f t="shared" si="1458"/>
        <v>1.7322890733376985E-5</v>
      </c>
      <c r="BF3719" s="147">
        <f t="shared" si="1454"/>
        <v>1.7322890733376985E-5</v>
      </c>
      <c r="BG3719" s="159" t="str">
        <f t="shared" si="1455"/>
        <v/>
      </c>
    </row>
    <row r="3720" spans="1:59" ht="20.100000000000001" customHeight="1" x14ac:dyDescent="0.25">
      <c r="A3720" s="147"/>
      <c r="B3720" s="147"/>
      <c r="C3720" s="147"/>
      <c r="D3720" s="147"/>
      <c r="E3720" s="147"/>
      <c r="F3720" s="147"/>
      <c r="G3720" s="147"/>
      <c r="H3720" s="147"/>
      <c r="I3720" s="147"/>
      <c r="J3720" s="147"/>
      <c r="K3720" s="142"/>
      <c r="L3720" s="142"/>
      <c r="M3720" s="142"/>
      <c r="N3720" s="142"/>
      <c r="O3720" s="142"/>
      <c r="P3720" s="142"/>
      <c r="Q3720" s="142"/>
      <c r="R3720" s="142"/>
      <c r="S3720" s="142"/>
      <c r="BB3720" s="147"/>
      <c r="BC3720" s="147">
        <f t="shared" si="1456"/>
        <v>19.398399999998908</v>
      </c>
      <c r="BD3720" s="163">
        <f t="shared" si="1457"/>
        <v>7.0267856767679939E-3</v>
      </c>
      <c r="BE3720" s="147">
        <f t="shared" si="1458"/>
        <v>1.7281794407911048E-5</v>
      </c>
      <c r="BF3720" s="147">
        <f t="shared" si="1454"/>
        <v>1.7281794407911048E-5</v>
      </c>
      <c r="BG3720" s="159" t="str">
        <f t="shared" si="1455"/>
        <v/>
      </c>
    </row>
    <row r="3721" spans="1:59" ht="20.100000000000001" customHeight="1" x14ac:dyDescent="0.25">
      <c r="A3721" s="147"/>
      <c r="B3721" s="147"/>
      <c r="C3721" s="147"/>
      <c r="D3721" s="147"/>
      <c r="E3721" s="147"/>
      <c r="F3721" s="147"/>
      <c r="G3721" s="147"/>
      <c r="H3721" s="147"/>
      <c r="I3721" s="147"/>
      <c r="J3721" s="147"/>
      <c r="K3721" s="142"/>
      <c r="L3721" s="142"/>
      <c r="M3721" s="142"/>
      <c r="N3721" s="142"/>
      <c r="O3721" s="142"/>
      <c r="P3721" s="142"/>
      <c r="Q3721" s="142"/>
      <c r="R3721" s="142"/>
      <c r="S3721" s="142"/>
      <c r="BB3721" s="147"/>
      <c r="BC3721" s="147">
        <f t="shared" si="1456"/>
        <v>19.404799999998907</v>
      </c>
      <c r="BD3721" s="163">
        <f t="shared" si="1457"/>
        <v>7.0095038823600828E-3</v>
      </c>
      <c r="BE3721" s="147">
        <f t="shared" si="1458"/>
        <v>1.7240790888091093E-5</v>
      </c>
      <c r="BF3721" s="147">
        <f t="shared" si="1454"/>
        <v>1.7240790888091093E-5</v>
      </c>
      <c r="BG3721" s="159" t="str">
        <f t="shared" si="1455"/>
        <v/>
      </c>
    </row>
    <row r="3722" spans="1:59" ht="20.100000000000001" customHeight="1" x14ac:dyDescent="0.25">
      <c r="A3722" s="147"/>
      <c r="B3722" s="147"/>
      <c r="C3722" s="147"/>
      <c r="D3722" s="147"/>
      <c r="E3722" s="147"/>
      <c r="F3722" s="147"/>
      <c r="G3722" s="147"/>
      <c r="H3722" s="147"/>
      <c r="I3722" s="147"/>
      <c r="J3722" s="147"/>
      <c r="K3722" s="142"/>
      <c r="L3722" s="142"/>
      <c r="M3722" s="142"/>
      <c r="N3722" s="142"/>
      <c r="O3722" s="142"/>
      <c r="P3722" s="142"/>
      <c r="Q3722" s="142"/>
      <c r="R3722" s="142"/>
      <c r="S3722" s="142"/>
      <c r="BB3722" s="147"/>
      <c r="BC3722" s="147">
        <f t="shared" si="1456"/>
        <v>19.411199999998907</v>
      </c>
      <c r="BD3722" s="163">
        <f t="shared" si="1457"/>
        <v>6.9922630914719917E-3</v>
      </c>
      <c r="BE3722" s="147">
        <f t="shared" si="1458"/>
        <v>1.7199879979073844E-5</v>
      </c>
      <c r="BF3722" s="147">
        <f t="shared" si="1454"/>
        <v>1.7199879979073844E-5</v>
      </c>
      <c r="BG3722" s="159" t="str">
        <f t="shared" si="1455"/>
        <v/>
      </c>
    </row>
    <row r="3723" spans="1:59" ht="20.100000000000001" customHeight="1" x14ac:dyDescent="0.25">
      <c r="A3723" s="147"/>
      <c r="B3723" s="147"/>
      <c r="C3723" s="147"/>
      <c r="D3723" s="147"/>
      <c r="E3723" s="147"/>
      <c r="F3723" s="147"/>
      <c r="G3723" s="147"/>
      <c r="H3723" s="147"/>
      <c r="I3723" s="147"/>
      <c r="J3723" s="147"/>
      <c r="K3723" s="142"/>
      <c r="L3723" s="142"/>
      <c r="M3723" s="142"/>
      <c r="N3723" s="142"/>
      <c r="O3723" s="142"/>
      <c r="P3723" s="142"/>
      <c r="Q3723" s="142"/>
      <c r="R3723" s="142"/>
      <c r="S3723" s="142"/>
      <c r="BB3723" s="147"/>
      <c r="BC3723" s="147">
        <f t="shared" si="1456"/>
        <v>19.417599999998906</v>
      </c>
      <c r="BD3723" s="163">
        <f t="shared" si="1457"/>
        <v>6.9750632114929179E-3</v>
      </c>
      <c r="BE3723" s="147">
        <f t="shared" si="1458"/>
        <v>1.7159061486393332E-5</v>
      </c>
      <c r="BF3723" s="147">
        <f t="shared" si="1454"/>
        <v>1.7159061486393332E-5</v>
      </c>
      <c r="BG3723" s="159" t="str">
        <f t="shared" si="1455"/>
        <v/>
      </c>
    </row>
    <row r="3724" spans="1:59" ht="20.100000000000001" customHeight="1" x14ac:dyDescent="0.25">
      <c r="A3724" s="147"/>
      <c r="B3724" s="147"/>
      <c r="C3724" s="147"/>
      <c r="D3724" s="147"/>
      <c r="E3724" s="147"/>
      <c r="F3724" s="147"/>
      <c r="G3724" s="147"/>
      <c r="H3724" s="147"/>
      <c r="I3724" s="147"/>
      <c r="J3724" s="147"/>
      <c r="K3724" s="142"/>
      <c r="L3724" s="142"/>
      <c r="M3724" s="142"/>
      <c r="N3724" s="142"/>
      <c r="O3724" s="142"/>
      <c r="P3724" s="142"/>
      <c r="Q3724" s="142"/>
      <c r="R3724" s="142"/>
      <c r="S3724" s="142"/>
      <c r="BB3724" s="147"/>
      <c r="BC3724" s="147">
        <f t="shared" si="1456"/>
        <v>19.423999999998905</v>
      </c>
      <c r="BD3724" s="163">
        <f t="shared" si="1457"/>
        <v>6.9579041500065246E-3</v>
      </c>
      <c r="BE3724" s="147">
        <f t="shared" si="1458"/>
        <v>1.711833521595655E-5</v>
      </c>
      <c r="BF3724" s="147">
        <f t="shared" si="1454"/>
        <v>1.711833521595655E-5</v>
      </c>
      <c r="BG3724" s="159" t="str">
        <f t="shared" si="1455"/>
        <v/>
      </c>
    </row>
    <row r="3725" spans="1:59" ht="20.100000000000001" customHeight="1" x14ac:dyDescent="0.25">
      <c r="A3725" s="147"/>
      <c r="B3725" s="147"/>
      <c r="C3725" s="147"/>
      <c r="D3725" s="147"/>
      <c r="E3725" s="147"/>
      <c r="F3725" s="147"/>
      <c r="G3725" s="147"/>
      <c r="H3725" s="147"/>
      <c r="I3725" s="147"/>
      <c r="J3725" s="147"/>
      <c r="K3725" s="142"/>
      <c r="L3725" s="142"/>
      <c r="M3725" s="142"/>
      <c r="N3725" s="142"/>
      <c r="O3725" s="142"/>
      <c r="P3725" s="142"/>
      <c r="Q3725" s="142"/>
      <c r="R3725" s="142"/>
      <c r="S3725" s="142"/>
      <c r="BB3725" s="147"/>
      <c r="BC3725" s="147">
        <f t="shared" si="1456"/>
        <v>19.430399999998905</v>
      </c>
      <c r="BD3725" s="163">
        <f t="shared" si="1457"/>
        <v>6.940785814790568E-3</v>
      </c>
      <c r="BE3725" s="147">
        <f t="shared" si="1458"/>
        <v>1.707770097401657E-5</v>
      </c>
      <c r="BF3725" s="147">
        <f t="shared" si="1454"/>
        <v>1.707770097401657E-5</v>
      </c>
      <c r="BG3725" s="159" t="str">
        <f t="shared" si="1455"/>
        <v/>
      </c>
    </row>
    <row r="3726" spans="1:59" ht="20.100000000000001" customHeight="1" x14ac:dyDescent="0.25">
      <c r="A3726" s="147"/>
      <c r="B3726" s="147"/>
      <c r="C3726" s="147"/>
      <c r="D3726" s="147"/>
      <c r="E3726" s="147"/>
      <c r="F3726" s="147"/>
      <c r="G3726" s="147"/>
      <c r="H3726" s="147"/>
      <c r="I3726" s="147"/>
      <c r="J3726" s="147"/>
      <c r="K3726" s="142"/>
      <c r="L3726" s="142"/>
      <c r="M3726" s="142"/>
      <c r="N3726" s="142"/>
      <c r="O3726" s="142"/>
      <c r="P3726" s="142"/>
      <c r="Q3726" s="142"/>
      <c r="R3726" s="142"/>
      <c r="S3726" s="142"/>
      <c r="BB3726" s="147"/>
      <c r="BC3726" s="147">
        <f t="shared" si="1456"/>
        <v>19.436799999998904</v>
      </c>
      <c r="BD3726" s="163">
        <f t="shared" si="1457"/>
        <v>6.9237081138165514E-3</v>
      </c>
      <c r="BE3726" s="147">
        <f t="shared" si="1458"/>
        <v>1.7037158567185552E-5</v>
      </c>
      <c r="BF3726" s="147">
        <f t="shared" si="1454"/>
        <v>1.7037158567185552E-5</v>
      </c>
      <c r="BG3726" s="159" t="str">
        <f t="shared" si="1455"/>
        <v/>
      </c>
    </row>
    <row r="3727" spans="1:59" ht="20.100000000000001" customHeight="1" x14ac:dyDescent="0.25">
      <c r="A3727" s="147"/>
      <c r="B3727" s="147"/>
      <c r="C3727" s="147"/>
      <c r="D3727" s="147"/>
      <c r="E3727" s="147"/>
      <c r="F3727" s="147"/>
      <c r="G3727" s="147"/>
      <c r="H3727" s="147"/>
      <c r="I3727" s="147"/>
      <c r="J3727" s="147"/>
      <c r="K3727" s="142"/>
      <c r="L3727" s="142"/>
      <c r="M3727" s="142"/>
      <c r="N3727" s="142"/>
      <c r="O3727" s="142"/>
      <c r="P3727" s="142"/>
      <c r="Q3727" s="142"/>
      <c r="R3727" s="142"/>
      <c r="S3727" s="142"/>
      <c r="BB3727" s="147"/>
      <c r="BC3727" s="147">
        <f t="shared" si="1456"/>
        <v>19.443199999998903</v>
      </c>
      <c r="BD3727" s="163">
        <f t="shared" si="1457"/>
        <v>6.9066709552493659E-3</v>
      </c>
      <c r="BE3727" s="147">
        <f t="shared" si="1458"/>
        <v>1.6996707802452958E-5</v>
      </c>
      <c r="BF3727" s="147">
        <f t="shared" si="1454"/>
        <v>1.6996707802452958E-5</v>
      </c>
      <c r="BG3727" s="159" t="str">
        <f t="shared" si="1455"/>
        <v/>
      </c>
    </row>
    <row r="3728" spans="1:59" ht="20.100000000000001" customHeight="1" x14ac:dyDescent="0.25">
      <c r="A3728" s="147"/>
      <c r="B3728" s="147"/>
      <c r="C3728" s="147"/>
      <c r="D3728" s="147"/>
      <c r="E3728" s="147"/>
      <c r="F3728" s="147"/>
      <c r="G3728" s="147"/>
      <c r="H3728" s="147"/>
      <c r="I3728" s="147"/>
      <c r="J3728" s="147"/>
      <c r="K3728" s="142"/>
      <c r="L3728" s="142"/>
      <c r="M3728" s="142"/>
      <c r="N3728" s="142"/>
      <c r="O3728" s="142"/>
      <c r="P3728" s="142"/>
      <c r="Q3728" s="142"/>
      <c r="R3728" s="142"/>
      <c r="S3728" s="142"/>
      <c r="BB3728" s="147"/>
      <c r="BC3728" s="147">
        <f t="shared" si="1456"/>
        <v>19.449599999998902</v>
      </c>
      <c r="BD3728" s="163">
        <f t="shared" si="1457"/>
        <v>6.8896742474469129E-3</v>
      </c>
      <c r="BE3728" s="147">
        <f t="shared" si="1458"/>
        <v>1.6956348487137847E-5</v>
      </c>
      <c r="BF3728" s="147">
        <f t="shared" si="1454"/>
        <v>1.6956348487137847E-5</v>
      </c>
      <c r="BG3728" s="159" t="str">
        <f t="shared" si="1455"/>
        <v/>
      </c>
    </row>
    <row r="3729" spans="1:59" ht="20.100000000000001" customHeight="1" x14ac:dyDescent="0.25">
      <c r="A3729" s="147"/>
      <c r="B3729" s="147"/>
      <c r="C3729" s="147"/>
      <c r="D3729" s="147"/>
      <c r="E3729" s="147"/>
      <c r="F3729" s="147"/>
      <c r="G3729" s="147"/>
      <c r="H3729" s="147"/>
      <c r="I3729" s="147"/>
      <c r="J3729" s="147"/>
      <c r="K3729" s="142"/>
      <c r="L3729" s="142"/>
      <c r="M3729" s="142"/>
      <c r="N3729" s="142"/>
      <c r="O3729" s="142"/>
      <c r="P3729" s="142"/>
      <c r="Q3729" s="142"/>
      <c r="R3729" s="142"/>
      <c r="S3729" s="142"/>
      <c r="BB3729" s="147"/>
      <c r="BC3729" s="147">
        <f t="shared" si="1456"/>
        <v>19.455999999998902</v>
      </c>
      <c r="BD3729" s="163">
        <f t="shared" si="1457"/>
        <v>6.8727178989597751E-3</v>
      </c>
      <c r="BE3729" s="147">
        <f t="shared" si="1458"/>
        <v>1.6916080428937448E-5</v>
      </c>
      <c r="BF3729" s="147">
        <f t="shared" si="1454"/>
        <v>1.6916080428937448E-5</v>
      </c>
      <c r="BG3729" s="159" t="str">
        <f t="shared" si="1455"/>
        <v/>
      </c>
    </row>
    <row r="3730" spans="1:59" ht="20.100000000000001" customHeight="1" x14ac:dyDescent="0.25">
      <c r="A3730" s="147"/>
      <c r="B3730" s="147"/>
      <c r="C3730" s="147"/>
      <c r="D3730" s="147"/>
      <c r="E3730" s="147"/>
      <c r="F3730" s="147"/>
      <c r="G3730" s="147"/>
      <c r="H3730" s="147"/>
      <c r="I3730" s="147"/>
      <c r="J3730" s="147"/>
      <c r="K3730" s="142"/>
      <c r="L3730" s="142"/>
      <c r="M3730" s="142"/>
      <c r="N3730" s="142"/>
      <c r="O3730" s="142"/>
      <c r="P3730" s="142"/>
      <c r="Q3730" s="142"/>
      <c r="R3730" s="142"/>
      <c r="S3730" s="142"/>
      <c r="BB3730" s="147"/>
      <c r="BC3730" s="147">
        <f t="shared" si="1456"/>
        <v>19.462399999998901</v>
      </c>
      <c r="BD3730" s="163">
        <f t="shared" si="1457"/>
        <v>6.8558018185308376E-3</v>
      </c>
      <c r="BE3730" s="147">
        <f t="shared" si="1458"/>
        <v>1.6875903435924558E-5</v>
      </c>
      <c r="BF3730" s="147">
        <f t="shared" si="1454"/>
        <v>1.6875903435924558E-5</v>
      </c>
      <c r="BG3730" s="159" t="str">
        <f t="shared" si="1455"/>
        <v/>
      </c>
    </row>
    <row r="3731" spans="1:59" ht="20.100000000000001" customHeight="1" x14ac:dyDescent="0.25">
      <c r="A3731" s="147"/>
      <c r="B3731" s="147"/>
      <c r="C3731" s="147"/>
      <c r="D3731" s="147"/>
      <c r="E3731" s="147"/>
      <c r="F3731" s="147"/>
      <c r="G3731" s="147"/>
      <c r="H3731" s="147"/>
      <c r="I3731" s="147"/>
      <c r="J3731" s="147"/>
      <c r="K3731" s="142"/>
      <c r="L3731" s="142"/>
      <c r="M3731" s="142"/>
      <c r="N3731" s="142"/>
      <c r="O3731" s="142"/>
      <c r="P3731" s="142"/>
      <c r="Q3731" s="142"/>
      <c r="R3731" s="142"/>
      <c r="S3731" s="142"/>
      <c r="BB3731" s="147"/>
      <c r="BC3731" s="147">
        <f t="shared" si="1456"/>
        <v>19.4687999999989</v>
      </c>
      <c r="BD3731" s="163">
        <f t="shared" si="1457"/>
        <v>6.8389259150949131E-3</v>
      </c>
      <c r="BE3731" s="147">
        <f t="shared" si="1458"/>
        <v>1.6835817316480754E-5</v>
      </c>
      <c r="BF3731" s="147">
        <f t="shared" si="1454"/>
        <v>1.6835817316480754E-5</v>
      </c>
      <c r="BG3731" s="159" t="str">
        <f t="shared" si="1455"/>
        <v/>
      </c>
    </row>
    <row r="3732" spans="1:59" ht="20.100000000000001" customHeight="1" x14ac:dyDescent="0.25">
      <c r="A3732" s="147"/>
      <c r="B3732" s="147"/>
      <c r="C3732" s="147"/>
      <c r="D3732" s="147"/>
      <c r="E3732" s="147"/>
      <c r="F3732" s="147"/>
      <c r="G3732" s="147"/>
      <c r="H3732" s="147"/>
      <c r="I3732" s="147"/>
      <c r="J3732" s="147"/>
      <c r="K3732" s="142"/>
      <c r="L3732" s="142"/>
      <c r="M3732" s="142"/>
      <c r="N3732" s="142"/>
      <c r="O3732" s="142"/>
      <c r="P3732" s="142"/>
      <c r="Q3732" s="142"/>
      <c r="R3732" s="142"/>
      <c r="S3732" s="142"/>
      <c r="BB3732" s="147"/>
      <c r="BC3732" s="147">
        <f t="shared" si="1456"/>
        <v>19.4751999999989</v>
      </c>
      <c r="BD3732" s="163">
        <f t="shared" si="1457"/>
        <v>6.8220900977784323E-3</v>
      </c>
      <c r="BE3732" s="147">
        <f t="shared" si="1458"/>
        <v>1.679582187939354E-5</v>
      </c>
      <c r="BF3732" s="147">
        <f t="shared" si="1454"/>
        <v>1.679582187939354E-5</v>
      </c>
      <c r="BG3732" s="159" t="str">
        <f t="shared" si="1455"/>
        <v/>
      </c>
    </row>
    <row r="3733" spans="1:59" ht="20.100000000000001" customHeight="1" x14ac:dyDescent="0.25">
      <c r="A3733" s="147"/>
      <c r="B3733" s="147"/>
      <c r="C3733" s="147"/>
      <c r="D3733" s="147"/>
      <c r="E3733" s="147"/>
      <c r="F3733" s="147"/>
      <c r="G3733" s="147"/>
      <c r="H3733" s="147"/>
      <c r="I3733" s="147"/>
      <c r="J3733" s="147"/>
      <c r="K3733" s="142"/>
      <c r="L3733" s="142"/>
      <c r="M3733" s="142"/>
      <c r="N3733" s="142"/>
      <c r="O3733" s="142"/>
      <c r="P3733" s="142"/>
      <c r="Q3733" s="142"/>
      <c r="R3733" s="142"/>
      <c r="S3733" s="142"/>
      <c r="BB3733" s="147"/>
      <c r="BC3733" s="147">
        <f t="shared" si="1456"/>
        <v>19.481599999998899</v>
      </c>
      <c r="BD3733" s="163">
        <f t="shared" si="1457"/>
        <v>6.8052942758990388E-3</v>
      </c>
      <c r="BE3733" s="147">
        <f t="shared" si="1458"/>
        <v>1.6755916933788688E-5</v>
      </c>
      <c r="BF3733" s="147">
        <f t="shared" si="1454"/>
        <v>1.6755916933788688E-5</v>
      </c>
      <c r="BG3733" s="159" t="str">
        <f t="shared" si="1455"/>
        <v/>
      </c>
    </row>
    <row r="3734" spans="1:59" ht="20.100000000000001" customHeight="1" x14ac:dyDescent="0.25">
      <c r="A3734" s="147"/>
      <c r="B3734" s="147"/>
      <c r="C3734" s="147"/>
      <c r="D3734" s="147"/>
      <c r="E3734" s="147"/>
      <c r="F3734" s="147"/>
      <c r="G3734" s="147"/>
      <c r="H3734" s="147"/>
      <c r="I3734" s="147"/>
      <c r="J3734" s="147"/>
      <c r="K3734" s="142"/>
      <c r="L3734" s="142"/>
      <c r="M3734" s="142"/>
      <c r="N3734" s="142"/>
      <c r="O3734" s="142"/>
      <c r="P3734" s="142"/>
      <c r="Q3734" s="142"/>
      <c r="R3734" s="142"/>
      <c r="S3734" s="142"/>
      <c r="BB3734" s="147"/>
      <c r="BC3734" s="147">
        <f t="shared" si="1456"/>
        <v>19.487999999998898</v>
      </c>
      <c r="BD3734" s="163">
        <f t="shared" si="1457"/>
        <v>6.7885383589652501E-3</v>
      </c>
      <c r="BE3734" s="147">
        <f t="shared" si="1458"/>
        <v>1.6716102289126775E-5</v>
      </c>
      <c r="BF3734" s="147">
        <f t="shared" si="1454"/>
        <v>1.6716102289126775E-5</v>
      </c>
      <c r="BG3734" s="159" t="str">
        <f t="shared" si="1455"/>
        <v/>
      </c>
    </row>
    <row r="3735" spans="1:59" ht="20.100000000000001" customHeight="1" x14ac:dyDescent="0.25">
      <c r="A3735" s="147"/>
      <c r="B3735" s="147"/>
      <c r="C3735" s="147"/>
      <c r="D3735" s="147"/>
      <c r="E3735" s="147"/>
      <c r="F3735" s="147"/>
      <c r="G3735" s="147"/>
      <c r="H3735" s="147"/>
      <c r="I3735" s="147"/>
      <c r="J3735" s="147"/>
      <c r="K3735" s="142"/>
      <c r="L3735" s="142"/>
      <c r="M3735" s="142"/>
      <c r="N3735" s="142"/>
      <c r="O3735" s="142"/>
      <c r="P3735" s="142"/>
      <c r="Q3735" s="142"/>
      <c r="R3735" s="142"/>
      <c r="S3735" s="142"/>
      <c r="BB3735" s="147"/>
      <c r="BC3735" s="147">
        <f t="shared" si="1456"/>
        <v>19.494399999998897</v>
      </c>
      <c r="BD3735" s="163">
        <f t="shared" si="1457"/>
        <v>6.7718222566761233E-3</v>
      </c>
      <c r="BE3735" s="147">
        <f t="shared" si="1458"/>
        <v>1.6676377755276035E-5</v>
      </c>
      <c r="BF3735" s="147">
        <f t="shared" si="1454"/>
        <v>1.6676377755276035E-5</v>
      </c>
      <c r="BG3735" s="159" t="str">
        <f t="shared" si="1455"/>
        <v/>
      </c>
    </row>
    <row r="3736" spans="1:59" ht="20.100000000000001" customHeight="1" x14ac:dyDescent="0.25">
      <c r="A3736" s="147"/>
      <c r="B3736" s="147"/>
      <c r="C3736" s="147"/>
      <c r="D3736" s="147"/>
      <c r="E3736" s="147"/>
      <c r="F3736" s="147"/>
      <c r="G3736" s="147"/>
      <c r="H3736" s="147"/>
      <c r="I3736" s="147"/>
      <c r="J3736" s="147"/>
      <c r="K3736" s="142"/>
      <c r="L3736" s="142"/>
      <c r="M3736" s="142"/>
      <c r="N3736" s="142"/>
      <c r="O3736" s="142"/>
      <c r="P3736" s="142"/>
      <c r="Q3736" s="142"/>
      <c r="R3736" s="142"/>
      <c r="S3736" s="142"/>
      <c r="BB3736" s="147"/>
      <c r="BC3736" s="147">
        <f t="shared" si="1456"/>
        <v>19.500799999998897</v>
      </c>
      <c r="BD3736" s="163">
        <f t="shared" si="1457"/>
        <v>6.7551458789208473E-3</v>
      </c>
      <c r="BE3736" s="147">
        <f t="shared" si="1458"/>
        <v>1.6636743142388333E-5</v>
      </c>
      <c r="BF3736" s="147">
        <f t="shared" si="1454"/>
        <v>1.6636743142388333E-5</v>
      </c>
      <c r="BG3736" s="159" t="str">
        <f t="shared" si="1455"/>
        <v/>
      </c>
    </row>
    <row r="3737" spans="1:59" ht="20.100000000000001" customHeight="1" x14ac:dyDescent="0.25">
      <c r="A3737" s="147"/>
      <c r="B3737" s="147"/>
      <c r="C3737" s="147"/>
      <c r="D3737" s="147"/>
      <c r="E3737" s="147"/>
      <c r="F3737" s="147"/>
      <c r="G3737" s="147"/>
      <c r="H3737" s="147"/>
      <c r="I3737" s="147"/>
      <c r="J3737" s="147"/>
      <c r="K3737" s="142"/>
      <c r="L3737" s="142"/>
      <c r="M3737" s="142"/>
      <c r="N3737" s="142"/>
      <c r="O3737" s="142"/>
      <c r="P3737" s="142"/>
      <c r="Q3737" s="142"/>
      <c r="R3737" s="142"/>
      <c r="S3737" s="142"/>
      <c r="BB3737" s="147"/>
      <c r="BC3737" s="147">
        <f t="shared" si="1456"/>
        <v>19.507199999998896</v>
      </c>
      <c r="BD3737" s="163">
        <f t="shared" si="1457"/>
        <v>6.738509135778459E-3</v>
      </c>
      <c r="BE3737" s="147">
        <f t="shared" si="1458"/>
        <v>1.6597198261051813E-5</v>
      </c>
      <c r="BF3737" s="147">
        <f t="shared" si="1454"/>
        <v>1.6597198261051813E-5</v>
      </c>
      <c r="BG3737" s="159" t="str">
        <f t="shared" si="1455"/>
        <v/>
      </c>
    </row>
    <row r="3738" spans="1:59" ht="20.100000000000001" customHeight="1" x14ac:dyDescent="0.25">
      <c r="A3738" s="147"/>
      <c r="B3738" s="147"/>
      <c r="C3738" s="147"/>
      <c r="D3738" s="147"/>
      <c r="E3738" s="147"/>
      <c r="F3738" s="147"/>
      <c r="G3738" s="147"/>
      <c r="H3738" s="147"/>
      <c r="I3738" s="147"/>
      <c r="J3738" s="147"/>
      <c r="K3738" s="142"/>
      <c r="L3738" s="142"/>
      <c r="M3738" s="142"/>
      <c r="N3738" s="142"/>
      <c r="O3738" s="142"/>
      <c r="P3738" s="142"/>
      <c r="Q3738" s="142"/>
      <c r="R3738" s="142"/>
      <c r="S3738" s="142"/>
      <c r="BB3738" s="147"/>
      <c r="BC3738" s="147">
        <f t="shared" si="1456"/>
        <v>19.513599999998895</v>
      </c>
      <c r="BD3738" s="163">
        <f t="shared" si="1457"/>
        <v>6.7219119375174071E-3</v>
      </c>
      <c r="BE3738" s="147">
        <f t="shared" si="1458"/>
        <v>1.655774292212437E-5</v>
      </c>
      <c r="BF3738" s="147">
        <f t="shared" si="1454"/>
        <v>1.655774292212437E-5</v>
      </c>
      <c r="BG3738" s="159" t="str">
        <f t="shared" si="1455"/>
        <v/>
      </c>
    </row>
    <row r="3739" spans="1:59" ht="20.100000000000001" customHeight="1" x14ac:dyDescent="0.25">
      <c r="A3739" s="147"/>
      <c r="B3739" s="147"/>
      <c r="C3739" s="147"/>
      <c r="D3739" s="147"/>
      <c r="E3739" s="147"/>
      <c r="F3739" s="147"/>
      <c r="G3739" s="147"/>
      <c r="H3739" s="147"/>
      <c r="I3739" s="147"/>
      <c r="J3739" s="147"/>
      <c r="K3739" s="142"/>
      <c r="L3739" s="142"/>
      <c r="M3739" s="142"/>
      <c r="N3739" s="142"/>
      <c r="O3739" s="142"/>
      <c r="P3739" s="142"/>
      <c r="Q3739" s="142"/>
      <c r="R3739" s="142"/>
      <c r="S3739" s="142"/>
      <c r="BB3739" s="147"/>
      <c r="BC3739" s="147">
        <f t="shared" si="1456"/>
        <v>19.519999999998895</v>
      </c>
      <c r="BD3739" s="163">
        <f t="shared" si="1457"/>
        <v>6.7053541945952828E-3</v>
      </c>
      <c r="BE3739" s="147">
        <f t="shared" si="1458"/>
        <v>1.6518376936895847E-5</v>
      </c>
      <c r="BF3739" s="147">
        <f t="shared" si="1454"/>
        <v>1.6518376936895847E-5</v>
      </c>
      <c r="BG3739" s="159" t="str">
        <f t="shared" si="1455"/>
        <v/>
      </c>
    </row>
    <row r="3740" spans="1:59" ht="20.100000000000001" customHeight="1" x14ac:dyDescent="0.25">
      <c r="A3740" s="147"/>
      <c r="B3740" s="147"/>
      <c r="C3740" s="147"/>
      <c r="D3740" s="147"/>
      <c r="E3740" s="147"/>
      <c r="F3740" s="147"/>
      <c r="G3740" s="147"/>
      <c r="H3740" s="147"/>
      <c r="I3740" s="147"/>
      <c r="J3740" s="147"/>
      <c r="K3740" s="142"/>
      <c r="L3740" s="142"/>
      <c r="M3740" s="142"/>
      <c r="N3740" s="142"/>
      <c r="O3740" s="142"/>
      <c r="P3740" s="142"/>
      <c r="Q3740" s="142"/>
      <c r="R3740" s="142"/>
      <c r="S3740" s="142"/>
      <c r="BB3740" s="147"/>
      <c r="BC3740" s="147">
        <f t="shared" si="1456"/>
        <v>19.526399999998894</v>
      </c>
      <c r="BD3740" s="163">
        <f t="shared" si="1457"/>
        <v>6.6888358176583869E-3</v>
      </c>
      <c r="BE3740" s="147">
        <f t="shared" si="1458"/>
        <v>1.6479100116944916E-5</v>
      </c>
      <c r="BF3740" s="147">
        <f t="shared" si="1454"/>
        <v>1.6479100116944916E-5</v>
      </c>
      <c r="BG3740" s="159" t="str">
        <f t="shared" si="1455"/>
        <v/>
      </c>
    </row>
    <row r="3741" spans="1:59" ht="20.100000000000001" customHeight="1" x14ac:dyDescent="0.25">
      <c r="A3741" s="147"/>
      <c r="B3741" s="147"/>
      <c r="C3741" s="147"/>
      <c r="D3741" s="147"/>
      <c r="E3741" s="147"/>
      <c r="F3741" s="147"/>
      <c r="G3741" s="147"/>
      <c r="H3741" s="147"/>
      <c r="I3741" s="147"/>
      <c r="J3741" s="147"/>
      <c r="K3741" s="142"/>
      <c r="L3741" s="142"/>
      <c r="M3741" s="142"/>
      <c r="N3741" s="142"/>
      <c r="O3741" s="142"/>
      <c r="P3741" s="142"/>
      <c r="Q3741" s="142"/>
      <c r="R3741" s="142"/>
      <c r="S3741" s="142"/>
      <c r="BB3741" s="147"/>
      <c r="BC3741" s="147">
        <f t="shared" si="1456"/>
        <v>19.532799999998893</v>
      </c>
      <c r="BD3741" s="163">
        <f t="shared" si="1457"/>
        <v>6.672356717541442E-3</v>
      </c>
      <c r="BE3741" s="147">
        <f t="shared" si="1458"/>
        <v>1.6439912274244031E-5</v>
      </c>
      <c r="BF3741" s="147">
        <f t="shared" si="1454"/>
        <v>1.6439912274244031E-5</v>
      </c>
      <c r="BG3741" s="159" t="str">
        <f t="shared" si="1455"/>
        <v/>
      </c>
    </row>
    <row r="3742" spans="1:59" ht="20.100000000000001" customHeight="1" x14ac:dyDescent="0.25">
      <c r="A3742" s="147"/>
      <c r="B3742" s="147"/>
      <c r="C3742" s="147"/>
      <c r="D3742" s="147"/>
      <c r="E3742" s="147"/>
      <c r="F3742" s="147"/>
      <c r="G3742" s="147"/>
      <c r="H3742" s="147"/>
      <c r="I3742" s="147"/>
      <c r="J3742" s="147"/>
      <c r="K3742" s="142"/>
      <c r="L3742" s="142"/>
      <c r="M3742" s="142"/>
      <c r="N3742" s="142"/>
      <c r="O3742" s="142"/>
      <c r="P3742" s="142"/>
      <c r="Q3742" s="142"/>
      <c r="R3742" s="142"/>
      <c r="S3742" s="142"/>
      <c r="BB3742" s="147"/>
      <c r="BC3742" s="147">
        <f t="shared" si="1456"/>
        <v>19.539199999998893</v>
      </c>
      <c r="BD3742" s="163">
        <f t="shared" si="1457"/>
        <v>6.655916805267198E-3</v>
      </c>
      <c r="BE3742" s="147">
        <f t="shared" si="1458"/>
        <v>1.6400813221108257E-5</v>
      </c>
      <c r="BF3742" s="147">
        <f t="shared" si="1454"/>
        <v>1.6400813221108257E-5</v>
      </c>
      <c r="BG3742" s="159" t="str">
        <f t="shared" si="1455"/>
        <v/>
      </c>
    </row>
    <row r="3743" spans="1:59" ht="20.100000000000001" customHeight="1" x14ac:dyDescent="0.25">
      <c r="A3743" s="147"/>
      <c r="B3743" s="147"/>
      <c r="C3743" s="147"/>
      <c r="D3743" s="147"/>
      <c r="E3743" s="147"/>
      <c r="F3743" s="147"/>
      <c r="G3743" s="147"/>
      <c r="H3743" s="147"/>
      <c r="I3743" s="147"/>
      <c r="J3743" s="147"/>
      <c r="K3743" s="142"/>
      <c r="L3743" s="142"/>
      <c r="M3743" s="142"/>
      <c r="N3743" s="142"/>
      <c r="O3743" s="142"/>
      <c r="P3743" s="142"/>
      <c r="Q3743" s="142"/>
      <c r="R3743" s="142"/>
      <c r="S3743" s="142"/>
      <c r="BB3743" s="147"/>
      <c r="BC3743" s="147">
        <f t="shared" si="1456"/>
        <v>19.545599999998892</v>
      </c>
      <c r="BD3743" s="163">
        <f t="shared" si="1457"/>
        <v>6.6395159920460897E-3</v>
      </c>
      <c r="BE3743" s="147">
        <f t="shared" si="1458"/>
        <v>1.636180277020307E-5</v>
      </c>
      <c r="BF3743" s="147">
        <f t="shared" si="1454"/>
        <v>1.636180277020307E-5</v>
      </c>
      <c r="BG3743" s="159" t="str">
        <f t="shared" si="1455"/>
        <v/>
      </c>
    </row>
    <row r="3744" spans="1:59" ht="20.100000000000001" customHeight="1" x14ac:dyDescent="0.25">
      <c r="A3744" s="147"/>
      <c r="B3744" s="147"/>
      <c r="C3744" s="147"/>
      <c r="D3744" s="147"/>
      <c r="E3744" s="147"/>
      <c r="F3744" s="147"/>
      <c r="G3744" s="147"/>
      <c r="H3744" s="147"/>
      <c r="I3744" s="147"/>
      <c r="J3744" s="147"/>
      <c r="K3744" s="142"/>
      <c r="L3744" s="142"/>
      <c r="M3744" s="142"/>
      <c r="N3744" s="142"/>
      <c r="O3744" s="142"/>
      <c r="P3744" s="142"/>
      <c r="Q3744" s="142"/>
      <c r="R3744" s="142"/>
      <c r="S3744" s="142"/>
      <c r="BB3744" s="147"/>
      <c r="BC3744" s="147">
        <f t="shared" si="1456"/>
        <v>19.551999999998891</v>
      </c>
      <c r="BD3744" s="163">
        <f t="shared" si="1457"/>
        <v>6.6231541892758867E-3</v>
      </c>
      <c r="BE3744" s="147">
        <f t="shared" si="1458"/>
        <v>1.6322880734514003E-5</v>
      </c>
      <c r="BF3744" s="147">
        <f t="shared" si="1454"/>
        <v>1.6322880734514003E-5</v>
      </c>
      <c r="BG3744" s="159" t="str">
        <f t="shared" si="1455"/>
        <v/>
      </c>
    </row>
    <row r="3745" spans="1:59" ht="20.100000000000001" customHeight="1" x14ac:dyDescent="0.25">
      <c r="A3745" s="147"/>
      <c r="B3745" s="147"/>
      <c r="C3745" s="147"/>
      <c r="D3745" s="147"/>
      <c r="E3745" s="147"/>
      <c r="F3745" s="147"/>
      <c r="G3745" s="147"/>
      <c r="H3745" s="147"/>
      <c r="I3745" s="147"/>
      <c r="J3745" s="147"/>
      <c r="K3745" s="142"/>
      <c r="L3745" s="142"/>
      <c r="M3745" s="142"/>
      <c r="N3745" s="142"/>
      <c r="O3745" s="142"/>
      <c r="P3745" s="142"/>
      <c r="Q3745" s="142"/>
      <c r="R3745" s="142"/>
      <c r="S3745" s="142"/>
      <c r="BB3745" s="147"/>
      <c r="BC3745" s="147">
        <f t="shared" si="1456"/>
        <v>19.55839999999889</v>
      </c>
      <c r="BD3745" s="163">
        <f t="shared" si="1457"/>
        <v>6.6068313085413726E-3</v>
      </c>
      <c r="BE3745" s="147">
        <f t="shared" si="1458"/>
        <v>1.6284046927433384E-5</v>
      </c>
      <c r="BF3745" s="147">
        <f t="shared" si="1454"/>
        <v>1.6284046927433384E-5</v>
      </c>
      <c r="BG3745" s="159" t="str">
        <f t="shared" si="1455"/>
        <v/>
      </c>
    </row>
    <row r="3746" spans="1:59" ht="20.100000000000001" customHeight="1" x14ac:dyDescent="0.25">
      <c r="A3746" s="147"/>
      <c r="B3746" s="147"/>
      <c r="C3746" s="147"/>
      <c r="D3746" s="147"/>
      <c r="E3746" s="147"/>
      <c r="F3746" s="147"/>
      <c r="G3746" s="147"/>
      <c r="H3746" s="147"/>
      <c r="I3746" s="147"/>
      <c r="J3746" s="147"/>
      <c r="K3746" s="142"/>
      <c r="L3746" s="142"/>
      <c r="M3746" s="142"/>
      <c r="N3746" s="142"/>
      <c r="O3746" s="142"/>
      <c r="P3746" s="142"/>
      <c r="Q3746" s="142"/>
      <c r="R3746" s="142"/>
      <c r="S3746" s="142"/>
      <c r="BB3746" s="147"/>
      <c r="BC3746" s="147">
        <f t="shared" si="1456"/>
        <v>19.56479999999889</v>
      </c>
      <c r="BD3746" s="163">
        <f t="shared" si="1457"/>
        <v>6.5905472616139393E-3</v>
      </c>
      <c r="BE3746" s="147">
        <f t="shared" si="1458"/>
        <v>1.6245301162677063E-5</v>
      </c>
      <c r="BF3746" s="147">
        <f t="shared" si="1454"/>
        <v>1.6245301162677063E-5</v>
      </c>
      <c r="BG3746" s="159" t="str">
        <f t="shared" si="1455"/>
        <v/>
      </c>
    </row>
    <row r="3747" spans="1:59" ht="20.100000000000001" customHeight="1" x14ac:dyDescent="0.25">
      <c r="A3747" s="147"/>
      <c r="B3747" s="147"/>
      <c r="C3747" s="147"/>
      <c r="D3747" s="147"/>
      <c r="E3747" s="147"/>
      <c r="F3747" s="147"/>
      <c r="G3747" s="147"/>
      <c r="H3747" s="147"/>
      <c r="I3747" s="147"/>
      <c r="J3747" s="147"/>
      <c r="K3747" s="142"/>
      <c r="L3747" s="142"/>
      <c r="M3747" s="142"/>
      <c r="N3747" s="142"/>
      <c r="O3747" s="142"/>
      <c r="P3747" s="142"/>
      <c r="Q3747" s="142"/>
      <c r="R3747" s="142"/>
      <c r="S3747" s="142"/>
      <c r="BB3747" s="147"/>
      <c r="BC3747" s="147">
        <f t="shared" si="1456"/>
        <v>19.571199999998889</v>
      </c>
      <c r="BD3747" s="163">
        <f t="shared" si="1457"/>
        <v>6.5743019604512622E-3</v>
      </c>
      <c r="BE3747" s="147">
        <f t="shared" si="1458"/>
        <v>1.6206643254293093E-5</v>
      </c>
      <c r="BF3747" s="147">
        <f t="shared" si="1454"/>
        <v>1.6206643254293093E-5</v>
      </c>
      <c r="BG3747" s="159" t="str">
        <f t="shared" si="1455"/>
        <v/>
      </c>
    </row>
    <row r="3748" spans="1:59" ht="20.100000000000001" customHeight="1" x14ac:dyDescent="0.25">
      <c r="A3748" s="147"/>
      <c r="B3748" s="147"/>
      <c r="C3748" s="147"/>
      <c r="D3748" s="147"/>
      <c r="E3748" s="147"/>
      <c r="F3748" s="147"/>
      <c r="G3748" s="147"/>
      <c r="H3748" s="147"/>
      <c r="I3748" s="147"/>
      <c r="J3748" s="147"/>
      <c r="K3748" s="142"/>
      <c r="L3748" s="142"/>
      <c r="M3748" s="142"/>
      <c r="N3748" s="142"/>
      <c r="O3748" s="142"/>
      <c r="P3748" s="142"/>
      <c r="Q3748" s="142"/>
      <c r="R3748" s="142"/>
      <c r="S3748" s="142"/>
      <c r="BB3748" s="147"/>
      <c r="BC3748" s="147">
        <f t="shared" si="1456"/>
        <v>19.577599999998888</v>
      </c>
      <c r="BD3748" s="163">
        <f t="shared" si="1457"/>
        <v>6.5580953171969691E-3</v>
      </c>
      <c r="BE3748" s="147">
        <f t="shared" si="1458"/>
        <v>1.6168073016682542E-5</v>
      </c>
      <c r="BF3748" s="147">
        <f t="shared" si="1454"/>
        <v>1.6168073016682542E-5</v>
      </c>
      <c r="BG3748" s="159" t="str">
        <f t="shared" si="1455"/>
        <v/>
      </c>
    </row>
    <row r="3749" spans="1:59" ht="20.100000000000001" customHeight="1" x14ac:dyDescent="0.25">
      <c r="A3749" s="147"/>
      <c r="B3749" s="147"/>
      <c r="C3749" s="147"/>
      <c r="D3749" s="147"/>
      <c r="E3749" s="147"/>
      <c r="F3749" s="147"/>
      <c r="G3749" s="147"/>
      <c r="H3749" s="147"/>
      <c r="I3749" s="147"/>
      <c r="J3749" s="147"/>
      <c r="K3749" s="142"/>
      <c r="L3749" s="142"/>
      <c r="M3749" s="142"/>
      <c r="N3749" s="142"/>
      <c r="O3749" s="142"/>
      <c r="P3749" s="142"/>
      <c r="Q3749" s="142"/>
      <c r="R3749" s="142"/>
      <c r="S3749" s="142"/>
      <c r="BB3749" s="147"/>
      <c r="BC3749" s="147">
        <f t="shared" si="1456"/>
        <v>19.583999999998888</v>
      </c>
      <c r="BD3749" s="163">
        <f t="shared" si="1457"/>
        <v>6.5419272441802866E-3</v>
      </c>
      <c r="BE3749" s="147">
        <f t="shared" si="1458"/>
        <v>1.612959026464373E-5</v>
      </c>
      <c r="BF3749" s="147">
        <f t="shared" si="1454"/>
        <v>1.612959026464373E-5</v>
      </c>
      <c r="BG3749" s="159" t="str">
        <f t="shared" si="1455"/>
        <v/>
      </c>
    </row>
    <row r="3750" spans="1:59" ht="20.100000000000001" customHeight="1" x14ac:dyDescent="0.25">
      <c r="A3750" s="147"/>
      <c r="B3750" s="147"/>
      <c r="C3750" s="147"/>
      <c r="D3750" s="147"/>
      <c r="E3750" s="147"/>
      <c r="F3750" s="147"/>
      <c r="G3750" s="147"/>
      <c r="H3750" s="147"/>
      <c r="I3750" s="147"/>
      <c r="J3750" s="147"/>
      <c r="K3750" s="142"/>
      <c r="L3750" s="142"/>
      <c r="M3750" s="142"/>
      <c r="N3750" s="142"/>
      <c r="O3750" s="142"/>
      <c r="P3750" s="142"/>
      <c r="Q3750" s="142"/>
      <c r="R3750" s="142"/>
      <c r="S3750" s="142"/>
      <c r="BB3750" s="147"/>
      <c r="BC3750" s="147">
        <f t="shared" si="1456"/>
        <v>19.590399999998887</v>
      </c>
      <c r="BD3750" s="163">
        <f t="shared" si="1457"/>
        <v>6.5257976539156428E-3</v>
      </c>
      <c r="BE3750" s="147">
        <f t="shared" si="1458"/>
        <v>1.609119481325947E-5</v>
      </c>
      <c r="BF3750" s="147">
        <f t="shared" si="1454"/>
        <v>1.609119481325947E-5</v>
      </c>
      <c r="BG3750" s="159" t="str">
        <f t="shared" si="1455"/>
        <v/>
      </c>
    </row>
    <row r="3751" spans="1:59" ht="20.100000000000001" customHeight="1" x14ac:dyDescent="0.25">
      <c r="A3751" s="147"/>
      <c r="B3751" s="147"/>
      <c r="C3751" s="147"/>
      <c r="D3751" s="147"/>
      <c r="E3751" s="147"/>
      <c r="F3751" s="147"/>
      <c r="G3751" s="147"/>
      <c r="H3751" s="147"/>
      <c r="I3751" s="147"/>
      <c r="J3751" s="147"/>
      <c r="K3751" s="142"/>
      <c r="L3751" s="142"/>
      <c r="M3751" s="142"/>
      <c r="N3751" s="142"/>
      <c r="O3751" s="142"/>
      <c r="P3751" s="142"/>
      <c r="Q3751" s="142"/>
      <c r="R3751" s="142"/>
      <c r="S3751" s="142"/>
      <c r="BB3751" s="147"/>
      <c r="BC3751" s="147">
        <f t="shared" si="1456"/>
        <v>19.596799999998886</v>
      </c>
      <c r="BD3751" s="163">
        <f t="shared" si="1457"/>
        <v>6.5097064591023834E-3</v>
      </c>
      <c r="BE3751" s="147">
        <f t="shared" si="1458"/>
        <v>1.6052886477995951E-5</v>
      </c>
      <c r="BF3751" s="147">
        <f t="shared" si="1454"/>
        <v>1.6052886477995951E-5</v>
      </c>
      <c r="BG3751" s="159" t="str">
        <f t="shared" si="1455"/>
        <v/>
      </c>
    </row>
    <row r="3752" spans="1:59" ht="20.100000000000001" customHeight="1" x14ac:dyDescent="0.25">
      <c r="A3752" s="147"/>
      <c r="B3752" s="147"/>
      <c r="C3752" s="147"/>
      <c r="D3752" s="147"/>
      <c r="E3752" s="147"/>
      <c r="F3752" s="147"/>
      <c r="G3752" s="147"/>
      <c r="H3752" s="147"/>
      <c r="I3752" s="147"/>
      <c r="J3752" s="147"/>
      <c r="K3752" s="142"/>
      <c r="L3752" s="142"/>
      <c r="M3752" s="142"/>
      <c r="N3752" s="142"/>
      <c r="O3752" s="142"/>
      <c r="P3752" s="142"/>
      <c r="Q3752" s="142"/>
      <c r="R3752" s="142"/>
      <c r="S3752" s="142"/>
      <c r="BB3752" s="147"/>
      <c r="BC3752" s="147">
        <f t="shared" si="1456"/>
        <v>19.603199999998886</v>
      </c>
      <c r="BD3752" s="163">
        <f t="shared" si="1457"/>
        <v>6.4936535726243874E-3</v>
      </c>
      <c r="BE3752" s="147">
        <f t="shared" si="1458"/>
        <v>1.601466507463508E-5</v>
      </c>
      <c r="BF3752" s="147">
        <f t="shared" si="1454"/>
        <v>1.601466507463508E-5</v>
      </c>
      <c r="BG3752" s="159" t="str">
        <f t="shared" si="1455"/>
        <v/>
      </c>
    </row>
    <row r="3753" spans="1:59" ht="20.100000000000001" customHeight="1" x14ac:dyDescent="0.25">
      <c r="A3753" s="147"/>
      <c r="B3753" s="147"/>
      <c r="C3753" s="147"/>
      <c r="D3753" s="147"/>
      <c r="E3753" s="147"/>
      <c r="F3753" s="147"/>
      <c r="G3753" s="147"/>
      <c r="H3753" s="147"/>
      <c r="I3753" s="147"/>
      <c r="J3753" s="147"/>
      <c r="K3753" s="142"/>
      <c r="L3753" s="142"/>
      <c r="M3753" s="142"/>
      <c r="N3753" s="142"/>
      <c r="O3753" s="142"/>
      <c r="P3753" s="142"/>
      <c r="Q3753" s="142"/>
      <c r="R3753" s="142"/>
      <c r="S3753" s="142"/>
      <c r="BB3753" s="147"/>
      <c r="BC3753" s="147">
        <f t="shared" si="1456"/>
        <v>19.609599999998885</v>
      </c>
      <c r="BD3753" s="163">
        <f t="shared" si="1457"/>
        <v>6.4776389075497523E-3</v>
      </c>
      <c r="BE3753" s="147">
        <f t="shared" si="1458"/>
        <v>1.5976530419364691E-5</v>
      </c>
      <c r="BF3753" s="147">
        <f t="shared" si="1454"/>
        <v>1.5976530419364691E-5</v>
      </c>
      <c r="BG3753" s="159" t="str">
        <f t="shared" si="1455"/>
        <v/>
      </c>
    </row>
    <row r="3754" spans="1:59" ht="20.100000000000001" customHeight="1" x14ac:dyDescent="0.25">
      <c r="A3754" s="147"/>
      <c r="B3754" s="147"/>
      <c r="C3754" s="147"/>
      <c r="D3754" s="147"/>
      <c r="E3754" s="147"/>
      <c r="F3754" s="147"/>
      <c r="G3754" s="147"/>
      <c r="H3754" s="147"/>
      <c r="I3754" s="147"/>
      <c r="J3754" s="147"/>
      <c r="K3754" s="142"/>
      <c r="L3754" s="142"/>
      <c r="M3754" s="142"/>
      <c r="N3754" s="142"/>
      <c r="O3754" s="142"/>
      <c r="P3754" s="142"/>
      <c r="Q3754" s="142"/>
      <c r="R3754" s="142"/>
      <c r="S3754" s="142"/>
      <c r="BB3754" s="147"/>
      <c r="BC3754" s="147">
        <f t="shared" si="1456"/>
        <v>19.615999999998884</v>
      </c>
      <c r="BD3754" s="163">
        <f t="shared" si="1457"/>
        <v>6.4616623771303876E-3</v>
      </c>
      <c r="BE3754" s="147">
        <f t="shared" si="1458"/>
        <v>1.5938482328651041E-5</v>
      </c>
      <c r="BF3754" s="147">
        <f t="shared" si="1454"/>
        <v>1.5938482328651041E-5</v>
      </c>
      <c r="BG3754" s="159" t="str">
        <f t="shared" si="1455"/>
        <v/>
      </c>
    </row>
    <row r="3755" spans="1:59" ht="20.100000000000001" customHeight="1" x14ac:dyDescent="0.25">
      <c r="A3755" s="147"/>
      <c r="B3755" s="147"/>
      <c r="C3755" s="147"/>
      <c r="D3755" s="147"/>
      <c r="E3755" s="147"/>
      <c r="F3755" s="147"/>
      <c r="G3755" s="147"/>
      <c r="H3755" s="147"/>
      <c r="I3755" s="147"/>
      <c r="J3755" s="147"/>
      <c r="K3755" s="142"/>
      <c r="L3755" s="142"/>
      <c r="M3755" s="142"/>
      <c r="N3755" s="142"/>
      <c r="O3755" s="142"/>
      <c r="P3755" s="142"/>
      <c r="Q3755" s="142"/>
      <c r="R3755" s="142"/>
      <c r="S3755" s="142"/>
      <c r="BB3755" s="147"/>
      <c r="BC3755" s="147">
        <f t="shared" si="1456"/>
        <v>19.622399999998883</v>
      </c>
      <c r="BD3755" s="163">
        <f t="shared" si="1457"/>
        <v>6.4457238948017366E-3</v>
      </c>
      <c r="BE3755" s="147">
        <f t="shared" si="1458"/>
        <v>1.5900520619342023E-5</v>
      </c>
      <c r="BF3755" s="147">
        <f t="shared" si="1454"/>
        <v>1.5900520619342023E-5</v>
      </c>
      <c r="BG3755" s="159" t="str">
        <f t="shared" si="1455"/>
        <v/>
      </c>
    </row>
    <row r="3756" spans="1:59" ht="20.100000000000001" customHeight="1" x14ac:dyDescent="0.25">
      <c r="A3756" s="147"/>
      <c r="B3756" s="147"/>
      <c r="C3756" s="147"/>
      <c r="D3756" s="147"/>
      <c r="E3756" s="147"/>
      <c r="F3756" s="147"/>
      <c r="G3756" s="147"/>
      <c r="H3756" s="147"/>
      <c r="I3756" s="147"/>
      <c r="J3756" s="147"/>
      <c r="K3756" s="142"/>
      <c r="L3756" s="142"/>
      <c r="M3756" s="142"/>
      <c r="N3756" s="142"/>
      <c r="O3756" s="142"/>
      <c r="P3756" s="142"/>
      <c r="Q3756" s="142"/>
      <c r="R3756" s="142"/>
      <c r="S3756" s="142"/>
      <c r="BB3756" s="147"/>
      <c r="BC3756" s="147">
        <f t="shared" si="1456"/>
        <v>19.628799999998883</v>
      </c>
      <c r="BD3756" s="163">
        <f t="shared" si="1457"/>
        <v>6.4298233741823946E-3</v>
      </c>
      <c r="BE3756" s="147">
        <f t="shared" si="1458"/>
        <v>1.5862645108621204E-5</v>
      </c>
      <c r="BF3756" s="147">
        <f t="shared" si="1454"/>
        <v>1.5862645108621204E-5</v>
      </c>
      <c r="BG3756" s="159" t="str">
        <f t="shared" si="1455"/>
        <v/>
      </c>
    </row>
    <row r="3757" spans="1:59" ht="20.100000000000001" customHeight="1" x14ac:dyDescent="0.25">
      <c r="A3757" s="147"/>
      <c r="B3757" s="147"/>
      <c r="C3757" s="147"/>
      <c r="D3757" s="147"/>
      <c r="E3757" s="147"/>
      <c r="F3757" s="147"/>
      <c r="G3757" s="147"/>
      <c r="H3757" s="147"/>
      <c r="I3757" s="147"/>
      <c r="J3757" s="147"/>
      <c r="K3757" s="142"/>
      <c r="L3757" s="142"/>
      <c r="M3757" s="142"/>
      <c r="N3757" s="142"/>
      <c r="O3757" s="142"/>
      <c r="P3757" s="142"/>
      <c r="Q3757" s="142"/>
      <c r="R3757" s="142"/>
      <c r="S3757" s="142"/>
      <c r="BB3757" s="147"/>
      <c r="BC3757" s="147">
        <f t="shared" si="1456"/>
        <v>19.635199999998882</v>
      </c>
      <c r="BD3757" s="163">
        <f t="shared" si="1457"/>
        <v>6.4139607290737734E-3</v>
      </c>
      <c r="BE3757" s="147">
        <f t="shared" si="1458"/>
        <v>1.5824855614031234E-5</v>
      </c>
      <c r="BF3757" s="147">
        <f t="shared" si="1454"/>
        <v>1.5824855614031234E-5</v>
      </c>
      <c r="BG3757" s="159" t="str">
        <f t="shared" si="1455"/>
        <v/>
      </c>
    </row>
    <row r="3758" spans="1:59" ht="20.100000000000001" customHeight="1" x14ac:dyDescent="0.25">
      <c r="A3758" s="147"/>
      <c r="B3758" s="147"/>
      <c r="C3758" s="147"/>
      <c r="D3758" s="147"/>
      <c r="E3758" s="147"/>
      <c r="F3758" s="147"/>
      <c r="G3758" s="147"/>
      <c r="H3758" s="147"/>
      <c r="I3758" s="147"/>
      <c r="J3758" s="147"/>
      <c r="K3758" s="142"/>
      <c r="L3758" s="142"/>
      <c r="M3758" s="142"/>
      <c r="N3758" s="142"/>
      <c r="O3758" s="142"/>
      <c r="P3758" s="142"/>
      <c r="Q3758" s="142"/>
      <c r="R3758" s="142"/>
      <c r="S3758" s="142"/>
      <c r="BB3758" s="147"/>
      <c r="BC3758" s="147">
        <f t="shared" si="1456"/>
        <v>19.641599999998881</v>
      </c>
      <c r="BD3758" s="163">
        <f t="shared" si="1457"/>
        <v>6.3981358734597421E-3</v>
      </c>
      <c r="BE3758" s="147">
        <f t="shared" si="1458"/>
        <v>1.5787151953425282E-5</v>
      </c>
      <c r="BF3758" s="147">
        <f t="shared" si="1454"/>
        <v>1.5787151953425282E-5</v>
      </c>
      <c r="BG3758" s="159" t="str">
        <f t="shared" si="1455"/>
        <v/>
      </c>
    </row>
    <row r="3759" spans="1:59" ht="20.100000000000001" customHeight="1" x14ac:dyDescent="0.25">
      <c r="A3759" s="147"/>
      <c r="B3759" s="147"/>
      <c r="C3759" s="147"/>
      <c r="D3759" s="147"/>
      <c r="E3759" s="147"/>
      <c r="F3759" s="147"/>
      <c r="G3759" s="147"/>
      <c r="H3759" s="147"/>
      <c r="I3759" s="147"/>
      <c r="J3759" s="147"/>
      <c r="K3759" s="142"/>
      <c r="L3759" s="142"/>
      <c r="M3759" s="142"/>
      <c r="N3759" s="142"/>
      <c r="O3759" s="142"/>
      <c r="P3759" s="142"/>
      <c r="Q3759" s="142"/>
      <c r="R3759" s="142"/>
      <c r="S3759" s="142"/>
      <c r="BB3759" s="147"/>
      <c r="BC3759" s="147">
        <f t="shared" si="1456"/>
        <v>19.647999999998881</v>
      </c>
      <c r="BD3759" s="163">
        <f t="shared" si="1457"/>
        <v>6.3823487215063169E-3</v>
      </c>
      <c r="BE3759" s="147">
        <f t="shared" si="1458"/>
        <v>1.5749533945055502E-5</v>
      </c>
      <c r="BF3759" s="147">
        <f t="shared" si="1454"/>
        <v>1.5749533945055502E-5</v>
      </c>
      <c r="BG3759" s="159" t="str">
        <f t="shared" si="1455"/>
        <v/>
      </c>
    </row>
    <row r="3760" spans="1:59" ht="20.100000000000001" customHeight="1" x14ac:dyDescent="0.25">
      <c r="A3760" s="147"/>
      <c r="B3760" s="147"/>
      <c r="C3760" s="147"/>
      <c r="D3760" s="147"/>
      <c r="E3760" s="147"/>
      <c r="F3760" s="147"/>
      <c r="G3760" s="147"/>
      <c r="H3760" s="147"/>
      <c r="I3760" s="147"/>
      <c r="J3760" s="147"/>
      <c r="K3760" s="142"/>
      <c r="L3760" s="142"/>
      <c r="M3760" s="142"/>
      <c r="N3760" s="142"/>
      <c r="O3760" s="142"/>
      <c r="P3760" s="142"/>
      <c r="Q3760" s="142"/>
      <c r="R3760" s="142"/>
      <c r="S3760" s="142"/>
      <c r="BB3760" s="147"/>
      <c r="BC3760" s="147">
        <f t="shared" si="1456"/>
        <v>19.65439999999888</v>
      </c>
      <c r="BD3760" s="163">
        <f t="shared" si="1457"/>
        <v>6.3665991875612614E-3</v>
      </c>
      <c r="BE3760" s="147">
        <f t="shared" si="1458"/>
        <v>1.5712001407437726E-5</v>
      </c>
      <c r="BF3760" s="147">
        <f t="shared" si="1454"/>
        <v>1.5712001407437726E-5</v>
      </c>
      <c r="BG3760" s="159" t="str">
        <f t="shared" si="1455"/>
        <v/>
      </c>
    </row>
    <row r="3761" spans="1:59" ht="20.100000000000001" customHeight="1" x14ac:dyDescent="0.25">
      <c r="A3761" s="147"/>
      <c r="B3761" s="147"/>
      <c r="C3761" s="147"/>
      <c r="D3761" s="147"/>
      <c r="E3761" s="147"/>
      <c r="F3761" s="147"/>
      <c r="G3761" s="147"/>
      <c r="H3761" s="147"/>
      <c r="I3761" s="147"/>
      <c r="J3761" s="147"/>
      <c r="K3761" s="142"/>
      <c r="L3761" s="142"/>
      <c r="M3761" s="142"/>
      <c r="N3761" s="142"/>
      <c r="O3761" s="142"/>
      <c r="P3761" s="142"/>
      <c r="Q3761" s="142"/>
      <c r="R3761" s="142"/>
      <c r="S3761" s="142"/>
      <c r="BB3761" s="147"/>
      <c r="BC3761" s="147">
        <f t="shared" si="1456"/>
        <v>19.660799999998879</v>
      </c>
      <c r="BD3761" s="163">
        <f t="shared" si="1457"/>
        <v>6.3508871861538236E-3</v>
      </c>
      <c r="BE3761" s="147">
        <f t="shared" si="1458"/>
        <v>1.567455415951019E-5</v>
      </c>
      <c r="BF3761" s="147">
        <f t="shared" ref="BF3761:BF3824" si="1459">IF(BD3761&lt;(1-$BB$693),BE3761,"")</f>
        <v>1.567455415951019E-5</v>
      </c>
      <c r="BG3761" s="159" t="str">
        <f t="shared" ref="BG3761:BG3824" si="1460">IF(BD3761&lt;(1-$BB$699),BE3761,"")</f>
        <v/>
      </c>
    </row>
    <row r="3762" spans="1:59" ht="20.100000000000001" customHeight="1" x14ac:dyDescent="0.25">
      <c r="A3762" s="147"/>
      <c r="B3762" s="147"/>
      <c r="C3762" s="147"/>
      <c r="D3762" s="147"/>
      <c r="E3762" s="147"/>
      <c r="F3762" s="147"/>
      <c r="G3762" s="147"/>
      <c r="H3762" s="147"/>
      <c r="I3762" s="147"/>
      <c r="J3762" s="147"/>
      <c r="K3762" s="142"/>
      <c r="L3762" s="142"/>
      <c r="M3762" s="142"/>
      <c r="N3762" s="142"/>
      <c r="O3762" s="142"/>
      <c r="P3762" s="142"/>
      <c r="Q3762" s="142"/>
      <c r="R3762" s="142"/>
      <c r="S3762" s="142"/>
      <c r="BB3762" s="147"/>
      <c r="BC3762" s="147">
        <f t="shared" ref="BC3762:BC3825" si="1461">BC3761+$BF$686</f>
        <v>19.667199999998878</v>
      </c>
      <c r="BD3762" s="163">
        <f t="shared" ref="BD3762:BD3825" si="1462">_xlfn.CHISQ.DIST.RT(BC3762,7)</f>
        <v>6.3352126319943134E-3</v>
      </c>
      <c r="BE3762" s="147">
        <f t="shared" ref="BE3762:BE3825" si="1463">BD3762-BD3763</f>
        <v>1.5637192020495627E-5</v>
      </c>
      <c r="BF3762" s="147">
        <f t="shared" si="1459"/>
        <v>1.5637192020495627E-5</v>
      </c>
      <c r="BG3762" s="159" t="str">
        <f t="shared" si="1460"/>
        <v/>
      </c>
    </row>
    <row r="3763" spans="1:59" ht="20.100000000000001" customHeight="1" x14ac:dyDescent="0.25">
      <c r="A3763" s="147"/>
      <c r="B3763" s="147"/>
      <c r="C3763" s="147"/>
      <c r="D3763" s="147"/>
      <c r="E3763" s="147"/>
      <c r="F3763" s="147"/>
      <c r="G3763" s="147"/>
      <c r="H3763" s="147"/>
      <c r="I3763" s="147"/>
      <c r="J3763" s="147"/>
      <c r="K3763" s="142"/>
      <c r="L3763" s="142"/>
      <c r="M3763" s="142"/>
      <c r="N3763" s="142"/>
      <c r="O3763" s="142"/>
      <c r="P3763" s="142"/>
      <c r="Q3763" s="142"/>
      <c r="R3763" s="142"/>
      <c r="S3763" s="142"/>
      <c r="BB3763" s="147"/>
      <c r="BC3763" s="147">
        <f t="shared" si="1461"/>
        <v>19.673599999998878</v>
      </c>
      <c r="BD3763" s="163">
        <f t="shared" si="1462"/>
        <v>6.3195754399738178E-3</v>
      </c>
      <c r="BE3763" s="147">
        <f t="shared" si="1463"/>
        <v>1.5599914809993204E-5</v>
      </c>
      <c r="BF3763" s="147">
        <f t="shared" si="1459"/>
        <v>1.5599914809993204E-5</v>
      </c>
      <c r="BG3763" s="159" t="str">
        <f t="shared" si="1460"/>
        <v/>
      </c>
    </row>
    <row r="3764" spans="1:59" ht="20.100000000000001" customHeight="1" x14ac:dyDescent="0.25">
      <c r="A3764" s="147"/>
      <c r="B3764" s="147"/>
      <c r="C3764" s="147"/>
      <c r="D3764" s="147"/>
      <c r="E3764" s="147"/>
      <c r="F3764" s="147"/>
      <c r="G3764" s="147"/>
      <c r="H3764" s="147"/>
      <c r="I3764" s="147"/>
      <c r="J3764" s="147"/>
      <c r="K3764" s="142"/>
      <c r="L3764" s="142"/>
      <c r="M3764" s="142"/>
      <c r="N3764" s="142"/>
      <c r="O3764" s="142"/>
      <c r="P3764" s="142"/>
      <c r="Q3764" s="142"/>
      <c r="R3764" s="142"/>
      <c r="S3764" s="142"/>
      <c r="BB3764" s="147"/>
      <c r="BC3764" s="147">
        <f t="shared" si="1461"/>
        <v>19.679999999998877</v>
      </c>
      <c r="BD3764" s="163">
        <f t="shared" si="1462"/>
        <v>6.3039755251638246E-3</v>
      </c>
      <c r="BE3764" s="147">
        <f t="shared" si="1463"/>
        <v>1.5562722347930817E-5</v>
      </c>
      <c r="BF3764" s="147">
        <f t="shared" si="1459"/>
        <v>1.5562722347930817E-5</v>
      </c>
      <c r="BG3764" s="159" t="str">
        <f t="shared" si="1460"/>
        <v/>
      </c>
    </row>
    <row r="3765" spans="1:59" ht="20.100000000000001" customHeight="1" x14ac:dyDescent="0.25">
      <c r="A3765" s="147"/>
      <c r="B3765" s="147"/>
      <c r="C3765" s="147"/>
      <c r="D3765" s="147"/>
      <c r="E3765" s="147"/>
      <c r="F3765" s="147"/>
      <c r="G3765" s="147"/>
      <c r="H3765" s="147"/>
      <c r="I3765" s="147"/>
      <c r="J3765" s="147"/>
      <c r="K3765" s="142"/>
      <c r="L3765" s="142"/>
      <c r="M3765" s="142"/>
      <c r="N3765" s="142"/>
      <c r="O3765" s="142"/>
      <c r="P3765" s="142"/>
      <c r="Q3765" s="142"/>
      <c r="R3765" s="142"/>
      <c r="S3765" s="142"/>
      <c r="BB3765" s="147"/>
      <c r="BC3765" s="147">
        <f t="shared" si="1461"/>
        <v>19.686399999998876</v>
      </c>
      <c r="BD3765" s="163">
        <f t="shared" si="1462"/>
        <v>6.2884128028158938E-3</v>
      </c>
      <c r="BE3765" s="147">
        <f t="shared" si="1463"/>
        <v>1.5525614454557288E-5</v>
      </c>
      <c r="BF3765" s="147">
        <f t="shared" si="1459"/>
        <v>1.5525614454557288E-5</v>
      </c>
      <c r="BG3765" s="159" t="str">
        <f t="shared" si="1460"/>
        <v/>
      </c>
    </row>
    <row r="3766" spans="1:59" ht="20.100000000000001" customHeight="1" x14ac:dyDescent="0.25">
      <c r="A3766" s="147"/>
      <c r="B3766" s="147"/>
      <c r="C3766" s="147"/>
      <c r="D3766" s="147"/>
      <c r="E3766" s="147"/>
      <c r="F3766" s="147"/>
      <c r="G3766" s="147"/>
      <c r="H3766" s="147"/>
      <c r="I3766" s="147"/>
      <c r="J3766" s="147"/>
      <c r="K3766" s="142"/>
      <c r="L3766" s="142"/>
      <c r="M3766" s="142"/>
      <c r="N3766" s="142"/>
      <c r="O3766" s="142"/>
      <c r="P3766" s="142"/>
      <c r="Q3766" s="142"/>
      <c r="R3766" s="142"/>
      <c r="S3766" s="142"/>
      <c r="BB3766" s="147"/>
      <c r="BC3766" s="147">
        <f t="shared" si="1461"/>
        <v>19.692799999998876</v>
      </c>
      <c r="BD3766" s="163">
        <f t="shared" si="1462"/>
        <v>6.2728871883613365E-3</v>
      </c>
      <c r="BE3766" s="147">
        <f t="shared" si="1463"/>
        <v>1.5488590950503076E-5</v>
      </c>
      <c r="BF3766" s="147">
        <f t="shared" si="1459"/>
        <v>1.5488590950503076E-5</v>
      </c>
      <c r="BG3766" s="159" t="str">
        <f t="shared" si="1460"/>
        <v/>
      </c>
    </row>
    <row r="3767" spans="1:59" ht="20.100000000000001" customHeight="1" x14ac:dyDescent="0.25">
      <c r="A3767" s="147"/>
      <c r="B3767" s="147"/>
      <c r="C3767" s="147"/>
      <c r="D3767" s="147"/>
      <c r="E3767" s="147"/>
      <c r="F3767" s="147"/>
      <c r="G3767" s="147"/>
      <c r="H3767" s="147"/>
      <c r="I3767" s="147"/>
      <c r="J3767" s="147"/>
      <c r="K3767" s="142"/>
      <c r="L3767" s="142"/>
      <c r="M3767" s="142"/>
      <c r="N3767" s="142"/>
      <c r="O3767" s="142"/>
      <c r="P3767" s="142"/>
      <c r="Q3767" s="142"/>
      <c r="R3767" s="142"/>
      <c r="S3767" s="142"/>
      <c r="BB3767" s="147"/>
      <c r="BC3767" s="147">
        <f t="shared" si="1461"/>
        <v>19.699199999998875</v>
      </c>
      <c r="BD3767" s="163">
        <f t="shared" si="1462"/>
        <v>6.2573985974108334E-3</v>
      </c>
      <c r="BE3767" s="147">
        <f t="shared" si="1463"/>
        <v>1.5451651656703085E-5</v>
      </c>
      <c r="BF3767" s="147">
        <f t="shared" si="1459"/>
        <v>1.5451651656703085E-5</v>
      </c>
      <c r="BG3767" s="159" t="str">
        <f t="shared" si="1460"/>
        <v/>
      </c>
    </row>
    <row r="3768" spans="1:59" ht="20.100000000000001" customHeight="1" x14ac:dyDescent="0.25">
      <c r="A3768" s="147"/>
      <c r="B3768" s="147"/>
      <c r="C3768" s="147"/>
      <c r="D3768" s="147"/>
      <c r="E3768" s="147"/>
      <c r="F3768" s="147"/>
      <c r="G3768" s="147"/>
      <c r="H3768" s="147"/>
      <c r="I3768" s="147"/>
      <c r="J3768" s="147"/>
      <c r="K3768" s="142"/>
      <c r="L3768" s="142"/>
      <c r="M3768" s="142"/>
      <c r="N3768" s="142"/>
      <c r="O3768" s="142"/>
      <c r="P3768" s="142"/>
      <c r="Q3768" s="142"/>
      <c r="R3768" s="142"/>
      <c r="S3768" s="142"/>
      <c r="BB3768" s="147"/>
      <c r="BC3768" s="147">
        <f t="shared" si="1461"/>
        <v>19.705599999998874</v>
      </c>
      <c r="BD3768" s="163">
        <f t="shared" si="1462"/>
        <v>6.2419469457541303E-3</v>
      </c>
      <c r="BE3768" s="147">
        <f t="shared" si="1463"/>
        <v>1.5414796394426153E-5</v>
      </c>
      <c r="BF3768" s="147">
        <f t="shared" si="1459"/>
        <v>1.5414796394426153E-5</v>
      </c>
      <c r="BG3768" s="159" t="str">
        <f t="shared" si="1460"/>
        <v/>
      </c>
    </row>
    <row r="3769" spans="1:59" ht="20.100000000000001" customHeight="1" x14ac:dyDescent="0.25">
      <c r="A3769" s="147"/>
      <c r="B3769" s="147"/>
      <c r="C3769" s="147"/>
      <c r="D3769" s="147"/>
      <c r="E3769" s="147"/>
      <c r="F3769" s="147"/>
      <c r="G3769" s="147"/>
      <c r="H3769" s="147"/>
      <c r="I3769" s="147"/>
      <c r="J3769" s="147"/>
      <c r="K3769" s="142"/>
      <c r="L3769" s="142"/>
      <c r="M3769" s="142"/>
      <c r="N3769" s="142"/>
      <c r="O3769" s="142"/>
      <c r="P3769" s="142"/>
      <c r="Q3769" s="142"/>
      <c r="R3769" s="142"/>
      <c r="S3769" s="142"/>
      <c r="BB3769" s="147"/>
      <c r="BC3769" s="147">
        <f t="shared" si="1461"/>
        <v>19.711999999998874</v>
      </c>
      <c r="BD3769" s="163">
        <f t="shared" si="1462"/>
        <v>6.2265321493597042E-3</v>
      </c>
      <c r="BE3769" s="147">
        <f t="shared" si="1463"/>
        <v>1.5378024985328829E-5</v>
      </c>
      <c r="BF3769" s="147">
        <f t="shared" si="1459"/>
        <v>1.5378024985328829E-5</v>
      </c>
      <c r="BG3769" s="159" t="str">
        <f t="shared" si="1460"/>
        <v/>
      </c>
    </row>
    <row r="3770" spans="1:59" ht="20.100000000000001" customHeight="1" x14ac:dyDescent="0.25">
      <c r="A3770" s="147"/>
      <c r="B3770" s="147"/>
      <c r="C3770" s="147"/>
      <c r="D3770" s="147"/>
      <c r="E3770" s="147"/>
      <c r="F3770" s="147"/>
      <c r="G3770" s="147"/>
      <c r="H3770" s="147"/>
      <c r="I3770" s="147"/>
      <c r="J3770" s="147"/>
      <c r="K3770" s="142"/>
      <c r="L3770" s="142"/>
      <c r="M3770" s="142"/>
      <c r="N3770" s="142"/>
      <c r="O3770" s="142"/>
      <c r="P3770" s="142"/>
      <c r="Q3770" s="142"/>
      <c r="R3770" s="142"/>
      <c r="S3770" s="142"/>
      <c r="BB3770" s="147"/>
      <c r="BC3770" s="147">
        <f t="shared" si="1461"/>
        <v>19.718399999998873</v>
      </c>
      <c r="BD3770" s="163">
        <f t="shared" si="1462"/>
        <v>6.2111541243743754E-3</v>
      </c>
      <c r="BE3770" s="147">
        <f t="shared" si="1463"/>
        <v>1.5341337251346086E-5</v>
      </c>
      <c r="BF3770" s="147">
        <f t="shared" si="1459"/>
        <v>1.5341337251346086E-5</v>
      </c>
      <c r="BG3770" s="159" t="str">
        <f t="shared" si="1460"/>
        <v/>
      </c>
    </row>
    <row r="3771" spans="1:59" ht="20.100000000000001" customHeight="1" x14ac:dyDescent="0.25">
      <c r="A3771" s="147"/>
      <c r="B3771" s="147"/>
      <c r="C3771" s="147"/>
      <c r="D3771" s="147"/>
      <c r="E3771" s="147"/>
      <c r="F3771" s="147"/>
      <c r="G3771" s="147"/>
      <c r="H3771" s="147"/>
      <c r="I3771" s="147"/>
      <c r="J3771" s="147"/>
      <c r="K3771" s="142"/>
      <c r="L3771" s="142"/>
      <c r="M3771" s="142"/>
      <c r="N3771" s="142"/>
      <c r="O3771" s="142"/>
      <c r="P3771" s="142"/>
      <c r="Q3771" s="142"/>
      <c r="R3771" s="142"/>
      <c r="S3771" s="142"/>
      <c r="BB3771" s="147"/>
      <c r="BC3771" s="147">
        <f t="shared" si="1461"/>
        <v>19.724799999998872</v>
      </c>
      <c r="BD3771" s="163">
        <f t="shared" si="1462"/>
        <v>6.1958127871230293E-3</v>
      </c>
      <c r="BE3771" s="147">
        <f t="shared" si="1463"/>
        <v>1.5304733014795402E-5</v>
      </c>
      <c r="BF3771" s="147">
        <f t="shared" si="1459"/>
        <v>1.5304733014795402E-5</v>
      </c>
      <c r="BG3771" s="159" t="str">
        <f t="shared" si="1460"/>
        <v/>
      </c>
    </row>
    <row r="3772" spans="1:59" ht="20.100000000000001" customHeight="1" x14ac:dyDescent="0.25">
      <c r="A3772" s="147"/>
      <c r="B3772" s="147"/>
      <c r="C3772" s="147"/>
      <c r="D3772" s="147"/>
      <c r="E3772" s="147"/>
      <c r="F3772" s="147"/>
      <c r="G3772" s="147"/>
      <c r="H3772" s="147"/>
      <c r="I3772" s="147"/>
      <c r="J3772" s="147"/>
      <c r="K3772" s="142"/>
      <c r="L3772" s="142"/>
      <c r="M3772" s="142"/>
      <c r="N3772" s="142"/>
      <c r="O3772" s="142"/>
      <c r="P3772" s="142"/>
      <c r="Q3772" s="142"/>
      <c r="R3772" s="142"/>
      <c r="S3772" s="142"/>
      <c r="BB3772" s="147"/>
      <c r="BC3772" s="147">
        <f t="shared" si="1461"/>
        <v>19.731199999998871</v>
      </c>
      <c r="BD3772" s="163">
        <f t="shared" si="1462"/>
        <v>6.1805080541082339E-3</v>
      </c>
      <c r="BE3772" s="147">
        <f t="shared" si="1463"/>
        <v>1.5268212098290025E-5</v>
      </c>
      <c r="BF3772" s="147">
        <f t="shared" si="1459"/>
        <v>1.5268212098290025E-5</v>
      </c>
      <c r="BG3772" s="159" t="str">
        <f t="shared" si="1460"/>
        <v/>
      </c>
    </row>
    <row r="3773" spans="1:59" ht="20.100000000000001" customHeight="1" x14ac:dyDescent="0.25">
      <c r="A3773" s="147"/>
      <c r="B3773" s="147"/>
      <c r="C3773" s="147"/>
      <c r="D3773" s="147"/>
      <c r="E3773" s="147"/>
      <c r="F3773" s="147"/>
      <c r="G3773" s="147"/>
      <c r="H3773" s="147"/>
      <c r="I3773" s="147"/>
      <c r="J3773" s="147"/>
      <c r="K3773" s="142"/>
      <c r="L3773" s="142"/>
      <c r="M3773" s="142"/>
      <c r="N3773" s="142"/>
      <c r="O3773" s="142"/>
      <c r="P3773" s="142"/>
      <c r="Q3773" s="142"/>
      <c r="R3773" s="142"/>
      <c r="S3773" s="142"/>
      <c r="BB3773" s="147"/>
      <c r="BC3773" s="147">
        <f t="shared" si="1461"/>
        <v>19.737599999998871</v>
      </c>
      <c r="BD3773" s="163">
        <f t="shared" si="1462"/>
        <v>6.1652398420099438E-3</v>
      </c>
      <c r="BE3773" s="147">
        <f t="shared" si="1463"/>
        <v>1.5231774324823977E-5</v>
      </c>
      <c r="BF3773" s="147">
        <f t="shared" si="1459"/>
        <v>1.5231774324823977E-5</v>
      </c>
      <c r="BG3773" s="159" t="str">
        <f t="shared" si="1460"/>
        <v/>
      </c>
    </row>
    <row r="3774" spans="1:59" ht="20.100000000000001" customHeight="1" x14ac:dyDescent="0.25">
      <c r="A3774" s="147"/>
      <c r="B3774" s="147"/>
      <c r="C3774" s="147"/>
      <c r="D3774" s="147"/>
      <c r="E3774" s="147"/>
      <c r="F3774" s="147"/>
      <c r="G3774" s="147"/>
      <c r="H3774" s="147"/>
      <c r="I3774" s="147"/>
      <c r="J3774" s="147"/>
      <c r="K3774" s="142"/>
      <c r="L3774" s="142"/>
      <c r="M3774" s="142"/>
      <c r="N3774" s="142"/>
      <c r="O3774" s="142"/>
      <c r="P3774" s="142"/>
      <c r="Q3774" s="142"/>
      <c r="R3774" s="142"/>
      <c r="S3774" s="142"/>
      <c r="BB3774" s="147"/>
      <c r="BC3774" s="147">
        <f t="shared" si="1461"/>
        <v>19.74399999999887</v>
      </c>
      <c r="BD3774" s="163">
        <f t="shared" si="1462"/>
        <v>6.1500080676851199E-3</v>
      </c>
      <c r="BE3774" s="147">
        <f t="shared" si="1463"/>
        <v>1.5195419517687048E-5</v>
      </c>
      <c r="BF3774" s="147">
        <f t="shared" si="1459"/>
        <v>1.5195419517687048E-5</v>
      </c>
      <c r="BG3774" s="159" t="str">
        <f t="shared" si="1460"/>
        <v/>
      </c>
    </row>
    <row r="3775" spans="1:59" ht="20.100000000000001" customHeight="1" x14ac:dyDescent="0.25">
      <c r="A3775" s="147"/>
      <c r="B3775" s="147"/>
      <c r="C3775" s="147"/>
      <c r="D3775" s="147"/>
      <c r="E3775" s="147"/>
      <c r="F3775" s="147"/>
      <c r="G3775" s="147"/>
      <c r="H3775" s="147"/>
      <c r="I3775" s="147"/>
      <c r="J3775" s="147"/>
      <c r="K3775" s="142"/>
      <c r="L3775" s="142"/>
      <c r="M3775" s="142"/>
      <c r="N3775" s="142"/>
      <c r="O3775" s="142"/>
      <c r="P3775" s="142"/>
      <c r="Q3775" s="142"/>
      <c r="R3775" s="142"/>
      <c r="S3775" s="142"/>
      <c r="BB3775" s="147"/>
      <c r="BC3775" s="147">
        <f t="shared" si="1461"/>
        <v>19.750399999998869</v>
      </c>
      <c r="BD3775" s="163">
        <f t="shared" si="1462"/>
        <v>6.1348126481674328E-3</v>
      </c>
      <c r="BE3775" s="147">
        <f t="shared" si="1463"/>
        <v>1.5159147500522913E-5</v>
      </c>
      <c r="BF3775" s="147">
        <f t="shared" si="1459"/>
        <v>1.5159147500522913E-5</v>
      </c>
      <c r="BG3775" s="159" t="str">
        <f t="shared" si="1460"/>
        <v/>
      </c>
    </row>
    <row r="3776" spans="1:59" ht="20.100000000000001" customHeight="1" x14ac:dyDescent="0.25">
      <c r="A3776" s="147"/>
      <c r="B3776" s="147"/>
      <c r="C3776" s="147"/>
      <c r="D3776" s="147"/>
      <c r="E3776" s="147"/>
      <c r="F3776" s="147"/>
      <c r="G3776" s="147"/>
      <c r="H3776" s="147"/>
      <c r="I3776" s="147"/>
      <c r="J3776" s="147"/>
      <c r="K3776" s="142"/>
      <c r="L3776" s="142"/>
      <c r="M3776" s="142"/>
      <c r="N3776" s="142"/>
      <c r="O3776" s="142"/>
      <c r="P3776" s="142"/>
      <c r="Q3776" s="142"/>
      <c r="R3776" s="142"/>
      <c r="S3776" s="142"/>
      <c r="BB3776" s="147"/>
      <c r="BC3776" s="147">
        <f t="shared" si="1461"/>
        <v>19.756799999998869</v>
      </c>
      <c r="BD3776" s="163">
        <f t="shared" si="1462"/>
        <v>6.1196535006669099E-3</v>
      </c>
      <c r="BE3776" s="147">
        <f t="shared" si="1463"/>
        <v>1.5122958097332599E-5</v>
      </c>
      <c r="BF3776" s="147">
        <f t="shared" si="1459"/>
        <v>1.5122958097332599E-5</v>
      </c>
      <c r="BG3776" s="159" t="str">
        <f t="shared" si="1460"/>
        <v/>
      </c>
    </row>
    <row r="3777" spans="1:59" ht="20.100000000000001" customHeight="1" x14ac:dyDescent="0.25">
      <c r="A3777" s="147"/>
      <c r="B3777" s="147"/>
      <c r="C3777" s="147"/>
      <c r="D3777" s="147"/>
      <c r="E3777" s="147"/>
      <c r="F3777" s="147"/>
      <c r="G3777" s="147"/>
      <c r="H3777" s="147"/>
      <c r="I3777" s="147"/>
      <c r="J3777" s="147"/>
      <c r="K3777" s="142"/>
      <c r="L3777" s="142"/>
      <c r="M3777" s="142"/>
      <c r="N3777" s="142"/>
      <c r="O3777" s="142"/>
      <c r="P3777" s="142"/>
      <c r="Q3777" s="142"/>
      <c r="R3777" s="142"/>
      <c r="S3777" s="142"/>
      <c r="BB3777" s="147"/>
      <c r="BC3777" s="147">
        <f t="shared" si="1461"/>
        <v>19.763199999998868</v>
      </c>
      <c r="BD3777" s="163">
        <f t="shared" si="1462"/>
        <v>6.1045305425695773E-3</v>
      </c>
      <c r="BE3777" s="147">
        <f t="shared" si="1463"/>
        <v>1.5086851132392956E-5</v>
      </c>
      <c r="BF3777" s="147">
        <f t="shared" si="1459"/>
        <v>1.5086851132392956E-5</v>
      </c>
      <c r="BG3777" s="159" t="str">
        <f t="shared" si="1460"/>
        <v/>
      </c>
    </row>
    <row r="3778" spans="1:59" ht="20.100000000000001" customHeight="1" x14ac:dyDescent="0.25">
      <c r="A3778" s="147"/>
      <c r="B3778" s="147"/>
      <c r="C3778" s="147"/>
      <c r="D3778" s="147"/>
      <c r="E3778" s="147"/>
      <c r="F3778" s="147"/>
      <c r="G3778" s="147"/>
      <c r="H3778" s="147"/>
      <c r="I3778" s="147"/>
      <c r="J3778" s="147"/>
      <c r="K3778" s="142"/>
      <c r="L3778" s="142"/>
      <c r="M3778" s="142"/>
      <c r="N3778" s="142"/>
      <c r="O3778" s="142"/>
      <c r="P3778" s="142"/>
      <c r="Q3778" s="142"/>
      <c r="R3778" s="142"/>
      <c r="S3778" s="142"/>
      <c r="BB3778" s="147"/>
      <c r="BC3778" s="147">
        <f t="shared" si="1461"/>
        <v>19.769599999998867</v>
      </c>
      <c r="BD3778" s="163">
        <f t="shared" si="1462"/>
        <v>6.0894436914371844E-3</v>
      </c>
      <c r="BE3778" s="147">
        <f t="shared" si="1463"/>
        <v>1.5050826430371145E-5</v>
      </c>
      <c r="BF3778" s="147">
        <f t="shared" si="1459"/>
        <v>1.5050826430371145E-5</v>
      </c>
      <c r="BG3778" s="159" t="str">
        <f t="shared" si="1460"/>
        <v/>
      </c>
    </row>
    <row r="3779" spans="1:59" ht="20.100000000000001" customHeight="1" x14ac:dyDescent="0.25">
      <c r="A3779" s="147"/>
      <c r="B3779" s="147"/>
      <c r="C3779" s="147"/>
      <c r="D3779" s="147"/>
      <c r="E3779" s="147"/>
      <c r="F3779" s="147"/>
      <c r="G3779" s="147"/>
      <c r="H3779" s="147"/>
      <c r="I3779" s="147"/>
      <c r="J3779" s="147"/>
      <c r="K3779" s="142"/>
      <c r="L3779" s="142"/>
      <c r="M3779" s="142"/>
      <c r="N3779" s="142"/>
      <c r="O3779" s="142"/>
      <c r="P3779" s="142"/>
      <c r="Q3779" s="142"/>
      <c r="R3779" s="142"/>
      <c r="S3779" s="142"/>
      <c r="BB3779" s="147"/>
      <c r="BC3779" s="147">
        <f t="shared" si="1461"/>
        <v>19.775999999998866</v>
      </c>
      <c r="BD3779" s="163">
        <f t="shared" si="1462"/>
        <v>6.0743928650068132E-3</v>
      </c>
      <c r="BE3779" s="147">
        <f t="shared" si="1463"/>
        <v>1.5014883816233567E-5</v>
      </c>
      <c r="BF3779" s="147">
        <f t="shared" si="1459"/>
        <v>1.5014883816233567E-5</v>
      </c>
      <c r="BG3779" s="159" t="str">
        <f t="shared" si="1460"/>
        <v/>
      </c>
    </row>
    <row r="3780" spans="1:59" ht="20.100000000000001" customHeight="1" x14ac:dyDescent="0.25">
      <c r="A3780" s="147"/>
      <c r="B3780" s="147"/>
      <c r="C3780" s="147"/>
      <c r="D3780" s="147"/>
      <c r="E3780" s="147"/>
      <c r="F3780" s="147"/>
      <c r="G3780" s="147"/>
      <c r="H3780" s="147"/>
      <c r="I3780" s="147"/>
      <c r="J3780" s="147"/>
      <c r="K3780" s="142"/>
      <c r="L3780" s="142"/>
      <c r="M3780" s="142"/>
      <c r="N3780" s="142"/>
      <c r="O3780" s="142"/>
      <c r="P3780" s="142"/>
      <c r="Q3780" s="142"/>
      <c r="R3780" s="142"/>
      <c r="S3780" s="142"/>
      <c r="BB3780" s="147"/>
      <c r="BC3780" s="147">
        <f t="shared" si="1461"/>
        <v>19.782399999998866</v>
      </c>
      <c r="BD3780" s="163">
        <f t="shared" si="1462"/>
        <v>6.0593779811905796E-3</v>
      </c>
      <c r="BE3780" s="147">
        <f t="shared" si="1463"/>
        <v>1.4979023115324792E-5</v>
      </c>
      <c r="BF3780" s="147">
        <f t="shared" si="1459"/>
        <v>1.4979023115324792E-5</v>
      </c>
      <c r="BG3780" s="159" t="str">
        <f t="shared" si="1460"/>
        <v/>
      </c>
    </row>
    <row r="3781" spans="1:59" ht="20.100000000000001" customHeight="1" x14ac:dyDescent="0.25">
      <c r="A3781" s="147"/>
      <c r="B3781" s="147"/>
      <c r="C3781" s="147"/>
      <c r="D3781" s="147"/>
      <c r="E3781" s="147"/>
      <c r="F3781" s="147"/>
      <c r="G3781" s="147"/>
      <c r="H3781" s="147"/>
      <c r="I3781" s="147"/>
      <c r="J3781" s="147"/>
      <c r="K3781" s="142"/>
      <c r="L3781" s="142"/>
      <c r="M3781" s="142"/>
      <c r="N3781" s="142"/>
      <c r="O3781" s="142"/>
      <c r="P3781" s="142"/>
      <c r="Q3781" s="142"/>
      <c r="R3781" s="142"/>
      <c r="S3781" s="142"/>
      <c r="BB3781" s="147"/>
      <c r="BC3781" s="147">
        <f t="shared" si="1461"/>
        <v>19.788799999998865</v>
      </c>
      <c r="BD3781" s="163">
        <f t="shared" si="1462"/>
        <v>6.0443989580752549E-3</v>
      </c>
      <c r="BE3781" s="147">
        <f t="shared" si="1463"/>
        <v>1.4943244153228785E-5</v>
      </c>
      <c r="BF3781" s="147">
        <f t="shared" si="1459"/>
        <v>1.4943244153228785E-5</v>
      </c>
      <c r="BG3781" s="159" t="str">
        <f t="shared" si="1460"/>
        <v/>
      </c>
    </row>
    <row r="3782" spans="1:59" ht="20.100000000000001" customHeight="1" x14ac:dyDescent="0.25">
      <c r="A3782" s="147"/>
      <c r="B3782" s="147"/>
      <c r="C3782" s="147"/>
      <c r="D3782" s="147"/>
      <c r="E3782" s="147"/>
      <c r="F3782" s="147"/>
      <c r="G3782" s="147"/>
      <c r="H3782" s="147"/>
      <c r="I3782" s="147"/>
      <c r="J3782" s="147"/>
      <c r="K3782" s="142"/>
      <c r="L3782" s="142"/>
      <c r="M3782" s="142"/>
      <c r="N3782" s="142"/>
      <c r="O3782" s="142"/>
      <c r="P3782" s="142"/>
      <c r="Q3782" s="142"/>
      <c r="R3782" s="142"/>
      <c r="S3782" s="142"/>
      <c r="BB3782" s="147"/>
      <c r="BC3782" s="147">
        <f t="shared" si="1461"/>
        <v>19.795199999998864</v>
      </c>
      <c r="BD3782" s="163">
        <f t="shared" si="1462"/>
        <v>6.0294557139220261E-3</v>
      </c>
      <c r="BE3782" s="147">
        <f t="shared" si="1463"/>
        <v>1.4907546755970127E-5</v>
      </c>
      <c r="BF3782" s="147">
        <f t="shared" si="1459"/>
        <v>1.4907546755970127E-5</v>
      </c>
      <c r="BG3782" s="159" t="str">
        <f t="shared" si="1460"/>
        <v/>
      </c>
    </row>
    <row r="3783" spans="1:59" ht="20.100000000000001" customHeight="1" x14ac:dyDescent="0.25">
      <c r="A3783" s="147"/>
      <c r="B3783" s="147"/>
      <c r="C3783" s="147"/>
      <c r="D3783" s="147"/>
      <c r="E3783" s="147"/>
      <c r="F3783" s="147"/>
      <c r="G3783" s="147"/>
      <c r="H3783" s="147"/>
      <c r="I3783" s="147"/>
      <c r="J3783" s="147"/>
      <c r="K3783" s="142"/>
      <c r="L3783" s="142"/>
      <c r="M3783" s="142"/>
      <c r="N3783" s="142"/>
      <c r="O3783" s="142"/>
      <c r="P3783" s="142"/>
      <c r="Q3783" s="142"/>
      <c r="R3783" s="142"/>
      <c r="S3783" s="142"/>
      <c r="BB3783" s="147"/>
      <c r="BC3783" s="147">
        <f t="shared" si="1461"/>
        <v>19.801599999998864</v>
      </c>
      <c r="BD3783" s="163">
        <f t="shared" si="1462"/>
        <v>6.0145481671660559E-3</v>
      </c>
      <c r="BE3783" s="147">
        <f t="shared" si="1463"/>
        <v>1.4871930749831008E-5</v>
      </c>
      <c r="BF3783" s="147">
        <f t="shared" si="1459"/>
        <v>1.4871930749831008E-5</v>
      </c>
      <c r="BG3783" s="159" t="str">
        <f t="shared" si="1460"/>
        <v/>
      </c>
    </row>
    <row r="3784" spans="1:59" ht="20.100000000000001" customHeight="1" x14ac:dyDescent="0.25">
      <c r="A3784" s="147"/>
      <c r="B3784" s="147"/>
      <c r="C3784" s="147"/>
      <c r="D3784" s="147"/>
      <c r="E3784" s="147"/>
      <c r="F3784" s="147"/>
      <c r="G3784" s="147"/>
      <c r="H3784" s="147"/>
      <c r="I3784" s="147"/>
      <c r="J3784" s="147"/>
      <c r="K3784" s="142"/>
      <c r="L3784" s="142"/>
      <c r="M3784" s="142"/>
      <c r="N3784" s="142"/>
      <c r="O3784" s="142"/>
      <c r="P3784" s="142"/>
      <c r="Q3784" s="142"/>
      <c r="R3784" s="142"/>
      <c r="S3784" s="142"/>
      <c r="BB3784" s="147"/>
      <c r="BC3784" s="147">
        <f t="shared" si="1461"/>
        <v>19.807999999998863</v>
      </c>
      <c r="BD3784" s="163">
        <f t="shared" si="1462"/>
        <v>5.9996762364162249E-3</v>
      </c>
      <c r="BE3784" s="147">
        <f t="shared" si="1463"/>
        <v>1.4836395961469184E-5</v>
      </c>
      <c r="BF3784" s="147">
        <f t="shared" si="1459"/>
        <v>1.4836395961469184E-5</v>
      </c>
      <c r="BG3784" s="159" t="str">
        <f t="shared" si="1460"/>
        <v/>
      </c>
    </row>
    <row r="3785" spans="1:59" ht="20.100000000000001" customHeight="1" x14ac:dyDescent="0.25">
      <c r="A3785" s="147"/>
      <c r="B3785" s="147"/>
      <c r="C3785" s="147"/>
      <c r="D3785" s="147"/>
      <c r="E3785" s="147"/>
      <c r="F3785" s="147"/>
      <c r="G3785" s="147"/>
      <c r="H3785" s="147"/>
      <c r="I3785" s="147"/>
      <c r="J3785" s="147"/>
      <c r="K3785" s="142"/>
      <c r="L3785" s="142"/>
      <c r="M3785" s="142"/>
      <c r="N3785" s="142"/>
      <c r="O3785" s="142"/>
      <c r="P3785" s="142"/>
      <c r="Q3785" s="142"/>
      <c r="R3785" s="142"/>
      <c r="S3785" s="142"/>
      <c r="BB3785" s="147"/>
      <c r="BC3785" s="147">
        <f t="shared" si="1461"/>
        <v>19.814399999998862</v>
      </c>
      <c r="BD3785" s="163">
        <f t="shared" si="1462"/>
        <v>5.9848398404547557E-3</v>
      </c>
      <c r="BE3785" s="147">
        <f t="shared" si="1463"/>
        <v>1.4800942217841652E-5</v>
      </c>
      <c r="BF3785" s="147">
        <f t="shared" si="1459"/>
        <v>1.4800942217841652E-5</v>
      </c>
      <c r="BG3785" s="159" t="str">
        <f t="shared" si="1460"/>
        <v/>
      </c>
    </row>
    <row r="3786" spans="1:59" ht="20.100000000000001" customHeight="1" x14ac:dyDescent="0.25">
      <c r="A3786" s="147"/>
      <c r="B3786" s="147"/>
      <c r="C3786" s="147"/>
      <c r="D3786" s="147"/>
      <c r="E3786" s="147"/>
      <c r="F3786" s="147"/>
      <c r="G3786" s="147"/>
      <c r="H3786" s="147"/>
      <c r="I3786" s="147"/>
      <c r="J3786" s="147"/>
      <c r="K3786" s="142"/>
      <c r="L3786" s="142"/>
      <c r="M3786" s="142"/>
      <c r="N3786" s="142"/>
      <c r="O3786" s="142"/>
      <c r="P3786" s="142"/>
      <c r="Q3786" s="142"/>
      <c r="R3786" s="142"/>
      <c r="S3786" s="142"/>
      <c r="BB3786" s="147"/>
      <c r="BC3786" s="147">
        <f t="shared" si="1461"/>
        <v>19.820799999998862</v>
      </c>
      <c r="BD3786" s="163">
        <f t="shared" si="1462"/>
        <v>5.9700388982369141E-3</v>
      </c>
      <c r="BE3786" s="147">
        <f t="shared" si="1463"/>
        <v>1.4765569346235873E-5</v>
      </c>
      <c r="BF3786" s="147">
        <f t="shared" si="1459"/>
        <v>1.4765569346235873E-5</v>
      </c>
      <c r="BG3786" s="159" t="str">
        <f t="shared" si="1460"/>
        <v/>
      </c>
    </row>
    <row r="3787" spans="1:59" ht="20.100000000000001" customHeight="1" x14ac:dyDescent="0.25">
      <c r="A3787" s="147"/>
      <c r="B3787" s="147"/>
      <c r="C3787" s="147"/>
      <c r="D3787" s="147"/>
      <c r="E3787" s="147"/>
      <c r="F3787" s="147"/>
      <c r="G3787" s="147"/>
      <c r="H3787" s="147"/>
      <c r="I3787" s="147"/>
      <c r="J3787" s="147"/>
      <c r="K3787" s="142"/>
      <c r="L3787" s="142"/>
      <c r="M3787" s="142"/>
      <c r="N3787" s="142"/>
      <c r="O3787" s="142"/>
      <c r="P3787" s="142"/>
      <c r="Q3787" s="142"/>
      <c r="R3787" s="142"/>
      <c r="S3787" s="142"/>
      <c r="BB3787" s="147"/>
      <c r="BC3787" s="147">
        <f t="shared" si="1461"/>
        <v>19.827199999998861</v>
      </c>
      <c r="BD3787" s="163">
        <f t="shared" si="1462"/>
        <v>5.9552733288906782E-3</v>
      </c>
      <c r="BE3787" s="147">
        <f t="shared" si="1463"/>
        <v>1.4730277174277578E-5</v>
      </c>
      <c r="BF3787" s="147">
        <f t="shared" si="1459"/>
        <v>1.4730277174277578E-5</v>
      </c>
      <c r="BG3787" s="159" t="str">
        <f t="shared" si="1460"/>
        <v/>
      </c>
    </row>
    <row r="3788" spans="1:59" ht="20.100000000000001" customHeight="1" x14ac:dyDescent="0.25">
      <c r="A3788" s="147"/>
      <c r="B3788" s="147"/>
      <c r="C3788" s="147"/>
      <c r="D3788" s="147"/>
      <c r="E3788" s="147"/>
      <c r="F3788" s="147"/>
      <c r="G3788" s="147"/>
      <c r="H3788" s="147"/>
      <c r="I3788" s="147"/>
      <c r="J3788" s="147"/>
      <c r="K3788" s="142"/>
      <c r="L3788" s="142"/>
      <c r="M3788" s="142"/>
      <c r="N3788" s="142"/>
      <c r="O3788" s="142"/>
      <c r="P3788" s="142"/>
      <c r="Q3788" s="142"/>
      <c r="R3788" s="142"/>
      <c r="S3788" s="142"/>
      <c r="BB3788" s="147"/>
      <c r="BC3788" s="147">
        <f t="shared" si="1461"/>
        <v>19.83359999999886</v>
      </c>
      <c r="BD3788" s="163">
        <f t="shared" si="1462"/>
        <v>5.9405430517164006E-3</v>
      </c>
      <c r="BE3788" s="147">
        <f t="shared" si="1463"/>
        <v>1.469506552994812E-5</v>
      </c>
      <c r="BF3788" s="147">
        <f t="shared" si="1459"/>
        <v>1.469506552994812E-5</v>
      </c>
      <c r="BG3788" s="159" t="str">
        <f t="shared" si="1460"/>
        <v/>
      </c>
    </row>
    <row r="3789" spans="1:59" ht="20.100000000000001" customHeight="1" x14ac:dyDescent="0.25">
      <c r="A3789" s="147"/>
      <c r="B3789" s="147"/>
      <c r="C3789" s="147"/>
      <c r="D3789" s="147"/>
      <c r="E3789" s="147"/>
      <c r="F3789" s="147"/>
      <c r="G3789" s="147"/>
      <c r="H3789" s="147"/>
      <c r="I3789" s="147"/>
      <c r="J3789" s="147"/>
      <c r="K3789" s="142"/>
      <c r="L3789" s="142"/>
      <c r="M3789" s="142"/>
      <c r="N3789" s="142"/>
      <c r="O3789" s="142"/>
      <c r="P3789" s="142"/>
      <c r="Q3789" s="142"/>
      <c r="R3789" s="142"/>
      <c r="S3789" s="142"/>
      <c r="BB3789" s="147"/>
      <c r="BC3789" s="147">
        <f t="shared" si="1461"/>
        <v>19.839999999998859</v>
      </c>
      <c r="BD3789" s="163">
        <f t="shared" si="1462"/>
        <v>5.9258479861864525E-3</v>
      </c>
      <c r="BE3789" s="147">
        <f t="shared" si="1463"/>
        <v>1.4659934241514211E-5</v>
      </c>
      <c r="BF3789" s="147">
        <f t="shared" si="1459"/>
        <v>1.4659934241514211E-5</v>
      </c>
      <c r="BG3789" s="159" t="str">
        <f t="shared" si="1460"/>
        <v/>
      </c>
    </row>
    <row r="3790" spans="1:59" ht="20.100000000000001" customHeight="1" x14ac:dyDescent="0.25">
      <c r="A3790" s="147"/>
      <c r="B3790" s="147"/>
      <c r="C3790" s="147"/>
      <c r="D3790" s="147"/>
      <c r="E3790" s="147"/>
      <c r="F3790" s="147"/>
      <c r="G3790" s="147"/>
      <c r="H3790" s="147"/>
      <c r="I3790" s="147"/>
      <c r="J3790" s="147"/>
      <c r="K3790" s="142"/>
      <c r="L3790" s="142"/>
      <c r="M3790" s="142"/>
      <c r="N3790" s="142"/>
      <c r="O3790" s="142"/>
      <c r="P3790" s="142"/>
      <c r="Q3790" s="142"/>
      <c r="R3790" s="142"/>
      <c r="S3790" s="142"/>
      <c r="BB3790" s="147"/>
      <c r="BC3790" s="147">
        <f t="shared" si="1461"/>
        <v>19.846399999998859</v>
      </c>
      <c r="BD3790" s="163">
        <f t="shared" si="1462"/>
        <v>5.9111880519449383E-3</v>
      </c>
      <c r="BE3790" s="147">
        <f t="shared" si="1463"/>
        <v>1.4624883137578232E-5</v>
      </c>
      <c r="BF3790" s="147">
        <f t="shared" si="1459"/>
        <v>1.4624883137578232E-5</v>
      </c>
      <c r="BG3790" s="159" t="str">
        <f t="shared" si="1460"/>
        <v/>
      </c>
    </row>
    <row r="3791" spans="1:59" ht="20.100000000000001" customHeight="1" x14ac:dyDescent="0.25">
      <c r="A3791" s="147"/>
      <c r="B3791" s="147"/>
      <c r="C3791" s="147"/>
      <c r="D3791" s="147"/>
      <c r="E3791" s="147"/>
      <c r="F3791" s="147"/>
      <c r="G3791" s="147"/>
      <c r="H3791" s="147"/>
      <c r="I3791" s="147"/>
      <c r="J3791" s="147"/>
      <c r="K3791" s="142"/>
      <c r="L3791" s="142"/>
      <c r="M3791" s="142"/>
      <c r="N3791" s="142"/>
      <c r="O3791" s="142"/>
      <c r="P3791" s="142"/>
      <c r="Q3791" s="142"/>
      <c r="R3791" s="142"/>
      <c r="S3791" s="142"/>
      <c r="BB3791" s="147"/>
      <c r="BC3791" s="147">
        <f t="shared" si="1461"/>
        <v>19.852799999998858</v>
      </c>
      <c r="BD3791" s="163">
        <f t="shared" si="1462"/>
        <v>5.8965631688073601E-3</v>
      </c>
      <c r="BE3791" s="147">
        <f t="shared" si="1463"/>
        <v>1.4589912047092111E-5</v>
      </c>
      <c r="BF3791" s="147">
        <f t="shared" si="1459"/>
        <v>1.4589912047092111E-5</v>
      </c>
      <c r="BG3791" s="159" t="str">
        <f t="shared" si="1460"/>
        <v/>
      </c>
    </row>
    <row r="3792" spans="1:59" ht="20.100000000000001" customHeight="1" x14ac:dyDescent="0.25">
      <c r="A3792" s="147"/>
      <c r="B3792" s="147"/>
      <c r="C3792" s="147"/>
      <c r="D3792" s="147"/>
      <c r="E3792" s="147"/>
      <c r="F3792" s="147"/>
      <c r="G3792" s="147"/>
      <c r="H3792" s="147"/>
      <c r="I3792" s="147"/>
      <c r="J3792" s="147"/>
      <c r="K3792" s="142"/>
      <c r="L3792" s="142"/>
      <c r="M3792" s="142"/>
      <c r="N3792" s="142"/>
      <c r="O3792" s="142"/>
      <c r="P3792" s="142"/>
      <c r="Q3792" s="142"/>
      <c r="R3792" s="142"/>
      <c r="S3792" s="142"/>
      <c r="BB3792" s="147"/>
      <c r="BC3792" s="147">
        <f t="shared" si="1461"/>
        <v>19.859199999998857</v>
      </c>
      <c r="BD3792" s="163">
        <f t="shared" si="1462"/>
        <v>5.881973256760268E-3</v>
      </c>
      <c r="BE3792" s="147">
        <f t="shared" si="1463"/>
        <v>1.4555020799322631E-5</v>
      </c>
      <c r="BF3792" s="147">
        <f t="shared" si="1459"/>
        <v>1.4555020799322631E-5</v>
      </c>
      <c r="BG3792" s="159" t="str">
        <f t="shared" si="1460"/>
        <v/>
      </c>
    </row>
    <row r="3793" spans="1:59" ht="20.100000000000001" customHeight="1" x14ac:dyDescent="0.25">
      <c r="A3793" s="147"/>
      <c r="B3793" s="147"/>
      <c r="C3793" s="147"/>
      <c r="D3793" s="147"/>
      <c r="E3793" s="147"/>
      <c r="F3793" s="147"/>
      <c r="G3793" s="147"/>
      <c r="H3793" s="147"/>
      <c r="I3793" s="147"/>
      <c r="J3793" s="147"/>
      <c r="K3793" s="142"/>
      <c r="L3793" s="142"/>
      <c r="M3793" s="142"/>
      <c r="N3793" s="142"/>
      <c r="O3793" s="142"/>
      <c r="P3793" s="142"/>
      <c r="Q3793" s="142"/>
      <c r="R3793" s="142"/>
      <c r="S3793" s="142"/>
      <c r="BB3793" s="147"/>
      <c r="BC3793" s="147">
        <f t="shared" si="1461"/>
        <v>19.865599999998857</v>
      </c>
      <c r="BD3793" s="163">
        <f t="shared" si="1462"/>
        <v>5.8674182359609453E-3</v>
      </c>
      <c r="BE3793" s="147">
        <f t="shared" si="1463"/>
        <v>1.4520209223854025E-5</v>
      </c>
      <c r="BF3793" s="147">
        <f t="shared" si="1459"/>
        <v>1.4520209223854025E-5</v>
      </c>
      <c r="BG3793" s="159" t="str">
        <f t="shared" si="1460"/>
        <v/>
      </c>
    </row>
    <row r="3794" spans="1:59" ht="20.100000000000001" customHeight="1" x14ac:dyDescent="0.25">
      <c r="A3794" s="147"/>
      <c r="B3794" s="147"/>
      <c r="C3794" s="147"/>
      <c r="D3794" s="147"/>
      <c r="E3794" s="147"/>
      <c r="F3794" s="147"/>
      <c r="G3794" s="147"/>
      <c r="H3794" s="147"/>
      <c r="I3794" s="147"/>
      <c r="J3794" s="147"/>
      <c r="K3794" s="142"/>
      <c r="L3794" s="142"/>
      <c r="M3794" s="142"/>
      <c r="N3794" s="142"/>
      <c r="O3794" s="142"/>
      <c r="P3794" s="142"/>
      <c r="Q3794" s="142"/>
      <c r="R3794" s="142"/>
      <c r="S3794" s="142"/>
      <c r="BB3794" s="147"/>
      <c r="BC3794" s="147">
        <f t="shared" si="1461"/>
        <v>19.871999999998856</v>
      </c>
      <c r="BD3794" s="163">
        <f t="shared" si="1462"/>
        <v>5.8528980267370913E-3</v>
      </c>
      <c r="BE3794" s="147">
        <f t="shared" si="1463"/>
        <v>1.4485477150593187E-5</v>
      </c>
      <c r="BF3794" s="147">
        <f t="shared" si="1459"/>
        <v>1.4485477150593187E-5</v>
      </c>
      <c r="BG3794" s="159" t="str">
        <f t="shared" si="1460"/>
        <v/>
      </c>
    </row>
    <row r="3795" spans="1:59" ht="20.100000000000001" customHeight="1" x14ac:dyDescent="0.25">
      <c r="A3795" s="147"/>
      <c r="B3795" s="147"/>
      <c r="C3795" s="147"/>
      <c r="D3795" s="147"/>
      <c r="E3795" s="147"/>
      <c r="F3795" s="147"/>
      <c r="G3795" s="147"/>
      <c r="H3795" s="147"/>
      <c r="I3795" s="147"/>
      <c r="J3795" s="147"/>
      <c r="K3795" s="142"/>
      <c r="L3795" s="142"/>
      <c r="M3795" s="142"/>
      <c r="N3795" s="142"/>
      <c r="O3795" s="142"/>
      <c r="P3795" s="142"/>
      <c r="Q3795" s="142"/>
      <c r="R3795" s="142"/>
      <c r="S3795" s="142"/>
      <c r="BB3795" s="147"/>
      <c r="BC3795" s="147">
        <f t="shared" si="1461"/>
        <v>19.878399999998855</v>
      </c>
      <c r="BD3795" s="163">
        <f t="shared" si="1462"/>
        <v>5.8384125495864981E-3</v>
      </c>
      <c r="BE3795" s="147">
        <f t="shared" si="1463"/>
        <v>1.4450824409817375E-5</v>
      </c>
      <c r="BF3795" s="147">
        <f t="shared" si="1459"/>
        <v>1.4450824409817375E-5</v>
      </c>
      <c r="BG3795" s="159" t="str">
        <f t="shared" si="1460"/>
        <v/>
      </c>
    </row>
    <row r="3796" spans="1:59" ht="20.100000000000001" customHeight="1" x14ac:dyDescent="0.25">
      <c r="A3796" s="147"/>
      <c r="B3796" s="147"/>
      <c r="C3796" s="147"/>
      <c r="D3796" s="147"/>
      <c r="E3796" s="147"/>
      <c r="F3796" s="147"/>
      <c r="G3796" s="147"/>
      <c r="H3796" s="147"/>
      <c r="I3796" s="147"/>
      <c r="J3796" s="147"/>
      <c r="K3796" s="142"/>
      <c r="L3796" s="142"/>
      <c r="M3796" s="142"/>
      <c r="N3796" s="142"/>
      <c r="O3796" s="142"/>
      <c r="P3796" s="142"/>
      <c r="Q3796" s="142"/>
      <c r="R3796" s="142"/>
      <c r="S3796" s="142"/>
      <c r="BB3796" s="147"/>
      <c r="BC3796" s="147">
        <f t="shared" si="1461"/>
        <v>19.884799999998855</v>
      </c>
      <c r="BD3796" s="163">
        <f t="shared" si="1462"/>
        <v>5.8239617251766808E-3</v>
      </c>
      <c r="BE3796" s="147">
        <f t="shared" si="1463"/>
        <v>1.4416250832056249E-5</v>
      </c>
      <c r="BF3796" s="147">
        <f t="shared" si="1459"/>
        <v>1.4416250832056249E-5</v>
      </c>
      <c r="BG3796" s="159" t="str">
        <f t="shared" si="1460"/>
        <v/>
      </c>
    </row>
    <row r="3797" spans="1:59" ht="20.100000000000001" customHeight="1" x14ac:dyDescent="0.25">
      <c r="A3797" s="147"/>
      <c r="B3797" s="147"/>
      <c r="C3797" s="147"/>
      <c r="D3797" s="147"/>
      <c r="E3797" s="147"/>
      <c r="F3797" s="147"/>
      <c r="G3797" s="147"/>
      <c r="H3797" s="147"/>
      <c r="I3797" s="147"/>
      <c r="J3797" s="147"/>
      <c r="K3797" s="142"/>
      <c r="L3797" s="142"/>
      <c r="M3797" s="142"/>
      <c r="N3797" s="142"/>
      <c r="O3797" s="142"/>
      <c r="P3797" s="142"/>
      <c r="Q3797" s="142"/>
      <c r="R3797" s="142"/>
      <c r="S3797" s="142"/>
      <c r="BB3797" s="147"/>
      <c r="BC3797" s="147">
        <f t="shared" si="1461"/>
        <v>19.891199999998854</v>
      </c>
      <c r="BD3797" s="163">
        <f t="shared" si="1462"/>
        <v>5.8095454743446245E-3</v>
      </c>
      <c r="BE3797" s="147">
        <f t="shared" si="1463"/>
        <v>1.4381756248228912E-5</v>
      </c>
      <c r="BF3797" s="147">
        <f t="shared" si="1459"/>
        <v>1.4381756248228912E-5</v>
      </c>
      <c r="BG3797" s="159" t="str">
        <f t="shared" si="1460"/>
        <v/>
      </c>
    </row>
    <row r="3798" spans="1:59" ht="20.100000000000001" customHeight="1" x14ac:dyDescent="0.25">
      <c r="A3798" s="147"/>
      <c r="B3798" s="147"/>
      <c r="C3798" s="147"/>
      <c r="D3798" s="147"/>
      <c r="E3798" s="147"/>
      <c r="F3798" s="147"/>
      <c r="G3798" s="147"/>
      <c r="H3798" s="147"/>
      <c r="I3798" s="147"/>
      <c r="J3798" s="147"/>
      <c r="K3798" s="142"/>
      <c r="L3798" s="142"/>
      <c r="M3798" s="142"/>
      <c r="N3798" s="142"/>
      <c r="O3798" s="142"/>
      <c r="P3798" s="142"/>
      <c r="Q3798" s="142"/>
      <c r="R3798" s="142"/>
      <c r="S3798" s="142"/>
      <c r="BB3798" s="147"/>
      <c r="BC3798" s="147">
        <f t="shared" si="1461"/>
        <v>19.897599999998853</v>
      </c>
      <c r="BD3798" s="163">
        <f t="shared" si="1462"/>
        <v>5.7951637180963956E-3</v>
      </c>
      <c r="BE3798" s="147">
        <f t="shared" si="1463"/>
        <v>1.4347340489525955E-5</v>
      </c>
      <c r="BF3798" s="147">
        <f t="shared" si="1459"/>
        <v>1.4347340489525955E-5</v>
      </c>
      <c r="BG3798" s="159" t="str">
        <f t="shared" si="1460"/>
        <v/>
      </c>
    </row>
    <row r="3799" spans="1:59" ht="20.100000000000001" customHeight="1" x14ac:dyDescent="0.25">
      <c r="A3799" s="147"/>
      <c r="B3799" s="147"/>
      <c r="C3799" s="147"/>
      <c r="D3799" s="147"/>
      <c r="E3799" s="147"/>
      <c r="F3799" s="147"/>
      <c r="G3799" s="147"/>
      <c r="H3799" s="147"/>
      <c r="I3799" s="147"/>
      <c r="J3799" s="147"/>
      <c r="K3799" s="142"/>
      <c r="L3799" s="142"/>
      <c r="M3799" s="142"/>
      <c r="N3799" s="142"/>
      <c r="O3799" s="142"/>
      <c r="P3799" s="142"/>
      <c r="Q3799" s="142"/>
      <c r="R3799" s="142"/>
      <c r="S3799" s="142"/>
      <c r="BB3799" s="147"/>
      <c r="BC3799" s="147">
        <f t="shared" si="1461"/>
        <v>19.903999999998852</v>
      </c>
      <c r="BD3799" s="163">
        <f t="shared" si="1462"/>
        <v>5.7808163776068696E-3</v>
      </c>
      <c r="BE3799" s="147">
        <f t="shared" si="1463"/>
        <v>1.4313003387523074E-5</v>
      </c>
      <c r="BF3799" s="147">
        <f t="shared" si="1459"/>
        <v>1.4313003387523074E-5</v>
      </c>
      <c r="BG3799" s="159" t="str">
        <f t="shared" si="1460"/>
        <v/>
      </c>
    </row>
    <row r="3800" spans="1:59" ht="20.100000000000001" customHeight="1" x14ac:dyDescent="0.25">
      <c r="A3800" s="147"/>
      <c r="B3800" s="147"/>
      <c r="C3800" s="147"/>
      <c r="D3800" s="147"/>
      <c r="E3800" s="147"/>
      <c r="F3800" s="147"/>
      <c r="G3800" s="147"/>
      <c r="H3800" s="147"/>
      <c r="I3800" s="147"/>
      <c r="J3800" s="147"/>
      <c r="K3800" s="142"/>
      <c r="L3800" s="142"/>
      <c r="M3800" s="142"/>
      <c r="N3800" s="142"/>
      <c r="O3800" s="142"/>
      <c r="P3800" s="142"/>
      <c r="Q3800" s="142"/>
      <c r="R3800" s="142"/>
      <c r="S3800" s="142"/>
      <c r="BB3800" s="147"/>
      <c r="BC3800" s="147">
        <f t="shared" si="1461"/>
        <v>19.910399999998852</v>
      </c>
      <c r="BD3800" s="163">
        <f t="shared" si="1462"/>
        <v>5.7665033742193466E-3</v>
      </c>
      <c r="BE3800" s="147">
        <f t="shared" si="1463"/>
        <v>1.4278744774027553E-5</v>
      </c>
      <c r="BF3800" s="147">
        <f t="shared" si="1459"/>
        <v>1.4278744774027553E-5</v>
      </c>
      <c r="BG3800" s="159" t="str">
        <f t="shared" si="1460"/>
        <v/>
      </c>
    </row>
    <row r="3801" spans="1:59" ht="20.100000000000001" customHeight="1" x14ac:dyDescent="0.25">
      <c r="A3801" s="147"/>
      <c r="B3801" s="147"/>
      <c r="C3801" s="147"/>
      <c r="D3801" s="147"/>
      <c r="E3801" s="147"/>
      <c r="F3801" s="147"/>
      <c r="G3801" s="147"/>
      <c r="H3801" s="147"/>
      <c r="I3801" s="147"/>
      <c r="J3801" s="147"/>
      <c r="K3801" s="142"/>
      <c r="L3801" s="142"/>
      <c r="M3801" s="142"/>
      <c r="N3801" s="142"/>
      <c r="O3801" s="142"/>
      <c r="P3801" s="142"/>
      <c r="Q3801" s="142"/>
      <c r="R3801" s="142"/>
      <c r="S3801" s="142"/>
      <c r="BB3801" s="147"/>
      <c r="BC3801" s="147">
        <f t="shared" si="1461"/>
        <v>19.916799999998851</v>
      </c>
      <c r="BD3801" s="163">
        <f t="shared" si="1462"/>
        <v>5.752224629445319E-3</v>
      </c>
      <c r="BE3801" s="147">
        <f t="shared" si="1463"/>
        <v>1.4244564481276888E-5</v>
      </c>
      <c r="BF3801" s="147">
        <f t="shared" si="1459"/>
        <v>1.4244564481276888E-5</v>
      </c>
      <c r="BG3801" s="159" t="str">
        <f t="shared" si="1460"/>
        <v/>
      </c>
    </row>
    <row r="3802" spans="1:59" ht="20.100000000000001" customHeight="1" x14ac:dyDescent="0.25">
      <c r="A3802" s="147"/>
      <c r="B3802" s="147"/>
      <c r="C3802" s="147"/>
      <c r="D3802" s="147"/>
      <c r="E3802" s="147"/>
      <c r="F3802" s="147"/>
      <c r="G3802" s="147"/>
      <c r="H3802" s="147"/>
      <c r="I3802" s="147"/>
      <c r="J3802" s="147"/>
      <c r="K3802" s="142"/>
      <c r="L3802" s="142"/>
      <c r="M3802" s="142"/>
      <c r="N3802" s="142"/>
      <c r="O3802" s="142"/>
      <c r="P3802" s="142"/>
      <c r="Q3802" s="142"/>
      <c r="R3802" s="142"/>
      <c r="S3802" s="142"/>
      <c r="BB3802" s="147"/>
      <c r="BC3802" s="147">
        <f t="shared" si="1461"/>
        <v>19.92319999999885</v>
      </c>
      <c r="BD3802" s="163">
        <f t="shared" si="1462"/>
        <v>5.7379800649640421E-3</v>
      </c>
      <c r="BE3802" s="147">
        <f t="shared" si="1463"/>
        <v>1.421046234175577E-5</v>
      </c>
      <c r="BF3802" s="147">
        <f t="shared" si="1459"/>
        <v>1.421046234175577E-5</v>
      </c>
      <c r="BG3802" s="159" t="str">
        <f t="shared" si="1460"/>
        <v/>
      </c>
    </row>
    <row r="3803" spans="1:59" ht="20.100000000000001" customHeight="1" x14ac:dyDescent="0.25">
      <c r="A3803" s="147"/>
      <c r="B3803" s="147"/>
      <c r="C3803" s="147"/>
      <c r="D3803" s="147"/>
      <c r="E3803" s="147"/>
      <c r="F3803" s="147"/>
      <c r="G3803" s="147"/>
      <c r="H3803" s="147"/>
      <c r="I3803" s="147"/>
      <c r="J3803" s="147"/>
      <c r="K3803" s="142"/>
      <c r="L3803" s="142"/>
      <c r="M3803" s="142"/>
      <c r="N3803" s="142"/>
      <c r="O3803" s="142"/>
      <c r="P3803" s="142"/>
      <c r="Q3803" s="142"/>
      <c r="R3803" s="142"/>
      <c r="S3803" s="142"/>
      <c r="BB3803" s="147"/>
      <c r="BC3803" s="147">
        <f t="shared" si="1461"/>
        <v>19.92959999999885</v>
      </c>
      <c r="BD3803" s="163">
        <f t="shared" si="1462"/>
        <v>5.7237696026222864E-3</v>
      </c>
      <c r="BE3803" s="147">
        <f t="shared" si="1463"/>
        <v>1.4176438188279357E-5</v>
      </c>
      <c r="BF3803" s="147">
        <f t="shared" si="1459"/>
        <v>1.4176438188279357E-5</v>
      </c>
      <c r="BG3803" s="159" t="str">
        <f t="shared" si="1460"/>
        <v/>
      </c>
    </row>
    <row r="3804" spans="1:59" ht="20.100000000000001" customHeight="1" x14ac:dyDescent="0.25">
      <c r="A3804" s="147"/>
      <c r="B3804" s="147"/>
      <c r="C3804" s="147"/>
      <c r="D3804" s="147"/>
      <c r="E3804" s="147"/>
      <c r="F3804" s="147"/>
      <c r="G3804" s="147"/>
      <c r="H3804" s="147"/>
      <c r="I3804" s="147"/>
      <c r="J3804" s="147"/>
      <c r="K3804" s="142"/>
      <c r="L3804" s="142"/>
      <c r="M3804" s="142"/>
      <c r="N3804" s="142"/>
      <c r="O3804" s="142"/>
      <c r="P3804" s="142"/>
      <c r="Q3804" s="142"/>
      <c r="R3804" s="142"/>
      <c r="S3804" s="142"/>
      <c r="BB3804" s="147"/>
      <c r="BC3804" s="147">
        <f t="shared" si="1461"/>
        <v>19.935999999998849</v>
      </c>
      <c r="BD3804" s="163">
        <f t="shared" si="1462"/>
        <v>5.709593164434007E-3</v>
      </c>
      <c r="BE3804" s="147">
        <f t="shared" si="1463"/>
        <v>1.4142491854006282E-5</v>
      </c>
      <c r="BF3804" s="147">
        <f t="shared" si="1459"/>
        <v>1.4142491854006282E-5</v>
      </c>
      <c r="BG3804" s="159" t="str">
        <f t="shared" si="1460"/>
        <v/>
      </c>
    </row>
    <row r="3805" spans="1:59" ht="20.100000000000001" customHeight="1" x14ac:dyDescent="0.25">
      <c r="A3805" s="147"/>
      <c r="B3805" s="147"/>
      <c r="C3805" s="147"/>
      <c r="D3805" s="147"/>
      <c r="E3805" s="147"/>
      <c r="F3805" s="147"/>
      <c r="G3805" s="147"/>
      <c r="H3805" s="147"/>
      <c r="I3805" s="147"/>
      <c r="J3805" s="147"/>
      <c r="K3805" s="142"/>
      <c r="L3805" s="142"/>
      <c r="M3805" s="142"/>
      <c r="N3805" s="142"/>
      <c r="O3805" s="142"/>
      <c r="P3805" s="142"/>
      <c r="Q3805" s="142"/>
      <c r="R3805" s="142"/>
      <c r="S3805" s="142"/>
      <c r="BB3805" s="147"/>
      <c r="BC3805" s="147">
        <f t="shared" si="1461"/>
        <v>19.942399999998848</v>
      </c>
      <c r="BD3805" s="163">
        <f t="shared" si="1462"/>
        <v>5.6954506725800007E-3</v>
      </c>
      <c r="BE3805" s="147">
        <f t="shared" si="1463"/>
        <v>1.4108623172404827E-5</v>
      </c>
      <c r="BF3805" s="147">
        <f t="shared" si="1459"/>
        <v>1.4108623172404827E-5</v>
      </c>
      <c r="BG3805" s="159" t="str">
        <f t="shared" si="1460"/>
        <v/>
      </c>
    </row>
    <row r="3806" spans="1:59" ht="20.100000000000001" customHeight="1" x14ac:dyDescent="0.25">
      <c r="A3806" s="147"/>
      <c r="B3806" s="147"/>
      <c r="C3806" s="147"/>
      <c r="D3806" s="147"/>
      <c r="E3806" s="147"/>
      <c r="F3806" s="147"/>
      <c r="G3806" s="147"/>
      <c r="H3806" s="147"/>
      <c r="I3806" s="147"/>
      <c r="J3806" s="147"/>
      <c r="K3806" s="142"/>
      <c r="L3806" s="142"/>
      <c r="M3806" s="142"/>
      <c r="N3806" s="142"/>
      <c r="O3806" s="142"/>
      <c r="P3806" s="142"/>
      <c r="Q3806" s="142"/>
      <c r="R3806" s="142"/>
      <c r="S3806" s="142"/>
      <c r="BB3806" s="147"/>
      <c r="BC3806" s="147">
        <f t="shared" si="1461"/>
        <v>19.948799999998847</v>
      </c>
      <c r="BD3806" s="163">
        <f t="shared" si="1462"/>
        <v>5.6813420494075959E-3</v>
      </c>
      <c r="BE3806" s="147">
        <f t="shared" si="1463"/>
        <v>1.4074831977263329E-5</v>
      </c>
      <c r="BF3806" s="147">
        <f t="shared" si="1459"/>
        <v>1.4074831977263329E-5</v>
      </c>
      <c r="BG3806" s="159" t="str">
        <f t="shared" si="1460"/>
        <v/>
      </c>
    </row>
    <row r="3807" spans="1:59" ht="20.100000000000001" customHeight="1" x14ac:dyDescent="0.25">
      <c r="A3807" s="147"/>
      <c r="B3807" s="147"/>
      <c r="C3807" s="147"/>
      <c r="D3807" s="147"/>
      <c r="E3807" s="147"/>
      <c r="F3807" s="147"/>
      <c r="G3807" s="147"/>
      <c r="H3807" s="147"/>
      <c r="I3807" s="147"/>
      <c r="J3807" s="147"/>
      <c r="K3807" s="142"/>
      <c r="L3807" s="142"/>
      <c r="M3807" s="142"/>
      <c r="N3807" s="142"/>
      <c r="O3807" s="142"/>
      <c r="P3807" s="142"/>
      <c r="Q3807" s="142"/>
      <c r="R3807" s="142"/>
      <c r="S3807" s="142"/>
      <c r="BB3807" s="147"/>
      <c r="BC3807" s="147">
        <f t="shared" si="1461"/>
        <v>19.955199999998847</v>
      </c>
      <c r="BD3807" s="163">
        <f t="shared" si="1462"/>
        <v>5.6672672174303326E-3</v>
      </c>
      <c r="BE3807" s="147">
        <f t="shared" si="1463"/>
        <v>1.404111810269365E-5</v>
      </c>
      <c r="BF3807" s="147">
        <f t="shared" si="1459"/>
        <v>1.404111810269365E-5</v>
      </c>
      <c r="BG3807" s="159" t="str">
        <f t="shared" si="1460"/>
        <v/>
      </c>
    </row>
    <row r="3808" spans="1:59" ht="20.100000000000001" customHeight="1" x14ac:dyDescent="0.25">
      <c r="A3808" s="147"/>
      <c r="B3808" s="147"/>
      <c r="C3808" s="147"/>
      <c r="D3808" s="147"/>
      <c r="E3808" s="147"/>
      <c r="F3808" s="147"/>
      <c r="G3808" s="147"/>
      <c r="H3808" s="147"/>
      <c r="I3808" s="147"/>
      <c r="J3808" s="147"/>
      <c r="K3808" s="142"/>
      <c r="L3808" s="142"/>
      <c r="M3808" s="142"/>
      <c r="N3808" s="142"/>
      <c r="O3808" s="142"/>
      <c r="P3808" s="142"/>
      <c r="Q3808" s="142"/>
      <c r="R3808" s="142"/>
      <c r="S3808" s="142"/>
      <c r="BB3808" s="147"/>
      <c r="BC3808" s="147">
        <f t="shared" si="1461"/>
        <v>19.961599999998846</v>
      </c>
      <c r="BD3808" s="163">
        <f t="shared" si="1462"/>
        <v>5.6532260993276389E-3</v>
      </c>
      <c r="BE3808" s="147">
        <f t="shared" si="1463"/>
        <v>1.4007481383112967E-5</v>
      </c>
      <c r="BF3808" s="147">
        <f t="shared" si="1459"/>
        <v>1.4007481383112967E-5</v>
      </c>
      <c r="BG3808" s="159" t="str">
        <f t="shared" si="1460"/>
        <v/>
      </c>
    </row>
    <row r="3809" spans="1:59" ht="20.100000000000001" customHeight="1" x14ac:dyDescent="0.25">
      <c r="A3809" s="147"/>
      <c r="B3809" s="147"/>
      <c r="C3809" s="147"/>
      <c r="D3809" s="147"/>
      <c r="E3809" s="147"/>
      <c r="F3809" s="147"/>
      <c r="G3809" s="147"/>
      <c r="H3809" s="147"/>
      <c r="I3809" s="147"/>
      <c r="J3809" s="147"/>
      <c r="K3809" s="142"/>
      <c r="L3809" s="142"/>
      <c r="M3809" s="142"/>
      <c r="N3809" s="142"/>
      <c r="O3809" s="142"/>
      <c r="P3809" s="142"/>
      <c r="Q3809" s="142"/>
      <c r="R3809" s="142"/>
      <c r="S3809" s="142"/>
      <c r="BB3809" s="147"/>
      <c r="BC3809" s="147">
        <f t="shared" si="1461"/>
        <v>19.967999999998845</v>
      </c>
      <c r="BD3809" s="163">
        <f t="shared" si="1462"/>
        <v>5.6392186179445259E-3</v>
      </c>
      <c r="BE3809" s="147">
        <f t="shared" si="1463"/>
        <v>1.3973921653274123E-5</v>
      </c>
      <c r="BF3809" s="147">
        <f t="shared" si="1459"/>
        <v>1.3973921653274123E-5</v>
      </c>
      <c r="BG3809" s="159" t="str">
        <f t="shared" si="1460"/>
        <v/>
      </c>
    </row>
    <row r="3810" spans="1:59" ht="20.100000000000001" customHeight="1" x14ac:dyDescent="0.25">
      <c r="A3810" s="147"/>
      <c r="B3810" s="147"/>
      <c r="C3810" s="147"/>
      <c r="D3810" s="147"/>
      <c r="E3810" s="147"/>
      <c r="F3810" s="147"/>
      <c r="G3810" s="147"/>
      <c r="H3810" s="147"/>
      <c r="I3810" s="147"/>
      <c r="J3810" s="147"/>
      <c r="K3810" s="142"/>
      <c r="L3810" s="142"/>
      <c r="M3810" s="142"/>
      <c r="N3810" s="142"/>
      <c r="O3810" s="142"/>
      <c r="P3810" s="142"/>
      <c r="Q3810" s="142"/>
      <c r="R3810" s="142"/>
      <c r="S3810" s="142"/>
      <c r="BB3810" s="147"/>
      <c r="BC3810" s="147">
        <f t="shared" si="1461"/>
        <v>19.974399999998845</v>
      </c>
      <c r="BD3810" s="163">
        <f t="shared" si="1462"/>
        <v>5.6252446962912518E-3</v>
      </c>
      <c r="BE3810" s="147">
        <f t="shared" si="1463"/>
        <v>1.394043874821619E-5</v>
      </c>
      <c r="BF3810" s="147">
        <f t="shared" si="1459"/>
        <v>1.394043874821619E-5</v>
      </c>
      <c r="BG3810" s="159" t="str">
        <f t="shared" si="1460"/>
        <v/>
      </c>
    </row>
    <row r="3811" spans="1:59" ht="20.100000000000001" customHeight="1" x14ac:dyDescent="0.25">
      <c r="A3811" s="147"/>
      <c r="B3811" s="147"/>
      <c r="C3811" s="147"/>
      <c r="D3811" s="147"/>
      <c r="E3811" s="147"/>
      <c r="F3811" s="147"/>
      <c r="G3811" s="147"/>
      <c r="H3811" s="147"/>
      <c r="I3811" s="147"/>
      <c r="J3811" s="147"/>
      <c r="K3811" s="142"/>
      <c r="L3811" s="142"/>
      <c r="M3811" s="142"/>
      <c r="N3811" s="142"/>
      <c r="O3811" s="142"/>
      <c r="P3811" s="142"/>
      <c r="Q3811" s="142"/>
      <c r="R3811" s="142"/>
      <c r="S3811" s="142"/>
      <c r="BB3811" s="147"/>
      <c r="BC3811" s="147">
        <f t="shared" si="1461"/>
        <v>19.980799999998844</v>
      </c>
      <c r="BD3811" s="163">
        <f t="shared" si="1462"/>
        <v>5.6113042575430356E-3</v>
      </c>
      <c r="BE3811" s="147">
        <f t="shared" si="1463"/>
        <v>1.3907032503351208E-5</v>
      </c>
      <c r="BF3811" s="147">
        <f t="shared" si="1459"/>
        <v>1.3907032503351208E-5</v>
      </c>
      <c r="BG3811" s="159" t="str">
        <f t="shared" si="1460"/>
        <v/>
      </c>
    </row>
    <row r="3812" spans="1:59" ht="20.100000000000001" customHeight="1" x14ac:dyDescent="0.25">
      <c r="A3812" s="147"/>
      <c r="B3812" s="147"/>
      <c r="C3812" s="147"/>
      <c r="D3812" s="147"/>
      <c r="E3812" s="147"/>
      <c r="F3812" s="147"/>
      <c r="G3812" s="147"/>
      <c r="H3812" s="147"/>
      <c r="I3812" s="147"/>
      <c r="J3812" s="147"/>
      <c r="K3812" s="142"/>
      <c r="L3812" s="142"/>
      <c r="M3812" s="142"/>
      <c r="N3812" s="142"/>
      <c r="O3812" s="142"/>
      <c r="P3812" s="142"/>
      <c r="Q3812" s="142"/>
      <c r="R3812" s="142"/>
      <c r="S3812" s="142"/>
      <c r="BB3812" s="147"/>
      <c r="BC3812" s="147">
        <f t="shared" si="1461"/>
        <v>19.987199999998843</v>
      </c>
      <c r="BD3812" s="163">
        <f t="shared" si="1462"/>
        <v>5.5973972250396844E-3</v>
      </c>
      <c r="BE3812" s="147">
        <f t="shared" si="1463"/>
        <v>1.3873702754356627E-5</v>
      </c>
      <c r="BF3812" s="147">
        <f t="shared" si="1459"/>
        <v>1.3873702754356627E-5</v>
      </c>
      <c r="BG3812" s="159" t="str">
        <f t="shared" si="1460"/>
        <v/>
      </c>
    </row>
    <row r="3813" spans="1:59" ht="20.100000000000001" customHeight="1" x14ac:dyDescent="0.25">
      <c r="A3813" s="147"/>
      <c r="B3813" s="147"/>
      <c r="C3813" s="147"/>
      <c r="D3813" s="147"/>
      <c r="E3813" s="147"/>
      <c r="F3813" s="147"/>
      <c r="G3813" s="147"/>
      <c r="H3813" s="147"/>
      <c r="I3813" s="147"/>
      <c r="J3813" s="147"/>
      <c r="K3813" s="142"/>
      <c r="L3813" s="142"/>
      <c r="M3813" s="142"/>
      <c r="N3813" s="142"/>
      <c r="O3813" s="142"/>
      <c r="P3813" s="142"/>
      <c r="Q3813" s="142"/>
      <c r="R3813" s="142"/>
      <c r="S3813" s="142"/>
      <c r="BB3813" s="147"/>
      <c r="BC3813" s="147">
        <f t="shared" si="1461"/>
        <v>19.993599999998843</v>
      </c>
      <c r="BD3813" s="163">
        <f t="shared" si="1462"/>
        <v>5.5835235222853278E-3</v>
      </c>
      <c r="BE3813" s="147">
        <f t="shared" si="1463"/>
        <v>1.3840449337250774E-5</v>
      </c>
      <c r="BF3813" s="147">
        <f t="shared" si="1459"/>
        <v>1.3840449337250774E-5</v>
      </c>
      <c r="BG3813" s="159" t="str">
        <f t="shared" si="1460"/>
        <v/>
      </c>
    </row>
    <row r="3814" spans="1:59" ht="20.100000000000001" customHeight="1" x14ac:dyDescent="0.25">
      <c r="A3814" s="147"/>
      <c r="B3814" s="147"/>
      <c r="C3814" s="147"/>
      <c r="D3814" s="147"/>
      <c r="E3814" s="147"/>
      <c r="F3814" s="147"/>
      <c r="G3814" s="147"/>
      <c r="H3814" s="147"/>
      <c r="I3814" s="147"/>
      <c r="J3814" s="147"/>
      <c r="K3814" s="142"/>
      <c r="L3814" s="142"/>
      <c r="M3814" s="142"/>
      <c r="N3814" s="142"/>
      <c r="O3814" s="142"/>
      <c r="P3814" s="142"/>
      <c r="Q3814" s="142"/>
      <c r="R3814" s="142"/>
      <c r="S3814" s="142"/>
      <c r="BB3814" s="147"/>
      <c r="BC3814" s="147">
        <f t="shared" si="1461"/>
        <v>19.999999999998842</v>
      </c>
      <c r="BD3814" s="163">
        <f t="shared" si="1462"/>
        <v>5.569683072948077E-3</v>
      </c>
      <c r="BE3814" s="147">
        <f t="shared" si="1463"/>
        <v>1.3807272088372027E-5</v>
      </c>
      <c r="BF3814" s="147">
        <f t="shared" si="1459"/>
        <v>1.3807272088372027E-5</v>
      </c>
      <c r="BG3814" s="159" t="str">
        <f t="shared" si="1460"/>
        <v/>
      </c>
    </row>
    <row r="3815" spans="1:59" ht="20.100000000000001" customHeight="1" x14ac:dyDescent="0.25">
      <c r="A3815" s="147"/>
      <c r="B3815" s="147"/>
      <c r="C3815" s="147"/>
      <c r="D3815" s="147"/>
      <c r="E3815" s="147"/>
      <c r="F3815" s="147"/>
      <c r="G3815" s="147"/>
      <c r="H3815" s="147"/>
      <c r="I3815" s="147"/>
      <c r="J3815" s="147"/>
      <c r="K3815" s="142"/>
      <c r="L3815" s="142"/>
      <c r="M3815" s="142"/>
      <c r="N3815" s="142"/>
      <c r="O3815" s="142"/>
      <c r="P3815" s="142"/>
      <c r="Q3815" s="142"/>
      <c r="R3815" s="142"/>
      <c r="S3815" s="142"/>
      <c r="BB3815" s="147"/>
      <c r="BC3815" s="147">
        <f t="shared" si="1461"/>
        <v>20.006399999998841</v>
      </c>
      <c r="BD3815" s="163">
        <f t="shared" si="1462"/>
        <v>5.555875800859705E-3</v>
      </c>
      <c r="BE3815" s="147">
        <f t="shared" si="1463"/>
        <v>1.3774170844334591E-5</v>
      </c>
      <c r="BF3815" s="147">
        <f t="shared" si="1459"/>
        <v>1.3774170844334591E-5</v>
      </c>
      <c r="BG3815" s="159" t="str">
        <f t="shared" si="1460"/>
        <v/>
      </c>
    </row>
    <row r="3816" spans="1:59" ht="20.100000000000001" customHeight="1" x14ac:dyDescent="0.25">
      <c r="A3816" s="147"/>
      <c r="B3816" s="147"/>
      <c r="C3816" s="147"/>
      <c r="D3816" s="147"/>
      <c r="E3816" s="147"/>
      <c r="F3816" s="147"/>
      <c r="G3816" s="147"/>
      <c r="H3816" s="147"/>
      <c r="I3816" s="147"/>
      <c r="J3816" s="147"/>
      <c r="K3816" s="142"/>
      <c r="L3816" s="142"/>
      <c r="M3816" s="142"/>
      <c r="N3816" s="142"/>
      <c r="O3816" s="142"/>
      <c r="P3816" s="142"/>
      <c r="Q3816" s="142"/>
      <c r="R3816" s="142"/>
      <c r="S3816" s="142"/>
      <c r="BB3816" s="147"/>
      <c r="BC3816" s="147">
        <f t="shared" si="1461"/>
        <v>20.01279999999884</v>
      </c>
      <c r="BD3816" s="163">
        <f t="shared" si="1462"/>
        <v>5.5421016300153704E-3</v>
      </c>
      <c r="BE3816" s="147">
        <f t="shared" si="1463"/>
        <v>1.3741145442123896E-5</v>
      </c>
      <c r="BF3816" s="147">
        <f t="shared" si="1459"/>
        <v>1.3741145442123896E-5</v>
      </c>
      <c r="BG3816" s="159" t="str">
        <f t="shared" si="1460"/>
        <v/>
      </c>
    </row>
    <row r="3817" spans="1:59" ht="20.100000000000001" customHeight="1" x14ac:dyDescent="0.25">
      <c r="A3817" s="147"/>
      <c r="B3817" s="147"/>
      <c r="C3817" s="147"/>
      <c r="D3817" s="147"/>
      <c r="E3817" s="147"/>
      <c r="F3817" s="147"/>
      <c r="G3817" s="147"/>
      <c r="H3817" s="147"/>
      <c r="I3817" s="147"/>
      <c r="J3817" s="147"/>
      <c r="K3817" s="142"/>
      <c r="L3817" s="142"/>
      <c r="M3817" s="142"/>
      <c r="N3817" s="142"/>
      <c r="O3817" s="142"/>
      <c r="P3817" s="142"/>
      <c r="Q3817" s="142"/>
      <c r="R3817" s="142"/>
      <c r="S3817" s="142"/>
      <c r="BB3817" s="147"/>
      <c r="BC3817" s="147">
        <f t="shared" si="1461"/>
        <v>20.01919999999884</v>
      </c>
      <c r="BD3817" s="163">
        <f t="shared" si="1462"/>
        <v>5.5283604845732465E-3</v>
      </c>
      <c r="BE3817" s="147">
        <f t="shared" si="1463"/>
        <v>1.3708195719014209E-5</v>
      </c>
      <c r="BF3817" s="147">
        <f t="shared" si="1459"/>
        <v>1.3708195719014209E-5</v>
      </c>
      <c r="BG3817" s="159" t="str">
        <f t="shared" si="1460"/>
        <v/>
      </c>
    </row>
    <row r="3818" spans="1:59" ht="20.100000000000001" customHeight="1" x14ac:dyDescent="0.25">
      <c r="A3818" s="147"/>
      <c r="B3818" s="147"/>
      <c r="C3818" s="147"/>
      <c r="D3818" s="147"/>
      <c r="E3818" s="147"/>
      <c r="F3818" s="147"/>
      <c r="G3818" s="147"/>
      <c r="H3818" s="147"/>
      <c r="I3818" s="147"/>
      <c r="J3818" s="147"/>
      <c r="K3818" s="142"/>
      <c r="L3818" s="142"/>
      <c r="M3818" s="142"/>
      <c r="N3818" s="142"/>
      <c r="O3818" s="142"/>
      <c r="P3818" s="142"/>
      <c r="Q3818" s="142"/>
      <c r="R3818" s="142"/>
      <c r="S3818" s="142"/>
      <c r="BB3818" s="147"/>
      <c r="BC3818" s="147">
        <f t="shared" si="1461"/>
        <v>20.025599999998839</v>
      </c>
      <c r="BD3818" s="163">
        <f t="shared" si="1462"/>
        <v>5.5146522888542323E-3</v>
      </c>
      <c r="BE3818" s="147">
        <f t="shared" si="1463"/>
        <v>1.3675321512569491E-5</v>
      </c>
      <c r="BF3818" s="147">
        <f t="shared" si="1459"/>
        <v>1.3675321512569491E-5</v>
      </c>
      <c r="BG3818" s="159" t="str">
        <f t="shared" si="1460"/>
        <v/>
      </c>
    </row>
    <row r="3819" spans="1:59" ht="20.100000000000001" customHeight="1" x14ac:dyDescent="0.25">
      <c r="A3819" s="147"/>
      <c r="B3819" s="147"/>
      <c r="C3819" s="147"/>
      <c r="D3819" s="147"/>
      <c r="E3819" s="147"/>
      <c r="F3819" s="147"/>
      <c r="G3819" s="147"/>
      <c r="H3819" s="147"/>
      <c r="I3819" s="147"/>
      <c r="J3819" s="147"/>
      <c r="K3819" s="142"/>
      <c r="L3819" s="142"/>
      <c r="M3819" s="142"/>
      <c r="N3819" s="142"/>
      <c r="O3819" s="142"/>
      <c r="P3819" s="142"/>
      <c r="Q3819" s="142"/>
      <c r="R3819" s="142"/>
      <c r="S3819" s="142"/>
      <c r="BB3819" s="147"/>
      <c r="BC3819" s="147">
        <f t="shared" si="1461"/>
        <v>20.031999999998838</v>
      </c>
      <c r="BD3819" s="163">
        <f t="shared" si="1462"/>
        <v>5.5009769673416628E-3</v>
      </c>
      <c r="BE3819" s="147">
        <f t="shared" si="1463"/>
        <v>1.3642522660718866E-5</v>
      </c>
      <c r="BF3819" s="147">
        <f t="shared" si="1459"/>
        <v>1.3642522660718866E-5</v>
      </c>
      <c r="BG3819" s="159" t="str">
        <f t="shared" si="1460"/>
        <v/>
      </c>
    </row>
    <row r="3820" spans="1:59" ht="20.100000000000001" customHeight="1" x14ac:dyDescent="0.25">
      <c r="A3820" s="147"/>
      <c r="B3820" s="147"/>
      <c r="C3820" s="147"/>
      <c r="D3820" s="147"/>
      <c r="E3820" s="147"/>
      <c r="F3820" s="147"/>
      <c r="G3820" s="147"/>
      <c r="H3820" s="147"/>
      <c r="I3820" s="147"/>
      <c r="J3820" s="147"/>
      <c r="K3820" s="142"/>
      <c r="L3820" s="142"/>
      <c r="M3820" s="142"/>
      <c r="N3820" s="142"/>
      <c r="O3820" s="142"/>
      <c r="P3820" s="142"/>
      <c r="Q3820" s="142"/>
      <c r="R3820" s="142"/>
      <c r="S3820" s="142"/>
      <c r="BB3820" s="147"/>
      <c r="BC3820" s="147">
        <f t="shared" si="1461"/>
        <v>20.038399999998838</v>
      </c>
      <c r="BD3820" s="163">
        <f t="shared" si="1462"/>
        <v>5.4873344446809439E-3</v>
      </c>
      <c r="BE3820" s="147">
        <f t="shared" si="1463"/>
        <v>1.3609799001651664E-5</v>
      </c>
      <c r="BF3820" s="147">
        <f t="shared" si="1459"/>
        <v>1.3609799001651664E-5</v>
      </c>
      <c r="BG3820" s="159" t="str">
        <f t="shared" si="1460"/>
        <v/>
      </c>
    </row>
    <row r="3821" spans="1:59" ht="20.100000000000001" customHeight="1" x14ac:dyDescent="0.25">
      <c r="A3821" s="147"/>
      <c r="B3821" s="147"/>
      <c r="C3821" s="147"/>
      <c r="D3821" s="147"/>
      <c r="E3821" s="147"/>
      <c r="F3821" s="147"/>
      <c r="G3821" s="147"/>
      <c r="H3821" s="147"/>
      <c r="I3821" s="147"/>
      <c r="J3821" s="147"/>
      <c r="K3821" s="142"/>
      <c r="L3821" s="142"/>
      <c r="M3821" s="142"/>
      <c r="N3821" s="142"/>
      <c r="O3821" s="142"/>
      <c r="P3821" s="142"/>
      <c r="Q3821" s="142"/>
      <c r="R3821" s="142"/>
      <c r="S3821" s="142"/>
      <c r="BB3821" s="147"/>
      <c r="BC3821" s="147">
        <f t="shared" si="1461"/>
        <v>20.044799999998837</v>
      </c>
      <c r="BD3821" s="163">
        <f t="shared" si="1462"/>
        <v>5.4737246456792923E-3</v>
      </c>
      <c r="BE3821" s="147">
        <f t="shared" si="1463"/>
        <v>1.3577150373913702E-5</v>
      </c>
      <c r="BF3821" s="147">
        <f t="shared" si="1459"/>
        <v>1.3577150373913702E-5</v>
      </c>
      <c r="BG3821" s="159" t="str">
        <f t="shared" si="1460"/>
        <v/>
      </c>
    </row>
    <row r="3822" spans="1:59" ht="20.100000000000001" customHeight="1" x14ac:dyDescent="0.25">
      <c r="A3822" s="147"/>
      <c r="B3822" s="147"/>
      <c r="C3822" s="147"/>
      <c r="D3822" s="147"/>
      <c r="E3822" s="147"/>
      <c r="F3822" s="147"/>
      <c r="G3822" s="147"/>
      <c r="H3822" s="147"/>
      <c r="I3822" s="147"/>
      <c r="J3822" s="147"/>
      <c r="K3822" s="142"/>
      <c r="L3822" s="142"/>
      <c r="M3822" s="142"/>
      <c r="N3822" s="142"/>
      <c r="O3822" s="142"/>
      <c r="P3822" s="142"/>
      <c r="Q3822" s="142"/>
      <c r="R3822" s="142"/>
      <c r="S3822" s="142"/>
      <c r="BB3822" s="147"/>
      <c r="BC3822" s="147">
        <f t="shared" si="1461"/>
        <v>20.051199999998836</v>
      </c>
      <c r="BD3822" s="163">
        <f t="shared" si="1462"/>
        <v>5.4601474953053786E-3</v>
      </c>
      <c r="BE3822" s="147">
        <f t="shared" si="1463"/>
        <v>1.3544576616330087E-5</v>
      </c>
      <c r="BF3822" s="147">
        <f t="shared" si="1459"/>
        <v>1.3544576616330087E-5</v>
      </c>
      <c r="BG3822" s="159" t="str">
        <f t="shared" si="1460"/>
        <v/>
      </c>
    </row>
    <row r="3823" spans="1:59" ht="20.100000000000001" customHeight="1" x14ac:dyDescent="0.25">
      <c r="A3823" s="147"/>
      <c r="B3823" s="147"/>
      <c r="C3823" s="147"/>
      <c r="D3823" s="147"/>
      <c r="E3823" s="147"/>
      <c r="F3823" s="147"/>
      <c r="G3823" s="147"/>
      <c r="H3823" s="147"/>
      <c r="I3823" s="147"/>
      <c r="J3823" s="147"/>
      <c r="K3823" s="142"/>
      <c r="L3823" s="142"/>
      <c r="M3823" s="142"/>
      <c r="N3823" s="142"/>
      <c r="O3823" s="142"/>
      <c r="P3823" s="142"/>
      <c r="Q3823" s="142"/>
      <c r="R3823" s="142"/>
      <c r="S3823" s="142"/>
      <c r="BB3823" s="147"/>
      <c r="BC3823" s="147">
        <f t="shared" si="1461"/>
        <v>20.057599999998835</v>
      </c>
      <c r="BD3823" s="163">
        <f t="shared" si="1462"/>
        <v>5.4466029186890485E-3</v>
      </c>
      <c r="BE3823" s="147">
        <f t="shared" si="1463"/>
        <v>1.3512077568052921E-5</v>
      </c>
      <c r="BF3823" s="147">
        <f t="shared" si="1459"/>
        <v>1.3512077568052921E-5</v>
      </c>
      <c r="BG3823" s="159" t="str">
        <f t="shared" si="1460"/>
        <v/>
      </c>
    </row>
    <row r="3824" spans="1:59" ht="20.100000000000001" customHeight="1" x14ac:dyDescent="0.25">
      <c r="A3824" s="147"/>
      <c r="B3824" s="147"/>
      <c r="C3824" s="147"/>
      <c r="D3824" s="147"/>
      <c r="E3824" s="147"/>
      <c r="F3824" s="147"/>
      <c r="G3824" s="147"/>
      <c r="H3824" s="147"/>
      <c r="I3824" s="147"/>
      <c r="J3824" s="147"/>
      <c r="K3824" s="142"/>
      <c r="L3824" s="142"/>
      <c r="M3824" s="142"/>
      <c r="N3824" s="142"/>
      <c r="O3824" s="142"/>
      <c r="P3824" s="142"/>
      <c r="Q3824" s="142"/>
      <c r="R3824" s="142"/>
      <c r="S3824" s="142"/>
      <c r="BB3824" s="147"/>
      <c r="BC3824" s="147">
        <f t="shared" si="1461"/>
        <v>20.063999999998835</v>
      </c>
      <c r="BD3824" s="163">
        <f t="shared" si="1462"/>
        <v>5.4330908411209956E-3</v>
      </c>
      <c r="BE3824" s="147">
        <f t="shared" si="1463"/>
        <v>1.3479653068548293E-5</v>
      </c>
      <c r="BF3824" s="147">
        <f t="shared" si="1459"/>
        <v>1.3479653068548293E-5</v>
      </c>
      <c r="BG3824" s="159" t="str">
        <f t="shared" si="1460"/>
        <v/>
      </c>
    </row>
    <row r="3825" spans="1:59" ht="20.100000000000001" customHeight="1" x14ac:dyDescent="0.25">
      <c r="A3825" s="147"/>
      <c r="B3825" s="147"/>
      <c r="C3825" s="147"/>
      <c r="D3825" s="147"/>
      <c r="E3825" s="147"/>
      <c r="F3825" s="147"/>
      <c r="G3825" s="147"/>
      <c r="H3825" s="147"/>
      <c r="I3825" s="147"/>
      <c r="J3825" s="147"/>
      <c r="K3825" s="142"/>
      <c r="L3825" s="142"/>
      <c r="M3825" s="142"/>
      <c r="N3825" s="142"/>
      <c r="O3825" s="142"/>
      <c r="P3825" s="142"/>
      <c r="Q3825" s="142"/>
      <c r="R3825" s="142"/>
      <c r="S3825" s="142"/>
      <c r="BB3825" s="147"/>
      <c r="BC3825" s="147">
        <f t="shared" si="1461"/>
        <v>20.070399999998834</v>
      </c>
      <c r="BD3825" s="163">
        <f t="shared" si="1462"/>
        <v>5.4196111880524473E-3</v>
      </c>
      <c r="BE3825" s="147">
        <f t="shared" si="1463"/>
        <v>1.3447302957584131E-5</v>
      </c>
      <c r="BF3825" s="147">
        <f t="shared" ref="BF3825:BF3888" si="1464">IF(BD3825&lt;(1-$BB$693),BE3825,"")</f>
        <v>1.3447302957584131E-5</v>
      </c>
      <c r="BG3825" s="159" t="str">
        <f t="shared" ref="BG3825:BG3888" si="1465">IF(BD3825&lt;(1-$BB$699),BE3825,"")</f>
        <v/>
      </c>
    </row>
    <row r="3826" spans="1:59" ht="20.100000000000001" customHeight="1" x14ac:dyDescent="0.25">
      <c r="A3826" s="147"/>
      <c r="B3826" s="147"/>
      <c r="C3826" s="147"/>
      <c r="D3826" s="147"/>
      <c r="E3826" s="147"/>
      <c r="F3826" s="147"/>
      <c r="G3826" s="147"/>
      <c r="H3826" s="147"/>
      <c r="I3826" s="147"/>
      <c r="J3826" s="147"/>
      <c r="K3826" s="142"/>
      <c r="L3826" s="142"/>
      <c r="M3826" s="142"/>
      <c r="N3826" s="142"/>
      <c r="O3826" s="142"/>
      <c r="P3826" s="142"/>
      <c r="Q3826" s="142"/>
      <c r="R3826" s="142"/>
      <c r="S3826" s="142"/>
      <c r="BB3826" s="147"/>
      <c r="BC3826" s="147">
        <f t="shared" ref="BC3826:BC3889" si="1466">BC3825+$BF$686</f>
        <v>20.076799999998833</v>
      </c>
      <c r="BD3826" s="163">
        <f t="shared" ref="BD3826:BD3889" si="1467">_xlfn.CHISQ.DIST.RT(BC3826,7)</f>
        <v>5.4061638850948631E-3</v>
      </c>
      <c r="BE3826" s="147">
        <f t="shared" ref="BE3826:BE3889" si="1468">BD3826-BD3827</f>
        <v>1.3415027075225003E-5</v>
      </c>
      <c r="BF3826" s="147">
        <f t="shared" si="1464"/>
        <v>1.3415027075225003E-5</v>
      </c>
      <c r="BG3826" s="159" t="str">
        <f t="shared" si="1465"/>
        <v/>
      </c>
    </row>
    <row r="3827" spans="1:59" ht="20.100000000000001" customHeight="1" x14ac:dyDescent="0.25">
      <c r="A3827" s="147"/>
      <c r="B3827" s="147"/>
      <c r="C3827" s="147"/>
      <c r="D3827" s="147"/>
      <c r="E3827" s="147"/>
      <c r="F3827" s="147"/>
      <c r="G3827" s="147"/>
      <c r="H3827" s="147"/>
      <c r="I3827" s="147"/>
      <c r="J3827" s="147"/>
      <c r="K3827" s="142"/>
      <c r="L3827" s="142"/>
      <c r="M3827" s="142"/>
      <c r="N3827" s="142"/>
      <c r="O3827" s="142"/>
      <c r="P3827" s="142"/>
      <c r="Q3827" s="142"/>
      <c r="R3827" s="142"/>
      <c r="S3827" s="142"/>
      <c r="BB3827" s="147"/>
      <c r="BC3827" s="147">
        <f t="shared" si="1466"/>
        <v>20.083199999998833</v>
      </c>
      <c r="BD3827" s="163">
        <f t="shared" si="1467"/>
        <v>5.3927488580196381E-3</v>
      </c>
      <c r="BE3827" s="147">
        <f t="shared" si="1468"/>
        <v>1.3382825261901501E-5</v>
      </c>
      <c r="BF3827" s="147">
        <f t="shared" si="1464"/>
        <v>1.3382825261901501E-5</v>
      </c>
      <c r="BG3827" s="159" t="str">
        <f t="shared" si="1465"/>
        <v/>
      </c>
    </row>
    <row r="3828" spans="1:59" ht="20.100000000000001" customHeight="1" x14ac:dyDescent="0.25">
      <c r="A3828" s="147"/>
      <c r="B3828" s="147"/>
      <c r="C3828" s="147"/>
      <c r="D3828" s="147"/>
      <c r="E3828" s="147"/>
      <c r="F3828" s="147"/>
      <c r="G3828" s="147"/>
      <c r="H3828" s="147"/>
      <c r="I3828" s="147"/>
      <c r="J3828" s="147"/>
      <c r="K3828" s="142"/>
      <c r="L3828" s="142"/>
      <c r="M3828" s="142"/>
      <c r="N3828" s="142"/>
      <c r="O3828" s="142"/>
      <c r="P3828" s="142"/>
      <c r="Q3828" s="142"/>
      <c r="R3828" s="142"/>
      <c r="S3828" s="142"/>
      <c r="BB3828" s="147"/>
      <c r="BC3828" s="147">
        <f t="shared" si="1466"/>
        <v>20.089599999998832</v>
      </c>
      <c r="BD3828" s="163">
        <f t="shared" si="1467"/>
        <v>5.3793660327577366E-3</v>
      </c>
      <c r="BE3828" s="147">
        <f t="shared" si="1468"/>
        <v>1.3350697358275807E-5</v>
      </c>
      <c r="BF3828" s="147">
        <f t="shared" si="1464"/>
        <v>1.3350697358275807E-5</v>
      </c>
      <c r="BG3828" s="159" t="str">
        <f t="shared" si="1465"/>
        <v/>
      </c>
    </row>
    <row r="3829" spans="1:59" ht="20.100000000000001" customHeight="1" x14ac:dyDescent="0.25">
      <c r="A3829" s="147"/>
      <c r="B3829" s="147"/>
      <c r="C3829" s="147"/>
      <c r="D3829" s="147"/>
      <c r="E3829" s="147"/>
      <c r="F3829" s="147"/>
      <c r="G3829" s="147"/>
      <c r="H3829" s="147"/>
      <c r="I3829" s="147"/>
      <c r="J3829" s="147"/>
      <c r="K3829" s="142"/>
      <c r="L3829" s="142"/>
      <c r="M3829" s="142"/>
      <c r="N3829" s="142"/>
      <c r="O3829" s="142"/>
      <c r="P3829" s="142"/>
      <c r="Q3829" s="142"/>
      <c r="R3829" s="142"/>
      <c r="S3829" s="142"/>
      <c r="BB3829" s="147"/>
      <c r="BC3829" s="147">
        <f t="shared" si="1466"/>
        <v>20.095999999998831</v>
      </c>
      <c r="BD3829" s="163">
        <f t="shared" si="1467"/>
        <v>5.3660153353994608E-3</v>
      </c>
      <c r="BE3829" s="147">
        <f t="shared" si="1468"/>
        <v>1.3318643205359644E-5</v>
      </c>
      <c r="BF3829" s="147">
        <f t="shared" si="1464"/>
        <v>1.3318643205359644E-5</v>
      </c>
      <c r="BG3829" s="159" t="str">
        <f t="shared" si="1465"/>
        <v/>
      </c>
    </row>
    <row r="3830" spans="1:59" ht="20.100000000000001" customHeight="1" x14ac:dyDescent="0.25">
      <c r="A3830" s="147"/>
      <c r="B3830" s="147"/>
      <c r="C3830" s="147"/>
      <c r="D3830" s="147"/>
      <c r="E3830" s="147"/>
      <c r="F3830" s="147"/>
      <c r="G3830" s="147"/>
      <c r="H3830" s="147"/>
      <c r="I3830" s="147"/>
      <c r="J3830" s="147"/>
      <c r="K3830" s="142"/>
      <c r="L3830" s="142"/>
      <c r="M3830" s="142"/>
      <c r="N3830" s="142"/>
      <c r="O3830" s="142"/>
      <c r="P3830" s="142"/>
      <c r="Q3830" s="142"/>
      <c r="R3830" s="142"/>
      <c r="S3830" s="142"/>
      <c r="BB3830" s="147"/>
      <c r="BC3830" s="147">
        <f t="shared" si="1466"/>
        <v>20.102399999998831</v>
      </c>
      <c r="BD3830" s="163">
        <f t="shared" si="1467"/>
        <v>5.3526966921941012E-3</v>
      </c>
      <c r="BE3830" s="147">
        <f t="shared" si="1468"/>
        <v>1.3286662644483929E-5</v>
      </c>
      <c r="BF3830" s="147">
        <f t="shared" si="1464"/>
        <v>1.3286662644483929E-5</v>
      </c>
      <c r="BG3830" s="159" t="str">
        <f t="shared" si="1465"/>
        <v/>
      </c>
    </row>
    <row r="3831" spans="1:59" ht="20.100000000000001" customHeight="1" x14ac:dyDescent="0.25">
      <c r="A3831" s="147"/>
      <c r="B3831" s="147"/>
      <c r="C3831" s="147"/>
      <c r="D3831" s="147"/>
      <c r="E3831" s="147"/>
      <c r="F3831" s="147"/>
      <c r="G3831" s="147"/>
      <c r="H3831" s="147"/>
      <c r="I3831" s="147"/>
      <c r="J3831" s="147"/>
      <c r="K3831" s="142"/>
      <c r="L3831" s="142"/>
      <c r="M3831" s="142"/>
      <c r="N3831" s="142"/>
      <c r="O3831" s="142"/>
      <c r="P3831" s="142"/>
      <c r="Q3831" s="142"/>
      <c r="R3831" s="142"/>
      <c r="S3831" s="142"/>
      <c r="BB3831" s="147"/>
      <c r="BC3831" s="147">
        <f t="shared" si="1466"/>
        <v>20.10879999999883</v>
      </c>
      <c r="BD3831" s="163">
        <f t="shared" si="1467"/>
        <v>5.3394100295496173E-3</v>
      </c>
      <c r="BE3831" s="147">
        <f t="shared" si="1468"/>
        <v>1.3254755517276215E-5</v>
      </c>
      <c r="BF3831" s="147">
        <f t="shared" si="1464"/>
        <v>1.3254755517276215E-5</v>
      </c>
      <c r="BG3831" s="159" t="str">
        <f t="shared" si="1465"/>
        <v/>
      </c>
    </row>
    <row r="3832" spans="1:59" ht="20.100000000000001" customHeight="1" x14ac:dyDescent="0.25">
      <c r="A3832" s="147"/>
      <c r="B3832" s="147"/>
      <c r="C3832" s="147"/>
      <c r="D3832" s="147"/>
      <c r="E3832" s="147"/>
      <c r="F3832" s="147"/>
      <c r="G3832" s="147"/>
      <c r="H3832" s="147"/>
      <c r="I3832" s="147"/>
      <c r="J3832" s="147"/>
      <c r="K3832" s="142"/>
      <c r="L3832" s="142"/>
      <c r="M3832" s="142"/>
      <c r="N3832" s="142"/>
      <c r="O3832" s="142"/>
      <c r="P3832" s="142"/>
      <c r="Q3832" s="142"/>
      <c r="R3832" s="142"/>
      <c r="S3832" s="142"/>
      <c r="BB3832" s="147"/>
      <c r="BC3832" s="147">
        <f t="shared" si="1466"/>
        <v>20.115199999998829</v>
      </c>
      <c r="BD3832" s="163">
        <f t="shared" si="1467"/>
        <v>5.326155274032341E-3</v>
      </c>
      <c r="BE3832" s="147">
        <f t="shared" si="1468"/>
        <v>1.3222921665646814E-5</v>
      </c>
      <c r="BF3832" s="147">
        <f t="shared" si="1464"/>
        <v>1.3222921665646814E-5</v>
      </c>
      <c r="BG3832" s="159" t="str">
        <f t="shared" si="1465"/>
        <v/>
      </c>
    </row>
    <row r="3833" spans="1:59" ht="20.100000000000001" customHeight="1" x14ac:dyDescent="0.25">
      <c r="A3833" s="147"/>
      <c r="B3833" s="147"/>
      <c r="C3833" s="147"/>
      <c r="D3833" s="147"/>
      <c r="E3833" s="147"/>
      <c r="F3833" s="147"/>
      <c r="G3833" s="147"/>
      <c r="H3833" s="147"/>
      <c r="I3833" s="147"/>
      <c r="J3833" s="147"/>
      <c r="K3833" s="142"/>
      <c r="L3833" s="142"/>
      <c r="M3833" s="142"/>
      <c r="N3833" s="142"/>
      <c r="O3833" s="142"/>
      <c r="P3833" s="142"/>
      <c r="Q3833" s="142"/>
      <c r="R3833" s="142"/>
      <c r="S3833" s="142"/>
      <c r="BB3833" s="147"/>
      <c r="BC3833" s="147">
        <f t="shared" si="1466"/>
        <v>20.121599999998828</v>
      </c>
      <c r="BD3833" s="163">
        <f t="shared" si="1467"/>
        <v>5.3129323523666942E-3</v>
      </c>
      <c r="BE3833" s="147">
        <f t="shared" si="1468"/>
        <v>1.3191160931843443E-5</v>
      </c>
      <c r="BF3833" s="147">
        <f t="shared" si="1464"/>
        <v>1.3191160931843443E-5</v>
      </c>
      <c r="BG3833" s="159" t="str">
        <f t="shared" si="1465"/>
        <v/>
      </c>
    </row>
    <row r="3834" spans="1:59" ht="20.100000000000001" customHeight="1" x14ac:dyDescent="0.25">
      <c r="A3834" s="147"/>
      <c r="B3834" s="147"/>
      <c r="C3834" s="147"/>
      <c r="D3834" s="147"/>
      <c r="E3834" s="147"/>
      <c r="F3834" s="147"/>
      <c r="G3834" s="147"/>
      <c r="H3834" s="147"/>
      <c r="I3834" s="147"/>
      <c r="J3834" s="147"/>
      <c r="K3834" s="142"/>
      <c r="L3834" s="142"/>
      <c r="M3834" s="142"/>
      <c r="N3834" s="142"/>
      <c r="O3834" s="142"/>
      <c r="P3834" s="142"/>
      <c r="Q3834" s="142"/>
      <c r="R3834" s="142"/>
      <c r="S3834" s="142"/>
      <c r="BB3834" s="147"/>
      <c r="BC3834" s="147">
        <f t="shared" si="1466"/>
        <v>20.127999999998828</v>
      </c>
      <c r="BD3834" s="163">
        <f t="shared" si="1467"/>
        <v>5.2997411914348508E-3</v>
      </c>
      <c r="BE3834" s="147">
        <f t="shared" si="1468"/>
        <v>1.3159473158423467E-5</v>
      </c>
      <c r="BF3834" s="147">
        <f t="shared" si="1464"/>
        <v>1.3159473158423467E-5</v>
      </c>
      <c r="BG3834" s="159" t="str">
        <f t="shared" si="1465"/>
        <v/>
      </c>
    </row>
    <row r="3835" spans="1:59" ht="20.100000000000001" customHeight="1" x14ac:dyDescent="0.25">
      <c r="A3835" s="147"/>
      <c r="B3835" s="147"/>
      <c r="C3835" s="147"/>
      <c r="D3835" s="147"/>
      <c r="E3835" s="147"/>
      <c r="F3835" s="147"/>
      <c r="G3835" s="147"/>
      <c r="H3835" s="147"/>
      <c r="I3835" s="147"/>
      <c r="J3835" s="147"/>
      <c r="K3835" s="142"/>
      <c r="L3835" s="142"/>
      <c r="M3835" s="142"/>
      <c r="N3835" s="142"/>
      <c r="O3835" s="142"/>
      <c r="P3835" s="142"/>
      <c r="Q3835" s="142"/>
      <c r="R3835" s="142"/>
      <c r="S3835" s="142"/>
      <c r="BB3835" s="147"/>
      <c r="BC3835" s="147">
        <f t="shared" si="1466"/>
        <v>20.134399999998827</v>
      </c>
      <c r="BD3835" s="163">
        <f t="shared" si="1467"/>
        <v>5.2865817182764273E-3</v>
      </c>
      <c r="BE3835" s="147">
        <f t="shared" si="1468"/>
        <v>1.3127858188209662E-5</v>
      </c>
      <c r="BF3835" s="147">
        <f t="shared" si="1464"/>
        <v>1.3127858188209662E-5</v>
      </c>
      <c r="BG3835" s="159" t="str">
        <f t="shared" si="1465"/>
        <v/>
      </c>
    </row>
    <row r="3836" spans="1:59" ht="20.100000000000001" customHeight="1" x14ac:dyDescent="0.25">
      <c r="A3836" s="147"/>
      <c r="B3836" s="147"/>
      <c r="C3836" s="147"/>
      <c r="D3836" s="147"/>
      <c r="E3836" s="147"/>
      <c r="F3836" s="147"/>
      <c r="G3836" s="147"/>
      <c r="H3836" s="147"/>
      <c r="I3836" s="147"/>
      <c r="J3836" s="147"/>
      <c r="K3836" s="142"/>
      <c r="L3836" s="142"/>
      <c r="M3836" s="142"/>
      <c r="N3836" s="142"/>
      <c r="O3836" s="142"/>
      <c r="P3836" s="142"/>
      <c r="Q3836" s="142"/>
      <c r="R3836" s="142"/>
      <c r="S3836" s="142"/>
      <c r="BB3836" s="147"/>
      <c r="BC3836" s="147">
        <f t="shared" si="1466"/>
        <v>20.140799999998826</v>
      </c>
      <c r="BD3836" s="163">
        <f t="shared" si="1467"/>
        <v>5.2734538600882177E-3</v>
      </c>
      <c r="BE3836" s="147">
        <f t="shared" si="1468"/>
        <v>1.3096315864363946E-5</v>
      </c>
      <c r="BF3836" s="147">
        <f t="shared" si="1464"/>
        <v>1.3096315864363946E-5</v>
      </c>
      <c r="BG3836" s="159" t="str">
        <f t="shared" si="1465"/>
        <v/>
      </c>
    </row>
    <row r="3837" spans="1:59" ht="20.100000000000001" customHeight="1" x14ac:dyDescent="0.25">
      <c r="A3837" s="147"/>
      <c r="B3837" s="147"/>
      <c r="C3837" s="147"/>
      <c r="D3837" s="147"/>
      <c r="E3837" s="147"/>
      <c r="F3837" s="147"/>
      <c r="G3837" s="147"/>
      <c r="H3837" s="147"/>
      <c r="I3837" s="147"/>
      <c r="J3837" s="147"/>
      <c r="K3837" s="142"/>
      <c r="L3837" s="142"/>
      <c r="M3837" s="142"/>
      <c r="N3837" s="142"/>
      <c r="O3837" s="142"/>
      <c r="P3837" s="142"/>
      <c r="Q3837" s="142"/>
      <c r="R3837" s="142"/>
      <c r="S3837" s="142"/>
      <c r="BB3837" s="147"/>
      <c r="BC3837" s="147">
        <f t="shared" si="1466"/>
        <v>20.147199999998826</v>
      </c>
      <c r="BD3837" s="163">
        <f t="shared" si="1467"/>
        <v>5.2603575442238537E-3</v>
      </c>
      <c r="BE3837" s="147">
        <f t="shared" si="1468"/>
        <v>1.3064846030365687E-5</v>
      </c>
      <c r="BF3837" s="147">
        <f t="shared" si="1464"/>
        <v>1.3064846030365687E-5</v>
      </c>
      <c r="BG3837" s="159" t="str">
        <f t="shared" si="1465"/>
        <v/>
      </c>
    </row>
    <row r="3838" spans="1:59" ht="20.100000000000001" customHeight="1" x14ac:dyDescent="0.25">
      <c r="A3838" s="147"/>
      <c r="B3838" s="147"/>
      <c r="C3838" s="147"/>
      <c r="D3838" s="147"/>
      <c r="E3838" s="147"/>
      <c r="F3838" s="147"/>
      <c r="G3838" s="147"/>
      <c r="H3838" s="147"/>
      <c r="I3838" s="147"/>
      <c r="J3838" s="147"/>
      <c r="K3838" s="142"/>
      <c r="L3838" s="142"/>
      <c r="M3838" s="142"/>
      <c r="N3838" s="142"/>
      <c r="O3838" s="142"/>
      <c r="P3838" s="142"/>
      <c r="Q3838" s="142"/>
      <c r="R3838" s="142"/>
      <c r="S3838" s="142"/>
      <c r="BB3838" s="147"/>
      <c r="BC3838" s="147">
        <f t="shared" si="1466"/>
        <v>20.153599999998825</v>
      </c>
      <c r="BD3838" s="163">
        <f t="shared" si="1467"/>
        <v>5.247292698193488E-3</v>
      </c>
      <c r="BE3838" s="147">
        <f t="shared" si="1468"/>
        <v>1.3033448529959669E-5</v>
      </c>
      <c r="BF3838" s="147">
        <f t="shared" si="1464"/>
        <v>1.3033448529959669E-5</v>
      </c>
      <c r="BG3838" s="159" t="str">
        <f t="shared" si="1465"/>
        <v/>
      </c>
    </row>
    <row r="3839" spans="1:59" ht="20.100000000000001" customHeight="1" x14ac:dyDescent="0.25">
      <c r="A3839" s="147"/>
      <c r="B3839" s="147"/>
      <c r="C3839" s="147"/>
      <c r="D3839" s="147"/>
      <c r="E3839" s="147"/>
      <c r="F3839" s="147"/>
      <c r="G3839" s="147"/>
      <c r="H3839" s="147"/>
      <c r="I3839" s="147"/>
      <c r="J3839" s="147"/>
      <c r="K3839" s="142"/>
      <c r="L3839" s="142"/>
      <c r="M3839" s="142"/>
      <c r="N3839" s="142"/>
      <c r="O3839" s="142"/>
      <c r="P3839" s="142"/>
      <c r="Q3839" s="142"/>
      <c r="R3839" s="142"/>
      <c r="S3839" s="142"/>
      <c r="BB3839" s="147"/>
      <c r="BC3839" s="147">
        <f t="shared" si="1466"/>
        <v>20.159999999998824</v>
      </c>
      <c r="BD3839" s="163">
        <f t="shared" si="1467"/>
        <v>5.2342592496635284E-3</v>
      </c>
      <c r="BE3839" s="147">
        <f t="shared" si="1468"/>
        <v>1.3002123207206395E-5</v>
      </c>
      <c r="BF3839" s="147">
        <f t="shared" si="1464"/>
        <v>1.3002123207206395E-5</v>
      </c>
      <c r="BG3839" s="159" t="str">
        <f t="shared" si="1465"/>
        <v/>
      </c>
    </row>
    <row r="3840" spans="1:59" ht="20.100000000000001" customHeight="1" x14ac:dyDescent="0.25">
      <c r="A3840" s="147"/>
      <c r="B3840" s="147"/>
      <c r="C3840" s="147"/>
      <c r="D3840" s="147"/>
      <c r="E3840" s="147"/>
      <c r="F3840" s="147"/>
      <c r="G3840" s="147"/>
      <c r="H3840" s="147"/>
      <c r="I3840" s="147"/>
      <c r="J3840" s="147"/>
      <c r="K3840" s="142"/>
      <c r="L3840" s="142"/>
      <c r="M3840" s="142"/>
      <c r="N3840" s="142"/>
      <c r="O3840" s="142"/>
      <c r="P3840" s="142"/>
      <c r="Q3840" s="142"/>
      <c r="R3840" s="142"/>
      <c r="S3840" s="142"/>
      <c r="BB3840" s="147"/>
      <c r="BC3840" s="147">
        <f t="shared" si="1466"/>
        <v>20.166399999998823</v>
      </c>
      <c r="BD3840" s="163">
        <f t="shared" si="1467"/>
        <v>5.221257126456322E-3</v>
      </c>
      <c r="BE3840" s="147">
        <f t="shared" si="1468"/>
        <v>1.2970869906498567E-5</v>
      </c>
      <c r="BF3840" s="147">
        <f t="shared" si="1464"/>
        <v>1.2970869906498567E-5</v>
      </c>
      <c r="BG3840" s="159" t="str">
        <f t="shared" si="1465"/>
        <v/>
      </c>
    </row>
    <row r="3841" spans="1:59" ht="20.100000000000001" customHeight="1" x14ac:dyDescent="0.25">
      <c r="A3841" s="147"/>
      <c r="B3841" s="147"/>
      <c r="C3841" s="147"/>
      <c r="D3841" s="147"/>
      <c r="E3841" s="147"/>
      <c r="F3841" s="147"/>
      <c r="G3841" s="147"/>
      <c r="H3841" s="147"/>
      <c r="I3841" s="147"/>
      <c r="J3841" s="147"/>
      <c r="K3841" s="142"/>
      <c r="L3841" s="142"/>
      <c r="M3841" s="142"/>
      <c r="N3841" s="142"/>
      <c r="O3841" s="142"/>
      <c r="P3841" s="142"/>
      <c r="Q3841" s="142"/>
      <c r="R3841" s="142"/>
      <c r="S3841" s="142"/>
      <c r="BB3841" s="147"/>
      <c r="BC3841" s="147">
        <f t="shared" si="1466"/>
        <v>20.172799999998823</v>
      </c>
      <c r="BD3841" s="163">
        <f t="shared" si="1467"/>
        <v>5.2082862565498234E-3</v>
      </c>
      <c r="BE3841" s="147">
        <f t="shared" si="1468"/>
        <v>1.2939688472490829E-5</v>
      </c>
      <c r="BF3841" s="147">
        <f t="shared" si="1464"/>
        <v>1.2939688472490829E-5</v>
      </c>
      <c r="BG3841" s="159" t="str">
        <f t="shared" si="1465"/>
        <v/>
      </c>
    </row>
    <row r="3842" spans="1:59" ht="20.100000000000001" customHeight="1" x14ac:dyDescent="0.25">
      <c r="A3842" s="147"/>
      <c r="B3842" s="147"/>
      <c r="C3842" s="147"/>
      <c r="D3842" s="147"/>
      <c r="E3842" s="147"/>
      <c r="F3842" s="147"/>
      <c r="G3842" s="147"/>
      <c r="H3842" s="147"/>
      <c r="I3842" s="147"/>
      <c r="J3842" s="147"/>
      <c r="K3842" s="142"/>
      <c r="L3842" s="142"/>
      <c r="M3842" s="142"/>
      <c r="N3842" s="142"/>
      <c r="O3842" s="142"/>
      <c r="P3842" s="142"/>
      <c r="Q3842" s="142"/>
      <c r="R3842" s="142"/>
      <c r="S3842" s="142"/>
      <c r="BB3842" s="147"/>
      <c r="BC3842" s="147">
        <f t="shared" si="1466"/>
        <v>20.179199999998822</v>
      </c>
      <c r="BD3842" s="163">
        <f t="shared" si="1467"/>
        <v>5.1953465680773326E-3</v>
      </c>
      <c r="BE3842" s="147">
        <f t="shared" si="1468"/>
        <v>1.2908578750166558E-5</v>
      </c>
      <c r="BF3842" s="147">
        <f t="shared" si="1464"/>
        <v>1.2908578750166558E-5</v>
      </c>
      <c r="BG3842" s="159" t="str">
        <f t="shared" si="1465"/>
        <v/>
      </c>
    </row>
    <row r="3843" spans="1:59" ht="20.100000000000001" customHeight="1" x14ac:dyDescent="0.25">
      <c r="A3843" s="147"/>
      <c r="B3843" s="147"/>
      <c r="C3843" s="147"/>
      <c r="D3843" s="147"/>
      <c r="E3843" s="147"/>
      <c r="F3843" s="147"/>
      <c r="G3843" s="147"/>
      <c r="H3843" s="147"/>
      <c r="I3843" s="147"/>
      <c r="J3843" s="147"/>
      <c r="K3843" s="142"/>
      <c r="L3843" s="142"/>
      <c r="M3843" s="142"/>
      <c r="N3843" s="142"/>
      <c r="O3843" s="142"/>
      <c r="P3843" s="142"/>
      <c r="Q3843" s="142"/>
      <c r="R3843" s="142"/>
      <c r="S3843" s="142"/>
      <c r="BB3843" s="147"/>
      <c r="BC3843" s="147">
        <f t="shared" si="1466"/>
        <v>20.185599999998821</v>
      </c>
      <c r="BD3843" s="163">
        <f t="shared" si="1467"/>
        <v>5.182437989327166E-3</v>
      </c>
      <c r="BE3843" s="147">
        <f t="shared" si="1468"/>
        <v>1.2877540584784949E-5</v>
      </c>
      <c r="BF3843" s="147">
        <f t="shared" si="1464"/>
        <v>1.2877540584784949E-5</v>
      </c>
      <c r="BG3843" s="159" t="str">
        <f t="shared" si="1465"/>
        <v/>
      </c>
    </row>
    <row r="3844" spans="1:59" ht="20.100000000000001" customHeight="1" x14ac:dyDescent="0.25">
      <c r="A3844" s="147"/>
      <c r="B3844" s="147"/>
      <c r="C3844" s="147"/>
      <c r="D3844" s="147"/>
      <c r="E3844" s="147"/>
      <c r="F3844" s="147"/>
      <c r="G3844" s="147"/>
      <c r="H3844" s="147"/>
      <c r="I3844" s="147"/>
      <c r="J3844" s="147"/>
      <c r="K3844" s="142"/>
      <c r="L3844" s="142"/>
      <c r="M3844" s="142"/>
      <c r="N3844" s="142"/>
      <c r="O3844" s="142"/>
      <c r="P3844" s="142"/>
      <c r="Q3844" s="142"/>
      <c r="R3844" s="142"/>
      <c r="S3844" s="142"/>
      <c r="BB3844" s="147"/>
      <c r="BC3844" s="147">
        <f t="shared" si="1466"/>
        <v>20.191999999998821</v>
      </c>
      <c r="BD3844" s="163">
        <f t="shared" si="1467"/>
        <v>5.1695604487423811E-3</v>
      </c>
      <c r="BE3844" s="147">
        <f t="shared" si="1468"/>
        <v>1.2846573821962554E-5</v>
      </c>
      <c r="BF3844" s="147">
        <f t="shared" si="1464"/>
        <v>1.2846573821962554E-5</v>
      </c>
      <c r="BG3844" s="159" t="str">
        <f t="shared" si="1465"/>
        <v/>
      </c>
    </row>
    <row r="3845" spans="1:59" ht="20.100000000000001" customHeight="1" x14ac:dyDescent="0.25">
      <c r="A3845" s="147"/>
      <c r="B3845" s="147"/>
      <c r="C3845" s="147"/>
      <c r="D3845" s="147"/>
      <c r="E3845" s="147"/>
      <c r="F3845" s="147"/>
      <c r="G3845" s="147"/>
      <c r="H3845" s="147"/>
      <c r="I3845" s="147"/>
      <c r="J3845" s="147"/>
      <c r="K3845" s="142"/>
      <c r="L3845" s="142"/>
      <c r="M3845" s="142"/>
      <c r="N3845" s="142"/>
      <c r="O3845" s="142"/>
      <c r="P3845" s="142"/>
      <c r="Q3845" s="142"/>
      <c r="R3845" s="142"/>
      <c r="S3845" s="142"/>
      <c r="BB3845" s="147"/>
      <c r="BC3845" s="147">
        <f t="shared" si="1466"/>
        <v>20.19839999999882</v>
      </c>
      <c r="BD3845" s="163">
        <f t="shared" si="1467"/>
        <v>5.1567138749204185E-3</v>
      </c>
      <c r="BE3845" s="147">
        <f t="shared" si="1468"/>
        <v>1.2815678307543169E-5</v>
      </c>
      <c r="BF3845" s="147">
        <f t="shared" si="1464"/>
        <v>1.2815678307543169E-5</v>
      </c>
      <c r="BG3845" s="159" t="str">
        <f t="shared" si="1465"/>
        <v/>
      </c>
    </row>
    <row r="3846" spans="1:59" ht="20.100000000000001" customHeight="1" x14ac:dyDescent="0.25">
      <c r="A3846" s="147"/>
      <c r="B3846" s="147"/>
      <c r="C3846" s="147"/>
      <c r="D3846" s="147"/>
      <c r="E3846" s="147"/>
      <c r="F3846" s="147"/>
      <c r="G3846" s="147"/>
      <c r="H3846" s="147"/>
      <c r="I3846" s="147"/>
      <c r="J3846" s="147"/>
      <c r="K3846" s="142"/>
      <c r="L3846" s="142"/>
      <c r="M3846" s="142"/>
      <c r="N3846" s="142"/>
      <c r="O3846" s="142"/>
      <c r="P3846" s="142"/>
      <c r="Q3846" s="142"/>
      <c r="R3846" s="142"/>
      <c r="S3846" s="142"/>
      <c r="BB3846" s="147"/>
      <c r="BC3846" s="147">
        <f t="shared" si="1466"/>
        <v>20.204799999998819</v>
      </c>
      <c r="BD3846" s="163">
        <f t="shared" si="1467"/>
        <v>5.1438981966128753E-3</v>
      </c>
      <c r="BE3846" s="147">
        <f t="shared" si="1468"/>
        <v>1.2784853887718405E-5</v>
      </c>
      <c r="BF3846" s="147">
        <f t="shared" si="1464"/>
        <v>1.2784853887718405E-5</v>
      </c>
      <c r="BG3846" s="159" t="str">
        <f t="shared" si="1465"/>
        <v/>
      </c>
    </row>
    <row r="3847" spans="1:59" ht="20.100000000000001" customHeight="1" x14ac:dyDescent="0.25">
      <c r="A3847" s="147"/>
      <c r="B3847" s="147"/>
      <c r="C3847" s="147"/>
      <c r="D3847" s="147"/>
      <c r="E3847" s="147"/>
      <c r="F3847" s="147"/>
      <c r="G3847" s="147"/>
      <c r="H3847" s="147"/>
      <c r="I3847" s="147"/>
      <c r="J3847" s="147"/>
      <c r="K3847" s="142"/>
      <c r="L3847" s="142"/>
      <c r="M3847" s="142"/>
      <c r="N3847" s="142"/>
      <c r="O3847" s="142"/>
      <c r="P3847" s="142"/>
      <c r="Q3847" s="142"/>
      <c r="R3847" s="142"/>
      <c r="S3847" s="142"/>
      <c r="BB3847" s="147"/>
      <c r="BC3847" s="147">
        <f t="shared" si="1466"/>
        <v>20.211199999998819</v>
      </c>
      <c r="BD3847" s="163">
        <f t="shared" si="1467"/>
        <v>5.1311133427251569E-3</v>
      </c>
      <c r="BE3847" s="147">
        <f t="shared" si="1468"/>
        <v>1.2754100408966101E-5</v>
      </c>
      <c r="BF3847" s="147">
        <f t="shared" si="1464"/>
        <v>1.2754100408966101E-5</v>
      </c>
      <c r="BG3847" s="159" t="str">
        <f t="shared" si="1465"/>
        <v/>
      </c>
    </row>
    <row r="3848" spans="1:59" ht="20.100000000000001" customHeight="1" x14ac:dyDescent="0.25">
      <c r="A3848" s="147"/>
      <c r="B3848" s="147"/>
      <c r="C3848" s="147"/>
      <c r="D3848" s="147"/>
      <c r="E3848" s="147"/>
      <c r="F3848" s="147"/>
      <c r="G3848" s="147"/>
      <c r="H3848" s="147"/>
      <c r="I3848" s="147"/>
      <c r="J3848" s="147"/>
      <c r="K3848" s="142"/>
      <c r="L3848" s="142"/>
      <c r="M3848" s="142"/>
      <c r="N3848" s="142"/>
      <c r="O3848" s="142"/>
      <c r="P3848" s="142"/>
      <c r="Q3848" s="142"/>
      <c r="R3848" s="142"/>
      <c r="S3848" s="142"/>
      <c r="BB3848" s="147"/>
      <c r="BC3848" s="147">
        <f t="shared" si="1466"/>
        <v>20.217599999998818</v>
      </c>
      <c r="BD3848" s="163">
        <f t="shared" si="1467"/>
        <v>5.1183592423161908E-3</v>
      </c>
      <c r="BE3848" s="147">
        <f t="shared" si="1468"/>
        <v>1.2723417718059002E-5</v>
      </c>
      <c r="BF3848" s="147">
        <f t="shared" si="1464"/>
        <v>1.2723417718059002E-5</v>
      </c>
      <c r="BG3848" s="159" t="str">
        <f t="shared" si="1465"/>
        <v/>
      </c>
    </row>
    <row r="3849" spans="1:59" ht="20.100000000000001" customHeight="1" x14ac:dyDescent="0.25">
      <c r="A3849" s="147"/>
      <c r="B3849" s="147"/>
      <c r="C3849" s="147"/>
      <c r="D3849" s="147"/>
      <c r="E3849" s="147"/>
      <c r="F3849" s="147"/>
      <c r="G3849" s="147"/>
      <c r="H3849" s="147"/>
      <c r="I3849" s="147"/>
      <c r="J3849" s="147"/>
      <c r="K3849" s="142"/>
      <c r="L3849" s="142"/>
      <c r="M3849" s="142"/>
      <c r="N3849" s="142"/>
      <c r="O3849" s="142"/>
      <c r="P3849" s="142"/>
      <c r="Q3849" s="142"/>
      <c r="R3849" s="142"/>
      <c r="S3849" s="142"/>
      <c r="BB3849" s="147"/>
      <c r="BC3849" s="147">
        <f t="shared" si="1466"/>
        <v>20.223999999998817</v>
      </c>
      <c r="BD3849" s="163">
        <f t="shared" si="1467"/>
        <v>5.1056358245981318E-3</v>
      </c>
      <c r="BE3849" s="147">
        <f t="shared" si="1468"/>
        <v>1.2692805662107252E-5</v>
      </c>
      <c r="BF3849" s="147">
        <f t="shared" si="1464"/>
        <v>1.2692805662107252E-5</v>
      </c>
      <c r="BG3849" s="159" t="str">
        <f t="shared" si="1465"/>
        <v/>
      </c>
    </row>
    <row r="3850" spans="1:59" ht="20.100000000000001" customHeight="1" x14ac:dyDescent="0.25">
      <c r="A3850" s="147"/>
      <c r="B3850" s="147"/>
      <c r="C3850" s="147"/>
      <c r="D3850" s="147"/>
      <c r="E3850" s="147"/>
      <c r="F3850" s="147"/>
      <c r="G3850" s="147"/>
      <c r="H3850" s="147"/>
      <c r="I3850" s="147"/>
      <c r="J3850" s="147"/>
      <c r="K3850" s="142"/>
      <c r="L3850" s="142"/>
      <c r="M3850" s="142"/>
      <c r="N3850" s="142"/>
      <c r="O3850" s="142"/>
      <c r="P3850" s="142"/>
      <c r="Q3850" s="142"/>
      <c r="R3850" s="142"/>
      <c r="S3850" s="142"/>
      <c r="BB3850" s="147"/>
      <c r="BC3850" s="147">
        <f t="shared" si="1466"/>
        <v>20.230399999998816</v>
      </c>
      <c r="BD3850" s="163">
        <f t="shared" si="1467"/>
        <v>5.0929430189360246E-3</v>
      </c>
      <c r="BE3850" s="147">
        <f t="shared" si="1468"/>
        <v>1.2662264088436105E-5</v>
      </c>
      <c r="BF3850" s="147">
        <f t="shared" si="1464"/>
        <v>1.2662264088436105E-5</v>
      </c>
      <c r="BG3850" s="159" t="str">
        <f t="shared" si="1465"/>
        <v/>
      </c>
    </row>
    <row r="3851" spans="1:59" ht="20.100000000000001" customHeight="1" x14ac:dyDescent="0.25">
      <c r="A3851" s="147"/>
      <c r="B3851" s="147"/>
      <c r="C3851" s="147"/>
      <c r="D3851" s="147"/>
      <c r="E3851" s="147"/>
      <c r="F3851" s="147"/>
      <c r="G3851" s="147"/>
      <c r="H3851" s="147"/>
      <c r="I3851" s="147"/>
      <c r="J3851" s="147"/>
      <c r="K3851" s="142"/>
      <c r="L3851" s="142"/>
      <c r="M3851" s="142"/>
      <c r="N3851" s="142"/>
      <c r="O3851" s="142"/>
      <c r="P3851" s="142"/>
      <c r="Q3851" s="142"/>
      <c r="R3851" s="142"/>
      <c r="S3851" s="142"/>
      <c r="BB3851" s="147"/>
      <c r="BC3851" s="147">
        <f t="shared" si="1466"/>
        <v>20.236799999998816</v>
      </c>
      <c r="BD3851" s="163">
        <f t="shared" si="1467"/>
        <v>5.0802807548475885E-3</v>
      </c>
      <c r="BE3851" s="147">
        <f t="shared" si="1468"/>
        <v>1.2631792844747247E-5</v>
      </c>
      <c r="BF3851" s="147">
        <f t="shared" si="1464"/>
        <v>1.2631792844747247E-5</v>
      </c>
      <c r="BG3851" s="159" t="str">
        <f t="shared" si="1465"/>
        <v/>
      </c>
    </row>
    <row r="3852" spans="1:59" ht="20.100000000000001" customHeight="1" x14ac:dyDescent="0.25">
      <c r="A3852" s="147"/>
      <c r="B3852" s="147"/>
      <c r="C3852" s="147"/>
      <c r="D3852" s="147"/>
      <c r="E3852" s="147"/>
      <c r="F3852" s="147"/>
      <c r="G3852" s="147"/>
      <c r="H3852" s="147"/>
      <c r="I3852" s="147"/>
      <c r="J3852" s="147"/>
      <c r="K3852" s="142"/>
      <c r="L3852" s="142"/>
      <c r="M3852" s="142"/>
      <c r="N3852" s="142"/>
      <c r="O3852" s="142"/>
      <c r="P3852" s="142"/>
      <c r="Q3852" s="142"/>
      <c r="R3852" s="142"/>
      <c r="S3852" s="142"/>
      <c r="BB3852" s="147"/>
      <c r="BC3852" s="147">
        <f t="shared" si="1466"/>
        <v>20.243199999998815</v>
      </c>
      <c r="BD3852" s="163">
        <f t="shared" si="1467"/>
        <v>5.0676489620028412E-3</v>
      </c>
      <c r="BE3852" s="147">
        <f t="shared" si="1468"/>
        <v>1.260139177903033E-5</v>
      </c>
      <c r="BF3852" s="147">
        <f t="shared" si="1464"/>
        <v>1.260139177903033E-5</v>
      </c>
      <c r="BG3852" s="159" t="str">
        <f t="shared" si="1465"/>
        <v/>
      </c>
    </row>
    <row r="3853" spans="1:59" ht="20.100000000000001" customHeight="1" x14ac:dyDescent="0.25">
      <c r="A3853" s="147"/>
      <c r="B3853" s="147"/>
      <c r="C3853" s="147"/>
      <c r="D3853" s="147"/>
      <c r="E3853" s="147"/>
      <c r="F3853" s="147"/>
      <c r="G3853" s="147"/>
      <c r="H3853" s="147"/>
      <c r="I3853" s="147"/>
      <c r="J3853" s="147"/>
      <c r="K3853" s="142"/>
      <c r="L3853" s="142"/>
      <c r="M3853" s="142"/>
      <c r="N3853" s="142"/>
      <c r="O3853" s="142"/>
      <c r="P3853" s="142"/>
      <c r="Q3853" s="142"/>
      <c r="R3853" s="142"/>
      <c r="S3853" s="142"/>
      <c r="BB3853" s="147"/>
      <c r="BC3853" s="147">
        <f t="shared" si="1466"/>
        <v>20.249599999998814</v>
      </c>
      <c r="BD3853" s="163">
        <f t="shared" si="1467"/>
        <v>5.0550475702238109E-3</v>
      </c>
      <c r="BE3853" s="147">
        <f t="shared" si="1468"/>
        <v>1.2571060739505723E-5</v>
      </c>
      <c r="BF3853" s="147">
        <f t="shared" si="1464"/>
        <v>1.2571060739505723E-5</v>
      </c>
      <c r="BG3853" s="159" t="str">
        <f t="shared" si="1465"/>
        <v/>
      </c>
    </row>
    <row r="3854" spans="1:59" ht="20.100000000000001" customHeight="1" x14ac:dyDescent="0.25">
      <c r="A3854" s="147"/>
      <c r="B3854" s="147"/>
      <c r="C3854" s="147"/>
      <c r="D3854" s="147"/>
      <c r="E3854" s="147"/>
      <c r="F3854" s="147"/>
      <c r="G3854" s="147"/>
      <c r="H3854" s="147"/>
      <c r="I3854" s="147"/>
      <c r="J3854" s="147"/>
      <c r="K3854" s="142"/>
      <c r="L3854" s="142"/>
      <c r="M3854" s="142"/>
      <c r="N3854" s="142"/>
      <c r="O3854" s="142"/>
      <c r="P3854" s="142"/>
      <c r="Q3854" s="142"/>
      <c r="R3854" s="142"/>
      <c r="S3854" s="142"/>
      <c r="BB3854" s="147"/>
      <c r="BC3854" s="147">
        <f t="shared" si="1466"/>
        <v>20.255999999998814</v>
      </c>
      <c r="BD3854" s="163">
        <f t="shared" si="1467"/>
        <v>5.0424765094843052E-3</v>
      </c>
      <c r="BE3854" s="147">
        <f t="shared" si="1468"/>
        <v>1.2540799574782373E-5</v>
      </c>
      <c r="BF3854" s="147">
        <f t="shared" si="1464"/>
        <v>1.2540799574782373E-5</v>
      </c>
      <c r="BG3854" s="159" t="str">
        <f t="shared" si="1465"/>
        <v/>
      </c>
    </row>
    <row r="3855" spans="1:59" ht="20.100000000000001" customHeight="1" x14ac:dyDescent="0.25">
      <c r="A3855" s="147"/>
      <c r="B3855" s="147"/>
      <c r="C3855" s="147"/>
      <c r="D3855" s="147"/>
      <c r="E3855" s="147"/>
      <c r="F3855" s="147"/>
      <c r="G3855" s="147"/>
      <c r="H3855" s="147"/>
      <c r="I3855" s="147"/>
      <c r="J3855" s="147"/>
      <c r="K3855" s="142"/>
      <c r="L3855" s="142"/>
      <c r="M3855" s="142"/>
      <c r="N3855" s="142"/>
      <c r="O3855" s="142"/>
      <c r="P3855" s="142"/>
      <c r="Q3855" s="142"/>
      <c r="R3855" s="142"/>
      <c r="S3855" s="142"/>
      <c r="BB3855" s="147"/>
      <c r="BC3855" s="147">
        <f t="shared" si="1466"/>
        <v>20.262399999998813</v>
      </c>
      <c r="BD3855" s="163">
        <f t="shared" si="1467"/>
        <v>5.0299357099095228E-3</v>
      </c>
      <c r="BE3855" s="147">
        <f t="shared" si="1468"/>
        <v>1.2510608133698212E-5</v>
      </c>
      <c r="BF3855" s="147">
        <f t="shared" si="1464"/>
        <v>1.2510608133698212E-5</v>
      </c>
      <c r="BG3855" s="159" t="str">
        <f t="shared" si="1465"/>
        <v/>
      </c>
    </row>
    <row r="3856" spans="1:59" ht="20.100000000000001" customHeight="1" x14ac:dyDescent="0.25">
      <c r="A3856" s="147"/>
      <c r="B3856" s="147"/>
      <c r="C3856" s="147"/>
      <c r="D3856" s="147"/>
      <c r="E3856" s="147"/>
      <c r="F3856" s="147"/>
      <c r="G3856" s="147"/>
      <c r="H3856" s="147"/>
      <c r="I3856" s="147"/>
      <c r="J3856" s="147"/>
      <c r="K3856" s="142"/>
      <c r="L3856" s="142"/>
      <c r="M3856" s="142"/>
      <c r="N3856" s="142"/>
      <c r="O3856" s="142"/>
      <c r="P3856" s="142"/>
      <c r="Q3856" s="142"/>
      <c r="R3856" s="142"/>
      <c r="S3856" s="142"/>
      <c r="BB3856" s="147"/>
      <c r="BC3856" s="147">
        <f t="shared" si="1466"/>
        <v>20.268799999998812</v>
      </c>
      <c r="BD3856" s="163">
        <f t="shared" si="1467"/>
        <v>5.0174251017758246E-3</v>
      </c>
      <c r="BE3856" s="147">
        <f t="shared" si="1468"/>
        <v>1.2480486265413829E-5</v>
      </c>
      <c r="BF3856" s="147">
        <f t="shared" si="1464"/>
        <v>1.2480486265413829E-5</v>
      </c>
      <c r="BG3856" s="159" t="str">
        <f t="shared" si="1465"/>
        <v/>
      </c>
    </row>
    <row r="3857" spans="1:59" ht="20.100000000000001" customHeight="1" x14ac:dyDescent="0.25">
      <c r="A3857" s="147"/>
      <c r="B3857" s="147"/>
      <c r="C3857" s="147"/>
      <c r="D3857" s="147"/>
      <c r="E3857" s="147"/>
      <c r="F3857" s="147"/>
      <c r="G3857" s="147"/>
      <c r="H3857" s="147"/>
      <c r="I3857" s="147"/>
      <c r="J3857" s="147"/>
      <c r="K3857" s="142"/>
      <c r="L3857" s="142"/>
      <c r="M3857" s="142"/>
      <c r="N3857" s="142"/>
      <c r="O3857" s="142"/>
      <c r="P3857" s="142"/>
      <c r="Q3857" s="142"/>
      <c r="R3857" s="142"/>
      <c r="S3857" s="142"/>
      <c r="BB3857" s="147"/>
      <c r="BC3857" s="147">
        <f t="shared" si="1466"/>
        <v>20.275199999998812</v>
      </c>
      <c r="BD3857" s="163">
        <f t="shared" si="1467"/>
        <v>5.0049446155104108E-3</v>
      </c>
      <c r="BE3857" s="147">
        <f t="shared" si="1468"/>
        <v>1.2450433819391656E-5</v>
      </c>
      <c r="BF3857" s="147">
        <f t="shared" si="1464"/>
        <v>1.2450433819391656E-5</v>
      </c>
      <c r="BG3857" s="159" t="str">
        <f t="shared" si="1465"/>
        <v/>
      </c>
    </row>
    <row r="3858" spans="1:59" ht="20.100000000000001" customHeight="1" x14ac:dyDescent="0.25">
      <c r="A3858" s="147"/>
      <c r="B3858" s="147"/>
      <c r="C3858" s="147"/>
      <c r="D3858" s="147"/>
      <c r="E3858" s="147"/>
      <c r="F3858" s="147"/>
      <c r="G3858" s="147"/>
      <c r="H3858" s="147"/>
      <c r="I3858" s="147"/>
      <c r="J3858" s="147"/>
      <c r="K3858" s="142"/>
      <c r="L3858" s="142"/>
      <c r="M3858" s="142"/>
      <c r="N3858" s="142"/>
      <c r="O3858" s="142"/>
      <c r="P3858" s="142"/>
      <c r="Q3858" s="142"/>
      <c r="R3858" s="142"/>
      <c r="S3858" s="142"/>
      <c r="BB3858" s="147"/>
      <c r="BC3858" s="147">
        <f t="shared" si="1466"/>
        <v>20.281599999998811</v>
      </c>
      <c r="BD3858" s="163">
        <f t="shared" si="1467"/>
        <v>4.9924941816910191E-3</v>
      </c>
      <c r="BE3858" s="147">
        <f t="shared" si="1468"/>
        <v>1.242045064536821E-5</v>
      </c>
      <c r="BF3858" s="147">
        <f t="shared" si="1464"/>
        <v>1.242045064536821E-5</v>
      </c>
      <c r="BG3858" s="159" t="str">
        <f t="shared" si="1465"/>
        <v/>
      </c>
    </row>
    <row r="3859" spans="1:59" ht="20.100000000000001" customHeight="1" x14ac:dyDescent="0.25">
      <c r="A3859" s="147"/>
      <c r="B3859" s="147"/>
      <c r="C3859" s="147"/>
      <c r="D3859" s="147"/>
      <c r="E3859" s="147"/>
      <c r="F3859" s="147"/>
      <c r="G3859" s="147"/>
      <c r="H3859" s="147"/>
      <c r="I3859" s="147"/>
      <c r="J3859" s="147"/>
      <c r="K3859" s="142"/>
      <c r="L3859" s="142"/>
      <c r="M3859" s="142"/>
      <c r="N3859" s="142"/>
      <c r="O3859" s="142"/>
      <c r="P3859" s="142"/>
      <c r="Q3859" s="142"/>
      <c r="R3859" s="142"/>
      <c r="S3859" s="142"/>
      <c r="BB3859" s="147"/>
      <c r="BC3859" s="147">
        <f t="shared" si="1466"/>
        <v>20.28799999999881</v>
      </c>
      <c r="BD3859" s="163">
        <f t="shared" si="1467"/>
        <v>4.9800737310456509E-3</v>
      </c>
      <c r="BE3859" s="147">
        <f t="shared" si="1468"/>
        <v>1.2390536593377514E-5</v>
      </c>
      <c r="BF3859" s="147">
        <f t="shared" si="1464"/>
        <v>1.2390536593377514E-5</v>
      </c>
      <c r="BG3859" s="159" t="str">
        <f t="shared" si="1465"/>
        <v/>
      </c>
    </row>
    <row r="3860" spans="1:59" ht="20.100000000000001" customHeight="1" x14ac:dyDescent="0.25">
      <c r="A3860" s="147"/>
      <c r="B3860" s="147"/>
      <c r="C3860" s="147"/>
      <c r="D3860" s="147"/>
      <c r="E3860" s="147"/>
      <c r="F3860" s="147"/>
      <c r="G3860" s="147"/>
      <c r="H3860" s="147"/>
      <c r="I3860" s="147"/>
      <c r="J3860" s="147"/>
      <c r="K3860" s="142"/>
      <c r="L3860" s="142"/>
      <c r="M3860" s="142"/>
      <c r="N3860" s="142"/>
      <c r="O3860" s="142"/>
      <c r="P3860" s="142"/>
      <c r="Q3860" s="142"/>
      <c r="R3860" s="142"/>
      <c r="S3860" s="142"/>
      <c r="BB3860" s="147"/>
      <c r="BC3860" s="147">
        <f t="shared" si="1466"/>
        <v>20.294399999998809</v>
      </c>
      <c r="BD3860" s="163">
        <f t="shared" si="1467"/>
        <v>4.9676831944522734E-3</v>
      </c>
      <c r="BE3860" s="147">
        <f t="shared" si="1468"/>
        <v>1.2360691513761506E-5</v>
      </c>
      <c r="BF3860" s="147">
        <f t="shared" si="1464"/>
        <v>1.2360691513761506E-5</v>
      </c>
      <c r="BG3860" s="159" t="str">
        <f t="shared" si="1465"/>
        <v/>
      </c>
    </row>
    <row r="3861" spans="1:59" ht="20.100000000000001" customHeight="1" x14ac:dyDescent="0.25">
      <c r="A3861" s="147"/>
      <c r="B3861" s="147"/>
      <c r="C3861" s="147"/>
      <c r="D3861" s="147"/>
      <c r="E3861" s="147"/>
      <c r="F3861" s="147"/>
      <c r="G3861" s="147"/>
      <c r="H3861" s="147"/>
      <c r="I3861" s="147"/>
      <c r="J3861" s="147"/>
      <c r="K3861" s="142"/>
      <c r="L3861" s="142"/>
      <c r="M3861" s="142"/>
      <c r="N3861" s="142"/>
      <c r="O3861" s="142"/>
      <c r="P3861" s="142"/>
      <c r="Q3861" s="142"/>
      <c r="R3861" s="142"/>
      <c r="S3861" s="142"/>
      <c r="BB3861" s="147"/>
      <c r="BC3861" s="147">
        <f t="shared" si="1466"/>
        <v>20.300799999998809</v>
      </c>
      <c r="BD3861" s="163">
        <f t="shared" si="1467"/>
        <v>4.9553225029385119E-3</v>
      </c>
      <c r="BE3861" s="147">
        <f t="shared" si="1468"/>
        <v>1.2330915257157023E-5</v>
      </c>
      <c r="BF3861" s="147">
        <f t="shared" si="1464"/>
        <v>1.2330915257157023E-5</v>
      </c>
      <c r="BG3861" s="159" t="str">
        <f t="shared" si="1465"/>
        <v/>
      </c>
    </row>
    <row r="3862" spans="1:59" ht="20.100000000000001" customHeight="1" x14ac:dyDescent="0.25">
      <c r="A3862" s="147"/>
      <c r="B3862" s="147"/>
      <c r="C3862" s="147"/>
      <c r="D3862" s="147"/>
      <c r="E3862" s="147"/>
      <c r="F3862" s="147"/>
      <c r="G3862" s="147"/>
      <c r="H3862" s="147"/>
      <c r="I3862" s="147"/>
      <c r="J3862" s="147"/>
      <c r="K3862" s="142"/>
      <c r="L3862" s="142"/>
      <c r="M3862" s="142"/>
      <c r="N3862" s="142"/>
      <c r="O3862" s="142"/>
      <c r="P3862" s="142"/>
      <c r="Q3862" s="142"/>
      <c r="R3862" s="142"/>
      <c r="S3862" s="142"/>
      <c r="BB3862" s="147"/>
      <c r="BC3862" s="147">
        <f t="shared" si="1466"/>
        <v>20.307199999998808</v>
      </c>
      <c r="BD3862" s="163">
        <f t="shared" si="1467"/>
        <v>4.9429915876813548E-3</v>
      </c>
      <c r="BE3862" s="147">
        <f t="shared" si="1468"/>
        <v>1.230120767446892E-5</v>
      </c>
      <c r="BF3862" s="147">
        <f t="shared" si="1464"/>
        <v>1.230120767446892E-5</v>
      </c>
      <c r="BG3862" s="159" t="str">
        <f t="shared" si="1465"/>
        <v/>
      </c>
    </row>
    <row r="3863" spans="1:59" ht="20.100000000000001" customHeight="1" x14ac:dyDescent="0.25">
      <c r="A3863" s="147"/>
      <c r="B3863" s="147"/>
      <c r="C3863" s="147"/>
      <c r="D3863" s="147"/>
      <c r="E3863" s="147"/>
      <c r="F3863" s="147"/>
      <c r="G3863" s="147"/>
      <c r="H3863" s="147"/>
      <c r="I3863" s="147"/>
      <c r="J3863" s="147"/>
      <c r="K3863" s="142"/>
      <c r="L3863" s="142"/>
      <c r="M3863" s="142"/>
      <c r="N3863" s="142"/>
      <c r="O3863" s="142"/>
      <c r="P3863" s="142"/>
      <c r="Q3863" s="142"/>
      <c r="R3863" s="142"/>
      <c r="S3863" s="142"/>
      <c r="BB3863" s="147"/>
      <c r="BC3863" s="147">
        <f t="shared" si="1466"/>
        <v>20.313599999998807</v>
      </c>
      <c r="BD3863" s="163">
        <f t="shared" si="1467"/>
        <v>4.9306903800068859E-3</v>
      </c>
      <c r="BE3863" s="147">
        <f t="shared" si="1468"/>
        <v>1.2271568616913434E-5</v>
      </c>
      <c r="BF3863" s="147">
        <f t="shared" si="1464"/>
        <v>1.2271568616913434E-5</v>
      </c>
      <c r="BG3863" s="159" t="str">
        <f t="shared" si="1465"/>
        <v/>
      </c>
    </row>
    <row r="3864" spans="1:59" ht="20.100000000000001" customHeight="1" x14ac:dyDescent="0.25">
      <c r="A3864" s="147"/>
      <c r="B3864" s="147"/>
      <c r="C3864" s="147"/>
      <c r="D3864" s="147"/>
      <c r="E3864" s="147"/>
      <c r="F3864" s="147"/>
      <c r="G3864" s="147"/>
      <c r="H3864" s="147"/>
      <c r="I3864" s="147"/>
      <c r="J3864" s="147"/>
      <c r="K3864" s="142"/>
      <c r="L3864" s="142"/>
      <c r="M3864" s="142"/>
      <c r="N3864" s="142"/>
      <c r="O3864" s="142"/>
      <c r="P3864" s="142"/>
      <c r="Q3864" s="142"/>
      <c r="R3864" s="142"/>
      <c r="S3864" s="142"/>
      <c r="BB3864" s="147"/>
      <c r="BC3864" s="147">
        <f t="shared" si="1466"/>
        <v>20.319999999998807</v>
      </c>
      <c r="BD3864" s="163">
        <f t="shared" si="1467"/>
        <v>4.9184188113899725E-3</v>
      </c>
      <c r="BE3864" s="147">
        <f t="shared" si="1468"/>
        <v>1.2241997935998235E-5</v>
      </c>
      <c r="BF3864" s="147">
        <f t="shared" si="1464"/>
        <v>1.2241997935998235E-5</v>
      </c>
      <c r="BG3864" s="159" t="str">
        <f t="shared" si="1465"/>
        <v/>
      </c>
    </row>
    <row r="3865" spans="1:59" ht="20.100000000000001" customHeight="1" x14ac:dyDescent="0.25">
      <c r="A3865" s="147"/>
      <c r="B3865" s="147"/>
      <c r="C3865" s="147"/>
      <c r="D3865" s="147"/>
      <c r="E3865" s="147"/>
      <c r="F3865" s="147"/>
      <c r="G3865" s="147"/>
      <c r="H3865" s="147"/>
      <c r="I3865" s="147"/>
      <c r="J3865" s="147"/>
      <c r="K3865" s="142"/>
      <c r="L3865" s="142"/>
      <c r="M3865" s="142"/>
      <c r="N3865" s="142"/>
      <c r="O3865" s="142"/>
      <c r="P3865" s="142"/>
      <c r="Q3865" s="142"/>
      <c r="R3865" s="142"/>
      <c r="S3865" s="142"/>
      <c r="BB3865" s="147"/>
      <c r="BC3865" s="147">
        <f t="shared" si="1466"/>
        <v>20.326399999998806</v>
      </c>
      <c r="BD3865" s="163">
        <f t="shared" si="1467"/>
        <v>4.9061768134539743E-3</v>
      </c>
      <c r="BE3865" s="147">
        <f t="shared" si="1468"/>
        <v>1.2212495483506815E-5</v>
      </c>
      <c r="BF3865" s="147">
        <f t="shared" si="1464"/>
        <v>1.2212495483506815E-5</v>
      </c>
      <c r="BG3865" s="159" t="str">
        <f t="shared" si="1465"/>
        <v/>
      </c>
    </row>
    <row r="3866" spans="1:59" ht="20.100000000000001" customHeight="1" x14ac:dyDescent="0.25">
      <c r="A3866" s="147"/>
      <c r="B3866" s="147"/>
      <c r="C3866" s="147"/>
      <c r="D3866" s="147"/>
      <c r="E3866" s="147"/>
      <c r="F3866" s="147"/>
      <c r="G3866" s="147"/>
      <c r="H3866" s="147"/>
      <c r="I3866" s="147"/>
      <c r="J3866" s="147"/>
      <c r="K3866" s="142"/>
      <c r="L3866" s="142"/>
      <c r="M3866" s="142"/>
      <c r="N3866" s="142"/>
      <c r="O3866" s="142"/>
      <c r="P3866" s="142"/>
      <c r="Q3866" s="142"/>
      <c r="R3866" s="142"/>
      <c r="S3866" s="142"/>
      <c r="BB3866" s="147"/>
      <c r="BC3866" s="147">
        <f t="shared" si="1466"/>
        <v>20.332799999998805</v>
      </c>
      <c r="BD3866" s="163">
        <f t="shared" si="1467"/>
        <v>4.8939643179704674E-3</v>
      </c>
      <c r="BE3866" s="147">
        <f t="shared" si="1468"/>
        <v>1.2183061111555732E-5</v>
      </c>
      <c r="BF3866" s="147">
        <f t="shared" si="1464"/>
        <v>1.2183061111555732E-5</v>
      </c>
      <c r="BG3866" s="159" t="str">
        <f t="shared" si="1465"/>
        <v/>
      </c>
    </row>
    <row r="3867" spans="1:59" ht="20.100000000000001" customHeight="1" x14ac:dyDescent="0.25">
      <c r="A3867" s="147"/>
      <c r="B3867" s="147"/>
      <c r="C3867" s="147"/>
      <c r="D3867" s="147"/>
      <c r="E3867" s="147"/>
      <c r="F3867" s="147"/>
      <c r="G3867" s="147"/>
      <c r="H3867" s="147"/>
      <c r="I3867" s="147"/>
      <c r="J3867" s="147"/>
      <c r="K3867" s="142"/>
      <c r="L3867" s="142"/>
      <c r="M3867" s="142"/>
      <c r="N3867" s="142"/>
      <c r="O3867" s="142"/>
      <c r="P3867" s="142"/>
      <c r="Q3867" s="142"/>
      <c r="R3867" s="142"/>
      <c r="S3867" s="142"/>
      <c r="BB3867" s="147"/>
      <c r="BC3867" s="147">
        <f t="shared" si="1466"/>
        <v>20.339199999998804</v>
      </c>
      <c r="BD3867" s="163">
        <f t="shared" si="1467"/>
        <v>4.8817812568589117E-3</v>
      </c>
      <c r="BE3867" s="147">
        <f t="shared" si="1468"/>
        <v>1.2153694672478385E-5</v>
      </c>
      <c r="BF3867" s="147">
        <f t="shared" si="1464"/>
        <v>1.2153694672478385E-5</v>
      </c>
      <c r="BG3867" s="159" t="str">
        <f t="shared" si="1465"/>
        <v/>
      </c>
    </row>
    <row r="3868" spans="1:59" ht="20.100000000000001" customHeight="1" x14ac:dyDescent="0.25">
      <c r="A3868" s="147"/>
      <c r="B3868" s="147"/>
      <c r="C3868" s="147"/>
      <c r="D3868" s="147"/>
      <c r="E3868" s="147"/>
      <c r="F3868" s="147"/>
      <c r="G3868" s="147"/>
      <c r="H3868" s="147"/>
      <c r="I3868" s="147"/>
      <c r="J3868" s="147"/>
      <c r="K3868" s="142"/>
      <c r="L3868" s="142"/>
      <c r="M3868" s="142"/>
      <c r="N3868" s="142"/>
      <c r="O3868" s="142"/>
      <c r="P3868" s="142"/>
      <c r="Q3868" s="142"/>
      <c r="R3868" s="142"/>
      <c r="S3868" s="142"/>
      <c r="BB3868" s="147"/>
      <c r="BC3868" s="147">
        <f t="shared" si="1466"/>
        <v>20.345599999998804</v>
      </c>
      <c r="BD3868" s="163">
        <f t="shared" si="1467"/>
        <v>4.8696275621864333E-3</v>
      </c>
      <c r="BE3868" s="147">
        <f t="shared" si="1468"/>
        <v>1.2124396018973332E-5</v>
      </c>
      <c r="BF3868" s="147">
        <f t="shared" si="1464"/>
        <v>1.2124396018973332E-5</v>
      </c>
      <c r="BG3868" s="159" t="str">
        <f t="shared" si="1465"/>
        <v/>
      </c>
    </row>
    <row r="3869" spans="1:59" ht="20.100000000000001" customHeight="1" x14ac:dyDescent="0.25">
      <c r="A3869" s="147"/>
      <c r="B3869" s="147"/>
      <c r="C3869" s="147"/>
      <c r="D3869" s="147"/>
      <c r="E3869" s="147"/>
      <c r="F3869" s="147"/>
      <c r="G3869" s="147"/>
      <c r="H3869" s="147"/>
      <c r="I3869" s="147"/>
      <c r="J3869" s="147"/>
      <c r="K3869" s="142"/>
      <c r="L3869" s="142"/>
      <c r="M3869" s="142"/>
      <c r="N3869" s="142"/>
      <c r="O3869" s="142"/>
      <c r="P3869" s="142"/>
      <c r="Q3869" s="142"/>
      <c r="R3869" s="142"/>
      <c r="S3869" s="142"/>
      <c r="BB3869" s="147"/>
      <c r="BC3869" s="147">
        <f t="shared" si="1466"/>
        <v>20.351999999998803</v>
      </c>
      <c r="BD3869" s="163">
        <f t="shared" si="1467"/>
        <v>4.85750316616746E-3</v>
      </c>
      <c r="BE3869" s="147">
        <f t="shared" si="1468"/>
        <v>1.2095165003993269E-5</v>
      </c>
      <c r="BF3869" s="147">
        <f t="shared" si="1464"/>
        <v>1.2095165003993269E-5</v>
      </c>
      <c r="BG3869" s="159" t="str">
        <f t="shared" si="1465"/>
        <v/>
      </c>
    </row>
    <row r="3870" spans="1:59" ht="20.100000000000001" customHeight="1" x14ac:dyDescent="0.25">
      <c r="A3870" s="147"/>
      <c r="B3870" s="147"/>
      <c r="C3870" s="147"/>
      <c r="D3870" s="147"/>
      <c r="E3870" s="147"/>
      <c r="F3870" s="147"/>
      <c r="G3870" s="147"/>
      <c r="H3870" s="147"/>
      <c r="I3870" s="147"/>
      <c r="J3870" s="147"/>
      <c r="K3870" s="142"/>
      <c r="L3870" s="142"/>
      <c r="M3870" s="142"/>
      <c r="N3870" s="142"/>
      <c r="O3870" s="142"/>
      <c r="P3870" s="142"/>
      <c r="Q3870" s="142"/>
      <c r="R3870" s="142"/>
      <c r="S3870" s="142"/>
      <c r="BB3870" s="147"/>
      <c r="BC3870" s="147">
        <f t="shared" si="1466"/>
        <v>20.358399999998802</v>
      </c>
      <c r="BD3870" s="163">
        <f t="shared" si="1467"/>
        <v>4.8454080011634667E-3</v>
      </c>
      <c r="BE3870" s="147">
        <f t="shared" si="1468"/>
        <v>1.2066001480761507E-5</v>
      </c>
      <c r="BF3870" s="147">
        <f t="shared" si="1464"/>
        <v>1.2066001480761507E-5</v>
      </c>
      <c r="BG3870" s="159" t="str">
        <f t="shared" si="1465"/>
        <v/>
      </c>
    </row>
    <row r="3871" spans="1:59" ht="20.100000000000001" customHeight="1" x14ac:dyDescent="0.25">
      <c r="A3871" s="147"/>
      <c r="B3871" s="147"/>
      <c r="C3871" s="147"/>
      <c r="D3871" s="147"/>
      <c r="E3871" s="147"/>
      <c r="F3871" s="147"/>
      <c r="G3871" s="147"/>
      <c r="H3871" s="147"/>
      <c r="I3871" s="147"/>
      <c r="J3871" s="147"/>
      <c r="K3871" s="142"/>
      <c r="L3871" s="142"/>
      <c r="M3871" s="142"/>
      <c r="N3871" s="142"/>
      <c r="O3871" s="142"/>
      <c r="P3871" s="142"/>
      <c r="Q3871" s="142"/>
      <c r="R3871" s="142"/>
      <c r="S3871" s="142"/>
      <c r="BB3871" s="147"/>
      <c r="BC3871" s="147">
        <f t="shared" si="1466"/>
        <v>20.364799999998802</v>
      </c>
      <c r="BD3871" s="163">
        <f t="shared" si="1467"/>
        <v>4.8333419996827052E-3</v>
      </c>
      <c r="BE3871" s="147">
        <f t="shared" si="1468"/>
        <v>1.2036905302837894E-5</v>
      </c>
      <c r="BF3871" s="147">
        <f t="shared" si="1464"/>
        <v>1.2036905302837894E-5</v>
      </c>
      <c r="BG3871" s="159" t="str">
        <f t="shared" si="1465"/>
        <v/>
      </c>
    </row>
    <row r="3872" spans="1:59" ht="20.100000000000001" customHeight="1" x14ac:dyDescent="0.25">
      <c r="A3872" s="147"/>
      <c r="B3872" s="147"/>
      <c r="C3872" s="147"/>
      <c r="D3872" s="147"/>
      <c r="E3872" s="147"/>
      <c r="F3872" s="147"/>
      <c r="G3872" s="147"/>
      <c r="H3872" s="147"/>
      <c r="I3872" s="147"/>
      <c r="J3872" s="147"/>
      <c r="K3872" s="142"/>
      <c r="L3872" s="142"/>
      <c r="M3872" s="142"/>
      <c r="N3872" s="142"/>
      <c r="O3872" s="142"/>
      <c r="P3872" s="142"/>
      <c r="Q3872" s="142"/>
      <c r="R3872" s="142"/>
      <c r="S3872" s="142"/>
      <c r="BB3872" s="147"/>
      <c r="BC3872" s="147">
        <f t="shared" si="1466"/>
        <v>20.371199999998801</v>
      </c>
      <c r="BD3872" s="163">
        <f t="shared" si="1467"/>
        <v>4.8213050943798673E-3</v>
      </c>
      <c r="BE3872" s="147">
        <f t="shared" si="1468"/>
        <v>1.2007876324037284E-5</v>
      </c>
      <c r="BF3872" s="147">
        <f t="shared" si="1464"/>
        <v>1.2007876324037284E-5</v>
      </c>
      <c r="BG3872" s="159" t="str">
        <f t="shared" si="1465"/>
        <v/>
      </c>
    </row>
    <row r="3873" spans="1:59" ht="20.100000000000001" customHeight="1" x14ac:dyDescent="0.25">
      <c r="A3873" s="147"/>
      <c r="B3873" s="147"/>
      <c r="C3873" s="147"/>
      <c r="D3873" s="147"/>
      <c r="E3873" s="147"/>
      <c r="F3873" s="147"/>
      <c r="G3873" s="147"/>
      <c r="H3873" s="147"/>
      <c r="I3873" s="147"/>
      <c r="J3873" s="147"/>
      <c r="K3873" s="142"/>
      <c r="L3873" s="142"/>
      <c r="M3873" s="142"/>
      <c r="N3873" s="142"/>
      <c r="O3873" s="142"/>
      <c r="P3873" s="142"/>
      <c r="Q3873" s="142"/>
      <c r="R3873" s="142"/>
      <c r="S3873" s="142"/>
      <c r="BB3873" s="147"/>
      <c r="BC3873" s="147">
        <f t="shared" si="1466"/>
        <v>20.3775999999988</v>
      </c>
      <c r="BD3873" s="163">
        <f t="shared" si="1467"/>
        <v>4.80929721805583E-3</v>
      </c>
      <c r="BE3873" s="147">
        <f t="shared" si="1468"/>
        <v>1.1978914398439074E-5</v>
      </c>
      <c r="BF3873" s="147">
        <f t="shared" si="1464"/>
        <v>1.1978914398439074E-5</v>
      </c>
      <c r="BG3873" s="159" t="str">
        <f t="shared" si="1465"/>
        <v/>
      </c>
    </row>
    <row r="3874" spans="1:59" ht="20.100000000000001" customHeight="1" x14ac:dyDescent="0.25">
      <c r="A3874" s="147"/>
      <c r="B3874" s="147"/>
      <c r="C3874" s="147"/>
      <c r="D3874" s="147"/>
      <c r="E3874" s="147"/>
      <c r="F3874" s="147"/>
      <c r="G3874" s="147"/>
      <c r="H3874" s="147"/>
      <c r="I3874" s="147"/>
      <c r="J3874" s="147"/>
      <c r="K3874" s="142"/>
      <c r="L3874" s="142"/>
      <c r="M3874" s="142"/>
      <c r="N3874" s="142"/>
      <c r="O3874" s="142"/>
      <c r="P3874" s="142"/>
      <c r="Q3874" s="142"/>
      <c r="R3874" s="142"/>
      <c r="S3874" s="142"/>
      <c r="BB3874" s="147"/>
      <c r="BC3874" s="147">
        <f t="shared" si="1466"/>
        <v>20.3839999999988</v>
      </c>
      <c r="BD3874" s="163">
        <f t="shared" si="1467"/>
        <v>4.797318303657391E-3</v>
      </c>
      <c r="BE3874" s="147">
        <f t="shared" si="1468"/>
        <v>1.1950019380493893E-5</v>
      </c>
      <c r="BF3874" s="147">
        <f t="shared" si="1464"/>
        <v>1.1950019380493893E-5</v>
      </c>
      <c r="BG3874" s="159" t="str">
        <f t="shared" si="1465"/>
        <v/>
      </c>
    </row>
    <row r="3875" spans="1:59" ht="20.100000000000001" customHeight="1" x14ac:dyDescent="0.25">
      <c r="A3875" s="147"/>
      <c r="B3875" s="147"/>
      <c r="C3875" s="147"/>
      <c r="D3875" s="147"/>
      <c r="E3875" s="147"/>
      <c r="F3875" s="147"/>
      <c r="G3875" s="147"/>
      <c r="H3875" s="147"/>
      <c r="I3875" s="147"/>
      <c r="J3875" s="147"/>
      <c r="K3875" s="142"/>
      <c r="L3875" s="142"/>
      <c r="M3875" s="142"/>
      <c r="N3875" s="142"/>
      <c r="O3875" s="142"/>
      <c r="P3875" s="142"/>
      <c r="Q3875" s="142"/>
      <c r="R3875" s="142"/>
      <c r="S3875" s="142"/>
      <c r="BB3875" s="147"/>
      <c r="BC3875" s="147">
        <f t="shared" si="1466"/>
        <v>20.390399999998799</v>
      </c>
      <c r="BD3875" s="163">
        <f t="shared" si="1467"/>
        <v>4.7853682842768971E-3</v>
      </c>
      <c r="BE3875" s="147">
        <f t="shared" si="1468"/>
        <v>1.1921191124829311E-5</v>
      </c>
      <c r="BF3875" s="147">
        <f t="shared" si="1464"/>
        <v>1.1921191124829311E-5</v>
      </c>
      <c r="BG3875" s="159" t="str">
        <f t="shared" si="1465"/>
        <v/>
      </c>
    </row>
    <row r="3876" spans="1:59" ht="20.100000000000001" customHeight="1" x14ac:dyDescent="0.25">
      <c r="A3876" s="147"/>
      <c r="B3876" s="147"/>
      <c r="C3876" s="147"/>
      <c r="D3876" s="147"/>
      <c r="E3876" s="147"/>
      <c r="F3876" s="147"/>
      <c r="G3876" s="147"/>
      <c r="H3876" s="147"/>
      <c r="I3876" s="147"/>
      <c r="J3876" s="147"/>
      <c r="K3876" s="142"/>
      <c r="L3876" s="142"/>
      <c r="M3876" s="142"/>
      <c r="N3876" s="142"/>
      <c r="O3876" s="142"/>
      <c r="P3876" s="142"/>
      <c r="Q3876" s="142"/>
      <c r="R3876" s="142"/>
      <c r="S3876" s="142"/>
      <c r="BB3876" s="147"/>
      <c r="BC3876" s="147">
        <f t="shared" si="1466"/>
        <v>20.396799999998798</v>
      </c>
      <c r="BD3876" s="163">
        <f t="shared" si="1467"/>
        <v>4.7734470931520678E-3</v>
      </c>
      <c r="BE3876" s="147">
        <f t="shared" si="1468"/>
        <v>1.1892429486454539E-5</v>
      </c>
      <c r="BF3876" s="147">
        <f t="shared" si="1464"/>
        <v>1.1892429486454539E-5</v>
      </c>
      <c r="BG3876" s="159" t="str">
        <f t="shared" si="1465"/>
        <v/>
      </c>
    </row>
    <row r="3877" spans="1:59" ht="20.100000000000001" customHeight="1" x14ac:dyDescent="0.25">
      <c r="A3877" s="147"/>
      <c r="B3877" s="147"/>
      <c r="C3877" s="147"/>
      <c r="D3877" s="147"/>
      <c r="E3877" s="147"/>
      <c r="F3877" s="147"/>
      <c r="G3877" s="147"/>
      <c r="H3877" s="147"/>
      <c r="I3877" s="147"/>
      <c r="J3877" s="147"/>
      <c r="K3877" s="142"/>
      <c r="L3877" s="142"/>
      <c r="M3877" s="142"/>
      <c r="N3877" s="142"/>
      <c r="O3877" s="142"/>
      <c r="P3877" s="142"/>
      <c r="Q3877" s="142"/>
      <c r="R3877" s="142"/>
      <c r="S3877" s="142"/>
      <c r="BB3877" s="147"/>
      <c r="BC3877" s="147">
        <f t="shared" si="1466"/>
        <v>20.403199999998797</v>
      </c>
      <c r="BD3877" s="163">
        <f t="shared" si="1467"/>
        <v>4.7615546636656132E-3</v>
      </c>
      <c r="BE3877" s="147">
        <f t="shared" si="1468"/>
        <v>1.1863734320604301E-5</v>
      </c>
      <c r="BF3877" s="147">
        <f t="shared" si="1464"/>
        <v>1.1863734320604301E-5</v>
      </c>
      <c r="BG3877" s="159" t="str">
        <f t="shared" si="1465"/>
        <v/>
      </c>
    </row>
    <row r="3878" spans="1:59" ht="20.100000000000001" customHeight="1" x14ac:dyDescent="0.25">
      <c r="A3878" s="147"/>
      <c r="B3878" s="147"/>
      <c r="C3878" s="147"/>
      <c r="D3878" s="147"/>
      <c r="E3878" s="147"/>
      <c r="F3878" s="147"/>
      <c r="G3878" s="147"/>
      <c r="H3878" s="147"/>
      <c r="I3878" s="147"/>
      <c r="J3878" s="147"/>
      <c r="K3878" s="142"/>
      <c r="L3878" s="142"/>
      <c r="M3878" s="142"/>
      <c r="N3878" s="142"/>
      <c r="O3878" s="142"/>
      <c r="P3878" s="142"/>
      <c r="Q3878" s="142"/>
      <c r="R3878" s="142"/>
      <c r="S3878" s="142"/>
      <c r="BB3878" s="147"/>
      <c r="BC3878" s="147">
        <f t="shared" si="1466"/>
        <v>20.409599999998797</v>
      </c>
      <c r="BD3878" s="163">
        <f t="shared" si="1467"/>
        <v>4.7496909293450089E-3</v>
      </c>
      <c r="BE3878" s="147">
        <f t="shared" si="1468"/>
        <v>1.1835105482814294E-5</v>
      </c>
      <c r="BF3878" s="147">
        <f t="shared" si="1464"/>
        <v>1.1835105482814294E-5</v>
      </c>
      <c r="BG3878" s="159" t="str">
        <f t="shared" si="1465"/>
        <v/>
      </c>
    </row>
    <row r="3879" spans="1:59" ht="20.100000000000001" customHeight="1" x14ac:dyDescent="0.25">
      <c r="A3879" s="147"/>
      <c r="B3879" s="147"/>
      <c r="C3879" s="147"/>
      <c r="D3879" s="147"/>
      <c r="E3879" s="147"/>
      <c r="F3879" s="147"/>
      <c r="G3879" s="147"/>
      <c r="H3879" s="147"/>
      <c r="I3879" s="147"/>
      <c r="J3879" s="147"/>
      <c r="K3879" s="142"/>
      <c r="L3879" s="142"/>
      <c r="M3879" s="142"/>
      <c r="N3879" s="142"/>
      <c r="O3879" s="142"/>
      <c r="P3879" s="142"/>
      <c r="Q3879" s="142"/>
      <c r="R3879" s="142"/>
      <c r="S3879" s="142"/>
      <c r="BB3879" s="147"/>
      <c r="BC3879" s="147">
        <f t="shared" si="1466"/>
        <v>20.415999999998796</v>
      </c>
      <c r="BD3879" s="163">
        <f t="shared" si="1467"/>
        <v>4.7378558238621946E-3</v>
      </c>
      <c r="BE3879" s="147">
        <f t="shared" si="1468"/>
        <v>1.1806542828928998E-5</v>
      </c>
      <c r="BF3879" s="147">
        <f t="shared" si="1464"/>
        <v>1.1806542828928998E-5</v>
      </c>
      <c r="BG3879" s="159" t="str">
        <f t="shared" si="1465"/>
        <v/>
      </c>
    </row>
    <row r="3880" spans="1:59" ht="20.100000000000001" customHeight="1" x14ac:dyDescent="0.25">
      <c r="A3880" s="147"/>
      <c r="B3880" s="147"/>
      <c r="C3880" s="147"/>
      <c r="D3880" s="147"/>
      <c r="E3880" s="147"/>
      <c r="F3880" s="147"/>
      <c r="G3880" s="147"/>
      <c r="H3880" s="147"/>
      <c r="I3880" s="147"/>
      <c r="J3880" s="147"/>
      <c r="K3880" s="142"/>
      <c r="L3880" s="142"/>
      <c r="M3880" s="142"/>
      <c r="N3880" s="142"/>
      <c r="O3880" s="142"/>
      <c r="P3880" s="142"/>
      <c r="Q3880" s="142"/>
      <c r="R3880" s="142"/>
      <c r="S3880" s="142"/>
      <c r="BB3880" s="147"/>
      <c r="BC3880" s="147">
        <f t="shared" si="1466"/>
        <v>20.422399999998795</v>
      </c>
      <c r="BD3880" s="163">
        <f t="shared" si="1467"/>
        <v>4.7260492810332656E-3</v>
      </c>
      <c r="BE3880" s="147">
        <f t="shared" si="1468"/>
        <v>1.1778046215034019E-5</v>
      </c>
      <c r="BF3880" s="147">
        <f t="shared" si="1464"/>
        <v>1.1778046215034019E-5</v>
      </c>
      <c r="BG3880" s="159" t="str">
        <f t="shared" si="1465"/>
        <v/>
      </c>
    </row>
    <row r="3881" spans="1:59" ht="20.100000000000001" customHeight="1" x14ac:dyDescent="0.25">
      <c r="A3881" s="147"/>
      <c r="B3881" s="147"/>
      <c r="C3881" s="147"/>
      <c r="D3881" s="147"/>
      <c r="E3881" s="147"/>
      <c r="F3881" s="147"/>
      <c r="G3881" s="147"/>
      <c r="H3881" s="147"/>
      <c r="I3881" s="147"/>
      <c r="J3881" s="147"/>
      <c r="K3881" s="142"/>
      <c r="L3881" s="142"/>
      <c r="M3881" s="142"/>
      <c r="N3881" s="142"/>
      <c r="O3881" s="142"/>
      <c r="P3881" s="142"/>
      <c r="Q3881" s="142"/>
      <c r="R3881" s="142"/>
      <c r="S3881" s="142"/>
      <c r="BB3881" s="147"/>
      <c r="BC3881" s="147">
        <f t="shared" si="1466"/>
        <v>20.428799999998795</v>
      </c>
      <c r="BD3881" s="163">
        <f t="shared" si="1467"/>
        <v>4.7142712348182316E-3</v>
      </c>
      <c r="BE3881" s="147">
        <f t="shared" si="1468"/>
        <v>1.1749615497539355E-5</v>
      </c>
      <c r="BF3881" s="147">
        <f t="shared" si="1464"/>
        <v>1.1749615497539355E-5</v>
      </c>
      <c r="BG3881" s="159" t="str">
        <f t="shared" si="1465"/>
        <v/>
      </c>
    </row>
    <row r="3882" spans="1:59" ht="20.100000000000001" customHeight="1" x14ac:dyDescent="0.25">
      <c r="A3882" s="147"/>
      <c r="B3882" s="147"/>
      <c r="C3882" s="147"/>
      <c r="D3882" s="147"/>
      <c r="E3882" s="147"/>
      <c r="F3882" s="147"/>
      <c r="G3882" s="147"/>
      <c r="H3882" s="147"/>
      <c r="I3882" s="147"/>
      <c r="J3882" s="147"/>
      <c r="K3882" s="142"/>
      <c r="L3882" s="142"/>
      <c r="M3882" s="142"/>
      <c r="N3882" s="142"/>
      <c r="O3882" s="142"/>
      <c r="P3882" s="142"/>
      <c r="Q3882" s="142"/>
      <c r="R3882" s="142"/>
      <c r="S3882" s="142"/>
      <c r="BB3882" s="147"/>
      <c r="BC3882" s="147">
        <f t="shared" si="1466"/>
        <v>20.435199999998794</v>
      </c>
      <c r="BD3882" s="163">
        <f t="shared" si="1467"/>
        <v>4.7025216193206923E-3</v>
      </c>
      <c r="BE3882" s="147">
        <f t="shared" si="1468"/>
        <v>1.1721250533120418E-5</v>
      </c>
      <c r="BF3882" s="147">
        <f t="shared" si="1464"/>
        <v>1.1721250533120418E-5</v>
      </c>
      <c r="BG3882" s="159" t="str">
        <f t="shared" si="1465"/>
        <v/>
      </c>
    </row>
    <row r="3883" spans="1:59" ht="20.100000000000001" customHeight="1" x14ac:dyDescent="0.25">
      <c r="A3883" s="147"/>
      <c r="B3883" s="147"/>
      <c r="C3883" s="147"/>
      <c r="D3883" s="147"/>
      <c r="E3883" s="147"/>
      <c r="F3883" s="147"/>
      <c r="G3883" s="147"/>
      <c r="H3883" s="147"/>
      <c r="I3883" s="147"/>
      <c r="J3883" s="147"/>
      <c r="K3883" s="142"/>
      <c r="L3883" s="142"/>
      <c r="M3883" s="142"/>
      <c r="N3883" s="142"/>
      <c r="O3883" s="142"/>
      <c r="P3883" s="142"/>
      <c r="Q3883" s="142"/>
      <c r="R3883" s="142"/>
      <c r="S3883" s="142"/>
      <c r="BB3883" s="147"/>
      <c r="BC3883" s="147">
        <f t="shared" si="1466"/>
        <v>20.441599999998793</v>
      </c>
      <c r="BD3883" s="163">
        <f t="shared" si="1467"/>
        <v>4.6908003687875718E-3</v>
      </c>
      <c r="BE3883" s="147">
        <f t="shared" si="1468"/>
        <v>1.169295117870936E-5</v>
      </c>
      <c r="BF3883" s="147">
        <f t="shared" si="1464"/>
        <v>1.169295117870936E-5</v>
      </c>
      <c r="BG3883" s="159" t="str">
        <f t="shared" si="1465"/>
        <v/>
      </c>
    </row>
    <row r="3884" spans="1:59" ht="20.100000000000001" customHeight="1" x14ac:dyDescent="0.25">
      <c r="A3884" s="147"/>
      <c r="B3884" s="147"/>
      <c r="C3884" s="147"/>
      <c r="D3884" s="147"/>
      <c r="E3884" s="147"/>
      <c r="F3884" s="147"/>
      <c r="G3884" s="147"/>
      <c r="H3884" s="147"/>
      <c r="I3884" s="147"/>
      <c r="J3884" s="147"/>
      <c r="K3884" s="142"/>
      <c r="L3884" s="142"/>
      <c r="M3884" s="142"/>
      <c r="N3884" s="142"/>
      <c r="O3884" s="142"/>
      <c r="P3884" s="142"/>
      <c r="Q3884" s="142"/>
      <c r="R3884" s="142"/>
      <c r="S3884" s="142"/>
      <c r="BB3884" s="147"/>
      <c r="BC3884" s="147">
        <f t="shared" si="1466"/>
        <v>20.447999999998792</v>
      </c>
      <c r="BD3884" s="163">
        <f t="shared" si="1467"/>
        <v>4.6791074176088625E-3</v>
      </c>
      <c r="BE3884" s="147">
        <f t="shared" si="1468"/>
        <v>1.1664717291582673E-5</v>
      </c>
      <c r="BF3884" s="147">
        <f t="shared" si="1464"/>
        <v>1.1664717291582673E-5</v>
      </c>
      <c r="BG3884" s="159" t="str">
        <f t="shared" si="1465"/>
        <v/>
      </c>
    </row>
    <row r="3885" spans="1:59" ht="20.100000000000001" customHeight="1" x14ac:dyDescent="0.25">
      <c r="A3885" s="147"/>
      <c r="B3885" s="147"/>
      <c r="C3885" s="147"/>
      <c r="D3885" s="147"/>
      <c r="E3885" s="147"/>
      <c r="F3885" s="147"/>
      <c r="G3885" s="147"/>
      <c r="H3885" s="147"/>
      <c r="I3885" s="147"/>
      <c r="J3885" s="147"/>
      <c r="K3885" s="142"/>
      <c r="L3885" s="142"/>
      <c r="M3885" s="142"/>
      <c r="N3885" s="142"/>
      <c r="O3885" s="142"/>
      <c r="P3885" s="142"/>
      <c r="Q3885" s="142"/>
      <c r="R3885" s="142"/>
      <c r="S3885" s="142"/>
      <c r="BB3885" s="147"/>
      <c r="BC3885" s="147">
        <f t="shared" si="1466"/>
        <v>20.454399999998792</v>
      </c>
      <c r="BD3885" s="163">
        <f t="shared" si="1467"/>
        <v>4.6674427003172798E-3</v>
      </c>
      <c r="BE3885" s="147">
        <f t="shared" si="1468"/>
        <v>1.1636548729249303E-5</v>
      </c>
      <c r="BF3885" s="147">
        <f t="shared" si="1464"/>
        <v>1.1636548729249303E-5</v>
      </c>
      <c r="BG3885" s="159" t="str">
        <f t="shared" si="1465"/>
        <v/>
      </c>
    </row>
    <row r="3886" spans="1:59" ht="20.100000000000001" customHeight="1" x14ac:dyDescent="0.25">
      <c r="A3886" s="147"/>
      <c r="B3886" s="147"/>
      <c r="C3886" s="147"/>
      <c r="D3886" s="147"/>
      <c r="E3886" s="147"/>
      <c r="F3886" s="147"/>
      <c r="G3886" s="147"/>
      <c r="H3886" s="147"/>
      <c r="I3886" s="147"/>
      <c r="J3886" s="147"/>
      <c r="K3886" s="142"/>
      <c r="L3886" s="142"/>
      <c r="M3886" s="142"/>
      <c r="N3886" s="142"/>
      <c r="O3886" s="142"/>
      <c r="P3886" s="142"/>
      <c r="Q3886" s="142"/>
      <c r="R3886" s="142"/>
      <c r="S3886" s="142"/>
      <c r="BB3886" s="147"/>
      <c r="BC3886" s="147">
        <f t="shared" si="1466"/>
        <v>20.460799999998791</v>
      </c>
      <c r="BD3886" s="163">
        <f t="shared" si="1467"/>
        <v>4.6558061515880305E-3</v>
      </c>
      <c r="BE3886" s="147">
        <f t="shared" si="1468"/>
        <v>1.1608445349502693E-5</v>
      </c>
      <c r="BF3886" s="147">
        <f t="shared" si="1464"/>
        <v>1.1608445349502693E-5</v>
      </c>
      <c r="BG3886" s="159" t="str">
        <f t="shared" si="1465"/>
        <v/>
      </c>
    </row>
    <row r="3887" spans="1:59" ht="20.100000000000001" customHeight="1" x14ac:dyDescent="0.25">
      <c r="A3887" s="147"/>
      <c r="B3887" s="147"/>
      <c r="C3887" s="147"/>
      <c r="D3887" s="147"/>
      <c r="E3887" s="147"/>
      <c r="F3887" s="147"/>
      <c r="G3887" s="147"/>
      <c r="H3887" s="147"/>
      <c r="I3887" s="147"/>
      <c r="J3887" s="147"/>
      <c r="K3887" s="142"/>
      <c r="L3887" s="142"/>
      <c r="M3887" s="142"/>
      <c r="N3887" s="142"/>
      <c r="O3887" s="142"/>
      <c r="P3887" s="142"/>
      <c r="Q3887" s="142"/>
      <c r="R3887" s="142"/>
      <c r="S3887" s="142"/>
      <c r="BB3887" s="147"/>
      <c r="BC3887" s="147">
        <f t="shared" si="1466"/>
        <v>20.46719999999879</v>
      </c>
      <c r="BD3887" s="163">
        <f t="shared" si="1467"/>
        <v>4.6441977062385278E-3</v>
      </c>
      <c r="BE3887" s="147">
        <f t="shared" si="1468"/>
        <v>1.1580407010443328E-5</v>
      </c>
      <c r="BF3887" s="147">
        <f t="shared" si="1464"/>
        <v>1.1580407010443328E-5</v>
      </c>
      <c r="BG3887" s="159" t="str">
        <f t="shared" si="1465"/>
        <v/>
      </c>
    </row>
    <row r="3888" spans="1:59" ht="20.100000000000001" customHeight="1" x14ac:dyDescent="0.25">
      <c r="A3888" s="147"/>
      <c r="B3888" s="147"/>
      <c r="C3888" s="147"/>
      <c r="D3888" s="147"/>
      <c r="E3888" s="147"/>
      <c r="F3888" s="147"/>
      <c r="G3888" s="147"/>
      <c r="H3888" s="147"/>
      <c r="I3888" s="147"/>
      <c r="J3888" s="147"/>
      <c r="K3888" s="142"/>
      <c r="L3888" s="142"/>
      <c r="M3888" s="142"/>
      <c r="N3888" s="142"/>
      <c r="O3888" s="142"/>
      <c r="P3888" s="142"/>
      <c r="Q3888" s="142"/>
      <c r="R3888" s="142"/>
      <c r="S3888" s="142"/>
      <c r="BB3888" s="147"/>
      <c r="BC3888" s="147">
        <f t="shared" si="1466"/>
        <v>20.47359999999879</v>
      </c>
      <c r="BD3888" s="163">
        <f t="shared" si="1467"/>
        <v>4.6326172992280845E-3</v>
      </c>
      <c r="BE3888" s="147">
        <f t="shared" si="1468"/>
        <v>1.1552433570441445E-5</v>
      </c>
      <c r="BF3888" s="147">
        <f t="shared" si="1464"/>
        <v>1.1552433570441445E-5</v>
      </c>
      <c r="BG3888" s="159" t="str">
        <f t="shared" si="1465"/>
        <v/>
      </c>
    </row>
    <row r="3889" spans="1:59" ht="20.100000000000001" customHeight="1" x14ac:dyDescent="0.25">
      <c r="A3889" s="147"/>
      <c r="B3889" s="147"/>
      <c r="C3889" s="147"/>
      <c r="D3889" s="147"/>
      <c r="E3889" s="147"/>
      <c r="F3889" s="147"/>
      <c r="G3889" s="147"/>
      <c r="H3889" s="147"/>
      <c r="I3889" s="147"/>
      <c r="J3889" s="147"/>
      <c r="K3889" s="142"/>
      <c r="L3889" s="142"/>
      <c r="M3889" s="142"/>
      <c r="N3889" s="142"/>
      <c r="O3889" s="142"/>
      <c r="P3889" s="142"/>
      <c r="Q3889" s="142"/>
      <c r="R3889" s="142"/>
      <c r="S3889" s="142"/>
      <c r="BB3889" s="147"/>
      <c r="BC3889" s="147">
        <f t="shared" si="1466"/>
        <v>20.479999999998789</v>
      </c>
      <c r="BD3889" s="163">
        <f t="shared" si="1467"/>
        <v>4.621064865657643E-3</v>
      </c>
      <c r="BE3889" s="147">
        <f t="shared" si="1468"/>
        <v>1.1524524888119683E-5</v>
      </c>
      <c r="BF3889" s="147">
        <f t="shared" ref="BF3889:BF3952" si="1469">IF(BD3889&lt;(1-$BB$693),BE3889,"")</f>
        <v>1.1524524888119683E-5</v>
      </c>
      <c r="BG3889" s="159" t="str">
        <f t="shared" ref="BG3889:BG3952" si="1470">IF(BD3889&lt;(1-$BB$699),BE3889,"")</f>
        <v/>
      </c>
    </row>
    <row r="3890" spans="1:59" ht="20.100000000000001" customHeight="1" x14ac:dyDescent="0.25">
      <c r="A3890" s="147"/>
      <c r="B3890" s="147"/>
      <c r="C3890" s="147"/>
      <c r="D3890" s="147"/>
      <c r="E3890" s="147"/>
      <c r="F3890" s="147"/>
      <c r="G3890" s="147"/>
      <c r="H3890" s="147"/>
      <c r="I3890" s="147"/>
      <c r="J3890" s="147"/>
      <c r="K3890" s="142"/>
      <c r="L3890" s="142"/>
      <c r="M3890" s="142"/>
      <c r="N3890" s="142"/>
      <c r="O3890" s="142"/>
      <c r="P3890" s="142"/>
      <c r="Q3890" s="142"/>
      <c r="R3890" s="142"/>
      <c r="S3890" s="142"/>
      <c r="BB3890" s="147"/>
      <c r="BC3890" s="147">
        <f t="shared" ref="BC3890:BC3953" si="1471">BC3889+$BF$686</f>
        <v>20.486399999998788</v>
      </c>
      <c r="BD3890" s="163">
        <f t="shared" ref="BD3890:BD3953" si="1472">_xlfn.CHISQ.DIST.RT(BC3890,7)</f>
        <v>4.6095403407695234E-3</v>
      </c>
      <c r="BE3890" s="147">
        <f t="shared" ref="BE3890:BE3953" si="1473">BD3890-BD3891</f>
        <v>1.1496680822425075E-5</v>
      </c>
      <c r="BF3890" s="147">
        <f t="shared" si="1469"/>
        <v>1.1496680822425075E-5</v>
      </c>
      <c r="BG3890" s="159" t="str">
        <f t="shared" si="1470"/>
        <v/>
      </c>
    </row>
    <row r="3891" spans="1:59" ht="20.100000000000001" customHeight="1" x14ac:dyDescent="0.25">
      <c r="A3891" s="147"/>
      <c r="B3891" s="147"/>
      <c r="C3891" s="147"/>
      <c r="D3891" s="147"/>
      <c r="E3891" s="147"/>
      <c r="F3891" s="147"/>
      <c r="G3891" s="147"/>
      <c r="H3891" s="147"/>
      <c r="I3891" s="147"/>
      <c r="J3891" s="147"/>
      <c r="K3891" s="142"/>
      <c r="L3891" s="142"/>
      <c r="M3891" s="142"/>
      <c r="N3891" s="142"/>
      <c r="O3891" s="142"/>
      <c r="P3891" s="142"/>
      <c r="Q3891" s="142"/>
      <c r="R3891" s="142"/>
      <c r="S3891" s="142"/>
      <c r="BB3891" s="147"/>
      <c r="BC3891" s="147">
        <f t="shared" si="1471"/>
        <v>20.492799999998788</v>
      </c>
      <c r="BD3891" s="163">
        <f t="shared" si="1472"/>
        <v>4.5980436599470983E-3</v>
      </c>
      <c r="BE3891" s="147">
        <f t="shared" si="1473"/>
        <v>1.1468901232563125E-5</v>
      </c>
      <c r="BF3891" s="147">
        <f t="shared" si="1469"/>
        <v>1.1468901232563125E-5</v>
      </c>
      <c r="BG3891" s="159" t="str">
        <f t="shared" si="1470"/>
        <v/>
      </c>
    </row>
    <row r="3892" spans="1:59" ht="20.100000000000001" customHeight="1" x14ac:dyDescent="0.25">
      <c r="A3892" s="147"/>
      <c r="B3892" s="147"/>
      <c r="C3892" s="147"/>
      <c r="D3892" s="147"/>
      <c r="E3892" s="147"/>
      <c r="F3892" s="147"/>
      <c r="G3892" s="147"/>
      <c r="H3892" s="147"/>
      <c r="I3892" s="147"/>
      <c r="J3892" s="147"/>
      <c r="K3892" s="142"/>
      <c r="L3892" s="142"/>
      <c r="M3892" s="142"/>
      <c r="N3892" s="142"/>
      <c r="O3892" s="142"/>
      <c r="P3892" s="142"/>
      <c r="Q3892" s="142"/>
      <c r="R3892" s="142"/>
      <c r="S3892" s="142"/>
      <c r="BB3892" s="147"/>
      <c r="BC3892" s="147">
        <f t="shared" si="1471"/>
        <v>20.499199999998787</v>
      </c>
      <c r="BD3892" s="163">
        <f t="shared" si="1472"/>
        <v>4.5865747587145352E-3</v>
      </c>
      <c r="BE3892" s="147">
        <f t="shared" si="1473"/>
        <v>1.1441185978002151E-5</v>
      </c>
      <c r="BF3892" s="147">
        <f t="shared" si="1469"/>
        <v>1.1441185978002151E-5</v>
      </c>
      <c r="BG3892" s="159" t="str">
        <f t="shared" si="1470"/>
        <v/>
      </c>
    </row>
    <row r="3893" spans="1:59" ht="20.100000000000001" customHeight="1" x14ac:dyDescent="0.25">
      <c r="A3893" s="147"/>
      <c r="B3893" s="147"/>
      <c r="C3893" s="147"/>
      <c r="D3893" s="147"/>
      <c r="E3893" s="147"/>
      <c r="F3893" s="147"/>
      <c r="G3893" s="147"/>
      <c r="H3893" s="147"/>
      <c r="I3893" s="147"/>
      <c r="J3893" s="147"/>
      <c r="K3893" s="142"/>
      <c r="L3893" s="142"/>
      <c r="M3893" s="142"/>
      <c r="N3893" s="142"/>
      <c r="O3893" s="142"/>
      <c r="P3893" s="142"/>
      <c r="Q3893" s="142"/>
      <c r="R3893" s="142"/>
      <c r="S3893" s="142"/>
      <c r="BB3893" s="147"/>
      <c r="BC3893" s="147">
        <f t="shared" si="1471"/>
        <v>20.505599999998786</v>
      </c>
      <c r="BD3893" s="163">
        <f t="shared" si="1472"/>
        <v>4.575133572736533E-3</v>
      </c>
      <c r="BE3893" s="147">
        <f t="shared" si="1473"/>
        <v>1.1413534918508841E-5</v>
      </c>
      <c r="BF3893" s="147">
        <f t="shared" si="1469"/>
        <v>1.1413534918508841E-5</v>
      </c>
      <c r="BG3893" s="159" t="str">
        <f t="shared" si="1470"/>
        <v/>
      </c>
    </row>
    <row r="3894" spans="1:59" ht="20.100000000000001" customHeight="1" x14ac:dyDescent="0.25">
      <c r="A3894" s="147"/>
      <c r="B3894" s="147"/>
      <c r="C3894" s="147"/>
      <c r="D3894" s="147"/>
      <c r="E3894" s="147"/>
      <c r="F3894" s="147"/>
      <c r="G3894" s="147"/>
      <c r="H3894" s="147"/>
      <c r="I3894" s="147"/>
      <c r="J3894" s="147"/>
      <c r="K3894" s="142"/>
      <c r="L3894" s="142"/>
      <c r="M3894" s="142"/>
      <c r="N3894" s="142"/>
      <c r="O3894" s="142"/>
      <c r="P3894" s="142"/>
      <c r="Q3894" s="142"/>
      <c r="R3894" s="142"/>
      <c r="S3894" s="142"/>
      <c r="BB3894" s="147"/>
      <c r="BC3894" s="147">
        <f t="shared" si="1471"/>
        <v>20.511999999998785</v>
      </c>
      <c r="BD3894" s="163">
        <f t="shared" si="1472"/>
        <v>4.5637200378180242E-3</v>
      </c>
      <c r="BE3894" s="147">
        <f t="shared" si="1473"/>
        <v>1.138594791414739E-5</v>
      </c>
      <c r="BF3894" s="147">
        <f t="shared" si="1469"/>
        <v>1.138594791414739E-5</v>
      </c>
      <c r="BG3894" s="159" t="str">
        <f t="shared" si="1470"/>
        <v/>
      </c>
    </row>
    <row r="3895" spans="1:59" ht="20.100000000000001" customHeight="1" x14ac:dyDescent="0.25">
      <c r="A3895" s="147"/>
      <c r="B3895" s="147"/>
      <c r="C3895" s="147"/>
      <c r="D3895" s="147"/>
      <c r="E3895" s="147"/>
      <c r="F3895" s="147"/>
      <c r="G3895" s="147"/>
      <c r="H3895" s="147"/>
      <c r="I3895" s="147"/>
      <c r="J3895" s="147"/>
      <c r="K3895" s="142"/>
      <c r="L3895" s="142"/>
      <c r="M3895" s="142"/>
      <c r="N3895" s="142"/>
      <c r="O3895" s="142"/>
      <c r="P3895" s="142"/>
      <c r="Q3895" s="142"/>
      <c r="R3895" s="142"/>
      <c r="S3895" s="142"/>
      <c r="BB3895" s="147"/>
      <c r="BC3895" s="147">
        <f t="shared" si="1471"/>
        <v>20.518399999998785</v>
      </c>
      <c r="BD3895" s="163">
        <f t="shared" si="1472"/>
        <v>4.5523340899038768E-3</v>
      </c>
      <c r="BE3895" s="147">
        <f t="shared" si="1473"/>
        <v>1.1358424825194495E-5</v>
      </c>
      <c r="BF3895" s="147">
        <f t="shared" si="1469"/>
        <v>1.1358424825194495E-5</v>
      </c>
      <c r="BG3895" s="159" t="str">
        <f t="shared" si="1470"/>
        <v/>
      </c>
    </row>
    <row r="3896" spans="1:59" ht="20.100000000000001" customHeight="1" x14ac:dyDescent="0.25">
      <c r="A3896" s="147"/>
      <c r="B3896" s="147"/>
      <c r="C3896" s="147"/>
      <c r="D3896" s="147"/>
      <c r="E3896" s="147"/>
      <c r="F3896" s="147"/>
      <c r="G3896" s="147"/>
      <c r="H3896" s="147"/>
      <c r="I3896" s="147"/>
      <c r="J3896" s="147"/>
      <c r="K3896" s="142"/>
      <c r="L3896" s="142"/>
      <c r="M3896" s="142"/>
      <c r="N3896" s="142"/>
      <c r="O3896" s="142"/>
      <c r="P3896" s="142"/>
      <c r="Q3896" s="142"/>
      <c r="R3896" s="142"/>
      <c r="S3896" s="142"/>
      <c r="BB3896" s="147"/>
      <c r="BC3896" s="147">
        <f t="shared" si="1471"/>
        <v>20.524799999998784</v>
      </c>
      <c r="BD3896" s="163">
        <f t="shared" si="1472"/>
        <v>4.5409756650786823E-3</v>
      </c>
      <c r="BE3896" s="147">
        <f t="shared" si="1473"/>
        <v>1.1330965512266859E-5</v>
      </c>
      <c r="BF3896" s="147">
        <f t="shared" si="1469"/>
        <v>1.1330965512266859E-5</v>
      </c>
      <c r="BG3896" s="159" t="str">
        <f t="shared" si="1470"/>
        <v/>
      </c>
    </row>
    <row r="3897" spans="1:59" ht="20.100000000000001" customHeight="1" x14ac:dyDescent="0.25">
      <c r="A3897" s="147"/>
      <c r="B3897" s="147"/>
      <c r="C3897" s="147"/>
      <c r="D3897" s="147"/>
      <c r="E3897" s="147"/>
      <c r="F3897" s="147"/>
      <c r="G3897" s="147"/>
      <c r="H3897" s="147"/>
      <c r="I3897" s="147"/>
      <c r="J3897" s="147"/>
      <c r="K3897" s="142"/>
      <c r="L3897" s="142"/>
      <c r="M3897" s="142"/>
      <c r="N3897" s="142"/>
      <c r="O3897" s="142"/>
      <c r="P3897" s="142"/>
      <c r="Q3897" s="142"/>
      <c r="R3897" s="142"/>
      <c r="S3897" s="142"/>
      <c r="BB3897" s="147"/>
      <c r="BC3897" s="147">
        <f t="shared" si="1471"/>
        <v>20.531199999998783</v>
      </c>
      <c r="BD3897" s="163">
        <f t="shared" si="1472"/>
        <v>4.5296446995664154E-3</v>
      </c>
      <c r="BE3897" s="147">
        <f t="shared" si="1473"/>
        <v>1.1303569836245732E-5</v>
      </c>
      <c r="BF3897" s="147">
        <f t="shared" si="1469"/>
        <v>1.1303569836245732E-5</v>
      </c>
      <c r="BG3897" s="159" t="str">
        <f t="shared" si="1470"/>
        <v/>
      </c>
    </row>
    <row r="3898" spans="1:59" ht="20.100000000000001" customHeight="1" x14ac:dyDescent="0.25">
      <c r="A3898" s="147"/>
      <c r="B3898" s="147"/>
      <c r="C3898" s="147"/>
      <c r="D3898" s="147"/>
      <c r="E3898" s="147"/>
      <c r="F3898" s="147"/>
      <c r="G3898" s="147"/>
      <c r="H3898" s="147"/>
      <c r="I3898" s="147"/>
      <c r="J3898" s="147"/>
      <c r="K3898" s="142"/>
      <c r="L3898" s="142"/>
      <c r="M3898" s="142"/>
      <c r="N3898" s="142"/>
      <c r="O3898" s="142"/>
      <c r="P3898" s="142"/>
      <c r="Q3898" s="142"/>
      <c r="R3898" s="142"/>
      <c r="S3898" s="142"/>
      <c r="BB3898" s="147"/>
      <c r="BC3898" s="147">
        <f t="shared" si="1471"/>
        <v>20.537599999998783</v>
      </c>
      <c r="BD3898" s="163">
        <f t="shared" si="1472"/>
        <v>4.5183411297301697E-3</v>
      </c>
      <c r="BE3898" s="147">
        <f t="shared" si="1473"/>
        <v>1.1276237658257825E-5</v>
      </c>
      <c r="BF3898" s="147">
        <f t="shared" si="1469"/>
        <v>1.1276237658257825E-5</v>
      </c>
      <c r="BG3898" s="159" t="str">
        <f t="shared" si="1470"/>
        <v/>
      </c>
    </row>
    <row r="3899" spans="1:59" ht="20.100000000000001" customHeight="1" x14ac:dyDescent="0.25">
      <c r="A3899" s="147"/>
      <c r="B3899" s="147"/>
      <c r="C3899" s="147"/>
      <c r="D3899" s="147"/>
      <c r="E3899" s="147"/>
      <c r="F3899" s="147"/>
      <c r="G3899" s="147"/>
      <c r="H3899" s="147"/>
      <c r="I3899" s="147"/>
      <c r="J3899" s="147"/>
      <c r="K3899" s="142"/>
      <c r="L3899" s="142"/>
      <c r="M3899" s="142"/>
      <c r="N3899" s="142"/>
      <c r="O3899" s="142"/>
      <c r="P3899" s="142"/>
      <c r="Q3899" s="142"/>
      <c r="R3899" s="142"/>
      <c r="S3899" s="142"/>
      <c r="BB3899" s="147"/>
      <c r="BC3899" s="147">
        <f t="shared" si="1471"/>
        <v>20.543999999998782</v>
      </c>
      <c r="BD3899" s="163">
        <f t="shared" si="1472"/>
        <v>4.5070648920719119E-3</v>
      </c>
      <c r="BE3899" s="147">
        <f t="shared" si="1473"/>
        <v>1.1248968839735161E-5</v>
      </c>
      <c r="BF3899" s="147">
        <f t="shared" si="1469"/>
        <v>1.1248968839735161E-5</v>
      </c>
      <c r="BG3899" s="159" t="str">
        <f t="shared" si="1470"/>
        <v/>
      </c>
    </row>
    <row r="3900" spans="1:59" ht="20.100000000000001" customHeight="1" x14ac:dyDescent="0.25">
      <c r="A3900" s="147"/>
      <c r="B3900" s="147"/>
      <c r="C3900" s="147"/>
      <c r="D3900" s="147"/>
      <c r="E3900" s="147"/>
      <c r="F3900" s="147"/>
      <c r="G3900" s="147"/>
      <c r="H3900" s="147"/>
      <c r="I3900" s="147"/>
      <c r="J3900" s="147"/>
      <c r="K3900" s="142"/>
      <c r="L3900" s="142"/>
      <c r="M3900" s="142"/>
      <c r="N3900" s="142"/>
      <c r="O3900" s="142"/>
      <c r="P3900" s="142"/>
      <c r="Q3900" s="142"/>
      <c r="R3900" s="142"/>
      <c r="S3900" s="142"/>
      <c r="BB3900" s="147"/>
      <c r="BC3900" s="147">
        <f t="shared" si="1471"/>
        <v>20.550399999998781</v>
      </c>
      <c r="BD3900" s="163">
        <f t="shared" si="1472"/>
        <v>4.4958159232321767E-3</v>
      </c>
      <c r="BE3900" s="147">
        <f t="shared" si="1473"/>
        <v>1.1221763242365637E-5</v>
      </c>
      <c r="BF3900" s="147">
        <f t="shared" si="1469"/>
        <v>1.1221763242365637E-5</v>
      </c>
      <c r="BG3900" s="159" t="str">
        <f t="shared" si="1470"/>
        <v/>
      </c>
    </row>
    <row r="3901" spans="1:59" ht="20.100000000000001" customHeight="1" x14ac:dyDescent="0.25">
      <c r="A3901" s="147"/>
      <c r="B3901" s="147"/>
      <c r="C3901" s="147"/>
      <c r="D3901" s="147"/>
      <c r="E3901" s="147"/>
      <c r="F3901" s="147"/>
      <c r="G3901" s="147"/>
      <c r="H3901" s="147"/>
      <c r="I3901" s="147"/>
      <c r="J3901" s="147"/>
      <c r="K3901" s="142"/>
      <c r="L3901" s="142"/>
      <c r="M3901" s="142"/>
      <c r="N3901" s="142"/>
      <c r="O3901" s="142"/>
      <c r="P3901" s="142"/>
      <c r="Q3901" s="142"/>
      <c r="R3901" s="142"/>
      <c r="S3901" s="142"/>
      <c r="BB3901" s="147"/>
      <c r="BC3901" s="147">
        <f t="shared" si="1471"/>
        <v>20.55679999999878</v>
      </c>
      <c r="BD3901" s="163">
        <f t="shared" si="1472"/>
        <v>4.4845941599898111E-3</v>
      </c>
      <c r="BE3901" s="147">
        <f t="shared" si="1473"/>
        <v>1.1194620728136387E-5</v>
      </c>
      <c r="BF3901" s="147">
        <f t="shared" si="1469"/>
        <v>1.1194620728136387E-5</v>
      </c>
      <c r="BG3901" s="159" t="str">
        <f t="shared" si="1470"/>
        <v/>
      </c>
    </row>
    <row r="3902" spans="1:59" ht="20.100000000000001" customHeight="1" x14ac:dyDescent="0.25">
      <c r="A3902" s="147"/>
      <c r="B3902" s="147"/>
      <c r="C3902" s="147"/>
      <c r="D3902" s="147"/>
      <c r="E3902" s="147"/>
      <c r="F3902" s="147"/>
      <c r="G3902" s="147"/>
      <c r="H3902" s="147"/>
      <c r="I3902" s="147"/>
      <c r="J3902" s="147"/>
      <c r="K3902" s="142"/>
      <c r="L3902" s="142"/>
      <c r="M3902" s="142"/>
      <c r="N3902" s="142"/>
      <c r="O3902" s="142"/>
      <c r="P3902" s="142"/>
      <c r="Q3902" s="142"/>
      <c r="R3902" s="142"/>
      <c r="S3902" s="142"/>
      <c r="BB3902" s="147"/>
      <c r="BC3902" s="147">
        <f t="shared" si="1471"/>
        <v>20.56319999999878</v>
      </c>
      <c r="BD3902" s="163">
        <f t="shared" si="1472"/>
        <v>4.4733995392616747E-3</v>
      </c>
      <c r="BE3902" s="147">
        <f t="shared" si="1473"/>
        <v>1.1167541159273937E-5</v>
      </c>
      <c r="BF3902" s="147">
        <f t="shared" si="1469"/>
        <v>1.1167541159273937E-5</v>
      </c>
      <c r="BG3902" s="159" t="str">
        <f t="shared" si="1470"/>
        <v/>
      </c>
    </row>
    <row r="3903" spans="1:59" ht="20.100000000000001" customHeight="1" x14ac:dyDescent="0.25">
      <c r="A3903" s="147"/>
      <c r="B3903" s="147"/>
      <c r="C3903" s="147"/>
      <c r="D3903" s="147"/>
      <c r="E3903" s="147"/>
      <c r="F3903" s="147"/>
      <c r="G3903" s="147"/>
      <c r="H3903" s="147"/>
      <c r="I3903" s="147"/>
      <c r="J3903" s="147"/>
      <c r="K3903" s="142"/>
      <c r="L3903" s="142"/>
      <c r="M3903" s="142"/>
      <c r="N3903" s="142"/>
      <c r="O3903" s="142"/>
      <c r="P3903" s="142"/>
      <c r="Q3903" s="142"/>
      <c r="R3903" s="142"/>
      <c r="S3903" s="142"/>
      <c r="BB3903" s="147"/>
      <c r="BC3903" s="147">
        <f t="shared" si="1471"/>
        <v>20.569599999998779</v>
      </c>
      <c r="BD3903" s="163">
        <f t="shared" si="1472"/>
        <v>4.4622319981024007E-3</v>
      </c>
      <c r="BE3903" s="147">
        <f t="shared" si="1473"/>
        <v>1.1140524398314464E-5</v>
      </c>
      <c r="BF3903" s="147">
        <f t="shared" si="1469"/>
        <v>1.1140524398314464E-5</v>
      </c>
      <c r="BG3903" s="159" t="str">
        <f t="shared" si="1470"/>
        <v/>
      </c>
    </row>
    <row r="3904" spans="1:59" ht="20.100000000000001" customHeight="1" x14ac:dyDescent="0.25">
      <c r="A3904" s="147"/>
      <c r="B3904" s="147"/>
      <c r="C3904" s="147"/>
      <c r="D3904" s="147"/>
      <c r="E3904" s="147"/>
      <c r="F3904" s="147"/>
      <c r="G3904" s="147"/>
      <c r="H3904" s="147"/>
      <c r="I3904" s="147"/>
      <c r="J3904" s="147"/>
      <c r="K3904" s="142"/>
      <c r="L3904" s="142"/>
      <c r="M3904" s="142"/>
      <c r="N3904" s="142"/>
      <c r="O3904" s="142"/>
      <c r="P3904" s="142"/>
      <c r="Q3904" s="142"/>
      <c r="R3904" s="142"/>
      <c r="S3904" s="142"/>
      <c r="BB3904" s="147"/>
      <c r="BC3904" s="147">
        <f t="shared" si="1471"/>
        <v>20.575999999998778</v>
      </c>
      <c r="BD3904" s="163">
        <f t="shared" si="1472"/>
        <v>4.4510914737040863E-3</v>
      </c>
      <c r="BE3904" s="147">
        <f t="shared" si="1473"/>
        <v>1.1113570308051747E-5</v>
      </c>
      <c r="BF3904" s="147">
        <f t="shared" si="1469"/>
        <v>1.1113570308051747E-5</v>
      </c>
      <c r="BG3904" s="159" t="str">
        <f t="shared" si="1470"/>
        <v/>
      </c>
    </row>
    <row r="3905" spans="1:59" ht="20.100000000000001" customHeight="1" x14ac:dyDescent="0.25">
      <c r="A3905" s="147"/>
      <c r="B3905" s="147"/>
      <c r="C3905" s="147"/>
      <c r="D3905" s="147"/>
      <c r="E3905" s="147"/>
      <c r="F3905" s="147"/>
      <c r="G3905" s="147"/>
      <c r="H3905" s="147"/>
      <c r="I3905" s="147"/>
      <c r="J3905" s="147"/>
      <c r="K3905" s="142"/>
      <c r="L3905" s="142"/>
      <c r="M3905" s="142"/>
      <c r="N3905" s="142"/>
      <c r="O3905" s="142"/>
      <c r="P3905" s="142"/>
      <c r="Q3905" s="142"/>
      <c r="R3905" s="142"/>
      <c r="S3905" s="142"/>
      <c r="BB3905" s="147"/>
      <c r="BC3905" s="147">
        <f t="shared" si="1471"/>
        <v>20.582399999998778</v>
      </c>
      <c r="BD3905" s="163">
        <f t="shared" si="1472"/>
        <v>4.4399779033960345E-3</v>
      </c>
      <c r="BE3905" s="147">
        <f t="shared" si="1473"/>
        <v>1.1086678751529369E-5</v>
      </c>
      <c r="BF3905" s="147">
        <f t="shared" si="1469"/>
        <v>1.1086678751529369E-5</v>
      </c>
      <c r="BG3905" s="159" t="str">
        <f t="shared" si="1470"/>
        <v/>
      </c>
    </row>
    <row r="3906" spans="1:59" ht="20.100000000000001" customHeight="1" x14ac:dyDescent="0.25">
      <c r="A3906" s="147"/>
      <c r="B3906" s="147"/>
      <c r="C3906" s="147"/>
      <c r="D3906" s="147"/>
      <c r="E3906" s="147"/>
      <c r="F3906" s="147"/>
      <c r="G3906" s="147"/>
      <c r="H3906" s="147"/>
      <c r="I3906" s="147"/>
      <c r="J3906" s="147"/>
      <c r="K3906" s="142"/>
      <c r="L3906" s="142"/>
      <c r="M3906" s="142"/>
      <c r="N3906" s="142"/>
      <c r="O3906" s="142"/>
      <c r="P3906" s="142"/>
      <c r="Q3906" s="142"/>
      <c r="R3906" s="142"/>
      <c r="S3906" s="142"/>
      <c r="BB3906" s="147"/>
      <c r="BC3906" s="147">
        <f t="shared" si="1471"/>
        <v>20.588799999998777</v>
      </c>
      <c r="BD3906" s="163">
        <f t="shared" si="1472"/>
        <v>4.4288912246445052E-3</v>
      </c>
      <c r="BE3906" s="147">
        <f t="shared" si="1473"/>
        <v>1.1059849592119642E-5</v>
      </c>
      <c r="BF3906" s="147">
        <f t="shared" si="1469"/>
        <v>1.1059849592119642E-5</v>
      </c>
      <c r="BG3906" s="159" t="str">
        <f t="shared" si="1470"/>
        <v/>
      </c>
    </row>
    <row r="3907" spans="1:59" ht="20.100000000000001" customHeight="1" x14ac:dyDescent="0.25">
      <c r="A3907" s="147"/>
      <c r="B3907" s="147"/>
      <c r="C3907" s="147"/>
      <c r="D3907" s="147"/>
      <c r="E3907" s="147"/>
      <c r="F3907" s="147"/>
      <c r="G3907" s="147"/>
      <c r="H3907" s="147"/>
      <c r="I3907" s="147"/>
      <c r="J3907" s="147"/>
      <c r="K3907" s="142"/>
      <c r="L3907" s="142"/>
      <c r="M3907" s="142"/>
      <c r="N3907" s="142"/>
      <c r="O3907" s="142"/>
      <c r="P3907" s="142"/>
      <c r="Q3907" s="142"/>
      <c r="R3907" s="142"/>
      <c r="S3907" s="142"/>
      <c r="BB3907" s="147"/>
      <c r="BC3907" s="147">
        <f t="shared" si="1471"/>
        <v>20.595199999998776</v>
      </c>
      <c r="BD3907" s="163">
        <f t="shared" si="1472"/>
        <v>4.4178313750523855E-3</v>
      </c>
      <c r="BE3907" s="147">
        <f t="shared" si="1473"/>
        <v>1.1033082693395237E-5</v>
      </c>
      <c r="BF3907" s="147">
        <f t="shared" si="1469"/>
        <v>1.1033082693395237E-5</v>
      </c>
      <c r="BG3907" s="159" t="str">
        <f t="shared" si="1470"/>
        <v/>
      </c>
    </row>
    <row r="3908" spans="1:59" ht="20.100000000000001" customHeight="1" x14ac:dyDescent="0.25">
      <c r="A3908" s="147"/>
      <c r="B3908" s="147"/>
      <c r="C3908" s="147"/>
      <c r="D3908" s="147"/>
      <c r="E3908" s="147"/>
      <c r="F3908" s="147"/>
      <c r="G3908" s="147"/>
      <c r="H3908" s="147"/>
      <c r="I3908" s="147"/>
      <c r="J3908" s="147"/>
      <c r="K3908" s="142"/>
      <c r="L3908" s="142"/>
      <c r="M3908" s="142"/>
      <c r="N3908" s="142"/>
      <c r="O3908" s="142"/>
      <c r="P3908" s="142"/>
      <c r="Q3908" s="142"/>
      <c r="R3908" s="142"/>
      <c r="S3908" s="142"/>
      <c r="BB3908" s="147"/>
      <c r="BC3908" s="147">
        <f t="shared" si="1471"/>
        <v>20.601599999998776</v>
      </c>
      <c r="BD3908" s="163">
        <f t="shared" si="1472"/>
        <v>4.4067982923589903E-3</v>
      </c>
      <c r="BE3908" s="147">
        <f t="shared" si="1473"/>
        <v>1.1006377919267965E-5</v>
      </c>
      <c r="BF3908" s="147">
        <f t="shared" si="1469"/>
        <v>1.1006377919267965E-5</v>
      </c>
      <c r="BG3908" s="159" t="str">
        <f t="shared" si="1470"/>
        <v/>
      </c>
    </row>
    <row r="3909" spans="1:59" ht="20.100000000000001" customHeight="1" x14ac:dyDescent="0.25">
      <c r="A3909" s="147"/>
      <c r="B3909" s="147"/>
      <c r="C3909" s="147"/>
      <c r="D3909" s="147"/>
      <c r="E3909" s="147"/>
      <c r="F3909" s="147"/>
      <c r="G3909" s="147"/>
      <c r="H3909" s="147"/>
      <c r="I3909" s="147"/>
      <c r="J3909" s="147"/>
      <c r="K3909" s="142"/>
      <c r="L3909" s="142"/>
      <c r="M3909" s="142"/>
      <c r="N3909" s="142"/>
      <c r="O3909" s="142"/>
      <c r="P3909" s="142"/>
      <c r="Q3909" s="142"/>
      <c r="R3909" s="142"/>
      <c r="S3909" s="142"/>
      <c r="BB3909" s="147"/>
      <c r="BC3909" s="147">
        <f t="shared" si="1471"/>
        <v>20.607999999998775</v>
      </c>
      <c r="BD3909" s="163">
        <f t="shared" si="1472"/>
        <v>4.3957919144397223E-3</v>
      </c>
      <c r="BE3909" s="147">
        <f t="shared" si="1473"/>
        <v>1.0979735133866478E-5</v>
      </c>
      <c r="BF3909" s="147">
        <f t="shared" si="1469"/>
        <v>1.0979735133866478E-5</v>
      </c>
      <c r="BG3909" s="159" t="str">
        <f t="shared" si="1470"/>
        <v/>
      </c>
    </row>
    <row r="3910" spans="1:59" ht="20.100000000000001" customHeight="1" x14ac:dyDescent="0.25">
      <c r="A3910" s="147"/>
      <c r="B3910" s="147"/>
      <c r="C3910" s="147"/>
      <c r="D3910" s="147"/>
      <c r="E3910" s="147"/>
      <c r="F3910" s="147"/>
      <c r="G3910" s="147"/>
      <c r="H3910" s="147"/>
      <c r="I3910" s="147"/>
      <c r="J3910" s="147"/>
      <c r="K3910" s="142"/>
      <c r="L3910" s="142"/>
      <c r="M3910" s="142"/>
      <c r="N3910" s="142"/>
      <c r="O3910" s="142"/>
      <c r="P3910" s="142"/>
      <c r="Q3910" s="142"/>
      <c r="R3910" s="142"/>
      <c r="S3910" s="142"/>
      <c r="BB3910" s="147"/>
      <c r="BC3910" s="147">
        <f t="shared" si="1471"/>
        <v>20.614399999998774</v>
      </c>
      <c r="BD3910" s="163">
        <f t="shared" si="1472"/>
        <v>4.3848121793058558E-3</v>
      </c>
      <c r="BE3910" s="147">
        <f t="shared" si="1473"/>
        <v>1.0953154201633411E-5</v>
      </c>
      <c r="BF3910" s="147">
        <f t="shared" si="1469"/>
        <v>1.0953154201633411E-5</v>
      </c>
      <c r="BG3910" s="159" t="str">
        <f t="shared" si="1470"/>
        <v/>
      </c>
    </row>
    <row r="3911" spans="1:59" ht="20.100000000000001" customHeight="1" x14ac:dyDescent="0.25">
      <c r="A3911" s="147"/>
      <c r="B3911" s="147"/>
      <c r="C3911" s="147"/>
      <c r="D3911" s="147"/>
      <c r="E3911" s="147"/>
      <c r="F3911" s="147"/>
      <c r="G3911" s="147"/>
      <c r="H3911" s="147"/>
      <c r="I3911" s="147"/>
      <c r="J3911" s="147"/>
      <c r="K3911" s="142"/>
      <c r="L3911" s="142"/>
      <c r="M3911" s="142"/>
      <c r="N3911" s="142"/>
      <c r="O3911" s="142"/>
      <c r="P3911" s="142"/>
      <c r="Q3911" s="142"/>
      <c r="R3911" s="142"/>
      <c r="S3911" s="142"/>
      <c r="BB3911" s="147"/>
      <c r="BC3911" s="147">
        <f t="shared" si="1471"/>
        <v>20.620799999998773</v>
      </c>
      <c r="BD3911" s="163">
        <f t="shared" si="1472"/>
        <v>4.3738590251042224E-3</v>
      </c>
      <c r="BE3911" s="147">
        <f t="shared" si="1473"/>
        <v>1.0926634987242119E-5</v>
      </c>
      <c r="BF3911" s="147">
        <f t="shared" si="1469"/>
        <v>1.0926634987242119E-5</v>
      </c>
      <c r="BG3911" s="159" t="str">
        <f t="shared" si="1470"/>
        <v/>
      </c>
    </row>
    <row r="3912" spans="1:59" ht="20.100000000000001" customHeight="1" x14ac:dyDescent="0.25">
      <c r="A3912" s="147"/>
      <c r="B3912" s="147"/>
      <c r="C3912" s="147"/>
      <c r="D3912" s="147"/>
      <c r="E3912" s="147"/>
      <c r="F3912" s="147"/>
      <c r="G3912" s="147"/>
      <c r="H3912" s="147"/>
      <c r="I3912" s="147"/>
      <c r="J3912" s="147"/>
      <c r="K3912" s="142"/>
      <c r="L3912" s="142"/>
      <c r="M3912" s="142"/>
      <c r="N3912" s="142"/>
      <c r="O3912" s="142"/>
      <c r="P3912" s="142"/>
      <c r="Q3912" s="142"/>
      <c r="R3912" s="142"/>
      <c r="S3912" s="142"/>
      <c r="BB3912" s="147"/>
      <c r="BC3912" s="147">
        <f t="shared" si="1471"/>
        <v>20.627199999998773</v>
      </c>
      <c r="BD3912" s="163">
        <f t="shared" si="1472"/>
        <v>4.3629323901169803E-3</v>
      </c>
      <c r="BE3912" s="147">
        <f t="shared" si="1473"/>
        <v>1.0900177355684278E-5</v>
      </c>
      <c r="BF3912" s="147">
        <f t="shared" si="1469"/>
        <v>1.0900177355684278E-5</v>
      </c>
      <c r="BG3912" s="159" t="str">
        <f t="shared" si="1470"/>
        <v/>
      </c>
    </row>
    <row r="3913" spans="1:59" ht="20.100000000000001" customHeight="1" x14ac:dyDescent="0.25">
      <c r="A3913" s="147"/>
      <c r="B3913" s="147"/>
      <c r="C3913" s="147"/>
      <c r="D3913" s="147"/>
      <c r="E3913" s="147"/>
      <c r="F3913" s="147"/>
      <c r="G3913" s="147"/>
      <c r="H3913" s="147"/>
      <c r="I3913" s="147"/>
      <c r="J3913" s="147"/>
      <c r="K3913" s="142"/>
      <c r="L3913" s="142"/>
      <c r="M3913" s="142"/>
      <c r="N3913" s="142"/>
      <c r="O3913" s="142"/>
      <c r="P3913" s="142"/>
      <c r="Q3913" s="142"/>
      <c r="R3913" s="142"/>
      <c r="S3913" s="142"/>
      <c r="BB3913" s="147"/>
      <c r="BC3913" s="147">
        <f t="shared" si="1471"/>
        <v>20.633599999998772</v>
      </c>
      <c r="BD3913" s="163">
        <f t="shared" si="1472"/>
        <v>4.352032212761296E-3</v>
      </c>
      <c r="BE3913" s="147">
        <f t="shared" si="1473"/>
        <v>1.0873781172151924E-5</v>
      </c>
      <c r="BF3913" s="147">
        <f t="shared" si="1469"/>
        <v>1.0873781172151924E-5</v>
      </c>
      <c r="BG3913" s="159" t="str">
        <f t="shared" si="1470"/>
        <v/>
      </c>
    </row>
    <row r="3914" spans="1:59" ht="20.100000000000001" customHeight="1" x14ac:dyDescent="0.25">
      <c r="A3914" s="147"/>
      <c r="B3914" s="147"/>
      <c r="C3914" s="147"/>
      <c r="D3914" s="147"/>
      <c r="E3914" s="147"/>
      <c r="F3914" s="147"/>
      <c r="G3914" s="147"/>
      <c r="H3914" s="147"/>
      <c r="I3914" s="147"/>
      <c r="J3914" s="147"/>
      <c r="K3914" s="142"/>
      <c r="L3914" s="142"/>
      <c r="M3914" s="142"/>
      <c r="N3914" s="142"/>
      <c r="O3914" s="142"/>
      <c r="P3914" s="142"/>
      <c r="Q3914" s="142"/>
      <c r="R3914" s="142"/>
      <c r="S3914" s="142"/>
      <c r="BB3914" s="147"/>
      <c r="BC3914" s="147">
        <f t="shared" si="1471"/>
        <v>20.639999999998771</v>
      </c>
      <c r="BD3914" s="163">
        <f t="shared" si="1472"/>
        <v>4.3411584315891441E-3</v>
      </c>
      <c r="BE3914" s="147">
        <f t="shared" si="1473"/>
        <v>1.0847446302178834E-5</v>
      </c>
      <c r="BF3914" s="147">
        <f t="shared" si="1469"/>
        <v>1.0847446302178834E-5</v>
      </c>
      <c r="BG3914" s="159" t="str">
        <f t="shared" si="1470"/>
        <v/>
      </c>
    </row>
    <row r="3915" spans="1:59" ht="20.100000000000001" customHeight="1" x14ac:dyDescent="0.25">
      <c r="A3915" s="147"/>
      <c r="B3915" s="147"/>
      <c r="C3915" s="147"/>
      <c r="D3915" s="147"/>
      <c r="E3915" s="147"/>
      <c r="F3915" s="147"/>
      <c r="G3915" s="147"/>
      <c r="H3915" s="147"/>
      <c r="I3915" s="147"/>
      <c r="J3915" s="147"/>
      <c r="K3915" s="142"/>
      <c r="L3915" s="142"/>
      <c r="M3915" s="142"/>
      <c r="N3915" s="142"/>
      <c r="O3915" s="142"/>
      <c r="P3915" s="142"/>
      <c r="Q3915" s="142"/>
      <c r="R3915" s="142"/>
      <c r="S3915" s="142"/>
      <c r="BB3915" s="147"/>
      <c r="BC3915" s="147">
        <f t="shared" si="1471"/>
        <v>20.646399999998771</v>
      </c>
      <c r="BD3915" s="163">
        <f t="shared" si="1472"/>
        <v>4.3303109852869653E-3</v>
      </c>
      <c r="BE3915" s="147">
        <f t="shared" si="1473"/>
        <v>1.0821172611516494E-5</v>
      </c>
      <c r="BF3915" s="147">
        <f t="shared" si="1469"/>
        <v>1.0821172611516494E-5</v>
      </c>
      <c r="BG3915" s="159" t="str">
        <f t="shared" si="1470"/>
        <v/>
      </c>
    </row>
    <row r="3916" spans="1:59" ht="20.100000000000001" customHeight="1" x14ac:dyDescent="0.25">
      <c r="A3916" s="147"/>
      <c r="B3916" s="147"/>
      <c r="C3916" s="147"/>
      <c r="D3916" s="147"/>
      <c r="E3916" s="147"/>
      <c r="F3916" s="147"/>
      <c r="G3916" s="147"/>
      <c r="H3916" s="147"/>
      <c r="I3916" s="147"/>
      <c r="J3916" s="147"/>
      <c r="K3916" s="142"/>
      <c r="L3916" s="142"/>
      <c r="M3916" s="142"/>
      <c r="N3916" s="142"/>
      <c r="O3916" s="142"/>
      <c r="P3916" s="142"/>
      <c r="Q3916" s="142"/>
      <c r="R3916" s="142"/>
      <c r="S3916" s="142"/>
      <c r="BB3916" s="147"/>
      <c r="BC3916" s="147">
        <f t="shared" si="1471"/>
        <v>20.65279999999877</v>
      </c>
      <c r="BD3916" s="163">
        <f t="shared" si="1472"/>
        <v>4.3194898126754488E-3</v>
      </c>
      <c r="BE3916" s="147">
        <f t="shared" si="1473"/>
        <v>1.079495996620522E-5</v>
      </c>
      <c r="BF3916" s="147">
        <f t="shared" si="1469"/>
        <v>1.079495996620522E-5</v>
      </c>
      <c r="BG3916" s="159" t="str">
        <f t="shared" si="1470"/>
        <v/>
      </c>
    </row>
    <row r="3917" spans="1:59" ht="20.100000000000001" customHeight="1" x14ac:dyDescent="0.25">
      <c r="A3917" s="147"/>
      <c r="B3917" s="147"/>
      <c r="C3917" s="147"/>
      <c r="D3917" s="147"/>
      <c r="E3917" s="147"/>
      <c r="F3917" s="147"/>
      <c r="G3917" s="147"/>
      <c r="H3917" s="147"/>
      <c r="I3917" s="147"/>
      <c r="J3917" s="147"/>
      <c r="K3917" s="142"/>
      <c r="L3917" s="142"/>
      <c r="M3917" s="142"/>
      <c r="N3917" s="142"/>
      <c r="O3917" s="142"/>
      <c r="P3917" s="142"/>
      <c r="Q3917" s="142"/>
      <c r="R3917" s="142"/>
      <c r="S3917" s="142"/>
      <c r="BB3917" s="147"/>
      <c r="BC3917" s="147">
        <f t="shared" si="1471"/>
        <v>20.659199999998769</v>
      </c>
      <c r="BD3917" s="163">
        <f t="shared" si="1472"/>
        <v>4.3086948527092436E-3</v>
      </c>
      <c r="BE3917" s="147">
        <f t="shared" si="1473"/>
        <v>1.0768808232553342E-5</v>
      </c>
      <c r="BF3917" s="147">
        <f t="shared" si="1469"/>
        <v>1.0768808232553342E-5</v>
      </c>
      <c r="BG3917" s="159" t="str">
        <f t="shared" si="1470"/>
        <v/>
      </c>
    </row>
    <row r="3918" spans="1:59" ht="20.100000000000001" customHeight="1" x14ac:dyDescent="0.25">
      <c r="A3918" s="147"/>
      <c r="B3918" s="147"/>
      <c r="C3918" s="147"/>
      <c r="D3918" s="147"/>
      <c r="E3918" s="147"/>
      <c r="F3918" s="147"/>
      <c r="G3918" s="147"/>
      <c r="H3918" s="147"/>
      <c r="I3918" s="147"/>
      <c r="J3918" s="147"/>
      <c r="K3918" s="142"/>
      <c r="L3918" s="142"/>
      <c r="M3918" s="142"/>
      <c r="N3918" s="142"/>
      <c r="O3918" s="142"/>
      <c r="P3918" s="142"/>
      <c r="Q3918" s="142"/>
      <c r="R3918" s="142"/>
      <c r="S3918" s="142"/>
      <c r="BB3918" s="147"/>
      <c r="BC3918" s="147">
        <f t="shared" si="1471"/>
        <v>20.665599999998769</v>
      </c>
      <c r="BD3918" s="163">
        <f t="shared" si="1472"/>
        <v>4.2979260444766902E-3</v>
      </c>
      <c r="BE3918" s="147">
        <f t="shared" si="1473"/>
        <v>1.0742717277119861E-5</v>
      </c>
      <c r="BF3918" s="147">
        <f t="shared" si="1469"/>
        <v>1.0742717277119861E-5</v>
      </c>
      <c r="BG3918" s="159" t="str">
        <f t="shared" si="1470"/>
        <v/>
      </c>
    </row>
    <row r="3919" spans="1:59" ht="20.100000000000001" customHeight="1" x14ac:dyDescent="0.25">
      <c r="A3919" s="147"/>
      <c r="B3919" s="147"/>
      <c r="C3919" s="147"/>
      <c r="D3919" s="147"/>
      <c r="E3919" s="147"/>
      <c r="F3919" s="147"/>
      <c r="G3919" s="147"/>
      <c r="H3919" s="147"/>
      <c r="I3919" s="147"/>
      <c r="J3919" s="147"/>
      <c r="K3919" s="142"/>
      <c r="L3919" s="142"/>
      <c r="M3919" s="142"/>
      <c r="N3919" s="142"/>
      <c r="O3919" s="142"/>
      <c r="P3919" s="142"/>
      <c r="Q3919" s="142"/>
      <c r="R3919" s="142"/>
      <c r="S3919" s="142"/>
      <c r="BB3919" s="147"/>
      <c r="BC3919" s="147">
        <f t="shared" si="1471"/>
        <v>20.671999999998768</v>
      </c>
      <c r="BD3919" s="163">
        <f t="shared" si="1472"/>
        <v>4.2871833271995704E-3</v>
      </c>
      <c r="BE3919" s="147">
        <f t="shared" si="1473"/>
        <v>1.0716686966754339E-5</v>
      </c>
      <c r="BF3919" s="147">
        <f t="shared" si="1469"/>
        <v>1.0716686966754339E-5</v>
      </c>
      <c r="BG3919" s="159" t="str">
        <f t="shared" si="1470"/>
        <v/>
      </c>
    </row>
    <row r="3920" spans="1:59" ht="20.100000000000001" customHeight="1" x14ac:dyDescent="0.25">
      <c r="A3920" s="147"/>
      <c r="B3920" s="147"/>
      <c r="C3920" s="147"/>
      <c r="D3920" s="147"/>
      <c r="E3920" s="147"/>
      <c r="F3920" s="147"/>
      <c r="G3920" s="147"/>
      <c r="H3920" s="147"/>
      <c r="I3920" s="147"/>
      <c r="J3920" s="147"/>
      <c r="K3920" s="142"/>
      <c r="L3920" s="142"/>
      <c r="M3920" s="142"/>
      <c r="N3920" s="142"/>
      <c r="O3920" s="142"/>
      <c r="P3920" s="142"/>
      <c r="Q3920" s="142"/>
      <c r="R3920" s="142"/>
      <c r="S3920" s="142"/>
      <c r="BB3920" s="147"/>
      <c r="BC3920" s="147">
        <f t="shared" si="1471"/>
        <v>20.678399999998767</v>
      </c>
      <c r="BD3920" s="163">
        <f t="shared" si="1472"/>
        <v>4.276466640232816E-3</v>
      </c>
      <c r="BE3920" s="147">
        <f t="shared" si="1473"/>
        <v>1.0690717168556144E-5</v>
      </c>
      <c r="BF3920" s="147">
        <f t="shared" si="1469"/>
        <v>1.0690717168556144E-5</v>
      </c>
      <c r="BG3920" s="159" t="str">
        <f t="shared" si="1470"/>
        <v/>
      </c>
    </row>
    <row r="3921" spans="1:59" ht="20.100000000000001" customHeight="1" x14ac:dyDescent="0.25">
      <c r="A3921" s="147"/>
      <c r="B3921" s="147"/>
      <c r="C3921" s="147"/>
      <c r="D3921" s="147"/>
      <c r="E3921" s="147"/>
      <c r="F3921" s="147"/>
      <c r="G3921" s="147"/>
      <c r="H3921" s="147"/>
      <c r="I3921" s="147"/>
      <c r="J3921" s="147"/>
      <c r="K3921" s="142"/>
      <c r="L3921" s="142"/>
      <c r="M3921" s="142"/>
      <c r="N3921" s="142"/>
      <c r="O3921" s="142"/>
      <c r="P3921" s="142"/>
      <c r="Q3921" s="142"/>
      <c r="R3921" s="142"/>
      <c r="S3921" s="142"/>
      <c r="BB3921" s="147"/>
      <c r="BC3921" s="147">
        <f t="shared" si="1471"/>
        <v>20.684799999998766</v>
      </c>
      <c r="BD3921" s="163">
        <f t="shared" si="1472"/>
        <v>4.2657759230642599E-3</v>
      </c>
      <c r="BE3921" s="147">
        <f t="shared" si="1473"/>
        <v>1.0664807749890051E-5</v>
      </c>
      <c r="BF3921" s="147">
        <f t="shared" si="1469"/>
        <v>1.0664807749890051E-5</v>
      </c>
      <c r="BG3921" s="159" t="str">
        <f t="shared" si="1470"/>
        <v/>
      </c>
    </row>
    <row r="3922" spans="1:59" ht="20.100000000000001" customHeight="1" x14ac:dyDescent="0.25">
      <c r="A3922" s="147"/>
      <c r="B3922" s="147"/>
      <c r="C3922" s="147"/>
      <c r="D3922" s="147"/>
      <c r="E3922" s="147"/>
      <c r="F3922" s="147"/>
      <c r="G3922" s="147"/>
      <c r="H3922" s="147"/>
      <c r="I3922" s="147"/>
      <c r="J3922" s="147"/>
      <c r="K3922" s="142"/>
      <c r="L3922" s="142"/>
      <c r="M3922" s="142"/>
      <c r="N3922" s="142"/>
      <c r="O3922" s="142"/>
      <c r="P3922" s="142"/>
      <c r="Q3922" s="142"/>
      <c r="R3922" s="142"/>
      <c r="S3922" s="142"/>
      <c r="BB3922" s="147"/>
      <c r="BC3922" s="147">
        <f t="shared" si="1471"/>
        <v>20.691199999998766</v>
      </c>
      <c r="BD3922" s="163">
        <f t="shared" si="1472"/>
        <v>4.2551111153143698E-3</v>
      </c>
      <c r="BE3922" s="147">
        <f t="shared" si="1473"/>
        <v>1.0638958578393191E-5</v>
      </c>
      <c r="BF3922" s="147">
        <f t="shared" si="1469"/>
        <v>1.0638958578393191E-5</v>
      </c>
      <c r="BG3922" s="159" t="str">
        <f t="shared" si="1470"/>
        <v/>
      </c>
    </row>
    <row r="3923" spans="1:59" ht="20.100000000000001" customHeight="1" x14ac:dyDescent="0.25">
      <c r="A3923" s="147"/>
      <c r="B3923" s="147"/>
      <c r="C3923" s="147"/>
      <c r="D3923" s="147"/>
      <c r="E3923" s="147"/>
      <c r="F3923" s="147"/>
      <c r="G3923" s="147"/>
      <c r="H3923" s="147"/>
      <c r="I3923" s="147"/>
      <c r="J3923" s="147"/>
      <c r="K3923" s="142"/>
      <c r="L3923" s="142"/>
      <c r="M3923" s="142"/>
      <c r="N3923" s="142"/>
      <c r="O3923" s="142"/>
      <c r="P3923" s="142"/>
      <c r="Q3923" s="142"/>
      <c r="R3923" s="142"/>
      <c r="S3923" s="142"/>
      <c r="BB3923" s="147"/>
      <c r="BC3923" s="147">
        <f t="shared" si="1471"/>
        <v>20.697599999998765</v>
      </c>
      <c r="BD3923" s="163">
        <f t="shared" si="1472"/>
        <v>4.2444721567359766E-3</v>
      </c>
      <c r="BE3923" s="147">
        <f t="shared" si="1473"/>
        <v>1.0613169521968106E-5</v>
      </c>
      <c r="BF3923" s="147">
        <f t="shared" si="1469"/>
        <v>1.0613169521968106E-5</v>
      </c>
      <c r="BG3923" s="159" t="str">
        <f t="shared" si="1470"/>
        <v/>
      </c>
    </row>
    <row r="3924" spans="1:59" ht="20.100000000000001" customHeight="1" x14ac:dyDescent="0.25">
      <c r="A3924" s="147"/>
      <c r="B3924" s="147"/>
      <c r="C3924" s="147"/>
      <c r="D3924" s="147"/>
      <c r="E3924" s="147"/>
      <c r="F3924" s="147"/>
      <c r="G3924" s="147"/>
      <c r="H3924" s="147"/>
      <c r="I3924" s="147"/>
      <c r="J3924" s="147"/>
      <c r="K3924" s="142"/>
      <c r="L3924" s="142"/>
      <c r="M3924" s="142"/>
      <c r="N3924" s="142"/>
      <c r="O3924" s="142"/>
      <c r="P3924" s="142"/>
      <c r="Q3924" s="142"/>
      <c r="R3924" s="142"/>
      <c r="S3924" s="142"/>
      <c r="BB3924" s="147"/>
      <c r="BC3924" s="147">
        <f t="shared" si="1471"/>
        <v>20.703999999998764</v>
      </c>
      <c r="BD3924" s="163">
        <f t="shared" si="1472"/>
        <v>4.2338589872140085E-3</v>
      </c>
      <c r="BE3924" s="147">
        <f t="shared" si="1473"/>
        <v>1.0587440448757597E-5</v>
      </c>
      <c r="BF3924" s="147">
        <f t="shared" si="1469"/>
        <v>1.0587440448757597E-5</v>
      </c>
      <c r="BG3924" s="159" t="str">
        <f t="shared" si="1470"/>
        <v/>
      </c>
    </row>
    <row r="3925" spans="1:59" ht="20.100000000000001" customHeight="1" x14ac:dyDescent="0.25">
      <c r="A3925" s="147"/>
      <c r="B3925" s="147"/>
      <c r="C3925" s="147"/>
      <c r="D3925" s="147"/>
      <c r="E3925" s="147"/>
      <c r="F3925" s="147"/>
      <c r="G3925" s="147"/>
      <c r="H3925" s="147"/>
      <c r="I3925" s="147"/>
      <c r="J3925" s="147"/>
      <c r="K3925" s="142"/>
      <c r="L3925" s="142"/>
      <c r="M3925" s="142"/>
      <c r="N3925" s="142"/>
      <c r="O3925" s="142"/>
      <c r="P3925" s="142"/>
      <c r="Q3925" s="142"/>
      <c r="R3925" s="142"/>
      <c r="S3925" s="142"/>
      <c r="BB3925" s="147"/>
      <c r="BC3925" s="147">
        <f t="shared" si="1471"/>
        <v>20.710399999998764</v>
      </c>
      <c r="BD3925" s="163">
        <f t="shared" si="1472"/>
        <v>4.2232715467652509E-3</v>
      </c>
      <c r="BE3925" s="147">
        <f t="shared" si="1473"/>
        <v>1.0561771227221052E-5</v>
      </c>
      <c r="BF3925" s="147">
        <f t="shared" si="1469"/>
        <v>1.0561771227221052E-5</v>
      </c>
      <c r="BG3925" s="159" t="str">
        <f t="shared" si="1470"/>
        <v/>
      </c>
    </row>
    <row r="3926" spans="1:59" ht="20.100000000000001" customHeight="1" x14ac:dyDescent="0.25">
      <c r="A3926" s="147"/>
      <c r="B3926" s="147"/>
      <c r="C3926" s="147"/>
      <c r="D3926" s="147"/>
      <c r="E3926" s="147"/>
      <c r="F3926" s="147"/>
      <c r="G3926" s="147"/>
      <c r="H3926" s="147"/>
      <c r="I3926" s="147"/>
      <c r="J3926" s="147"/>
      <c r="K3926" s="142"/>
      <c r="L3926" s="142"/>
      <c r="M3926" s="142"/>
      <c r="N3926" s="142"/>
      <c r="O3926" s="142"/>
      <c r="P3926" s="142"/>
      <c r="Q3926" s="142"/>
      <c r="R3926" s="142"/>
      <c r="S3926" s="142"/>
      <c r="BB3926" s="147"/>
      <c r="BC3926" s="147">
        <f t="shared" si="1471"/>
        <v>20.716799999998763</v>
      </c>
      <c r="BD3926" s="163">
        <f t="shared" si="1472"/>
        <v>4.2127097755380299E-3</v>
      </c>
      <c r="BE3926" s="147">
        <f t="shared" si="1473"/>
        <v>1.0536161726023424E-5</v>
      </c>
      <c r="BF3926" s="147">
        <f t="shared" si="1469"/>
        <v>1.0536161726023424E-5</v>
      </c>
      <c r="BG3926" s="159" t="str">
        <f t="shared" si="1470"/>
        <v/>
      </c>
    </row>
    <row r="3927" spans="1:59" ht="20.100000000000001" customHeight="1" x14ac:dyDescent="0.25">
      <c r="A3927" s="147"/>
      <c r="B3927" s="147"/>
      <c r="C3927" s="147"/>
      <c r="D3927" s="147"/>
      <c r="E3927" s="147"/>
      <c r="F3927" s="147"/>
      <c r="G3927" s="147"/>
      <c r="H3927" s="147"/>
      <c r="I3927" s="147"/>
      <c r="J3927" s="147"/>
      <c r="K3927" s="142"/>
      <c r="L3927" s="142"/>
      <c r="M3927" s="142"/>
      <c r="N3927" s="142"/>
      <c r="O3927" s="142"/>
      <c r="P3927" s="142"/>
      <c r="Q3927" s="142"/>
      <c r="R3927" s="142"/>
      <c r="S3927" s="142"/>
      <c r="BB3927" s="147"/>
      <c r="BC3927" s="147">
        <f t="shared" si="1471"/>
        <v>20.723199999998762</v>
      </c>
      <c r="BD3927" s="163">
        <f t="shared" si="1472"/>
        <v>4.2021736138120065E-3</v>
      </c>
      <c r="BE3927" s="147">
        <f t="shared" si="1473"/>
        <v>1.0510611814115896E-5</v>
      </c>
      <c r="BF3927" s="147">
        <f t="shared" si="1469"/>
        <v>1.0510611814115896E-5</v>
      </c>
      <c r="BG3927" s="159" t="str">
        <f t="shared" si="1470"/>
        <v/>
      </c>
    </row>
    <row r="3928" spans="1:59" ht="20.100000000000001" customHeight="1" x14ac:dyDescent="0.25">
      <c r="A3928" s="147"/>
      <c r="B3928" s="147"/>
      <c r="C3928" s="147"/>
      <c r="D3928" s="147"/>
      <c r="E3928" s="147"/>
      <c r="F3928" s="147"/>
      <c r="G3928" s="147"/>
      <c r="H3928" s="147"/>
      <c r="I3928" s="147"/>
      <c r="J3928" s="147"/>
      <c r="K3928" s="142"/>
      <c r="L3928" s="142"/>
      <c r="M3928" s="142"/>
      <c r="N3928" s="142"/>
      <c r="O3928" s="142"/>
      <c r="P3928" s="142"/>
      <c r="Q3928" s="142"/>
      <c r="R3928" s="142"/>
      <c r="S3928" s="142"/>
      <c r="BB3928" s="147"/>
      <c r="BC3928" s="147">
        <f t="shared" si="1471"/>
        <v>20.729599999998761</v>
      </c>
      <c r="BD3928" s="163">
        <f t="shared" si="1472"/>
        <v>4.1916630019978906E-3</v>
      </c>
      <c r="BE3928" s="147">
        <f t="shared" si="1473"/>
        <v>1.0485121360737613E-5</v>
      </c>
      <c r="BF3928" s="147">
        <f t="shared" si="1469"/>
        <v>1.0485121360737613E-5</v>
      </c>
      <c r="BG3928" s="159" t="str">
        <f t="shared" si="1470"/>
        <v/>
      </c>
    </row>
    <row r="3929" spans="1:59" ht="20.100000000000001" customHeight="1" x14ac:dyDescent="0.25">
      <c r="A3929" s="147"/>
      <c r="B3929" s="147"/>
      <c r="C3929" s="147"/>
      <c r="D3929" s="147"/>
      <c r="E3929" s="147"/>
      <c r="F3929" s="147"/>
      <c r="G3929" s="147"/>
      <c r="H3929" s="147"/>
      <c r="I3929" s="147"/>
      <c r="J3929" s="147"/>
      <c r="K3929" s="142"/>
      <c r="L3929" s="142"/>
      <c r="M3929" s="142"/>
      <c r="N3929" s="142"/>
      <c r="O3929" s="142"/>
      <c r="P3929" s="142"/>
      <c r="Q3929" s="142"/>
      <c r="R3929" s="142"/>
      <c r="S3929" s="142"/>
      <c r="BB3929" s="147"/>
      <c r="BC3929" s="147">
        <f t="shared" si="1471"/>
        <v>20.735999999998761</v>
      </c>
      <c r="BD3929" s="163">
        <f t="shared" si="1472"/>
        <v>4.1811778806371529E-3</v>
      </c>
      <c r="BE3929" s="147">
        <f t="shared" si="1473"/>
        <v>1.0459690235341094E-5</v>
      </c>
      <c r="BF3929" s="147">
        <f t="shared" si="1469"/>
        <v>1.0459690235341094E-5</v>
      </c>
      <c r="BG3929" s="159" t="str">
        <f t="shared" si="1470"/>
        <v/>
      </c>
    </row>
    <row r="3930" spans="1:59" ht="20.100000000000001" customHeight="1" x14ac:dyDescent="0.25">
      <c r="A3930" s="147"/>
      <c r="B3930" s="147"/>
      <c r="C3930" s="147"/>
      <c r="D3930" s="147"/>
      <c r="E3930" s="147"/>
      <c r="F3930" s="147"/>
      <c r="G3930" s="147"/>
      <c r="H3930" s="147"/>
      <c r="I3930" s="147"/>
      <c r="J3930" s="147"/>
      <c r="K3930" s="142"/>
      <c r="L3930" s="142"/>
      <c r="M3930" s="142"/>
      <c r="N3930" s="142"/>
      <c r="O3930" s="142"/>
      <c r="P3930" s="142"/>
      <c r="Q3930" s="142"/>
      <c r="R3930" s="142"/>
      <c r="S3930" s="142"/>
      <c r="BB3930" s="147"/>
      <c r="BC3930" s="147">
        <f t="shared" si="1471"/>
        <v>20.74239999999876</v>
      </c>
      <c r="BD3930" s="163">
        <f t="shared" si="1472"/>
        <v>4.1707181904018118E-3</v>
      </c>
      <c r="BE3930" s="147">
        <f t="shared" si="1473"/>
        <v>1.0434318307684168E-5</v>
      </c>
      <c r="BF3930" s="147">
        <f t="shared" si="1469"/>
        <v>1.0434318307684168E-5</v>
      </c>
      <c r="BG3930" s="159" t="str">
        <f t="shared" si="1470"/>
        <v/>
      </c>
    </row>
    <row r="3931" spans="1:59" ht="20.100000000000001" customHeight="1" x14ac:dyDescent="0.25">
      <c r="A3931" s="147"/>
      <c r="B3931" s="147"/>
      <c r="C3931" s="147"/>
      <c r="D3931" s="147"/>
      <c r="E3931" s="147"/>
      <c r="F3931" s="147"/>
      <c r="G3931" s="147"/>
      <c r="H3931" s="147"/>
      <c r="I3931" s="147"/>
      <c r="J3931" s="147"/>
      <c r="K3931" s="142"/>
      <c r="L3931" s="142"/>
      <c r="M3931" s="142"/>
      <c r="N3931" s="142"/>
      <c r="O3931" s="142"/>
      <c r="P3931" s="142"/>
      <c r="Q3931" s="142"/>
      <c r="R3931" s="142"/>
      <c r="S3931" s="142"/>
      <c r="BB3931" s="147"/>
      <c r="BC3931" s="147">
        <f t="shared" si="1471"/>
        <v>20.748799999998759</v>
      </c>
      <c r="BD3931" s="163">
        <f t="shared" si="1472"/>
        <v>4.1602838720941277E-3</v>
      </c>
      <c r="BE3931" s="147">
        <f t="shared" si="1473"/>
        <v>1.04090054477389E-5</v>
      </c>
      <c r="BF3931" s="147">
        <f t="shared" si="1469"/>
        <v>1.04090054477389E-5</v>
      </c>
      <c r="BG3931" s="159" t="str">
        <f t="shared" si="1470"/>
        <v/>
      </c>
    </row>
    <row r="3932" spans="1:59" ht="20.100000000000001" customHeight="1" x14ac:dyDescent="0.25">
      <c r="A3932" s="147"/>
      <c r="B3932" s="147"/>
      <c r="C3932" s="147"/>
      <c r="D3932" s="147"/>
      <c r="E3932" s="147"/>
      <c r="F3932" s="147"/>
      <c r="G3932" s="147"/>
      <c r="H3932" s="147"/>
      <c r="I3932" s="147"/>
      <c r="J3932" s="147"/>
      <c r="K3932" s="142"/>
      <c r="L3932" s="142"/>
      <c r="M3932" s="142"/>
      <c r="N3932" s="142"/>
      <c r="O3932" s="142"/>
      <c r="P3932" s="142"/>
      <c r="Q3932" s="142"/>
      <c r="R3932" s="142"/>
      <c r="S3932" s="142"/>
      <c r="BB3932" s="147"/>
      <c r="BC3932" s="147">
        <f t="shared" si="1471"/>
        <v>20.755199999998759</v>
      </c>
      <c r="BD3932" s="163">
        <f t="shared" si="1472"/>
        <v>4.1498748666463888E-3</v>
      </c>
      <c r="BE3932" s="147">
        <f t="shared" si="1473"/>
        <v>1.0383751525804355E-5</v>
      </c>
      <c r="BF3932" s="147">
        <f t="shared" si="1469"/>
        <v>1.0383751525804355E-5</v>
      </c>
      <c r="BG3932" s="159" t="str">
        <f t="shared" si="1470"/>
        <v/>
      </c>
    </row>
    <row r="3933" spans="1:59" ht="20.100000000000001" customHeight="1" x14ac:dyDescent="0.25">
      <c r="A3933" s="147"/>
      <c r="B3933" s="147"/>
      <c r="C3933" s="147"/>
      <c r="D3933" s="147"/>
      <c r="E3933" s="147"/>
      <c r="F3933" s="147"/>
      <c r="G3933" s="147"/>
      <c r="H3933" s="147"/>
      <c r="I3933" s="147"/>
      <c r="J3933" s="147"/>
      <c r="K3933" s="142"/>
      <c r="L3933" s="142"/>
      <c r="M3933" s="142"/>
      <c r="N3933" s="142"/>
      <c r="O3933" s="142"/>
      <c r="P3933" s="142"/>
      <c r="Q3933" s="142"/>
      <c r="R3933" s="142"/>
      <c r="S3933" s="142"/>
      <c r="BB3933" s="147"/>
      <c r="BC3933" s="147">
        <f t="shared" si="1471"/>
        <v>20.761599999998758</v>
      </c>
      <c r="BD3933" s="163">
        <f t="shared" si="1472"/>
        <v>4.1394911151205844E-3</v>
      </c>
      <c r="BE3933" s="147">
        <f t="shared" si="1473"/>
        <v>1.0358556412368679E-5</v>
      </c>
      <c r="BF3933" s="147">
        <f t="shared" si="1469"/>
        <v>1.0358556412368679E-5</v>
      </c>
      <c r="BG3933" s="159" t="str">
        <f t="shared" si="1470"/>
        <v/>
      </c>
    </row>
    <row r="3934" spans="1:59" ht="20.100000000000001" customHeight="1" x14ac:dyDescent="0.25">
      <c r="A3934" s="147"/>
      <c r="B3934" s="147"/>
      <c r="C3934" s="147"/>
      <c r="D3934" s="147"/>
      <c r="E3934" s="147"/>
      <c r="F3934" s="147"/>
      <c r="G3934" s="147"/>
      <c r="H3934" s="147"/>
      <c r="I3934" s="147"/>
      <c r="J3934" s="147"/>
      <c r="K3934" s="142"/>
      <c r="L3934" s="142"/>
      <c r="M3934" s="142"/>
      <c r="N3934" s="142"/>
      <c r="O3934" s="142"/>
      <c r="P3934" s="142"/>
      <c r="Q3934" s="142"/>
      <c r="R3934" s="142"/>
      <c r="S3934" s="142"/>
      <c r="BB3934" s="147"/>
      <c r="BC3934" s="147">
        <f t="shared" si="1471"/>
        <v>20.767999999998757</v>
      </c>
      <c r="BD3934" s="163">
        <f t="shared" si="1472"/>
        <v>4.1291325587082157E-3</v>
      </c>
      <c r="BE3934" s="147">
        <f t="shared" si="1473"/>
        <v>1.0333419978227933E-5</v>
      </c>
      <c r="BF3934" s="147">
        <f t="shared" si="1469"/>
        <v>1.0333419978227933E-5</v>
      </c>
      <c r="BG3934" s="159" t="str">
        <f t="shared" si="1470"/>
        <v/>
      </c>
    </row>
    <row r="3935" spans="1:59" ht="20.100000000000001" customHeight="1" x14ac:dyDescent="0.25">
      <c r="A3935" s="147"/>
      <c r="B3935" s="147"/>
      <c r="C3935" s="147"/>
      <c r="D3935" s="147"/>
      <c r="E3935" s="147"/>
      <c r="F3935" s="147"/>
      <c r="G3935" s="147"/>
      <c r="H3935" s="147"/>
      <c r="I3935" s="147"/>
      <c r="J3935" s="147"/>
      <c r="K3935" s="142"/>
      <c r="L3935" s="142"/>
      <c r="M3935" s="142"/>
      <c r="N3935" s="142"/>
      <c r="O3935" s="142"/>
      <c r="P3935" s="142"/>
      <c r="Q3935" s="142"/>
      <c r="R3935" s="142"/>
      <c r="S3935" s="142"/>
      <c r="BB3935" s="147"/>
      <c r="BC3935" s="147">
        <f t="shared" si="1471"/>
        <v>20.774399999998757</v>
      </c>
      <c r="BD3935" s="163">
        <f t="shared" si="1472"/>
        <v>4.1187991387299878E-3</v>
      </c>
      <c r="BE3935" s="147">
        <f t="shared" si="1473"/>
        <v>1.0308342094423641E-5</v>
      </c>
      <c r="BF3935" s="147">
        <f t="shared" si="1469"/>
        <v>1.0308342094423641E-5</v>
      </c>
      <c r="BG3935" s="159" t="str">
        <f t="shared" si="1470"/>
        <v/>
      </c>
    </row>
    <row r="3936" spans="1:59" ht="20.100000000000001" customHeight="1" x14ac:dyDescent="0.25">
      <c r="A3936" s="147"/>
      <c r="B3936" s="147"/>
      <c r="C3936" s="147"/>
      <c r="D3936" s="147"/>
      <c r="E3936" s="147"/>
      <c r="F3936" s="147"/>
      <c r="G3936" s="147"/>
      <c r="H3936" s="147"/>
      <c r="I3936" s="147"/>
      <c r="J3936" s="147"/>
      <c r="K3936" s="142"/>
      <c r="L3936" s="142"/>
      <c r="M3936" s="142"/>
      <c r="N3936" s="142"/>
      <c r="O3936" s="142"/>
      <c r="P3936" s="142"/>
      <c r="Q3936" s="142"/>
      <c r="R3936" s="142"/>
      <c r="S3936" s="142"/>
      <c r="BB3936" s="147"/>
      <c r="BC3936" s="147">
        <f t="shared" si="1471"/>
        <v>20.780799999998756</v>
      </c>
      <c r="BD3936" s="163">
        <f t="shared" si="1472"/>
        <v>4.1084907966355642E-3</v>
      </c>
      <c r="BE3936" s="147">
        <f t="shared" si="1473"/>
        <v>1.0283322632239321E-5</v>
      </c>
      <c r="BF3936" s="147">
        <f t="shared" si="1469"/>
        <v>1.0283322632239321E-5</v>
      </c>
      <c r="BG3936" s="159" t="str">
        <f t="shared" si="1470"/>
        <v/>
      </c>
    </row>
    <row r="3937" spans="1:59" ht="20.100000000000001" customHeight="1" x14ac:dyDescent="0.25">
      <c r="A3937" s="147"/>
      <c r="B3937" s="147"/>
      <c r="C3937" s="147"/>
      <c r="D3937" s="147"/>
      <c r="E3937" s="147"/>
      <c r="F3937" s="147"/>
      <c r="G3937" s="147"/>
      <c r="H3937" s="147"/>
      <c r="I3937" s="147"/>
      <c r="J3937" s="147"/>
      <c r="K3937" s="142"/>
      <c r="L3937" s="142"/>
      <c r="M3937" s="142"/>
      <c r="N3937" s="142"/>
      <c r="O3937" s="142"/>
      <c r="P3937" s="142"/>
      <c r="Q3937" s="142"/>
      <c r="R3937" s="142"/>
      <c r="S3937" s="142"/>
      <c r="BB3937" s="147"/>
      <c r="BC3937" s="147">
        <f t="shared" si="1471"/>
        <v>20.787199999998755</v>
      </c>
      <c r="BD3937" s="163">
        <f t="shared" si="1472"/>
        <v>4.0982074740033249E-3</v>
      </c>
      <c r="BE3937" s="147">
        <f t="shared" si="1473"/>
        <v>1.025836146325166E-5</v>
      </c>
      <c r="BF3937" s="147">
        <f t="shared" si="1469"/>
        <v>1.025836146325166E-5</v>
      </c>
      <c r="BG3937" s="159" t="str">
        <f t="shared" si="1470"/>
        <v/>
      </c>
    </row>
    <row r="3938" spans="1:59" ht="20.100000000000001" customHeight="1" x14ac:dyDescent="0.25">
      <c r="A3938" s="147"/>
      <c r="B3938" s="147"/>
      <c r="C3938" s="147"/>
      <c r="D3938" s="147"/>
      <c r="E3938" s="147"/>
      <c r="F3938" s="147"/>
      <c r="G3938" s="147"/>
      <c r="H3938" s="147"/>
      <c r="I3938" s="147"/>
      <c r="J3938" s="147"/>
      <c r="K3938" s="142"/>
      <c r="L3938" s="142"/>
      <c r="M3938" s="142"/>
      <c r="N3938" s="142"/>
      <c r="O3938" s="142"/>
      <c r="P3938" s="142"/>
      <c r="Q3938" s="142"/>
      <c r="R3938" s="142"/>
      <c r="S3938" s="142"/>
      <c r="BB3938" s="147"/>
      <c r="BC3938" s="147">
        <f t="shared" si="1471"/>
        <v>20.793599999998754</v>
      </c>
      <c r="BD3938" s="163">
        <f t="shared" si="1472"/>
        <v>4.0879491125400732E-3</v>
      </c>
      <c r="BE3938" s="147">
        <f t="shared" si="1473"/>
        <v>1.0233458459268929E-5</v>
      </c>
      <c r="BF3938" s="147">
        <f t="shared" si="1469"/>
        <v>1.0233458459268929E-5</v>
      </c>
      <c r="BG3938" s="159" t="str">
        <f t="shared" si="1470"/>
        <v/>
      </c>
    </row>
    <row r="3939" spans="1:59" ht="20.100000000000001" customHeight="1" x14ac:dyDescent="0.25">
      <c r="A3939" s="147"/>
      <c r="B3939" s="147"/>
      <c r="C3939" s="147"/>
      <c r="D3939" s="147"/>
      <c r="E3939" s="147"/>
      <c r="F3939" s="147"/>
      <c r="G3939" s="147"/>
      <c r="H3939" s="147"/>
      <c r="I3939" s="147"/>
      <c r="J3939" s="147"/>
      <c r="K3939" s="142"/>
      <c r="L3939" s="142"/>
      <c r="M3939" s="142"/>
      <c r="N3939" s="142"/>
      <c r="O3939" s="142"/>
      <c r="P3939" s="142"/>
      <c r="Q3939" s="142"/>
      <c r="R3939" s="142"/>
      <c r="S3939" s="142"/>
      <c r="BB3939" s="147"/>
      <c r="BC3939" s="147">
        <f t="shared" si="1471"/>
        <v>20.799999999998754</v>
      </c>
      <c r="BD3939" s="163">
        <f t="shared" si="1472"/>
        <v>4.0777156540808043E-3</v>
      </c>
      <c r="BE3939" s="147">
        <f t="shared" si="1473"/>
        <v>1.0208613492358742E-5</v>
      </c>
      <c r="BF3939" s="147">
        <f t="shared" si="1469"/>
        <v>1.0208613492358742E-5</v>
      </c>
      <c r="BG3939" s="159" t="str">
        <f t="shared" si="1470"/>
        <v/>
      </c>
    </row>
    <row r="3940" spans="1:59" ht="20.100000000000001" customHeight="1" x14ac:dyDescent="0.25">
      <c r="A3940" s="147"/>
      <c r="B3940" s="147"/>
      <c r="C3940" s="147"/>
      <c r="D3940" s="147"/>
      <c r="E3940" s="147"/>
      <c r="F3940" s="147"/>
      <c r="G3940" s="147"/>
      <c r="H3940" s="147"/>
      <c r="I3940" s="147"/>
      <c r="J3940" s="147"/>
      <c r="K3940" s="142"/>
      <c r="L3940" s="142"/>
      <c r="M3940" s="142"/>
      <c r="N3940" s="142"/>
      <c r="O3940" s="142"/>
      <c r="P3940" s="142"/>
      <c r="Q3940" s="142"/>
      <c r="R3940" s="142"/>
      <c r="S3940" s="142"/>
      <c r="BB3940" s="147"/>
      <c r="BC3940" s="147">
        <f t="shared" si="1471"/>
        <v>20.806399999998753</v>
      </c>
      <c r="BD3940" s="163">
        <f t="shared" si="1472"/>
        <v>4.0675070405884455E-3</v>
      </c>
      <c r="BE3940" s="147">
        <f t="shared" si="1473"/>
        <v>1.0183826434858462E-5</v>
      </c>
      <c r="BF3940" s="147">
        <f t="shared" si="1469"/>
        <v>1.0183826434858462E-5</v>
      </c>
      <c r="BG3940" s="159" t="str">
        <f t="shared" si="1470"/>
        <v/>
      </c>
    </row>
    <row r="3941" spans="1:59" ht="20.100000000000001" customHeight="1" x14ac:dyDescent="0.25">
      <c r="A3941" s="147"/>
      <c r="B3941" s="147"/>
      <c r="C3941" s="147"/>
      <c r="D3941" s="147"/>
      <c r="E3941" s="147"/>
      <c r="F3941" s="147"/>
      <c r="G3941" s="147"/>
      <c r="H3941" s="147"/>
      <c r="I3941" s="147"/>
      <c r="J3941" s="147"/>
      <c r="K3941" s="142"/>
      <c r="L3941" s="142"/>
      <c r="M3941" s="142"/>
      <c r="N3941" s="142"/>
      <c r="O3941" s="142"/>
      <c r="P3941" s="142"/>
      <c r="Q3941" s="142"/>
      <c r="R3941" s="142"/>
      <c r="S3941" s="142"/>
      <c r="BB3941" s="147"/>
      <c r="BC3941" s="147">
        <f t="shared" si="1471"/>
        <v>20.812799999998752</v>
      </c>
      <c r="BD3941" s="163">
        <f t="shared" si="1472"/>
        <v>4.0573232141535871E-3</v>
      </c>
      <c r="BE3941" s="147">
        <f t="shared" si="1473"/>
        <v>1.0159097159347444E-5</v>
      </c>
      <c r="BF3941" s="147">
        <f t="shared" si="1469"/>
        <v>1.0159097159347444E-5</v>
      </c>
      <c r="BG3941" s="159" t="str">
        <f t="shared" si="1470"/>
        <v/>
      </c>
    </row>
    <row r="3942" spans="1:59" ht="20.100000000000001" customHeight="1" x14ac:dyDescent="0.25">
      <c r="A3942" s="147"/>
      <c r="B3942" s="147"/>
      <c r="C3942" s="147"/>
      <c r="D3942" s="147"/>
      <c r="E3942" s="147"/>
      <c r="F3942" s="147"/>
      <c r="G3942" s="147"/>
      <c r="H3942" s="147"/>
      <c r="I3942" s="147"/>
      <c r="J3942" s="147"/>
      <c r="K3942" s="142"/>
      <c r="L3942" s="142"/>
      <c r="M3942" s="142"/>
      <c r="N3942" s="142"/>
      <c r="O3942" s="142"/>
      <c r="P3942" s="142"/>
      <c r="Q3942" s="142"/>
      <c r="R3942" s="142"/>
      <c r="S3942" s="142"/>
      <c r="BB3942" s="147"/>
      <c r="BC3942" s="147">
        <f t="shared" si="1471"/>
        <v>20.819199999998752</v>
      </c>
      <c r="BD3942" s="163">
        <f t="shared" si="1472"/>
        <v>4.0471641169942396E-3</v>
      </c>
      <c r="BE3942" s="147">
        <f t="shared" si="1473"/>
        <v>1.0134425538672193E-5</v>
      </c>
      <c r="BF3942" s="147">
        <f t="shared" si="1469"/>
        <v>1.0134425538672193E-5</v>
      </c>
      <c r="BG3942" s="159" t="str">
        <f t="shared" si="1470"/>
        <v/>
      </c>
    </row>
    <row r="3943" spans="1:59" ht="20.100000000000001" customHeight="1" x14ac:dyDescent="0.25">
      <c r="A3943" s="147"/>
      <c r="B3943" s="147"/>
      <c r="C3943" s="147"/>
      <c r="D3943" s="147"/>
      <c r="E3943" s="147"/>
      <c r="F3943" s="147"/>
      <c r="G3943" s="147"/>
      <c r="H3943" s="147"/>
      <c r="I3943" s="147"/>
      <c r="J3943" s="147"/>
      <c r="K3943" s="142"/>
      <c r="L3943" s="142"/>
      <c r="M3943" s="142"/>
      <c r="N3943" s="142"/>
      <c r="O3943" s="142"/>
      <c r="P3943" s="142"/>
      <c r="Q3943" s="142"/>
      <c r="R3943" s="142"/>
      <c r="S3943" s="142"/>
      <c r="BB3943" s="147"/>
      <c r="BC3943" s="147">
        <f t="shared" si="1471"/>
        <v>20.825599999998751</v>
      </c>
      <c r="BD3943" s="163">
        <f t="shared" si="1472"/>
        <v>4.0370296914555674E-3</v>
      </c>
      <c r="BE3943" s="147">
        <f t="shared" si="1473"/>
        <v>1.0109811445937686E-5</v>
      </c>
      <c r="BF3943" s="147">
        <f t="shared" si="1469"/>
        <v>1.0109811445937686E-5</v>
      </c>
      <c r="BG3943" s="159" t="str">
        <f t="shared" si="1470"/>
        <v/>
      </c>
    </row>
    <row r="3944" spans="1:59" ht="20.100000000000001" customHeight="1" x14ac:dyDescent="0.25">
      <c r="A3944" s="147"/>
      <c r="B3944" s="147"/>
      <c r="C3944" s="147"/>
      <c r="D3944" s="147"/>
      <c r="E3944" s="147"/>
      <c r="F3944" s="147"/>
      <c r="G3944" s="147"/>
      <c r="H3944" s="147"/>
      <c r="I3944" s="147"/>
      <c r="J3944" s="147"/>
      <c r="K3944" s="142"/>
      <c r="L3944" s="142"/>
      <c r="M3944" s="142"/>
      <c r="N3944" s="142"/>
      <c r="O3944" s="142"/>
      <c r="P3944" s="142"/>
      <c r="Q3944" s="142"/>
      <c r="R3944" s="142"/>
      <c r="S3944" s="142"/>
      <c r="BB3944" s="147"/>
      <c r="BC3944" s="147">
        <f t="shared" si="1471"/>
        <v>20.83199999999875</v>
      </c>
      <c r="BD3944" s="163">
        <f t="shared" si="1472"/>
        <v>4.0269198800096297E-3</v>
      </c>
      <c r="BE3944" s="147">
        <f t="shared" si="1473"/>
        <v>1.0085254754494365E-5</v>
      </c>
      <c r="BF3944" s="147">
        <f t="shared" si="1469"/>
        <v>1.0085254754494365E-5</v>
      </c>
      <c r="BG3944" s="159" t="str">
        <f t="shared" si="1470"/>
        <v/>
      </c>
    </row>
    <row r="3945" spans="1:59" ht="20.100000000000001" customHeight="1" x14ac:dyDescent="0.25">
      <c r="A3945" s="147"/>
      <c r="B3945" s="147"/>
      <c r="C3945" s="147"/>
      <c r="D3945" s="147"/>
      <c r="E3945" s="147"/>
      <c r="F3945" s="147"/>
      <c r="G3945" s="147"/>
      <c r="H3945" s="147"/>
      <c r="I3945" s="147"/>
      <c r="J3945" s="147"/>
      <c r="K3945" s="142"/>
      <c r="L3945" s="142"/>
      <c r="M3945" s="142"/>
      <c r="N3945" s="142"/>
      <c r="O3945" s="142"/>
      <c r="P3945" s="142"/>
      <c r="Q3945" s="142"/>
      <c r="R3945" s="142"/>
      <c r="S3945" s="142"/>
      <c r="BB3945" s="147"/>
      <c r="BC3945" s="147">
        <f t="shared" si="1471"/>
        <v>20.838399999998749</v>
      </c>
      <c r="BD3945" s="163">
        <f t="shared" si="1472"/>
        <v>4.0168346252551354E-3</v>
      </c>
      <c r="BE3945" s="147">
        <f t="shared" si="1473"/>
        <v>1.0060755337947674E-5</v>
      </c>
      <c r="BF3945" s="147">
        <f t="shared" si="1469"/>
        <v>1.0060755337947674E-5</v>
      </c>
      <c r="BG3945" s="159" t="str">
        <f t="shared" si="1470"/>
        <v/>
      </c>
    </row>
    <row r="3946" spans="1:59" ht="20.100000000000001" customHeight="1" x14ac:dyDescent="0.25">
      <c r="A3946" s="147"/>
      <c r="B3946" s="147"/>
      <c r="C3946" s="147"/>
      <c r="D3946" s="147"/>
      <c r="E3946" s="147"/>
      <c r="F3946" s="147"/>
      <c r="G3946" s="147"/>
      <c r="H3946" s="147"/>
      <c r="I3946" s="147"/>
      <c r="J3946" s="147"/>
      <c r="K3946" s="142"/>
      <c r="L3946" s="142"/>
      <c r="M3946" s="142"/>
      <c r="N3946" s="142"/>
      <c r="O3946" s="142"/>
      <c r="P3946" s="142"/>
      <c r="Q3946" s="142"/>
      <c r="R3946" s="142"/>
      <c r="S3946" s="142"/>
      <c r="BB3946" s="147"/>
      <c r="BC3946" s="147">
        <f t="shared" si="1471"/>
        <v>20.844799999998749</v>
      </c>
      <c r="BD3946" s="163">
        <f t="shared" si="1472"/>
        <v>4.0067738699171877E-3</v>
      </c>
      <c r="BE3946" s="147">
        <f t="shared" si="1473"/>
        <v>1.0036313070164136E-5</v>
      </c>
      <c r="BF3946" s="147">
        <f t="shared" si="1469"/>
        <v>1.0036313070164136E-5</v>
      </c>
      <c r="BG3946" s="159" t="str">
        <f t="shared" si="1470"/>
        <v/>
      </c>
    </row>
    <row r="3947" spans="1:59" ht="20.100000000000001" customHeight="1" x14ac:dyDescent="0.25">
      <c r="A3947" s="147"/>
      <c r="B3947" s="147"/>
      <c r="C3947" s="147"/>
      <c r="D3947" s="147"/>
      <c r="E3947" s="147"/>
      <c r="F3947" s="147"/>
      <c r="G3947" s="147"/>
      <c r="H3947" s="147"/>
      <c r="I3947" s="147"/>
      <c r="J3947" s="147"/>
      <c r="K3947" s="142"/>
      <c r="L3947" s="142"/>
      <c r="M3947" s="142"/>
      <c r="N3947" s="142"/>
      <c r="O3947" s="142"/>
      <c r="P3947" s="142"/>
      <c r="Q3947" s="142"/>
      <c r="R3947" s="142"/>
      <c r="S3947" s="142"/>
      <c r="BB3947" s="147"/>
      <c r="BC3947" s="147">
        <f t="shared" si="1471"/>
        <v>20.851199999998748</v>
      </c>
      <c r="BD3947" s="163">
        <f t="shared" si="1472"/>
        <v>3.9967375568470236E-3</v>
      </c>
      <c r="BE3947" s="147">
        <f t="shared" si="1473"/>
        <v>1.0011927825261807E-5</v>
      </c>
      <c r="BF3947" s="147">
        <f t="shared" si="1469"/>
        <v>1.0011927825261807E-5</v>
      </c>
      <c r="BG3947" s="159" t="str">
        <f t="shared" si="1470"/>
        <v/>
      </c>
    </row>
    <row r="3948" spans="1:59" ht="20.100000000000001" customHeight="1" x14ac:dyDescent="0.25">
      <c r="A3948" s="147"/>
      <c r="B3948" s="147"/>
      <c r="C3948" s="147"/>
      <c r="D3948" s="147"/>
      <c r="E3948" s="147"/>
      <c r="F3948" s="147"/>
      <c r="G3948" s="147"/>
      <c r="H3948" s="147"/>
      <c r="I3948" s="147"/>
      <c r="J3948" s="147"/>
      <c r="K3948" s="142"/>
      <c r="L3948" s="142"/>
      <c r="M3948" s="142"/>
      <c r="N3948" s="142"/>
      <c r="O3948" s="142"/>
      <c r="P3948" s="142"/>
      <c r="Q3948" s="142"/>
      <c r="R3948" s="142"/>
      <c r="S3948" s="142"/>
      <c r="BB3948" s="147"/>
      <c r="BC3948" s="147">
        <f t="shared" si="1471"/>
        <v>20.857599999998747</v>
      </c>
      <c r="BD3948" s="163">
        <f t="shared" si="1472"/>
        <v>3.9867256290217618E-3</v>
      </c>
      <c r="BE3948" s="147">
        <f t="shared" si="1473"/>
        <v>9.9875994776189511E-6</v>
      </c>
      <c r="BF3948" s="147">
        <f t="shared" si="1469"/>
        <v>9.9875994776189511E-6</v>
      </c>
      <c r="BG3948" s="159" t="str">
        <f t="shared" si="1470"/>
        <v/>
      </c>
    </row>
    <row r="3949" spans="1:59" ht="20.100000000000001" customHeight="1" x14ac:dyDescent="0.25">
      <c r="A3949" s="147"/>
      <c r="B3949" s="147"/>
      <c r="C3949" s="147"/>
      <c r="D3949" s="147"/>
      <c r="E3949" s="147"/>
      <c r="F3949" s="147"/>
      <c r="G3949" s="147"/>
      <c r="H3949" s="147"/>
      <c r="I3949" s="147"/>
      <c r="J3949" s="147"/>
      <c r="K3949" s="142"/>
      <c r="L3949" s="142"/>
      <c r="M3949" s="142"/>
      <c r="N3949" s="142"/>
      <c r="O3949" s="142"/>
      <c r="P3949" s="142"/>
      <c r="Q3949" s="142"/>
      <c r="R3949" s="142"/>
      <c r="S3949" s="142"/>
      <c r="BB3949" s="147"/>
      <c r="BC3949" s="147">
        <f t="shared" si="1471"/>
        <v>20.863999999998747</v>
      </c>
      <c r="BD3949" s="163">
        <f t="shared" si="1472"/>
        <v>3.9767380295441428E-3</v>
      </c>
      <c r="BE3949" s="147">
        <f t="shared" si="1473"/>
        <v>9.9633279018402146E-6</v>
      </c>
      <c r="BF3949" s="147">
        <f t="shared" si="1469"/>
        <v>9.9633279018402146E-6</v>
      </c>
      <c r="BG3949" s="159" t="str">
        <f t="shared" si="1470"/>
        <v/>
      </c>
    </row>
    <row r="3950" spans="1:59" ht="20.100000000000001" customHeight="1" x14ac:dyDescent="0.25">
      <c r="A3950" s="147"/>
      <c r="B3950" s="147"/>
      <c r="C3950" s="147"/>
      <c r="D3950" s="147"/>
      <c r="E3950" s="147"/>
      <c r="F3950" s="147"/>
      <c r="G3950" s="147"/>
      <c r="H3950" s="147"/>
      <c r="I3950" s="147"/>
      <c r="J3950" s="147"/>
      <c r="K3950" s="142"/>
      <c r="L3950" s="142"/>
      <c r="M3950" s="142"/>
      <c r="N3950" s="142"/>
      <c r="O3950" s="142"/>
      <c r="P3950" s="142"/>
      <c r="Q3950" s="142"/>
      <c r="R3950" s="142"/>
      <c r="S3950" s="142"/>
      <c r="BB3950" s="147"/>
      <c r="BC3950" s="147">
        <f t="shared" si="1471"/>
        <v>20.870399999998746</v>
      </c>
      <c r="BD3950" s="163">
        <f t="shared" si="1472"/>
        <v>3.9667747016423026E-3</v>
      </c>
      <c r="BE3950" s="147">
        <f t="shared" si="1473"/>
        <v>9.9391129728320857E-6</v>
      </c>
      <c r="BF3950" s="147">
        <f t="shared" si="1469"/>
        <v>9.9391129728320857E-6</v>
      </c>
      <c r="BG3950" s="159" t="str">
        <f t="shared" si="1470"/>
        <v/>
      </c>
    </row>
    <row r="3951" spans="1:59" ht="20.100000000000001" customHeight="1" x14ac:dyDescent="0.25">
      <c r="A3951" s="147"/>
      <c r="B3951" s="147"/>
      <c r="C3951" s="147"/>
      <c r="D3951" s="147"/>
      <c r="E3951" s="147"/>
      <c r="F3951" s="147"/>
      <c r="G3951" s="147"/>
      <c r="H3951" s="147"/>
      <c r="I3951" s="147"/>
      <c r="J3951" s="147"/>
      <c r="K3951" s="142"/>
      <c r="L3951" s="142"/>
      <c r="M3951" s="142"/>
      <c r="N3951" s="142"/>
      <c r="O3951" s="142"/>
      <c r="P3951" s="142"/>
      <c r="Q3951" s="142"/>
      <c r="R3951" s="142"/>
      <c r="S3951" s="142"/>
      <c r="BB3951" s="147"/>
      <c r="BC3951" s="147">
        <f t="shared" si="1471"/>
        <v>20.876799999998745</v>
      </c>
      <c r="BD3951" s="163">
        <f t="shared" si="1472"/>
        <v>3.9568355886694705E-3</v>
      </c>
      <c r="BE3951" s="147">
        <f t="shared" si="1473"/>
        <v>9.914954565704015E-6</v>
      </c>
      <c r="BF3951" s="147">
        <f t="shared" si="1469"/>
        <v>9.914954565704015E-6</v>
      </c>
      <c r="BG3951" s="159" t="str">
        <f t="shared" si="1470"/>
        <v/>
      </c>
    </row>
    <row r="3952" spans="1:59" ht="20.100000000000001" customHeight="1" x14ac:dyDescent="0.25">
      <c r="A3952" s="147"/>
      <c r="B3952" s="147"/>
      <c r="C3952" s="147"/>
      <c r="D3952" s="147"/>
      <c r="E3952" s="147"/>
      <c r="F3952" s="147"/>
      <c r="G3952" s="147"/>
      <c r="H3952" s="147"/>
      <c r="I3952" s="147"/>
      <c r="J3952" s="147"/>
      <c r="K3952" s="142"/>
      <c r="L3952" s="142"/>
      <c r="M3952" s="142"/>
      <c r="N3952" s="142"/>
      <c r="O3952" s="142"/>
      <c r="P3952" s="142"/>
      <c r="Q3952" s="142"/>
      <c r="R3952" s="142"/>
      <c r="S3952" s="142"/>
      <c r="BB3952" s="147"/>
      <c r="BC3952" s="147">
        <f t="shared" si="1471"/>
        <v>20.883199999998745</v>
      </c>
      <c r="BD3952" s="163">
        <f t="shared" si="1472"/>
        <v>3.9469206341037665E-3</v>
      </c>
      <c r="BE3952" s="147">
        <f t="shared" si="1473"/>
        <v>9.8908525558447438E-6</v>
      </c>
      <c r="BF3952" s="147">
        <f t="shared" si="1469"/>
        <v>9.8908525558447438E-6</v>
      </c>
      <c r="BG3952" s="159" t="str">
        <f t="shared" si="1470"/>
        <v/>
      </c>
    </row>
    <row r="3953" spans="1:59" ht="20.100000000000001" customHeight="1" x14ac:dyDescent="0.25">
      <c r="A3953" s="147"/>
      <c r="B3953" s="147"/>
      <c r="C3953" s="147"/>
      <c r="D3953" s="147"/>
      <c r="E3953" s="147"/>
      <c r="F3953" s="147"/>
      <c r="G3953" s="147"/>
      <c r="H3953" s="147"/>
      <c r="I3953" s="147"/>
      <c r="J3953" s="147"/>
      <c r="K3953" s="142"/>
      <c r="L3953" s="142"/>
      <c r="M3953" s="142"/>
      <c r="N3953" s="142"/>
      <c r="O3953" s="142"/>
      <c r="P3953" s="142"/>
      <c r="Q3953" s="142"/>
      <c r="R3953" s="142"/>
      <c r="S3953" s="142"/>
      <c r="BB3953" s="147"/>
      <c r="BC3953" s="147">
        <f t="shared" si="1471"/>
        <v>20.889599999998744</v>
      </c>
      <c r="BD3953" s="163">
        <f t="shared" si="1472"/>
        <v>3.9370297815479217E-3</v>
      </c>
      <c r="BE3953" s="147">
        <f t="shared" si="1473"/>
        <v>9.8668068188928135E-6</v>
      </c>
      <c r="BF3953" s="147">
        <f t="shared" ref="BF3953:BF4016" si="1474">IF(BD3953&lt;(1-$BB$693),BE3953,"")</f>
        <v>9.8668068188928135E-6</v>
      </c>
      <c r="BG3953" s="159" t="str">
        <f t="shared" ref="BG3953:BG4016" si="1475">IF(BD3953&lt;(1-$BB$699),BE3953,"")</f>
        <v/>
      </c>
    </row>
    <row r="3954" spans="1:59" ht="20.100000000000001" customHeight="1" x14ac:dyDescent="0.25">
      <c r="A3954" s="147"/>
      <c r="B3954" s="147"/>
      <c r="C3954" s="147"/>
      <c r="D3954" s="147"/>
      <c r="E3954" s="147"/>
      <c r="F3954" s="147"/>
      <c r="G3954" s="147"/>
      <c r="H3954" s="147"/>
      <c r="I3954" s="147"/>
      <c r="J3954" s="147"/>
      <c r="K3954" s="142"/>
      <c r="L3954" s="142"/>
      <c r="M3954" s="142"/>
      <c r="N3954" s="142"/>
      <c r="O3954" s="142"/>
      <c r="P3954" s="142"/>
      <c r="Q3954" s="142"/>
      <c r="R3954" s="142"/>
      <c r="S3954" s="142"/>
      <c r="BB3954" s="147"/>
      <c r="BC3954" s="147">
        <f t="shared" ref="BC3954:BC4017" si="1476">BC3953+$BF$686</f>
        <v>20.895999999998743</v>
      </c>
      <c r="BD3954" s="163">
        <f t="shared" ref="BD3954:BD4017" si="1477">_xlfn.CHISQ.DIST.RT(BC3954,7)</f>
        <v>3.9271629747290289E-3</v>
      </c>
      <c r="BE3954" s="147">
        <f t="shared" ref="BE3954:BE4017" si="1478">BD3954-BD3955</f>
        <v>9.8428172307131467E-6</v>
      </c>
      <c r="BF3954" s="147">
        <f t="shared" si="1474"/>
        <v>9.8428172307131467E-6</v>
      </c>
      <c r="BG3954" s="159" t="str">
        <f t="shared" si="1475"/>
        <v/>
      </c>
    </row>
    <row r="3955" spans="1:59" ht="20.100000000000001" customHeight="1" x14ac:dyDescent="0.25">
      <c r="A3955" s="147"/>
      <c r="B3955" s="147"/>
      <c r="C3955" s="147"/>
      <c r="D3955" s="147"/>
      <c r="E3955" s="147"/>
      <c r="F3955" s="147"/>
      <c r="G3955" s="147"/>
      <c r="H3955" s="147"/>
      <c r="I3955" s="147"/>
      <c r="J3955" s="147"/>
      <c r="K3955" s="142"/>
      <c r="L3955" s="142"/>
      <c r="M3955" s="142"/>
      <c r="N3955" s="142"/>
      <c r="O3955" s="142"/>
      <c r="P3955" s="142"/>
      <c r="Q3955" s="142"/>
      <c r="R3955" s="142"/>
      <c r="S3955" s="142"/>
      <c r="BB3955" s="147"/>
      <c r="BC3955" s="147">
        <f t="shared" si="1476"/>
        <v>20.902399999998742</v>
      </c>
      <c r="BD3955" s="163">
        <f t="shared" si="1477"/>
        <v>3.9173201574983158E-3</v>
      </c>
      <c r="BE3955" s="147">
        <f t="shared" si="1478"/>
        <v>9.8188836674725083E-6</v>
      </c>
      <c r="BF3955" s="147">
        <f t="shared" si="1474"/>
        <v>9.8188836674725083E-6</v>
      </c>
      <c r="BG3955" s="159" t="str">
        <f t="shared" si="1475"/>
        <v/>
      </c>
    </row>
    <row r="3956" spans="1:59" ht="20.100000000000001" customHeight="1" x14ac:dyDescent="0.25">
      <c r="A3956" s="147"/>
      <c r="B3956" s="147"/>
      <c r="C3956" s="147"/>
      <c r="D3956" s="147"/>
      <c r="E3956" s="147"/>
      <c r="F3956" s="147"/>
      <c r="G3956" s="147"/>
      <c r="H3956" s="147"/>
      <c r="I3956" s="147"/>
      <c r="J3956" s="147"/>
      <c r="K3956" s="142"/>
      <c r="L3956" s="142"/>
      <c r="M3956" s="142"/>
      <c r="N3956" s="142"/>
      <c r="O3956" s="142"/>
      <c r="P3956" s="142"/>
      <c r="Q3956" s="142"/>
      <c r="R3956" s="142"/>
      <c r="S3956" s="142"/>
      <c r="BB3956" s="147"/>
      <c r="BC3956" s="147">
        <f t="shared" si="1476"/>
        <v>20.908799999998742</v>
      </c>
      <c r="BD3956" s="163">
        <f t="shared" si="1477"/>
        <v>3.9075012738308433E-3</v>
      </c>
      <c r="BE3956" s="147">
        <f t="shared" si="1478"/>
        <v>9.7950060055211098E-6</v>
      </c>
      <c r="BF3956" s="147">
        <f t="shared" si="1474"/>
        <v>9.7950060055211098E-6</v>
      </c>
      <c r="BG3956" s="159" t="str">
        <f t="shared" si="1475"/>
        <v/>
      </c>
    </row>
    <row r="3957" spans="1:59" ht="20.100000000000001" customHeight="1" x14ac:dyDescent="0.25">
      <c r="A3957" s="147"/>
      <c r="B3957" s="147"/>
      <c r="C3957" s="147"/>
      <c r="D3957" s="147"/>
      <c r="E3957" s="147"/>
      <c r="F3957" s="147"/>
      <c r="G3957" s="147"/>
      <c r="H3957" s="147"/>
      <c r="I3957" s="147"/>
      <c r="J3957" s="147"/>
      <c r="K3957" s="142"/>
      <c r="L3957" s="142"/>
      <c r="M3957" s="142"/>
      <c r="N3957" s="142"/>
      <c r="O3957" s="142"/>
      <c r="P3957" s="142"/>
      <c r="Q3957" s="142"/>
      <c r="R3957" s="142"/>
      <c r="S3957" s="142"/>
      <c r="BB3957" s="147"/>
      <c r="BC3957" s="147">
        <f t="shared" si="1476"/>
        <v>20.915199999998741</v>
      </c>
      <c r="BD3957" s="163">
        <f t="shared" si="1477"/>
        <v>3.8977062678253222E-3</v>
      </c>
      <c r="BE3957" s="147">
        <f t="shared" si="1478"/>
        <v>9.7711841215309542E-6</v>
      </c>
      <c r="BF3957" s="147">
        <f t="shared" si="1474"/>
        <v>9.7711841215309542E-6</v>
      </c>
      <c r="BG3957" s="159" t="str">
        <f t="shared" si="1475"/>
        <v/>
      </c>
    </row>
    <row r="3958" spans="1:59" ht="20.100000000000001" customHeight="1" x14ac:dyDescent="0.25">
      <c r="A3958" s="147"/>
      <c r="B3958" s="147"/>
      <c r="C3958" s="147"/>
      <c r="D3958" s="147"/>
      <c r="E3958" s="147"/>
      <c r="F3958" s="147"/>
      <c r="G3958" s="147"/>
      <c r="H3958" s="147"/>
      <c r="I3958" s="147"/>
      <c r="J3958" s="147"/>
      <c r="K3958" s="142"/>
      <c r="L3958" s="142"/>
      <c r="M3958" s="142"/>
      <c r="N3958" s="142"/>
      <c r="O3958" s="142"/>
      <c r="P3958" s="142"/>
      <c r="Q3958" s="142"/>
      <c r="R3958" s="142"/>
      <c r="S3958" s="142"/>
      <c r="BB3958" s="147"/>
      <c r="BC3958" s="147">
        <f t="shared" si="1476"/>
        <v>20.92159999999874</v>
      </c>
      <c r="BD3958" s="163">
        <f t="shared" si="1477"/>
        <v>3.8879350837037912E-3</v>
      </c>
      <c r="BE3958" s="147">
        <f t="shared" si="1478"/>
        <v>9.7474178923518534E-6</v>
      </c>
      <c r="BF3958" s="147">
        <f t="shared" si="1474"/>
        <v>9.7474178923518534E-6</v>
      </c>
      <c r="BG3958" s="159" t="str">
        <f t="shared" si="1475"/>
        <v/>
      </c>
    </row>
    <row r="3959" spans="1:59" ht="20.100000000000001" customHeight="1" x14ac:dyDescent="0.25">
      <c r="A3959" s="147"/>
      <c r="B3959" s="147"/>
      <c r="C3959" s="147"/>
      <c r="D3959" s="147"/>
      <c r="E3959" s="147"/>
      <c r="F3959" s="147"/>
      <c r="G3959" s="147"/>
      <c r="H3959" s="147"/>
      <c r="I3959" s="147"/>
      <c r="J3959" s="147"/>
      <c r="K3959" s="142"/>
      <c r="L3959" s="142"/>
      <c r="M3959" s="142"/>
      <c r="N3959" s="142"/>
      <c r="O3959" s="142"/>
      <c r="P3959" s="142"/>
      <c r="Q3959" s="142"/>
      <c r="R3959" s="142"/>
      <c r="S3959" s="142"/>
      <c r="BB3959" s="147"/>
      <c r="BC3959" s="147">
        <f t="shared" si="1476"/>
        <v>20.92799999999874</v>
      </c>
      <c r="BD3959" s="163">
        <f t="shared" si="1477"/>
        <v>3.8781876658114394E-3</v>
      </c>
      <c r="BE3959" s="147">
        <f t="shared" si="1478"/>
        <v>9.7237071951406656E-6</v>
      </c>
      <c r="BF3959" s="147">
        <f t="shared" si="1474"/>
        <v>9.7237071951406656E-6</v>
      </c>
      <c r="BG3959" s="159" t="str">
        <f t="shared" si="1475"/>
        <v/>
      </c>
    </row>
    <row r="3960" spans="1:59" ht="20.100000000000001" customHeight="1" x14ac:dyDescent="0.25">
      <c r="A3960" s="147"/>
      <c r="B3960" s="147"/>
      <c r="C3960" s="147"/>
      <c r="D3960" s="147"/>
      <c r="E3960" s="147"/>
      <c r="F3960" s="147"/>
      <c r="G3960" s="147"/>
      <c r="H3960" s="147"/>
      <c r="I3960" s="147"/>
      <c r="J3960" s="147"/>
      <c r="K3960" s="142"/>
      <c r="L3960" s="142"/>
      <c r="M3960" s="142"/>
      <c r="N3960" s="142"/>
      <c r="O3960" s="142"/>
      <c r="P3960" s="142"/>
      <c r="Q3960" s="142"/>
      <c r="R3960" s="142"/>
      <c r="S3960" s="142"/>
      <c r="BB3960" s="147"/>
      <c r="BC3960" s="147">
        <f t="shared" si="1476"/>
        <v>20.934399999998739</v>
      </c>
      <c r="BD3960" s="163">
        <f t="shared" si="1477"/>
        <v>3.8684639586162987E-3</v>
      </c>
      <c r="BE3960" s="147">
        <f t="shared" si="1478"/>
        <v>9.7000519072710893E-6</v>
      </c>
      <c r="BF3960" s="147">
        <f t="shared" si="1474"/>
        <v>9.7000519072710893E-6</v>
      </c>
      <c r="BG3960" s="159" t="str">
        <f t="shared" si="1475"/>
        <v/>
      </c>
    </row>
    <row r="3961" spans="1:59" ht="20.100000000000001" customHeight="1" x14ac:dyDescent="0.25">
      <c r="A3961" s="147"/>
      <c r="B3961" s="147"/>
      <c r="C3961" s="147"/>
      <c r="D3961" s="147"/>
      <c r="E3961" s="147"/>
      <c r="F3961" s="147"/>
      <c r="G3961" s="147"/>
      <c r="H3961" s="147"/>
      <c r="I3961" s="147"/>
      <c r="J3961" s="147"/>
      <c r="K3961" s="142"/>
      <c r="L3961" s="142"/>
      <c r="M3961" s="142"/>
      <c r="N3961" s="142"/>
      <c r="O3961" s="142"/>
      <c r="P3961" s="142"/>
      <c r="Q3961" s="142"/>
      <c r="R3961" s="142"/>
      <c r="S3961" s="142"/>
      <c r="BB3961" s="147"/>
      <c r="BC3961" s="147">
        <f t="shared" si="1476"/>
        <v>20.940799999998738</v>
      </c>
      <c r="BD3961" s="163">
        <f t="shared" si="1477"/>
        <v>3.8587639067090276E-3</v>
      </c>
      <c r="BE3961" s="147">
        <f t="shared" si="1478"/>
        <v>9.676451906369659E-6</v>
      </c>
      <c r="BF3961" s="147">
        <f t="shared" si="1474"/>
        <v>9.676451906369659E-6</v>
      </c>
      <c r="BG3961" s="159" t="str">
        <f t="shared" si="1475"/>
        <v/>
      </c>
    </row>
    <row r="3962" spans="1:59" ht="20.100000000000001" customHeight="1" x14ac:dyDescent="0.25">
      <c r="A3962" s="147"/>
      <c r="B3962" s="147"/>
      <c r="C3962" s="147"/>
      <c r="D3962" s="147"/>
      <c r="E3962" s="147"/>
      <c r="F3962" s="147"/>
      <c r="G3962" s="147"/>
      <c r="H3962" s="147"/>
      <c r="I3962" s="147"/>
      <c r="J3962" s="147"/>
      <c r="K3962" s="142"/>
      <c r="L3962" s="142"/>
      <c r="M3962" s="142"/>
      <c r="N3962" s="142"/>
      <c r="O3962" s="142"/>
      <c r="P3962" s="142"/>
      <c r="Q3962" s="142"/>
      <c r="R3962" s="142"/>
      <c r="S3962" s="142"/>
      <c r="BB3962" s="147"/>
      <c r="BC3962" s="147">
        <f t="shared" si="1476"/>
        <v>20.947199999998737</v>
      </c>
      <c r="BD3962" s="163">
        <f t="shared" si="1477"/>
        <v>3.8490874548026579E-3</v>
      </c>
      <c r="BE3962" s="147">
        <f t="shared" si="1478"/>
        <v>9.6529070703322249E-6</v>
      </c>
      <c r="BF3962" s="147">
        <f t="shared" si="1474"/>
        <v>9.6529070703322249E-6</v>
      </c>
      <c r="BG3962" s="159" t="str">
        <f t="shared" si="1475"/>
        <v/>
      </c>
    </row>
    <row r="3963" spans="1:59" ht="20.100000000000001" customHeight="1" x14ac:dyDescent="0.25">
      <c r="A3963" s="147"/>
      <c r="B3963" s="147"/>
      <c r="C3963" s="147"/>
      <c r="D3963" s="147"/>
      <c r="E3963" s="147"/>
      <c r="F3963" s="147"/>
      <c r="G3963" s="147"/>
      <c r="H3963" s="147"/>
      <c r="I3963" s="147"/>
      <c r="J3963" s="147"/>
      <c r="K3963" s="142"/>
      <c r="L3963" s="142"/>
      <c r="M3963" s="142"/>
      <c r="N3963" s="142"/>
      <c r="O3963" s="142"/>
      <c r="P3963" s="142"/>
      <c r="Q3963" s="142"/>
      <c r="R3963" s="142"/>
      <c r="S3963" s="142"/>
      <c r="BB3963" s="147"/>
      <c r="BC3963" s="147">
        <f t="shared" si="1476"/>
        <v>20.953599999998737</v>
      </c>
      <c r="BD3963" s="163">
        <f t="shared" si="1477"/>
        <v>3.8394345477323257E-3</v>
      </c>
      <c r="BE3963" s="147">
        <f t="shared" si="1478"/>
        <v>9.6294172772571664E-6</v>
      </c>
      <c r="BF3963" s="147">
        <f t="shared" si="1474"/>
        <v>9.6294172772571664E-6</v>
      </c>
      <c r="BG3963" s="159" t="str">
        <f t="shared" si="1475"/>
        <v/>
      </c>
    </row>
    <row r="3964" spans="1:59" ht="20.100000000000001" customHeight="1" x14ac:dyDescent="0.25">
      <c r="A3964" s="147"/>
      <c r="B3964" s="147"/>
      <c r="C3964" s="147"/>
      <c r="D3964" s="147"/>
      <c r="E3964" s="147"/>
      <c r="F3964" s="147"/>
      <c r="G3964" s="147"/>
      <c r="H3964" s="147"/>
      <c r="I3964" s="147"/>
      <c r="J3964" s="147"/>
      <c r="K3964" s="142"/>
      <c r="L3964" s="142"/>
      <c r="M3964" s="142"/>
      <c r="N3964" s="142"/>
      <c r="O3964" s="142"/>
      <c r="P3964" s="142"/>
      <c r="Q3964" s="142"/>
      <c r="R3964" s="142"/>
      <c r="S3964" s="142"/>
      <c r="BB3964" s="147"/>
      <c r="BC3964" s="147">
        <f t="shared" si="1476"/>
        <v>20.959999999998736</v>
      </c>
      <c r="BD3964" s="163">
        <f t="shared" si="1477"/>
        <v>3.8298051304550686E-3</v>
      </c>
      <c r="BE3964" s="147">
        <f t="shared" si="1478"/>
        <v>9.6059824055338625E-6</v>
      </c>
      <c r="BF3964" s="147">
        <f t="shared" si="1474"/>
        <v>9.6059824055338625E-6</v>
      </c>
      <c r="BG3964" s="159" t="str">
        <f t="shared" si="1475"/>
        <v/>
      </c>
    </row>
    <row r="3965" spans="1:59" ht="20.100000000000001" customHeight="1" x14ac:dyDescent="0.25">
      <c r="A3965" s="147"/>
      <c r="B3965" s="147"/>
      <c r="C3965" s="147"/>
      <c r="D3965" s="147"/>
      <c r="E3965" s="147"/>
      <c r="F3965" s="147"/>
      <c r="G3965" s="147"/>
      <c r="H3965" s="147"/>
      <c r="I3965" s="147"/>
      <c r="J3965" s="147"/>
      <c r="K3965" s="142"/>
      <c r="L3965" s="142"/>
      <c r="M3965" s="142"/>
      <c r="N3965" s="142"/>
      <c r="O3965" s="142"/>
      <c r="P3965" s="142"/>
      <c r="Q3965" s="142"/>
      <c r="R3965" s="142"/>
      <c r="S3965" s="142"/>
      <c r="BB3965" s="147"/>
      <c r="BC3965" s="147">
        <f t="shared" si="1476"/>
        <v>20.966399999998735</v>
      </c>
      <c r="BD3965" s="163">
        <f t="shared" si="1477"/>
        <v>3.8201991480495347E-3</v>
      </c>
      <c r="BE3965" s="147">
        <f t="shared" si="1478"/>
        <v>9.582602333765497E-6</v>
      </c>
      <c r="BF3965" s="147">
        <f t="shared" si="1474"/>
        <v>9.582602333765497E-6</v>
      </c>
      <c r="BG3965" s="159" t="str">
        <f t="shared" si="1475"/>
        <v/>
      </c>
    </row>
    <row r="3966" spans="1:59" ht="20.100000000000001" customHeight="1" x14ac:dyDescent="0.25">
      <c r="A3966" s="147"/>
      <c r="B3966" s="147"/>
      <c r="C3966" s="147"/>
      <c r="D3966" s="147"/>
      <c r="E3966" s="147"/>
      <c r="F3966" s="147"/>
      <c r="G3966" s="147"/>
      <c r="H3966" s="147"/>
      <c r="I3966" s="147"/>
      <c r="J3966" s="147"/>
      <c r="K3966" s="142"/>
      <c r="L3966" s="142"/>
      <c r="M3966" s="142"/>
      <c r="N3966" s="142"/>
      <c r="O3966" s="142"/>
      <c r="P3966" s="142"/>
      <c r="Q3966" s="142"/>
      <c r="R3966" s="142"/>
      <c r="S3966" s="142"/>
      <c r="BB3966" s="147"/>
      <c r="BC3966" s="147">
        <f t="shared" si="1476"/>
        <v>20.972799999998735</v>
      </c>
      <c r="BD3966" s="163">
        <f t="shared" si="1477"/>
        <v>3.8106165457157692E-3</v>
      </c>
      <c r="BE3966" s="147">
        <f t="shared" si="1478"/>
        <v>9.559276940848422E-6</v>
      </c>
      <c r="BF3966" s="147">
        <f t="shared" si="1474"/>
        <v>9.559276940848422E-6</v>
      </c>
      <c r="BG3966" s="159" t="str">
        <f t="shared" si="1475"/>
        <v/>
      </c>
    </row>
    <row r="3967" spans="1:59" ht="20.100000000000001" customHeight="1" x14ac:dyDescent="0.25">
      <c r="A3967" s="147"/>
      <c r="B3967" s="147"/>
      <c r="C3967" s="147"/>
      <c r="D3967" s="147"/>
      <c r="E3967" s="147"/>
      <c r="F3967" s="147"/>
      <c r="G3967" s="147"/>
      <c r="H3967" s="147"/>
      <c r="I3967" s="147"/>
      <c r="J3967" s="147"/>
      <c r="K3967" s="142"/>
      <c r="L3967" s="142"/>
      <c r="M3967" s="142"/>
      <c r="N3967" s="142"/>
      <c r="O3967" s="142"/>
      <c r="P3967" s="142"/>
      <c r="Q3967" s="142"/>
      <c r="R3967" s="142"/>
      <c r="S3967" s="142"/>
      <c r="BB3967" s="147"/>
      <c r="BC3967" s="147">
        <f t="shared" si="1476"/>
        <v>20.979199999998734</v>
      </c>
      <c r="BD3967" s="163">
        <f t="shared" si="1477"/>
        <v>3.8010572687749208E-3</v>
      </c>
      <c r="BE3967" s="147">
        <f t="shared" si="1478"/>
        <v>9.5360061058541966E-6</v>
      </c>
      <c r="BF3967" s="147">
        <f t="shared" si="1474"/>
        <v>9.5360061058541966E-6</v>
      </c>
      <c r="BG3967" s="159" t="str">
        <f t="shared" si="1475"/>
        <v/>
      </c>
    </row>
    <row r="3968" spans="1:59" ht="20.100000000000001" customHeight="1" x14ac:dyDescent="0.25">
      <c r="A3968" s="147"/>
      <c r="B3968" s="147"/>
      <c r="C3968" s="147"/>
      <c r="D3968" s="147"/>
      <c r="E3968" s="147"/>
      <c r="F3968" s="147"/>
      <c r="G3968" s="147"/>
      <c r="H3968" s="147"/>
      <c r="I3968" s="147"/>
      <c r="J3968" s="147"/>
      <c r="K3968" s="142"/>
      <c r="L3968" s="142"/>
      <c r="M3968" s="142"/>
      <c r="N3968" s="142"/>
      <c r="O3968" s="142"/>
      <c r="P3968" s="142"/>
      <c r="Q3968" s="142"/>
      <c r="R3968" s="142"/>
      <c r="S3968" s="142"/>
      <c r="BB3968" s="147"/>
      <c r="BC3968" s="147">
        <f t="shared" si="1476"/>
        <v>20.985599999998733</v>
      </c>
      <c r="BD3968" s="163">
        <f t="shared" si="1477"/>
        <v>3.7915212626690666E-3</v>
      </c>
      <c r="BE3968" s="147">
        <f t="shared" si="1478"/>
        <v>9.5127897081449461E-6</v>
      </c>
      <c r="BF3968" s="147">
        <f t="shared" si="1474"/>
        <v>9.5127897081449461E-6</v>
      </c>
      <c r="BG3968" s="159" t="str">
        <f t="shared" si="1475"/>
        <v/>
      </c>
    </row>
    <row r="3969" spans="1:59" ht="20.100000000000001" customHeight="1" x14ac:dyDescent="0.25">
      <c r="A3969" s="147"/>
      <c r="B3969" s="147"/>
      <c r="C3969" s="147"/>
      <c r="D3969" s="147"/>
      <c r="E3969" s="147"/>
      <c r="F3969" s="147"/>
      <c r="G3969" s="147"/>
      <c r="H3969" s="147"/>
      <c r="I3969" s="147"/>
      <c r="J3969" s="147"/>
      <c r="K3969" s="142"/>
      <c r="L3969" s="142"/>
      <c r="M3969" s="142"/>
      <c r="N3969" s="142"/>
      <c r="O3969" s="142"/>
      <c r="P3969" s="142"/>
      <c r="Q3969" s="142"/>
      <c r="R3969" s="142"/>
      <c r="S3969" s="142"/>
      <c r="BB3969" s="147"/>
      <c r="BC3969" s="147">
        <f t="shared" si="1476"/>
        <v>20.991999999998733</v>
      </c>
      <c r="BD3969" s="163">
        <f t="shared" si="1477"/>
        <v>3.7820084729609216E-3</v>
      </c>
      <c r="BE3969" s="147">
        <f t="shared" si="1478"/>
        <v>9.4896276273486423E-6</v>
      </c>
      <c r="BF3969" s="147">
        <f t="shared" si="1474"/>
        <v>9.4896276273486423E-6</v>
      </c>
      <c r="BG3969" s="159" t="str">
        <f t="shared" si="1475"/>
        <v/>
      </c>
    </row>
    <row r="3970" spans="1:59" ht="20.100000000000001" customHeight="1" x14ac:dyDescent="0.25">
      <c r="A3970" s="147"/>
      <c r="B3970" s="147"/>
      <c r="C3970" s="147"/>
      <c r="D3970" s="147"/>
      <c r="E3970" s="147"/>
      <c r="F3970" s="147"/>
      <c r="G3970" s="147"/>
      <c r="H3970" s="147"/>
      <c r="I3970" s="147"/>
      <c r="J3970" s="147"/>
      <c r="K3970" s="142"/>
      <c r="L3970" s="142"/>
      <c r="M3970" s="142"/>
      <c r="N3970" s="142"/>
      <c r="O3970" s="142"/>
      <c r="P3970" s="142"/>
      <c r="Q3970" s="142"/>
      <c r="R3970" s="142"/>
      <c r="S3970" s="142"/>
      <c r="BB3970" s="147"/>
      <c r="BC3970" s="147">
        <f t="shared" si="1476"/>
        <v>20.998399999998732</v>
      </c>
      <c r="BD3970" s="163">
        <f t="shared" si="1477"/>
        <v>3.772518845333573E-3</v>
      </c>
      <c r="BE3970" s="147">
        <f t="shared" si="1478"/>
        <v>9.4665197432775711E-6</v>
      </c>
      <c r="BF3970" s="147">
        <f t="shared" si="1474"/>
        <v>9.4665197432775711E-6</v>
      </c>
      <c r="BG3970" s="159" t="str">
        <f t="shared" si="1475"/>
        <v/>
      </c>
    </row>
    <row r="3971" spans="1:59" ht="20.100000000000001" customHeight="1" x14ac:dyDescent="0.25">
      <c r="A3971" s="147"/>
      <c r="B3971" s="147"/>
      <c r="C3971" s="147"/>
      <c r="D3971" s="147"/>
      <c r="E3971" s="147"/>
      <c r="F3971" s="147"/>
      <c r="G3971" s="147"/>
      <c r="H3971" s="147"/>
      <c r="I3971" s="147"/>
      <c r="J3971" s="147"/>
      <c r="K3971" s="142"/>
      <c r="L3971" s="142"/>
      <c r="M3971" s="142"/>
      <c r="N3971" s="142"/>
      <c r="O3971" s="142"/>
      <c r="P3971" s="142"/>
      <c r="Q3971" s="142"/>
      <c r="R3971" s="142"/>
      <c r="S3971" s="142"/>
      <c r="BB3971" s="147"/>
      <c r="BC3971" s="147">
        <f t="shared" si="1476"/>
        <v>21.004799999998731</v>
      </c>
      <c r="BD3971" s="163">
        <f t="shared" si="1477"/>
        <v>3.7630523255902954E-3</v>
      </c>
      <c r="BE3971" s="147">
        <f t="shared" si="1478"/>
        <v>9.4434659360311153E-6</v>
      </c>
      <c r="BF3971" s="147">
        <f t="shared" si="1474"/>
        <v>9.4434659360311153E-6</v>
      </c>
      <c r="BG3971" s="159" t="str">
        <f t="shared" si="1475"/>
        <v/>
      </c>
    </row>
    <row r="3972" spans="1:59" ht="20.100000000000001" customHeight="1" x14ac:dyDescent="0.25">
      <c r="A3972" s="147"/>
      <c r="B3972" s="147"/>
      <c r="C3972" s="147"/>
      <c r="D3972" s="147"/>
      <c r="E3972" s="147"/>
      <c r="F3972" s="147"/>
      <c r="G3972" s="147"/>
      <c r="H3972" s="147"/>
      <c r="I3972" s="147"/>
      <c r="J3972" s="147"/>
      <c r="K3972" s="142"/>
      <c r="L3972" s="142"/>
      <c r="M3972" s="142"/>
      <c r="N3972" s="142"/>
      <c r="O3972" s="142"/>
      <c r="P3972" s="142"/>
      <c r="Q3972" s="142"/>
      <c r="R3972" s="142"/>
      <c r="S3972" s="142"/>
      <c r="BB3972" s="147"/>
      <c r="BC3972" s="147">
        <f t="shared" si="1476"/>
        <v>21.01119999999873</v>
      </c>
      <c r="BD3972" s="163">
        <f t="shared" si="1477"/>
        <v>3.7536088596542643E-3</v>
      </c>
      <c r="BE3972" s="147">
        <f t="shared" si="1478"/>
        <v>9.4204660859376413E-6</v>
      </c>
      <c r="BF3972" s="147">
        <f t="shared" si="1474"/>
        <v>9.4204660859376413E-6</v>
      </c>
      <c r="BG3972" s="159" t="str">
        <f t="shared" si="1475"/>
        <v/>
      </c>
    </row>
    <row r="3973" spans="1:59" ht="20.100000000000001" customHeight="1" x14ac:dyDescent="0.25">
      <c r="A3973" s="147"/>
      <c r="B3973" s="147"/>
      <c r="C3973" s="147"/>
      <c r="D3973" s="147"/>
      <c r="E3973" s="147"/>
      <c r="F3973" s="147"/>
      <c r="G3973" s="147"/>
      <c r="H3973" s="147"/>
      <c r="I3973" s="147"/>
      <c r="J3973" s="147"/>
      <c r="K3973" s="142"/>
      <c r="L3973" s="142"/>
      <c r="M3973" s="142"/>
      <c r="N3973" s="142"/>
      <c r="O3973" s="142"/>
      <c r="P3973" s="142"/>
      <c r="Q3973" s="142"/>
      <c r="R3973" s="142"/>
      <c r="S3973" s="142"/>
      <c r="BB3973" s="147"/>
      <c r="BC3973" s="147">
        <f t="shared" si="1476"/>
        <v>21.01759999999873</v>
      </c>
      <c r="BD3973" s="163">
        <f t="shared" si="1477"/>
        <v>3.7441883935683267E-3</v>
      </c>
      <c r="BE3973" s="147">
        <f t="shared" si="1478"/>
        <v>9.3975200735692439E-6</v>
      </c>
      <c r="BF3973" s="147">
        <f t="shared" si="1474"/>
        <v>9.3975200735692439E-6</v>
      </c>
      <c r="BG3973" s="159" t="str">
        <f t="shared" si="1475"/>
        <v/>
      </c>
    </row>
    <row r="3974" spans="1:59" ht="20.100000000000001" customHeight="1" x14ac:dyDescent="0.25">
      <c r="A3974" s="147"/>
      <c r="B3974" s="147"/>
      <c r="C3974" s="147"/>
      <c r="D3974" s="147"/>
      <c r="E3974" s="147"/>
      <c r="F3974" s="147"/>
      <c r="G3974" s="147"/>
      <c r="H3974" s="147"/>
      <c r="I3974" s="147"/>
      <c r="J3974" s="147"/>
      <c r="K3974" s="142"/>
      <c r="L3974" s="142"/>
      <c r="M3974" s="142"/>
      <c r="N3974" s="142"/>
      <c r="O3974" s="142"/>
      <c r="P3974" s="142"/>
      <c r="Q3974" s="142"/>
      <c r="R3974" s="142"/>
      <c r="S3974" s="142"/>
      <c r="BB3974" s="147"/>
      <c r="BC3974" s="147">
        <f t="shared" si="1476"/>
        <v>21.023999999998729</v>
      </c>
      <c r="BD3974" s="163">
        <f t="shared" si="1477"/>
        <v>3.7347908734947574E-3</v>
      </c>
      <c r="BE3974" s="147">
        <f t="shared" si="1478"/>
        <v>9.374627779746951E-6</v>
      </c>
      <c r="BF3974" s="147">
        <f t="shared" si="1474"/>
        <v>9.374627779746951E-6</v>
      </c>
      <c r="BG3974" s="159" t="str">
        <f t="shared" si="1475"/>
        <v/>
      </c>
    </row>
    <row r="3975" spans="1:59" ht="20.100000000000001" customHeight="1" x14ac:dyDescent="0.25">
      <c r="A3975" s="147"/>
      <c r="B3975" s="147"/>
      <c r="C3975" s="147"/>
      <c r="D3975" s="147"/>
      <c r="E3975" s="147"/>
      <c r="F3975" s="147"/>
      <c r="G3975" s="147"/>
      <c r="H3975" s="147"/>
      <c r="I3975" s="147"/>
      <c r="J3975" s="147"/>
      <c r="K3975" s="142"/>
      <c r="L3975" s="142"/>
      <c r="M3975" s="142"/>
      <c r="N3975" s="142"/>
      <c r="O3975" s="142"/>
      <c r="P3975" s="142"/>
      <c r="Q3975" s="142"/>
      <c r="R3975" s="142"/>
      <c r="S3975" s="142"/>
      <c r="BB3975" s="147"/>
      <c r="BC3975" s="147">
        <f t="shared" si="1476"/>
        <v>21.030399999998728</v>
      </c>
      <c r="BD3975" s="163">
        <f t="shared" si="1477"/>
        <v>3.7254162457150105E-3</v>
      </c>
      <c r="BE3975" s="147">
        <f t="shared" si="1478"/>
        <v>9.3517890855255442E-6</v>
      </c>
      <c r="BF3975" s="147">
        <f t="shared" si="1474"/>
        <v>9.3517890855255442E-6</v>
      </c>
      <c r="BG3975" s="159" t="str">
        <f t="shared" si="1475"/>
        <v/>
      </c>
    </row>
    <row r="3976" spans="1:59" ht="20.100000000000001" customHeight="1" x14ac:dyDescent="0.25">
      <c r="A3976" s="147"/>
      <c r="B3976" s="147"/>
      <c r="C3976" s="147"/>
      <c r="D3976" s="147"/>
      <c r="E3976" s="147"/>
      <c r="F3976" s="147"/>
      <c r="G3976" s="147"/>
      <c r="H3976" s="147"/>
      <c r="I3976" s="147"/>
      <c r="J3976" s="147"/>
      <c r="K3976" s="142"/>
      <c r="L3976" s="142"/>
      <c r="M3976" s="142"/>
      <c r="N3976" s="142"/>
      <c r="O3976" s="142"/>
      <c r="P3976" s="142"/>
      <c r="Q3976" s="142"/>
      <c r="R3976" s="142"/>
      <c r="S3976" s="142"/>
      <c r="BB3976" s="147"/>
      <c r="BC3976" s="147">
        <f t="shared" si="1476"/>
        <v>21.036799999998728</v>
      </c>
      <c r="BD3976" s="163">
        <f t="shared" si="1477"/>
        <v>3.7160644566294849E-3</v>
      </c>
      <c r="BE3976" s="147">
        <f t="shared" si="1478"/>
        <v>9.3290038722044014E-6</v>
      </c>
      <c r="BF3976" s="147">
        <f t="shared" si="1474"/>
        <v>9.3290038722044014E-6</v>
      </c>
      <c r="BG3976" s="159" t="str">
        <f t="shared" si="1475"/>
        <v/>
      </c>
    </row>
    <row r="3977" spans="1:59" ht="20.100000000000001" customHeight="1" x14ac:dyDescent="0.25">
      <c r="A3977" s="147"/>
      <c r="B3977" s="147"/>
      <c r="C3977" s="147"/>
      <c r="D3977" s="147"/>
      <c r="E3977" s="147"/>
      <c r="F3977" s="147"/>
      <c r="G3977" s="147"/>
      <c r="H3977" s="147"/>
      <c r="I3977" s="147"/>
      <c r="J3977" s="147"/>
      <c r="K3977" s="142"/>
      <c r="L3977" s="142"/>
      <c r="M3977" s="142"/>
      <c r="N3977" s="142"/>
      <c r="O3977" s="142"/>
      <c r="P3977" s="142"/>
      <c r="Q3977" s="142"/>
      <c r="R3977" s="142"/>
      <c r="S3977" s="142"/>
      <c r="BB3977" s="147"/>
      <c r="BC3977" s="147">
        <f t="shared" si="1476"/>
        <v>21.043199999998727</v>
      </c>
      <c r="BD3977" s="163">
        <f t="shared" si="1477"/>
        <v>3.7067354527572805E-3</v>
      </c>
      <c r="BE3977" s="147">
        <f t="shared" si="1478"/>
        <v>9.3062720213279299E-6</v>
      </c>
      <c r="BF3977" s="147">
        <f t="shared" si="1474"/>
        <v>9.3062720213279299E-6</v>
      </c>
      <c r="BG3977" s="159" t="str">
        <f t="shared" si="1475"/>
        <v/>
      </c>
    </row>
    <row r="3978" spans="1:59" ht="20.100000000000001" customHeight="1" x14ac:dyDescent="0.25">
      <c r="A3978" s="147"/>
      <c r="B3978" s="147"/>
      <c r="C3978" s="147"/>
      <c r="D3978" s="147"/>
      <c r="E3978" s="147"/>
      <c r="F3978" s="147"/>
      <c r="G3978" s="147"/>
      <c r="H3978" s="147"/>
      <c r="I3978" s="147"/>
      <c r="J3978" s="147"/>
      <c r="K3978" s="142"/>
      <c r="L3978" s="142"/>
      <c r="M3978" s="142"/>
      <c r="N3978" s="142"/>
      <c r="O3978" s="142"/>
      <c r="P3978" s="142"/>
      <c r="Q3978" s="142"/>
      <c r="R3978" s="142"/>
      <c r="S3978" s="142"/>
      <c r="BB3978" s="147"/>
      <c r="BC3978" s="147">
        <f t="shared" si="1476"/>
        <v>21.049599999998726</v>
      </c>
      <c r="BD3978" s="163">
        <f t="shared" si="1477"/>
        <v>3.6974291807359526E-3</v>
      </c>
      <c r="BE3978" s="147">
        <f t="shared" si="1478"/>
        <v>9.2835934146760259E-6</v>
      </c>
      <c r="BF3978" s="147">
        <f t="shared" si="1474"/>
        <v>9.2835934146760259E-6</v>
      </c>
      <c r="BG3978" s="159" t="str">
        <f t="shared" si="1475"/>
        <v/>
      </c>
    </row>
    <row r="3979" spans="1:59" ht="20.100000000000001" customHeight="1" x14ac:dyDescent="0.25">
      <c r="A3979" s="147"/>
      <c r="B3979" s="147"/>
      <c r="C3979" s="147"/>
      <c r="D3979" s="147"/>
      <c r="E3979" s="147"/>
      <c r="F3979" s="147"/>
      <c r="G3979" s="147"/>
      <c r="H3979" s="147"/>
      <c r="I3979" s="147"/>
      <c r="J3979" s="147"/>
      <c r="K3979" s="142"/>
      <c r="L3979" s="142"/>
      <c r="M3979" s="142"/>
      <c r="N3979" s="142"/>
      <c r="O3979" s="142"/>
      <c r="P3979" s="142"/>
      <c r="Q3979" s="142"/>
      <c r="R3979" s="142"/>
      <c r="S3979" s="142"/>
      <c r="BB3979" s="147"/>
      <c r="BC3979" s="147">
        <f t="shared" si="1476"/>
        <v>21.055999999998726</v>
      </c>
      <c r="BD3979" s="163">
        <f t="shared" si="1477"/>
        <v>3.6881455873212766E-3</v>
      </c>
      <c r="BE3979" s="147">
        <f t="shared" si="1478"/>
        <v>9.2609679342744826E-6</v>
      </c>
      <c r="BF3979" s="147">
        <f t="shared" si="1474"/>
        <v>9.2609679342744826E-6</v>
      </c>
      <c r="BG3979" s="159" t="str">
        <f t="shared" si="1475"/>
        <v/>
      </c>
    </row>
    <row r="3980" spans="1:59" ht="20.100000000000001" customHeight="1" x14ac:dyDescent="0.25">
      <c r="A3980" s="147"/>
      <c r="B3980" s="147"/>
      <c r="C3980" s="147"/>
      <c r="D3980" s="147"/>
      <c r="E3980" s="147"/>
      <c r="F3980" s="147"/>
      <c r="G3980" s="147"/>
      <c r="H3980" s="147"/>
      <c r="I3980" s="147"/>
      <c r="J3980" s="147"/>
      <c r="K3980" s="142"/>
      <c r="L3980" s="142"/>
      <c r="M3980" s="142"/>
      <c r="N3980" s="142"/>
      <c r="O3980" s="142"/>
      <c r="P3980" s="142"/>
      <c r="Q3980" s="142"/>
      <c r="R3980" s="142"/>
      <c r="S3980" s="142"/>
      <c r="BB3980" s="147"/>
      <c r="BC3980" s="147">
        <f t="shared" si="1476"/>
        <v>21.062399999998725</v>
      </c>
      <c r="BD3980" s="163">
        <f t="shared" si="1477"/>
        <v>3.6788846193870021E-3</v>
      </c>
      <c r="BE3980" s="147">
        <f t="shared" si="1478"/>
        <v>9.2383954623780767E-6</v>
      </c>
      <c r="BF3980" s="147">
        <f t="shared" si="1474"/>
        <v>9.2383954623780767E-6</v>
      </c>
      <c r="BG3980" s="159" t="str">
        <f t="shared" si="1475"/>
        <v/>
      </c>
    </row>
    <row r="3981" spans="1:59" ht="20.100000000000001" customHeight="1" x14ac:dyDescent="0.25">
      <c r="A3981" s="147"/>
      <c r="B3981" s="147"/>
      <c r="C3981" s="147"/>
      <c r="D3981" s="147"/>
      <c r="E3981" s="147"/>
      <c r="F3981" s="147"/>
      <c r="G3981" s="147"/>
      <c r="H3981" s="147"/>
      <c r="I3981" s="147"/>
      <c r="J3981" s="147"/>
      <c r="K3981" s="142"/>
      <c r="L3981" s="142"/>
      <c r="M3981" s="142"/>
      <c r="N3981" s="142"/>
      <c r="O3981" s="142"/>
      <c r="P3981" s="142"/>
      <c r="Q3981" s="142"/>
      <c r="R3981" s="142"/>
      <c r="S3981" s="142"/>
      <c r="BB3981" s="147"/>
      <c r="BC3981" s="147">
        <f t="shared" si="1476"/>
        <v>21.068799999998724</v>
      </c>
      <c r="BD3981" s="163">
        <f t="shared" si="1477"/>
        <v>3.669646223924624E-3</v>
      </c>
      <c r="BE3981" s="147">
        <f t="shared" si="1478"/>
        <v>9.2158758815004925E-6</v>
      </c>
      <c r="BF3981" s="147">
        <f t="shared" si="1474"/>
        <v>9.2158758815004925E-6</v>
      </c>
      <c r="BG3981" s="159" t="str">
        <f t="shared" si="1475"/>
        <v/>
      </c>
    </row>
    <row r="3982" spans="1:59" ht="20.100000000000001" customHeight="1" x14ac:dyDescent="0.25">
      <c r="A3982" s="147"/>
      <c r="B3982" s="147"/>
      <c r="C3982" s="147"/>
      <c r="D3982" s="147"/>
      <c r="E3982" s="147"/>
      <c r="F3982" s="147"/>
      <c r="G3982" s="147"/>
      <c r="H3982" s="147"/>
      <c r="I3982" s="147"/>
      <c r="J3982" s="147"/>
      <c r="K3982" s="142"/>
      <c r="L3982" s="142"/>
      <c r="M3982" s="142"/>
      <c r="N3982" s="142"/>
      <c r="O3982" s="142"/>
      <c r="P3982" s="142"/>
      <c r="Q3982" s="142"/>
      <c r="R3982" s="142"/>
      <c r="S3982" s="142"/>
      <c r="BB3982" s="147"/>
      <c r="BC3982" s="147">
        <f t="shared" si="1476"/>
        <v>21.075199999998723</v>
      </c>
      <c r="BD3982" s="163">
        <f t="shared" si="1477"/>
        <v>3.6604303480431235E-3</v>
      </c>
      <c r="BE3982" s="147">
        <f t="shared" si="1478"/>
        <v>9.1934090743653156E-6</v>
      </c>
      <c r="BF3982" s="147">
        <f t="shared" si="1474"/>
        <v>9.1934090743653156E-6</v>
      </c>
      <c r="BG3982" s="159" t="str">
        <f t="shared" si="1475"/>
        <v/>
      </c>
    </row>
    <row r="3983" spans="1:59" ht="20.100000000000001" customHeight="1" x14ac:dyDescent="0.25">
      <c r="A3983" s="147"/>
      <c r="B3983" s="147"/>
      <c r="C3983" s="147"/>
      <c r="D3983" s="147"/>
      <c r="E3983" s="147"/>
      <c r="F3983" s="147"/>
      <c r="G3983" s="147"/>
      <c r="H3983" s="147"/>
      <c r="I3983" s="147"/>
      <c r="J3983" s="147"/>
      <c r="K3983" s="142"/>
      <c r="L3983" s="142"/>
      <c r="M3983" s="142"/>
      <c r="N3983" s="142"/>
      <c r="O3983" s="142"/>
      <c r="P3983" s="142"/>
      <c r="Q3983" s="142"/>
      <c r="R3983" s="142"/>
      <c r="S3983" s="142"/>
      <c r="BB3983" s="147"/>
      <c r="BC3983" s="147">
        <f t="shared" si="1476"/>
        <v>21.081599999998723</v>
      </c>
      <c r="BD3983" s="163">
        <f t="shared" si="1477"/>
        <v>3.6512369389687582E-3</v>
      </c>
      <c r="BE3983" s="147">
        <f t="shared" si="1478"/>
        <v>9.1709949239741212E-6</v>
      </c>
      <c r="BF3983" s="147">
        <f t="shared" si="1474"/>
        <v>9.1709949239741212E-6</v>
      </c>
      <c r="BG3983" s="159" t="str">
        <f t="shared" si="1475"/>
        <v/>
      </c>
    </row>
    <row r="3984" spans="1:59" ht="20.100000000000001" customHeight="1" x14ac:dyDescent="0.25">
      <c r="A3984" s="147"/>
      <c r="B3984" s="147"/>
      <c r="C3984" s="147"/>
      <c r="D3984" s="147"/>
      <c r="E3984" s="147"/>
      <c r="F3984" s="147"/>
      <c r="G3984" s="147"/>
      <c r="H3984" s="147"/>
      <c r="I3984" s="147"/>
      <c r="J3984" s="147"/>
      <c r="K3984" s="142"/>
      <c r="L3984" s="142"/>
      <c r="M3984" s="142"/>
      <c r="N3984" s="142"/>
      <c r="O3984" s="142"/>
      <c r="P3984" s="142"/>
      <c r="Q3984" s="142"/>
      <c r="R3984" s="142"/>
      <c r="S3984" s="142"/>
      <c r="BB3984" s="147"/>
      <c r="BC3984" s="147">
        <f t="shared" si="1476"/>
        <v>21.087999999998722</v>
      </c>
      <c r="BD3984" s="163">
        <f t="shared" si="1477"/>
        <v>3.6420659440447841E-3</v>
      </c>
      <c r="BE3984" s="147">
        <f t="shared" si="1478"/>
        <v>9.148633313528845E-6</v>
      </c>
      <c r="BF3984" s="147">
        <f t="shared" si="1474"/>
        <v>9.148633313528845E-6</v>
      </c>
      <c r="BG3984" s="159" t="str">
        <f t="shared" si="1475"/>
        <v/>
      </c>
    </row>
    <row r="3985" spans="1:59" ht="20.100000000000001" customHeight="1" x14ac:dyDescent="0.25">
      <c r="A3985" s="147"/>
      <c r="B3985" s="147"/>
      <c r="C3985" s="147"/>
      <c r="D3985" s="147"/>
      <c r="E3985" s="147"/>
      <c r="F3985" s="147"/>
      <c r="G3985" s="147"/>
      <c r="H3985" s="147"/>
      <c r="I3985" s="147"/>
      <c r="J3985" s="147"/>
      <c r="K3985" s="142"/>
      <c r="L3985" s="142"/>
      <c r="M3985" s="142"/>
      <c r="N3985" s="142"/>
      <c r="O3985" s="142"/>
      <c r="P3985" s="142"/>
      <c r="Q3985" s="142"/>
      <c r="R3985" s="142"/>
      <c r="S3985" s="142"/>
      <c r="BB3985" s="147"/>
      <c r="BC3985" s="147">
        <f t="shared" si="1476"/>
        <v>21.094399999998721</v>
      </c>
      <c r="BD3985" s="163">
        <f t="shared" si="1477"/>
        <v>3.6329173107312552E-3</v>
      </c>
      <c r="BE3985" s="147">
        <f t="shared" si="1478"/>
        <v>9.1263241264946671E-6</v>
      </c>
      <c r="BF3985" s="147">
        <f t="shared" si="1474"/>
        <v>9.1263241264946671E-6</v>
      </c>
      <c r="BG3985" s="159" t="str">
        <f t="shared" si="1475"/>
        <v/>
      </c>
    </row>
    <row r="3986" spans="1:59" ht="20.100000000000001" customHeight="1" x14ac:dyDescent="0.25">
      <c r="A3986" s="147"/>
      <c r="B3986" s="147"/>
      <c r="C3986" s="147"/>
      <c r="D3986" s="147"/>
      <c r="E3986" s="147"/>
      <c r="F3986" s="147"/>
      <c r="G3986" s="147"/>
      <c r="H3986" s="147"/>
      <c r="I3986" s="147"/>
      <c r="J3986" s="147"/>
      <c r="K3986" s="142"/>
      <c r="L3986" s="142"/>
      <c r="M3986" s="142"/>
      <c r="N3986" s="142"/>
      <c r="O3986" s="142"/>
      <c r="P3986" s="142"/>
      <c r="Q3986" s="142"/>
      <c r="R3986" s="142"/>
      <c r="S3986" s="142"/>
      <c r="BB3986" s="147"/>
      <c r="BC3986" s="147">
        <f t="shared" si="1476"/>
        <v>21.100799999998721</v>
      </c>
      <c r="BD3986" s="163">
        <f t="shared" si="1477"/>
        <v>3.6237909866047606E-3</v>
      </c>
      <c r="BE3986" s="147">
        <f t="shared" si="1478"/>
        <v>9.1040672465557762E-6</v>
      </c>
      <c r="BF3986" s="147">
        <f t="shared" si="1474"/>
        <v>9.1040672465557762E-6</v>
      </c>
      <c r="BG3986" s="159" t="str">
        <f t="shared" si="1475"/>
        <v/>
      </c>
    </row>
    <row r="3987" spans="1:59" ht="20.100000000000001" customHeight="1" x14ac:dyDescent="0.25">
      <c r="A3987" s="147"/>
      <c r="B3987" s="147"/>
      <c r="C3987" s="147"/>
      <c r="D3987" s="147"/>
      <c r="E3987" s="147"/>
      <c r="F3987" s="147"/>
      <c r="G3987" s="147"/>
      <c r="H3987" s="147"/>
      <c r="I3987" s="147"/>
      <c r="J3987" s="147"/>
      <c r="K3987" s="142"/>
      <c r="L3987" s="142"/>
      <c r="M3987" s="142"/>
      <c r="N3987" s="142"/>
      <c r="O3987" s="142"/>
      <c r="P3987" s="142"/>
      <c r="Q3987" s="142"/>
      <c r="R3987" s="142"/>
      <c r="S3987" s="142"/>
      <c r="BB3987" s="147"/>
      <c r="BC3987" s="147">
        <f t="shared" si="1476"/>
        <v>21.10719999999872</v>
      </c>
      <c r="BD3987" s="163">
        <f t="shared" si="1477"/>
        <v>3.6146869193582048E-3</v>
      </c>
      <c r="BE3987" s="147">
        <f t="shared" si="1478"/>
        <v>9.0818625576622077E-6</v>
      </c>
      <c r="BF3987" s="147">
        <f t="shared" si="1474"/>
        <v>9.0818625576622077E-6</v>
      </c>
      <c r="BG3987" s="159" t="str">
        <f t="shared" si="1475"/>
        <v/>
      </c>
    </row>
    <row r="3988" spans="1:59" ht="20.100000000000001" customHeight="1" x14ac:dyDescent="0.25">
      <c r="A3988" s="147"/>
      <c r="B3988" s="147"/>
      <c r="C3988" s="147"/>
      <c r="D3988" s="147"/>
      <c r="E3988" s="147"/>
      <c r="F3988" s="147"/>
      <c r="G3988" s="147"/>
      <c r="H3988" s="147"/>
      <c r="I3988" s="147"/>
      <c r="J3988" s="147"/>
      <c r="K3988" s="142"/>
      <c r="L3988" s="142"/>
      <c r="M3988" s="142"/>
      <c r="N3988" s="142"/>
      <c r="O3988" s="142"/>
      <c r="P3988" s="142"/>
      <c r="Q3988" s="142"/>
      <c r="R3988" s="142"/>
      <c r="S3988" s="142"/>
      <c r="BB3988" s="147"/>
      <c r="BC3988" s="147">
        <f t="shared" si="1476"/>
        <v>21.113599999998719</v>
      </c>
      <c r="BD3988" s="163">
        <f t="shared" si="1477"/>
        <v>3.6056050568005426E-3</v>
      </c>
      <c r="BE3988" s="147">
        <f t="shared" si="1478"/>
        <v>9.059709943957852E-6</v>
      </c>
      <c r="BF3988" s="147">
        <f t="shared" si="1474"/>
        <v>9.059709943957852E-6</v>
      </c>
      <c r="BG3988" s="159" t="str">
        <f t="shared" si="1475"/>
        <v/>
      </c>
    </row>
    <row r="3989" spans="1:59" ht="20.100000000000001" customHeight="1" x14ac:dyDescent="0.25">
      <c r="A3989" s="147"/>
      <c r="B3989" s="147"/>
      <c r="C3989" s="147"/>
      <c r="D3989" s="147"/>
      <c r="E3989" s="147"/>
      <c r="F3989" s="147"/>
      <c r="G3989" s="147"/>
      <c r="H3989" s="147"/>
      <c r="I3989" s="147"/>
      <c r="J3989" s="147"/>
      <c r="K3989" s="142"/>
      <c r="L3989" s="142"/>
      <c r="M3989" s="142"/>
      <c r="N3989" s="142"/>
      <c r="O3989" s="142"/>
      <c r="P3989" s="142"/>
      <c r="Q3989" s="142"/>
      <c r="R3989" s="142"/>
      <c r="S3989" s="142"/>
      <c r="BB3989" s="147"/>
      <c r="BC3989" s="147">
        <f t="shared" si="1476"/>
        <v>21.119999999998718</v>
      </c>
      <c r="BD3989" s="163">
        <f t="shared" si="1477"/>
        <v>3.5965453468565847E-3</v>
      </c>
      <c r="BE3989" s="147">
        <f t="shared" si="1478"/>
        <v>9.0376092898671913E-6</v>
      </c>
      <c r="BF3989" s="147">
        <f t="shared" si="1474"/>
        <v>9.0376092898671913E-6</v>
      </c>
      <c r="BG3989" s="159" t="str">
        <f t="shared" si="1475"/>
        <v/>
      </c>
    </row>
    <row r="3990" spans="1:59" ht="20.100000000000001" customHeight="1" x14ac:dyDescent="0.25">
      <c r="A3990" s="147"/>
      <c r="B3990" s="147"/>
      <c r="C3990" s="147"/>
      <c r="D3990" s="147"/>
      <c r="E3990" s="147"/>
      <c r="F3990" s="147"/>
      <c r="G3990" s="147"/>
      <c r="H3990" s="147"/>
      <c r="I3990" s="147"/>
      <c r="J3990" s="147"/>
      <c r="K3990" s="142"/>
      <c r="L3990" s="142"/>
      <c r="M3990" s="142"/>
      <c r="N3990" s="142"/>
      <c r="O3990" s="142"/>
      <c r="P3990" s="142"/>
      <c r="Q3990" s="142"/>
      <c r="R3990" s="142"/>
      <c r="S3990" s="142"/>
      <c r="BB3990" s="147"/>
      <c r="BC3990" s="147">
        <f t="shared" si="1476"/>
        <v>21.126399999998718</v>
      </c>
      <c r="BD3990" s="163">
        <f t="shared" si="1477"/>
        <v>3.5875077375667175E-3</v>
      </c>
      <c r="BE3990" s="147">
        <f t="shared" si="1478"/>
        <v>9.0155604800128998E-6</v>
      </c>
      <c r="BF3990" s="147">
        <f t="shared" si="1474"/>
        <v>9.0155604800128998E-6</v>
      </c>
      <c r="BG3990" s="159" t="str">
        <f t="shared" si="1475"/>
        <v/>
      </c>
    </row>
    <row r="3991" spans="1:59" ht="20.100000000000001" customHeight="1" x14ac:dyDescent="0.25">
      <c r="A3991" s="147"/>
      <c r="B3991" s="147"/>
      <c r="C3991" s="147"/>
      <c r="D3991" s="147"/>
      <c r="E3991" s="147"/>
      <c r="F3991" s="147"/>
      <c r="G3991" s="147"/>
      <c r="H3991" s="147"/>
      <c r="I3991" s="147"/>
      <c r="J3991" s="147"/>
      <c r="K3991" s="142"/>
      <c r="L3991" s="142"/>
      <c r="M3991" s="142"/>
      <c r="N3991" s="142"/>
      <c r="O3991" s="142"/>
      <c r="P3991" s="142"/>
      <c r="Q3991" s="142"/>
      <c r="R3991" s="142"/>
      <c r="S3991" s="142"/>
      <c r="BB3991" s="147"/>
      <c r="BC3991" s="147">
        <f t="shared" si="1476"/>
        <v>21.132799999998717</v>
      </c>
      <c r="BD3991" s="163">
        <f t="shared" si="1477"/>
        <v>3.5784921770867046E-3</v>
      </c>
      <c r="BE3991" s="147">
        <f t="shared" si="1478"/>
        <v>8.9935633992821971E-6</v>
      </c>
      <c r="BF3991" s="147">
        <f t="shared" si="1474"/>
        <v>8.9935633992821971E-6</v>
      </c>
      <c r="BG3991" s="159" t="str">
        <f t="shared" si="1475"/>
        <v/>
      </c>
    </row>
    <row r="3992" spans="1:59" ht="20.100000000000001" customHeight="1" x14ac:dyDescent="0.25">
      <c r="A3992" s="147"/>
      <c r="B3992" s="147"/>
      <c r="C3992" s="147"/>
      <c r="D3992" s="147"/>
      <c r="E3992" s="147"/>
      <c r="F3992" s="147"/>
      <c r="G3992" s="147"/>
      <c r="H3992" s="147"/>
      <c r="I3992" s="147"/>
      <c r="J3992" s="147"/>
      <c r="K3992" s="142"/>
      <c r="L3992" s="142"/>
      <c r="M3992" s="142"/>
      <c r="N3992" s="142"/>
      <c r="O3992" s="142"/>
      <c r="P3992" s="142"/>
      <c r="Q3992" s="142"/>
      <c r="R3992" s="142"/>
      <c r="S3992" s="142"/>
      <c r="BB3992" s="147"/>
      <c r="BC3992" s="147">
        <f t="shared" si="1476"/>
        <v>21.139199999998716</v>
      </c>
      <c r="BD3992" s="163">
        <f t="shared" si="1477"/>
        <v>3.5694986136874224E-3</v>
      </c>
      <c r="BE3992" s="147">
        <f t="shared" si="1478"/>
        <v>8.9716179327782759E-6</v>
      </c>
      <c r="BF3992" s="147">
        <f t="shared" si="1474"/>
        <v>8.9716179327782759E-6</v>
      </c>
      <c r="BG3992" s="159" t="str">
        <f t="shared" si="1475"/>
        <v/>
      </c>
    </row>
    <row r="3993" spans="1:59" ht="20.100000000000001" customHeight="1" x14ac:dyDescent="0.25">
      <c r="A3993" s="147"/>
      <c r="B3993" s="147"/>
      <c r="C3993" s="147"/>
      <c r="D3993" s="147"/>
      <c r="E3993" s="147"/>
      <c r="F3993" s="147"/>
      <c r="G3993" s="147"/>
      <c r="H3993" s="147"/>
      <c r="I3993" s="147"/>
      <c r="J3993" s="147"/>
      <c r="K3993" s="142"/>
      <c r="L3993" s="142"/>
      <c r="M3993" s="142"/>
      <c r="N3993" s="142"/>
      <c r="O3993" s="142"/>
      <c r="P3993" s="142"/>
      <c r="Q3993" s="142"/>
      <c r="R3993" s="142"/>
      <c r="S3993" s="142"/>
      <c r="BB3993" s="147"/>
      <c r="BC3993" s="147">
        <f t="shared" si="1476"/>
        <v>21.145599999998716</v>
      </c>
      <c r="BD3993" s="163">
        <f t="shared" si="1477"/>
        <v>3.5605269957546442E-3</v>
      </c>
      <c r="BE3993" s="147">
        <f t="shared" si="1478"/>
        <v>8.9497239658471901E-6</v>
      </c>
      <c r="BF3993" s="147">
        <f t="shared" si="1474"/>
        <v>8.9497239658471901E-6</v>
      </c>
      <c r="BG3993" s="159" t="str">
        <f t="shared" si="1475"/>
        <v/>
      </c>
    </row>
    <row r="3994" spans="1:59" ht="20.100000000000001" customHeight="1" x14ac:dyDescent="0.25">
      <c r="A3994" s="147"/>
      <c r="B3994" s="147"/>
      <c r="C3994" s="147"/>
      <c r="D3994" s="147"/>
      <c r="E3994" s="147"/>
      <c r="F3994" s="147"/>
      <c r="G3994" s="147"/>
      <c r="H3994" s="147"/>
      <c r="I3994" s="147"/>
      <c r="J3994" s="147"/>
      <c r="K3994" s="142"/>
      <c r="L3994" s="142"/>
      <c r="M3994" s="142"/>
      <c r="N3994" s="142"/>
      <c r="O3994" s="142"/>
      <c r="P3994" s="142"/>
      <c r="Q3994" s="142"/>
      <c r="R3994" s="142"/>
      <c r="S3994" s="142"/>
      <c r="BB3994" s="147"/>
      <c r="BC3994" s="147">
        <f t="shared" si="1476"/>
        <v>21.151999999998715</v>
      </c>
      <c r="BD3994" s="163">
        <f t="shared" si="1477"/>
        <v>3.551577271788797E-3</v>
      </c>
      <c r="BE3994" s="147">
        <f t="shared" si="1478"/>
        <v>8.9278813840765539E-6</v>
      </c>
      <c r="BF3994" s="147">
        <f t="shared" si="1474"/>
        <v>8.9278813840765539E-6</v>
      </c>
      <c r="BG3994" s="159" t="str">
        <f t="shared" si="1475"/>
        <v/>
      </c>
    </row>
    <row r="3995" spans="1:59" ht="20.100000000000001" customHeight="1" x14ac:dyDescent="0.25">
      <c r="A3995" s="147"/>
      <c r="B3995" s="147"/>
      <c r="C3995" s="147"/>
      <c r="D3995" s="147"/>
      <c r="E3995" s="147"/>
      <c r="F3995" s="147"/>
      <c r="G3995" s="147"/>
      <c r="H3995" s="147"/>
      <c r="I3995" s="147"/>
      <c r="J3995" s="147"/>
      <c r="K3995" s="142"/>
      <c r="L3995" s="142"/>
      <c r="M3995" s="142"/>
      <c r="N3995" s="142"/>
      <c r="O3995" s="142"/>
      <c r="P3995" s="142"/>
      <c r="Q3995" s="142"/>
      <c r="R3995" s="142"/>
      <c r="S3995" s="142"/>
      <c r="BB3995" s="147"/>
      <c r="BC3995" s="147">
        <f t="shared" si="1476"/>
        <v>21.158399999998714</v>
      </c>
      <c r="BD3995" s="163">
        <f t="shared" si="1477"/>
        <v>3.5426493904047204E-3</v>
      </c>
      <c r="BE3995" s="147">
        <f t="shared" si="1478"/>
        <v>8.9060900732673524E-6</v>
      </c>
      <c r="BF3995" s="147">
        <f t="shared" si="1474"/>
        <v>8.9060900732673524E-6</v>
      </c>
      <c r="BG3995" s="159" t="str">
        <f t="shared" si="1475"/>
        <v/>
      </c>
    </row>
    <row r="3996" spans="1:59" ht="20.100000000000001" customHeight="1" x14ac:dyDescent="0.25">
      <c r="A3996" s="147"/>
      <c r="B3996" s="147"/>
      <c r="C3996" s="147"/>
      <c r="D3996" s="147"/>
      <c r="E3996" s="147"/>
      <c r="F3996" s="147"/>
      <c r="G3996" s="147"/>
      <c r="H3996" s="147"/>
      <c r="I3996" s="147"/>
      <c r="J3996" s="147"/>
      <c r="K3996" s="142"/>
      <c r="L3996" s="142"/>
      <c r="M3996" s="142"/>
      <c r="N3996" s="142"/>
      <c r="O3996" s="142"/>
      <c r="P3996" s="142"/>
      <c r="Q3996" s="142"/>
      <c r="R3996" s="142"/>
      <c r="S3996" s="142"/>
      <c r="BB3996" s="147"/>
      <c r="BC3996" s="147">
        <f t="shared" si="1476"/>
        <v>21.164799999998714</v>
      </c>
      <c r="BD3996" s="163">
        <f t="shared" si="1477"/>
        <v>3.5337433003314531E-3</v>
      </c>
      <c r="BE3996" s="147">
        <f t="shared" si="1478"/>
        <v>8.8843499194777437E-6</v>
      </c>
      <c r="BF3996" s="147">
        <f t="shared" si="1474"/>
        <v>8.8843499194777437E-6</v>
      </c>
      <c r="BG3996" s="159" t="str">
        <f t="shared" si="1475"/>
        <v/>
      </c>
    </row>
    <row r="3997" spans="1:59" ht="20.100000000000001" customHeight="1" x14ac:dyDescent="0.25">
      <c r="A3997" s="147"/>
      <c r="B3997" s="147"/>
      <c r="C3997" s="147"/>
      <c r="D3997" s="147"/>
      <c r="E3997" s="147"/>
      <c r="F3997" s="147"/>
      <c r="G3997" s="147"/>
      <c r="H3997" s="147"/>
      <c r="I3997" s="147"/>
      <c r="J3997" s="147"/>
      <c r="K3997" s="142"/>
      <c r="L3997" s="142"/>
      <c r="M3997" s="142"/>
      <c r="N3997" s="142"/>
      <c r="O3997" s="142"/>
      <c r="P3997" s="142"/>
      <c r="Q3997" s="142"/>
      <c r="R3997" s="142"/>
      <c r="S3997" s="142"/>
      <c r="BB3997" s="147"/>
      <c r="BC3997" s="147">
        <f t="shared" si="1476"/>
        <v>21.171199999998713</v>
      </c>
      <c r="BD3997" s="163">
        <f t="shared" si="1477"/>
        <v>3.5248589504119753E-3</v>
      </c>
      <c r="BE3997" s="147">
        <f t="shared" si="1478"/>
        <v>8.8626608089627766E-6</v>
      </c>
      <c r="BF3997" s="147">
        <f t="shared" si="1474"/>
        <v>8.8626608089627766E-6</v>
      </c>
      <c r="BG3997" s="159" t="str">
        <f t="shared" si="1475"/>
        <v/>
      </c>
    </row>
    <row r="3998" spans="1:59" ht="20.100000000000001" customHeight="1" x14ac:dyDescent="0.25">
      <c r="A3998" s="147"/>
      <c r="B3998" s="147"/>
      <c r="C3998" s="147"/>
      <c r="D3998" s="147"/>
      <c r="E3998" s="147"/>
      <c r="F3998" s="147"/>
      <c r="G3998" s="147"/>
      <c r="H3998" s="147"/>
      <c r="I3998" s="147"/>
      <c r="J3998" s="147"/>
      <c r="K3998" s="142"/>
      <c r="L3998" s="142"/>
      <c r="M3998" s="142"/>
      <c r="N3998" s="142"/>
      <c r="O3998" s="142"/>
      <c r="P3998" s="142"/>
      <c r="Q3998" s="142"/>
      <c r="R3998" s="142"/>
      <c r="S3998" s="142"/>
      <c r="BB3998" s="147"/>
      <c r="BC3998" s="147">
        <f t="shared" si="1476"/>
        <v>21.177599999998712</v>
      </c>
      <c r="BD3998" s="163">
        <f t="shared" si="1477"/>
        <v>3.5159962896030125E-3</v>
      </c>
      <c r="BE3998" s="147">
        <f t="shared" si="1478"/>
        <v>8.8410226282676328E-6</v>
      </c>
      <c r="BF3998" s="147">
        <f t="shared" si="1474"/>
        <v>8.8410226282676328E-6</v>
      </c>
      <c r="BG3998" s="159" t="str">
        <f t="shared" si="1475"/>
        <v/>
      </c>
    </row>
    <row r="3999" spans="1:59" ht="20.100000000000001" customHeight="1" x14ac:dyDescent="0.25">
      <c r="A3999" s="147"/>
      <c r="B3999" s="147"/>
      <c r="C3999" s="147"/>
      <c r="D3999" s="147"/>
      <c r="E3999" s="147"/>
      <c r="F3999" s="147"/>
      <c r="G3999" s="147"/>
      <c r="H3999" s="147"/>
      <c r="I3999" s="147"/>
      <c r="J3999" s="147"/>
      <c r="K3999" s="142"/>
      <c r="L3999" s="142"/>
      <c r="M3999" s="142"/>
      <c r="N3999" s="142"/>
      <c r="O3999" s="142"/>
      <c r="P3999" s="142"/>
      <c r="Q3999" s="142"/>
      <c r="R3999" s="142"/>
      <c r="S3999" s="142"/>
      <c r="BB3999" s="147"/>
      <c r="BC3999" s="147">
        <f t="shared" si="1476"/>
        <v>21.183999999998711</v>
      </c>
      <c r="BD3999" s="163">
        <f t="shared" si="1477"/>
        <v>3.5071552669747449E-3</v>
      </c>
      <c r="BE3999" s="147">
        <f t="shared" si="1478"/>
        <v>8.8194352641100988E-6</v>
      </c>
      <c r="BF3999" s="147">
        <f t="shared" si="1474"/>
        <v>8.8194352641100988E-6</v>
      </c>
      <c r="BG3999" s="159" t="str">
        <f t="shared" si="1475"/>
        <v/>
      </c>
    </row>
    <row r="4000" spans="1:59" ht="20.100000000000001" customHeight="1" x14ac:dyDescent="0.25">
      <c r="A4000" s="147"/>
      <c r="B4000" s="147"/>
      <c r="C4000" s="147"/>
      <c r="D4000" s="147"/>
      <c r="E4000" s="147"/>
      <c r="F4000" s="147"/>
      <c r="G4000" s="147"/>
      <c r="H4000" s="147"/>
      <c r="I4000" s="147"/>
      <c r="J4000" s="147"/>
      <c r="K4000" s="142"/>
      <c r="L4000" s="142"/>
      <c r="M4000" s="142"/>
      <c r="N4000" s="142"/>
      <c r="O4000" s="142"/>
      <c r="P4000" s="142"/>
      <c r="Q4000" s="142"/>
      <c r="R4000" s="142"/>
      <c r="S4000" s="142"/>
      <c r="BB4000" s="147"/>
      <c r="BC4000" s="147">
        <f t="shared" si="1476"/>
        <v>21.190399999998711</v>
      </c>
      <c r="BD4000" s="163">
        <f t="shared" si="1477"/>
        <v>3.4983358317106348E-3</v>
      </c>
      <c r="BE4000" s="147">
        <f t="shared" si="1478"/>
        <v>8.7978986034863843E-6</v>
      </c>
      <c r="BF4000" s="147">
        <f t="shared" si="1474"/>
        <v>8.7978986034863843E-6</v>
      </c>
      <c r="BG4000" s="159" t="str">
        <f t="shared" si="1475"/>
        <v/>
      </c>
    </row>
    <row r="4001" spans="1:59" ht="20.100000000000001" customHeight="1" x14ac:dyDescent="0.25">
      <c r="A4001" s="147"/>
      <c r="B4001" s="147"/>
      <c r="C4001" s="147"/>
      <c r="D4001" s="147"/>
      <c r="E4001" s="147"/>
      <c r="F4001" s="147"/>
      <c r="G4001" s="147"/>
      <c r="H4001" s="147"/>
      <c r="I4001" s="147"/>
      <c r="J4001" s="147"/>
      <c r="K4001" s="142"/>
      <c r="L4001" s="142"/>
      <c r="M4001" s="142"/>
      <c r="N4001" s="142"/>
      <c r="O4001" s="142"/>
      <c r="P4001" s="142"/>
      <c r="Q4001" s="142"/>
      <c r="R4001" s="142"/>
      <c r="S4001" s="142"/>
      <c r="BB4001" s="147"/>
      <c r="BC4001" s="147">
        <f t="shared" si="1476"/>
        <v>21.19679999999871</v>
      </c>
      <c r="BD4001" s="163">
        <f t="shared" si="1477"/>
        <v>3.4895379331071484E-3</v>
      </c>
      <c r="BE4001" s="147">
        <f t="shared" si="1478"/>
        <v>8.7764125335778806E-6</v>
      </c>
      <c r="BF4001" s="147">
        <f t="shared" si="1474"/>
        <v>8.7764125335778806E-6</v>
      </c>
      <c r="BG4001" s="159" t="str">
        <f t="shared" si="1475"/>
        <v/>
      </c>
    </row>
    <row r="4002" spans="1:59" ht="20.100000000000001" customHeight="1" x14ac:dyDescent="0.25">
      <c r="A4002" s="147"/>
      <c r="B4002" s="147"/>
      <c r="C4002" s="147"/>
      <c r="D4002" s="147"/>
      <c r="E4002" s="147"/>
      <c r="F4002" s="147"/>
      <c r="G4002" s="147"/>
      <c r="H4002" s="147"/>
      <c r="I4002" s="147"/>
      <c r="J4002" s="147"/>
      <c r="K4002" s="142"/>
      <c r="L4002" s="142"/>
      <c r="M4002" s="142"/>
      <c r="N4002" s="142"/>
      <c r="O4002" s="142"/>
      <c r="P4002" s="142"/>
      <c r="Q4002" s="142"/>
      <c r="R4002" s="142"/>
      <c r="S4002" s="142"/>
      <c r="BB4002" s="147"/>
      <c r="BC4002" s="147">
        <f t="shared" si="1476"/>
        <v>21.203199999998709</v>
      </c>
      <c r="BD4002" s="163">
        <f t="shared" si="1477"/>
        <v>3.4807615205735705E-3</v>
      </c>
      <c r="BE4002" s="147">
        <f t="shared" si="1478"/>
        <v>8.7549769418465706E-6</v>
      </c>
      <c r="BF4002" s="147">
        <f t="shared" si="1474"/>
        <v>8.7549769418465706E-6</v>
      </c>
      <c r="BG4002" s="159" t="str">
        <f t="shared" si="1475"/>
        <v/>
      </c>
    </row>
    <row r="4003" spans="1:59" ht="20.100000000000001" customHeight="1" x14ac:dyDescent="0.25">
      <c r="A4003" s="147"/>
      <c r="B4003" s="147"/>
      <c r="C4003" s="147"/>
      <c r="D4003" s="147"/>
      <c r="E4003" s="147"/>
      <c r="F4003" s="147"/>
      <c r="G4003" s="147"/>
      <c r="H4003" s="147"/>
      <c r="I4003" s="147"/>
      <c r="J4003" s="147"/>
      <c r="K4003" s="142"/>
      <c r="L4003" s="142"/>
      <c r="M4003" s="142"/>
      <c r="N4003" s="142"/>
      <c r="O4003" s="142"/>
      <c r="P4003" s="142"/>
      <c r="Q4003" s="142"/>
      <c r="R4003" s="142"/>
      <c r="S4003" s="142"/>
      <c r="BB4003" s="147"/>
      <c r="BC4003" s="147">
        <f t="shared" si="1476"/>
        <v>21.209599999998709</v>
      </c>
      <c r="BD4003" s="163">
        <f t="shared" si="1477"/>
        <v>3.472006543631724E-3</v>
      </c>
      <c r="BE4003" s="147">
        <f t="shared" si="1478"/>
        <v>8.7335917159452568E-6</v>
      </c>
      <c r="BF4003" s="147">
        <f t="shared" si="1474"/>
        <v>8.7335917159452568E-6</v>
      </c>
      <c r="BG4003" s="159" t="str">
        <f t="shared" si="1475"/>
        <v/>
      </c>
    </row>
    <row r="4004" spans="1:59" ht="20.100000000000001" customHeight="1" x14ac:dyDescent="0.25">
      <c r="A4004" s="147"/>
      <c r="B4004" s="147"/>
      <c r="C4004" s="147"/>
      <c r="D4004" s="147"/>
      <c r="E4004" s="147"/>
      <c r="F4004" s="147"/>
      <c r="G4004" s="147"/>
      <c r="H4004" s="147"/>
      <c r="I4004" s="147"/>
      <c r="J4004" s="147"/>
      <c r="K4004" s="142"/>
      <c r="L4004" s="142"/>
      <c r="M4004" s="142"/>
      <c r="N4004" s="142"/>
      <c r="O4004" s="142"/>
      <c r="P4004" s="142"/>
      <c r="Q4004" s="142"/>
      <c r="R4004" s="142"/>
      <c r="S4004" s="142"/>
      <c r="BB4004" s="147"/>
      <c r="BC4004" s="147">
        <f t="shared" si="1476"/>
        <v>21.215999999998708</v>
      </c>
      <c r="BD4004" s="163">
        <f t="shared" si="1477"/>
        <v>3.4632729519157787E-3</v>
      </c>
      <c r="BE4004" s="147">
        <f t="shared" si="1478"/>
        <v>8.7122567437813124E-6</v>
      </c>
      <c r="BF4004" s="147">
        <f t="shared" si="1474"/>
        <v>8.7122567437813124E-6</v>
      </c>
      <c r="BG4004" s="159" t="str">
        <f t="shared" si="1475"/>
        <v/>
      </c>
    </row>
    <row r="4005" spans="1:59" ht="20.100000000000001" customHeight="1" x14ac:dyDescent="0.25">
      <c r="A4005" s="147"/>
      <c r="B4005" s="147"/>
      <c r="C4005" s="147"/>
      <c r="D4005" s="147"/>
      <c r="E4005" s="147"/>
      <c r="F4005" s="147"/>
      <c r="G4005" s="147"/>
      <c r="H4005" s="147"/>
      <c r="I4005" s="147"/>
      <c r="J4005" s="147"/>
      <c r="K4005" s="142"/>
      <c r="L4005" s="142"/>
      <c r="M4005" s="142"/>
      <c r="N4005" s="142"/>
      <c r="O4005" s="142"/>
      <c r="P4005" s="142"/>
      <c r="Q4005" s="142"/>
      <c r="R4005" s="142"/>
      <c r="S4005" s="142"/>
      <c r="BB4005" s="147"/>
      <c r="BC4005" s="147">
        <f t="shared" si="1476"/>
        <v>21.222399999998707</v>
      </c>
      <c r="BD4005" s="163">
        <f t="shared" si="1477"/>
        <v>3.4545606951719974E-3</v>
      </c>
      <c r="BE4005" s="147">
        <f t="shared" si="1478"/>
        <v>8.6909719134780836E-6</v>
      </c>
      <c r="BF4005" s="147">
        <f t="shared" si="1474"/>
        <v>8.6909719134780836E-6</v>
      </c>
      <c r="BG4005" s="159" t="str">
        <f t="shared" si="1475"/>
        <v/>
      </c>
    </row>
    <row r="4006" spans="1:59" ht="20.100000000000001" customHeight="1" x14ac:dyDescent="0.25">
      <c r="A4006" s="147"/>
      <c r="B4006" s="147"/>
      <c r="C4006" s="147"/>
      <c r="D4006" s="147"/>
      <c r="E4006" s="147"/>
      <c r="F4006" s="147"/>
      <c r="G4006" s="147"/>
      <c r="H4006" s="147"/>
      <c r="I4006" s="147"/>
      <c r="J4006" s="147"/>
      <c r="K4006" s="142"/>
      <c r="L4006" s="142"/>
      <c r="M4006" s="142"/>
      <c r="N4006" s="142"/>
      <c r="O4006" s="142"/>
      <c r="P4006" s="142"/>
      <c r="Q4006" s="142"/>
      <c r="R4006" s="142"/>
      <c r="S4006" s="142"/>
      <c r="BB4006" s="147"/>
      <c r="BC4006" s="147">
        <f t="shared" si="1476"/>
        <v>21.228799999998706</v>
      </c>
      <c r="BD4006" s="163">
        <f t="shared" si="1477"/>
        <v>3.4458697232585193E-3</v>
      </c>
      <c r="BE4006" s="147">
        <f t="shared" si="1478"/>
        <v>8.6697371133948389E-6</v>
      </c>
      <c r="BF4006" s="147">
        <f t="shared" si="1474"/>
        <v>8.6697371133948389E-6</v>
      </c>
      <c r="BG4006" s="159" t="str">
        <f t="shared" si="1475"/>
        <v/>
      </c>
    </row>
    <row r="4007" spans="1:59" ht="20.100000000000001" customHeight="1" x14ac:dyDescent="0.25">
      <c r="A4007" s="147"/>
      <c r="B4007" s="147"/>
      <c r="C4007" s="147"/>
      <c r="D4007" s="147"/>
      <c r="E4007" s="147"/>
      <c r="F4007" s="147"/>
      <c r="G4007" s="147"/>
      <c r="H4007" s="147"/>
      <c r="I4007" s="147"/>
      <c r="J4007" s="147"/>
      <c r="K4007" s="142"/>
      <c r="L4007" s="142"/>
      <c r="M4007" s="142"/>
      <c r="N4007" s="142"/>
      <c r="O4007" s="142"/>
      <c r="P4007" s="142"/>
      <c r="Q4007" s="142"/>
      <c r="R4007" s="142"/>
      <c r="S4007" s="142"/>
      <c r="BB4007" s="147"/>
      <c r="BC4007" s="147">
        <f t="shared" si="1476"/>
        <v>21.235199999998706</v>
      </c>
      <c r="BD4007" s="163">
        <f t="shared" si="1477"/>
        <v>3.4371999861451245E-3</v>
      </c>
      <c r="BE4007" s="147">
        <f t="shared" si="1478"/>
        <v>8.6485522321193969E-6</v>
      </c>
      <c r="BF4007" s="147">
        <f t="shared" si="1474"/>
        <v>8.6485522321193969E-6</v>
      </c>
      <c r="BG4007" s="159" t="str">
        <f t="shared" si="1475"/>
        <v/>
      </c>
    </row>
    <row r="4008" spans="1:59" ht="20.100000000000001" customHeight="1" x14ac:dyDescent="0.25">
      <c r="A4008" s="147"/>
      <c r="B4008" s="147"/>
      <c r="C4008" s="147"/>
      <c r="D4008" s="147"/>
      <c r="E4008" s="147"/>
      <c r="F4008" s="147"/>
      <c r="G4008" s="147"/>
      <c r="H4008" s="147"/>
      <c r="I4008" s="147"/>
      <c r="J4008" s="147"/>
      <c r="K4008" s="142"/>
      <c r="L4008" s="142"/>
      <c r="M4008" s="142"/>
      <c r="N4008" s="142"/>
      <c r="O4008" s="142"/>
      <c r="P4008" s="142"/>
      <c r="Q4008" s="142"/>
      <c r="R4008" s="142"/>
      <c r="S4008" s="142"/>
      <c r="BB4008" s="147"/>
      <c r="BC4008" s="147">
        <f t="shared" si="1476"/>
        <v>21.241599999998705</v>
      </c>
      <c r="BD4008" s="163">
        <f t="shared" si="1477"/>
        <v>3.4285514339130051E-3</v>
      </c>
      <c r="BE4008" s="147">
        <f t="shared" si="1478"/>
        <v>8.6274171584633554E-6</v>
      </c>
      <c r="BF4008" s="147">
        <f t="shared" si="1474"/>
        <v>8.6274171584633554E-6</v>
      </c>
      <c r="BG4008" s="159" t="str">
        <f t="shared" si="1475"/>
        <v/>
      </c>
    </row>
    <row r="4009" spans="1:59" ht="20.100000000000001" customHeight="1" x14ac:dyDescent="0.25">
      <c r="A4009" s="147"/>
      <c r="B4009" s="147"/>
      <c r="C4009" s="147"/>
      <c r="D4009" s="147"/>
      <c r="E4009" s="147"/>
      <c r="F4009" s="147"/>
      <c r="G4009" s="147"/>
      <c r="H4009" s="147"/>
      <c r="I4009" s="147"/>
      <c r="J4009" s="147"/>
      <c r="K4009" s="142"/>
      <c r="L4009" s="142"/>
      <c r="M4009" s="142"/>
      <c r="N4009" s="142"/>
      <c r="O4009" s="142"/>
      <c r="P4009" s="142"/>
      <c r="Q4009" s="142"/>
      <c r="R4009" s="142"/>
      <c r="S4009" s="142"/>
      <c r="BB4009" s="147"/>
      <c r="BC4009" s="147">
        <f t="shared" si="1476"/>
        <v>21.247999999998704</v>
      </c>
      <c r="BD4009" s="163">
        <f t="shared" si="1477"/>
        <v>3.4199240167545417E-3</v>
      </c>
      <c r="BE4009" s="147">
        <f t="shared" si="1478"/>
        <v>8.6063317814677291E-6</v>
      </c>
      <c r="BF4009" s="147">
        <f t="shared" si="1474"/>
        <v>8.6063317814677291E-6</v>
      </c>
      <c r="BG4009" s="159" t="str">
        <f t="shared" si="1475"/>
        <v/>
      </c>
    </row>
    <row r="4010" spans="1:59" ht="20.100000000000001" customHeight="1" x14ac:dyDescent="0.25">
      <c r="A4010" s="147"/>
      <c r="B4010" s="147"/>
      <c r="C4010" s="147"/>
      <c r="D4010" s="147"/>
      <c r="E4010" s="147"/>
      <c r="F4010" s="147"/>
      <c r="G4010" s="147"/>
      <c r="H4010" s="147"/>
      <c r="I4010" s="147"/>
      <c r="J4010" s="147"/>
      <c r="K4010" s="142"/>
      <c r="L4010" s="142"/>
      <c r="M4010" s="142"/>
      <c r="N4010" s="142"/>
      <c r="O4010" s="142"/>
      <c r="P4010" s="142"/>
      <c r="Q4010" s="142"/>
      <c r="R4010" s="142"/>
      <c r="S4010" s="142"/>
      <c r="BB4010" s="147"/>
      <c r="BC4010" s="147">
        <f t="shared" si="1476"/>
        <v>21.254399999998704</v>
      </c>
      <c r="BD4010" s="163">
        <f t="shared" si="1477"/>
        <v>3.411317684973074E-3</v>
      </c>
      <c r="BE4010" s="147">
        <f t="shared" si="1478"/>
        <v>8.5852959904103229E-6</v>
      </c>
      <c r="BF4010" s="147">
        <f t="shared" si="1474"/>
        <v>8.5852959904103229E-6</v>
      </c>
      <c r="BG4010" s="159" t="str">
        <f t="shared" si="1475"/>
        <v/>
      </c>
    </row>
    <row r="4011" spans="1:59" ht="20.100000000000001" customHeight="1" x14ac:dyDescent="0.25">
      <c r="A4011" s="147"/>
      <c r="B4011" s="147"/>
      <c r="C4011" s="147"/>
      <c r="D4011" s="147"/>
      <c r="E4011" s="147"/>
      <c r="F4011" s="147"/>
      <c r="G4011" s="147"/>
      <c r="H4011" s="147"/>
      <c r="I4011" s="147"/>
      <c r="J4011" s="147"/>
      <c r="K4011" s="142"/>
      <c r="L4011" s="142"/>
      <c r="M4011" s="142"/>
      <c r="N4011" s="142"/>
      <c r="O4011" s="142"/>
      <c r="P4011" s="142"/>
      <c r="Q4011" s="142"/>
      <c r="R4011" s="142"/>
      <c r="S4011" s="142"/>
      <c r="BB4011" s="147"/>
      <c r="BC4011" s="147">
        <f t="shared" si="1476"/>
        <v>21.260799999998703</v>
      </c>
      <c r="BD4011" s="163">
        <f t="shared" si="1477"/>
        <v>3.4027323889826637E-3</v>
      </c>
      <c r="BE4011" s="147">
        <f t="shared" si="1478"/>
        <v>8.5643096747844809E-6</v>
      </c>
      <c r="BF4011" s="147">
        <f t="shared" si="1474"/>
        <v>8.5643096747844809E-6</v>
      </c>
      <c r="BG4011" s="159" t="str">
        <f t="shared" si="1475"/>
        <v/>
      </c>
    </row>
    <row r="4012" spans="1:59" ht="20.100000000000001" customHeight="1" x14ac:dyDescent="0.25">
      <c r="A4012" s="147"/>
      <c r="B4012" s="147"/>
      <c r="C4012" s="147"/>
      <c r="D4012" s="147"/>
      <c r="E4012" s="147"/>
      <c r="F4012" s="147"/>
      <c r="G4012" s="147"/>
      <c r="H4012" s="147"/>
      <c r="I4012" s="147"/>
      <c r="J4012" s="147"/>
      <c r="K4012" s="142"/>
      <c r="L4012" s="142"/>
      <c r="M4012" s="142"/>
      <c r="N4012" s="142"/>
      <c r="O4012" s="142"/>
      <c r="P4012" s="142"/>
      <c r="Q4012" s="142"/>
      <c r="R4012" s="142"/>
      <c r="S4012" s="142"/>
      <c r="BB4012" s="147"/>
      <c r="BC4012" s="147">
        <f t="shared" si="1476"/>
        <v>21.267199999998702</v>
      </c>
      <c r="BD4012" s="163">
        <f t="shared" si="1477"/>
        <v>3.3941680793078792E-3</v>
      </c>
      <c r="BE4012" s="147">
        <f t="shared" si="1478"/>
        <v>8.5433727243186021E-6</v>
      </c>
      <c r="BF4012" s="147">
        <f t="shared" si="1474"/>
        <v>8.5433727243186021E-6</v>
      </c>
      <c r="BG4012" s="159" t="str">
        <f t="shared" si="1475"/>
        <v/>
      </c>
    </row>
    <row r="4013" spans="1:59" ht="20.100000000000001" customHeight="1" x14ac:dyDescent="0.25">
      <c r="A4013" s="147"/>
      <c r="B4013" s="147"/>
      <c r="C4013" s="147"/>
      <c r="D4013" s="147"/>
      <c r="E4013" s="147"/>
      <c r="F4013" s="147"/>
      <c r="G4013" s="147"/>
      <c r="H4013" s="147"/>
      <c r="I4013" s="147"/>
      <c r="J4013" s="147"/>
      <c r="K4013" s="142"/>
      <c r="L4013" s="142"/>
      <c r="M4013" s="142"/>
      <c r="N4013" s="142"/>
      <c r="O4013" s="142"/>
      <c r="P4013" s="142"/>
      <c r="Q4013" s="142"/>
      <c r="R4013" s="142"/>
      <c r="S4013" s="142"/>
      <c r="BB4013" s="147"/>
      <c r="BC4013" s="147">
        <f t="shared" si="1476"/>
        <v>21.273599999998702</v>
      </c>
      <c r="BD4013" s="163">
        <f t="shared" si="1477"/>
        <v>3.3856247065835606E-3</v>
      </c>
      <c r="BE4013" s="147">
        <f t="shared" si="1478"/>
        <v>8.5224850289535893E-6</v>
      </c>
      <c r="BF4013" s="147">
        <f t="shared" si="1474"/>
        <v>8.5224850289535893E-6</v>
      </c>
      <c r="BG4013" s="159" t="str">
        <f t="shared" si="1475"/>
        <v/>
      </c>
    </row>
    <row r="4014" spans="1:59" ht="20.100000000000001" customHeight="1" x14ac:dyDescent="0.25">
      <c r="A4014" s="147"/>
      <c r="B4014" s="147"/>
      <c r="C4014" s="147"/>
      <c r="D4014" s="147"/>
      <c r="E4014" s="147"/>
      <c r="F4014" s="147"/>
      <c r="G4014" s="147"/>
      <c r="H4014" s="147"/>
      <c r="I4014" s="147"/>
      <c r="J4014" s="147"/>
      <c r="K4014" s="142"/>
      <c r="L4014" s="142"/>
      <c r="M4014" s="142"/>
      <c r="N4014" s="142"/>
      <c r="O4014" s="142"/>
      <c r="P4014" s="142"/>
      <c r="Q4014" s="142"/>
      <c r="R4014" s="142"/>
      <c r="S4014" s="142"/>
      <c r="BB4014" s="147"/>
      <c r="BC4014" s="147">
        <f t="shared" si="1476"/>
        <v>21.279999999998701</v>
      </c>
      <c r="BD4014" s="163">
        <f t="shared" si="1477"/>
        <v>3.377102221554607E-3</v>
      </c>
      <c r="BE4014" s="147">
        <f t="shared" si="1478"/>
        <v>8.5016464788792781E-6</v>
      </c>
      <c r="BF4014" s="147">
        <f t="shared" si="1474"/>
        <v>8.5016464788792781E-6</v>
      </c>
      <c r="BG4014" s="159" t="str">
        <f t="shared" si="1475"/>
        <v/>
      </c>
    </row>
    <row r="4015" spans="1:59" ht="20.100000000000001" customHeight="1" x14ac:dyDescent="0.25">
      <c r="A4015" s="147"/>
      <c r="B4015" s="147"/>
      <c r="C4015" s="147"/>
      <c r="D4015" s="147"/>
      <c r="E4015" s="147"/>
      <c r="F4015" s="147"/>
      <c r="G4015" s="147"/>
      <c r="H4015" s="147"/>
      <c r="I4015" s="147"/>
      <c r="J4015" s="147"/>
      <c r="K4015" s="142"/>
      <c r="L4015" s="142"/>
      <c r="M4015" s="142"/>
      <c r="N4015" s="142"/>
      <c r="O4015" s="142"/>
      <c r="P4015" s="142"/>
      <c r="Q4015" s="142"/>
      <c r="R4015" s="142"/>
      <c r="S4015" s="142"/>
      <c r="BB4015" s="147"/>
      <c r="BC4015" s="147">
        <f t="shared" si="1476"/>
        <v>21.2863999999987</v>
      </c>
      <c r="BD4015" s="163">
        <f t="shared" si="1477"/>
        <v>3.3686005750757277E-3</v>
      </c>
      <c r="BE4015" s="147">
        <f t="shared" si="1478"/>
        <v>8.4808569644849972E-6</v>
      </c>
      <c r="BF4015" s="147">
        <f t="shared" si="1474"/>
        <v>8.4808569644849972E-6</v>
      </c>
      <c r="BG4015" s="159" t="str">
        <f t="shared" si="1475"/>
        <v/>
      </c>
    </row>
    <row r="4016" spans="1:59" ht="20.100000000000001" customHeight="1" x14ac:dyDescent="0.25">
      <c r="A4016" s="147"/>
      <c r="B4016" s="147"/>
      <c r="C4016" s="147"/>
      <c r="D4016" s="147"/>
      <c r="E4016" s="147"/>
      <c r="F4016" s="147"/>
      <c r="G4016" s="147"/>
      <c r="H4016" s="147"/>
      <c r="I4016" s="147"/>
      <c r="J4016" s="147"/>
      <c r="K4016" s="142"/>
      <c r="L4016" s="142"/>
      <c r="M4016" s="142"/>
      <c r="N4016" s="142"/>
      <c r="O4016" s="142"/>
      <c r="P4016" s="142"/>
      <c r="Q4016" s="142"/>
      <c r="R4016" s="142"/>
      <c r="S4016" s="142"/>
      <c r="BB4016" s="147"/>
      <c r="BC4016" s="147">
        <f t="shared" si="1476"/>
        <v>21.292799999998699</v>
      </c>
      <c r="BD4016" s="163">
        <f t="shared" si="1477"/>
        <v>3.3601197181112427E-3</v>
      </c>
      <c r="BE4016" s="147">
        <f t="shared" si="1478"/>
        <v>8.4601163764159472E-6</v>
      </c>
      <c r="BF4016" s="147">
        <f t="shared" si="1474"/>
        <v>8.4601163764159472E-6</v>
      </c>
      <c r="BG4016" s="159" t="str">
        <f t="shared" si="1475"/>
        <v/>
      </c>
    </row>
    <row r="4017" spans="1:59" ht="20.100000000000001" customHeight="1" x14ac:dyDescent="0.25">
      <c r="A4017" s="147"/>
      <c r="B4017" s="147"/>
      <c r="C4017" s="147"/>
      <c r="D4017" s="147"/>
      <c r="E4017" s="147"/>
      <c r="F4017" s="147"/>
      <c r="G4017" s="147"/>
      <c r="H4017" s="147"/>
      <c r="I4017" s="147"/>
      <c r="J4017" s="147"/>
      <c r="K4017" s="142"/>
      <c r="L4017" s="142"/>
      <c r="M4017" s="142"/>
      <c r="N4017" s="142"/>
      <c r="O4017" s="142"/>
      <c r="P4017" s="142"/>
      <c r="Q4017" s="142"/>
      <c r="R4017" s="142"/>
      <c r="S4017" s="142"/>
      <c r="BB4017" s="147"/>
      <c r="BC4017" s="147">
        <f t="shared" si="1476"/>
        <v>21.299199999998699</v>
      </c>
      <c r="BD4017" s="163">
        <f t="shared" si="1477"/>
        <v>3.3516596017348268E-3</v>
      </c>
      <c r="BE4017" s="147">
        <f t="shared" si="1478"/>
        <v>8.4394246055159543E-6</v>
      </c>
      <c r="BF4017" s="147">
        <f t="shared" ref="BF4017:BF4080" si="1479">IF(BD4017&lt;(1-$BB$693),BE4017,"")</f>
        <v>8.4394246055159543E-6</v>
      </c>
      <c r="BG4017" s="159" t="str">
        <f t="shared" ref="BG4017:BG4080" si="1480">IF(BD4017&lt;(1-$BB$699),BE4017,"")</f>
        <v/>
      </c>
    </row>
    <row r="4018" spans="1:59" ht="20.100000000000001" customHeight="1" x14ac:dyDescent="0.25">
      <c r="A4018" s="147"/>
      <c r="B4018" s="147"/>
      <c r="C4018" s="147"/>
      <c r="D4018" s="147"/>
      <c r="E4018" s="147"/>
      <c r="F4018" s="147"/>
      <c r="G4018" s="147"/>
      <c r="H4018" s="147"/>
      <c r="I4018" s="147"/>
      <c r="J4018" s="147"/>
      <c r="K4018" s="142"/>
      <c r="L4018" s="142"/>
      <c r="M4018" s="142"/>
      <c r="N4018" s="142"/>
      <c r="O4018" s="142"/>
      <c r="P4018" s="142"/>
      <c r="Q4018" s="142"/>
      <c r="R4018" s="142"/>
      <c r="S4018" s="142"/>
      <c r="BB4018" s="147"/>
      <c r="BC4018" s="147">
        <f t="shared" ref="BC4018:BC4081" si="1481">BC4017+$BF$686</f>
        <v>21.305599999998698</v>
      </c>
      <c r="BD4018" s="163">
        <f t="shared" ref="BD4018:BD4081" si="1482">_xlfn.CHISQ.DIST.RT(BC4018,7)</f>
        <v>3.3432201771293108E-3</v>
      </c>
      <c r="BE4018" s="147">
        <f t="shared" ref="BE4018:BE4081" si="1483">BD4018-BD4019</f>
        <v>8.4187815428500221E-6</v>
      </c>
      <c r="BF4018" s="147">
        <f t="shared" si="1479"/>
        <v>8.4187815428500221E-6</v>
      </c>
      <c r="BG4018" s="159" t="str">
        <f t="shared" si="1480"/>
        <v/>
      </c>
    </row>
    <row r="4019" spans="1:59" ht="20.100000000000001" customHeight="1" x14ac:dyDescent="0.25">
      <c r="A4019" s="147"/>
      <c r="B4019" s="147"/>
      <c r="C4019" s="147"/>
      <c r="D4019" s="147"/>
      <c r="E4019" s="147"/>
      <c r="F4019" s="147"/>
      <c r="G4019" s="147"/>
      <c r="H4019" s="147"/>
      <c r="I4019" s="147"/>
      <c r="J4019" s="147"/>
      <c r="K4019" s="142"/>
      <c r="L4019" s="142"/>
      <c r="M4019" s="142"/>
      <c r="N4019" s="142"/>
      <c r="O4019" s="142"/>
      <c r="P4019" s="142"/>
      <c r="Q4019" s="142"/>
      <c r="R4019" s="142"/>
      <c r="S4019" s="142"/>
      <c r="BB4019" s="147"/>
      <c r="BC4019" s="147">
        <f t="shared" si="1481"/>
        <v>21.311999999998697</v>
      </c>
      <c r="BD4019" s="163">
        <f t="shared" si="1482"/>
        <v>3.3348013955864608E-3</v>
      </c>
      <c r="BE4019" s="147">
        <f t="shared" si="1483"/>
        <v>8.3981870797472657E-6</v>
      </c>
      <c r="BF4019" s="147">
        <f t="shared" si="1479"/>
        <v>8.3981870797472657E-6</v>
      </c>
      <c r="BG4019" s="159" t="str">
        <f t="shared" si="1480"/>
        <v/>
      </c>
    </row>
    <row r="4020" spans="1:59" ht="20.100000000000001" customHeight="1" x14ac:dyDescent="0.25">
      <c r="A4020" s="147"/>
      <c r="B4020" s="147"/>
      <c r="C4020" s="147"/>
      <c r="D4020" s="147"/>
      <c r="E4020" s="147"/>
      <c r="F4020" s="147"/>
      <c r="G4020" s="147"/>
      <c r="H4020" s="147"/>
      <c r="I4020" s="147"/>
      <c r="J4020" s="147"/>
      <c r="K4020" s="142"/>
      <c r="L4020" s="142"/>
      <c r="M4020" s="142"/>
      <c r="N4020" s="142"/>
      <c r="O4020" s="142"/>
      <c r="P4020" s="142"/>
      <c r="Q4020" s="142"/>
      <c r="R4020" s="142"/>
      <c r="S4020" s="142"/>
      <c r="BB4020" s="147"/>
      <c r="BC4020" s="147">
        <f t="shared" si="1481"/>
        <v>21.318399999998697</v>
      </c>
      <c r="BD4020" s="163">
        <f t="shared" si="1482"/>
        <v>3.3264032085067135E-3</v>
      </c>
      <c r="BE4020" s="147">
        <f t="shared" si="1483"/>
        <v>8.377641107703334E-6</v>
      </c>
      <c r="BF4020" s="147">
        <f t="shared" si="1479"/>
        <v>8.377641107703334E-6</v>
      </c>
      <c r="BG4020" s="159" t="str">
        <f t="shared" si="1480"/>
        <v/>
      </c>
    </row>
    <row r="4021" spans="1:59" ht="20.100000000000001" customHeight="1" x14ac:dyDescent="0.25">
      <c r="A4021" s="147"/>
      <c r="B4021" s="147"/>
      <c r="C4021" s="147"/>
      <c r="D4021" s="147"/>
      <c r="E4021" s="147"/>
      <c r="F4021" s="147"/>
      <c r="G4021" s="147"/>
      <c r="H4021" s="147"/>
      <c r="I4021" s="147"/>
      <c r="J4021" s="147"/>
      <c r="K4021" s="142"/>
      <c r="L4021" s="142"/>
      <c r="M4021" s="142"/>
      <c r="N4021" s="142"/>
      <c r="O4021" s="142"/>
      <c r="P4021" s="142"/>
      <c r="Q4021" s="142"/>
      <c r="R4021" s="142"/>
      <c r="S4021" s="142"/>
      <c r="BB4021" s="147"/>
      <c r="BC4021" s="147">
        <f t="shared" si="1481"/>
        <v>21.324799999998696</v>
      </c>
      <c r="BD4021" s="163">
        <f t="shared" si="1482"/>
        <v>3.3180255673990102E-3</v>
      </c>
      <c r="BE4021" s="147">
        <f t="shared" si="1483"/>
        <v>8.3571435184975028E-6</v>
      </c>
      <c r="BF4021" s="147">
        <f t="shared" si="1479"/>
        <v>8.3571435184975028E-6</v>
      </c>
      <c r="BG4021" s="159" t="str">
        <f t="shared" si="1480"/>
        <v/>
      </c>
    </row>
    <row r="4022" spans="1:59" ht="20.100000000000001" customHeight="1" x14ac:dyDescent="0.25">
      <c r="A4022" s="147"/>
      <c r="B4022" s="147"/>
      <c r="C4022" s="147"/>
      <c r="D4022" s="147"/>
      <c r="E4022" s="147"/>
      <c r="F4022" s="147"/>
      <c r="G4022" s="147"/>
      <c r="H4022" s="147"/>
      <c r="I4022" s="147"/>
      <c r="J4022" s="147"/>
      <c r="K4022" s="142"/>
      <c r="L4022" s="142"/>
      <c r="M4022" s="142"/>
      <c r="N4022" s="142"/>
      <c r="O4022" s="142"/>
      <c r="P4022" s="142"/>
      <c r="Q4022" s="142"/>
      <c r="R4022" s="142"/>
      <c r="S4022" s="142"/>
      <c r="BB4022" s="147"/>
      <c r="BC4022" s="147">
        <f t="shared" si="1481"/>
        <v>21.331199999998695</v>
      </c>
      <c r="BD4022" s="163">
        <f t="shared" si="1482"/>
        <v>3.3096684238805127E-3</v>
      </c>
      <c r="BE4022" s="147">
        <f t="shared" si="1483"/>
        <v>8.3366942040699436E-6</v>
      </c>
      <c r="BF4022" s="147">
        <f t="shared" si="1479"/>
        <v>8.3366942040699436E-6</v>
      </c>
      <c r="BG4022" s="159" t="str">
        <f t="shared" si="1480"/>
        <v/>
      </c>
    </row>
    <row r="4023" spans="1:59" ht="20.100000000000001" customHeight="1" x14ac:dyDescent="0.25">
      <c r="A4023" s="147"/>
      <c r="B4023" s="147"/>
      <c r="C4023" s="147"/>
      <c r="D4023" s="147"/>
      <c r="E4023" s="147"/>
      <c r="F4023" s="147"/>
      <c r="G4023" s="147"/>
      <c r="H4023" s="147"/>
      <c r="I4023" s="147"/>
      <c r="J4023" s="147"/>
      <c r="K4023" s="142"/>
      <c r="L4023" s="142"/>
      <c r="M4023" s="142"/>
      <c r="N4023" s="142"/>
      <c r="O4023" s="142"/>
      <c r="P4023" s="142"/>
      <c r="Q4023" s="142"/>
      <c r="R4023" s="142"/>
      <c r="S4023" s="142"/>
      <c r="BB4023" s="147"/>
      <c r="BC4023" s="147">
        <f t="shared" si="1481"/>
        <v>21.337599999998694</v>
      </c>
      <c r="BD4023" s="163">
        <f t="shared" si="1482"/>
        <v>3.3013317296764428E-3</v>
      </c>
      <c r="BE4023" s="147">
        <f t="shared" si="1483"/>
        <v>8.3162930566275418E-6</v>
      </c>
      <c r="BF4023" s="147">
        <f t="shared" si="1479"/>
        <v>8.3162930566275418E-6</v>
      </c>
      <c r="BG4023" s="159" t="str">
        <f t="shared" si="1480"/>
        <v/>
      </c>
    </row>
    <row r="4024" spans="1:59" ht="20.100000000000001" customHeight="1" x14ac:dyDescent="0.25">
      <c r="A4024" s="147"/>
      <c r="B4024" s="147"/>
      <c r="C4024" s="147"/>
      <c r="D4024" s="147"/>
      <c r="E4024" s="147"/>
      <c r="F4024" s="147"/>
      <c r="G4024" s="147"/>
      <c r="H4024" s="147"/>
      <c r="I4024" s="147"/>
      <c r="J4024" s="147"/>
      <c r="K4024" s="142"/>
      <c r="L4024" s="142"/>
      <c r="M4024" s="142"/>
      <c r="N4024" s="142"/>
      <c r="O4024" s="142"/>
      <c r="P4024" s="142"/>
      <c r="Q4024" s="142"/>
      <c r="R4024" s="142"/>
      <c r="S4024" s="142"/>
      <c r="BB4024" s="147"/>
      <c r="BC4024" s="147">
        <f t="shared" si="1481"/>
        <v>21.343999999998694</v>
      </c>
      <c r="BD4024" s="163">
        <f t="shared" si="1482"/>
        <v>3.2930154366198152E-3</v>
      </c>
      <c r="BE4024" s="147">
        <f t="shared" si="1483"/>
        <v>8.295939968600962E-6</v>
      </c>
      <c r="BF4024" s="147">
        <f t="shared" si="1479"/>
        <v>8.295939968600962E-6</v>
      </c>
      <c r="BG4024" s="159" t="str">
        <f t="shared" si="1480"/>
        <v/>
      </c>
    </row>
    <row r="4025" spans="1:59" ht="20.100000000000001" customHeight="1" x14ac:dyDescent="0.25">
      <c r="A4025" s="147"/>
      <c r="B4025" s="147"/>
      <c r="C4025" s="147"/>
      <c r="D4025" s="147"/>
      <c r="E4025" s="147"/>
      <c r="F4025" s="147"/>
      <c r="G4025" s="147"/>
      <c r="H4025" s="147"/>
      <c r="I4025" s="147"/>
      <c r="J4025" s="147"/>
      <c r="K4025" s="142"/>
      <c r="L4025" s="142"/>
      <c r="M4025" s="142"/>
      <c r="N4025" s="142"/>
      <c r="O4025" s="142"/>
      <c r="P4025" s="142"/>
      <c r="Q4025" s="142"/>
      <c r="R4025" s="142"/>
      <c r="S4025" s="142"/>
      <c r="BB4025" s="147"/>
      <c r="BC4025" s="147">
        <f t="shared" si="1481"/>
        <v>21.350399999998693</v>
      </c>
      <c r="BD4025" s="163">
        <f t="shared" si="1482"/>
        <v>3.2847194966512143E-3</v>
      </c>
      <c r="BE4025" s="147">
        <f t="shared" si="1483"/>
        <v>8.2756348326008464E-6</v>
      </c>
      <c r="BF4025" s="147">
        <f t="shared" si="1479"/>
        <v>8.2756348326008464E-6</v>
      </c>
      <c r="BG4025" s="159" t="str">
        <f t="shared" si="1480"/>
        <v/>
      </c>
    </row>
    <row r="4026" spans="1:59" ht="20.100000000000001" customHeight="1" x14ac:dyDescent="0.25">
      <c r="A4026" s="147"/>
      <c r="B4026" s="147"/>
      <c r="C4026" s="147"/>
      <c r="D4026" s="147"/>
      <c r="E4026" s="147"/>
      <c r="F4026" s="147"/>
      <c r="G4026" s="147"/>
      <c r="H4026" s="147"/>
      <c r="I4026" s="147"/>
      <c r="J4026" s="147"/>
      <c r="K4026" s="142"/>
      <c r="L4026" s="142"/>
      <c r="M4026" s="142"/>
      <c r="N4026" s="142"/>
      <c r="O4026" s="142"/>
      <c r="P4026" s="142"/>
      <c r="Q4026" s="142"/>
      <c r="R4026" s="142"/>
      <c r="S4026" s="142"/>
      <c r="BB4026" s="147"/>
      <c r="BC4026" s="147">
        <f t="shared" si="1481"/>
        <v>21.356799999998692</v>
      </c>
      <c r="BD4026" s="163">
        <f t="shared" si="1482"/>
        <v>3.2764438618186134E-3</v>
      </c>
      <c r="BE4026" s="147">
        <f t="shared" si="1483"/>
        <v>8.2553775415088876E-6</v>
      </c>
      <c r="BF4026" s="147">
        <f t="shared" si="1479"/>
        <v>8.2553775415088876E-6</v>
      </c>
      <c r="BG4026" s="159" t="str">
        <f t="shared" si="1480"/>
        <v/>
      </c>
    </row>
    <row r="4027" spans="1:59" ht="20.100000000000001" customHeight="1" x14ac:dyDescent="0.25">
      <c r="A4027" s="147"/>
      <c r="B4027" s="147"/>
      <c r="C4027" s="147"/>
      <c r="D4027" s="147"/>
      <c r="E4027" s="147"/>
      <c r="F4027" s="147"/>
      <c r="G4027" s="147"/>
      <c r="H4027" s="147"/>
      <c r="I4027" s="147"/>
      <c r="J4027" s="147"/>
      <c r="K4027" s="142"/>
      <c r="L4027" s="142"/>
      <c r="M4027" s="142"/>
      <c r="N4027" s="142"/>
      <c r="O4027" s="142"/>
      <c r="P4027" s="142"/>
      <c r="Q4027" s="142"/>
      <c r="R4027" s="142"/>
      <c r="S4027" s="142"/>
      <c r="BB4027" s="147"/>
      <c r="BC4027" s="147">
        <f t="shared" si="1481"/>
        <v>21.363199999998692</v>
      </c>
      <c r="BD4027" s="163">
        <f t="shared" si="1482"/>
        <v>3.2681884842771045E-3</v>
      </c>
      <c r="BE4027" s="147">
        <f t="shared" si="1483"/>
        <v>8.2351679883910928E-6</v>
      </c>
      <c r="BF4027" s="147">
        <f t="shared" si="1479"/>
        <v>8.2351679883910928E-6</v>
      </c>
      <c r="BG4027" s="159" t="str">
        <f t="shared" si="1480"/>
        <v/>
      </c>
    </row>
    <row r="4028" spans="1:59" ht="20.100000000000001" customHeight="1" x14ac:dyDescent="0.25">
      <c r="A4028" s="147"/>
      <c r="B4028" s="147"/>
      <c r="C4028" s="147"/>
      <c r="D4028" s="147"/>
      <c r="E4028" s="147"/>
      <c r="F4028" s="147"/>
      <c r="G4028" s="147"/>
      <c r="H4028" s="147"/>
      <c r="I4028" s="147"/>
      <c r="J4028" s="147"/>
      <c r="K4028" s="142"/>
      <c r="L4028" s="142"/>
      <c r="M4028" s="142"/>
      <c r="N4028" s="142"/>
      <c r="O4028" s="142"/>
      <c r="P4028" s="142"/>
      <c r="Q4028" s="142"/>
      <c r="R4028" s="142"/>
      <c r="S4028" s="142"/>
      <c r="BB4028" s="147"/>
      <c r="BC4028" s="147">
        <f t="shared" si="1481"/>
        <v>21.369599999998691</v>
      </c>
      <c r="BD4028" s="163">
        <f t="shared" si="1482"/>
        <v>3.2599533162887134E-3</v>
      </c>
      <c r="BE4028" s="147">
        <f t="shared" si="1483"/>
        <v>8.2150060665415851E-6</v>
      </c>
      <c r="BF4028" s="147">
        <f t="shared" si="1479"/>
        <v>8.2150060665415851E-6</v>
      </c>
      <c r="BG4028" s="159" t="str">
        <f t="shared" si="1480"/>
        <v/>
      </c>
    </row>
    <row r="4029" spans="1:59" ht="20.100000000000001" customHeight="1" x14ac:dyDescent="0.25">
      <c r="A4029" s="147"/>
      <c r="B4029" s="147"/>
      <c r="C4029" s="147"/>
      <c r="D4029" s="147"/>
      <c r="E4029" s="147"/>
      <c r="F4029" s="147"/>
      <c r="G4029" s="147"/>
      <c r="H4029" s="147"/>
      <c r="I4029" s="147"/>
      <c r="J4029" s="147"/>
      <c r="K4029" s="142"/>
      <c r="L4029" s="142"/>
      <c r="M4029" s="142"/>
      <c r="N4029" s="142"/>
      <c r="O4029" s="142"/>
      <c r="P4029" s="142"/>
      <c r="Q4029" s="142"/>
      <c r="R4029" s="142"/>
      <c r="S4029" s="142"/>
      <c r="BB4029" s="147"/>
      <c r="BC4029" s="147">
        <f t="shared" si="1481"/>
        <v>21.37599999999869</v>
      </c>
      <c r="BD4029" s="163">
        <f t="shared" si="1482"/>
        <v>3.2517383102221718E-3</v>
      </c>
      <c r="BE4029" s="147">
        <f t="shared" si="1483"/>
        <v>8.1948916695060228E-6</v>
      </c>
      <c r="BF4029" s="147">
        <f t="shared" si="1479"/>
        <v>8.1948916695060228E-6</v>
      </c>
      <c r="BG4029" s="159" t="str">
        <f t="shared" si="1480"/>
        <v/>
      </c>
    </row>
    <row r="4030" spans="1:59" ht="20.100000000000001" customHeight="1" x14ac:dyDescent="0.25">
      <c r="A4030" s="147"/>
      <c r="B4030" s="147"/>
      <c r="C4030" s="147"/>
      <c r="D4030" s="147"/>
      <c r="E4030" s="147"/>
      <c r="F4030" s="147"/>
      <c r="G4030" s="147"/>
      <c r="H4030" s="147"/>
      <c r="I4030" s="147"/>
      <c r="J4030" s="147"/>
      <c r="K4030" s="142"/>
      <c r="L4030" s="142"/>
      <c r="M4030" s="142"/>
      <c r="N4030" s="142"/>
      <c r="O4030" s="142"/>
      <c r="P4030" s="142"/>
      <c r="Q4030" s="142"/>
      <c r="R4030" s="142"/>
      <c r="S4030" s="142"/>
      <c r="BB4030" s="147"/>
      <c r="BC4030" s="147">
        <f t="shared" si="1481"/>
        <v>21.38239999999869</v>
      </c>
      <c r="BD4030" s="163">
        <f t="shared" si="1482"/>
        <v>3.2435434185526658E-3</v>
      </c>
      <c r="BE4030" s="147">
        <f t="shared" si="1483"/>
        <v>8.1748246909952964E-6</v>
      </c>
      <c r="BF4030" s="147">
        <f t="shared" si="1479"/>
        <v>8.1748246909952964E-6</v>
      </c>
      <c r="BG4030" s="159" t="str">
        <f t="shared" si="1480"/>
        <v/>
      </c>
    </row>
    <row r="4031" spans="1:59" ht="20.100000000000001" customHeight="1" x14ac:dyDescent="0.25">
      <c r="A4031" s="147"/>
      <c r="B4031" s="147"/>
      <c r="C4031" s="147"/>
      <c r="D4031" s="147"/>
      <c r="E4031" s="147"/>
      <c r="F4031" s="147"/>
      <c r="G4031" s="147"/>
      <c r="H4031" s="147"/>
      <c r="I4031" s="147"/>
      <c r="J4031" s="147"/>
      <c r="K4031" s="142"/>
      <c r="L4031" s="142"/>
      <c r="M4031" s="142"/>
      <c r="N4031" s="142"/>
      <c r="O4031" s="142"/>
      <c r="P4031" s="142"/>
      <c r="Q4031" s="142"/>
      <c r="R4031" s="142"/>
      <c r="S4031" s="142"/>
      <c r="BB4031" s="147"/>
      <c r="BC4031" s="147">
        <f t="shared" si="1481"/>
        <v>21.388799999998689</v>
      </c>
      <c r="BD4031" s="163">
        <f t="shared" si="1482"/>
        <v>3.2353685938616705E-3</v>
      </c>
      <c r="BE4031" s="147">
        <f t="shared" si="1483"/>
        <v>8.1548050249926479E-6</v>
      </c>
      <c r="BF4031" s="147">
        <f t="shared" si="1479"/>
        <v>8.1548050249926479E-6</v>
      </c>
      <c r="BG4031" s="159" t="str">
        <f t="shared" si="1480"/>
        <v/>
      </c>
    </row>
    <row r="4032" spans="1:59" ht="20.100000000000001" customHeight="1" x14ac:dyDescent="0.25">
      <c r="A4032" s="147"/>
      <c r="B4032" s="147"/>
      <c r="C4032" s="147"/>
      <c r="D4032" s="147"/>
      <c r="E4032" s="147"/>
      <c r="F4032" s="147"/>
      <c r="G4032" s="147"/>
      <c r="H4032" s="147"/>
      <c r="I4032" s="147"/>
      <c r="J4032" s="147"/>
      <c r="K4032" s="142"/>
      <c r="L4032" s="142"/>
      <c r="M4032" s="142"/>
      <c r="N4032" s="142"/>
      <c r="O4032" s="142"/>
      <c r="P4032" s="142"/>
      <c r="Q4032" s="142"/>
      <c r="R4032" s="142"/>
      <c r="S4032" s="142"/>
      <c r="BB4032" s="147"/>
      <c r="BC4032" s="147">
        <f t="shared" si="1481"/>
        <v>21.395199999998688</v>
      </c>
      <c r="BD4032" s="163">
        <f t="shared" si="1482"/>
        <v>3.2272137888366779E-3</v>
      </c>
      <c r="BE4032" s="147">
        <f t="shared" si="1483"/>
        <v>8.1348325656521898E-6</v>
      </c>
      <c r="BF4032" s="147">
        <f t="shared" si="1479"/>
        <v>8.1348325656521898E-6</v>
      </c>
      <c r="BG4032" s="159" t="str">
        <f t="shared" si="1480"/>
        <v/>
      </c>
    </row>
    <row r="4033" spans="1:59" ht="20.100000000000001" customHeight="1" x14ac:dyDescent="0.25">
      <c r="A4033" s="147"/>
      <c r="B4033" s="147"/>
      <c r="C4033" s="147"/>
      <c r="D4033" s="147"/>
      <c r="E4033" s="147"/>
      <c r="F4033" s="147"/>
      <c r="G4033" s="147"/>
      <c r="H4033" s="147"/>
      <c r="I4033" s="147"/>
      <c r="J4033" s="147"/>
      <c r="K4033" s="142"/>
      <c r="L4033" s="142"/>
      <c r="M4033" s="142"/>
      <c r="N4033" s="142"/>
      <c r="O4033" s="142"/>
      <c r="P4033" s="142"/>
      <c r="Q4033" s="142"/>
      <c r="R4033" s="142"/>
      <c r="S4033" s="142"/>
      <c r="BB4033" s="147"/>
      <c r="BC4033" s="147">
        <f t="shared" si="1481"/>
        <v>21.401599999998687</v>
      </c>
      <c r="BD4033" s="163">
        <f t="shared" si="1482"/>
        <v>3.2190789562710257E-3</v>
      </c>
      <c r="BE4033" s="147">
        <f t="shared" si="1483"/>
        <v>8.1149072073973504E-6</v>
      </c>
      <c r="BF4033" s="147">
        <f t="shared" si="1479"/>
        <v>8.1149072073973504E-6</v>
      </c>
      <c r="BG4033" s="159" t="str">
        <f t="shared" si="1480"/>
        <v/>
      </c>
    </row>
    <row r="4034" spans="1:59" ht="20.100000000000001" customHeight="1" x14ac:dyDescent="0.25">
      <c r="A4034" s="147"/>
      <c r="B4034" s="147"/>
      <c r="C4034" s="147"/>
      <c r="D4034" s="147"/>
      <c r="E4034" s="147"/>
      <c r="F4034" s="147"/>
      <c r="G4034" s="147"/>
      <c r="H4034" s="147"/>
      <c r="I4034" s="147"/>
      <c r="J4034" s="147"/>
      <c r="K4034" s="142"/>
      <c r="L4034" s="142"/>
      <c r="M4034" s="142"/>
      <c r="N4034" s="142"/>
      <c r="O4034" s="142"/>
      <c r="P4034" s="142"/>
      <c r="Q4034" s="142"/>
      <c r="R4034" s="142"/>
      <c r="S4034" s="142"/>
      <c r="BB4034" s="147"/>
      <c r="BC4034" s="147">
        <f t="shared" si="1481"/>
        <v>21.407999999998687</v>
      </c>
      <c r="BD4034" s="163">
        <f t="shared" si="1482"/>
        <v>3.2109640490636283E-3</v>
      </c>
      <c r="BE4034" s="147">
        <f t="shared" si="1483"/>
        <v>8.0950288448189585E-6</v>
      </c>
      <c r="BF4034" s="147">
        <f t="shared" si="1479"/>
        <v>8.0950288448189585E-6</v>
      </c>
      <c r="BG4034" s="159" t="str">
        <f t="shared" si="1480"/>
        <v/>
      </c>
    </row>
    <row r="4035" spans="1:59" ht="20.100000000000001" customHeight="1" x14ac:dyDescent="0.25">
      <c r="A4035" s="147"/>
      <c r="B4035" s="147"/>
      <c r="C4035" s="147"/>
      <c r="D4035" s="147"/>
      <c r="E4035" s="147"/>
      <c r="F4035" s="147"/>
      <c r="G4035" s="147"/>
      <c r="H4035" s="147"/>
      <c r="I4035" s="147"/>
      <c r="J4035" s="147"/>
      <c r="K4035" s="142"/>
      <c r="L4035" s="142"/>
      <c r="M4035" s="142"/>
      <c r="N4035" s="142"/>
      <c r="O4035" s="142"/>
      <c r="P4035" s="142"/>
      <c r="Q4035" s="142"/>
      <c r="R4035" s="142"/>
      <c r="S4035" s="142"/>
      <c r="BB4035" s="147"/>
      <c r="BC4035" s="147">
        <f t="shared" si="1481"/>
        <v>21.414399999998686</v>
      </c>
      <c r="BD4035" s="163">
        <f t="shared" si="1482"/>
        <v>3.2028690202188094E-3</v>
      </c>
      <c r="BE4035" s="147">
        <f t="shared" si="1483"/>
        <v>8.0751973727624139E-6</v>
      </c>
      <c r="BF4035" s="147">
        <f t="shared" si="1479"/>
        <v>8.0751973727624139E-6</v>
      </c>
      <c r="BG4035" s="159" t="str">
        <f t="shared" si="1480"/>
        <v/>
      </c>
    </row>
    <row r="4036" spans="1:59" ht="20.100000000000001" customHeight="1" x14ac:dyDescent="0.25">
      <c r="A4036" s="147"/>
      <c r="B4036" s="147"/>
      <c r="C4036" s="147"/>
      <c r="D4036" s="147"/>
      <c r="E4036" s="147"/>
      <c r="F4036" s="147"/>
      <c r="G4036" s="147"/>
      <c r="H4036" s="147"/>
      <c r="I4036" s="147"/>
      <c r="J4036" s="147"/>
      <c r="K4036" s="142"/>
      <c r="L4036" s="142"/>
      <c r="M4036" s="142"/>
      <c r="N4036" s="142"/>
      <c r="O4036" s="142"/>
      <c r="P4036" s="142"/>
      <c r="Q4036" s="142"/>
      <c r="R4036" s="142"/>
      <c r="S4036" s="142"/>
      <c r="BB4036" s="147"/>
      <c r="BC4036" s="147">
        <f t="shared" si="1481"/>
        <v>21.420799999998685</v>
      </c>
      <c r="BD4036" s="163">
        <f t="shared" si="1482"/>
        <v>3.194793822846047E-3</v>
      </c>
      <c r="BE4036" s="147">
        <f t="shared" si="1483"/>
        <v>8.055412686274778E-6</v>
      </c>
      <c r="BF4036" s="147">
        <f t="shared" si="1479"/>
        <v>8.055412686274778E-6</v>
      </c>
      <c r="BG4036" s="159" t="str">
        <f t="shared" si="1480"/>
        <v/>
      </c>
    </row>
    <row r="4037" spans="1:59" ht="20.100000000000001" customHeight="1" x14ac:dyDescent="0.25">
      <c r="A4037" s="147"/>
      <c r="B4037" s="147"/>
      <c r="C4037" s="147"/>
      <c r="D4037" s="147"/>
      <c r="E4037" s="147"/>
      <c r="F4037" s="147"/>
      <c r="G4037" s="147"/>
      <c r="H4037" s="147"/>
      <c r="I4037" s="147"/>
      <c r="J4037" s="147"/>
      <c r="K4037" s="142"/>
      <c r="L4037" s="142"/>
      <c r="M4037" s="142"/>
      <c r="N4037" s="142"/>
      <c r="O4037" s="142"/>
      <c r="P4037" s="142"/>
      <c r="Q4037" s="142"/>
      <c r="R4037" s="142"/>
      <c r="S4037" s="142"/>
      <c r="BB4037" s="147"/>
      <c r="BC4037" s="147">
        <f t="shared" si="1481"/>
        <v>21.427199999998685</v>
      </c>
      <c r="BD4037" s="163">
        <f t="shared" si="1482"/>
        <v>3.1867384101597722E-3</v>
      </c>
      <c r="BE4037" s="147">
        <f t="shared" si="1483"/>
        <v>8.0356746806186513E-6</v>
      </c>
      <c r="BF4037" s="147">
        <f t="shared" si="1479"/>
        <v>8.0356746806186513E-6</v>
      </c>
      <c r="BG4037" s="159" t="str">
        <f t="shared" si="1480"/>
        <v/>
      </c>
    </row>
    <row r="4038" spans="1:59" ht="20.100000000000001" customHeight="1" x14ac:dyDescent="0.25">
      <c r="A4038" s="147"/>
      <c r="B4038" s="147"/>
      <c r="C4038" s="147"/>
      <c r="D4038" s="147"/>
      <c r="E4038" s="147"/>
      <c r="F4038" s="147"/>
      <c r="G4038" s="147"/>
      <c r="H4038" s="147"/>
      <c r="I4038" s="147"/>
      <c r="J4038" s="147"/>
      <c r="K4038" s="142"/>
      <c r="L4038" s="142"/>
      <c r="M4038" s="142"/>
      <c r="N4038" s="142"/>
      <c r="O4038" s="142"/>
      <c r="P4038" s="142"/>
      <c r="Q4038" s="142"/>
      <c r="R4038" s="142"/>
      <c r="S4038" s="142"/>
      <c r="BB4038" s="147"/>
      <c r="BC4038" s="147">
        <f t="shared" si="1481"/>
        <v>21.433599999998684</v>
      </c>
      <c r="BD4038" s="163">
        <f t="shared" si="1482"/>
        <v>3.1787027354791535E-3</v>
      </c>
      <c r="BE4038" s="147">
        <f t="shared" si="1483"/>
        <v>8.0159832512869192E-6</v>
      </c>
      <c r="BF4038" s="147">
        <f t="shared" si="1479"/>
        <v>8.0159832512869192E-6</v>
      </c>
      <c r="BG4038" s="159" t="str">
        <f t="shared" si="1480"/>
        <v/>
      </c>
    </row>
    <row r="4039" spans="1:59" ht="20.100000000000001" customHeight="1" x14ac:dyDescent="0.25">
      <c r="A4039" s="147"/>
      <c r="B4039" s="147"/>
      <c r="C4039" s="147"/>
      <c r="D4039" s="147"/>
      <c r="E4039" s="147"/>
      <c r="F4039" s="147"/>
      <c r="G4039" s="147"/>
      <c r="H4039" s="147"/>
      <c r="I4039" s="147"/>
      <c r="J4039" s="147"/>
      <c r="K4039" s="142"/>
      <c r="L4039" s="142"/>
      <c r="M4039" s="142"/>
      <c r="N4039" s="142"/>
      <c r="O4039" s="142"/>
      <c r="P4039" s="142"/>
      <c r="Q4039" s="142"/>
      <c r="R4039" s="142"/>
      <c r="S4039" s="142"/>
      <c r="BB4039" s="147"/>
      <c r="BC4039" s="147">
        <f t="shared" si="1481"/>
        <v>21.439999999998683</v>
      </c>
      <c r="BD4039" s="163">
        <f t="shared" si="1482"/>
        <v>3.1706867522278666E-3</v>
      </c>
      <c r="BE4039" s="147">
        <f t="shared" si="1483"/>
        <v>7.9963382939637201E-6</v>
      </c>
      <c r="BF4039" s="147">
        <f t="shared" si="1479"/>
        <v>7.9963382939637201E-6</v>
      </c>
      <c r="BG4039" s="159" t="str">
        <f t="shared" si="1480"/>
        <v/>
      </c>
    </row>
    <row r="4040" spans="1:59" ht="20.100000000000001" customHeight="1" x14ac:dyDescent="0.25">
      <c r="A4040" s="147"/>
      <c r="B4040" s="147"/>
      <c r="C4040" s="147"/>
      <c r="D4040" s="147"/>
      <c r="E4040" s="147"/>
      <c r="F4040" s="147"/>
      <c r="G4040" s="147"/>
      <c r="H4040" s="147"/>
      <c r="I4040" s="147"/>
      <c r="J4040" s="147"/>
      <c r="K4040" s="142"/>
      <c r="L4040" s="142"/>
      <c r="M4040" s="142"/>
      <c r="N4040" s="142"/>
      <c r="O4040" s="142"/>
      <c r="P4040" s="142"/>
      <c r="Q4040" s="142"/>
      <c r="R4040" s="142"/>
      <c r="S4040" s="142"/>
      <c r="BB4040" s="147"/>
      <c r="BC4040" s="147">
        <f t="shared" si="1481"/>
        <v>21.446399999998683</v>
      </c>
      <c r="BD4040" s="163">
        <f t="shared" si="1482"/>
        <v>3.1626904139339029E-3</v>
      </c>
      <c r="BE4040" s="147">
        <f t="shared" si="1483"/>
        <v>7.9767397045886305E-6</v>
      </c>
      <c r="BF4040" s="147">
        <f t="shared" si="1479"/>
        <v>7.9767397045886305E-6</v>
      </c>
      <c r="BG4040" s="159" t="str">
        <f t="shared" si="1480"/>
        <v/>
      </c>
    </row>
    <row r="4041" spans="1:59" ht="20.100000000000001" customHeight="1" x14ac:dyDescent="0.25">
      <c r="A4041" s="147"/>
      <c r="B4041" s="147"/>
      <c r="C4041" s="147"/>
      <c r="D4041" s="147"/>
      <c r="E4041" s="147"/>
      <c r="F4041" s="147"/>
      <c r="G4041" s="147"/>
      <c r="H4041" s="147"/>
      <c r="I4041" s="147"/>
      <c r="J4041" s="147"/>
      <c r="K4041" s="142"/>
      <c r="L4041" s="142"/>
      <c r="M4041" s="142"/>
      <c r="N4041" s="142"/>
      <c r="O4041" s="142"/>
      <c r="P4041" s="142"/>
      <c r="Q4041" s="142"/>
      <c r="R4041" s="142"/>
      <c r="S4041" s="142"/>
      <c r="BB4041" s="147"/>
      <c r="BC4041" s="147">
        <f t="shared" si="1481"/>
        <v>21.452799999998682</v>
      </c>
      <c r="BD4041" s="163">
        <f t="shared" si="1482"/>
        <v>3.1547136742293143E-3</v>
      </c>
      <c r="BE4041" s="147">
        <f t="shared" si="1483"/>
        <v>7.957187379261689E-6</v>
      </c>
      <c r="BF4041" s="147">
        <f t="shared" si="1479"/>
        <v>7.957187379261689E-6</v>
      </c>
      <c r="BG4041" s="159" t="str">
        <f t="shared" si="1480"/>
        <v/>
      </c>
    </row>
    <row r="4042" spans="1:59" ht="20.100000000000001" customHeight="1" x14ac:dyDescent="0.25">
      <c r="A4042" s="147"/>
      <c r="B4042" s="147"/>
      <c r="C4042" s="147"/>
      <c r="D4042" s="147"/>
      <c r="E4042" s="147"/>
      <c r="F4042" s="147"/>
      <c r="G4042" s="147"/>
      <c r="H4042" s="147"/>
      <c r="I4042" s="147"/>
      <c r="J4042" s="147"/>
      <c r="K4042" s="142"/>
      <c r="L4042" s="142"/>
      <c r="M4042" s="142"/>
      <c r="N4042" s="142"/>
      <c r="O4042" s="142"/>
      <c r="P4042" s="142"/>
      <c r="Q4042" s="142"/>
      <c r="R4042" s="142"/>
      <c r="S4042" s="142"/>
      <c r="BB4042" s="147"/>
      <c r="BC4042" s="147">
        <f t="shared" si="1481"/>
        <v>21.459199999998681</v>
      </c>
      <c r="BD4042" s="163">
        <f t="shared" si="1482"/>
        <v>3.1467564868500526E-3</v>
      </c>
      <c r="BE4042" s="147">
        <f t="shared" si="1483"/>
        <v>7.9376812143526834E-6</v>
      </c>
      <c r="BF4042" s="147">
        <f t="shared" si="1479"/>
        <v>7.9376812143526834E-6</v>
      </c>
      <c r="BG4042" s="159" t="str">
        <f t="shared" si="1480"/>
        <v/>
      </c>
    </row>
    <row r="4043" spans="1:59" ht="20.100000000000001" customHeight="1" x14ac:dyDescent="0.25">
      <c r="A4043" s="147"/>
      <c r="B4043" s="147"/>
      <c r="C4043" s="147"/>
      <c r="D4043" s="147"/>
      <c r="E4043" s="147"/>
      <c r="F4043" s="147"/>
      <c r="G4043" s="147"/>
      <c r="H4043" s="147"/>
      <c r="I4043" s="147"/>
      <c r="J4043" s="147"/>
      <c r="K4043" s="142"/>
      <c r="L4043" s="142"/>
      <c r="M4043" s="142"/>
      <c r="N4043" s="142"/>
      <c r="O4043" s="142"/>
      <c r="P4043" s="142"/>
      <c r="Q4043" s="142"/>
      <c r="R4043" s="142"/>
      <c r="S4043" s="142"/>
      <c r="BB4043" s="147"/>
      <c r="BC4043" s="147">
        <f t="shared" si="1481"/>
        <v>21.46559999999868</v>
      </c>
      <c r="BD4043" s="163">
        <f t="shared" si="1482"/>
        <v>3.1388188056356999E-3</v>
      </c>
      <c r="BE4043" s="147">
        <f t="shared" si="1483"/>
        <v>7.9182211064057414E-6</v>
      </c>
      <c r="BF4043" s="147">
        <f t="shared" si="1479"/>
        <v>7.9182211064057414E-6</v>
      </c>
      <c r="BG4043" s="159" t="str">
        <f t="shared" si="1480"/>
        <v/>
      </c>
    </row>
    <row r="4044" spans="1:59" ht="20.100000000000001" customHeight="1" x14ac:dyDescent="0.25">
      <c r="A4044" s="147"/>
      <c r="B4044" s="147"/>
      <c r="C4044" s="147"/>
      <c r="D4044" s="147"/>
      <c r="E4044" s="147"/>
      <c r="F4044" s="147"/>
      <c r="G4044" s="147"/>
      <c r="H4044" s="147"/>
      <c r="I4044" s="147"/>
      <c r="J4044" s="147"/>
      <c r="K4044" s="142"/>
      <c r="L4044" s="142"/>
      <c r="M4044" s="142"/>
      <c r="N4044" s="142"/>
      <c r="O4044" s="142"/>
      <c r="P4044" s="142"/>
      <c r="Q4044" s="142"/>
      <c r="R4044" s="142"/>
      <c r="S4044" s="142"/>
      <c r="BB4044" s="147"/>
      <c r="BC4044" s="147">
        <f t="shared" si="1481"/>
        <v>21.47199999999868</v>
      </c>
      <c r="BD4044" s="163">
        <f t="shared" si="1482"/>
        <v>3.1309005845292942E-3</v>
      </c>
      <c r="BE4044" s="147">
        <f t="shared" si="1483"/>
        <v>7.8988069522117552E-6</v>
      </c>
      <c r="BF4044" s="147">
        <f t="shared" si="1479"/>
        <v>7.8988069522117552E-6</v>
      </c>
      <c r="BG4044" s="159" t="str">
        <f t="shared" si="1480"/>
        <v/>
      </c>
    </row>
    <row r="4045" spans="1:59" ht="20.100000000000001" customHeight="1" x14ac:dyDescent="0.25">
      <c r="A4045" s="147"/>
      <c r="B4045" s="147"/>
      <c r="C4045" s="147"/>
      <c r="D4045" s="147"/>
      <c r="E4045" s="147"/>
      <c r="F4045" s="147"/>
      <c r="G4045" s="147"/>
      <c r="H4045" s="147"/>
      <c r="I4045" s="147"/>
      <c r="J4045" s="147"/>
      <c r="K4045" s="142"/>
      <c r="L4045" s="142"/>
      <c r="M4045" s="142"/>
      <c r="N4045" s="142"/>
      <c r="O4045" s="142"/>
      <c r="P4045" s="142"/>
      <c r="Q4045" s="142"/>
      <c r="R4045" s="142"/>
      <c r="S4045" s="142"/>
      <c r="BB4045" s="147"/>
      <c r="BC4045" s="147">
        <f t="shared" si="1481"/>
        <v>21.478399999998679</v>
      </c>
      <c r="BD4045" s="163">
        <f t="shared" si="1482"/>
        <v>3.1230017775770824E-3</v>
      </c>
      <c r="BE4045" s="147">
        <f t="shared" si="1483"/>
        <v>7.8794386487450636E-6</v>
      </c>
      <c r="BF4045" s="147">
        <f t="shared" si="1479"/>
        <v>7.8794386487450636E-6</v>
      </c>
      <c r="BG4045" s="159" t="str">
        <f t="shared" si="1480"/>
        <v/>
      </c>
    </row>
    <row r="4046" spans="1:59" ht="20.100000000000001" customHeight="1" x14ac:dyDescent="0.25">
      <c r="A4046" s="147"/>
      <c r="B4046" s="147"/>
      <c r="C4046" s="147"/>
      <c r="D4046" s="147"/>
      <c r="E4046" s="147"/>
      <c r="F4046" s="147"/>
      <c r="G4046" s="147"/>
      <c r="H4046" s="147"/>
      <c r="I4046" s="147"/>
      <c r="J4046" s="147"/>
      <c r="K4046" s="142"/>
      <c r="L4046" s="142"/>
      <c r="M4046" s="142"/>
      <c r="N4046" s="142"/>
      <c r="O4046" s="142"/>
      <c r="P4046" s="142"/>
      <c r="Q4046" s="142"/>
      <c r="R4046" s="142"/>
      <c r="S4046" s="142"/>
      <c r="BB4046" s="147"/>
      <c r="BC4046" s="147">
        <f t="shared" si="1481"/>
        <v>21.484799999998678</v>
      </c>
      <c r="BD4046" s="163">
        <f t="shared" si="1482"/>
        <v>3.1151223389283373E-3</v>
      </c>
      <c r="BE4046" s="147">
        <f t="shared" si="1483"/>
        <v>7.8601160932059537E-6</v>
      </c>
      <c r="BF4046" s="147">
        <f t="shared" si="1479"/>
        <v>7.8601160932059537E-6</v>
      </c>
      <c r="BG4046" s="159" t="str">
        <f t="shared" si="1480"/>
        <v/>
      </c>
    </row>
    <row r="4047" spans="1:59" ht="20.100000000000001" customHeight="1" x14ac:dyDescent="0.25">
      <c r="A4047" s="147"/>
      <c r="B4047" s="147"/>
      <c r="C4047" s="147"/>
      <c r="D4047" s="147"/>
      <c r="E4047" s="147"/>
      <c r="F4047" s="147"/>
      <c r="G4047" s="147"/>
      <c r="H4047" s="147"/>
      <c r="I4047" s="147"/>
      <c r="J4047" s="147"/>
      <c r="K4047" s="142"/>
      <c r="L4047" s="142"/>
      <c r="M4047" s="142"/>
      <c r="N4047" s="142"/>
      <c r="O4047" s="142"/>
      <c r="P4047" s="142"/>
      <c r="Q4047" s="142"/>
      <c r="R4047" s="142"/>
      <c r="S4047" s="142"/>
      <c r="BB4047" s="147"/>
      <c r="BC4047" s="147">
        <f t="shared" si="1481"/>
        <v>21.491199999998678</v>
      </c>
      <c r="BD4047" s="163">
        <f t="shared" si="1482"/>
        <v>3.1072622228351314E-3</v>
      </c>
      <c r="BE4047" s="147">
        <f t="shared" si="1483"/>
        <v>7.8408391830288998E-6</v>
      </c>
      <c r="BF4047" s="147">
        <f t="shared" si="1479"/>
        <v>7.8408391830288998E-6</v>
      </c>
      <c r="BG4047" s="159" t="str">
        <f t="shared" si="1480"/>
        <v/>
      </c>
    </row>
    <row r="4048" spans="1:59" ht="20.100000000000001" customHeight="1" x14ac:dyDescent="0.25">
      <c r="A4048" s="147"/>
      <c r="B4048" s="147"/>
      <c r="C4048" s="147"/>
      <c r="D4048" s="147"/>
      <c r="E4048" s="147"/>
      <c r="F4048" s="147"/>
      <c r="G4048" s="147"/>
      <c r="H4048" s="147"/>
      <c r="I4048" s="147"/>
      <c r="J4048" s="147"/>
      <c r="K4048" s="142"/>
      <c r="L4048" s="142"/>
      <c r="M4048" s="142"/>
      <c r="N4048" s="142"/>
      <c r="O4048" s="142"/>
      <c r="P4048" s="142"/>
      <c r="Q4048" s="142"/>
      <c r="R4048" s="142"/>
      <c r="S4048" s="142"/>
      <c r="BB4048" s="147"/>
      <c r="BC4048" s="147">
        <f t="shared" si="1481"/>
        <v>21.497599999998677</v>
      </c>
      <c r="BD4048" s="163">
        <f t="shared" si="1482"/>
        <v>3.0994213836521025E-3</v>
      </c>
      <c r="BE4048" s="147">
        <f t="shared" si="1483"/>
        <v>7.8216078158123079E-6</v>
      </c>
      <c r="BF4048" s="147">
        <f t="shared" si="1479"/>
        <v>7.8216078158123079E-6</v>
      </c>
      <c r="BG4048" s="159" t="str">
        <f t="shared" si="1480"/>
        <v/>
      </c>
    </row>
    <row r="4049" spans="1:59" ht="20.100000000000001" customHeight="1" x14ac:dyDescent="0.25">
      <c r="A4049" s="147"/>
      <c r="B4049" s="147"/>
      <c r="C4049" s="147"/>
      <c r="D4049" s="147"/>
      <c r="E4049" s="147"/>
      <c r="F4049" s="147"/>
      <c r="G4049" s="147"/>
      <c r="H4049" s="147"/>
      <c r="I4049" s="147"/>
      <c r="J4049" s="147"/>
      <c r="K4049" s="142"/>
      <c r="L4049" s="142"/>
      <c r="M4049" s="142"/>
      <c r="N4049" s="142"/>
      <c r="O4049" s="142"/>
      <c r="P4049" s="142"/>
      <c r="Q4049" s="142"/>
      <c r="R4049" s="142"/>
      <c r="S4049" s="142"/>
      <c r="BB4049" s="147"/>
      <c r="BC4049" s="147">
        <f t="shared" si="1481"/>
        <v>21.503999999998676</v>
      </c>
      <c r="BD4049" s="163">
        <f t="shared" si="1482"/>
        <v>3.0915997758362902E-3</v>
      </c>
      <c r="BE4049" s="147">
        <f t="shared" si="1483"/>
        <v>7.8024218894221647E-6</v>
      </c>
      <c r="BF4049" s="147">
        <f t="shared" si="1479"/>
        <v>7.8024218894221647E-6</v>
      </c>
      <c r="BG4049" s="159" t="str">
        <f t="shared" si="1480"/>
        <v/>
      </c>
    </row>
    <row r="4050" spans="1:59" ht="20.100000000000001" customHeight="1" x14ac:dyDescent="0.25">
      <c r="A4050" s="147"/>
      <c r="B4050" s="147"/>
      <c r="C4050" s="147"/>
      <c r="D4050" s="147"/>
      <c r="E4050" s="147"/>
      <c r="F4050" s="147"/>
      <c r="G4050" s="147"/>
      <c r="H4050" s="147"/>
      <c r="I4050" s="147"/>
      <c r="J4050" s="147"/>
      <c r="K4050" s="142"/>
      <c r="L4050" s="142"/>
      <c r="M4050" s="142"/>
      <c r="N4050" s="142"/>
      <c r="O4050" s="142"/>
      <c r="P4050" s="142"/>
      <c r="Q4050" s="142"/>
      <c r="R4050" s="142"/>
      <c r="S4050" s="142"/>
      <c r="BB4050" s="147"/>
      <c r="BC4050" s="147">
        <f t="shared" si="1481"/>
        <v>21.510399999998675</v>
      </c>
      <c r="BD4050" s="163">
        <f t="shared" si="1482"/>
        <v>3.083797353946868E-3</v>
      </c>
      <c r="BE4050" s="147">
        <f t="shared" si="1483"/>
        <v>7.7832813018927256E-6</v>
      </c>
      <c r="BF4050" s="147">
        <f t="shared" si="1479"/>
        <v>7.7832813018927256E-6</v>
      </c>
      <c r="BG4050" s="159" t="str">
        <f t="shared" si="1480"/>
        <v/>
      </c>
    </row>
    <row r="4051" spans="1:59" ht="20.100000000000001" customHeight="1" x14ac:dyDescent="0.25">
      <c r="A4051" s="147"/>
      <c r="B4051" s="147"/>
      <c r="C4051" s="147"/>
      <c r="D4051" s="147"/>
      <c r="E4051" s="147"/>
      <c r="F4051" s="147"/>
      <c r="G4051" s="147"/>
      <c r="H4051" s="147"/>
      <c r="I4051" s="147"/>
      <c r="J4051" s="147"/>
      <c r="K4051" s="142"/>
      <c r="L4051" s="142"/>
      <c r="M4051" s="142"/>
      <c r="N4051" s="142"/>
      <c r="O4051" s="142"/>
      <c r="P4051" s="142"/>
      <c r="Q4051" s="142"/>
      <c r="R4051" s="142"/>
      <c r="S4051" s="142"/>
      <c r="BB4051" s="147"/>
      <c r="BC4051" s="147">
        <f t="shared" si="1481"/>
        <v>21.516799999998675</v>
      </c>
      <c r="BD4051" s="163">
        <f t="shared" si="1482"/>
        <v>3.0760140726449753E-3</v>
      </c>
      <c r="BE4051" s="147">
        <f t="shared" si="1483"/>
        <v>7.7641859515015406E-6</v>
      </c>
      <c r="BF4051" s="147">
        <f t="shared" si="1479"/>
        <v>7.7641859515015406E-6</v>
      </c>
      <c r="BG4051" s="159" t="str">
        <f t="shared" si="1480"/>
        <v/>
      </c>
    </row>
    <row r="4052" spans="1:59" ht="20.100000000000001" customHeight="1" x14ac:dyDescent="0.25">
      <c r="A4052" s="147"/>
      <c r="B4052" s="147"/>
      <c r="C4052" s="147"/>
      <c r="D4052" s="147"/>
      <c r="E4052" s="147"/>
      <c r="F4052" s="147"/>
      <c r="G4052" s="147"/>
      <c r="H4052" s="147"/>
      <c r="I4052" s="147"/>
      <c r="J4052" s="147"/>
      <c r="K4052" s="142"/>
      <c r="L4052" s="142"/>
      <c r="M4052" s="142"/>
      <c r="N4052" s="142"/>
      <c r="O4052" s="142"/>
      <c r="P4052" s="142"/>
      <c r="Q4052" s="142"/>
      <c r="R4052" s="142"/>
      <c r="S4052" s="142"/>
      <c r="BB4052" s="147"/>
      <c r="BC4052" s="147">
        <f t="shared" si="1481"/>
        <v>21.523199999998674</v>
      </c>
      <c r="BD4052" s="163">
        <f t="shared" si="1482"/>
        <v>3.0682498866934737E-3</v>
      </c>
      <c r="BE4052" s="147">
        <f t="shared" si="1483"/>
        <v>7.7451357367052699E-6</v>
      </c>
      <c r="BF4052" s="147">
        <f t="shared" si="1479"/>
        <v>7.7451357367052699E-6</v>
      </c>
      <c r="BG4052" s="159" t="str">
        <f t="shared" si="1480"/>
        <v/>
      </c>
    </row>
    <row r="4053" spans="1:59" ht="20.100000000000001" customHeight="1" x14ac:dyDescent="0.25">
      <c r="A4053" s="147"/>
      <c r="B4053" s="147"/>
      <c r="C4053" s="147"/>
      <c r="D4053" s="147"/>
      <c r="E4053" s="147"/>
      <c r="F4053" s="147"/>
      <c r="G4053" s="147"/>
      <c r="H4053" s="147"/>
      <c r="I4053" s="147"/>
      <c r="J4053" s="147"/>
      <c r="K4053" s="142"/>
      <c r="L4053" s="142"/>
      <c r="M4053" s="142"/>
      <c r="N4053" s="142"/>
      <c r="O4053" s="142"/>
      <c r="P4053" s="142"/>
      <c r="Q4053" s="142"/>
      <c r="R4053" s="142"/>
      <c r="S4053" s="142"/>
      <c r="BB4053" s="147"/>
      <c r="BC4053" s="147">
        <f t="shared" si="1481"/>
        <v>21.529599999998673</v>
      </c>
      <c r="BD4053" s="163">
        <f t="shared" si="1482"/>
        <v>3.0605047509567685E-3</v>
      </c>
      <c r="BE4053" s="147">
        <f t="shared" si="1483"/>
        <v>7.7261305562030015E-6</v>
      </c>
      <c r="BF4053" s="147">
        <f t="shared" si="1479"/>
        <v>7.7261305562030015E-6</v>
      </c>
      <c r="BG4053" s="159" t="str">
        <f t="shared" si="1480"/>
        <v/>
      </c>
    </row>
    <row r="4054" spans="1:59" ht="20.100000000000001" customHeight="1" x14ac:dyDescent="0.25">
      <c r="A4054" s="147"/>
      <c r="B4054" s="147"/>
      <c r="C4054" s="147"/>
      <c r="D4054" s="147"/>
      <c r="E4054" s="147"/>
      <c r="F4054" s="147"/>
      <c r="G4054" s="147"/>
      <c r="H4054" s="147"/>
      <c r="I4054" s="147"/>
      <c r="J4054" s="147"/>
      <c r="K4054" s="142"/>
      <c r="L4054" s="142"/>
      <c r="M4054" s="142"/>
      <c r="N4054" s="142"/>
      <c r="O4054" s="142"/>
      <c r="P4054" s="142"/>
      <c r="Q4054" s="142"/>
      <c r="R4054" s="142"/>
      <c r="S4054" s="142"/>
      <c r="BB4054" s="147"/>
      <c r="BC4054" s="147">
        <f t="shared" si="1481"/>
        <v>21.535999999998673</v>
      </c>
      <c r="BD4054" s="163">
        <f t="shared" si="1482"/>
        <v>3.0527786204005655E-3</v>
      </c>
      <c r="BE4054" s="147">
        <f t="shared" si="1483"/>
        <v>7.7071703088911481E-6</v>
      </c>
      <c r="BF4054" s="147">
        <f t="shared" si="1479"/>
        <v>7.7071703088911481E-6</v>
      </c>
      <c r="BG4054" s="159" t="str">
        <f t="shared" si="1480"/>
        <v/>
      </c>
    </row>
    <row r="4055" spans="1:59" ht="20.100000000000001" customHeight="1" x14ac:dyDescent="0.25">
      <c r="A4055" s="147"/>
      <c r="B4055" s="147"/>
      <c r="C4055" s="147"/>
      <c r="D4055" s="147"/>
      <c r="E4055" s="147"/>
      <c r="F4055" s="147"/>
      <c r="G4055" s="147"/>
      <c r="H4055" s="147"/>
      <c r="I4055" s="147"/>
      <c r="J4055" s="147"/>
      <c r="K4055" s="142"/>
      <c r="L4055" s="142"/>
      <c r="M4055" s="142"/>
      <c r="N4055" s="142"/>
      <c r="O4055" s="142"/>
      <c r="P4055" s="142"/>
      <c r="Q4055" s="142"/>
      <c r="R4055" s="142"/>
      <c r="S4055" s="142"/>
      <c r="BB4055" s="147"/>
      <c r="BC4055" s="147">
        <f t="shared" si="1481"/>
        <v>21.542399999998672</v>
      </c>
      <c r="BD4055" s="163">
        <f t="shared" si="1482"/>
        <v>3.0450714500916743E-3</v>
      </c>
      <c r="BE4055" s="147">
        <f t="shared" si="1483"/>
        <v>7.6882548938582429E-6</v>
      </c>
      <c r="BF4055" s="147">
        <f t="shared" si="1479"/>
        <v>7.6882548938582429E-6</v>
      </c>
      <c r="BG4055" s="159" t="str">
        <f t="shared" si="1480"/>
        <v/>
      </c>
    </row>
    <row r="4056" spans="1:59" ht="20.100000000000001" customHeight="1" x14ac:dyDescent="0.25">
      <c r="A4056" s="147"/>
      <c r="B4056" s="147"/>
      <c r="C4056" s="147"/>
      <c r="D4056" s="147"/>
      <c r="E4056" s="147"/>
      <c r="F4056" s="147"/>
      <c r="G4056" s="147"/>
      <c r="H4056" s="147"/>
      <c r="I4056" s="147"/>
      <c r="J4056" s="147"/>
      <c r="K4056" s="142"/>
      <c r="L4056" s="142"/>
      <c r="M4056" s="142"/>
      <c r="N4056" s="142"/>
      <c r="O4056" s="142"/>
      <c r="P4056" s="142"/>
      <c r="Q4056" s="142"/>
      <c r="R4056" s="142"/>
      <c r="S4056" s="142"/>
      <c r="BB4056" s="147"/>
      <c r="BC4056" s="147">
        <f t="shared" si="1481"/>
        <v>21.548799999998671</v>
      </c>
      <c r="BD4056" s="163">
        <f t="shared" si="1482"/>
        <v>3.0373831951978161E-3</v>
      </c>
      <c r="BE4056" s="147">
        <f t="shared" si="1483"/>
        <v>7.6693842104439205E-6</v>
      </c>
      <c r="BF4056" s="147">
        <f t="shared" si="1479"/>
        <v>7.6693842104439205E-6</v>
      </c>
      <c r="BG4056" s="159" t="str">
        <f t="shared" si="1480"/>
        <v/>
      </c>
    </row>
    <row r="4057" spans="1:59" ht="20.100000000000001" customHeight="1" x14ac:dyDescent="0.25">
      <c r="A4057" s="147"/>
      <c r="B4057" s="147"/>
      <c r="C4057" s="147"/>
      <c r="D4057" s="147"/>
      <c r="E4057" s="147"/>
      <c r="F4057" s="147"/>
      <c r="G4057" s="147"/>
      <c r="H4057" s="147"/>
      <c r="I4057" s="147"/>
      <c r="J4057" s="147"/>
      <c r="K4057" s="142"/>
      <c r="L4057" s="142"/>
      <c r="M4057" s="142"/>
      <c r="N4057" s="142"/>
      <c r="O4057" s="142"/>
      <c r="P4057" s="142"/>
      <c r="Q4057" s="142"/>
      <c r="R4057" s="142"/>
      <c r="S4057" s="142"/>
      <c r="BB4057" s="147"/>
      <c r="BC4057" s="147">
        <f t="shared" si="1481"/>
        <v>21.555199999998671</v>
      </c>
      <c r="BD4057" s="163">
        <f t="shared" si="1482"/>
        <v>3.0297138109873722E-3</v>
      </c>
      <c r="BE4057" s="147">
        <f t="shared" si="1483"/>
        <v>7.6505581581552164E-6</v>
      </c>
      <c r="BF4057" s="147">
        <f t="shared" si="1479"/>
        <v>7.6505581581552164E-6</v>
      </c>
      <c r="BG4057" s="159" t="str">
        <f t="shared" si="1480"/>
        <v/>
      </c>
    </row>
    <row r="4058" spans="1:59" ht="20.100000000000001" customHeight="1" x14ac:dyDescent="0.25">
      <c r="A4058" s="147"/>
      <c r="B4058" s="147"/>
      <c r="C4058" s="147"/>
      <c r="D4058" s="147"/>
      <c r="E4058" s="147"/>
      <c r="F4058" s="147"/>
      <c r="G4058" s="147"/>
      <c r="H4058" s="147"/>
      <c r="I4058" s="147"/>
      <c r="J4058" s="147"/>
      <c r="K4058" s="142"/>
      <c r="L4058" s="142"/>
      <c r="M4058" s="142"/>
      <c r="N4058" s="142"/>
      <c r="O4058" s="142"/>
      <c r="P4058" s="142"/>
      <c r="Q4058" s="142"/>
      <c r="R4058" s="142"/>
      <c r="S4058" s="142"/>
      <c r="BB4058" s="147"/>
      <c r="BC4058" s="147">
        <f t="shared" si="1481"/>
        <v>21.56159999999867</v>
      </c>
      <c r="BD4058" s="163">
        <f t="shared" si="1482"/>
        <v>3.0220632528292169E-3</v>
      </c>
      <c r="BE4058" s="147">
        <f t="shared" si="1483"/>
        <v>7.6317766367264145E-6</v>
      </c>
      <c r="BF4058" s="147">
        <f t="shared" si="1479"/>
        <v>7.6317766367264145E-6</v>
      </c>
      <c r="BG4058" s="159" t="str">
        <f t="shared" si="1480"/>
        <v/>
      </c>
    </row>
    <row r="4059" spans="1:59" ht="20.100000000000001" customHeight="1" x14ac:dyDescent="0.25">
      <c r="A4059" s="147"/>
      <c r="B4059" s="147"/>
      <c r="C4059" s="147"/>
      <c r="D4059" s="147"/>
      <c r="E4059" s="147"/>
      <c r="F4059" s="147"/>
      <c r="G4059" s="147"/>
      <c r="H4059" s="147"/>
      <c r="I4059" s="147"/>
      <c r="J4059" s="147"/>
      <c r="K4059" s="142"/>
      <c r="L4059" s="142"/>
      <c r="M4059" s="142"/>
      <c r="N4059" s="142"/>
      <c r="O4059" s="142"/>
      <c r="P4059" s="142"/>
      <c r="Q4059" s="142"/>
      <c r="R4059" s="142"/>
      <c r="S4059" s="142"/>
      <c r="BB4059" s="147"/>
      <c r="BC4059" s="147">
        <f t="shared" si="1481"/>
        <v>21.567999999998669</v>
      </c>
      <c r="BD4059" s="163">
        <f t="shared" si="1482"/>
        <v>3.0144314761924905E-3</v>
      </c>
      <c r="BE4059" s="147">
        <f t="shared" si="1483"/>
        <v>7.6130395461012669E-6</v>
      </c>
      <c r="BF4059" s="147">
        <f t="shared" si="1479"/>
        <v>7.6130395461012669E-6</v>
      </c>
      <c r="BG4059" s="159" t="str">
        <f t="shared" si="1480"/>
        <v/>
      </c>
    </row>
    <row r="4060" spans="1:59" ht="20.100000000000001" customHeight="1" x14ac:dyDescent="0.25">
      <c r="A4060" s="147"/>
      <c r="B4060" s="147"/>
      <c r="C4060" s="147"/>
      <c r="D4060" s="147"/>
      <c r="E4060" s="147"/>
      <c r="F4060" s="147"/>
      <c r="G4060" s="147"/>
      <c r="H4060" s="147"/>
      <c r="I4060" s="147"/>
      <c r="J4060" s="147"/>
      <c r="K4060" s="142"/>
      <c r="L4060" s="142"/>
      <c r="M4060" s="142"/>
      <c r="N4060" s="142"/>
      <c r="O4060" s="142"/>
      <c r="P4060" s="142"/>
      <c r="Q4060" s="142"/>
      <c r="R4060" s="142"/>
      <c r="S4060" s="142"/>
      <c r="BB4060" s="147"/>
      <c r="BC4060" s="147">
        <f t="shared" si="1481"/>
        <v>21.574399999998668</v>
      </c>
      <c r="BD4060" s="163">
        <f t="shared" si="1482"/>
        <v>3.0068184366463893E-3</v>
      </c>
      <c r="BE4060" s="147">
        <f t="shared" si="1483"/>
        <v>7.5943467864394987E-6</v>
      </c>
      <c r="BF4060" s="147">
        <f t="shared" si="1479"/>
        <v>7.5943467864394987E-6</v>
      </c>
      <c r="BG4060" s="159" t="str">
        <f t="shared" si="1480"/>
        <v/>
      </c>
    </row>
    <row r="4061" spans="1:59" ht="20.100000000000001" customHeight="1" x14ac:dyDescent="0.25">
      <c r="A4061" s="147"/>
      <c r="B4061" s="147"/>
      <c r="C4061" s="147"/>
      <c r="D4061" s="147"/>
      <c r="E4061" s="147"/>
      <c r="F4061" s="147"/>
      <c r="G4061" s="147"/>
      <c r="H4061" s="147"/>
      <c r="I4061" s="147"/>
      <c r="J4061" s="147"/>
      <c r="K4061" s="142"/>
      <c r="L4061" s="142"/>
      <c r="M4061" s="142"/>
      <c r="N4061" s="142"/>
      <c r="O4061" s="142"/>
      <c r="P4061" s="142"/>
      <c r="Q4061" s="142"/>
      <c r="R4061" s="142"/>
      <c r="S4061" s="142"/>
      <c r="BB4061" s="147"/>
      <c r="BC4061" s="147">
        <f t="shared" si="1481"/>
        <v>21.580799999998668</v>
      </c>
      <c r="BD4061" s="163">
        <f t="shared" si="1482"/>
        <v>2.9992240898599498E-3</v>
      </c>
      <c r="BE4061" s="147">
        <f t="shared" si="1483"/>
        <v>7.575698258077343E-6</v>
      </c>
      <c r="BF4061" s="147">
        <f t="shared" si="1479"/>
        <v>7.575698258077343E-6</v>
      </c>
      <c r="BG4061" s="159" t="str">
        <f t="shared" si="1480"/>
        <v/>
      </c>
    </row>
    <row r="4062" spans="1:59" ht="20.100000000000001" customHeight="1" x14ac:dyDescent="0.25">
      <c r="A4062" s="147"/>
      <c r="B4062" s="147"/>
      <c r="C4062" s="147"/>
      <c r="D4062" s="147"/>
      <c r="E4062" s="147"/>
      <c r="F4062" s="147"/>
      <c r="G4062" s="147"/>
      <c r="H4062" s="147"/>
      <c r="I4062" s="147"/>
      <c r="J4062" s="147"/>
      <c r="K4062" s="142"/>
      <c r="L4062" s="142"/>
      <c r="M4062" s="142"/>
      <c r="N4062" s="142"/>
      <c r="O4062" s="142"/>
      <c r="P4062" s="142"/>
      <c r="Q4062" s="142"/>
      <c r="R4062" s="142"/>
      <c r="S4062" s="142"/>
      <c r="BB4062" s="147"/>
      <c r="BC4062" s="147">
        <f t="shared" si="1481"/>
        <v>21.587199999998667</v>
      </c>
      <c r="BD4062" s="163">
        <f t="shared" si="1482"/>
        <v>2.9916483916018724E-3</v>
      </c>
      <c r="BE4062" s="147">
        <f t="shared" si="1483"/>
        <v>7.557093861606471E-6</v>
      </c>
      <c r="BF4062" s="147">
        <f t="shared" si="1479"/>
        <v>7.557093861606471E-6</v>
      </c>
      <c r="BG4062" s="159" t="str">
        <f t="shared" si="1480"/>
        <v/>
      </c>
    </row>
    <row r="4063" spans="1:59" ht="20.100000000000001" customHeight="1" x14ac:dyDescent="0.25">
      <c r="A4063" s="147"/>
      <c r="B4063" s="147"/>
      <c r="C4063" s="147"/>
      <c r="D4063" s="147"/>
      <c r="E4063" s="147"/>
      <c r="F4063" s="147"/>
      <c r="G4063" s="147"/>
      <c r="H4063" s="147"/>
      <c r="I4063" s="147"/>
      <c r="J4063" s="147"/>
      <c r="K4063" s="142"/>
      <c r="L4063" s="142"/>
      <c r="M4063" s="142"/>
      <c r="N4063" s="142"/>
      <c r="O4063" s="142"/>
      <c r="P4063" s="142"/>
      <c r="Q4063" s="142"/>
      <c r="R4063" s="142"/>
      <c r="S4063" s="142"/>
      <c r="BB4063" s="147"/>
      <c r="BC4063" s="147">
        <f t="shared" si="1481"/>
        <v>21.593599999998666</v>
      </c>
      <c r="BD4063" s="163">
        <f t="shared" si="1482"/>
        <v>2.9840912977402659E-3</v>
      </c>
      <c r="BE4063" s="147">
        <f t="shared" si="1483"/>
        <v>7.5385334977746792E-6</v>
      </c>
      <c r="BF4063" s="147">
        <f t="shared" si="1479"/>
        <v>7.5385334977746792E-6</v>
      </c>
      <c r="BG4063" s="159" t="str">
        <f t="shared" si="1480"/>
        <v/>
      </c>
    </row>
    <row r="4064" spans="1:59" ht="20.100000000000001" customHeight="1" x14ac:dyDescent="0.25">
      <c r="A4064" s="147"/>
      <c r="B4064" s="147"/>
      <c r="C4064" s="147"/>
      <c r="D4064" s="147"/>
      <c r="E4064" s="147"/>
      <c r="F4064" s="147"/>
      <c r="G4064" s="147"/>
      <c r="H4064" s="147"/>
      <c r="I4064" s="147"/>
      <c r="J4064" s="147"/>
      <c r="K4064" s="142"/>
      <c r="L4064" s="142"/>
      <c r="M4064" s="142"/>
      <c r="N4064" s="142"/>
      <c r="O4064" s="142"/>
      <c r="P4064" s="142"/>
      <c r="Q4064" s="142"/>
      <c r="R4064" s="142"/>
      <c r="S4064" s="142"/>
      <c r="BB4064" s="147"/>
      <c r="BC4064" s="147">
        <f t="shared" si="1481"/>
        <v>21.599999999998666</v>
      </c>
      <c r="BD4064" s="163">
        <f t="shared" si="1482"/>
        <v>2.9765527642424913E-3</v>
      </c>
      <c r="BE4064" s="147">
        <f t="shared" si="1483"/>
        <v>7.5200170675726249E-6</v>
      </c>
      <c r="BF4064" s="147">
        <f t="shared" si="1479"/>
        <v>7.5200170675726249E-6</v>
      </c>
      <c r="BG4064" s="159" t="str">
        <f t="shared" si="1480"/>
        <v/>
      </c>
    </row>
    <row r="4065" spans="1:59" ht="20.100000000000001" customHeight="1" x14ac:dyDescent="0.25">
      <c r="A4065" s="147"/>
      <c r="B4065" s="147"/>
      <c r="C4065" s="147"/>
      <c r="D4065" s="147"/>
      <c r="E4065" s="147"/>
      <c r="F4065" s="147"/>
      <c r="G4065" s="147"/>
      <c r="H4065" s="147"/>
      <c r="I4065" s="147"/>
      <c r="J4065" s="147"/>
      <c r="K4065" s="142"/>
      <c r="L4065" s="142"/>
      <c r="M4065" s="142"/>
      <c r="N4065" s="142"/>
      <c r="O4065" s="142"/>
      <c r="P4065" s="142"/>
      <c r="Q4065" s="142"/>
      <c r="R4065" s="142"/>
      <c r="S4065" s="142"/>
      <c r="BB4065" s="147"/>
      <c r="BC4065" s="147">
        <f t="shared" si="1481"/>
        <v>21.606399999998665</v>
      </c>
      <c r="BD4065" s="163">
        <f t="shared" si="1482"/>
        <v>2.9690327471749186E-3</v>
      </c>
      <c r="BE4065" s="147">
        <f t="shared" si="1483"/>
        <v>7.5015444721830866E-6</v>
      </c>
      <c r="BF4065" s="147">
        <f t="shared" si="1479"/>
        <v>7.5015444721830866E-6</v>
      </c>
      <c r="BG4065" s="159" t="str">
        <f t="shared" si="1480"/>
        <v/>
      </c>
    </row>
    <row r="4066" spans="1:59" ht="20.100000000000001" customHeight="1" x14ac:dyDescent="0.25">
      <c r="A4066" s="147"/>
      <c r="B4066" s="147"/>
      <c r="C4066" s="147"/>
      <c r="D4066" s="147"/>
      <c r="E4066" s="147"/>
      <c r="F4066" s="147"/>
      <c r="G4066" s="147"/>
      <c r="H4066" s="147"/>
      <c r="I4066" s="147"/>
      <c r="J4066" s="147"/>
      <c r="K4066" s="142"/>
      <c r="L4066" s="142"/>
      <c r="M4066" s="142"/>
      <c r="N4066" s="142"/>
      <c r="O4066" s="142"/>
      <c r="P4066" s="142"/>
      <c r="Q4066" s="142"/>
      <c r="R4066" s="142"/>
      <c r="S4066" s="142"/>
      <c r="BB4066" s="147"/>
      <c r="BC4066" s="147">
        <f t="shared" si="1481"/>
        <v>21.612799999998664</v>
      </c>
      <c r="BD4066" s="163">
        <f t="shared" si="1482"/>
        <v>2.9615312027027356E-3</v>
      </c>
      <c r="BE4066" s="147">
        <f t="shared" si="1483"/>
        <v>7.4831156129944072E-6</v>
      </c>
      <c r="BF4066" s="147">
        <f t="shared" si="1479"/>
        <v>7.4831156129944072E-6</v>
      </c>
      <c r="BG4066" s="159" t="str">
        <f t="shared" si="1480"/>
        <v/>
      </c>
    </row>
    <row r="4067" spans="1:59" ht="20.100000000000001" customHeight="1" x14ac:dyDescent="0.25">
      <c r="A4067" s="147"/>
      <c r="B4067" s="147"/>
      <c r="C4067" s="147"/>
      <c r="D4067" s="147"/>
      <c r="E4067" s="147"/>
      <c r="F4067" s="147"/>
      <c r="G4067" s="147"/>
      <c r="H4067" s="147"/>
      <c r="I4067" s="147"/>
      <c r="J4067" s="147"/>
      <c r="K4067" s="142"/>
      <c r="L4067" s="142"/>
      <c r="M4067" s="142"/>
      <c r="N4067" s="142"/>
      <c r="O4067" s="142"/>
      <c r="P4067" s="142"/>
      <c r="Q4067" s="142"/>
      <c r="R4067" s="142"/>
      <c r="S4067" s="142"/>
      <c r="BB4067" s="147"/>
      <c r="BC4067" s="147">
        <f t="shared" si="1481"/>
        <v>21.619199999998663</v>
      </c>
      <c r="BD4067" s="163">
        <f t="shared" si="1482"/>
        <v>2.9540480870897412E-3</v>
      </c>
      <c r="BE4067" s="147">
        <f t="shared" si="1483"/>
        <v>7.4647303916030965E-6</v>
      </c>
      <c r="BF4067" s="147">
        <f t="shared" si="1479"/>
        <v>7.4647303916030965E-6</v>
      </c>
      <c r="BG4067" s="159" t="str">
        <f t="shared" si="1480"/>
        <v/>
      </c>
    </row>
    <row r="4068" spans="1:59" ht="20.100000000000001" customHeight="1" x14ac:dyDescent="0.25">
      <c r="A4068" s="147"/>
      <c r="B4068" s="147"/>
      <c r="C4068" s="147"/>
      <c r="D4068" s="147"/>
      <c r="E4068" s="147"/>
      <c r="F4068" s="147"/>
      <c r="G4068" s="147"/>
      <c r="H4068" s="147"/>
      <c r="I4068" s="147"/>
      <c r="J4068" s="147"/>
      <c r="K4068" s="142"/>
      <c r="L4068" s="142"/>
      <c r="M4068" s="142"/>
      <c r="N4068" s="142"/>
      <c r="O4068" s="142"/>
      <c r="P4068" s="142"/>
      <c r="Q4068" s="142"/>
      <c r="R4068" s="142"/>
      <c r="S4068" s="142"/>
      <c r="BB4068" s="147"/>
      <c r="BC4068" s="147">
        <f t="shared" si="1481"/>
        <v>21.625599999998663</v>
      </c>
      <c r="BD4068" s="163">
        <f t="shared" si="1482"/>
        <v>2.9465833566981381E-3</v>
      </c>
      <c r="BE4068" s="147">
        <f t="shared" si="1483"/>
        <v>7.4463887098159993E-6</v>
      </c>
      <c r="BF4068" s="147">
        <f t="shared" si="1479"/>
        <v>7.4463887098159993E-6</v>
      </c>
      <c r="BG4068" s="159" t="str">
        <f t="shared" si="1480"/>
        <v/>
      </c>
    </row>
    <row r="4069" spans="1:59" ht="20.100000000000001" customHeight="1" x14ac:dyDescent="0.25">
      <c r="A4069" s="147"/>
      <c r="B4069" s="147"/>
      <c r="C4069" s="147"/>
      <c r="D4069" s="147"/>
      <c r="E4069" s="147"/>
      <c r="F4069" s="147"/>
      <c r="G4069" s="147"/>
      <c r="H4069" s="147"/>
      <c r="I4069" s="147"/>
      <c r="J4069" s="147"/>
      <c r="K4069" s="142"/>
      <c r="L4069" s="142"/>
      <c r="M4069" s="142"/>
      <c r="N4069" s="142"/>
      <c r="O4069" s="142"/>
      <c r="P4069" s="142"/>
      <c r="Q4069" s="142"/>
      <c r="R4069" s="142"/>
      <c r="S4069" s="142"/>
      <c r="BB4069" s="147"/>
      <c r="BC4069" s="147">
        <f t="shared" si="1481"/>
        <v>21.631999999998662</v>
      </c>
      <c r="BD4069" s="163">
        <f t="shared" si="1482"/>
        <v>2.9391369679883221E-3</v>
      </c>
      <c r="BE4069" s="147">
        <f t="shared" si="1483"/>
        <v>7.4280904696264437E-6</v>
      </c>
      <c r="BF4069" s="147">
        <f t="shared" si="1479"/>
        <v>7.4280904696264437E-6</v>
      </c>
      <c r="BG4069" s="159" t="str">
        <f t="shared" si="1480"/>
        <v/>
      </c>
    </row>
    <row r="4070" spans="1:59" ht="20.100000000000001" customHeight="1" x14ac:dyDescent="0.25">
      <c r="A4070" s="147"/>
      <c r="B4070" s="147"/>
      <c r="C4070" s="147"/>
      <c r="D4070" s="147"/>
      <c r="E4070" s="147"/>
      <c r="F4070" s="147"/>
      <c r="G4070" s="147"/>
      <c r="H4070" s="147"/>
      <c r="I4070" s="147"/>
      <c r="J4070" s="147"/>
      <c r="K4070" s="142"/>
      <c r="L4070" s="142"/>
      <c r="M4070" s="142"/>
      <c r="N4070" s="142"/>
      <c r="O4070" s="142"/>
      <c r="P4070" s="142"/>
      <c r="Q4070" s="142"/>
      <c r="R4070" s="142"/>
      <c r="S4070" s="142"/>
      <c r="BB4070" s="147"/>
      <c r="BC4070" s="147">
        <f t="shared" si="1481"/>
        <v>21.638399999998661</v>
      </c>
      <c r="BD4070" s="163">
        <f t="shared" si="1482"/>
        <v>2.9317088775186956E-3</v>
      </c>
      <c r="BE4070" s="147">
        <f t="shared" si="1483"/>
        <v>7.4098355732545723E-6</v>
      </c>
      <c r="BF4070" s="147">
        <f t="shared" si="1479"/>
        <v>7.4098355732545723E-6</v>
      </c>
      <c r="BG4070" s="159" t="str">
        <f t="shared" si="1480"/>
        <v/>
      </c>
    </row>
    <row r="4071" spans="1:59" ht="20.100000000000001" customHeight="1" x14ac:dyDescent="0.25">
      <c r="A4071" s="147"/>
      <c r="B4071" s="147"/>
      <c r="C4071" s="147"/>
      <c r="D4071" s="147"/>
      <c r="E4071" s="147"/>
      <c r="F4071" s="147"/>
      <c r="G4071" s="147"/>
      <c r="H4071" s="147"/>
      <c r="I4071" s="147"/>
      <c r="J4071" s="147"/>
      <c r="K4071" s="142"/>
      <c r="L4071" s="142"/>
      <c r="M4071" s="142"/>
      <c r="N4071" s="142"/>
      <c r="O4071" s="142"/>
      <c r="P4071" s="142"/>
      <c r="Q4071" s="142"/>
      <c r="R4071" s="142"/>
      <c r="S4071" s="142"/>
      <c r="BB4071" s="147"/>
      <c r="BC4071" s="147">
        <f t="shared" si="1481"/>
        <v>21.644799999998661</v>
      </c>
      <c r="BD4071" s="163">
        <f t="shared" si="1482"/>
        <v>2.924299041945441E-3</v>
      </c>
      <c r="BE4071" s="147">
        <f t="shared" si="1483"/>
        <v>7.3916239231122151E-6</v>
      </c>
      <c r="BF4071" s="147">
        <f t="shared" si="1479"/>
        <v>7.3916239231122151E-6</v>
      </c>
      <c r="BG4071" s="159" t="str">
        <f t="shared" si="1480"/>
        <v/>
      </c>
    </row>
    <row r="4072" spans="1:59" ht="20.100000000000001" customHeight="1" x14ac:dyDescent="0.25">
      <c r="A4072" s="147"/>
      <c r="B4072" s="147"/>
      <c r="C4072" s="147"/>
      <c r="D4072" s="147"/>
      <c r="E4072" s="147"/>
      <c r="F4072" s="147"/>
      <c r="G4072" s="147"/>
      <c r="H4072" s="147"/>
      <c r="I4072" s="147"/>
      <c r="J4072" s="147"/>
      <c r="K4072" s="142"/>
      <c r="L4072" s="142"/>
      <c r="M4072" s="142"/>
      <c r="N4072" s="142"/>
      <c r="O4072" s="142"/>
      <c r="P4072" s="142"/>
      <c r="Q4072" s="142"/>
      <c r="R4072" s="142"/>
      <c r="S4072" s="142"/>
      <c r="BB4072" s="147"/>
      <c r="BC4072" s="147">
        <f t="shared" si="1481"/>
        <v>21.65119999999866</v>
      </c>
      <c r="BD4072" s="163">
        <f t="shared" si="1482"/>
        <v>2.9169074180223288E-3</v>
      </c>
      <c r="BE4072" s="147">
        <f t="shared" si="1483"/>
        <v>7.3734554218163328E-6</v>
      </c>
      <c r="BF4072" s="147">
        <f t="shared" si="1479"/>
        <v>7.3734554218163328E-6</v>
      </c>
      <c r="BG4072" s="159" t="str">
        <f t="shared" si="1480"/>
        <v/>
      </c>
    </row>
    <row r="4073" spans="1:59" ht="20.100000000000001" customHeight="1" x14ac:dyDescent="0.25">
      <c r="A4073" s="147"/>
      <c r="B4073" s="147"/>
      <c r="C4073" s="147"/>
      <c r="D4073" s="147"/>
      <c r="E4073" s="147"/>
      <c r="F4073" s="147"/>
      <c r="G4073" s="147"/>
      <c r="H4073" s="147"/>
      <c r="I4073" s="147"/>
      <c r="J4073" s="147"/>
      <c r="K4073" s="142"/>
      <c r="L4073" s="142"/>
      <c r="M4073" s="142"/>
      <c r="N4073" s="142"/>
      <c r="O4073" s="142"/>
      <c r="P4073" s="142"/>
      <c r="Q4073" s="142"/>
      <c r="R4073" s="142"/>
      <c r="S4073" s="142"/>
      <c r="BB4073" s="147"/>
      <c r="BC4073" s="147">
        <f t="shared" si="1481"/>
        <v>21.657599999998659</v>
      </c>
      <c r="BD4073" s="163">
        <f t="shared" si="1482"/>
        <v>2.9095339626005125E-3</v>
      </c>
      <c r="BE4073" s="147">
        <f t="shared" si="1483"/>
        <v>7.3553299721851144E-6</v>
      </c>
      <c r="BF4073" s="147">
        <f t="shared" si="1479"/>
        <v>7.3553299721851144E-6</v>
      </c>
      <c r="BG4073" s="159" t="str">
        <f t="shared" si="1480"/>
        <v/>
      </c>
    </row>
    <row r="4074" spans="1:59" ht="20.100000000000001" customHeight="1" x14ac:dyDescent="0.25">
      <c r="A4074" s="147"/>
      <c r="B4074" s="147"/>
      <c r="C4074" s="147"/>
      <c r="D4074" s="147"/>
      <c r="E4074" s="147"/>
      <c r="F4074" s="147"/>
      <c r="G4074" s="147"/>
      <c r="H4074" s="147"/>
      <c r="I4074" s="147"/>
      <c r="J4074" s="147"/>
      <c r="K4074" s="142"/>
      <c r="L4074" s="142"/>
      <c r="M4074" s="142"/>
      <c r="N4074" s="142"/>
      <c r="O4074" s="142"/>
      <c r="P4074" s="142"/>
      <c r="Q4074" s="142"/>
      <c r="R4074" s="142"/>
      <c r="S4074" s="142"/>
      <c r="BB4074" s="147"/>
      <c r="BC4074" s="147">
        <f t="shared" si="1481"/>
        <v>21.663999999998659</v>
      </c>
      <c r="BD4074" s="163">
        <f t="shared" si="1482"/>
        <v>2.9021786326283274E-3</v>
      </c>
      <c r="BE4074" s="147">
        <f t="shared" si="1483"/>
        <v>7.3372474772423132E-6</v>
      </c>
      <c r="BF4074" s="147">
        <f t="shared" si="1479"/>
        <v>7.3372474772423132E-6</v>
      </c>
      <c r="BG4074" s="159" t="str">
        <f t="shared" si="1480"/>
        <v/>
      </c>
    </row>
    <row r="4075" spans="1:59" ht="20.100000000000001" customHeight="1" x14ac:dyDescent="0.25">
      <c r="A4075" s="147"/>
      <c r="B4075" s="147"/>
      <c r="C4075" s="147"/>
      <c r="D4075" s="147"/>
      <c r="E4075" s="147"/>
      <c r="F4075" s="147"/>
      <c r="G4075" s="147"/>
      <c r="H4075" s="147"/>
      <c r="I4075" s="147"/>
      <c r="J4075" s="147"/>
      <c r="K4075" s="142"/>
      <c r="L4075" s="142"/>
      <c r="M4075" s="142"/>
      <c r="N4075" s="142"/>
      <c r="O4075" s="142"/>
      <c r="P4075" s="142"/>
      <c r="Q4075" s="142"/>
      <c r="R4075" s="142"/>
      <c r="S4075" s="142"/>
      <c r="BB4075" s="147"/>
      <c r="BC4075" s="147">
        <f t="shared" si="1481"/>
        <v>21.670399999998658</v>
      </c>
      <c r="BD4075" s="163">
        <f t="shared" si="1482"/>
        <v>2.8948413851510851E-3</v>
      </c>
      <c r="BE4075" s="147">
        <f t="shared" si="1483"/>
        <v>7.319207840226355E-6</v>
      </c>
      <c r="BF4075" s="147">
        <f t="shared" si="1479"/>
        <v>7.319207840226355E-6</v>
      </c>
      <c r="BG4075" s="159" t="str">
        <f t="shared" si="1480"/>
        <v/>
      </c>
    </row>
    <row r="4076" spans="1:59" ht="20.100000000000001" customHeight="1" x14ac:dyDescent="0.25">
      <c r="A4076" s="147"/>
      <c r="B4076" s="147"/>
      <c r="C4076" s="147"/>
      <c r="D4076" s="147"/>
      <c r="E4076" s="147"/>
      <c r="F4076" s="147"/>
      <c r="G4076" s="147"/>
      <c r="H4076" s="147"/>
      <c r="I4076" s="147"/>
      <c r="J4076" s="147"/>
      <c r="K4076" s="142"/>
      <c r="L4076" s="142"/>
      <c r="M4076" s="142"/>
      <c r="N4076" s="142"/>
      <c r="O4076" s="142"/>
      <c r="P4076" s="142"/>
      <c r="Q4076" s="142"/>
      <c r="R4076" s="142"/>
      <c r="S4076" s="142"/>
      <c r="BB4076" s="147"/>
      <c r="BC4076" s="147">
        <f t="shared" si="1481"/>
        <v>21.676799999998657</v>
      </c>
      <c r="BD4076" s="163">
        <f t="shared" si="1482"/>
        <v>2.8875221773108587E-3</v>
      </c>
      <c r="BE4076" s="147">
        <f t="shared" si="1483"/>
        <v>7.3012109645404638E-6</v>
      </c>
      <c r="BF4076" s="147">
        <f t="shared" si="1479"/>
        <v>7.3012109645404638E-6</v>
      </c>
      <c r="BG4076" s="159" t="str">
        <f t="shared" si="1480"/>
        <v/>
      </c>
    </row>
    <row r="4077" spans="1:59" ht="20.100000000000001" customHeight="1" x14ac:dyDescent="0.25">
      <c r="A4077" s="147"/>
      <c r="B4077" s="147"/>
      <c r="C4077" s="147"/>
      <c r="D4077" s="147"/>
      <c r="E4077" s="147"/>
      <c r="F4077" s="147"/>
      <c r="G4077" s="147"/>
      <c r="H4077" s="147"/>
      <c r="I4077" s="147"/>
      <c r="J4077" s="147"/>
      <c r="K4077" s="142"/>
      <c r="L4077" s="142"/>
      <c r="M4077" s="142"/>
      <c r="N4077" s="142"/>
      <c r="O4077" s="142"/>
      <c r="P4077" s="142"/>
      <c r="Q4077" s="142"/>
      <c r="R4077" s="142"/>
      <c r="S4077" s="142"/>
      <c r="BB4077" s="147"/>
      <c r="BC4077" s="147">
        <f t="shared" si="1481"/>
        <v>21.683199999998656</v>
      </c>
      <c r="BD4077" s="163">
        <f t="shared" si="1482"/>
        <v>2.8802209663463182E-3</v>
      </c>
      <c r="BE4077" s="147">
        <f t="shared" si="1483"/>
        <v>7.2832567538446032E-6</v>
      </c>
      <c r="BF4077" s="147">
        <f t="shared" si="1479"/>
        <v>7.2832567538446032E-6</v>
      </c>
      <c r="BG4077" s="159" t="str">
        <f t="shared" si="1480"/>
        <v/>
      </c>
    </row>
    <row r="4078" spans="1:59" ht="20.100000000000001" customHeight="1" x14ac:dyDescent="0.25">
      <c r="A4078" s="147"/>
      <c r="B4078" s="147"/>
      <c r="C4078" s="147"/>
      <c r="D4078" s="147"/>
      <c r="E4078" s="147"/>
      <c r="F4078" s="147"/>
      <c r="G4078" s="147"/>
      <c r="H4078" s="147"/>
      <c r="I4078" s="147"/>
      <c r="J4078" s="147"/>
      <c r="K4078" s="142"/>
      <c r="L4078" s="142"/>
      <c r="M4078" s="142"/>
      <c r="N4078" s="142"/>
      <c r="O4078" s="142"/>
      <c r="P4078" s="142"/>
      <c r="Q4078" s="142"/>
      <c r="R4078" s="142"/>
      <c r="S4078" s="142"/>
      <c r="BB4078" s="147"/>
      <c r="BC4078" s="147">
        <f t="shared" si="1481"/>
        <v>21.689599999998656</v>
      </c>
      <c r="BD4078" s="163">
        <f t="shared" si="1482"/>
        <v>2.8729377095924736E-3</v>
      </c>
      <c r="BE4078" s="147">
        <f t="shared" si="1483"/>
        <v>7.2653451119466216E-6</v>
      </c>
      <c r="BF4078" s="147">
        <f t="shared" si="1479"/>
        <v>7.2653451119466216E-6</v>
      </c>
      <c r="BG4078" s="159" t="str">
        <f t="shared" si="1480"/>
        <v/>
      </c>
    </row>
    <row r="4079" spans="1:59" ht="20.100000000000001" customHeight="1" x14ac:dyDescent="0.25">
      <c r="A4079" s="147"/>
      <c r="B4079" s="147"/>
      <c r="C4079" s="147"/>
      <c r="D4079" s="147"/>
      <c r="E4079" s="147"/>
      <c r="F4079" s="147"/>
      <c r="G4079" s="147"/>
      <c r="H4079" s="147"/>
      <c r="I4079" s="147"/>
      <c r="J4079" s="147"/>
      <c r="K4079" s="142"/>
      <c r="L4079" s="142"/>
      <c r="M4079" s="142"/>
      <c r="N4079" s="142"/>
      <c r="O4079" s="142"/>
      <c r="P4079" s="142"/>
      <c r="Q4079" s="142"/>
      <c r="R4079" s="142"/>
      <c r="S4079" s="142"/>
      <c r="BB4079" s="147"/>
      <c r="BC4079" s="147">
        <f t="shared" si="1481"/>
        <v>21.695999999998655</v>
      </c>
      <c r="BD4079" s="163">
        <f t="shared" si="1482"/>
        <v>2.865672364480527E-3</v>
      </c>
      <c r="BE4079" s="147">
        <f t="shared" si="1483"/>
        <v>7.2474759428816163E-6</v>
      </c>
      <c r="BF4079" s="147">
        <f t="shared" si="1479"/>
        <v>7.2474759428816163E-6</v>
      </c>
      <c r="BG4079" s="159" t="str">
        <f t="shared" si="1480"/>
        <v/>
      </c>
    </row>
    <row r="4080" spans="1:59" ht="20.100000000000001" customHeight="1" x14ac:dyDescent="0.25">
      <c r="A4080" s="147"/>
      <c r="B4080" s="147"/>
      <c r="C4080" s="147"/>
      <c r="D4080" s="147"/>
      <c r="E4080" s="147"/>
      <c r="F4080" s="147"/>
      <c r="G4080" s="147"/>
      <c r="H4080" s="147"/>
      <c r="I4080" s="147"/>
      <c r="J4080" s="147"/>
      <c r="K4080" s="142"/>
      <c r="L4080" s="142"/>
      <c r="M4080" s="142"/>
      <c r="N4080" s="142"/>
      <c r="O4080" s="142"/>
      <c r="P4080" s="142"/>
      <c r="Q4080" s="142"/>
      <c r="R4080" s="142"/>
      <c r="S4080" s="142"/>
      <c r="BB4080" s="147"/>
      <c r="BC4080" s="147">
        <f t="shared" si="1481"/>
        <v>21.702399999998654</v>
      </c>
      <c r="BD4080" s="163">
        <f t="shared" si="1482"/>
        <v>2.8584248885376454E-3</v>
      </c>
      <c r="BE4080" s="147">
        <f t="shared" si="1483"/>
        <v>7.229649150897622E-6</v>
      </c>
      <c r="BF4080" s="147">
        <f t="shared" si="1479"/>
        <v>7.229649150897622E-6</v>
      </c>
      <c r="BG4080" s="159" t="str">
        <f t="shared" si="1480"/>
        <v/>
      </c>
    </row>
    <row r="4081" spans="1:59" ht="20.100000000000001" customHeight="1" x14ac:dyDescent="0.25">
      <c r="A4081" s="147"/>
      <c r="B4081" s="147"/>
      <c r="C4081" s="147"/>
      <c r="D4081" s="147"/>
      <c r="E4081" s="147"/>
      <c r="F4081" s="147"/>
      <c r="G4081" s="147"/>
      <c r="H4081" s="147"/>
      <c r="I4081" s="147"/>
      <c r="J4081" s="147"/>
      <c r="K4081" s="142"/>
      <c r="L4081" s="142"/>
      <c r="M4081" s="142"/>
      <c r="N4081" s="142"/>
      <c r="O4081" s="142"/>
      <c r="P4081" s="142"/>
      <c r="Q4081" s="142"/>
      <c r="R4081" s="142"/>
      <c r="S4081" s="142"/>
      <c r="BB4081" s="147"/>
      <c r="BC4081" s="147">
        <f t="shared" si="1481"/>
        <v>21.708799999998654</v>
      </c>
      <c r="BD4081" s="163">
        <f t="shared" si="1482"/>
        <v>2.8511952393867478E-3</v>
      </c>
      <c r="BE4081" s="147">
        <f t="shared" si="1483"/>
        <v>7.2118646404135435E-6</v>
      </c>
      <c r="BF4081" s="147">
        <f t="shared" ref="BF4081:BF4144" si="1484">IF(BD4081&lt;(1-$BB$693),BE4081,"")</f>
        <v>7.2118646404135435E-6</v>
      </c>
      <c r="BG4081" s="159" t="str">
        <f t="shared" ref="BG4081:BG4144" si="1485">IF(BD4081&lt;(1-$BB$699),BE4081,"")</f>
        <v/>
      </c>
    </row>
    <row r="4082" spans="1:59" ht="20.100000000000001" customHeight="1" x14ac:dyDescent="0.25">
      <c r="A4082" s="147"/>
      <c r="B4082" s="147"/>
      <c r="C4082" s="147"/>
      <c r="D4082" s="147"/>
      <c r="E4082" s="147"/>
      <c r="F4082" s="147"/>
      <c r="G4082" s="147"/>
      <c r="H4082" s="147"/>
      <c r="I4082" s="147"/>
      <c r="J4082" s="147"/>
      <c r="K4082" s="142"/>
      <c r="L4082" s="142"/>
      <c r="M4082" s="142"/>
      <c r="N4082" s="142"/>
      <c r="O4082" s="142"/>
      <c r="P4082" s="142"/>
      <c r="Q4082" s="142"/>
      <c r="R4082" s="142"/>
      <c r="S4082" s="142"/>
      <c r="BB4082" s="147"/>
      <c r="BC4082" s="147">
        <f t="shared" ref="BC4082:BC4145" si="1486">BC4081+$BF$686</f>
        <v>21.715199999998653</v>
      </c>
      <c r="BD4082" s="163">
        <f t="shared" ref="BD4082:BD4145" si="1487">_xlfn.CHISQ.DIST.RT(BC4082,7)</f>
        <v>2.8439833747463342E-3</v>
      </c>
      <c r="BE4082" s="147">
        <f t="shared" ref="BE4082:BE4145" si="1488">BD4082-BD4083</f>
        <v>7.1941223160716314E-6</v>
      </c>
      <c r="BF4082" s="147">
        <f t="shared" si="1484"/>
        <v>7.1941223160716314E-6</v>
      </c>
      <c r="BG4082" s="159" t="str">
        <f t="shared" si="1485"/>
        <v/>
      </c>
    </row>
    <row r="4083" spans="1:59" ht="20.100000000000001" customHeight="1" x14ac:dyDescent="0.25">
      <c r="A4083" s="147"/>
      <c r="B4083" s="147"/>
      <c r="C4083" s="147"/>
      <c r="D4083" s="147"/>
      <c r="E4083" s="147"/>
      <c r="F4083" s="147"/>
      <c r="G4083" s="147"/>
      <c r="H4083" s="147"/>
      <c r="I4083" s="147"/>
      <c r="J4083" s="147"/>
      <c r="K4083" s="142"/>
      <c r="L4083" s="142"/>
      <c r="M4083" s="142"/>
      <c r="N4083" s="142"/>
      <c r="O4083" s="142"/>
      <c r="P4083" s="142"/>
      <c r="Q4083" s="142"/>
      <c r="R4083" s="142"/>
      <c r="S4083" s="142"/>
      <c r="BB4083" s="147"/>
      <c r="BC4083" s="147">
        <f t="shared" si="1486"/>
        <v>21.721599999998652</v>
      </c>
      <c r="BD4083" s="163">
        <f t="shared" si="1487"/>
        <v>2.8367892524302626E-3</v>
      </c>
      <c r="BE4083" s="147">
        <f t="shared" si="1488"/>
        <v>7.1764220826919453E-6</v>
      </c>
      <c r="BF4083" s="147">
        <f t="shared" si="1484"/>
        <v>7.1764220826919453E-6</v>
      </c>
      <c r="BG4083" s="159" t="str">
        <f t="shared" si="1485"/>
        <v/>
      </c>
    </row>
    <row r="4084" spans="1:59" ht="20.100000000000001" customHeight="1" x14ac:dyDescent="0.25">
      <c r="A4084" s="147"/>
      <c r="B4084" s="147"/>
      <c r="C4084" s="147"/>
      <c r="D4084" s="147"/>
      <c r="E4084" s="147"/>
      <c r="F4084" s="147"/>
      <c r="G4084" s="147"/>
      <c r="H4084" s="147"/>
      <c r="I4084" s="147"/>
      <c r="J4084" s="147"/>
      <c r="K4084" s="142"/>
      <c r="L4084" s="142"/>
      <c r="M4084" s="142"/>
      <c r="N4084" s="142"/>
      <c r="O4084" s="142"/>
      <c r="P4084" s="142"/>
      <c r="Q4084" s="142"/>
      <c r="R4084" s="142"/>
      <c r="S4084" s="142"/>
      <c r="BB4084" s="147"/>
      <c r="BC4084" s="147">
        <f t="shared" si="1486"/>
        <v>21.727999999998652</v>
      </c>
      <c r="BD4084" s="163">
        <f t="shared" si="1487"/>
        <v>2.8296128303475707E-3</v>
      </c>
      <c r="BE4084" s="147">
        <f t="shared" si="1488"/>
        <v>7.1587638453157222E-6</v>
      </c>
      <c r="BF4084" s="147">
        <f t="shared" si="1484"/>
        <v>7.1587638453157222E-6</v>
      </c>
      <c r="BG4084" s="159" t="str">
        <f t="shared" si="1485"/>
        <v/>
      </c>
    </row>
    <row r="4085" spans="1:59" ht="20.100000000000001" customHeight="1" x14ac:dyDescent="0.25">
      <c r="A4085" s="147"/>
      <c r="B4085" s="147"/>
      <c r="C4085" s="147"/>
      <c r="D4085" s="147"/>
      <c r="E4085" s="147"/>
      <c r="F4085" s="147"/>
      <c r="G4085" s="147"/>
      <c r="H4085" s="147"/>
      <c r="I4085" s="147"/>
      <c r="J4085" s="147"/>
      <c r="K4085" s="142"/>
      <c r="L4085" s="142"/>
      <c r="M4085" s="142"/>
      <c r="N4085" s="142"/>
      <c r="O4085" s="142"/>
      <c r="P4085" s="142"/>
      <c r="Q4085" s="142"/>
      <c r="R4085" s="142"/>
      <c r="S4085" s="142"/>
      <c r="BB4085" s="147"/>
      <c r="BC4085" s="147">
        <f t="shared" si="1486"/>
        <v>21.734399999998651</v>
      </c>
      <c r="BD4085" s="163">
        <f t="shared" si="1487"/>
        <v>2.8224540665022549E-3</v>
      </c>
      <c r="BE4085" s="147">
        <f t="shared" si="1488"/>
        <v>7.1411475091758859E-6</v>
      </c>
      <c r="BF4085" s="147">
        <f t="shared" si="1484"/>
        <v>7.1411475091758859E-6</v>
      </c>
      <c r="BG4085" s="159" t="str">
        <f t="shared" si="1485"/>
        <v/>
      </c>
    </row>
    <row r="4086" spans="1:59" ht="20.100000000000001" customHeight="1" x14ac:dyDescent="0.25">
      <c r="A4086" s="147"/>
      <c r="B4086" s="147"/>
      <c r="C4086" s="147"/>
      <c r="D4086" s="147"/>
      <c r="E4086" s="147"/>
      <c r="F4086" s="147"/>
      <c r="G4086" s="147"/>
      <c r="H4086" s="147"/>
      <c r="I4086" s="147"/>
      <c r="J4086" s="147"/>
      <c r="K4086" s="142"/>
      <c r="L4086" s="142"/>
      <c r="M4086" s="142"/>
      <c r="N4086" s="142"/>
      <c r="O4086" s="142"/>
      <c r="P4086" s="142"/>
      <c r="Q4086" s="142"/>
      <c r="R4086" s="142"/>
      <c r="S4086" s="142"/>
      <c r="BB4086" s="147"/>
      <c r="BC4086" s="147">
        <f t="shared" si="1486"/>
        <v>21.74079999999865</v>
      </c>
      <c r="BD4086" s="163">
        <f t="shared" si="1487"/>
        <v>2.8153129189930791E-3</v>
      </c>
      <c r="BE4086" s="147">
        <f t="shared" si="1488"/>
        <v>7.1235729796914095E-6</v>
      </c>
      <c r="BF4086" s="147">
        <f t="shared" si="1484"/>
        <v>7.1235729796914095E-6</v>
      </c>
      <c r="BG4086" s="159" t="str">
        <f t="shared" si="1485"/>
        <v/>
      </c>
    </row>
    <row r="4087" spans="1:59" ht="20.100000000000001" customHeight="1" x14ac:dyDescent="0.25">
      <c r="A4087" s="147"/>
      <c r="B4087" s="147"/>
      <c r="C4087" s="147"/>
      <c r="D4087" s="147"/>
      <c r="E4087" s="147"/>
      <c r="F4087" s="147"/>
      <c r="G4087" s="147"/>
      <c r="H4087" s="147"/>
      <c r="I4087" s="147"/>
      <c r="J4087" s="147"/>
      <c r="K4087" s="142"/>
      <c r="L4087" s="142"/>
      <c r="M4087" s="142"/>
      <c r="N4087" s="142"/>
      <c r="O4087" s="142"/>
      <c r="P4087" s="142"/>
      <c r="Q4087" s="142"/>
      <c r="R4087" s="142"/>
      <c r="S4087" s="142"/>
      <c r="BB4087" s="147"/>
      <c r="BC4087" s="147">
        <f t="shared" si="1486"/>
        <v>21.747199999998649</v>
      </c>
      <c r="BD4087" s="163">
        <f t="shared" si="1487"/>
        <v>2.8081893460133876E-3</v>
      </c>
      <c r="BE4087" s="147">
        <f t="shared" si="1488"/>
        <v>7.1060401625015757E-6</v>
      </c>
      <c r="BF4087" s="147">
        <f t="shared" si="1484"/>
        <v>7.1060401625015757E-6</v>
      </c>
      <c r="BG4087" s="159" t="str">
        <f t="shared" si="1485"/>
        <v/>
      </c>
    </row>
    <row r="4088" spans="1:59" ht="20.100000000000001" customHeight="1" x14ac:dyDescent="0.25">
      <c r="A4088" s="147"/>
      <c r="B4088" s="147"/>
      <c r="C4088" s="147"/>
      <c r="D4088" s="147"/>
      <c r="E4088" s="147"/>
      <c r="F4088" s="147"/>
      <c r="G4088" s="147"/>
      <c r="H4088" s="147"/>
      <c r="I4088" s="147"/>
      <c r="J4088" s="147"/>
      <c r="K4088" s="142"/>
      <c r="L4088" s="142"/>
      <c r="M4088" s="142"/>
      <c r="N4088" s="142"/>
      <c r="O4088" s="142"/>
      <c r="P4088" s="142"/>
      <c r="Q4088" s="142"/>
      <c r="R4088" s="142"/>
      <c r="S4088" s="142"/>
      <c r="BB4088" s="147"/>
      <c r="BC4088" s="147">
        <f t="shared" si="1486"/>
        <v>21.753599999998649</v>
      </c>
      <c r="BD4088" s="163">
        <f t="shared" si="1487"/>
        <v>2.8010833058508861E-3</v>
      </c>
      <c r="BE4088" s="147">
        <f t="shared" si="1488"/>
        <v>7.0885489634195734E-6</v>
      </c>
      <c r="BF4088" s="147">
        <f t="shared" si="1484"/>
        <v>7.0885489634195734E-6</v>
      </c>
      <c r="BG4088" s="159" t="str">
        <f t="shared" si="1485"/>
        <v/>
      </c>
    </row>
    <row r="4089" spans="1:59" ht="20.100000000000001" customHeight="1" x14ac:dyDescent="0.25">
      <c r="A4089" s="147"/>
      <c r="B4089" s="147"/>
      <c r="C4089" s="147"/>
      <c r="D4089" s="147"/>
      <c r="E4089" s="147"/>
      <c r="F4089" s="147"/>
      <c r="G4089" s="147"/>
      <c r="H4089" s="147"/>
      <c r="I4089" s="147"/>
      <c r="J4089" s="147"/>
      <c r="K4089" s="142"/>
      <c r="L4089" s="142"/>
      <c r="M4089" s="142"/>
      <c r="N4089" s="142"/>
      <c r="O4089" s="142"/>
      <c r="P4089" s="142"/>
      <c r="Q4089" s="142"/>
      <c r="R4089" s="142"/>
      <c r="S4089" s="142"/>
      <c r="BB4089" s="147"/>
      <c r="BC4089" s="147">
        <f t="shared" si="1486"/>
        <v>21.759999999998648</v>
      </c>
      <c r="BD4089" s="163">
        <f t="shared" si="1487"/>
        <v>2.7939947568874665E-3</v>
      </c>
      <c r="BE4089" s="147">
        <f t="shared" si="1488"/>
        <v>7.0710992884762992E-6</v>
      </c>
      <c r="BF4089" s="147">
        <f t="shared" si="1484"/>
        <v>7.0710992884762992E-6</v>
      </c>
      <c r="BG4089" s="159" t="str">
        <f t="shared" si="1485"/>
        <v/>
      </c>
    </row>
    <row r="4090" spans="1:59" ht="20.100000000000001" customHeight="1" x14ac:dyDescent="0.25">
      <c r="A4090" s="147"/>
      <c r="B4090" s="147"/>
      <c r="C4090" s="147"/>
      <c r="D4090" s="147"/>
      <c r="E4090" s="147"/>
      <c r="F4090" s="147"/>
      <c r="G4090" s="147"/>
      <c r="H4090" s="147"/>
      <c r="I4090" s="147"/>
      <c r="J4090" s="147"/>
      <c r="K4090" s="142"/>
      <c r="L4090" s="142"/>
      <c r="M4090" s="142"/>
      <c r="N4090" s="142"/>
      <c r="O4090" s="142"/>
      <c r="P4090" s="142"/>
      <c r="Q4090" s="142"/>
      <c r="R4090" s="142"/>
      <c r="S4090" s="142"/>
      <c r="BB4090" s="147"/>
      <c r="BC4090" s="147">
        <f t="shared" si="1486"/>
        <v>21.766399999998647</v>
      </c>
      <c r="BD4090" s="163">
        <f t="shared" si="1487"/>
        <v>2.7869236575989902E-3</v>
      </c>
      <c r="BE4090" s="147">
        <f t="shared" si="1488"/>
        <v>7.053691043877857E-6</v>
      </c>
      <c r="BF4090" s="147">
        <f t="shared" si="1484"/>
        <v>7.053691043877857E-6</v>
      </c>
      <c r="BG4090" s="159" t="str">
        <f t="shared" si="1485"/>
        <v/>
      </c>
    </row>
    <row r="4091" spans="1:59" ht="20.100000000000001" customHeight="1" x14ac:dyDescent="0.25">
      <c r="A4091" s="147"/>
      <c r="B4091" s="147"/>
      <c r="C4091" s="147"/>
      <c r="D4091" s="147"/>
      <c r="E4091" s="147"/>
      <c r="F4091" s="147"/>
      <c r="G4091" s="147"/>
      <c r="H4091" s="147"/>
      <c r="I4091" s="147"/>
      <c r="J4091" s="147"/>
      <c r="K4091" s="142"/>
      <c r="L4091" s="142"/>
      <c r="M4091" s="142"/>
      <c r="N4091" s="142"/>
      <c r="O4091" s="142"/>
      <c r="P4091" s="142"/>
      <c r="Q4091" s="142"/>
      <c r="R4091" s="142"/>
      <c r="S4091" s="142"/>
      <c r="BB4091" s="147"/>
      <c r="BC4091" s="147">
        <f t="shared" si="1486"/>
        <v>21.772799999998647</v>
      </c>
      <c r="BD4091" s="163">
        <f t="shared" si="1487"/>
        <v>2.7798699665551123E-3</v>
      </c>
      <c r="BE4091" s="147">
        <f t="shared" si="1488"/>
        <v>7.0363241360580329E-6</v>
      </c>
      <c r="BF4091" s="147">
        <f t="shared" si="1484"/>
        <v>7.0363241360580329E-6</v>
      </c>
      <c r="BG4091" s="159" t="str">
        <f t="shared" si="1485"/>
        <v/>
      </c>
    </row>
    <row r="4092" spans="1:59" ht="20.100000000000001" customHeight="1" x14ac:dyDescent="0.25">
      <c r="A4092" s="147"/>
      <c r="B4092" s="147"/>
      <c r="C4092" s="147"/>
      <c r="D4092" s="147"/>
      <c r="E4092" s="147"/>
      <c r="F4092" s="147"/>
      <c r="G4092" s="147"/>
      <c r="H4092" s="147"/>
      <c r="I4092" s="147"/>
      <c r="J4092" s="147"/>
      <c r="K4092" s="142"/>
      <c r="L4092" s="142"/>
      <c r="M4092" s="142"/>
      <c r="N4092" s="142"/>
      <c r="O4092" s="142"/>
      <c r="P4092" s="142"/>
      <c r="Q4092" s="142"/>
      <c r="R4092" s="142"/>
      <c r="S4092" s="142"/>
      <c r="BB4092" s="147"/>
      <c r="BC4092" s="147">
        <f t="shared" si="1486"/>
        <v>21.779199999998646</v>
      </c>
      <c r="BD4092" s="163">
        <f t="shared" si="1487"/>
        <v>2.7728336424190543E-3</v>
      </c>
      <c r="BE4092" s="147">
        <f t="shared" si="1488"/>
        <v>7.0189984716167129E-6</v>
      </c>
      <c r="BF4092" s="147">
        <f t="shared" si="1484"/>
        <v>7.0189984716167129E-6</v>
      </c>
      <c r="BG4092" s="159" t="str">
        <f t="shared" si="1485"/>
        <v/>
      </c>
    </row>
    <row r="4093" spans="1:59" ht="20.100000000000001" customHeight="1" x14ac:dyDescent="0.25">
      <c r="A4093" s="147"/>
      <c r="B4093" s="147"/>
      <c r="C4093" s="147"/>
      <c r="D4093" s="147"/>
      <c r="E4093" s="147"/>
      <c r="F4093" s="147"/>
      <c r="G4093" s="147"/>
      <c r="H4093" s="147"/>
      <c r="I4093" s="147"/>
      <c r="J4093" s="147"/>
      <c r="K4093" s="142"/>
      <c r="L4093" s="142"/>
      <c r="M4093" s="142"/>
      <c r="N4093" s="142"/>
      <c r="O4093" s="142"/>
      <c r="P4093" s="142"/>
      <c r="Q4093" s="142"/>
      <c r="R4093" s="142"/>
      <c r="S4093" s="142"/>
      <c r="BB4093" s="147"/>
      <c r="BC4093" s="147">
        <f t="shared" si="1486"/>
        <v>21.785599999998645</v>
      </c>
      <c r="BD4093" s="163">
        <f t="shared" si="1487"/>
        <v>2.7658146439474376E-3</v>
      </c>
      <c r="BE4093" s="147">
        <f t="shared" si="1488"/>
        <v>7.0017139573610825E-6</v>
      </c>
      <c r="BF4093" s="147">
        <f t="shared" si="1484"/>
        <v>7.0017139573610825E-6</v>
      </c>
      <c r="BG4093" s="159" t="str">
        <f t="shared" si="1485"/>
        <v/>
      </c>
    </row>
    <row r="4094" spans="1:59" ht="20.100000000000001" customHeight="1" x14ac:dyDescent="0.25">
      <c r="A4094" s="147"/>
      <c r="B4094" s="147"/>
      <c r="C4094" s="147"/>
      <c r="D4094" s="147"/>
      <c r="E4094" s="147"/>
      <c r="F4094" s="147"/>
      <c r="G4094" s="147"/>
      <c r="H4094" s="147"/>
      <c r="I4094" s="147"/>
      <c r="J4094" s="147"/>
      <c r="K4094" s="142"/>
      <c r="L4094" s="142"/>
      <c r="M4094" s="142"/>
      <c r="N4094" s="142"/>
      <c r="O4094" s="142"/>
      <c r="P4094" s="142"/>
      <c r="Q4094" s="142"/>
      <c r="R4094" s="142"/>
      <c r="S4094" s="142"/>
      <c r="BB4094" s="147"/>
      <c r="BC4094" s="147">
        <f t="shared" si="1486"/>
        <v>21.791999999998644</v>
      </c>
      <c r="BD4094" s="163">
        <f t="shared" si="1487"/>
        <v>2.7588129299900765E-3</v>
      </c>
      <c r="BE4094" s="147">
        <f t="shared" si="1488"/>
        <v>6.9844705002947843E-6</v>
      </c>
      <c r="BF4094" s="147">
        <f t="shared" si="1484"/>
        <v>6.9844705002947843E-6</v>
      </c>
      <c r="BG4094" s="159" t="str">
        <f t="shared" si="1485"/>
        <v/>
      </c>
    </row>
    <row r="4095" spans="1:59" ht="20.100000000000001" customHeight="1" x14ac:dyDescent="0.25">
      <c r="A4095" s="147"/>
      <c r="B4095" s="147"/>
      <c r="C4095" s="147"/>
      <c r="D4095" s="147"/>
      <c r="E4095" s="147"/>
      <c r="F4095" s="147"/>
      <c r="G4095" s="147"/>
      <c r="H4095" s="147"/>
      <c r="I4095" s="147"/>
      <c r="J4095" s="147"/>
      <c r="K4095" s="142"/>
      <c r="L4095" s="142"/>
      <c r="M4095" s="142"/>
      <c r="N4095" s="142"/>
      <c r="O4095" s="142"/>
      <c r="P4095" s="142"/>
      <c r="Q4095" s="142"/>
      <c r="R4095" s="142"/>
      <c r="S4095" s="142"/>
      <c r="BB4095" s="147"/>
      <c r="BC4095" s="147">
        <f t="shared" si="1486"/>
        <v>21.798399999998644</v>
      </c>
      <c r="BD4095" s="163">
        <f t="shared" si="1487"/>
        <v>2.7518284594897817E-3</v>
      </c>
      <c r="BE4095" s="147">
        <f t="shared" si="1488"/>
        <v>6.9672680076252914E-6</v>
      </c>
      <c r="BF4095" s="147">
        <f t="shared" si="1484"/>
        <v>6.9672680076252914E-6</v>
      </c>
      <c r="BG4095" s="159" t="str">
        <f t="shared" si="1485"/>
        <v/>
      </c>
    </row>
    <row r="4096" spans="1:59" ht="20.100000000000001" customHeight="1" x14ac:dyDescent="0.25">
      <c r="A4096" s="147"/>
      <c r="B4096" s="147"/>
      <c r="C4096" s="147"/>
      <c r="D4096" s="147"/>
      <c r="E4096" s="147"/>
      <c r="F4096" s="147"/>
      <c r="G4096" s="147"/>
      <c r="H4096" s="147"/>
      <c r="I4096" s="147"/>
      <c r="J4096" s="147"/>
      <c r="K4096" s="142"/>
      <c r="L4096" s="142"/>
      <c r="M4096" s="142"/>
      <c r="N4096" s="142"/>
      <c r="O4096" s="142"/>
      <c r="P4096" s="142"/>
      <c r="Q4096" s="142"/>
      <c r="R4096" s="142"/>
      <c r="S4096" s="142"/>
      <c r="BB4096" s="147"/>
      <c r="BC4096" s="147">
        <f t="shared" si="1486"/>
        <v>21.804799999998643</v>
      </c>
      <c r="BD4096" s="163">
        <f t="shared" si="1487"/>
        <v>2.7448611914821564E-3</v>
      </c>
      <c r="BE4096" s="147">
        <f t="shared" si="1488"/>
        <v>6.9501063867378858E-6</v>
      </c>
      <c r="BF4096" s="147">
        <f t="shared" si="1484"/>
        <v>6.9501063867378858E-6</v>
      </c>
      <c r="BG4096" s="159" t="str">
        <f t="shared" si="1485"/>
        <v/>
      </c>
    </row>
    <row r="4097" spans="1:59" ht="20.100000000000001" customHeight="1" x14ac:dyDescent="0.25">
      <c r="A4097" s="147"/>
      <c r="B4097" s="147"/>
      <c r="C4097" s="147"/>
      <c r="D4097" s="147"/>
      <c r="E4097" s="147"/>
      <c r="F4097" s="147"/>
      <c r="G4097" s="147"/>
      <c r="H4097" s="147"/>
      <c r="I4097" s="147"/>
      <c r="J4097" s="147"/>
      <c r="K4097" s="142"/>
      <c r="L4097" s="142"/>
      <c r="M4097" s="142"/>
      <c r="N4097" s="142"/>
      <c r="O4097" s="142"/>
      <c r="P4097" s="142"/>
      <c r="Q4097" s="142"/>
      <c r="R4097" s="142"/>
      <c r="S4097" s="142"/>
      <c r="BB4097" s="147"/>
      <c r="BC4097" s="147">
        <f t="shared" si="1486"/>
        <v>21.811199999998642</v>
      </c>
      <c r="BD4097" s="163">
        <f t="shared" si="1487"/>
        <v>2.7379110850954185E-3</v>
      </c>
      <c r="BE4097" s="147">
        <f t="shared" si="1488"/>
        <v>6.9329855452186437E-6</v>
      </c>
      <c r="BF4097" s="147">
        <f t="shared" si="1484"/>
        <v>6.9329855452186437E-6</v>
      </c>
      <c r="BG4097" s="159" t="str">
        <f t="shared" si="1485"/>
        <v/>
      </c>
    </row>
    <row r="4098" spans="1:59" ht="20.100000000000001" customHeight="1" x14ac:dyDescent="0.25">
      <c r="A4098" s="147"/>
      <c r="B4098" s="147"/>
      <c r="C4098" s="147"/>
      <c r="D4098" s="147"/>
      <c r="E4098" s="147"/>
      <c r="F4098" s="147"/>
      <c r="G4098" s="147"/>
      <c r="H4098" s="147"/>
      <c r="I4098" s="147"/>
      <c r="J4098" s="147"/>
      <c r="K4098" s="142"/>
      <c r="L4098" s="142"/>
      <c r="M4098" s="142"/>
      <c r="N4098" s="142"/>
      <c r="O4098" s="142"/>
      <c r="P4098" s="142"/>
      <c r="Q4098" s="142"/>
      <c r="R4098" s="142"/>
      <c r="S4098" s="142"/>
      <c r="BB4098" s="147"/>
      <c r="BC4098" s="147">
        <f t="shared" si="1486"/>
        <v>21.817599999998642</v>
      </c>
      <c r="BD4098" s="163">
        <f t="shared" si="1487"/>
        <v>2.7309780995501999E-3</v>
      </c>
      <c r="BE4098" s="147">
        <f t="shared" si="1488"/>
        <v>6.9159053908440273E-6</v>
      </c>
      <c r="BF4098" s="147">
        <f t="shared" si="1484"/>
        <v>6.9159053908440273E-6</v>
      </c>
      <c r="BG4098" s="159" t="str">
        <f t="shared" si="1485"/>
        <v/>
      </c>
    </row>
    <row r="4099" spans="1:59" ht="20.100000000000001" customHeight="1" x14ac:dyDescent="0.25">
      <c r="A4099" s="147"/>
      <c r="B4099" s="147"/>
      <c r="C4099" s="147"/>
      <c r="D4099" s="147"/>
      <c r="E4099" s="147"/>
      <c r="F4099" s="147"/>
      <c r="G4099" s="147"/>
      <c r="H4099" s="147"/>
      <c r="I4099" s="147"/>
      <c r="J4099" s="147"/>
      <c r="K4099" s="142"/>
      <c r="L4099" s="142"/>
      <c r="M4099" s="142"/>
      <c r="N4099" s="142"/>
      <c r="O4099" s="142"/>
      <c r="P4099" s="142"/>
      <c r="Q4099" s="142"/>
      <c r="R4099" s="142"/>
      <c r="S4099" s="142"/>
      <c r="BB4099" s="147"/>
      <c r="BC4099" s="147">
        <f t="shared" si="1486"/>
        <v>21.823999999998641</v>
      </c>
      <c r="BD4099" s="163">
        <f t="shared" si="1487"/>
        <v>2.7240621941593559E-3</v>
      </c>
      <c r="BE4099" s="147">
        <f t="shared" si="1488"/>
        <v>6.8988658316121096E-6</v>
      </c>
      <c r="BF4099" s="147">
        <f t="shared" si="1484"/>
        <v>6.8988658316121096E-6</v>
      </c>
      <c r="BG4099" s="159" t="str">
        <f t="shared" si="1485"/>
        <v/>
      </c>
    </row>
    <row r="4100" spans="1:59" ht="20.100000000000001" customHeight="1" x14ac:dyDescent="0.25">
      <c r="A4100" s="147"/>
      <c r="B4100" s="147"/>
      <c r="C4100" s="147"/>
      <c r="D4100" s="147"/>
      <c r="E4100" s="147"/>
      <c r="F4100" s="147"/>
      <c r="G4100" s="147"/>
      <c r="H4100" s="147"/>
      <c r="I4100" s="147"/>
      <c r="J4100" s="147"/>
      <c r="K4100" s="142"/>
      <c r="L4100" s="142"/>
      <c r="M4100" s="142"/>
      <c r="N4100" s="142"/>
      <c r="O4100" s="142"/>
      <c r="P4100" s="142"/>
      <c r="Q4100" s="142"/>
      <c r="R4100" s="142"/>
      <c r="S4100" s="142"/>
      <c r="BB4100" s="147"/>
      <c r="BC4100" s="147">
        <f t="shared" si="1486"/>
        <v>21.83039999999864</v>
      </c>
      <c r="BD4100" s="163">
        <f t="shared" si="1487"/>
        <v>2.7171633283277438E-3</v>
      </c>
      <c r="BE4100" s="147">
        <f t="shared" si="1488"/>
        <v>6.8818667756684153E-6</v>
      </c>
      <c r="BF4100" s="147">
        <f t="shared" si="1484"/>
        <v>6.8818667756684153E-6</v>
      </c>
      <c r="BG4100" s="159" t="str">
        <f t="shared" si="1485"/>
        <v/>
      </c>
    </row>
    <row r="4101" spans="1:59" ht="20.100000000000001" customHeight="1" x14ac:dyDescent="0.25">
      <c r="A4101" s="147"/>
      <c r="B4101" s="147"/>
      <c r="C4101" s="147"/>
      <c r="D4101" s="147"/>
      <c r="E4101" s="147"/>
      <c r="F4101" s="147"/>
      <c r="G4101" s="147"/>
      <c r="H4101" s="147"/>
      <c r="I4101" s="147"/>
      <c r="J4101" s="147"/>
      <c r="K4101" s="142"/>
      <c r="L4101" s="142"/>
      <c r="M4101" s="142"/>
      <c r="N4101" s="142"/>
      <c r="O4101" s="142"/>
      <c r="P4101" s="142"/>
      <c r="Q4101" s="142"/>
      <c r="R4101" s="142"/>
      <c r="S4101" s="142"/>
      <c r="BB4101" s="147"/>
      <c r="BC4101" s="147">
        <f t="shared" si="1486"/>
        <v>21.83679999999864</v>
      </c>
      <c r="BD4101" s="163">
        <f t="shared" si="1487"/>
        <v>2.7102814615520754E-3</v>
      </c>
      <c r="BE4101" s="147">
        <f t="shared" si="1488"/>
        <v>6.8649081313809472E-6</v>
      </c>
      <c r="BF4101" s="147">
        <f t="shared" si="1484"/>
        <v>6.8649081313809472E-6</v>
      </c>
      <c r="BG4101" s="159" t="str">
        <f t="shared" si="1485"/>
        <v/>
      </c>
    </row>
    <row r="4102" spans="1:59" ht="20.100000000000001" customHeight="1" x14ac:dyDescent="0.25">
      <c r="A4102" s="147"/>
      <c r="B4102" s="147"/>
      <c r="C4102" s="147"/>
      <c r="D4102" s="147"/>
      <c r="E4102" s="147"/>
      <c r="F4102" s="147"/>
      <c r="G4102" s="147"/>
      <c r="H4102" s="147"/>
      <c r="I4102" s="147"/>
      <c r="J4102" s="147"/>
      <c r="K4102" s="142"/>
      <c r="L4102" s="142"/>
      <c r="M4102" s="142"/>
      <c r="N4102" s="142"/>
      <c r="O4102" s="142"/>
      <c r="P4102" s="142"/>
      <c r="Q4102" s="142"/>
      <c r="R4102" s="142"/>
      <c r="S4102" s="142"/>
      <c r="BB4102" s="147"/>
      <c r="BC4102" s="147">
        <f t="shared" si="1486"/>
        <v>21.843199999998639</v>
      </c>
      <c r="BD4102" s="163">
        <f t="shared" si="1487"/>
        <v>2.7034165534206944E-3</v>
      </c>
      <c r="BE4102" s="147">
        <f t="shared" si="1488"/>
        <v>6.8479898073020226E-6</v>
      </c>
      <c r="BF4102" s="147">
        <f t="shared" si="1484"/>
        <v>6.8479898073020226E-6</v>
      </c>
      <c r="BG4102" s="159" t="str">
        <f t="shared" si="1485"/>
        <v/>
      </c>
    </row>
    <row r="4103" spans="1:59" ht="20.100000000000001" customHeight="1" x14ac:dyDescent="0.25">
      <c r="A4103" s="147"/>
      <c r="B4103" s="147"/>
      <c r="C4103" s="147"/>
      <c r="D4103" s="147"/>
      <c r="E4103" s="147"/>
      <c r="F4103" s="147"/>
      <c r="G4103" s="147"/>
      <c r="H4103" s="147"/>
      <c r="I4103" s="147"/>
      <c r="J4103" s="147"/>
      <c r="K4103" s="142"/>
      <c r="L4103" s="142"/>
      <c r="M4103" s="142"/>
      <c r="N4103" s="142"/>
      <c r="O4103" s="142"/>
      <c r="P4103" s="142"/>
      <c r="Q4103" s="142"/>
      <c r="R4103" s="142"/>
      <c r="S4103" s="142"/>
      <c r="BB4103" s="147"/>
      <c r="BC4103" s="147">
        <f t="shared" si="1486"/>
        <v>21.849599999998638</v>
      </c>
      <c r="BD4103" s="163">
        <f t="shared" si="1487"/>
        <v>2.6965685636133924E-3</v>
      </c>
      <c r="BE4103" s="147">
        <f t="shared" si="1488"/>
        <v>6.8311117121903908E-6</v>
      </c>
      <c r="BF4103" s="147">
        <f t="shared" si="1484"/>
        <v>6.8311117121903908E-6</v>
      </c>
      <c r="BG4103" s="159" t="str">
        <f t="shared" si="1485"/>
        <v/>
      </c>
    </row>
    <row r="4104" spans="1:59" ht="20.100000000000001" customHeight="1" x14ac:dyDescent="0.25">
      <c r="A4104" s="147"/>
      <c r="B4104" s="147"/>
      <c r="C4104" s="147"/>
      <c r="D4104" s="147"/>
      <c r="E4104" s="147"/>
      <c r="F4104" s="147"/>
      <c r="G4104" s="147"/>
      <c r="H4104" s="147"/>
      <c r="I4104" s="147"/>
      <c r="J4104" s="147"/>
      <c r="K4104" s="142"/>
      <c r="L4104" s="142"/>
      <c r="M4104" s="142"/>
      <c r="N4104" s="142"/>
      <c r="O4104" s="142"/>
      <c r="P4104" s="142"/>
      <c r="Q4104" s="142"/>
      <c r="R4104" s="142"/>
      <c r="S4104" s="142"/>
      <c r="BB4104" s="147"/>
      <c r="BC4104" s="147">
        <f t="shared" si="1486"/>
        <v>21.855999999998637</v>
      </c>
      <c r="BD4104" s="163">
        <f t="shared" si="1487"/>
        <v>2.689737451901202E-3</v>
      </c>
      <c r="BE4104" s="147">
        <f t="shared" si="1488"/>
        <v>6.814273754973503E-6</v>
      </c>
      <c r="BF4104" s="147">
        <f t="shared" si="1484"/>
        <v>6.814273754973503E-6</v>
      </c>
      <c r="BG4104" s="159" t="str">
        <f t="shared" si="1485"/>
        <v/>
      </c>
    </row>
    <row r="4105" spans="1:59" ht="20.100000000000001" customHeight="1" x14ac:dyDescent="0.25">
      <c r="A4105" s="147"/>
      <c r="B4105" s="147"/>
      <c r="C4105" s="147"/>
      <c r="D4105" s="147"/>
      <c r="E4105" s="147"/>
      <c r="F4105" s="147"/>
      <c r="G4105" s="147"/>
      <c r="H4105" s="147"/>
      <c r="I4105" s="147"/>
      <c r="J4105" s="147"/>
      <c r="K4105" s="142"/>
      <c r="L4105" s="142"/>
      <c r="M4105" s="142"/>
      <c r="N4105" s="142"/>
      <c r="O4105" s="142"/>
      <c r="P4105" s="142"/>
      <c r="Q4105" s="142"/>
      <c r="R4105" s="142"/>
      <c r="S4105" s="142"/>
      <c r="BB4105" s="147"/>
      <c r="BC4105" s="147">
        <f t="shared" si="1486"/>
        <v>21.862399999998637</v>
      </c>
      <c r="BD4105" s="163">
        <f t="shared" si="1487"/>
        <v>2.6829231781462285E-3</v>
      </c>
      <c r="BE4105" s="147">
        <f t="shared" si="1488"/>
        <v>6.7974758447796046E-6</v>
      </c>
      <c r="BF4105" s="147">
        <f t="shared" si="1484"/>
        <v>6.7974758447796046E-6</v>
      </c>
      <c r="BG4105" s="159" t="str">
        <f t="shared" si="1485"/>
        <v/>
      </c>
    </row>
    <row r="4106" spans="1:59" ht="20.100000000000001" customHeight="1" x14ac:dyDescent="0.25">
      <c r="A4106" s="147"/>
      <c r="B4106" s="147"/>
      <c r="C4106" s="147"/>
      <c r="D4106" s="147"/>
      <c r="E4106" s="147"/>
      <c r="F4106" s="147"/>
      <c r="G4106" s="147"/>
      <c r="H4106" s="147"/>
      <c r="I4106" s="147"/>
      <c r="J4106" s="147"/>
      <c r="K4106" s="142"/>
      <c r="L4106" s="142"/>
      <c r="M4106" s="142"/>
      <c r="N4106" s="142"/>
      <c r="O4106" s="142"/>
      <c r="P4106" s="142"/>
      <c r="Q4106" s="142"/>
      <c r="R4106" s="142"/>
      <c r="S4106" s="142"/>
      <c r="BB4106" s="147"/>
      <c r="BC4106" s="147">
        <f t="shared" si="1486"/>
        <v>21.868799999998636</v>
      </c>
      <c r="BD4106" s="163">
        <f t="shared" si="1487"/>
        <v>2.6761257023014489E-3</v>
      </c>
      <c r="BE4106" s="147">
        <f t="shared" si="1488"/>
        <v>6.780717890935567E-6</v>
      </c>
      <c r="BF4106" s="147">
        <f t="shared" si="1484"/>
        <v>6.780717890935567E-6</v>
      </c>
      <c r="BG4106" s="159" t="str">
        <f t="shared" si="1485"/>
        <v/>
      </c>
    </row>
    <row r="4107" spans="1:59" ht="20.100000000000001" customHeight="1" x14ac:dyDescent="0.25">
      <c r="A4107" s="147"/>
      <c r="B4107" s="147"/>
      <c r="C4107" s="147"/>
      <c r="D4107" s="147"/>
      <c r="E4107" s="147"/>
      <c r="F4107" s="147"/>
      <c r="G4107" s="147"/>
      <c r="H4107" s="147"/>
      <c r="I4107" s="147"/>
      <c r="J4107" s="147"/>
      <c r="K4107" s="142"/>
      <c r="L4107" s="142"/>
      <c r="M4107" s="142"/>
      <c r="N4107" s="142"/>
      <c r="O4107" s="142"/>
      <c r="P4107" s="142"/>
      <c r="Q4107" s="142"/>
      <c r="R4107" s="142"/>
      <c r="S4107" s="142"/>
      <c r="BB4107" s="147"/>
      <c r="BC4107" s="147">
        <f t="shared" si="1486"/>
        <v>21.875199999998635</v>
      </c>
      <c r="BD4107" s="163">
        <f t="shared" si="1487"/>
        <v>2.6693449844105133E-3</v>
      </c>
      <c r="BE4107" s="147">
        <f t="shared" si="1488"/>
        <v>6.7639998029530093E-6</v>
      </c>
      <c r="BF4107" s="147">
        <f t="shared" si="1484"/>
        <v>6.7639998029530093E-6</v>
      </c>
      <c r="BG4107" s="159" t="str">
        <f t="shared" si="1485"/>
        <v/>
      </c>
    </row>
    <row r="4108" spans="1:59" ht="20.100000000000001" customHeight="1" x14ac:dyDescent="0.25">
      <c r="A4108" s="147"/>
      <c r="B4108" s="147"/>
      <c r="C4108" s="147"/>
      <c r="D4108" s="147"/>
      <c r="E4108" s="147"/>
      <c r="F4108" s="147"/>
      <c r="G4108" s="147"/>
      <c r="H4108" s="147"/>
      <c r="I4108" s="147"/>
      <c r="J4108" s="147"/>
      <c r="K4108" s="142"/>
      <c r="L4108" s="142"/>
      <c r="M4108" s="142"/>
      <c r="N4108" s="142"/>
      <c r="O4108" s="142"/>
      <c r="P4108" s="142"/>
      <c r="Q4108" s="142"/>
      <c r="R4108" s="142"/>
      <c r="S4108" s="142"/>
      <c r="BB4108" s="147"/>
      <c r="BC4108" s="147">
        <f t="shared" si="1486"/>
        <v>21.881599999998635</v>
      </c>
      <c r="BD4108" s="163">
        <f t="shared" si="1487"/>
        <v>2.6625809846075603E-3</v>
      </c>
      <c r="BE4108" s="147">
        <f t="shared" si="1488"/>
        <v>6.7473214905322022E-6</v>
      </c>
      <c r="BF4108" s="147">
        <f t="shared" si="1484"/>
        <v>6.7473214905322022E-6</v>
      </c>
      <c r="BG4108" s="159" t="str">
        <f t="shared" si="1485"/>
        <v/>
      </c>
    </row>
    <row r="4109" spans="1:59" ht="20.100000000000001" customHeight="1" x14ac:dyDescent="0.25">
      <c r="A4109" s="147"/>
      <c r="B4109" s="147"/>
      <c r="C4109" s="147"/>
      <c r="D4109" s="147"/>
      <c r="E4109" s="147"/>
      <c r="F4109" s="147"/>
      <c r="G4109" s="147"/>
      <c r="H4109" s="147"/>
      <c r="I4109" s="147"/>
      <c r="J4109" s="147"/>
      <c r="K4109" s="142"/>
      <c r="L4109" s="142"/>
      <c r="M4109" s="142"/>
      <c r="N4109" s="142"/>
      <c r="O4109" s="142"/>
      <c r="P4109" s="142"/>
      <c r="Q4109" s="142"/>
      <c r="R4109" s="142"/>
      <c r="S4109" s="142"/>
      <c r="BB4109" s="147"/>
      <c r="BC4109" s="147">
        <f t="shared" si="1486"/>
        <v>21.887999999998634</v>
      </c>
      <c r="BD4109" s="163">
        <f t="shared" si="1487"/>
        <v>2.6558336631170281E-3</v>
      </c>
      <c r="BE4109" s="147">
        <f t="shared" si="1488"/>
        <v>6.7306828635677052E-6</v>
      </c>
      <c r="BF4109" s="147">
        <f t="shared" si="1484"/>
        <v>6.7306828635677052E-6</v>
      </c>
      <c r="BG4109" s="159" t="str">
        <f t="shared" si="1485"/>
        <v/>
      </c>
    </row>
    <row r="4110" spans="1:59" ht="20.100000000000001" customHeight="1" x14ac:dyDescent="0.25">
      <c r="A4110" s="147"/>
      <c r="B4110" s="147"/>
      <c r="C4110" s="147"/>
      <c r="D4110" s="147"/>
      <c r="E4110" s="147"/>
      <c r="F4110" s="147"/>
      <c r="G4110" s="147"/>
      <c r="H4110" s="147"/>
      <c r="I4110" s="147"/>
      <c r="J4110" s="147"/>
      <c r="K4110" s="142"/>
      <c r="L4110" s="142"/>
      <c r="M4110" s="142"/>
      <c r="N4110" s="142"/>
      <c r="O4110" s="142"/>
      <c r="P4110" s="142"/>
      <c r="Q4110" s="142"/>
      <c r="R4110" s="142"/>
      <c r="S4110" s="142"/>
      <c r="BB4110" s="147"/>
      <c r="BC4110" s="147">
        <f t="shared" si="1486"/>
        <v>21.894399999998633</v>
      </c>
      <c r="BD4110" s="163">
        <f t="shared" si="1487"/>
        <v>2.6491029802534604E-3</v>
      </c>
      <c r="BE4110" s="147">
        <f t="shared" si="1488"/>
        <v>6.7140838321344889E-6</v>
      </c>
      <c r="BF4110" s="147">
        <f t="shared" si="1484"/>
        <v>6.7140838321344889E-6</v>
      </c>
      <c r="BG4110" s="159" t="str">
        <f t="shared" si="1485"/>
        <v/>
      </c>
    </row>
    <row r="4111" spans="1:59" ht="20.100000000000001" customHeight="1" x14ac:dyDescent="0.25">
      <c r="A4111" s="147"/>
      <c r="B4111" s="147"/>
      <c r="C4111" s="147"/>
      <c r="D4111" s="147"/>
      <c r="E4111" s="147"/>
      <c r="F4111" s="147"/>
      <c r="G4111" s="147"/>
      <c r="H4111" s="147"/>
      <c r="I4111" s="147"/>
      <c r="J4111" s="147"/>
      <c r="K4111" s="142"/>
      <c r="L4111" s="142"/>
      <c r="M4111" s="142"/>
      <c r="N4111" s="142"/>
      <c r="O4111" s="142"/>
      <c r="P4111" s="142"/>
      <c r="Q4111" s="142"/>
      <c r="R4111" s="142"/>
      <c r="S4111" s="142"/>
      <c r="BB4111" s="147"/>
      <c r="BC4111" s="147">
        <f t="shared" si="1486"/>
        <v>21.900799999998632</v>
      </c>
      <c r="BD4111" s="163">
        <f t="shared" si="1487"/>
        <v>2.6423888964213259E-3</v>
      </c>
      <c r="BE4111" s="147">
        <f t="shared" si="1488"/>
        <v>6.6975243065239311E-6</v>
      </c>
      <c r="BF4111" s="147">
        <f t="shared" si="1484"/>
        <v>6.6975243065239311E-6</v>
      </c>
      <c r="BG4111" s="159" t="str">
        <f t="shared" si="1485"/>
        <v/>
      </c>
    </row>
    <row r="4112" spans="1:59" ht="20.100000000000001" customHeight="1" x14ac:dyDescent="0.25">
      <c r="A4112" s="147"/>
      <c r="B4112" s="147"/>
      <c r="C4112" s="147"/>
      <c r="D4112" s="147"/>
      <c r="E4112" s="147"/>
      <c r="F4112" s="147"/>
      <c r="G4112" s="147"/>
      <c r="H4112" s="147"/>
      <c r="I4112" s="147"/>
      <c r="J4112" s="147"/>
      <c r="K4112" s="142"/>
      <c r="L4112" s="142"/>
      <c r="M4112" s="142"/>
      <c r="N4112" s="142"/>
      <c r="O4112" s="142"/>
      <c r="P4112" s="142"/>
      <c r="Q4112" s="142"/>
      <c r="R4112" s="142"/>
      <c r="S4112" s="142"/>
      <c r="BB4112" s="147"/>
      <c r="BC4112" s="147">
        <f t="shared" si="1486"/>
        <v>21.907199999998632</v>
      </c>
      <c r="BD4112" s="163">
        <f t="shared" si="1487"/>
        <v>2.635691372114802E-3</v>
      </c>
      <c r="BE4112" s="147">
        <f t="shared" si="1488"/>
        <v>6.6810041971718248E-6</v>
      </c>
      <c r="BF4112" s="147">
        <f t="shared" si="1484"/>
        <v>6.6810041971718248E-6</v>
      </c>
      <c r="BG4112" s="159" t="str">
        <f t="shared" si="1485"/>
        <v/>
      </c>
    </row>
    <row r="4113" spans="1:59" ht="20.100000000000001" customHeight="1" x14ac:dyDescent="0.25">
      <c r="A4113" s="147"/>
      <c r="B4113" s="147"/>
      <c r="C4113" s="147"/>
      <c r="D4113" s="147"/>
      <c r="E4113" s="147"/>
      <c r="F4113" s="147"/>
      <c r="G4113" s="147"/>
      <c r="H4113" s="147"/>
      <c r="I4113" s="147"/>
      <c r="J4113" s="147"/>
      <c r="K4113" s="142"/>
      <c r="L4113" s="142"/>
      <c r="M4113" s="142"/>
      <c r="N4113" s="142"/>
      <c r="O4113" s="142"/>
      <c r="P4113" s="142"/>
      <c r="Q4113" s="142"/>
      <c r="R4113" s="142"/>
      <c r="S4113" s="142"/>
      <c r="BB4113" s="147"/>
      <c r="BC4113" s="147">
        <f t="shared" si="1486"/>
        <v>21.913599999998631</v>
      </c>
      <c r="BD4113" s="163">
        <f t="shared" si="1487"/>
        <v>2.6290103679176302E-3</v>
      </c>
      <c r="BE4113" s="147">
        <f t="shared" si="1488"/>
        <v>6.6645234147494521E-6</v>
      </c>
      <c r="BF4113" s="147">
        <f t="shared" si="1484"/>
        <v>6.6645234147494521E-6</v>
      </c>
      <c r="BG4113" s="159" t="str">
        <f t="shared" si="1485"/>
        <v/>
      </c>
    </row>
    <row r="4114" spans="1:59" ht="20.100000000000001" customHeight="1" x14ac:dyDescent="0.25">
      <c r="A4114" s="147"/>
      <c r="B4114" s="147"/>
      <c r="C4114" s="147"/>
      <c r="D4114" s="147"/>
      <c r="E4114" s="147"/>
      <c r="F4114" s="147"/>
      <c r="G4114" s="147"/>
      <c r="H4114" s="147"/>
      <c r="I4114" s="147"/>
      <c r="J4114" s="147"/>
      <c r="K4114" s="142"/>
      <c r="L4114" s="142"/>
      <c r="M4114" s="142"/>
      <c r="N4114" s="142"/>
      <c r="O4114" s="142"/>
      <c r="P4114" s="142"/>
      <c r="Q4114" s="142"/>
      <c r="R4114" s="142"/>
      <c r="S4114" s="142"/>
      <c r="BB4114" s="147"/>
      <c r="BC4114" s="147">
        <f t="shared" si="1486"/>
        <v>21.91999999999863</v>
      </c>
      <c r="BD4114" s="163">
        <f t="shared" si="1487"/>
        <v>2.6223458445028807E-3</v>
      </c>
      <c r="BE4114" s="147">
        <f t="shared" si="1488"/>
        <v>6.6480818700790159E-6</v>
      </c>
      <c r="BF4114" s="147">
        <f t="shared" si="1484"/>
        <v>6.6480818700790159E-6</v>
      </c>
      <c r="BG4114" s="159" t="str">
        <f t="shared" si="1485"/>
        <v/>
      </c>
    </row>
    <row r="4115" spans="1:59" ht="20.100000000000001" customHeight="1" x14ac:dyDescent="0.25">
      <c r="A4115" s="147"/>
      <c r="B4115" s="147"/>
      <c r="C4115" s="147"/>
      <c r="D4115" s="147"/>
      <c r="E4115" s="147"/>
      <c r="F4115" s="147"/>
      <c r="G4115" s="147"/>
      <c r="H4115" s="147"/>
      <c r="I4115" s="147"/>
      <c r="J4115" s="147"/>
      <c r="K4115" s="142"/>
      <c r="L4115" s="142"/>
      <c r="M4115" s="142"/>
      <c r="N4115" s="142"/>
      <c r="O4115" s="142"/>
      <c r="P4115" s="142"/>
      <c r="Q4115" s="142"/>
      <c r="R4115" s="142"/>
      <c r="S4115" s="142"/>
      <c r="BB4115" s="147"/>
      <c r="BC4115" s="147">
        <f t="shared" si="1486"/>
        <v>21.92639999999863</v>
      </c>
      <c r="BD4115" s="163">
        <f t="shared" si="1487"/>
        <v>2.6156977626328017E-3</v>
      </c>
      <c r="BE4115" s="147">
        <f t="shared" si="1488"/>
        <v>6.6316794741939217E-6</v>
      </c>
      <c r="BF4115" s="147">
        <f t="shared" si="1484"/>
        <v>6.6316794741939217E-6</v>
      </c>
      <c r="BG4115" s="159" t="str">
        <f t="shared" si="1485"/>
        <v/>
      </c>
    </row>
    <row r="4116" spans="1:59" ht="20.100000000000001" customHeight="1" x14ac:dyDescent="0.25">
      <c r="A4116" s="147"/>
      <c r="B4116" s="147"/>
      <c r="C4116" s="147"/>
      <c r="D4116" s="147"/>
      <c r="E4116" s="147"/>
      <c r="F4116" s="147"/>
      <c r="G4116" s="147"/>
      <c r="H4116" s="147"/>
      <c r="I4116" s="147"/>
      <c r="J4116" s="147"/>
      <c r="K4116" s="142"/>
      <c r="L4116" s="142"/>
      <c r="M4116" s="142"/>
      <c r="N4116" s="142"/>
      <c r="O4116" s="142"/>
      <c r="P4116" s="142"/>
      <c r="Q4116" s="142"/>
      <c r="R4116" s="142"/>
      <c r="S4116" s="142"/>
      <c r="BB4116" s="147"/>
      <c r="BC4116" s="147">
        <f t="shared" si="1486"/>
        <v>21.932799999998629</v>
      </c>
      <c r="BD4116" s="163">
        <f t="shared" si="1487"/>
        <v>2.6090660831586078E-3</v>
      </c>
      <c r="BE4116" s="147">
        <f t="shared" si="1488"/>
        <v>6.6153161383131903E-6</v>
      </c>
      <c r="BF4116" s="147">
        <f t="shared" si="1484"/>
        <v>6.6153161383131903E-6</v>
      </c>
      <c r="BG4116" s="159" t="str">
        <f t="shared" si="1485"/>
        <v/>
      </c>
    </row>
    <row r="4117" spans="1:59" ht="20.100000000000001" customHeight="1" x14ac:dyDescent="0.25">
      <c r="A4117" s="147"/>
      <c r="B4117" s="147"/>
      <c r="C4117" s="147"/>
      <c r="D4117" s="147"/>
      <c r="E4117" s="147"/>
      <c r="F4117" s="147"/>
      <c r="G4117" s="147"/>
      <c r="H4117" s="147"/>
      <c r="I4117" s="147"/>
      <c r="J4117" s="147"/>
      <c r="K4117" s="142"/>
      <c r="L4117" s="142"/>
      <c r="M4117" s="142"/>
      <c r="N4117" s="142"/>
      <c r="O4117" s="142"/>
      <c r="P4117" s="142"/>
      <c r="Q4117" s="142"/>
      <c r="R4117" s="142"/>
      <c r="S4117" s="142"/>
      <c r="BB4117" s="147"/>
      <c r="BC4117" s="147">
        <f t="shared" si="1486"/>
        <v>21.939199999998628</v>
      </c>
      <c r="BD4117" s="163">
        <f t="shared" si="1487"/>
        <v>2.6024507670202946E-3</v>
      </c>
      <c r="BE4117" s="147">
        <f t="shared" si="1488"/>
        <v>6.5989917738310498E-6</v>
      </c>
      <c r="BF4117" s="147">
        <f t="shared" si="1484"/>
        <v>6.5989917738310498E-6</v>
      </c>
      <c r="BG4117" s="159" t="str">
        <f t="shared" si="1485"/>
        <v/>
      </c>
    </row>
    <row r="4118" spans="1:59" ht="20.100000000000001" customHeight="1" x14ac:dyDescent="0.25">
      <c r="A4118" s="147"/>
      <c r="B4118" s="147"/>
      <c r="C4118" s="147"/>
      <c r="D4118" s="147"/>
      <c r="E4118" s="147"/>
      <c r="F4118" s="147"/>
      <c r="G4118" s="147"/>
      <c r="H4118" s="147"/>
      <c r="I4118" s="147"/>
      <c r="J4118" s="147"/>
      <c r="K4118" s="142"/>
      <c r="L4118" s="142"/>
      <c r="M4118" s="142"/>
      <c r="N4118" s="142"/>
      <c r="O4118" s="142"/>
      <c r="P4118" s="142"/>
      <c r="Q4118" s="142"/>
      <c r="R4118" s="142"/>
      <c r="S4118" s="142"/>
      <c r="BB4118" s="147"/>
      <c r="BC4118" s="147">
        <f t="shared" si="1486"/>
        <v>21.945599999998628</v>
      </c>
      <c r="BD4118" s="163">
        <f t="shared" si="1487"/>
        <v>2.5958517752464635E-3</v>
      </c>
      <c r="BE4118" s="147">
        <f t="shared" si="1488"/>
        <v>6.5827062923273436E-6</v>
      </c>
      <c r="BF4118" s="147">
        <f t="shared" si="1484"/>
        <v>6.5827062923273436E-6</v>
      </c>
      <c r="BG4118" s="159" t="str">
        <f t="shared" si="1485"/>
        <v/>
      </c>
    </row>
    <row r="4119" spans="1:59" ht="20.100000000000001" customHeight="1" x14ac:dyDescent="0.25">
      <c r="A4119" s="147"/>
      <c r="B4119" s="147"/>
      <c r="C4119" s="147"/>
      <c r="D4119" s="147"/>
      <c r="E4119" s="147"/>
      <c r="F4119" s="147"/>
      <c r="G4119" s="147"/>
      <c r="H4119" s="147"/>
      <c r="I4119" s="147"/>
      <c r="J4119" s="147"/>
      <c r="K4119" s="142"/>
      <c r="L4119" s="142"/>
      <c r="M4119" s="142"/>
      <c r="N4119" s="142"/>
      <c r="O4119" s="142"/>
      <c r="P4119" s="142"/>
      <c r="Q4119" s="142"/>
      <c r="R4119" s="142"/>
      <c r="S4119" s="142"/>
      <c r="BB4119" s="147"/>
      <c r="BC4119" s="147">
        <f t="shared" si="1486"/>
        <v>21.951999999998627</v>
      </c>
      <c r="BD4119" s="163">
        <f t="shared" si="1487"/>
        <v>2.5892690689541362E-3</v>
      </c>
      <c r="BE4119" s="147">
        <f t="shared" si="1488"/>
        <v>6.5664596055961533E-6</v>
      </c>
      <c r="BF4119" s="147">
        <f t="shared" si="1484"/>
        <v>6.5664596055961533E-6</v>
      </c>
      <c r="BG4119" s="159" t="str">
        <f t="shared" si="1485"/>
        <v/>
      </c>
    </row>
    <row r="4120" spans="1:59" ht="20.100000000000001" customHeight="1" x14ac:dyDescent="0.25">
      <c r="A4120" s="147"/>
      <c r="B4120" s="147"/>
      <c r="C4120" s="147"/>
      <c r="D4120" s="147"/>
      <c r="E4120" s="147"/>
      <c r="F4120" s="147"/>
      <c r="G4120" s="147"/>
      <c r="H4120" s="147"/>
      <c r="I4120" s="147"/>
      <c r="J4120" s="147"/>
      <c r="K4120" s="142"/>
      <c r="L4120" s="142"/>
      <c r="M4120" s="142"/>
      <c r="N4120" s="142"/>
      <c r="O4120" s="142"/>
      <c r="P4120" s="142"/>
      <c r="Q4120" s="142"/>
      <c r="R4120" s="142"/>
      <c r="S4120" s="142"/>
      <c r="BB4120" s="147"/>
      <c r="BC4120" s="147">
        <f t="shared" si="1486"/>
        <v>21.958399999998626</v>
      </c>
      <c r="BD4120" s="163">
        <f t="shared" si="1487"/>
        <v>2.58270260934854E-3</v>
      </c>
      <c r="BE4120" s="147">
        <f t="shared" si="1488"/>
        <v>6.5502516255889869E-6</v>
      </c>
      <c r="BF4120" s="147">
        <f t="shared" si="1484"/>
        <v>6.5502516255889869E-6</v>
      </c>
      <c r="BG4120" s="159" t="str">
        <f t="shared" si="1485"/>
        <v/>
      </c>
    </row>
    <row r="4121" spans="1:59" ht="20.100000000000001" customHeight="1" x14ac:dyDescent="0.25">
      <c r="A4121" s="147"/>
      <c r="B4121" s="147"/>
      <c r="C4121" s="147"/>
      <c r="D4121" s="147"/>
      <c r="E4121" s="147"/>
      <c r="F4121" s="147"/>
      <c r="G4121" s="147"/>
      <c r="H4121" s="147"/>
      <c r="I4121" s="147"/>
      <c r="J4121" s="147"/>
      <c r="K4121" s="142"/>
      <c r="L4121" s="142"/>
      <c r="M4121" s="142"/>
      <c r="N4121" s="142"/>
      <c r="O4121" s="142"/>
      <c r="P4121" s="142"/>
      <c r="Q4121" s="142"/>
      <c r="R4121" s="142"/>
      <c r="S4121" s="142"/>
      <c r="BB4121" s="147"/>
      <c r="BC4121" s="147">
        <f t="shared" si="1486"/>
        <v>21.964799999998625</v>
      </c>
      <c r="BD4121" s="163">
        <f t="shared" si="1487"/>
        <v>2.576152357722951E-3</v>
      </c>
      <c r="BE4121" s="147">
        <f t="shared" si="1488"/>
        <v>6.534082264443835E-6</v>
      </c>
      <c r="BF4121" s="147">
        <f t="shared" si="1484"/>
        <v>6.534082264443835E-6</v>
      </c>
      <c r="BG4121" s="159" t="str">
        <f t="shared" si="1485"/>
        <v/>
      </c>
    </row>
    <row r="4122" spans="1:59" ht="20.100000000000001" customHeight="1" x14ac:dyDescent="0.25">
      <c r="A4122" s="147"/>
      <c r="B4122" s="147"/>
      <c r="C4122" s="147"/>
      <c r="D4122" s="147"/>
      <c r="E4122" s="147"/>
      <c r="F4122" s="147"/>
      <c r="G4122" s="147"/>
      <c r="H4122" s="147"/>
      <c r="I4122" s="147"/>
      <c r="J4122" s="147"/>
      <c r="K4122" s="142"/>
      <c r="L4122" s="142"/>
      <c r="M4122" s="142"/>
      <c r="N4122" s="142"/>
      <c r="O4122" s="142"/>
      <c r="P4122" s="142"/>
      <c r="Q4122" s="142"/>
      <c r="R4122" s="142"/>
      <c r="S4122" s="142"/>
      <c r="BB4122" s="147"/>
      <c r="BC4122" s="147">
        <f t="shared" si="1486"/>
        <v>21.971199999998625</v>
      </c>
      <c r="BD4122" s="163">
        <f t="shared" si="1487"/>
        <v>2.5696182754585072E-3</v>
      </c>
      <c r="BE4122" s="147">
        <f t="shared" si="1488"/>
        <v>6.5179514345111919E-6</v>
      </c>
      <c r="BF4122" s="147">
        <f t="shared" si="1484"/>
        <v>6.5179514345111919E-6</v>
      </c>
      <c r="BG4122" s="159" t="str">
        <f t="shared" si="1485"/>
        <v/>
      </c>
    </row>
    <row r="4123" spans="1:59" ht="20.100000000000001" customHeight="1" x14ac:dyDescent="0.25">
      <c r="A4123" s="147"/>
      <c r="B4123" s="147"/>
      <c r="C4123" s="147"/>
      <c r="D4123" s="147"/>
      <c r="E4123" s="147"/>
      <c r="F4123" s="147"/>
      <c r="G4123" s="147"/>
      <c r="H4123" s="147"/>
      <c r="I4123" s="147"/>
      <c r="J4123" s="147"/>
      <c r="K4123" s="142"/>
      <c r="L4123" s="142"/>
      <c r="M4123" s="142"/>
      <c r="N4123" s="142"/>
      <c r="O4123" s="142"/>
      <c r="P4123" s="142"/>
      <c r="Q4123" s="142"/>
      <c r="R4123" s="142"/>
      <c r="S4123" s="142"/>
      <c r="BB4123" s="147"/>
      <c r="BC4123" s="147">
        <f t="shared" si="1486"/>
        <v>21.977599999998624</v>
      </c>
      <c r="BD4123" s="163">
        <f t="shared" si="1487"/>
        <v>2.563100324023996E-3</v>
      </c>
      <c r="BE4123" s="147">
        <f t="shared" si="1488"/>
        <v>6.5018590482946413E-6</v>
      </c>
      <c r="BF4123" s="147">
        <f t="shared" si="1484"/>
        <v>6.5018590482946413E-6</v>
      </c>
      <c r="BG4123" s="159" t="str">
        <f t="shared" si="1485"/>
        <v/>
      </c>
    </row>
    <row r="4124" spans="1:59" ht="20.100000000000001" customHeight="1" x14ac:dyDescent="0.25">
      <c r="A4124" s="147"/>
      <c r="B4124" s="147"/>
      <c r="C4124" s="147"/>
      <c r="D4124" s="147"/>
      <c r="E4124" s="147"/>
      <c r="F4124" s="147"/>
      <c r="G4124" s="147"/>
      <c r="H4124" s="147"/>
      <c r="I4124" s="147"/>
      <c r="J4124" s="147"/>
      <c r="K4124" s="142"/>
      <c r="L4124" s="142"/>
      <c r="M4124" s="142"/>
      <c r="N4124" s="142"/>
      <c r="O4124" s="142"/>
      <c r="P4124" s="142"/>
      <c r="Q4124" s="142"/>
      <c r="R4124" s="142"/>
      <c r="S4124" s="142"/>
      <c r="BB4124" s="147"/>
      <c r="BC4124" s="147">
        <f t="shared" si="1486"/>
        <v>21.983999999998623</v>
      </c>
      <c r="BD4124" s="163">
        <f t="shared" si="1487"/>
        <v>2.5565984649757014E-3</v>
      </c>
      <c r="BE4124" s="147">
        <f t="shared" si="1488"/>
        <v>6.4858050184989947E-6</v>
      </c>
      <c r="BF4124" s="147">
        <f t="shared" si="1484"/>
        <v>6.4858050184989947E-6</v>
      </c>
      <c r="BG4124" s="159" t="str">
        <f t="shared" si="1485"/>
        <v/>
      </c>
    </row>
    <row r="4125" spans="1:59" ht="20.100000000000001" customHeight="1" x14ac:dyDescent="0.25">
      <c r="A4125" s="147"/>
      <c r="B4125" s="147"/>
      <c r="C4125" s="147"/>
      <c r="D4125" s="147"/>
      <c r="E4125" s="147"/>
      <c r="F4125" s="147"/>
      <c r="G4125" s="147"/>
      <c r="H4125" s="147"/>
      <c r="I4125" s="147"/>
      <c r="J4125" s="147"/>
      <c r="K4125" s="142"/>
      <c r="L4125" s="142"/>
      <c r="M4125" s="142"/>
      <c r="N4125" s="142"/>
      <c r="O4125" s="142"/>
      <c r="P4125" s="142"/>
      <c r="Q4125" s="142"/>
      <c r="R4125" s="142"/>
      <c r="S4125" s="142"/>
      <c r="BB4125" s="147"/>
      <c r="BC4125" s="147">
        <f t="shared" si="1486"/>
        <v>21.990399999998623</v>
      </c>
      <c r="BD4125" s="163">
        <f t="shared" si="1487"/>
        <v>2.5501126599572024E-3</v>
      </c>
      <c r="BE4125" s="147">
        <f t="shared" si="1488"/>
        <v>6.4697892580159802E-6</v>
      </c>
      <c r="BF4125" s="147">
        <f t="shared" si="1484"/>
        <v>6.4697892580159802E-6</v>
      </c>
      <c r="BG4125" s="159" t="str">
        <f t="shared" si="1485"/>
        <v/>
      </c>
    </row>
    <row r="4126" spans="1:59" ht="20.100000000000001" customHeight="1" x14ac:dyDescent="0.25">
      <c r="A4126" s="147"/>
      <c r="B4126" s="147"/>
      <c r="C4126" s="147"/>
      <c r="D4126" s="147"/>
      <c r="E4126" s="147"/>
      <c r="F4126" s="147"/>
      <c r="G4126" s="147"/>
      <c r="H4126" s="147"/>
      <c r="I4126" s="147"/>
      <c r="J4126" s="147"/>
      <c r="K4126" s="142"/>
      <c r="L4126" s="142"/>
      <c r="M4126" s="142"/>
      <c r="N4126" s="142"/>
      <c r="O4126" s="142"/>
      <c r="P4126" s="142"/>
      <c r="Q4126" s="142"/>
      <c r="R4126" s="142"/>
      <c r="S4126" s="142"/>
      <c r="BB4126" s="147"/>
      <c r="BC4126" s="147">
        <f t="shared" si="1486"/>
        <v>21.996799999998622</v>
      </c>
      <c r="BD4126" s="163">
        <f t="shared" si="1487"/>
        <v>2.5436428706991864E-3</v>
      </c>
      <c r="BE4126" s="147">
        <f t="shared" si="1488"/>
        <v>6.4538116799181706E-6</v>
      </c>
      <c r="BF4126" s="147">
        <f t="shared" si="1484"/>
        <v>6.4538116799181706E-6</v>
      </c>
      <c r="BG4126" s="159" t="str">
        <f t="shared" si="1485"/>
        <v/>
      </c>
    </row>
    <row r="4127" spans="1:59" ht="20.100000000000001" customHeight="1" x14ac:dyDescent="0.25">
      <c r="A4127" s="147"/>
      <c r="B4127" s="147"/>
      <c r="C4127" s="147"/>
      <c r="D4127" s="147"/>
      <c r="E4127" s="147"/>
      <c r="F4127" s="147"/>
      <c r="G4127" s="147"/>
      <c r="H4127" s="147"/>
      <c r="I4127" s="147"/>
      <c r="J4127" s="147"/>
      <c r="K4127" s="142"/>
      <c r="L4127" s="142"/>
      <c r="M4127" s="142"/>
      <c r="N4127" s="142"/>
      <c r="O4127" s="142"/>
      <c r="P4127" s="142"/>
      <c r="Q4127" s="142"/>
      <c r="R4127" s="142"/>
      <c r="S4127" s="142"/>
      <c r="BB4127" s="147"/>
      <c r="BC4127" s="147">
        <f t="shared" si="1486"/>
        <v>22.003199999998621</v>
      </c>
      <c r="BD4127" s="163">
        <f t="shared" si="1487"/>
        <v>2.5371890590192682E-3</v>
      </c>
      <c r="BE4127" s="147">
        <f t="shared" si="1488"/>
        <v>6.4378721974550808E-6</v>
      </c>
      <c r="BF4127" s="147">
        <f t="shared" si="1484"/>
        <v>6.4378721974550808E-6</v>
      </c>
      <c r="BG4127" s="159" t="str">
        <f t="shared" si="1485"/>
        <v/>
      </c>
    </row>
    <row r="4128" spans="1:59" ht="20.100000000000001" customHeight="1" x14ac:dyDescent="0.25">
      <c r="A4128" s="147"/>
      <c r="B4128" s="147"/>
      <c r="C4128" s="147"/>
      <c r="D4128" s="147"/>
      <c r="E4128" s="147"/>
      <c r="F4128" s="147"/>
      <c r="G4128" s="147"/>
      <c r="H4128" s="147"/>
      <c r="I4128" s="147"/>
      <c r="J4128" s="147"/>
      <c r="K4128" s="142"/>
      <c r="L4128" s="142"/>
      <c r="M4128" s="142"/>
      <c r="N4128" s="142"/>
      <c r="O4128" s="142"/>
      <c r="P4128" s="142"/>
      <c r="Q4128" s="142"/>
      <c r="R4128" s="142"/>
      <c r="S4128" s="142"/>
      <c r="BB4128" s="147"/>
      <c r="BC4128" s="147">
        <f t="shared" si="1486"/>
        <v>22.00959999999862</v>
      </c>
      <c r="BD4128" s="163">
        <f t="shared" si="1487"/>
        <v>2.5307511868218131E-3</v>
      </c>
      <c r="BE4128" s="147">
        <f t="shared" si="1488"/>
        <v>6.421970724067045E-6</v>
      </c>
      <c r="BF4128" s="147">
        <f t="shared" si="1484"/>
        <v>6.421970724067045E-6</v>
      </c>
      <c r="BG4128" s="159" t="str">
        <f t="shared" si="1485"/>
        <v/>
      </c>
    </row>
    <row r="4129" spans="1:59" ht="20.100000000000001" customHeight="1" x14ac:dyDescent="0.25">
      <c r="A4129" s="147"/>
      <c r="B4129" s="147"/>
      <c r="C4129" s="147"/>
      <c r="D4129" s="147"/>
      <c r="E4129" s="147"/>
      <c r="F4129" s="147"/>
      <c r="G4129" s="147"/>
      <c r="H4129" s="147"/>
      <c r="I4129" s="147"/>
      <c r="J4129" s="147"/>
      <c r="K4129" s="142"/>
      <c r="L4129" s="142"/>
      <c r="M4129" s="142"/>
      <c r="N4129" s="142"/>
      <c r="O4129" s="142"/>
      <c r="P4129" s="142"/>
      <c r="Q4129" s="142"/>
      <c r="R4129" s="142"/>
      <c r="S4129" s="142"/>
      <c r="BB4129" s="147"/>
      <c r="BC4129" s="147">
        <f t="shared" si="1486"/>
        <v>22.01599999999862</v>
      </c>
      <c r="BD4129" s="163">
        <f t="shared" si="1487"/>
        <v>2.5243292160977461E-3</v>
      </c>
      <c r="BE4129" s="147">
        <f t="shared" si="1488"/>
        <v>6.4061071733769771E-6</v>
      </c>
      <c r="BF4129" s="147">
        <f t="shared" si="1484"/>
        <v>6.4061071733769771E-6</v>
      </c>
      <c r="BG4129" s="159" t="str">
        <f t="shared" si="1485"/>
        <v/>
      </c>
    </row>
    <row r="4130" spans="1:59" ht="20.100000000000001" customHeight="1" x14ac:dyDescent="0.25">
      <c r="A4130" s="147"/>
      <c r="B4130" s="147"/>
      <c r="C4130" s="147"/>
      <c r="D4130" s="147"/>
      <c r="E4130" s="147"/>
      <c r="F4130" s="147"/>
      <c r="G4130" s="147"/>
      <c r="H4130" s="147"/>
      <c r="I4130" s="147"/>
      <c r="J4130" s="147"/>
      <c r="K4130" s="142"/>
      <c r="L4130" s="142"/>
      <c r="M4130" s="142"/>
      <c r="N4130" s="142"/>
      <c r="O4130" s="142"/>
      <c r="P4130" s="142"/>
      <c r="Q4130" s="142"/>
      <c r="R4130" s="142"/>
      <c r="S4130" s="142"/>
      <c r="BB4130" s="147"/>
      <c r="BC4130" s="147">
        <f t="shared" si="1486"/>
        <v>22.022399999998619</v>
      </c>
      <c r="BD4130" s="163">
        <f t="shared" si="1487"/>
        <v>2.5179231089243691E-3</v>
      </c>
      <c r="BE4130" s="147">
        <f t="shared" si="1488"/>
        <v>6.3902814591921056E-6</v>
      </c>
      <c r="BF4130" s="147">
        <f t="shared" si="1484"/>
        <v>6.3902814591921056E-6</v>
      </c>
      <c r="BG4130" s="159" t="str">
        <f t="shared" si="1485"/>
        <v/>
      </c>
    </row>
    <row r="4131" spans="1:59" ht="20.100000000000001" customHeight="1" x14ac:dyDescent="0.25">
      <c r="A4131" s="147"/>
      <c r="B4131" s="147"/>
      <c r="C4131" s="147"/>
      <c r="D4131" s="147"/>
      <c r="E4131" s="147"/>
      <c r="F4131" s="147"/>
      <c r="G4131" s="147"/>
      <c r="H4131" s="147"/>
      <c r="I4131" s="147"/>
      <c r="J4131" s="147"/>
      <c r="K4131" s="142"/>
      <c r="L4131" s="142"/>
      <c r="M4131" s="142"/>
      <c r="N4131" s="142"/>
      <c r="O4131" s="142"/>
      <c r="P4131" s="142"/>
      <c r="Q4131" s="142"/>
      <c r="R4131" s="142"/>
      <c r="S4131" s="142"/>
      <c r="BB4131" s="147"/>
      <c r="BC4131" s="147">
        <f t="shared" si="1486"/>
        <v>22.028799999998618</v>
      </c>
      <c r="BD4131" s="163">
        <f t="shared" si="1487"/>
        <v>2.511532827465177E-3</v>
      </c>
      <c r="BE4131" s="147">
        <f t="shared" si="1488"/>
        <v>6.3744934954931311E-6</v>
      </c>
      <c r="BF4131" s="147">
        <f t="shared" si="1484"/>
        <v>6.3744934954931311E-6</v>
      </c>
      <c r="BG4131" s="159" t="str">
        <f t="shared" si="1485"/>
        <v/>
      </c>
    </row>
    <row r="4132" spans="1:59" ht="20.100000000000001" customHeight="1" x14ac:dyDescent="0.25">
      <c r="A4132" s="147"/>
      <c r="B4132" s="147"/>
      <c r="C4132" s="147"/>
      <c r="D4132" s="147"/>
      <c r="E4132" s="147"/>
      <c r="F4132" s="147"/>
      <c r="G4132" s="147"/>
      <c r="H4132" s="147"/>
      <c r="I4132" s="147"/>
      <c r="J4132" s="147"/>
      <c r="K4132" s="142"/>
      <c r="L4132" s="142"/>
      <c r="M4132" s="142"/>
      <c r="N4132" s="142"/>
      <c r="O4132" s="142"/>
      <c r="P4132" s="142"/>
      <c r="Q4132" s="142"/>
      <c r="R4132" s="142"/>
      <c r="S4132" s="142"/>
      <c r="BB4132" s="147"/>
      <c r="BC4132" s="147">
        <f t="shared" si="1486"/>
        <v>22.035199999998618</v>
      </c>
      <c r="BD4132" s="163">
        <f t="shared" si="1487"/>
        <v>2.5051583339696839E-3</v>
      </c>
      <c r="BE4132" s="147">
        <f t="shared" si="1488"/>
        <v>6.3587431964576453E-6</v>
      </c>
      <c r="BF4132" s="147">
        <f t="shared" si="1484"/>
        <v>6.3587431964576453E-6</v>
      </c>
      <c r="BG4132" s="159" t="str">
        <f t="shared" si="1485"/>
        <v/>
      </c>
    </row>
    <row r="4133" spans="1:59" ht="20.100000000000001" customHeight="1" x14ac:dyDescent="0.25">
      <c r="A4133" s="147"/>
      <c r="B4133" s="147"/>
      <c r="C4133" s="147"/>
      <c r="D4133" s="147"/>
      <c r="E4133" s="147"/>
      <c r="F4133" s="147"/>
      <c r="G4133" s="147"/>
      <c r="H4133" s="147"/>
      <c r="I4133" s="147"/>
      <c r="J4133" s="147"/>
      <c r="K4133" s="142"/>
      <c r="L4133" s="142"/>
      <c r="M4133" s="142"/>
      <c r="N4133" s="142"/>
      <c r="O4133" s="142"/>
      <c r="P4133" s="142"/>
      <c r="Q4133" s="142"/>
      <c r="R4133" s="142"/>
      <c r="S4133" s="142"/>
      <c r="BB4133" s="147"/>
      <c r="BC4133" s="147">
        <f t="shared" si="1486"/>
        <v>22.041599999998617</v>
      </c>
      <c r="BD4133" s="163">
        <f t="shared" si="1487"/>
        <v>2.4987995907732262E-3</v>
      </c>
      <c r="BE4133" s="147">
        <f t="shared" si="1488"/>
        <v>6.3430304764271715E-6</v>
      </c>
      <c r="BF4133" s="147">
        <f t="shared" si="1484"/>
        <v>6.3430304764271715E-6</v>
      </c>
      <c r="BG4133" s="159" t="str">
        <f t="shared" si="1485"/>
        <v/>
      </c>
    </row>
    <row r="4134" spans="1:59" ht="20.100000000000001" customHeight="1" x14ac:dyDescent="0.25">
      <c r="A4134" s="147"/>
      <c r="B4134" s="147"/>
      <c r="C4134" s="147"/>
      <c r="D4134" s="147"/>
      <c r="E4134" s="147"/>
      <c r="F4134" s="147"/>
      <c r="G4134" s="147"/>
      <c r="H4134" s="147"/>
      <c r="I4134" s="147"/>
      <c r="J4134" s="147"/>
      <c r="K4134" s="142"/>
      <c r="L4134" s="142"/>
      <c r="M4134" s="142"/>
      <c r="N4134" s="142"/>
      <c r="O4134" s="142"/>
      <c r="P4134" s="142"/>
      <c r="Q4134" s="142"/>
      <c r="R4134" s="142"/>
      <c r="S4134" s="142"/>
      <c r="BB4134" s="147"/>
      <c r="BC4134" s="147">
        <f t="shared" si="1486"/>
        <v>22.047999999998616</v>
      </c>
      <c r="BD4134" s="163">
        <f t="shared" si="1487"/>
        <v>2.4924565602967991E-3</v>
      </c>
      <c r="BE4134" s="147">
        <f t="shared" si="1488"/>
        <v>6.3273552499379555E-6</v>
      </c>
      <c r="BF4134" s="147">
        <f t="shared" si="1484"/>
        <v>6.3273552499379555E-6</v>
      </c>
      <c r="BG4134" s="159" t="str">
        <f t="shared" si="1485"/>
        <v/>
      </c>
    </row>
    <row r="4135" spans="1:59" ht="20.100000000000001" customHeight="1" x14ac:dyDescent="0.25">
      <c r="A4135" s="147"/>
      <c r="B4135" s="147"/>
      <c r="C4135" s="147"/>
      <c r="D4135" s="147"/>
      <c r="E4135" s="147"/>
      <c r="F4135" s="147"/>
      <c r="G4135" s="147"/>
      <c r="H4135" s="147"/>
      <c r="I4135" s="147"/>
      <c r="J4135" s="147"/>
      <c r="K4135" s="142"/>
      <c r="L4135" s="142"/>
      <c r="M4135" s="142"/>
      <c r="N4135" s="142"/>
      <c r="O4135" s="142"/>
      <c r="P4135" s="142"/>
      <c r="Q4135" s="142"/>
      <c r="R4135" s="142"/>
      <c r="S4135" s="142"/>
      <c r="BB4135" s="147"/>
      <c r="BC4135" s="147">
        <f t="shared" si="1486"/>
        <v>22.054399999998616</v>
      </c>
      <c r="BD4135" s="163">
        <f t="shared" si="1487"/>
        <v>2.4861292050468611E-3</v>
      </c>
      <c r="BE4135" s="147">
        <f t="shared" si="1488"/>
        <v>6.3117174317122923E-6</v>
      </c>
      <c r="BF4135" s="147">
        <f t="shared" si="1484"/>
        <v>6.3117174317122923E-6</v>
      </c>
      <c r="BG4135" s="159" t="str">
        <f t="shared" si="1485"/>
        <v/>
      </c>
    </row>
    <row r="4136" spans="1:59" ht="20.100000000000001" customHeight="1" x14ac:dyDescent="0.25">
      <c r="A4136" s="147"/>
      <c r="B4136" s="147"/>
      <c r="C4136" s="147"/>
      <c r="D4136" s="147"/>
      <c r="E4136" s="147"/>
      <c r="F4136" s="147"/>
      <c r="G4136" s="147"/>
      <c r="H4136" s="147"/>
      <c r="I4136" s="147"/>
      <c r="J4136" s="147"/>
      <c r="K4136" s="142"/>
      <c r="L4136" s="142"/>
      <c r="M4136" s="142"/>
      <c r="N4136" s="142"/>
      <c r="O4136" s="142"/>
      <c r="P4136" s="142"/>
      <c r="Q4136" s="142"/>
      <c r="R4136" s="142"/>
      <c r="S4136" s="142"/>
      <c r="BB4136" s="147"/>
      <c r="BC4136" s="147">
        <f t="shared" si="1486"/>
        <v>22.060799999998615</v>
      </c>
      <c r="BD4136" s="163">
        <f t="shared" si="1487"/>
        <v>2.4798174876151488E-3</v>
      </c>
      <c r="BE4136" s="147">
        <f t="shared" si="1488"/>
        <v>6.2961169366294693E-6</v>
      </c>
      <c r="BF4136" s="147">
        <f t="shared" si="1484"/>
        <v>6.2961169366294693E-6</v>
      </c>
      <c r="BG4136" s="159" t="str">
        <f t="shared" si="1485"/>
        <v/>
      </c>
    </row>
    <row r="4137" spans="1:59" ht="20.100000000000001" customHeight="1" x14ac:dyDescent="0.25">
      <c r="A4137" s="147"/>
      <c r="B4137" s="147"/>
      <c r="C4137" s="147"/>
      <c r="D4137" s="147"/>
      <c r="E4137" s="147"/>
      <c r="F4137" s="147"/>
      <c r="G4137" s="147"/>
      <c r="H4137" s="147"/>
      <c r="I4137" s="147"/>
      <c r="J4137" s="147"/>
      <c r="K4137" s="142"/>
      <c r="L4137" s="142"/>
      <c r="M4137" s="142"/>
      <c r="N4137" s="142"/>
      <c r="O4137" s="142"/>
      <c r="P4137" s="142"/>
      <c r="Q4137" s="142"/>
      <c r="R4137" s="142"/>
      <c r="S4137" s="142"/>
      <c r="BB4137" s="147"/>
      <c r="BC4137" s="147">
        <f t="shared" si="1486"/>
        <v>22.067199999998614</v>
      </c>
      <c r="BD4137" s="163">
        <f t="shared" si="1487"/>
        <v>2.4735213706785194E-3</v>
      </c>
      <c r="BE4137" s="147">
        <f t="shared" si="1488"/>
        <v>6.2805536797739051E-6</v>
      </c>
      <c r="BF4137" s="147">
        <f t="shared" si="1484"/>
        <v>6.2805536797739051E-6</v>
      </c>
      <c r="BG4137" s="159" t="str">
        <f t="shared" si="1485"/>
        <v/>
      </c>
    </row>
    <row r="4138" spans="1:59" ht="20.100000000000001" customHeight="1" x14ac:dyDescent="0.25">
      <c r="A4138" s="147"/>
      <c r="B4138" s="147"/>
      <c r="C4138" s="147"/>
      <c r="D4138" s="147"/>
      <c r="E4138" s="147"/>
      <c r="F4138" s="147"/>
      <c r="G4138" s="147"/>
      <c r="H4138" s="147"/>
      <c r="I4138" s="147"/>
      <c r="J4138" s="147"/>
      <c r="K4138" s="142"/>
      <c r="L4138" s="142"/>
      <c r="M4138" s="142"/>
      <c r="N4138" s="142"/>
      <c r="O4138" s="142"/>
      <c r="P4138" s="142"/>
      <c r="Q4138" s="142"/>
      <c r="R4138" s="142"/>
      <c r="S4138" s="142"/>
      <c r="BB4138" s="147"/>
      <c r="BC4138" s="147">
        <f t="shared" si="1486"/>
        <v>22.073599999998613</v>
      </c>
      <c r="BD4138" s="163">
        <f t="shared" si="1487"/>
        <v>2.4672408169987455E-3</v>
      </c>
      <c r="BE4138" s="147">
        <f t="shared" si="1488"/>
        <v>6.2650275764047914E-6</v>
      </c>
      <c r="BF4138" s="147">
        <f t="shared" si="1484"/>
        <v>6.2650275764047914E-6</v>
      </c>
      <c r="BG4138" s="159" t="str">
        <f t="shared" si="1485"/>
        <v/>
      </c>
    </row>
    <row r="4139" spans="1:59" ht="20.100000000000001" customHeight="1" x14ac:dyDescent="0.25">
      <c r="A4139" s="147"/>
      <c r="B4139" s="147"/>
      <c r="C4139" s="147"/>
      <c r="D4139" s="147"/>
      <c r="E4139" s="147"/>
      <c r="F4139" s="147"/>
      <c r="G4139" s="147"/>
      <c r="H4139" s="147"/>
      <c r="I4139" s="147"/>
      <c r="J4139" s="147"/>
      <c r="K4139" s="142"/>
      <c r="L4139" s="142"/>
      <c r="M4139" s="142"/>
      <c r="N4139" s="142"/>
      <c r="O4139" s="142"/>
      <c r="P4139" s="142"/>
      <c r="Q4139" s="142"/>
      <c r="R4139" s="142"/>
      <c r="S4139" s="142"/>
      <c r="BB4139" s="147"/>
      <c r="BC4139" s="147">
        <f t="shared" si="1486"/>
        <v>22.079999999998613</v>
      </c>
      <c r="BD4139" s="163">
        <f t="shared" si="1487"/>
        <v>2.4609757894223407E-3</v>
      </c>
      <c r="BE4139" s="147">
        <f t="shared" si="1488"/>
        <v>6.2495385419430831E-6</v>
      </c>
      <c r="BF4139" s="147">
        <f t="shared" si="1484"/>
        <v>6.2495385419430831E-6</v>
      </c>
      <c r="BG4139" s="159" t="str">
        <f t="shared" si="1485"/>
        <v/>
      </c>
    </row>
    <row r="4140" spans="1:59" ht="20.100000000000001" customHeight="1" x14ac:dyDescent="0.25">
      <c r="A4140" s="147"/>
      <c r="B4140" s="147"/>
      <c r="C4140" s="147"/>
      <c r="D4140" s="147"/>
      <c r="E4140" s="147"/>
      <c r="F4140" s="147"/>
      <c r="G4140" s="147"/>
      <c r="H4140" s="147"/>
      <c r="I4140" s="147"/>
      <c r="J4140" s="147"/>
      <c r="K4140" s="142"/>
      <c r="L4140" s="142"/>
      <c r="M4140" s="142"/>
      <c r="N4140" s="142"/>
      <c r="O4140" s="142"/>
      <c r="P4140" s="142"/>
      <c r="Q4140" s="142"/>
      <c r="R4140" s="142"/>
      <c r="S4140" s="142"/>
      <c r="BB4140" s="147"/>
      <c r="BC4140" s="147">
        <f t="shared" si="1486"/>
        <v>22.086399999998612</v>
      </c>
      <c r="BD4140" s="163">
        <f t="shared" si="1487"/>
        <v>2.4547262508803976E-3</v>
      </c>
      <c r="BE4140" s="147">
        <f t="shared" si="1488"/>
        <v>6.2340864920074936E-6</v>
      </c>
      <c r="BF4140" s="147">
        <f t="shared" si="1484"/>
        <v>6.2340864920074936E-6</v>
      </c>
      <c r="BG4140" s="159" t="str">
        <f t="shared" si="1485"/>
        <v/>
      </c>
    </row>
    <row r="4141" spans="1:59" ht="20.100000000000001" customHeight="1" x14ac:dyDescent="0.25">
      <c r="A4141" s="147"/>
      <c r="B4141" s="147"/>
      <c r="C4141" s="147"/>
      <c r="D4141" s="147"/>
      <c r="E4141" s="147"/>
      <c r="F4141" s="147"/>
      <c r="G4141" s="147"/>
      <c r="H4141" s="147"/>
      <c r="I4141" s="147"/>
      <c r="J4141" s="147"/>
      <c r="K4141" s="142"/>
      <c r="L4141" s="142"/>
      <c r="M4141" s="142"/>
      <c r="N4141" s="142"/>
      <c r="O4141" s="142"/>
      <c r="P4141" s="142"/>
      <c r="Q4141" s="142"/>
      <c r="R4141" s="142"/>
      <c r="S4141" s="142"/>
      <c r="BB4141" s="147"/>
      <c r="BC4141" s="147">
        <f t="shared" si="1486"/>
        <v>22.092799999998611</v>
      </c>
      <c r="BD4141" s="163">
        <f t="shared" si="1487"/>
        <v>2.4484921643883901E-3</v>
      </c>
      <c r="BE4141" s="147">
        <f t="shared" si="1488"/>
        <v>6.2186713424062547E-6</v>
      </c>
      <c r="BF4141" s="147">
        <f t="shared" si="1484"/>
        <v>6.2186713424062547E-6</v>
      </c>
      <c r="BG4141" s="159" t="str">
        <f t="shared" si="1485"/>
        <v/>
      </c>
    </row>
    <row r="4142" spans="1:59" ht="20.100000000000001" customHeight="1" x14ac:dyDescent="0.25">
      <c r="A4142" s="147"/>
      <c r="B4142" s="147"/>
      <c r="C4142" s="147"/>
      <c r="D4142" s="147"/>
      <c r="E4142" s="147"/>
      <c r="F4142" s="147"/>
      <c r="G4142" s="147"/>
      <c r="H4142" s="147"/>
      <c r="I4142" s="147"/>
      <c r="J4142" s="147"/>
      <c r="K4142" s="142"/>
      <c r="L4142" s="142"/>
      <c r="M4142" s="142"/>
      <c r="N4142" s="142"/>
      <c r="O4142" s="142"/>
      <c r="P4142" s="142"/>
      <c r="Q4142" s="142"/>
      <c r="R4142" s="142"/>
      <c r="S4142" s="142"/>
      <c r="BB4142" s="147"/>
      <c r="BC4142" s="147">
        <f t="shared" si="1486"/>
        <v>22.099199999998611</v>
      </c>
      <c r="BD4142" s="163">
        <f t="shared" si="1487"/>
        <v>2.4422734930459838E-3</v>
      </c>
      <c r="BE4142" s="147">
        <f t="shared" si="1488"/>
        <v>6.2032930090872435E-6</v>
      </c>
      <c r="BF4142" s="147">
        <f t="shared" si="1484"/>
        <v>6.2032930090872435E-6</v>
      </c>
      <c r="BG4142" s="159" t="str">
        <f t="shared" si="1485"/>
        <v/>
      </c>
    </row>
    <row r="4143" spans="1:59" ht="20.100000000000001" customHeight="1" x14ac:dyDescent="0.25">
      <c r="A4143" s="147"/>
      <c r="B4143" s="147"/>
      <c r="C4143" s="147"/>
      <c r="D4143" s="147"/>
      <c r="E4143" s="147"/>
      <c r="F4143" s="147"/>
      <c r="G4143" s="147"/>
      <c r="H4143" s="147"/>
      <c r="I4143" s="147"/>
      <c r="J4143" s="147"/>
      <c r="K4143" s="142"/>
      <c r="L4143" s="142"/>
      <c r="M4143" s="142"/>
      <c r="N4143" s="142"/>
      <c r="O4143" s="142"/>
      <c r="P4143" s="142"/>
      <c r="Q4143" s="142"/>
      <c r="R4143" s="142"/>
      <c r="S4143" s="142"/>
      <c r="BB4143" s="147"/>
      <c r="BC4143" s="147">
        <f t="shared" si="1486"/>
        <v>22.10559999999861</v>
      </c>
      <c r="BD4143" s="163">
        <f t="shared" si="1487"/>
        <v>2.4360702000368966E-3</v>
      </c>
      <c r="BE4143" s="147">
        <f t="shared" si="1488"/>
        <v>6.1879514082195143E-6</v>
      </c>
      <c r="BF4143" s="147">
        <f t="shared" si="1484"/>
        <v>6.1879514082195143E-6</v>
      </c>
      <c r="BG4143" s="159" t="str">
        <f t="shared" si="1485"/>
        <v/>
      </c>
    </row>
    <row r="4144" spans="1:59" ht="20.100000000000001" customHeight="1" x14ac:dyDescent="0.25">
      <c r="A4144" s="147"/>
      <c r="B4144" s="147"/>
      <c r="C4144" s="147"/>
      <c r="D4144" s="147"/>
      <c r="E4144" s="147"/>
      <c r="F4144" s="147"/>
      <c r="G4144" s="147"/>
      <c r="H4144" s="147"/>
      <c r="I4144" s="147"/>
      <c r="J4144" s="147"/>
      <c r="K4144" s="142"/>
      <c r="L4144" s="142"/>
      <c r="M4144" s="142"/>
      <c r="N4144" s="142"/>
      <c r="O4144" s="142"/>
      <c r="P4144" s="142"/>
      <c r="Q4144" s="142"/>
      <c r="R4144" s="142"/>
      <c r="S4144" s="142"/>
      <c r="BB4144" s="147"/>
      <c r="BC4144" s="147">
        <f t="shared" si="1486"/>
        <v>22.111999999998609</v>
      </c>
      <c r="BD4144" s="163">
        <f t="shared" si="1487"/>
        <v>2.4298822486286771E-3</v>
      </c>
      <c r="BE4144" s="147">
        <f t="shared" si="1488"/>
        <v>6.1726464561148026E-6</v>
      </c>
      <c r="BF4144" s="147">
        <f t="shared" si="1484"/>
        <v>6.1726464561148026E-6</v>
      </c>
      <c r="BG4144" s="159" t="str">
        <f t="shared" si="1485"/>
        <v/>
      </c>
    </row>
    <row r="4145" spans="1:59" ht="20.100000000000001" customHeight="1" x14ac:dyDescent="0.25">
      <c r="A4145" s="147"/>
      <c r="B4145" s="147"/>
      <c r="C4145" s="147"/>
      <c r="D4145" s="147"/>
      <c r="E4145" s="147"/>
      <c r="F4145" s="147"/>
      <c r="G4145" s="147"/>
      <c r="H4145" s="147"/>
      <c r="I4145" s="147"/>
      <c r="J4145" s="147"/>
      <c r="K4145" s="142"/>
      <c r="L4145" s="142"/>
      <c r="M4145" s="142"/>
      <c r="N4145" s="142"/>
      <c r="O4145" s="142"/>
      <c r="P4145" s="142"/>
      <c r="Q4145" s="142"/>
      <c r="R4145" s="142"/>
      <c r="S4145" s="142"/>
      <c r="BB4145" s="147"/>
      <c r="BC4145" s="147">
        <f t="shared" si="1486"/>
        <v>22.118399999998609</v>
      </c>
      <c r="BD4145" s="163">
        <f t="shared" si="1487"/>
        <v>2.4237096021725623E-3</v>
      </c>
      <c r="BE4145" s="147">
        <f t="shared" si="1488"/>
        <v>6.1573780692999493E-6</v>
      </c>
      <c r="BF4145" s="147">
        <f t="shared" ref="BF4145:BF4208" si="1489">IF(BD4145&lt;(1-$BB$693),BE4145,"")</f>
        <v>6.1573780692999493E-6</v>
      </c>
      <c r="BG4145" s="159" t="str">
        <f t="shared" ref="BG4145:BG4208" si="1490">IF(BD4145&lt;(1-$BB$699),BE4145,"")</f>
        <v/>
      </c>
    </row>
    <row r="4146" spans="1:59" ht="20.100000000000001" customHeight="1" x14ac:dyDescent="0.25">
      <c r="A4146" s="147"/>
      <c r="B4146" s="147"/>
      <c r="C4146" s="147"/>
      <c r="D4146" s="147"/>
      <c r="E4146" s="147"/>
      <c r="F4146" s="147"/>
      <c r="G4146" s="147"/>
      <c r="H4146" s="147"/>
      <c r="I4146" s="147"/>
      <c r="J4146" s="147"/>
      <c r="K4146" s="142"/>
      <c r="L4146" s="142"/>
      <c r="M4146" s="142"/>
      <c r="N4146" s="142"/>
      <c r="O4146" s="142"/>
      <c r="P4146" s="142"/>
      <c r="Q4146" s="142"/>
      <c r="R4146" s="142"/>
      <c r="S4146" s="142"/>
      <c r="BB4146" s="147"/>
      <c r="BC4146" s="147">
        <f t="shared" ref="BC4146:BC4209" si="1491">BC4145+$BF$686</f>
        <v>22.124799999998608</v>
      </c>
      <c r="BD4146" s="163">
        <f t="shared" ref="BD4146:BD4209" si="1492">_xlfn.CHISQ.DIST.RT(BC4146,7)</f>
        <v>2.4175522241032623E-3</v>
      </c>
      <c r="BE4146" s="147">
        <f t="shared" ref="BE4146:BE4209" si="1493">BD4146-BD4147</f>
        <v>6.1421461644401397E-6</v>
      </c>
      <c r="BF4146" s="147">
        <f t="shared" si="1489"/>
        <v>6.1421461644401397E-6</v>
      </c>
      <c r="BG4146" s="159" t="str">
        <f t="shared" si="1490"/>
        <v/>
      </c>
    </row>
    <row r="4147" spans="1:59" ht="20.100000000000001" customHeight="1" x14ac:dyDescent="0.25">
      <c r="A4147" s="147"/>
      <c r="B4147" s="147"/>
      <c r="C4147" s="147"/>
      <c r="D4147" s="147"/>
      <c r="E4147" s="147"/>
      <c r="F4147" s="147"/>
      <c r="G4147" s="147"/>
      <c r="H4147" s="147"/>
      <c r="I4147" s="147"/>
      <c r="J4147" s="147"/>
      <c r="K4147" s="142"/>
      <c r="L4147" s="142"/>
      <c r="M4147" s="142"/>
      <c r="N4147" s="142"/>
      <c r="O4147" s="142"/>
      <c r="P4147" s="142"/>
      <c r="Q4147" s="142"/>
      <c r="R4147" s="142"/>
      <c r="S4147" s="142"/>
      <c r="BB4147" s="147"/>
      <c r="BC4147" s="147">
        <f t="shared" si="1491"/>
        <v>22.131199999998607</v>
      </c>
      <c r="BD4147" s="163">
        <f t="shared" si="1492"/>
        <v>2.4114100779388222E-3</v>
      </c>
      <c r="BE4147" s="147">
        <f t="shared" si="1493"/>
        <v>6.1269506583983176E-6</v>
      </c>
      <c r="BF4147" s="147">
        <f t="shared" si="1489"/>
        <v>6.1269506583983176E-6</v>
      </c>
      <c r="BG4147" s="159" t="str">
        <f t="shared" si="1490"/>
        <v/>
      </c>
    </row>
    <row r="4148" spans="1:59" ht="20.100000000000001" customHeight="1" x14ac:dyDescent="0.25">
      <c r="A4148" s="147"/>
      <c r="B4148" s="147"/>
      <c r="C4148" s="147"/>
      <c r="D4148" s="147"/>
      <c r="E4148" s="147"/>
      <c r="F4148" s="147"/>
      <c r="G4148" s="147"/>
      <c r="H4148" s="147"/>
      <c r="I4148" s="147"/>
      <c r="J4148" s="147"/>
      <c r="K4148" s="142"/>
      <c r="L4148" s="142"/>
      <c r="M4148" s="142"/>
      <c r="N4148" s="142"/>
      <c r="O4148" s="142"/>
      <c r="P4148" s="142"/>
      <c r="Q4148" s="142"/>
      <c r="R4148" s="142"/>
      <c r="S4148" s="142"/>
      <c r="BB4148" s="147"/>
      <c r="BC4148" s="147">
        <f t="shared" si="1491"/>
        <v>22.137599999998606</v>
      </c>
      <c r="BD4148" s="163">
        <f t="shared" si="1492"/>
        <v>2.4052831272804239E-3</v>
      </c>
      <c r="BE4148" s="147">
        <f t="shared" si="1493"/>
        <v>6.1117914682260778E-6</v>
      </c>
      <c r="BF4148" s="147">
        <f t="shared" si="1489"/>
        <v>6.1117914682260778E-6</v>
      </c>
      <c r="BG4148" s="159" t="str">
        <f t="shared" si="1490"/>
        <v/>
      </c>
    </row>
    <row r="4149" spans="1:59" ht="20.100000000000001" customHeight="1" x14ac:dyDescent="0.25">
      <c r="A4149" s="147"/>
      <c r="B4149" s="147"/>
      <c r="C4149" s="147"/>
      <c r="D4149" s="147"/>
      <c r="E4149" s="147"/>
      <c r="F4149" s="147"/>
      <c r="G4149" s="147"/>
      <c r="H4149" s="147"/>
      <c r="I4149" s="147"/>
      <c r="J4149" s="147"/>
      <c r="K4149" s="142"/>
      <c r="L4149" s="142"/>
      <c r="M4149" s="142"/>
      <c r="N4149" s="142"/>
      <c r="O4149" s="142"/>
      <c r="P4149" s="142"/>
      <c r="Q4149" s="142"/>
      <c r="R4149" s="142"/>
      <c r="S4149" s="142"/>
      <c r="BB4149" s="147"/>
      <c r="BC4149" s="147">
        <f t="shared" si="1491"/>
        <v>22.143999999998606</v>
      </c>
      <c r="BD4149" s="163">
        <f t="shared" si="1492"/>
        <v>2.3991713358121978E-3</v>
      </c>
      <c r="BE4149" s="147">
        <f t="shared" si="1493"/>
        <v>6.0966685111159616E-6</v>
      </c>
      <c r="BF4149" s="147">
        <f t="shared" si="1489"/>
        <v>6.0966685111159616E-6</v>
      </c>
      <c r="BG4149" s="159" t="str">
        <f t="shared" si="1490"/>
        <v/>
      </c>
    </row>
    <row r="4150" spans="1:59" ht="20.100000000000001" customHeight="1" x14ac:dyDescent="0.25">
      <c r="A4150" s="147"/>
      <c r="B4150" s="147"/>
      <c r="C4150" s="147"/>
      <c r="D4150" s="147"/>
      <c r="E4150" s="147"/>
      <c r="F4150" s="147"/>
      <c r="G4150" s="147"/>
      <c r="H4150" s="147"/>
      <c r="I4150" s="147"/>
      <c r="J4150" s="147"/>
      <c r="K4150" s="142"/>
      <c r="L4150" s="142"/>
      <c r="M4150" s="142"/>
      <c r="N4150" s="142"/>
      <c r="O4150" s="142"/>
      <c r="P4150" s="142"/>
      <c r="Q4150" s="142"/>
      <c r="R4150" s="142"/>
      <c r="S4150" s="142"/>
      <c r="BB4150" s="147"/>
      <c r="BC4150" s="147">
        <f t="shared" si="1491"/>
        <v>22.150399999998605</v>
      </c>
      <c r="BD4150" s="163">
        <f t="shared" si="1492"/>
        <v>2.3930746673010818E-3</v>
      </c>
      <c r="BE4150" s="147">
        <f t="shared" si="1493"/>
        <v>6.0815817044769169E-6</v>
      </c>
      <c r="BF4150" s="147">
        <f t="shared" si="1489"/>
        <v>6.0815817044769169E-6</v>
      </c>
      <c r="BG4150" s="159" t="str">
        <f t="shared" si="1490"/>
        <v/>
      </c>
    </row>
    <row r="4151" spans="1:59" ht="20.100000000000001" customHeight="1" x14ac:dyDescent="0.25">
      <c r="A4151" s="147"/>
      <c r="B4151" s="147"/>
      <c r="C4151" s="147"/>
      <c r="D4151" s="147"/>
      <c r="E4151" s="147"/>
      <c r="F4151" s="147"/>
      <c r="G4151" s="147"/>
      <c r="H4151" s="147"/>
      <c r="I4151" s="147"/>
      <c r="J4151" s="147"/>
      <c r="K4151" s="142"/>
      <c r="L4151" s="142"/>
      <c r="M4151" s="142"/>
      <c r="N4151" s="142"/>
      <c r="O4151" s="142"/>
      <c r="P4151" s="142"/>
      <c r="Q4151" s="142"/>
      <c r="R4151" s="142"/>
      <c r="S4151" s="142"/>
      <c r="BB4151" s="147"/>
      <c r="BC4151" s="147">
        <f t="shared" si="1491"/>
        <v>22.156799999998604</v>
      </c>
      <c r="BD4151" s="163">
        <f t="shared" si="1492"/>
        <v>2.3869930855966049E-3</v>
      </c>
      <c r="BE4151" s="147">
        <f t="shared" si="1493"/>
        <v>6.0665309658575368E-6</v>
      </c>
      <c r="BF4151" s="147">
        <f t="shared" si="1489"/>
        <v>6.0665309658575368E-6</v>
      </c>
      <c r="BG4151" s="159" t="str">
        <f t="shared" si="1490"/>
        <v/>
      </c>
    </row>
    <row r="4152" spans="1:59" ht="20.100000000000001" customHeight="1" x14ac:dyDescent="0.25">
      <c r="A4152" s="147"/>
      <c r="B4152" s="147"/>
      <c r="C4152" s="147"/>
      <c r="D4152" s="147"/>
      <c r="E4152" s="147"/>
      <c r="F4152" s="147"/>
      <c r="G4152" s="147"/>
      <c r="H4152" s="147"/>
      <c r="I4152" s="147"/>
      <c r="J4152" s="147"/>
      <c r="K4152" s="142"/>
      <c r="L4152" s="142"/>
      <c r="M4152" s="142"/>
      <c r="N4152" s="142"/>
      <c r="O4152" s="142"/>
      <c r="P4152" s="142"/>
      <c r="Q4152" s="142"/>
      <c r="R4152" s="142"/>
      <c r="S4152" s="142"/>
      <c r="BB4152" s="147"/>
      <c r="BC4152" s="147">
        <f t="shared" si="1491"/>
        <v>22.163199999998604</v>
      </c>
      <c r="BD4152" s="163">
        <f t="shared" si="1492"/>
        <v>2.3809265546307474E-3</v>
      </c>
      <c r="BE4152" s="147">
        <f t="shared" si="1493"/>
        <v>6.0515162130119794E-6</v>
      </c>
      <c r="BF4152" s="147">
        <f t="shared" si="1489"/>
        <v>6.0515162130119794E-6</v>
      </c>
      <c r="BG4152" s="159" t="str">
        <f t="shared" si="1490"/>
        <v/>
      </c>
    </row>
    <row r="4153" spans="1:59" ht="20.100000000000001" customHeight="1" x14ac:dyDescent="0.25">
      <c r="A4153" s="147"/>
      <c r="B4153" s="147"/>
      <c r="C4153" s="147"/>
      <c r="D4153" s="147"/>
      <c r="E4153" s="147"/>
      <c r="F4153" s="147"/>
      <c r="G4153" s="147"/>
      <c r="H4153" s="147"/>
      <c r="I4153" s="147"/>
      <c r="J4153" s="147"/>
      <c r="K4153" s="142"/>
      <c r="L4153" s="142"/>
      <c r="M4153" s="142"/>
      <c r="N4153" s="142"/>
      <c r="O4153" s="142"/>
      <c r="P4153" s="142"/>
      <c r="Q4153" s="142"/>
      <c r="R4153" s="142"/>
      <c r="S4153" s="142"/>
      <c r="BB4153" s="147"/>
      <c r="BC4153" s="147">
        <f t="shared" si="1491"/>
        <v>22.169599999998603</v>
      </c>
      <c r="BD4153" s="163">
        <f t="shared" si="1492"/>
        <v>2.3748750384177354E-3</v>
      </c>
      <c r="BE4153" s="147">
        <f t="shared" si="1493"/>
        <v>6.0365373638435887E-6</v>
      </c>
      <c r="BF4153" s="147">
        <f t="shared" si="1489"/>
        <v>6.0365373638435887E-6</v>
      </c>
      <c r="BG4153" s="159" t="str">
        <f t="shared" si="1490"/>
        <v/>
      </c>
    </row>
    <row r="4154" spans="1:59" ht="20.100000000000001" customHeight="1" x14ac:dyDescent="0.25">
      <c r="A4154" s="147"/>
      <c r="B4154" s="147"/>
      <c r="C4154" s="147"/>
      <c r="D4154" s="147"/>
      <c r="E4154" s="147"/>
      <c r="F4154" s="147"/>
      <c r="G4154" s="147"/>
      <c r="H4154" s="147"/>
      <c r="I4154" s="147"/>
      <c r="J4154" s="147"/>
      <c r="K4154" s="142"/>
      <c r="L4154" s="142"/>
      <c r="M4154" s="142"/>
      <c r="N4154" s="142"/>
      <c r="O4154" s="142"/>
      <c r="P4154" s="142"/>
      <c r="Q4154" s="142"/>
      <c r="R4154" s="142"/>
      <c r="S4154" s="142"/>
      <c r="BB4154" s="147"/>
      <c r="BC4154" s="147">
        <f t="shared" si="1491"/>
        <v>22.175999999998602</v>
      </c>
      <c r="BD4154" s="163">
        <f t="shared" si="1492"/>
        <v>2.3688385010538918E-3</v>
      </c>
      <c r="BE4154" s="147">
        <f t="shared" si="1493"/>
        <v>6.0215943364565032E-6</v>
      </c>
      <c r="BF4154" s="147">
        <f t="shared" si="1489"/>
        <v>6.0215943364565032E-6</v>
      </c>
      <c r="BG4154" s="159" t="str">
        <f t="shared" si="1490"/>
        <v/>
      </c>
    </row>
    <row r="4155" spans="1:59" ht="20.100000000000001" customHeight="1" x14ac:dyDescent="0.25">
      <c r="A4155" s="147"/>
      <c r="B4155" s="147"/>
      <c r="C4155" s="147"/>
      <c r="D4155" s="147"/>
      <c r="E4155" s="147"/>
      <c r="F4155" s="147"/>
      <c r="G4155" s="147"/>
      <c r="H4155" s="147"/>
      <c r="I4155" s="147"/>
      <c r="J4155" s="147"/>
      <c r="K4155" s="142"/>
      <c r="L4155" s="142"/>
      <c r="M4155" s="142"/>
      <c r="N4155" s="142"/>
      <c r="O4155" s="142"/>
      <c r="P4155" s="142"/>
      <c r="Q4155" s="142"/>
      <c r="R4155" s="142"/>
      <c r="S4155" s="142"/>
      <c r="BB4155" s="147"/>
      <c r="BC4155" s="147">
        <f t="shared" si="1491"/>
        <v>22.182399999998601</v>
      </c>
      <c r="BD4155" s="163">
        <f t="shared" si="1492"/>
        <v>2.3628169067174353E-3</v>
      </c>
      <c r="BE4155" s="147">
        <f t="shared" si="1493"/>
        <v>6.0066870491049147E-6</v>
      </c>
      <c r="BF4155" s="147">
        <f t="shared" si="1489"/>
        <v>6.0066870491049147E-6</v>
      </c>
      <c r="BG4155" s="159" t="str">
        <f t="shared" si="1490"/>
        <v/>
      </c>
    </row>
    <row r="4156" spans="1:59" ht="20.100000000000001" customHeight="1" x14ac:dyDescent="0.25">
      <c r="A4156" s="147"/>
      <c r="B4156" s="147"/>
      <c r="C4156" s="147"/>
      <c r="D4156" s="147"/>
      <c r="E4156" s="147"/>
      <c r="F4156" s="147"/>
      <c r="G4156" s="147"/>
      <c r="H4156" s="147"/>
      <c r="I4156" s="147"/>
      <c r="J4156" s="147"/>
      <c r="K4156" s="142"/>
      <c r="L4156" s="142"/>
      <c r="M4156" s="142"/>
      <c r="N4156" s="142"/>
      <c r="O4156" s="142"/>
      <c r="P4156" s="142"/>
      <c r="Q4156" s="142"/>
      <c r="R4156" s="142"/>
      <c r="S4156" s="142"/>
      <c r="BB4156" s="147"/>
      <c r="BC4156" s="147">
        <f t="shared" si="1491"/>
        <v>22.188799999998601</v>
      </c>
      <c r="BD4156" s="163">
        <f t="shared" si="1492"/>
        <v>2.3568102196683304E-3</v>
      </c>
      <c r="BE4156" s="147">
        <f t="shared" si="1493"/>
        <v>5.9918154202316665E-6</v>
      </c>
      <c r="BF4156" s="147">
        <f t="shared" si="1489"/>
        <v>5.9918154202316665E-6</v>
      </c>
      <c r="BG4156" s="159" t="str">
        <f t="shared" si="1490"/>
        <v/>
      </c>
    </row>
    <row r="4157" spans="1:59" ht="20.100000000000001" customHeight="1" x14ac:dyDescent="0.25">
      <c r="A4157" s="147"/>
      <c r="B4157" s="147"/>
      <c r="C4157" s="147"/>
      <c r="D4157" s="147"/>
      <c r="E4157" s="147"/>
      <c r="F4157" s="147"/>
      <c r="G4157" s="147"/>
      <c r="H4157" s="147"/>
      <c r="I4157" s="147"/>
      <c r="J4157" s="147"/>
      <c r="K4157" s="142"/>
      <c r="L4157" s="142"/>
      <c r="M4157" s="142"/>
      <c r="N4157" s="142"/>
      <c r="O4157" s="142"/>
      <c r="P4157" s="142"/>
      <c r="Q4157" s="142"/>
      <c r="R4157" s="142"/>
      <c r="S4157" s="142"/>
      <c r="BB4157" s="147"/>
      <c r="BC4157" s="147">
        <f t="shared" si="1491"/>
        <v>22.1951999999986</v>
      </c>
      <c r="BD4157" s="163">
        <f t="shared" si="1492"/>
        <v>2.3508184042480987E-3</v>
      </c>
      <c r="BE4157" s="147">
        <f t="shared" si="1493"/>
        <v>5.9769793684435329E-6</v>
      </c>
      <c r="BF4157" s="147">
        <f t="shared" si="1489"/>
        <v>5.9769793684435329E-6</v>
      </c>
      <c r="BG4157" s="159" t="str">
        <f t="shared" si="1490"/>
        <v/>
      </c>
    </row>
    <row r="4158" spans="1:59" ht="20.100000000000001" customHeight="1" x14ac:dyDescent="0.25">
      <c r="A4158" s="147"/>
      <c r="B4158" s="147"/>
      <c r="C4158" s="147"/>
      <c r="D4158" s="147"/>
      <c r="E4158" s="147"/>
      <c r="F4158" s="147"/>
      <c r="G4158" s="147"/>
      <c r="H4158" s="147"/>
      <c r="I4158" s="147"/>
      <c r="J4158" s="147"/>
      <c r="K4158" s="142"/>
      <c r="L4158" s="142"/>
      <c r="M4158" s="142"/>
      <c r="N4158" s="142"/>
      <c r="O4158" s="142"/>
      <c r="P4158" s="142"/>
      <c r="Q4158" s="142"/>
      <c r="R4158" s="142"/>
      <c r="S4158" s="142"/>
      <c r="BB4158" s="147"/>
      <c r="BC4158" s="147">
        <f t="shared" si="1491"/>
        <v>22.201599999998599</v>
      </c>
      <c r="BD4158" s="163">
        <f t="shared" si="1492"/>
        <v>2.3448414248796552E-3</v>
      </c>
      <c r="BE4158" s="147">
        <f t="shared" si="1493"/>
        <v>5.962178812541144E-6</v>
      </c>
      <c r="BF4158" s="147">
        <f t="shared" si="1489"/>
        <v>5.962178812541144E-6</v>
      </c>
      <c r="BG4158" s="159" t="str">
        <f t="shared" si="1490"/>
        <v/>
      </c>
    </row>
    <row r="4159" spans="1:59" ht="20.100000000000001" customHeight="1" x14ac:dyDescent="0.25">
      <c r="A4159" s="147"/>
      <c r="B4159" s="147"/>
      <c r="C4159" s="147"/>
      <c r="D4159" s="147"/>
      <c r="E4159" s="147"/>
      <c r="F4159" s="147"/>
      <c r="G4159" s="147"/>
      <c r="H4159" s="147"/>
      <c r="I4159" s="147"/>
      <c r="J4159" s="147"/>
      <c r="K4159" s="142"/>
      <c r="L4159" s="142"/>
      <c r="M4159" s="142"/>
      <c r="N4159" s="142"/>
      <c r="O4159" s="142"/>
      <c r="P4159" s="142"/>
      <c r="Q4159" s="142"/>
      <c r="R4159" s="142"/>
      <c r="S4159" s="142"/>
      <c r="BB4159" s="147"/>
      <c r="BC4159" s="147">
        <f t="shared" si="1491"/>
        <v>22.207999999998599</v>
      </c>
      <c r="BD4159" s="163">
        <f t="shared" si="1492"/>
        <v>2.338879246067114E-3</v>
      </c>
      <c r="BE4159" s="147">
        <f t="shared" si="1493"/>
        <v>5.94741367146304E-6</v>
      </c>
      <c r="BF4159" s="147">
        <f t="shared" si="1489"/>
        <v>5.94741367146304E-6</v>
      </c>
      <c r="BG4159" s="159" t="str">
        <f t="shared" si="1490"/>
        <v/>
      </c>
    </row>
    <row r="4160" spans="1:59" ht="20.100000000000001" customHeight="1" x14ac:dyDescent="0.25">
      <c r="A4160" s="147"/>
      <c r="B4160" s="147"/>
      <c r="C4160" s="147"/>
      <c r="D4160" s="147"/>
      <c r="E4160" s="147"/>
      <c r="F4160" s="147"/>
      <c r="G4160" s="147"/>
      <c r="H4160" s="147"/>
      <c r="I4160" s="147"/>
      <c r="J4160" s="147"/>
      <c r="K4160" s="142"/>
      <c r="L4160" s="142"/>
      <c r="M4160" s="142"/>
      <c r="N4160" s="142"/>
      <c r="O4160" s="142"/>
      <c r="P4160" s="142"/>
      <c r="Q4160" s="142"/>
      <c r="R4160" s="142"/>
      <c r="S4160" s="142"/>
      <c r="BB4160" s="147"/>
      <c r="BC4160" s="147">
        <f t="shared" si="1491"/>
        <v>22.214399999998598</v>
      </c>
      <c r="BD4160" s="163">
        <f t="shared" si="1492"/>
        <v>2.332931832395651E-3</v>
      </c>
      <c r="BE4160" s="147">
        <f t="shared" si="1493"/>
        <v>5.9326838643615661E-6</v>
      </c>
      <c r="BF4160" s="147">
        <f t="shared" si="1489"/>
        <v>5.9326838643615661E-6</v>
      </c>
      <c r="BG4160" s="159" t="str">
        <f t="shared" si="1490"/>
        <v/>
      </c>
    </row>
    <row r="4161" spans="1:59" ht="20.100000000000001" customHeight="1" x14ac:dyDescent="0.25">
      <c r="A4161" s="147"/>
      <c r="B4161" s="147"/>
      <c r="C4161" s="147"/>
      <c r="D4161" s="147"/>
      <c r="E4161" s="147"/>
      <c r="F4161" s="147"/>
      <c r="G4161" s="147"/>
      <c r="H4161" s="147"/>
      <c r="I4161" s="147"/>
      <c r="J4161" s="147"/>
      <c r="K4161" s="142"/>
      <c r="L4161" s="142"/>
      <c r="M4161" s="142"/>
      <c r="N4161" s="142"/>
      <c r="O4161" s="142"/>
      <c r="P4161" s="142"/>
      <c r="Q4161" s="142"/>
      <c r="R4161" s="142"/>
      <c r="S4161" s="142"/>
      <c r="BB4161" s="147"/>
      <c r="BC4161" s="147">
        <f t="shared" si="1491"/>
        <v>22.220799999998597</v>
      </c>
      <c r="BD4161" s="163">
        <f t="shared" si="1492"/>
        <v>2.3269991485312894E-3</v>
      </c>
      <c r="BE4161" s="147">
        <f t="shared" si="1493"/>
        <v>5.9179893105222071E-6</v>
      </c>
      <c r="BF4161" s="147">
        <f t="shared" si="1489"/>
        <v>5.9179893105222071E-6</v>
      </c>
      <c r="BG4161" s="159" t="str">
        <f t="shared" si="1490"/>
        <v/>
      </c>
    </row>
    <row r="4162" spans="1:59" ht="20.100000000000001" customHeight="1" x14ac:dyDescent="0.25">
      <c r="A4162" s="147"/>
      <c r="B4162" s="147"/>
      <c r="C4162" s="147"/>
      <c r="D4162" s="147"/>
      <c r="E4162" s="147"/>
      <c r="F4162" s="147"/>
      <c r="G4162" s="147"/>
      <c r="H4162" s="147"/>
      <c r="I4162" s="147"/>
      <c r="J4162" s="147"/>
      <c r="K4162" s="142"/>
      <c r="L4162" s="142"/>
      <c r="M4162" s="142"/>
      <c r="N4162" s="142"/>
      <c r="O4162" s="142"/>
      <c r="P4162" s="142"/>
      <c r="Q4162" s="142"/>
      <c r="R4162" s="142"/>
      <c r="S4162" s="142"/>
      <c r="BB4162" s="147"/>
      <c r="BC4162" s="147">
        <f t="shared" si="1491"/>
        <v>22.227199999998597</v>
      </c>
      <c r="BD4162" s="163">
        <f t="shared" si="1492"/>
        <v>2.3210811592207672E-3</v>
      </c>
      <c r="BE4162" s="147">
        <f t="shared" si="1493"/>
        <v>5.9033299294316763E-6</v>
      </c>
      <c r="BF4162" s="147">
        <f t="shared" si="1489"/>
        <v>5.9033299294316763E-6</v>
      </c>
      <c r="BG4162" s="159" t="str">
        <f t="shared" si="1490"/>
        <v/>
      </c>
    </row>
    <row r="4163" spans="1:59" ht="20.100000000000001" customHeight="1" x14ac:dyDescent="0.25">
      <c r="A4163" s="147"/>
      <c r="B4163" s="147"/>
      <c r="C4163" s="147"/>
      <c r="D4163" s="147"/>
      <c r="E4163" s="147"/>
      <c r="F4163" s="147"/>
      <c r="G4163" s="147"/>
      <c r="H4163" s="147"/>
      <c r="I4163" s="147"/>
      <c r="J4163" s="147"/>
      <c r="K4163" s="142"/>
      <c r="L4163" s="142"/>
      <c r="M4163" s="142"/>
      <c r="N4163" s="142"/>
      <c r="O4163" s="142"/>
      <c r="P4163" s="142"/>
      <c r="Q4163" s="142"/>
      <c r="R4163" s="142"/>
      <c r="S4163" s="142"/>
      <c r="BB4163" s="147"/>
      <c r="BC4163" s="147">
        <f t="shared" si="1491"/>
        <v>22.233599999998596</v>
      </c>
      <c r="BD4163" s="163">
        <f t="shared" si="1492"/>
        <v>2.3151778292913355E-3</v>
      </c>
      <c r="BE4163" s="147">
        <f t="shared" si="1493"/>
        <v>5.8887056407410515E-6</v>
      </c>
      <c r="BF4163" s="147">
        <f t="shared" si="1489"/>
        <v>5.8887056407410515E-6</v>
      </c>
      <c r="BG4163" s="159" t="str">
        <f t="shared" si="1490"/>
        <v/>
      </c>
    </row>
    <row r="4164" spans="1:59" ht="20.100000000000001" customHeight="1" x14ac:dyDescent="0.25">
      <c r="A4164" s="147"/>
      <c r="B4164" s="147"/>
      <c r="C4164" s="147"/>
      <c r="D4164" s="147"/>
      <c r="E4164" s="147"/>
      <c r="F4164" s="147"/>
      <c r="G4164" s="147"/>
      <c r="H4164" s="147"/>
      <c r="I4164" s="147"/>
      <c r="J4164" s="147"/>
      <c r="K4164" s="142"/>
      <c r="L4164" s="142"/>
      <c r="M4164" s="142"/>
      <c r="N4164" s="142"/>
      <c r="O4164" s="142"/>
      <c r="P4164" s="142"/>
      <c r="Q4164" s="142"/>
      <c r="R4164" s="142"/>
      <c r="S4164" s="142"/>
      <c r="BB4164" s="147"/>
      <c r="BC4164" s="147">
        <f t="shared" si="1491"/>
        <v>22.239999999998595</v>
      </c>
      <c r="BD4164" s="163">
        <f t="shared" si="1492"/>
        <v>2.3092891236505945E-3</v>
      </c>
      <c r="BE4164" s="147">
        <f t="shared" si="1493"/>
        <v>5.874116364258837E-6</v>
      </c>
      <c r="BF4164" s="147">
        <f t="shared" si="1489"/>
        <v>5.874116364258837E-6</v>
      </c>
      <c r="BG4164" s="159" t="str">
        <f t="shared" si="1490"/>
        <v/>
      </c>
    </row>
    <row r="4165" spans="1:59" ht="20.100000000000001" customHeight="1" x14ac:dyDescent="0.25">
      <c r="A4165" s="147"/>
      <c r="B4165" s="147"/>
      <c r="C4165" s="147"/>
      <c r="D4165" s="147"/>
      <c r="E4165" s="147"/>
      <c r="F4165" s="147"/>
      <c r="G4165" s="147"/>
      <c r="H4165" s="147"/>
      <c r="I4165" s="147"/>
      <c r="J4165" s="147"/>
      <c r="K4165" s="142"/>
      <c r="L4165" s="142"/>
      <c r="M4165" s="142"/>
      <c r="N4165" s="142"/>
      <c r="O4165" s="142"/>
      <c r="P4165" s="142"/>
      <c r="Q4165" s="142"/>
      <c r="R4165" s="142"/>
      <c r="S4165" s="142"/>
      <c r="BB4165" s="147"/>
      <c r="BC4165" s="147">
        <f t="shared" si="1491"/>
        <v>22.246399999998594</v>
      </c>
      <c r="BD4165" s="163">
        <f t="shared" si="1492"/>
        <v>2.3034150072863357E-3</v>
      </c>
      <c r="BE4165" s="147">
        <f t="shared" si="1493"/>
        <v>5.8595620199843566E-6</v>
      </c>
      <c r="BF4165" s="147">
        <f t="shared" si="1489"/>
        <v>5.8595620199843566E-6</v>
      </c>
      <c r="BG4165" s="159" t="str">
        <f t="shared" si="1490"/>
        <v/>
      </c>
    </row>
    <row r="4166" spans="1:59" ht="20.100000000000001" customHeight="1" x14ac:dyDescent="0.25">
      <c r="A4166" s="147"/>
      <c r="B4166" s="147"/>
      <c r="C4166" s="147"/>
      <c r="D4166" s="147"/>
      <c r="E4166" s="147"/>
      <c r="F4166" s="147"/>
      <c r="G4166" s="147"/>
      <c r="H4166" s="147"/>
      <c r="I4166" s="147"/>
      <c r="J4166" s="147"/>
      <c r="K4166" s="142"/>
      <c r="L4166" s="142"/>
      <c r="M4166" s="142"/>
      <c r="N4166" s="142"/>
      <c r="O4166" s="142"/>
      <c r="P4166" s="142"/>
      <c r="Q4166" s="142"/>
      <c r="R4166" s="142"/>
      <c r="S4166" s="142"/>
      <c r="BB4166" s="147"/>
      <c r="BC4166" s="147">
        <f t="shared" si="1491"/>
        <v>22.252799999998594</v>
      </c>
      <c r="BD4166" s="163">
        <f t="shared" si="1492"/>
        <v>2.2975554452663513E-3</v>
      </c>
      <c r="BE4166" s="147">
        <f t="shared" si="1493"/>
        <v>5.8450425280769623E-6</v>
      </c>
      <c r="BF4166" s="147">
        <f t="shared" si="1489"/>
        <v>5.8450425280769623E-6</v>
      </c>
      <c r="BG4166" s="159" t="str">
        <f t="shared" si="1490"/>
        <v/>
      </c>
    </row>
    <row r="4167" spans="1:59" ht="20.100000000000001" customHeight="1" x14ac:dyDescent="0.25">
      <c r="A4167" s="147"/>
      <c r="B4167" s="147"/>
      <c r="C4167" s="147"/>
      <c r="D4167" s="147"/>
      <c r="E4167" s="147"/>
      <c r="F4167" s="147"/>
      <c r="G4167" s="147"/>
      <c r="H4167" s="147"/>
      <c r="I4167" s="147"/>
      <c r="J4167" s="147"/>
      <c r="K4167" s="142"/>
      <c r="L4167" s="142"/>
      <c r="M4167" s="142"/>
      <c r="N4167" s="142"/>
      <c r="O4167" s="142"/>
      <c r="P4167" s="142"/>
      <c r="Q4167" s="142"/>
      <c r="R4167" s="142"/>
      <c r="S4167" s="142"/>
      <c r="BB4167" s="147"/>
      <c r="BC4167" s="147">
        <f t="shared" si="1491"/>
        <v>22.259199999998593</v>
      </c>
      <c r="BD4167" s="163">
        <f t="shared" si="1492"/>
        <v>2.2917104027382743E-3</v>
      </c>
      <c r="BE4167" s="147">
        <f t="shared" si="1493"/>
        <v>5.8305578088616722E-6</v>
      </c>
      <c r="BF4167" s="147">
        <f t="shared" si="1489"/>
        <v>5.8305578088616722E-6</v>
      </c>
      <c r="BG4167" s="159" t="str">
        <f t="shared" si="1490"/>
        <v/>
      </c>
    </row>
    <row r="4168" spans="1:59" ht="20.100000000000001" customHeight="1" x14ac:dyDescent="0.25">
      <c r="A4168" s="147"/>
      <c r="B4168" s="147"/>
      <c r="C4168" s="147"/>
      <c r="D4168" s="147"/>
      <c r="E4168" s="147"/>
      <c r="F4168" s="147"/>
      <c r="G4168" s="147"/>
      <c r="H4168" s="147"/>
      <c r="I4168" s="147"/>
      <c r="J4168" s="147"/>
      <c r="K4168" s="142"/>
      <c r="L4168" s="142"/>
      <c r="M4168" s="142"/>
      <c r="N4168" s="142"/>
      <c r="O4168" s="142"/>
      <c r="P4168" s="142"/>
      <c r="Q4168" s="142"/>
      <c r="R4168" s="142"/>
      <c r="S4168" s="142"/>
      <c r="BB4168" s="147"/>
      <c r="BC4168" s="147">
        <f t="shared" si="1491"/>
        <v>22.265599999998592</v>
      </c>
      <c r="BD4168" s="163">
        <f t="shared" si="1492"/>
        <v>2.2858798449294127E-3</v>
      </c>
      <c r="BE4168" s="147">
        <f t="shared" si="1493"/>
        <v>5.8161077828504208E-6</v>
      </c>
      <c r="BF4168" s="147">
        <f t="shared" si="1489"/>
        <v>5.8161077828504208E-6</v>
      </c>
      <c r="BG4168" s="159" t="str">
        <f t="shared" si="1490"/>
        <v/>
      </c>
    </row>
    <row r="4169" spans="1:59" ht="20.100000000000001" customHeight="1" x14ac:dyDescent="0.25">
      <c r="A4169" s="147"/>
      <c r="B4169" s="147"/>
      <c r="C4169" s="147"/>
      <c r="D4169" s="147"/>
      <c r="E4169" s="147"/>
      <c r="F4169" s="147"/>
      <c r="G4169" s="147"/>
      <c r="H4169" s="147"/>
      <c r="I4169" s="147"/>
      <c r="J4169" s="147"/>
      <c r="K4169" s="142"/>
      <c r="L4169" s="142"/>
      <c r="M4169" s="142"/>
      <c r="N4169" s="142"/>
      <c r="O4169" s="142"/>
      <c r="P4169" s="142"/>
      <c r="Q4169" s="142"/>
      <c r="R4169" s="142"/>
      <c r="S4169" s="142"/>
      <c r="BB4169" s="147"/>
      <c r="BC4169" s="147">
        <f t="shared" si="1491"/>
        <v>22.271999999998592</v>
      </c>
      <c r="BD4169" s="163">
        <f t="shared" si="1492"/>
        <v>2.2800637371465622E-3</v>
      </c>
      <c r="BE4169" s="147">
        <f t="shared" si="1493"/>
        <v>5.8016923707060637E-6</v>
      </c>
      <c r="BF4169" s="147">
        <f t="shared" si="1489"/>
        <v>5.8016923707060637E-6</v>
      </c>
      <c r="BG4169" s="159" t="str">
        <f t="shared" si="1490"/>
        <v/>
      </c>
    </row>
    <row r="4170" spans="1:59" ht="20.100000000000001" customHeight="1" x14ac:dyDescent="0.25">
      <c r="A4170" s="147"/>
      <c r="B4170" s="147"/>
      <c r="C4170" s="147"/>
      <c r="D4170" s="147"/>
      <c r="E4170" s="147"/>
      <c r="F4170" s="147"/>
      <c r="G4170" s="147"/>
      <c r="H4170" s="147"/>
      <c r="I4170" s="147"/>
      <c r="J4170" s="147"/>
      <c r="K4170" s="142"/>
      <c r="L4170" s="142"/>
      <c r="M4170" s="142"/>
      <c r="N4170" s="142"/>
      <c r="O4170" s="142"/>
      <c r="P4170" s="142"/>
      <c r="Q4170" s="142"/>
      <c r="R4170" s="142"/>
      <c r="S4170" s="142"/>
      <c r="BB4170" s="147"/>
      <c r="BC4170" s="147">
        <f t="shared" si="1491"/>
        <v>22.278399999998591</v>
      </c>
      <c r="BD4170" s="163">
        <f t="shared" si="1492"/>
        <v>2.2742620447758562E-3</v>
      </c>
      <c r="BE4170" s="147">
        <f t="shared" si="1493"/>
        <v>5.7873114932801076E-6</v>
      </c>
      <c r="BF4170" s="147">
        <f t="shared" si="1489"/>
        <v>5.7873114932801076E-6</v>
      </c>
      <c r="BG4170" s="159" t="str">
        <f t="shared" si="1490"/>
        <v/>
      </c>
    </row>
    <row r="4171" spans="1:59" ht="20.100000000000001" customHeight="1" x14ac:dyDescent="0.25">
      <c r="A4171" s="147"/>
      <c r="B4171" s="147"/>
      <c r="C4171" s="147"/>
      <c r="D4171" s="147"/>
      <c r="E4171" s="147"/>
      <c r="F4171" s="147"/>
      <c r="G4171" s="147"/>
      <c r="H4171" s="147"/>
      <c r="I4171" s="147"/>
      <c r="J4171" s="147"/>
      <c r="K4171" s="142"/>
      <c r="L4171" s="142"/>
      <c r="M4171" s="142"/>
      <c r="N4171" s="142"/>
      <c r="O4171" s="142"/>
      <c r="P4171" s="142"/>
      <c r="Q4171" s="142"/>
      <c r="R4171" s="142"/>
      <c r="S4171" s="142"/>
      <c r="BB4171" s="147"/>
      <c r="BC4171" s="147">
        <f t="shared" si="1491"/>
        <v>22.28479999999859</v>
      </c>
      <c r="BD4171" s="163">
        <f t="shared" si="1492"/>
        <v>2.2684747332825761E-3</v>
      </c>
      <c r="BE4171" s="147">
        <f t="shared" si="1493"/>
        <v>5.7729650715684748E-6</v>
      </c>
      <c r="BF4171" s="147">
        <f t="shared" si="1489"/>
        <v>5.7729650715684748E-6</v>
      </c>
      <c r="BG4171" s="159" t="str">
        <f t="shared" si="1490"/>
        <v/>
      </c>
    </row>
    <row r="4172" spans="1:59" ht="20.100000000000001" customHeight="1" x14ac:dyDescent="0.25">
      <c r="A4172" s="147"/>
      <c r="B4172" s="147"/>
      <c r="C4172" s="147"/>
      <c r="D4172" s="147"/>
      <c r="E4172" s="147"/>
      <c r="F4172" s="147"/>
      <c r="G4172" s="147"/>
      <c r="H4172" s="147"/>
      <c r="I4172" s="147"/>
      <c r="J4172" s="147"/>
      <c r="K4172" s="142"/>
      <c r="L4172" s="142"/>
      <c r="M4172" s="142"/>
      <c r="N4172" s="142"/>
      <c r="O4172" s="142"/>
      <c r="P4172" s="142"/>
      <c r="Q4172" s="142"/>
      <c r="R4172" s="142"/>
      <c r="S4172" s="142"/>
      <c r="BB4172" s="147"/>
      <c r="BC4172" s="147">
        <f t="shared" si="1491"/>
        <v>22.291199999998589</v>
      </c>
      <c r="BD4172" s="163">
        <f t="shared" si="1492"/>
        <v>2.2627017682110076E-3</v>
      </c>
      <c r="BE4172" s="147">
        <f t="shared" si="1493"/>
        <v>5.7586530267579074E-6</v>
      </c>
      <c r="BF4172" s="147">
        <f t="shared" si="1489"/>
        <v>5.7586530267579074E-6</v>
      </c>
      <c r="BG4172" s="159" t="str">
        <f t="shared" si="1490"/>
        <v/>
      </c>
    </row>
    <row r="4173" spans="1:59" ht="20.100000000000001" customHeight="1" x14ac:dyDescent="0.25">
      <c r="A4173" s="147"/>
      <c r="B4173" s="147"/>
      <c r="C4173" s="147"/>
      <c r="D4173" s="147"/>
      <c r="E4173" s="147"/>
      <c r="F4173" s="147"/>
      <c r="G4173" s="147"/>
      <c r="H4173" s="147"/>
      <c r="I4173" s="147"/>
      <c r="J4173" s="147"/>
      <c r="K4173" s="142"/>
      <c r="L4173" s="142"/>
      <c r="M4173" s="142"/>
      <c r="N4173" s="142"/>
      <c r="O4173" s="142"/>
      <c r="P4173" s="142"/>
      <c r="Q4173" s="142"/>
      <c r="R4173" s="142"/>
      <c r="S4173" s="142"/>
      <c r="BB4173" s="147"/>
      <c r="BC4173" s="147">
        <f t="shared" si="1491"/>
        <v>22.297599999998589</v>
      </c>
      <c r="BD4173" s="163">
        <f t="shared" si="1492"/>
        <v>2.2569431151842497E-3</v>
      </c>
      <c r="BE4173" s="147">
        <f t="shared" si="1493"/>
        <v>5.7443752802012471E-6</v>
      </c>
      <c r="BF4173" s="147">
        <f t="shared" si="1489"/>
        <v>5.7443752802012471E-6</v>
      </c>
      <c r="BG4173" s="159" t="str">
        <f t="shared" si="1490"/>
        <v/>
      </c>
    </row>
    <row r="4174" spans="1:59" ht="20.100000000000001" customHeight="1" x14ac:dyDescent="0.25">
      <c r="A4174" s="147"/>
      <c r="B4174" s="147"/>
      <c r="C4174" s="147"/>
      <c r="D4174" s="147"/>
      <c r="E4174" s="147"/>
      <c r="F4174" s="147"/>
      <c r="G4174" s="147"/>
      <c r="H4174" s="147"/>
      <c r="I4174" s="147"/>
      <c r="J4174" s="147"/>
      <c r="K4174" s="142"/>
      <c r="L4174" s="142"/>
      <c r="M4174" s="142"/>
      <c r="N4174" s="142"/>
      <c r="O4174" s="142"/>
      <c r="P4174" s="142"/>
      <c r="Q4174" s="142"/>
      <c r="R4174" s="142"/>
      <c r="S4174" s="142"/>
      <c r="BB4174" s="147"/>
      <c r="BC4174" s="147">
        <f t="shared" si="1491"/>
        <v>22.303999999998588</v>
      </c>
      <c r="BD4174" s="163">
        <f t="shared" si="1492"/>
        <v>2.2511987399040484E-3</v>
      </c>
      <c r="BE4174" s="147">
        <f t="shared" si="1493"/>
        <v>5.7301317534052924E-6</v>
      </c>
      <c r="BF4174" s="147">
        <f t="shared" si="1489"/>
        <v>5.7301317534052924E-6</v>
      </c>
      <c r="BG4174" s="159" t="str">
        <f t="shared" si="1490"/>
        <v/>
      </c>
    </row>
    <row r="4175" spans="1:59" ht="20.100000000000001" customHeight="1" x14ac:dyDescent="0.25">
      <c r="A4175" s="147"/>
      <c r="B4175" s="147"/>
      <c r="C4175" s="147"/>
      <c r="D4175" s="147"/>
      <c r="E4175" s="147"/>
      <c r="F4175" s="147"/>
      <c r="G4175" s="147"/>
      <c r="H4175" s="147"/>
      <c r="I4175" s="147"/>
      <c r="J4175" s="147"/>
      <c r="K4175" s="142"/>
      <c r="L4175" s="142"/>
      <c r="M4175" s="142"/>
      <c r="N4175" s="142"/>
      <c r="O4175" s="142"/>
      <c r="P4175" s="142"/>
      <c r="Q4175" s="142"/>
      <c r="R4175" s="142"/>
      <c r="S4175" s="142"/>
      <c r="BB4175" s="147"/>
      <c r="BC4175" s="147">
        <f t="shared" si="1491"/>
        <v>22.310399999998587</v>
      </c>
      <c r="BD4175" s="163">
        <f t="shared" si="1492"/>
        <v>2.2454686081506432E-3</v>
      </c>
      <c r="BE4175" s="147">
        <f t="shared" si="1493"/>
        <v>5.7159223680542173E-6</v>
      </c>
      <c r="BF4175" s="147">
        <f t="shared" si="1489"/>
        <v>5.7159223680542173E-6</v>
      </c>
      <c r="BG4175" s="159" t="str">
        <f t="shared" si="1490"/>
        <v/>
      </c>
    </row>
    <row r="4176" spans="1:59" ht="20.100000000000001" customHeight="1" x14ac:dyDescent="0.25">
      <c r="A4176" s="147"/>
      <c r="B4176" s="147"/>
      <c r="C4176" s="147"/>
      <c r="D4176" s="147"/>
      <c r="E4176" s="147"/>
      <c r="F4176" s="147"/>
      <c r="G4176" s="147"/>
      <c r="H4176" s="147"/>
      <c r="I4176" s="147"/>
      <c r="J4176" s="147"/>
      <c r="K4176" s="142"/>
      <c r="L4176" s="142"/>
      <c r="M4176" s="142"/>
      <c r="N4176" s="142"/>
      <c r="O4176" s="142"/>
      <c r="P4176" s="142"/>
      <c r="Q4176" s="142"/>
      <c r="R4176" s="142"/>
      <c r="S4176" s="142"/>
      <c r="BB4176" s="147"/>
      <c r="BC4176" s="147">
        <f t="shared" si="1491"/>
        <v>22.316799999998587</v>
      </c>
      <c r="BD4176" s="163">
        <f t="shared" si="1492"/>
        <v>2.2397526857825889E-3</v>
      </c>
      <c r="BE4176" s="147">
        <f t="shared" si="1493"/>
        <v>5.7017470460087039E-6</v>
      </c>
      <c r="BF4176" s="147">
        <f t="shared" si="1489"/>
        <v>5.7017470460087039E-6</v>
      </c>
      <c r="BG4176" s="159" t="str">
        <f t="shared" si="1490"/>
        <v/>
      </c>
    </row>
    <row r="4177" spans="1:59" ht="20.100000000000001" customHeight="1" x14ac:dyDescent="0.25">
      <c r="A4177" s="147"/>
      <c r="B4177" s="147"/>
      <c r="C4177" s="147"/>
      <c r="D4177" s="147"/>
      <c r="E4177" s="147"/>
      <c r="F4177" s="147"/>
      <c r="G4177" s="147"/>
      <c r="H4177" s="147"/>
      <c r="I4177" s="147"/>
      <c r="J4177" s="147"/>
      <c r="K4177" s="142"/>
      <c r="L4177" s="142"/>
      <c r="M4177" s="142"/>
      <c r="N4177" s="142"/>
      <c r="O4177" s="142"/>
      <c r="P4177" s="142"/>
      <c r="Q4177" s="142"/>
      <c r="R4177" s="142"/>
      <c r="S4177" s="142"/>
      <c r="BB4177" s="147"/>
      <c r="BC4177" s="147">
        <f t="shared" si="1491"/>
        <v>22.323199999998586</v>
      </c>
      <c r="BD4177" s="163">
        <f t="shared" si="1492"/>
        <v>2.2340509387365802E-3</v>
      </c>
      <c r="BE4177" s="147">
        <f t="shared" si="1493"/>
        <v>5.6876057092729825E-6</v>
      </c>
      <c r="BF4177" s="147">
        <f t="shared" si="1489"/>
        <v>5.6876057092729825E-6</v>
      </c>
      <c r="BG4177" s="159" t="str">
        <f t="shared" si="1490"/>
        <v/>
      </c>
    </row>
    <row r="4178" spans="1:59" ht="20.100000000000001" customHeight="1" x14ac:dyDescent="0.25">
      <c r="A4178" s="147"/>
      <c r="B4178" s="147"/>
      <c r="C4178" s="147"/>
      <c r="D4178" s="147"/>
      <c r="E4178" s="147"/>
      <c r="F4178" s="147"/>
      <c r="G4178" s="147"/>
      <c r="H4178" s="147"/>
      <c r="I4178" s="147"/>
      <c r="J4178" s="147"/>
      <c r="K4178" s="142"/>
      <c r="L4178" s="142"/>
      <c r="M4178" s="142"/>
      <c r="N4178" s="142"/>
      <c r="O4178" s="142"/>
      <c r="P4178" s="142"/>
      <c r="Q4178" s="142"/>
      <c r="R4178" s="142"/>
      <c r="S4178" s="142"/>
      <c r="BB4178" s="147"/>
      <c r="BC4178" s="147">
        <f t="shared" si="1491"/>
        <v>22.329599999998585</v>
      </c>
      <c r="BD4178" s="163">
        <f t="shared" si="1492"/>
        <v>2.2283633330273073E-3</v>
      </c>
      <c r="BE4178" s="147">
        <f t="shared" si="1493"/>
        <v>5.6734982800421031E-6</v>
      </c>
      <c r="BF4178" s="147">
        <f t="shared" si="1489"/>
        <v>5.6734982800421031E-6</v>
      </c>
      <c r="BG4178" s="159" t="str">
        <f t="shared" si="1490"/>
        <v/>
      </c>
    </row>
    <row r="4179" spans="1:59" ht="20.100000000000001" customHeight="1" x14ac:dyDescent="0.25">
      <c r="A4179" s="147"/>
      <c r="B4179" s="147"/>
      <c r="C4179" s="147"/>
      <c r="D4179" s="147"/>
      <c r="E4179" s="147"/>
      <c r="F4179" s="147"/>
      <c r="G4179" s="147"/>
      <c r="H4179" s="147"/>
      <c r="I4179" s="147"/>
      <c r="J4179" s="147"/>
      <c r="K4179" s="142"/>
      <c r="L4179" s="142"/>
      <c r="M4179" s="142"/>
      <c r="N4179" s="142"/>
      <c r="O4179" s="142"/>
      <c r="P4179" s="142"/>
      <c r="Q4179" s="142"/>
      <c r="R4179" s="142"/>
      <c r="S4179" s="142"/>
      <c r="BB4179" s="147"/>
      <c r="BC4179" s="147">
        <f t="shared" si="1491"/>
        <v>22.335999999998585</v>
      </c>
      <c r="BD4179" s="163">
        <f t="shared" si="1492"/>
        <v>2.2226898347472651E-3</v>
      </c>
      <c r="BE4179" s="147">
        <f t="shared" si="1493"/>
        <v>5.6594246806607358E-6</v>
      </c>
      <c r="BF4179" s="147">
        <f t="shared" si="1489"/>
        <v>5.6594246806607358E-6</v>
      </c>
      <c r="BG4179" s="159" t="str">
        <f t="shared" si="1490"/>
        <v/>
      </c>
    </row>
    <row r="4180" spans="1:59" ht="20.100000000000001" customHeight="1" x14ac:dyDescent="0.25">
      <c r="A4180" s="147"/>
      <c r="B4180" s="147"/>
      <c r="C4180" s="147"/>
      <c r="D4180" s="147"/>
      <c r="E4180" s="147"/>
      <c r="F4180" s="147"/>
      <c r="G4180" s="147"/>
      <c r="H4180" s="147"/>
      <c r="I4180" s="147"/>
      <c r="J4180" s="147"/>
      <c r="K4180" s="142"/>
      <c r="L4180" s="142"/>
      <c r="M4180" s="142"/>
      <c r="N4180" s="142"/>
      <c r="O4180" s="142"/>
      <c r="P4180" s="142"/>
      <c r="Q4180" s="142"/>
      <c r="R4180" s="142"/>
      <c r="S4180" s="142"/>
      <c r="BB4180" s="147"/>
      <c r="BC4180" s="147">
        <f t="shared" si="1491"/>
        <v>22.342399999998584</v>
      </c>
      <c r="BD4180" s="163">
        <f t="shared" si="1492"/>
        <v>2.2170304100666044E-3</v>
      </c>
      <c r="BE4180" s="147">
        <f t="shared" si="1493"/>
        <v>5.6453848336578648E-6</v>
      </c>
      <c r="BF4180" s="147">
        <f t="shared" si="1489"/>
        <v>5.6453848336578648E-6</v>
      </c>
      <c r="BG4180" s="159" t="str">
        <f t="shared" si="1490"/>
        <v/>
      </c>
    </row>
    <row r="4181" spans="1:59" ht="20.100000000000001" customHeight="1" x14ac:dyDescent="0.25">
      <c r="A4181" s="147"/>
      <c r="B4181" s="147"/>
      <c r="C4181" s="147"/>
      <c r="D4181" s="147"/>
      <c r="E4181" s="147"/>
      <c r="F4181" s="147"/>
      <c r="G4181" s="147"/>
      <c r="H4181" s="147"/>
      <c r="I4181" s="147"/>
      <c r="J4181" s="147"/>
      <c r="K4181" s="142"/>
      <c r="L4181" s="142"/>
      <c r="M4181" s="142"/>
      <c r="N4181" s="142"/>
      <c r="O4181" s="142"/>
      <c r="P4181" s="142"/>
      <c r="Q4181" s="142"/>
      <c r="R4181" s="142"/>
      <c r="S4181" s="142"/>
      <c r="BB4181" s="147"/>
      <c r="BC4181" s="147">
        <f t="shared" si="1491"/>
        <v>22.348799999998583</v>
      </c>
      <c r="BD4181" s="163">
        <f t="shared" si="1492"/>
        <v>2.2113850252329465E-3</v>
      </c>
      <c r="BE4181" s="147">
        <f t="shared" si="1493"/>
        <v>5.631378661704288E-6</v>
      </c>
      <c r="BF4181" s="147">
        <f t="shared" si="1489"/>
        <v>5.631378661704288E-6</v>
      </c>
      <c r="BG4181" s="159" t="str">
        <f t="shared" si="1490"/>
        <v/>
      </c>
    </row>
    <row r="4182" spans="1:59" ht="20.100000000000001" customHeight="1" x14ac:dyDescent="0.25">
      <c r="A4182" s="147"/>
      <c r="B4182" s="147"/>
      <c r="C4182" s="147"/>
      <c r="D4182" s="147"/>
      <c r="E4182" s="147"/>
      <c r="F4182" s="147"/>
      <c r="G4182" s="147"/>
      <c r="H4182" s="147"/>
      <c r="I4182" s="147"/>
      <c r="J4182" s="147"/>
      <c r="K4182" s="142"/>
      <c r="L4182" s="142"/>
      <c r="M4182" s="142"/>
      <c r="N4182" s="142"/>
      <c r="O4182" s="142"/>
      <c r="P4182" s="142"/>
      <c r="Q4182" s="142"/>
      <c r="R4182" s="142"/>
      <c r="S4182" s="142"/>
      <c r="BB4182" s="147"/>
      <c r="BC4182" s="147">
        <f t="shared" si="1491"/>
        <v>22.355199999998582</v>
      </c>
      <c r="BD4182" s="163">
        <f t="shared" si="1492"/>
        <v>2.2057536465712423E-3</v>
      </c>
      <c r="BE4182" s="147">
        <f t="shared" si="1493"/>
        <v>5.6174060876611892E-6</v>
      </c>
      <c r="BF4182" s="147">
        <f t="shared" si="1489"/>
        <v>5.6174060876611892E-6</v>
      </c>
      <c r="BG4182" s="159" t="str">
        <f t="shared" si="1490"/>
        <v/>
      </c>
    </row>
    <row r="4183" spans="1:59" ht="20.100000000000001" customHeight="1" x14ac:dyDescent="0.25">
      <c r="A4183" s="147"/>
      <c r="B4183" s="147"/>
      <c r="C4183" s="147"/>
      <c r="D4183" s="147"/>
      <c r="E4183" s="147"/>
      <c r="F4183" s="147"/>
      <c r="G4183" s="147"/>
      <c r="H4183" s="147"/>
      <c r="I4183" s="147"/>
      <c r="J4183" s="147"/>
      <c r="K4183" s="142"/>
      <c r="L4183" s="142"/>
      <c r="M4183" s="142"/>
      <c r="N4183" s="142"/>
      <c r="O4183" s="142"/>
      <c r="P4183" s="142"/>
      <c r="Q4183" s="142"/>
      <c r="R4183" s="142"/>
      <c r="S4183" s="142"/>
      <c r="BB4183" s="147"/>
      <c r="BC4183" s="147">
        <f t="shared" si="1491"/>
        <v>22.361599999998582</v>
      </c>
      <c r="BD4183" s="163">
        <f t="shared" si="1492"/>
        <v>2.2001362404835811E-3</v>
      </c>
      <c r="BE4183" s="147">
        <f t="shared" si="1493"/>
        <v>5.6034670345311323E-6</v>
      </c>
      <c r="BF4183" s="147">
        <f t="shared" si="1489"/>
        <v>5.6034670345311323E-6</v>
      </c>
      <c r="BG4183" s="159" t="str">
        <f t="shared" si="1490"/>
        <v/>
      </c>
    </row>
    <row r="4184" spans="1:59" ht="20.100000000000001" customHeight="1" x14ac:dyDescent="0.25">
      <c r="A4184" s="147"/>
      <c r="B4184" s="147"/>
      <c r="C4184" s="147"/>
      <c r="D4184" s="147"/>
      <c r="E4184" s="147"/>
      <c r="F4184" s="147"/>
      <c r="G4184" s="147"/>
      <c r="H4184" s="147"/>
      <c r="I4184" s="147"/>
      <c r="J4184" s="147"/>
      <c r="K4184" s="142"/>
      <c r="L4184" s="142"/>
      <c r="M4184" s="142"/>
      <c r="N4184" s="142"/>
      <c r="O4184" s="142"/>
      <c r="P4184" s="142"/>
      <c r="Q4184" s="142"/>
      <c r="R4184" s="142"/>
      <c r="S4184" s="142"/>
      <c r="BB4184" s="147"/>
      <c r="BC4184" s="147">
        <f t="shared" si="1491"/>
        <v>22.367999999998581</v>
      </c>
      <c r="BD4184" s="163">
        <f t="shared" si="1492"/>
        <v>2.1945327734490499E-3</v>
      </c>
      <c r="BE4184" s="147">
        <f t="shared" si="1493"/>
        <v>5.5895614255088016E-6</v>
      </c>
      <c r="BF4184" s="147">
        <f t="shared" si="1489"/>
        <v>5.5895614255088016E-6</v>
      </c>
      <c r="BG4184" s="159" t="str">
        <f t="shared" si="1490"/>
        <v/>
      </c>
    </row>
    <row r="4185" spans="1:59" ht="20.100000000000001" customHeight="1" x14ac:dyDescent="0.25">
      <c r="A4185" s="147"/>
      <c r="B4185" s="147"/>
      <c r="C4185" s="147"/>
      <c r="D4185" s="147"/>
      <c r="E4185" s="147"/>
      <c r="F4185" s="147"/>
      <c r="G4185" s="147"/>
      <c r="H4185" s="147"/>
      <c r="I4185" s="147"/>
      <c r="J4185" s="147"/>
      <c r="K4185" s="142"/>
      <c r="L4185" s="142"/>
      <c r="M4185" s="142"/>
      <c r="N4185" s="142"/>
      <c r="O4185" s="142"/>
      <c r="P4185" s="142"/>
      <c r="Q4185" s="142"/>
      <c r="R4185" s="142"/>
      <c r="S4185" s="142"/>
      <c r="BB4185" s="147"/>
      <c r="BC4185" s="147">
        <f t="shared" si="1491"/>
        <v>22.37439999999858</v>
      </c>
      <c r="BD4185" s="163">
        <f t="shared" si="1492"/>
        <v>2.1889432120235411E-3</v>
      </c>
      <c r="BE4185" s="147">
        <f t="shared" si="1493"/>
        <v>5.5756891839220217E-6</v>
      </c>
      <c r="BF4185" s="147">
        <f t="shared" si="1489"/>
        <v>5.5756891839220217E-6</v>
      </c>
      <c r="BG4185" s="159" t="str">
        <f t="shared" si="1490"/>
        <v/>
      </c>
    </row>
    <row r="4186" spans="1:59" ht="20.100000000000001" customHeight="1" x14ac:dyDescent="0.25">
      <c r="A4186" s="147"/>
      <c r="B4186" s="147"/>
      <c r="C4186" s="147"/>
      <c r="D4186" s="147"/>
      <c r="E4186" s="147"/>
      <c r="F4186" s="147"/>
      <c r="G4186" s="147"/>
      <c r="H4186" s="147"/>
      <c r="I4186" s="147"/>
      <c r="J4186" s="147"/>
      <c r="K4186" s="142"/>
      <c r="L4186" s="142"/>
      <c r="M4186" s="142"/>
      <c r="N4186" s="142"/>
      <c r="O4186" s="142"/>
      <c r="P4186" s="142"/>
      <c r="Q4186" s="142"/>
      <c r="R4186" s="142"/>
      <c r="S4186" s="142"/>
      <c r="BB4186" s="147"/>
      <c r="BC4186" s="147">
        <f t="shared" si="1491"/>
        <v>22.38079999999858</v>
      </c>
      <c r="BD4186" s="163">
        <f t="shared" si="1492"/>
        <v>2.1833675228396191E-3</v>
      </c>
      <c r="BE4186" s="147">
        <f t="shared" si="1493"/>
        <v>5.5618502332916049E-6</v>
      </c>
      <c r="BF4186" s="147">
        <f t="shared" si="1489"/>
        <v>5.5618502332916049E-6</v>
      </c>
      <c r="BG4186" s="159" t="str">
        <f t="shared" si="1490"/>
        <v/>
      </c>
    </row>
    <row r="4187" spans="1:59" ht="20.100000000000001" customHeight="1" x14ac:dyDescent="0.25">
      <c r="A4187" s="147"/>
      <c r="B4187" s="147"/>
      <c r="C4187" s="147"/>
      <c r="D4187" s="147"/>
      <c r="E4187" s="147"/>
      <c r="F4187" s="147"/>
      <c r="G4187" s="147"/>
      <c r="H4187" s="147"/>
      <c r="I4187" s="147"/>
      <c r="J4187" s="147"/>
      <c r="K4187" s="142"/>
      <c r="L4187" s="142"/>
      <c r="M4187" s="142"/>
      <c r="N4187" s="142"/>
      <c r="O4187" s="142"/>
      <c r="P4187" s="142"/>
      <c r="Q4187" s="142"/>
      <c r="R4187" s="142"/>
      <c r="S4187" s="142"/>
      <c r="BB4187" s="147"/>
      <c r="BC4187" s="147">
        <f t="shared" si="1491"/>
        <v>22.387199999998579</v>
      </c>
      <c r="BD4187" s="163">
        <f t="shared" si="1492"/>
        <v>2.1778056726063275E-3</v>
      </c>
      <c r="BE4187" s="147">
        <f t="shared" si="1493"/>
        <v>5.5480444972845142E-6</v>
      </c>
      <c r="BF4187" s="147">
        <f t="shared" si="1489"/>
        <v>5.5480444972845142E-6</v>
      </c>
      <c r="BG4187" s="159" t="str">
        <f t="shared" si="1490"/>
        <v/>
      </c>
    </row>
    <row r="4188" spans="1:59" ht="20.100000000000001" customHeight="1" x14ac:dyDescent="0.25">
      <c r="A4188" s="147"/>
      <c r="B4188" s="147"/>
      <c r="C4188" s="147"/>
      <c r="D4188" s="147"/>
      <c r="E4188" s="147"/>
      <c r="F4188" s="147"/>
      <c r="G4188" s="147"/>
      <c r="H4188" s="147"/>
      <c r="I4188" s="147"/>
      <c r="J4188" s="147"/>
      <c r="K4188" s="142"/>
      <c r="L4188" s="142"/>
      <c r="M4188" s="142"/>
      <c r="N4188" s="142"/>
      <c r="O4188" s="142"/>
      <c r="P4188" s="142"/>
      <c r="Q4188" s="142"/>
      <c r="R4188" s="142"/>
      <c r="S4188" s="142"/>
      <c r="BB4188" s="147"/>
      <c r="BC4188" s="147">
        <f t="shared" si="1491"/>
        <v>22.393599999998578</v>
      </c>
      <c r="BD4188" s="163">
        <f t="shared" si="1492"/>
        <v>2.172257628109043E-3</v>
      </c>
      <c r="BE4188" s="147">
        <f t="shared" si="1493"/>
        <v>5.5342718997442204E-6</v>
      </c>
      <c r="BF4188" s="147">
        <f t="shared" si="1489"/>
        <v>5.5342718997442204E-6</v>
      </c>
      <c r="BG4188" s="159" t="str">
        <f t="shared" si="1490"/>
        <v/>
      </c>
    </row>
    <row r="4189" spans="1:59" ht="20.100000000000001" customHeight="1" x14ac:dyDescent="0.25">
      <c r="A4189" s="147"/>
      <c r="B4189" s="147"/>
      <c r="C4189" s="147"/>
      <c r="D4189" s="147"/>
      <c r="E4189" s="147"/>
      <c r="F4189" s="147"/>
      <c r="G4189" s="147"/>
      <c r="H4189" s="147"/>
      <c r="I4189" s="147"/>
      <c r="J4189" s="147"/>
      <c r="K4189" s="142"/>
      <c r="L4189" s="142"/>
      <c r="M4189" s="142"/>
      <c r="N4189" s="142"/>
      <c r="O4189" s="142"/>
      <c r="P4189" s="142"/>
      <c r="Q4189" s="142"/>
      <c r="R4189" s="142"/>
      <c r="S4189" s="142"/>
      <c r="BB4189" s="147"/>
      <c r="BC4189" s="147">
        <f t="shared" si="1491"/>
        <v>22.399999999998577</v>
      </c>
      <c r="BD4189" s="163">
        <f t="shared" si="1492"/>
        <v>2.1667233562092988E-3</v>
      </c>
      <c r="BE4189" s="147">
        <f t="shared" si="1493"/>
        <v>5.5205323646603452E-6</v>
      </c>
      <c r="BF4189" s="147">
        <f t="shared" si="1489"/>
        <v>5.5205323646603452E-6</v>
      </c>
      <c r="BG4189" s="159" t="str">
        <f t="shared" si="1490"/>
        <v/>
      </c>
    </row>
    <row r="4190" spans="1:59" ht="20.100000000000001" customHeight="1" x14ac:dyDescent="0.25">
      <c r="A4190" s="147"/>
      <c r="B4190" s="147"/>
      <c r="C4190" s="147"/>
      <c r="D4190" s="147"/>
      <c r="E4190" s="147"/>
      <c r="F4190" s="147"/>
      <c r="G4190" s="147"/>
      <c r="H4190" s="147"/>
      <c r="I4190" s="147"/>
      <c r="J4190" s="147"/>
      <c r="K4190" s="142"/>
      <c r="L4190" s="142"/>
      <c r="M4190" s="142"/>
      <c r="N4190" s="142"/>
      <c r="O4190" s="142"/>
      <c r="P4190" s="142"/>
      <c r="Q4190" s="142"/>
      <c r="R4190" s="142"/>
      <c r="S4190" s="142"/>
      <c r="BB4190" s="147"/>
      <c r="BC4190" s="147">
        <f t="shared" si="1491"/>
        <v>22.406399999998577</v>
      </c>
      <c r="BD4190" s="163">
        <f t="shared" si="1492"/>
        <v>2.1612028238446384E-3</v>
      </c>
      <c r="BE4190" s="147">
        <f t="shared" si="1493"/>
        <v>5.5068258162063906E-6</v>
      </c>
      <c r="BF4190" s="147">
        <f t="shared" si="1489"/>
        <v>5.5068258162063906E-6</v>
      </c>
      <c r="BG4190" s="159" t="str">
        <f t="shared" si="1490"/>
        <v/>
      </c>
    </row>
    <row r="4191" spans="1:59" ht="20.100000000000001" customHeight="1" x14ac:dyDescent="0.25">
      <c r="A4191" s="147"/>
      <c r="B4191" s="147"/>
      <c r="C4191" s="147"/>
      <c r="D4191" s="147"/>
      <c r="E4191" s="147"/>
      <c r="F4191" s="147"/>
      <c r="G4191" s="147"/>
      <c r="H4191" s="147"/>
      <c r="I4191" s="147"/>
      <c r="J4191" s="147"/>
      <c r="K4191" s="142"/>
      <c r="L4191" s="142"/>
      <c r="M4191" s="142"/>
      <c r="N4191" s="142"/>
      <c r="O4191" s="142"/>
      <c r="P4191" s="142"/>
      <c r="Q4191" s="142"/>
      <c r="R4191" s="142"/>
      <c r="S4191" s="142"/>
      <c r="BB4191" s="147"/>
      <c r="BC4191" s="147">
        <f t="shared" si="1491"/>
        <v>22.412799999998576</v>
      </c>
      <c r="BD4191" s="163">
        <f t="shared" si="1492"/>
        <v>2.155695998028432E-3</v>
      </c>
      <c r="BE4191" s="147">
        <f t="shared" si="1493"/>
        <v>5.4931521787033102E-6</v>
      </c>
      <c r="BF4191" s="147">
        <f t="shared" si="1489"/>
        <v>5.4931521787033102E-6</v>
      </c>
      <c r="BG4191" s="159" t="str">
        <f t="shared" si="1490"/>
        <v/>
      </c>
    </row>
    <row r="4192" spans="1:59" ht="20.100000000000001" customHeight="1" x14ac:dyDescent="0.25">
      <c r="A4192" s="147"/>
      <c r="B4192" s="147"/>
      <c r="C4192" s="147"/>
      <c r="D4192" s="147"/>
      <c r="E4192" s="147"/>
      <c r="F4192" s="147"/>
      <c r="G4192" s="147"/>
      <c r="H4192" s="147"/>
      <c r="I4192" s="147"/>
      <c r="J4192" s="147"/>
      <c r="K4192" s="142"/>
      <c r="L4192" s="142"/>
      <c r="M4192" s="142"/>
      <c r="N4192" s="142"/>
      <c r="O4192" s="142"/>
      <c r="P4192" s="142"/>
      <c r="Q4192" s="142"/>
      <c r="R4192" s="142"/>
      <c r="S4192" s="142"/>
      <c r="BB4192" s="147"/>
      <c r="BC4192" s="147">
        <f t="shared" si="1491"/>
        <v>22.419199999998575</v>
      </c>
      <c r="BD4192" s="163">
        <f t="shared" si="1492"/>
        <v>2.1502028458497287E-3</v>
      </c>
      <c r="BE4192" s="147">
        <f t="shared" si="1493"/>
        <v>5.4795113766355555E-6</v>
      </c>
      <c r="BF4192" s="147">
        <f t="shared" si="1489"/>
        <v>5.4795113766355555E-6</v>
      </c>
      <c r="BG4192" s="159" t="str">
        <f t="shared" si="1490"/>
        <v/>
      </c>
    </row>
    <row r="4193" spans="1:59" ht="20.100000000000001" customHeight="1" x14ac:dyDescent="0.25">
      <c r="A4193" s="147"/>
      <c r="B4193" s="147"/>
      <c r="C4193" s="147"/>
      <c r="D4193" s="147"/>
      <c r="E4193" s="147"/>
      <c r="F4193" s="147"/>
      <c r="G4193" s="147"/>
      <c r="H4193" s="147"/>
      <c r="I4193" s="147"/>
      <c r="J4193" s="147"/>
      <c r="K4193" s="142"/>
      <c r="L4193" s="142"/>
      <c r="M4193" s="142"/>
      <c r="N4193" s="142"/>
      <c r="O4193" s="142"/>
      <c r="P4193" s="142"/>
      <c r="Q4193" s="142"/>
      <c r="R4193" s="142"/>
      <c r="S4193" s="142"/>
      <c r="BB4193" s="147"/>
      <c r="BC4193" s="147">
        <f t="shared" si="1491"/>
        <v>22.425599999998575</v>
      </c>
      <c r="BD4193" s="163">
        <f t="shared" si="1492"/>
        <v>2.1447233344730932E-3</v>
      </c>
      <c r="BE4193" s="147">
        <f t="shared" si="1493"/>
        <v>5.4659033346584479E-6</v>
      </c>
      <c r="BF4193" s="147">
        <f t="shared" si="1489"/>
        <v>5.4659033346584479E-6</v>
      </c>
      <c r="BG4193" s="159" t="str">
        <f t="shared" si="1490"/>
        <v/>
      </c>
    </row>
    <row r="4194" spans="1:59" ht="20.100000000000001" customHeight="1" x14ac:dyDescent="0.25">
      <c r="A4194" s="147"/>
      <c r="B4194" s="147"/>
      <c r="C4194" s="147"/>
      <c r="D4194" s="147"/>
      <c r="E4194" s="147"/>
      <c r="F4194" s="147"/>
      <c r="G4194" s="147"/>
      <c r="H4194" s="147"/>
      <c r="I4194" s="147"/>
      <c r="J4194" s="147"/>
      <c r="K4194" s="142"/>
      <c r="L4194" s="142"/>
      <c r="M4194" s="142"/>
      <c r="N4194" s="142"/>
      <c r="O4194" s="142"/>
      <c r="P4194" s="142"/>
      <c r="Q4194" s="142"/>
      <c r="R4194" s="142"/>
      <c r="S4194" s="142"/>
      <c r="BB4194" s="147"/>
      <c r="BC4194" s="147">
        <f t="shared" si="1491"/>
        <v>22.431999999998574</v>
      </c>
      <c r="BD4194" s="163">
        <f t="shared" si="1492"/>
        <v>2.1392574311384347E-3</v>
      </c>
      <c r="BE4194" s="147">
        <f t="shared" si="1493"/>
        <v>5.4523279775843016E-6</v>
      </c>
      <c r="BF4194" s="147">
        <f t="shared" si="1489"/>
        <v>5.4523279775843016E-6</v>
      </c>
      <c r="BG4194" s="159" t="str">
        <f t="shared" si="1490"/>
        <v/>
      </c>
    </row>
    <row r="4195" spans="1:59" ht="20.100000000000001" customHeight="1" x14ac:dyDescent="0.25">
      <c r="A4195" s="147"/>
      <c r="B4195" s="147"/>
      <c r="C4195" s="147"/>
      <c r="D4195" s="147"/>
      <c r="E4195" s="147"/>
      <c r="F4195" s="147"/>
      <c r="G4195" s="147"/>
      <c r="H4195" s="147"/>
      <c r="I4195" s="147"/>
      <c r="J4195" s="147"/>
      <c r="K4195" s="142"/>
      <c r="L4195" s="142"/>
      <c r="M4195" s="142"/>
      <c r="N4195" s="142"/>
      <c r="O4195" s="142"/>
      <c r="P4195" s="142"/>
      <c r="Q4195" s="142"/>
      <c r="R4195" s="142"/>
      <c r="S4195" s="142"/>
      <c r="BB4195" s="147"/>
      <c r="BC4195" s="147">
        <f t="shared" si="1491"/>
        <v>22.438399999998573</v>
      </c>
      <c r="BD4195" s="163">
        <f t="shared" si="1492"/>
        <v>2.1338051031608504E-3</v>
      </c>
      <c r="BE4195" s="147">
        <f t="shared" si="1493"/>
        <v>5.4387852303819893E-6</v>
      </c>
      <c r="BF4195" s="147">
        <f t="shared" si="1489"/>
        <v>5.4387852303819893E-6</v>
      </c>
      <c r="BG4195" s="159" t="str">
        <f t="shared" si="1490"/>
        <v/>
      </c>
    </row>
    <row r="4196" spans="1:59" ht="20.100000000000001" customHeight="1" x14ac:dyDescent="0.25">
      <c r="A4196" s="147"/>
      <c r="B4196" s="147"/>
      <c r="C4196" s="147"/>
      <c r="D4196" s="147"/>
      <c r="E4196" s="147"/>
      <c r="F4196" s="147"/>
      <c r="G4196" s="147"/>
      <c r="H4196" s="147"/>
      <c r="I4196" s="147"/>
      <c r="J4196" s="147"/>
      <c r="K4196" s="142"/>
      <c r="L4196" s="142"/>
      <c r="M4196" s="142"/>
      <c r="N4196" s="142"/>
      <c r="O4196" s="142"/>
      <c r="P4196" s="142"/>
      <c r="Q4196" s="142"/>
      <c r="R4196" s="142"/>
      <c r="S4196" s="142"/>
      <c r="BB4196" s="147"/>
      <c r="BC4196" s="147">
        <f t="shared" si="1491"/>
        <v>22.444799999998573</v>
      </c>
      <c r="BD4196" s="163">
        <f t="shared" si="1492"/>
        <v>2.1283663179304684E-3</v>
      </c>
      <c r="BE4196" s="147">
        <f t="shared" si="1493"/>
        <v>5.4252750181960248E-6</v>
      </c>
      <c r="BF4196" s="147">
        <f t="shared" si="1489"/>
        <v>5.4252750181960248E-6</v>
      </c>
      <c r="BG4196" s="159" t="str">
        <f t="shared" si="1490"/>
        <v/>
      </c>
    </row>
    <row r="4197" spans="1:59" ht="20.100000000000001" customHeight="1" x14ac:dyDescent="0.25">
      <c r="A4197" s="147"/>
      <c r="B4197" s="147"/>
      <c r="C4197" s="147"/>
      <c r="D4197" s="147"/>
      <c r="E4197" s="147"/>
      <c r="F4197" s="147"/>
      <c r="G4197" s="147"/>
      <c r="H4197" s="147"/>
      <c r="I4197" s="147"/>
      <c r="J4197" s="147"/>
      <c r="K4197" s="142"/>
      <c r="L4197" s="142"/>
      <c r="M4197" s="142"/>
      <c r="N4197" s="142"/>
      <c r="O4197" s="142"/>
      <c r="P4197" s="142"/>
      <c r="Q4197" s="142"/>
      <c r="R4197" s="142"/>
      <c r="S4197" s="142"/>
      <c r="BB4197" s="147"/>
      <c r="BC4197" s="147">
        <f t="shared" si="1491"/>
        <v>22.451199999998572</v>
      </c>
      <c r="BD4197" s="163">
        <f t="shared" si="1492"/>
        <v>2.1229410429122724E-3</v>
      </c>
      <c r="BE4197" s="147">
        <f t="shared" si="1493"/>
        <v>5.4117972663175057E-6</v>
      </c>
      <c r="BF4197" s="147">
        <f t="shared" si="1489"/>
        <v>5.4117972663175057E-6</v>
      </c>
      <c r="BG4197" s="159" t="str">
        <f t="shared" si="1490"/>
        <v/>
      </c>
    </row>
    <row r="4198" spans="1:59" ht="20.100000000000001" customHeight="1" x14ac:dyDescent="0.25">
      <c r="A4198" s="147"/>
      <c r="B4198" s="147"/>
      <c r="C4198" s="147"/>
      <c r="D4198" s="147"/>
      <c r="E4198" s="147"/>
      <c r="F4198" s="147"/>
      <c r="G4198" s="147"/>
      <c r="H4198" s="147"/>
      <c r="I4198" s="147"/>
      <c r="J4198" s="147"/>
      <c r="K4198" s="142"/>
      <c r="L4198" s="142"/>
      <c r="M4198" s="142"/>
      <c r="N4198" s="142"/>
      <c r="O4198" s="142"/>
      <c r="P4198" s="142"/>
      <c r="Q4198" s="142"/>
      <c r="R4198" s="142"/>
      <c r="S4198" s="142"/>
      <c r="BB4198" s="147"/>
      <c r="BC4198" s="147">
        <f t="shared" si="1491"/>
        <v>22.457599999998571</v>
      </c>
      <c r="BD4198" s="163">
        <f t="shared" si="1492"/>
        <v>2.1175292456459549E-3</v>
      </c>
      <c r="BE4198" s="147">
        <f t="shared" si="1493"/>
        <v>5.3983519001945222E-6</v>
      </c>
      <c r="BF4198" s="147">
        <f t="shared" si="1489"/>
        <v>5.3983519001945222E-6</v>
      </c>
      <c r="BG4198" s="159" t="str">
        <f t="shared" si="1490"/>
        <v/>
      </c>
    </row>
    <row r="4199" spans="1:59" ht="20.100000000000001" customHeight="1" x14ac:dyDescent="0.25">
      <c r="A4199" s="147"/>
      <c r="B4199" s="147"/>
      <c r="C4199" s="147"/>
      <c r="D4199" s="147"/>
      <c r="E4199" s="147"/>
      <c r="F4199" s="147"/>
      <c r="G4199" s="147"/>
      <c r="H4199" s="147"/>
      <c r="I4199" s="147"/>
      <c r="J4199" s="147"/>
      <c r="K4199" s="142"/>
      <c r="L4199" s="142"/>
      <c r="M4199" s="142"/>
      <c r="N4199" s="142"/>
      <c r="O4199" s="142"/>
      <c r="P4199" s="142"/>
      <c r="Q4199" s="142"/>
      <c r="R4199" s="142"/>
      <c r="S4199" s="142"/>
      <c r="BB4199" s="147"/>
      <c r="BC4199" s="147">
        <f t="shared" si="1491"/>
        <v>22.46399999999857</v>
      </c>
      <c r="BD4199" s="163">
        <f t="shared" si="1492"/>
        <v>2.1121308937457604E-3</v>
      </c>
      <c r="BE4199" s="147">
        <f t="shared" si="1493"/>
        <v>5.3849388454521065E-6</v>
      </c>
      <c r="BF4199" s="147">
        <f t="shared" si="1489"/>
        <v>5.3849388454521065E-6</v>
      </c>
      <c r="BG4199" s="159" t="str">
        <f t="shared" si="1490"/>
        <v/>
      </c>
    </row>
    <row r="4200" spans="1:59" ht="20.100000000000001" customHeight="1" x14ac:dyDescent="0.25">
      <c r="A4200" s="147"/>
      <c r="B4200" s="147"/>
      <c r="C4200" s="147"/>
      <c r="D4200" s="147"/>
      <c r="E4200" s="147"/>
      <c r="F4200" s="147"/>
      <c r="G4200" s="147"/>
      <c r="H4200" s="147"/>
      <c r="I4200" s="147"/>
      <c r="J4200" s="147"/>
      <c r="K4200" s="142"/>
      <c r="L4200" s="142"/>
      <c r="M4200" s="142"/>
      <c r="N4200" s="142"/>
      <c r="O4200" s="142"/>
      <c r="P4200" s="142"/>
      <c r="Q4200" s="142"/>
      <c r="R4200" s="142"/>
      <c r="S4200" s="142"/>
      <c r="BB4200" s="147"/>
      <c r="BC4200" s="147">
        <f t="shared" si="1491"/>
        <v>22.47039999999857</v>
      </c>
      <c r="BD4200" s="163">
        <f t="shared" si="1492"/>
        <v>2.1067459549003083E-3</v>
      </c>
      <c r="BE4200" s="147">
        <f t="shared" si="1493"/>
        <v>5.3715580278727165E-6</v>
      </c>
      <c r="BF4200" s="147">
        <f t="shared" si="1489"/>
        <v>5.3715580278727165E-6</v>
      </c>
      <c r="BG4200" s="159" t="str">
        <f t="shared" si="1490"/>
        <v/>
      </c>
    </row>
    <row r="4201" spans="1:59" ht="20.100000000000001" customHeight="1" x14ac:dyDescent="0.25">
      <c r="A4201" s="147"/>
      <c r="B4201" s="147"/>
      <c r="C4201" s="147"/>
      <c r="D4201" s="147"/>
      <c r="E4201" s="147"/>
      <c r="F4201" s="147"/>
      <c r="G4201" s="147"/>
      <c r="H4201" s="147"/>
      <c r="I4201" s="147"/>
      <c r="J4201" s="147"/>
      <c r="K4201" s="142"/>
      <c r="L4201" s="142"/>
      <c r="M4201" s="142"/>
      <c r="N4201" s="142"/>
      <c r="O4201" s="142"/>
      <c r="P4201" s="142"/>
      <c r="Q4201" s="142"/>
      <c r="R4201" s="142"/>
      <c r="S4201" s="142"/>
      <c r="BB4201" s="147"/>
      <c r="BC4201" s="147">
        <f t="shared" si="1491"/>
        <v>22.476799999998569</v>
      </c>
      <c r="BD4201" s="163">
        <f t="shared" si="1492"/>
        <v>2.1013743968724356E-3</v>
      </c>
      <c r="BE4201" s="147">
        <f t="shared" si="1493"/>
        <v>5.3582093733827926E-6</v>
      </c>
      <c r="BF4201" s="147">
        <f t="shared" si="1489"/>
        <v>5.3582093733827926E-6</v>
      </c>
      <c r="BG4201" s="159" t="str">
        <f t="shared" si="1490"/>
        <v/>
      </c>
    </row>
    <row r="4202" spans="1:59" ht="20.100000000000001" customHeight="1" x14ac:dyDescent="0.25">
      <c r="A4202" s="147"/>
      <c r="B4202" s="147"/>
      <c r="C4202" s="147"/>
      <c r="D4202" s="147"/>
      <c r="E4202" s="147"/>
      <c r="F4202" s="147"/>
      <c r="G4202" s="147"/>
      <c r="H4202" s="147"/>
      <c r="I4202" s="147"/>
      <c r="J4202" s="147"/>
      <c r="K4202" s="142"/>
      <c r="L4202" s="142"/>
      <c r="M4202" s="142"/>
      <c r="N4202" s="142"/>
      <c r="O4202" s="142"/>
      <c r="P4202" s="142"/>
      <c r="Q4202" s="142"/>
      <c r="R4202" s="142"/>
      <c r="S4202" s="142"/>
      <c r="BB4202" s="147"/>
      <c r="BC4202" s="147">
        <f t="shared" si="1491"/>
        <v>22.483199999998568</v>
      </c>
      <c r="BD4202" s="163">
        <f t="shared" si="1492"/>
        <v>2.0960161874990528E-3</v>
      </c>
      <c r="BE4202" s="147">
        <f t="shared" si="1493"/>
        <v>5.3448928080774769E-6</v>
      </c>
      <c r="BF4202" s="147">
        <f t="shared" si="1489"/>
        <v>5.3448928080774769E-6</v>
      </c>
      <c r="BG4202" s="159" t="str">
        <f t="shared" si="1490"/>
        <v/>
      </c>
    </row>
    <row r="4203" spans="1:59" ht="20.100000000000001" customHeight="1" x14ac:dyDescent="0.25">
      <c r="A4203" s="147"/>
      <c r="B4203" s="147"/>
      <c r="C4203" s="147"/>
      <c r="D4203" s="147"/>
      <c r="E4203" s="147"/>
      <c r="F4203" s="147"/>
      <c r="G4203" s="147"/>
      <c r="H4203" s="147"/>
      <c r="I4203" s="147"/>
      <c r="J4203" s="147"/>
      <c r="K4203" s="142"/>
      <c r="L4203" s="142"/>
      <c r="M4203" s="142"/>
      <c r="N4203" s="142"/>
      <c r="O4203" s="142"/>
      <c r="P4203" s="142"/>
      <c r="Q4203" s="142"/>
      <c r="R4203" s="142"/>
      <c r="S4203" s="142"/>
      <c r="BB4203" s="147"/>
      <c r="BC4203" s="147">
        <f t="shared" si="1491"/>
        <v>22.489599999998568</v>
      </c>
      <c r="BD4203" s="163">
        <f t="shared" si="1492"/>
        <v>2.0906712946909753E-3</v>
      </c>
      <c r="BE4203" s="147">
        <f t="shared" si="1493"/>
        <v>5.3316082582210468E-6</v>
      </c>
      <c r="BF4203" s="147">
        <f t="shared" si="1489"/>
        <v>5.3316082582210468E-6</v>
      </c>
      <c r="BG4203" s="159" t="str">
        <f t="shared" si="1490"/>
        <v/>
      </c>
    </row>
    <row r="4204" spans="1:59" ht="20.100000000000001" customHeight="1" x14ac:dyDescent="0.25">
      <c r="A4204" s="147"/>
      <c r="B4204" s="147"/>
      <c r="C4204" s="147"/>
      <c r="D4204" s="147"/>
      <c r="E4204" s="147"/>
      <c r="F4204" s="147"/>
      <c r="G4204" s="147"/>
      <c r="H4204" s="147"/>
      <c r="I4204" s="147"/>
      <c r="J4204" s="147"/>
      <c r="K4204" s="142"/>
      <c r="L4204" s="142"/>
      <c r="M4204" s="142"/>
      <c r="N4204" s="142"/>
      <c r="O4204" s="142"/>
      <c r="P4204" s="142"/>
      <c r="Q4204" s="142"/>
      <c r="R4204" s="142"/>
      <c r="S4204" s="142"/>
      <c r="BB4204" s="147"/>
      <c r="BC4204" s="147">
        <f t="shared" si="1491"/>
        <v>22.495999999998567</v>
      </c>
      <c r="BD4204" s="163">
        <f t="shared" si="1492"/>
        <v>2.0853396864327542E-3</v>
      </c>
      <c r="BE4204" s="147">
        <f t="shared" si="1493"/>
        <v>5.3183556502213285E-6</v>
      </c>
      <c r="BF4204" s="147">
        <f t="shared" si="1489"/>
        <v>5.3183556502213285E-6</v>
      </c>
      <c r="BG4204" s="159" t="str">
        <f t="shared" si="1490"/>
        <v/>
      </c>
    </row>
    <row r="4205" spans="1:59" ht="20.100000000000001" customHeight="1" x14ac:dyDescent="0.25">
      <c r="A4205" s="147"/>
      <c r="B4205" s="147"/>
      <c r="C4205" s="147"/>
      <c r="D4205" s="147"/>
      <c r="E4205" s="147"/>
      <c r="F4205" s="147"/>
      <c r="G4205" s="147"/>
      <c r="H4205" s="147"/>
      <c r="I4205" s="147"/>
      <c r="J4205" s="147"/>
      <c r="K4205" s="142"/>
      <c r="L4205" s="142"/>
      <c r="M4205" s="142"/>
      <c r="N4205" s="142"/>
      <c r="O4205" s="142"/>
      <c r="P4205" s="142"/>
      <c r="Q4205" s="142"/>
      <c r="R4205" s="142"/>
      <c r="S4205" s="142"/>
      <c r="BB4205" s="147"/>
      <c r="BC4205" s="147">
        <f t="shared" si="1491"/>
        <v>22.502399999998566</v>
      </c>
      <c r="BD4205" s="163">
        <f t="shared" si="1492"/>
        <v>2.0800213307825329E-3</v>
      </c>
      <c r="BE4205" s="147">
        <f t="shared" si="1493"/>
        <v>5.3051349106431403E-6</v>
      </c>
      <c r="BF4205" s="147">
        <f t="shared" si="1489"/>
        <v>5.3051349106431403E-6</v>
      </c>
      <c r="BG4205" s="159" t="str">
        <f t="shared" si="1490"/>
        <v/>
      </c>
    </row>
    <row r="4206" spans="1:59" ht="20.100000000000001" customHeight="1" x14ac:dyDescent="0.25">
      <c r="A4206" s="147"/>
      <c r="B4206" s="147"/>
      <c r="C4206" s="147"/>
      <c r="D4206" s="147"/>
      <c r="E4206" s="147"/>
      <c r="F4206" s="147"/>
      <c r="G4206" s="147"/>
      <c r="H4206" s="147"/>
      <c r="I4206" s="147"/>
      <c r="J4206" s="147"/>
      <c r="K4206" s="142"/>
      <c r="L4206" s="142"/>
      <c r="M4206" s="142"/>
      <c r="N4206" s="142"/>
      <c r="O4206" s="142"/>
      <c r="P4206" s="142"/>
      <c r="Q4206" s="142"/>
      <c r="R4206" s="142"/>
      <c r="S4206" s="142"/>
      <c r="BB4206" s="147"/>
      <c r="BC4206" s="147">
        <f t="shared" si="1491"/>
        <v>22.508799999998566</v>
      </c>
      <c r="BD4206" s="163">
        <f t="shared" si="1492"/>
        <v>2.0747161958718898E-3</v>
      </c>
      <c r="BE4206" s="147">
        <f t="shared" si="1493"/>
        <v>5.2919459662334467E-6</v>
      </c>
      <c r="BF4206" s="147">
        <f t="shared" si="1489"/>
        <v>5.2919459662334467E-6</v>
      </c>
      <c r="BG4206" s="159" t="str">
        <f t="shared" si="1490"/>
        <v/>
      </c>
    </row>
    <row r="4207" spans="1:59" ht="20.100000000000001" customHeight="1" x14ac:dyDescent="0.25">
      <c r="A4207" s="147"/>
      <c r="B4207" s="147"/>
      <c r="C4207" s="147"/>
      <c r="D4207" s="147"/>
      <c r="E4207" s="147"/>
      <c r="F4207" s="147"/>
      <c r="G4207" s="147"/>
      <c r="H4207" s="147"/>
      <c r="I4207" s="147"/>
      <c r="J4207" s="147"/>
      <c r="K4207" s="142"/>
      <c r="L4207" s="142"/>
      <c r="M4207" s="142"/>
      <c r="N4207" s="142"/>
      <c r="O4207" s="142"/>
      <c r="P4207" s="142"/>
      <c r="Q4207" s="142"/>
      <c r="R4207" s="142"/>
      <c r="S4207" s="142"/>
      <c r="BB4207" s="147"/>
      <c r="BC4207" s="147">
        <f t="shared" si="1491"/>
        <v>22.515199999998565</v>
      </c>
      <c r="BD4207" s="163">
        <f t="shared" si="1492"/>
        <v>2.0694242499056563E-3</v>
      </c>
      <c r="BE4207" s="147">
        <f t="shared" si="1493"/>
        <v>5.2787887438636785E-6</v>
      </c>
      <c r="BF4207" s="147">
        <f t="shared" si="1489"/>
        <v>5.2787887438636785E-6</v>
      </c>
      <c r="BG4207" s="159" t="str">
        <f t="shared" si="1490"/>
        <v/>
      </c>
    </row>
    <row r="4208" spans="1:59" ht="20.100000000000001" customHeight="1" x14ac:dyDescent="0.25">
      <c r="A4208" s="147"/>
      <c r="B4208" s="147"/>
      <c r="C4208" s="147"/>
      <c r="D4208" s="147"/>
      <c r="E4208" s="147"/>
      <c r="F4208" s="147"/>
      <c r="G4208" s="147"/>
      <c r="H4208" s="147"/>
      <c r="I4208" s="147"/>
      <c r="J4208" s="147"/>
      <c r="K4208" s="142"/>
      <c r="L4208" s="142"/>
      <c r="M4208" s="142"/>
      <c r="N4208" s="142"/>
      <c r="O4208" s="142"/>
      <c r="P4208" s="142"/>
      <c r="Q4208" s="142"/>
      <c r="R4208" s="142"/>
      <c r="S4208" s="142"/>
      <c r="BB4208" s="147"/>
      <c r="BC4208" s="147">
        <f t="shared" si="1491"/>
        <v>22.521599999998564</v>
      </c>
      <c r="BD4208" s="163">
        <f t="shared" si="1492"/>
        <v>2.0641454611617926E-3</v>
      </c>
      <c r="BE4208" s="147">
        <f t="shared" si="1493"/>
        <v>5.2656631705904483E-6</v>
      </c>
      <c r="BF4208" s="147">
        <f t="shared" si="1489"/>
        <v>5.2656631705904483E-6</v>
      </c>
      <c r="BG4208" s="159" t="str">
        <f t="shared" si="1490"/>
        <v/>
      </c>
    </row>
    <row r="4209" spans="1:59" ht="20.100000000000001" customHeight="1" x14ac:dyDescent="0.25">
      <c r="A4209" s="147"/>
      <c r="B4209" s="147"/>
      <c r="C4209" s="147"/>
      <c r="D4209" s="147"/>
      <c r="E4209" s="147"/>
      <c r="F4209" s="147"/>
      <c r="G4209" s="147"/>
      <c r="H4209" s="147"/>
      <c r="I4209" s="147"/>
      <c r="J4209" s="147"/>
      <c r="K4209" s="142"/>
      <c r="L4209" s="142"/>
      <c r="M4209" s="142"/>
      <c r="N4209" s="142"/>
      <c r="O4209" s="142"/>
      <c r="P4209" s="142"/>
      <c r="Q4209" s="142"/>
      <c r="R4209" s="142"/>
      <c r="S4209" s="142"/>
      <c r="BB4209" s="147"/>
      <c r="BC4209" s="147">
        <f t="shared" si="1491"/>
        <v>22.527999999998563</v>
      </c>
      <c r="BD4209" s="163">
        <f t="shared" si="1492"/>
        <v>2.0588797979912022E-3</v>
      </c>
      <c r="BE4209" s="147">
        <f t="shared" si="1493"/>
        <v>5.2525691736100139E-6</v>
      </c>
      <c r="BF4209" s="147">
        <f t="shared" ref="BF4209:BF4272" si="1494">IF(BD4209&lt;(1-$BB$693),BE4209,"")</f>
        <v>5.2525691736100139E-6</v>
      </c>
      <c r="BG4209" s="159" t="str">
        <f t="shared" ref="BG4209:BG4272" si="1495">IF(BD4209&lt;(1-$BB$699),BE4209,"")</f>
        <v/>
      </c>
    </row>
    <row r="4210" spans="1:59" ht="20.100000000000001" customHeight="1" x14ac:dyDescent="0.25">
      <c r="A4210" s="147"/>
      <c r="B4210" s="147"/>
      <c r="C4210" s="147"/>
      <c r="D4210" s="147"/>
      <c r="E4210" s="147"/>
      <c r="F4210" s="147"/>
      <c r="G4210" s="147"/>
      <c r="H4210" s="147"/>
      <c r="I4210" s="147"/>
      <c r="J4210" s="147"/>
      <c r="K4210" s="142"/>
      <c r="L4210" s="142"/>
      <c r="M4210" s="142"/>
      <c r="N4210" s="142"/>
      <c r="O4210" s="142"/>
      <c r="P4210" s="142"/>
      <c r="Q4210" s="142"/>
      <c r="R4210" s="142"/>
      <c r="S4210" s="142"/>
      <c r="BB4210" s="147"/>
      <c r="BC4210" s="147">
        <f t="shared" ref="BC4210:BC4273" si="1496">BC4209+$BF$686</f>
        <v>22.534399999998563</v>
      </c>
      <c r="BD4210" s="163">
        <f t="shared" ref="BD4210:BD4273" si="1497">_xlfn.CHISQ.DIST.RT(BC4210,7)</f>
        <v>2.0536272288175922E-3</v>
      </c>
      <c r="BE4210" s="147">
        <f t="shared" ref="BE4210:BE4273" si="1498">BD4210-BD4211</f>
        <v>5.2395066802821307E-6</v>
      </c>
      <c r="BF4210" s="147">
        <f t="shared" si="1494"/>
        <v>5.2395066802821307E-6</v>
      </c>
      <c r="BG4210" s="159" t="str">
        <f t="shared" si="1495"/>
        <v/>
      </c>
    </row>
    <row r="4211" spans="1:59" ht="20.100000000000001" customHeight="1" x14ac:dyDescent="0.25">
      <c r="A4211" s="147"/>
      <c r="B4211" s="147"/>
      <c r="C4211" s="147"/>
      <c r="D4211" s="147"/>
      <c r="E4211" s="147"/>
      <c r="F4211" s="147"/>
      <c r="G4211" s="147"/>
      <c r="H4211" s="147"/>
      <c r="I4211" s="147"/>
      <c r="J4211" s="147"/>
      <c r="K4211" s="142"/>
      <c r="L4211" s="142"/>
      <c r="M4211" s="142"/>
      <c r="N4211" s="142"/>
      <c r="O4211" s="142"/>
      <c r="P4211" s="142"/>
      <c r="Q4211" s="142"/>
      <c r="R4211" s="142"/>
      <c r="S4211" s="142"/>
      <c r="BB4211" s="147"/>
      <c r="BC4211" s="147">
        <f t="shared" si="1496"/>
        <v>22.540799999998562</v>
      </c>
      <c r="BD4211" s="163">
        <f t="shared" si="1497"/>
        <v>2.0483877221373101E-3</v>
      </c>
      <c r="BE4211" s="147">
        <f t="shared" si="1498"/>
        <v>5.2264756181278835E-6</v>
      </c>
      <c r="BF4211" s="147">
        <f t="shared" si="1494"/>
        <v>5.2264756181278835E-6</v>
      </c>
      <c r="BG4211" s="159" t="str">
        <f t="shared" si="1495"/>
        <v/>
      </c>
    </row>
    <row r="4212" spans="1:59" ht="20.100000000000001" customHeight="1" x14ac:dyDescent="0.25">
      <c r="A4212" s="147"/>
      <c r="B4212" s="147"/>
      <c r="C4212" s="147"/>
      <c r="D4212" s="147"/>
      <c r="E4212" s="147"/>
      <c r="F4212" s="147"/>
      <c r="G4212" s="147"/>
      <c r="H4212" s="147"/>
      <c r="I4212" s="147"/>
      <c r="J4212" s="147"/>
      <c r="K4212" s="142"/>
      <c r="L4212" s="142"/>
      <c r="M4212" s="142"/>
      <c r="N4212" s="142"/>
      <c r="O4212" s="142"/>
      <c r="P4212" s="142"/>
      <c r="Q4212" s="142"/>
      <c r="R4212" s="142"/>
      <c r="S4212" s="142"/>
      <c r="BB4212" s="147"/>
      <c r="BC4212" s="147">
        <f t="shared" si="1496"/>
        <v>22.547199999998561</v>
      </c>
      <c r="BD4212" s="163">
        <f t="shared" si="1497"/>
        <v>2.0431612465191822E-3</v>
      </c>
      <c r="BE4212" s="147">
        <f t="shared" si="1498"/>
        <v>5.2134759148153749E-6</v>
      </c>
      <c r="BF4212" s="147">
        <f t="shared" si="1494"/>
        <v>5.2134759148153749E-6</v>
      </c>
      <c r="BG4212" s="159" t="str">
        <f t="shared" si="1495"/>
        <v/>
      </c>
    </row>
    <row r="4213" spans="1:59" ht="20.100000000000001" customHeight="1" x14ac:dyDescent="0.25">
      <c r="A4213" s="147"/>
      <c r="B4213" s="147"/>
      <c r="C4213" s="147"/>
      <c r="D4213" s="147"/>
      <c r="E4213" s="147"/>
      <c r="F4213" s="147"/>
      <c r="G4213" s="147"/>
      <c r="H4213" s="147"/>
      <c r="I4213" s="147"/>
      <c r="J4213" s="147"/>
      <c r="K4213" s="142"/>
      <c r="L4213" s="142"/>
      <c r="M4213" s="142"/>
      <c r="N4213" s="142"/>
      <c r="O4213" s="142"/>
      <c r="P4213" s="142"/>
      <c r="Q4213" s="142"/>
      <c r="R4213" s="142"/>
      <c r="S4213" s="142"/>
      <c r="BB4213" s="147"/>
      <c r="BC4213" s="147">
        <f t="shared" si="1496"/>
        <v>22.553599999998561</v>
      </c>
      <c r="BD4213" s="163">
        <f t="shared" si="1497"/>
        <v>2.0379477706043668E-3</v>
      </c>
      <c r="BE4213" s="147">
        <f t="shared" si="1498"/>
        <v>5.2005074981714347E-6</v>
      </c>
      <c r="BF4213" s="147">
        <f t="shared" si="1494"/>
        <v>5.2005074981714347E-6</v>
      </c>
      <c r="BG4213" s="159" t="str">
        <f t="shared" si="1495"/>
        <v/>
      </c>
    </row>
    <row r="4214" spans="1:59" ht="20.100000000000001" customHeight="1" x14ac:dyDescent="0.25">
      <c r="A4214" s="147"/>
      <c r="B4214" s="147"/>
      <c r="C4214" s="147"/>
      <c r="D4214" s="147"/>
      <c r="E4214" s="147"/>
      <c r="F4214" s="147"/>
      <c r="G4214" s="147"/>
      <c r="H4214" s="147"/>
      <c r="I4214" s="147"/>
      <c r="J4214" s="147"/>
      <c r="K4214" s="142"/>
      <c r="L4214" s="142"/>
      <c r="M4214" s="142"/>
      <c r="N4214" s="142"/>
      <c r="O4214" s="142"/>
      <c r="P4214" s="142"/>
      <c r="Q4214" s="142"/>
      <c r="R4214" s="142"/>
      <c r="S4214" s="142"/>
      <c r="BB4214" s="147"/>
      <c r="BC4214" s="147">
        <f t="shared" si="1496"/>
        <v>22.55999999999856</v>
      </c>
      <c r="BD4214" s="163">
        <f t="shared" si="1497"/>
        <v>2.0327472631061954E-3</v>
      </c>
      <c r="BE4214" s="147">
        <f t="shared" si="1498"/>
        <v>5.1875702961894261E-6</v>
      </c>
      <c r="BF4214" s="147">
        <f t="shared" si="1494"/>
        <v>5.1875702961894261E-6</v>
      </c>
      <c r="BG4214" s="159" t="str">
        <f t="shared" si="1495"/>
        <v/>
      </c>
    </row>
    <row r="4215" spans="1:59" ht="20.100000000000001" customHeight="1" x14ac:dyDescent="0.25">
      <c r="A4215" s="147"/>
      <c r="B4215" s="147"/>
      <c r="C4215" s="147"/>
      <c r="D4215" s="147"/>
      <c r="E4215" s="147"/>
      <c r="F4215" s="147"/>
      <c r="G4215" s="147"/>
      <c r="H4215" s="147"/>
      <c r="I4215" s="147"/>
      <c r="J4215" s="147"/>
      <c r="K4215" s="142"/>
      <c r="L4215" s="142"/>
      <c r="M4215" s="142"/>
      <c r="N4215" s="142"/>
      <c r="O4215" s="142"/>
      <c r="P4215" s="142"/>
      <c r="Q4215" s="142"/>
      <c r="R4215" s="142"/>
      <c r="S4215" s="142"/>
      <c r="BB4215" s="147"/>
      <c r="BC4215" s="147">
        <f t="shared" si="1496"/>
        <v>22.566399999998559</v>
      </c>
      <c r="BD4215" s="163">
        <f t="shared" si="1497"/>
        <v>2.0275596928100059E-3</v>
      </c>
      <c r="BE4215" s="147">
        <f t="shared" si="1498"/>
        <v>5.1746642369975872E-6</v>
      </c>
      <c r="BF4215" s="147">
        <f t="shared" si="1494"/>
        <v>5.1746642369975872E-6</v>
      </c>
      <c r="BG4215" s="159" t="str">
        <f t="shared" si="1495"/>
        <v/>
      </c>
    </row>
    <row r="4216" spans="1:59" ht="20.100000000000001" customHeight="1" x14ac:dyDescent="0.25">
      <c r="A4216" s="147"/>
      <c r="B4216" s="147"/>
      <c r="C4216" s="147"/>
      <c r="D4216" s="147"/>
      <c r="E4216" s="147"/>
      <c r="F4216" s="147"/>
      <c r="G4216" s="147"/>
      <c r="H4216" s="147"/>
      <c r="I4216" s="147"/>
      <c r="J4216" s="147"/>
      <c r="K4216" s="142"/>
      <c r="L4216" s="142"/>
      <c r="M4216" s="142"/>
      <c r="N4216" s="142"/>
      <c r="O4216" s="142"/>
      <c r="P4216" s="142"/>
      <c r="Q4216" s="142"/>
      <c r="R4216" s="142"/>
      <c r="S4216" s="142"/>
      <c r="BB4216" s="147"/>
      <c r="BC4216" s="147">
        <f t="shared" si="1496"/>
        <v>22.572799999998558</v>
      </c>
      <c r="BD4216" s="163">
        <f t="shared" si="1497"/>
        <v>2.0223850285730084E-3</v>
      </c>
      <c r="BE4216" s="147">
        <f t="shared" si="1498"/>
        <v>5.1617892488902556E-6</v>
      </c>
      <c r="BF4216" s="147">
        <f t="shared" si="1494"/>
        <v>5.1617892488902556E-6</v>
      </c>
      <c r="BG4216" s="159" t="str">
        <f t="shared" si="1495"/>
        <v/>
      </c>
    </row>
    <row r="4217" spans="1:59" ht="20.100000000000001" customHeight="1" x14ac:dyDescent="0.25">
      <c r="A4217" s="147"/>
      <c r="B4217" s="147"/>
      <c r="C4217" s="147"/>
      <c r="D4217" s="147"/>
      <c r="E4217" s="147"/>
      <c r="F4217" s="147"/>
      <c r="G4217" s="147"/>
      <c r="H4217" s="147"/>
      <c r="I4217" s="147"/>
      <c r="J4217" s="147"/>
      <c r="K4217" s="142"/>
      <c r="L4217" s="142"/>
      <c r="M4217" s="142"/>
      <c r="N4217" s="142"/>
      <c r="O4217" s="142"/>
      <c r="P4217" s="142"/>
      <c r="Q4217" s="142"/>
      <c r="R4217" s="142"/>
      <c r="S4217" s="142"/>
      <c r="BB4217" s="147"/>
      <c r="BC4217" s="147">
        <f t="shared" si="1496"/>
        <v>22.579199999998558</v>
      </c>
      <c r="BD4217" s="163">
        <f t="shared" si="1497"/>
        <v>2.0172232393241181E-3</v>
      </c>
      <c r="BE4217" s="147">
        <f t="shared" si="1498"/>
        <v>5.1489452603326394E-6</v>
      </c>
      <c r="BF4217" s="147">
        <f t="shared" si="1494"/>
        <v>5.1489452603326394E-6</v>
      </c>
      <c r="BG4217" s="159" t="str">
        <f t="shared" si="1495"/>
        <v/>
      </c>
    </row>
    <row r="4218" spans="1:59" ht="20.100000000000001" customHeight="1" x14ac:dyDescent="0.25">
      <c r="A4218" s="147"/>
      <c r="B4218" s="147"/>
      <c r="C4218" s="147"/>
      <c r="D4218" s="147"/>
      <c r="E4218" s="147"/>
      <c r="F4218" s="147"/>
      <c r="G4218" s="147"/>
      <c r="H4218" s="147"/>
      <c r="I4218" s="147"/>
      <c r="J4218" s="147"/>
      <c r="K4218" s="142"/>
      <c r="L4218" s="142"/>
      <c r="M4218" s="142"/>
      <c r="N4218" s="142"/>
      <c r="O4218" s="142"/>
      <c r="P4218" s="142"/>
      <c r="Q4218" s="142"/>
      <c r="R4218" s="142"/>
      <c r="S4218" s="142"/>
      <c r="BB4218" s="147"/>
      <c r="BC4218" s="147">
        <f t="shared" si="1496"/>
        <v>22.585599999998557</v>
      </c>
      <c r="BD4218" s="163">
        <f t="shared" si="1497"/>
        <v>2.0120742940637855E-3</v>
      </c>
      <c r="BE4218" s="147">
        <f t="shared" si="1498"/>
        <v>5.1361321999066067E-6</v>
      </c>
      <c r="BF4218" s="147">
        <f t="shared" si="1494"/>
        <v>5.1361321999066067E-6</v>
      </c>
      <c r="BG4218" s="159" t="str">
        <f t="shared" si="1495"/>
        <v/>
      </c>
    </row>
    <row r="4219" spans="1:59" ht="20.100000000000001" customHeight="1" x14ac:dyDescent="0.25">
      <c r="A4219" s="147"/>
      <c r="B4219" s="147"/>
      <c r="C4219" s="147"/>
      <c r="D4219" s="147"/>
      <c r="E4219" s="147"/>
      <c r="F4219" s="147"/>
      <c r="G4219" s="147"/>
      <c r="H4219" s="147"/>
      <c r="I4219" s="147"/>
      <c r="J4219" s="147"/>
      <c r="K4219" s="142"/>
      <c r="L4219" s="142"/>
      <c r="M4219" s="142"/>
      <c r="N4219" s="142"/>
      <c r="O4219" s="142"/>
      <c r="P4219" s="142"/>
      <c r="Q4219" s="142"/>
      <c r="R4219" s="142"/>
      <c r="S4219" s="142"/>
      <c r="BB4219" s="147"/>
      <c r="BC4219" s="147">
        <f t="shared" si="1496"/>
        <v>22.591999999998556</v>
      </c>
      <c r="BD4219" s="163">
        <f t="shared" si="1497"/>
        <v>2.0069381618638788E-3</v>
      </c>
      <c r="BE4219" s="147">
        <f t="shared" si="1498"/>
        <v>5.1233499963917843E-6</v>
      </c>
      <c r="BF4219" s="147">
        <f t="shared" si="1494"/>
        <v>5.1233499963917843E-6</v>
      </c>
      <c r="BG4219" s="159" t="str">
        <f t="shared" si="1495"/>
        <v/>
      </c>
    </row>
    <row r="4220" spans="1:59" ht="20.100000000000001" customHeight="1" x14ac:dyDescent="0.25">
      <c r="A4220" s="147"/>
      <c r="B4220" s="147"/>
      <c r="C4220" s="147"/>
      <c r="D4220" s="147"/>
      <c r="E4220" s="147"/>
      <c r="F4220" s="147"/>
      <c r="G4220" s="147"/>
      <c r="H4220" s="147"/>
      <c r="I4220" s="147"/>
      <c r="J4220" s="147"/>
      <c r="K4220" s="142"/>
      <c r="L4220" s="142"/>
      <c r="M4220" s="142"/>
      <c r="N4220" s="142"/>
      <c r="O4220" s="142"/>
      <c r="P4220" s="142"/>
      <c r="Q4220" s="142"/>
      <c r="R4220" s="142"/>
      <c r="S4220" s="142"/>
      <c r="BB4220" s="147"/>
      <c r="BC4220" s="147">
        <f t="shared" si="1496"/>
        <v>22.598399999998556</v>
      </c>
      <c r="BD4220" s="163">
        <f t="shared" si="1497"/>
        <v>2.0018148118674871E-3</v>
      </c>
      <c r="BE4220" s="147">
        <f t="shared" si="1498"/>
        <v>5.1105985786788211E-6</v>
      </c>
      <c r="BF4220" s="147">
        <f t="shared" si="1494"/>
        <v>5.1105985786788211E-6</v>
      </c>
      <c r="BG4220" s="159" t="str">
        <f t="shared" si="1495"/>
        <v/>
      </c>
    </row>
    <row r="4221" spans="1:59" ht="20.100000000000001" customHeight="1" x14ac:dyDescent="0.25">
      <c r="A4221" s="147"/>
      <c r="B4221" s="147"/>
      <c r="C4221" s="147"/>
      <c r="D4221" s="147"/>
      <c r="E4221" s="147"/>
      <c r="F4221" s="147"/>
      <c r="G4221" s="147"/>
      <c r="H4221" s="147"/>
      <c r="I4221" s="147"/>
      <c r="J4221" s="147"/>
      <c r="K4221" s="142"/>
      <c r="L4221" s="142"/>
      <c r="M4221" s="142"/>
      <c r="N4221" s="142"/>
      <c r="O4221" s="142"/>
      <c r="P4221" s="142"/>
      <c r="Q4221" s="142"/>
      <c r="R4221" s="142"/>
      <c r="S4221" s="142"/>
      <c r="BB4221" s="147"/>
      <c r="BC4221" s="147">
        <f t="shared" si="1496"/>
        <v>22.604799999998555</v>
      </c>
      <c r="BD4221" s="163">
        <f t="shared" si="1497"/>
        <v>1.9967042132888082E-3</v>
      </c>
      <c r="BE4221" s="147">
        <f t="shared" si="1498"/>
        <v>5.0978778758522213E-6</v>
      </c>
      <c r="BF4221" s="147">
        <f t="shared" si="1494"/>
        <v>5.0978778758522213E-6</v>
      </c>
      <c r="BG4221" s="159" t="str">
        <f t="shared" si="1495"/>
        <v/>
      </c>
    </row>
    <row r="4222" spans="1:59" ht="20.100000000000001" customHeight="1" x14ac:dyDescent="0.25">
      <c r="A4222" s="147"/>
      <c r="B4222" s="147"/>
      <c r="C4222" s="147"/>
      <c r="D4222" s="147"/>
      <c r="E4222" s="147"/>
      <c r="F4222" s="147"/>
      <c r="G4222" s="147"/>
      <c r="H4222" s="147"/>
      <c r="I4222" s="147"/>
      <c r="J4222" s="147"/>
      <c r="K4222" s="142"/>
      <c r="L4222" s="142"/>
      <c r="M4222" s="142"/>
      <c r="N4222" s="142"/>
      <c r="O4222" s="142"/>
      <c r="P4222" s="142"/>
      <c r="Q4222" s="142"/>
      <c r="R4222" s="142"/>
      <c r="S4222" s="142"/>
      <c r="BB4222" s="147"/>
      <c r="BC4222" s="147">
        <f t="shared" si="1496"/>
        <v>22.611199999998554</v>
      </c>
      <c r="BD4222" s="163">
        <f t="shared" si="1497"/>
        <v>1.991606335412956E-3</v>
      </c>
      <c r="BE4222" s="147">
        <f t="shared" si="1498"/>
        <v>5.0851878171183536E-6</v>
      </c>
      <c r="BF4222" s="147">
        <f t="shared" si="1494"/>
        <v>5.0851878171183536E-6</v>
      </c>
      <c r="BG4222" s="159" t="str">
        <f t="shared" si="1495"/>
        <v/>
      </c>
    </row>
    <row r="4223" spans="1:59" ht="20.100000000000001" customHeight="1" x14ac:dyDescent="0.25">
      <c r="A4223" s="147"/>
      <c r="B4223" s="147"/>
      <c r="C4223" s="147"/>
      <c r="D4223" s="147"/>
      <c r="E4223" s="147"/>
      <c r="F4223" s="147"/>
      <c r="G4223" s="147"/>
      <c r="H4223" s="147"/>
      <c r="I4223" s="147"/>
      <c r="J4223" s="147"/>
      <c r="K4223" s="142"/>
      <c r="L4223" s="142"/>
      <c r="M4223" s="142"/>
      <c r="N4223" s="142"/>
      <c r="O4223" s="142"/>
      <c r="P4223" s="142"/>
      <c r="Q4223" s="142"/>
      <c r="R4223" s="142"/>
      <c r="S4223" s="142"/>
      <c r="BB4223" s="147"/>
      <c r="BC4223" s="147">
        <f t="shared" si="1496"/>
        <v>22.617599999998554</v>
      </c>
      <c r="BD4223" s="163">
        <f t="shared" si="1497"/>
        <v>1.9865211475958377E-3</v>
      </c>
      <c r="BE4223" s="147">
        <f t="shared" si="1498"/>
        <v>5.0725283318522885E-6</v>
      </c>
      <c r="BF4223" s="147">
        <f t="shared" si="1494"/>
        <v>5.0725283318522885E-6</v>
      </c>
      <c r="BG4223" s="159" t="str">
        <f t="shared" si="1495"/>
        <v/>
      </c>
    </row>
    <row r="4224" spans="1:59" ht="20.100000000000001" customHeight="1" x14ac:dyDescent="0.25">
      <c r="A4224" s="147"/>
      <c r="B4224" s="147"/>
      <c r="C4224" s="147"/>
      <c r="D4224" s="147"/>
      <c r="E4224" s="147"/>
      <c r="F4224" s="147"/>
      <c r="G4224" s="147"/>
      <c r="H4224" s="147"/>
      <c r="I4224" s="147"/>
      <c r="J4224" s="147"/>
      <c r="K4224" s="142"/>
      <c r="L4224" s="142"/>
      <c r="M4224" s="142"/>
      <c r="N4224" s="142"/>
      <c r="O4224" s="142"/>
      <c r="P4224" s="142"/>
      <c r="Q4224" s="142"/>
      <c r="R4224" s="142"/>
      <c r="S4224" s="142"/>
      <c r="BB4224" s="147"/>
      <c r="BC4224" s="147">
        <f t="shared" si="1496"/>
        <v>22.623999999998553</v>
      </c>
      <c r="BD4224" s="163">
        <f t="shared" si="1497"/>
        <v>1.9814486192639854E-3</v>
      </c>
      <c r="BE4224" s="147">
        <f t="shared" si="1498"/>
        <v>5.0598993495774153E-6</v>
      </c>
      <c r="BF4224" s="147">
        <f t="shared" si="1494"/>
        <v>5.0598993495774153E-6</v>
      </c>
      <c r="BG4224" s="159" t="str">
        <f t="shared" si="1495"/>
        <v/>
      </c>
    </row>
    <row r="4225" spans="1:59" ht="20.100000000000001" customHeight="1" x14ac:dyDescent="0.25">
      <c r="A4225" s="147"/>
      <c r="B4225" s="147"/>
      <c r="C4225" s="147"/>
      <c r="D4225" s="147"/>
      <c r="E4225" s="147"/>
      <c r="F4225" s="147"/>
      <c r="G4225" s="147"/>
      <c r="H4225" s="147"/>
      <c r="I4225" s="147"/>
      <c r="J4225" s="147"/>
      <c r="K4225" s="142"/>
      <c r="L4225" s="142"/>
      <c r="M4225" s="142"/>
      <c r="N4225" s="142"/>
      <c r="O4225" s="142"/>
      <c r="P4225" s="142"/>
      <c r="Q4225" s="142"/>
      <c r="R4225" s="142"/>
      <c r="S4225" s="142"/>
      <c r="BB4225" s="147"/>
      <c r="BC4225" s="147">
        <f t="shared" si="1496"/>
        <v>22.630399999998552</v>
      </c>
      <c r="BD4225" s="163">
        <f t="shared" si="1497"/>
        <v>1.976388719914408E-3</v>
      </c>
      <c r="BE4225" s="147">
        <f t="shared" si="1498"/>
        <v>5.0473007999754169E-6</v>
      </c>
      <c r="BF4225" s="147">
        <f t="shared" si="1494"/>
        <v>5.0473007999754169E-6</v>
      </c>
      <c r="BG4225" s="159" t="str">
        <f t="shared" si="1495"/>
        <v/>
      </c>
    </row>
    <row r="4226" spans="1:59" ht="20.100000000000001" customHeight="1" x14ac:dyDescent="0.25">
      <c r="A4226" s="147"/>
      <c r="B4226" s="147"/>
      <c r="C4226" s="147"/>
      <c r="D4226" s="147"/>
      <c r="E4226" s="147"/>
      <c r="F4226" s="147"/>
      <c r="G4226" s="147"/>
      <c r="H4226" s="147"/>
      <c r="I4226" s="147"/>
      <c r="J4226" s="147"/>
      <c r="K4226" s="142"/>
      <c r="L4226" s="142"/>
      <c r="M4226" s="142"/>
      <c r="N4226" s="142"/>
      <c r="O4226" s="142"/>
      <c r="P4226" s="142"/>
      <c r="Q4226" s="142"/>
      <c r="R4226" s="142"/>
      <c r="S4226" s="142"/>
      <c r="BB4226" s="147"/>
      <c r="BC4226" s="147">
        <f t="shared" si="1496"/>
        <v>22.636799999998551</v>
      </c>
      <c r="BD4226" s="163">
        <f t="shared" si="1497"/>
        <v>1.9713414191144325E-3</v>
      </c>
      <c r="BE4226" s="147">
        <f t="shared" si="1498"/>
        <v>5.0347326128723918E-6</v>
      </c>
      <c r="BF4226" s="147">
        <f t="shared" si="1494"/>
        <v>5.0347326128723918E-6</v>
      </c>
      <c r="BG4226" s="159" t="str">
        <f t="shared" si="1495"/>
        <v/>
      </c>
    </row>
    <row r="4227" spans="1:59" ht="20.100000000000001" customHeight="1" x14ac:dyDescent="0.25">
      <c r="A4227" s="147"/>
      <c r="B4227" s="147"/>
      <c r="C4227" s="147"/>
      <c r="D4227" s="147"/>
      <c r="E4227" s="147"/>
      <c r="F4227" s="147"/>
      <c r="G4227" s="147"/>
      <c r="H4227" s="147"/>
      <c r="I4227" s="147"/>
      <c r="J4227" s="147"/>
      <c r="K4227" s="142"/>
      <c r="L4227" s="142"/>
      <c r="M4227" s="142"/>
      <c r="N4227" s="142"/>
      <c r="O4227" s="142"/>
      <c r="P4227" s="142"/>
      <c r="Q4227" s="142"/>
      <c r="R4227" s="142"/>
      <c r="S4227" s="142"/>
      <c r="BB4227" s="147"/>
      <c r="BC4227" s="147">
        <f t="shared" si="1496"/>
        <v>22.643199999998551</v>
      </c>
      <c r="BD4227" s="163">
        <f t="shared" si="1497"/>
        <v>1.9663066865015602E-3</v>
      </c>
      <c r="BE4227" s="147">
        <f t="shared" si="1498"/>
        <v>5.0221947182483954E-6</v>
      </c>
      <c r="BF4227" s="147">
        <f t="shared" si="1494"/>
        <v>5.0221947182483954E-6</v>
      </c>
      <c r="BG4227" s="159" t="str">
        <f t="shared" si="1495"/>
        <v/>
      </c>
    </row>
    <row r="4228" spans="1:59" ht="20.100000000000001" customHeight="1" x14ac:dyDescent="0.25">
      <c r="A4228" s="147"/>
      <c r="B4228" s="147"/>
      <c r="C4228" s="147"/>
      <c r="D4228" s="147"/>
      <c r="E4228" s="147"/>
      <c r="F4228" s="147"/>
      <c r="G4228" s="147"/>
      <c r="H4228" s="147"/>
      <c r="I4228" s="147"/>
      <c r="J4228" s="147"/>
      <c r="K4228" s="142"/>
      <c r="L4228" s="142"/>
      <c r="M4228" s="142"/>
      <c r="N4228" s="142"/>
      <c r="O4228" s="142"/>
      <c r="P4228" s="142"/>
      <c r="Q4228" s="142"/>
      <c r="R4228" s="142"/>
      <c r="S4228" s="142"/>
      <c r="BB4228" s="147"/>
      <c r="BC4228" s="147">
        <f t="shared" si="1496"/>
        <v>22.64959999999855</v>
      </c>
      <c r="BD4228" s="163">
        <f t="shared" si="1497"/>
        <v>1.9612844917833118E-3</v>
      </c>
      <c r="BE4228" s="147">
        <f t="shared" si="1498"/>
        <v>5.0096870462322356E-6</v>
      </c>
      <c r="BF4228" s="147">
        <f t="shared" si="1494"/>
        <v>5.0096870462322356E-6</v>
      </c>
      <c r="BG4228" s="159" t="str">
        <f t="shared" si="1495"/>
        <v/>
      </c>
    </row>
    <row r="4229" spans="1:59" ht="20.100000000000001" customHeight="1" x14ac:dyDescent="0.25">
      <c r="A4229" s="147"/>
      <c r="B4229" s="147"/>
      <c r="C4229" s="147"/>
      <c r="D4229" s="147"/>
      <c r="E4229" s="147"/>
      <c r="F4229" s="147"/>
      <c r="G4229" s="147"/>
      <c r="H4229" s="147"/>
      <c r="I4229" s="147"/>
      <c r="J4229" s="147"/>
      <c r="K4229" s="142"/>
      <c r="L4229" s="142"/>
      <c r="M4229" s="142"/>
      <c r="N4229" s="142"/>
      <c r="O4229" s="142"/>
      <c r="P4229" s="142"/>
      <c r="Q4229" s="142"/>
      <c r="R4229" s="142"/>
      <c r="S4229" s="142"/>
      <c r="BB4229" s="147"/>
      <c r="BC4229" s="147">
        <f t="shared" si="1496"/>
        <v>22.655999999998549</v>
      </c>
      <c r="BD4229" s="163">
        <f t="shared" si="1497"/>
        <v>1.9562748047370795E-3</v>
      </c>
      <c r="BE4229" s="147">
        <f t="shared" si="1498"/>
        <v>4.9972095271129651E-6</v>
      </c>
      <c r="BF4229" s="147">
        <f t="shared" si="1494"/>
        <v>4.9972095271129651E-6</v>
      </c>
      <c r="BG4229" s="159" t="str">
        <f t="shared" si="1495"/>
        <v/>
      </c>
    </row>
    <row r="4230" spans="1:59" ht="20.100000000000001" customHeight="1" x14ac:dyDescent="0.25">
      <c r="A4230" s="147"/>
      <c r="B4230" s="147"/>
      <c r="C4230" s="147"/>
      <c r="D4230" s="147"/>
      <c r="E4230" s="147"/>
      <c r="F4230" s="147"/>
      <c r="G4230" s="147"/>
      <c r="H4230" s="147"/>
      <c r="I4230" s="147"/>
      <c r="J4230" s="147"/>
      <c r="K4230" s="142"/>
      <c r="L4230" s="142"/>
      <c r="M4230" s="142"/>
      <c r="N4230" s="142"/>
      <c r="O4230" s="142"/>
      <c r="P4230" s="142"/>
      <c r="Q4230" s="142"/>
      <c r="R4230" s="142"/>
      <c r="S4230" s="142"/>
      <c r="BB4230" s="147"/>
      <c r="BC4230" s="147">
        <f t="shared" si="1496"/>
        <v>22.662399999998549</v>
      </c>
      <c r="BD4230" s="163">
        <f t="shared" si="1497"/>
        <v>1.9512775952099666E-3</v>
      </c>
      <c r="BE4230" s="147">
        <f t="shared" si="1498"/>
        <v>4.9847620913208001E-6</v>
      </c>
      <c r="BF4230" s="147">
        <f t="shared" si="1494"/>
        <v>4.9847620913208001E-6</v>
      </c>
      <c r="BG4230" s="159" t="str">
        <f t="shared" si="1495"/>
        <v/>
      </c>
    </row>
    <row r="4231" spans="1:59" ht="20.100000000000001" customHeight="1" x14ac:dyDescent="0.25">
      <c r="A4231" s="147"/>
      <c r="B4231" s="147"/>
      <c r="C4231" s="147"/>
      <c r="D4231" s="147"/>
      <c r="E4231" s="147"/>
      <c r="F4231" s="147"/>
      <c r="G4231" s="147"/>
      <c r="H4231" s="147"/>
      <c r="I4231" s="147"/>
      <c r="J4231" s="147"/>
      <c r="K4231" s="142"/>
      <c r="L4231" s="142"/>
      <c r="M4231" s="142"/>
      <c r="N4231" s="142"/>
      <c r="O4231" s="142"/>
      <c r="P4231" s="142"/>
      <c r="Q4231" s="142"/>
      <c r="R4231" s="142"/>
      <c r="S4231" s="142"/>
      <c r="BB4231" s="147"/>
      <c r="BC4231" s="147">
        <f t="shared" si="1496"/>
        <v>22.668799999998548</v>
      </c>
      <c r="BD4231" s="163">
        <f t="shared" si="1497"/>
        <v>1.9462928331186458E-3</v>
      </c>
      <c r="BE4231" s="147">
        <f t="shared" si="1498"/>
        <v>4.9723446694464185E-6</v>
      </c>
      <c r="BF4231" s="147">
        <f t="shared" si="1494"/>
        <v>4.9723446694464185E-6</v>
      </c>
      <c r="BG4231" s="159" t="str">
        <f t="shared" si="1495"/>
        <v/>
      </c>
    </row>
    <row r="4232" spans="1:59" ht="20.100000000000001" customHeight="1" x14ac:dyDescent="0.25">
      <c r="A4232" s="147"/>
      <c r="B4232" s="147"/>
      <c r="C4232" s="147"/>
      <c r="D4232" s="147"/>
      <c r="E4232" s="147"/>
      <c r="F4232" s="147"/>
      <c r="G4232" s="147"/>
      <c r="H4232" s="147"/>
      <c r="I4232" s="147"/>
      <c r="J4232" s="147"/>
      <c r="K4232" s="142"/>
      <c r="L4232" s="142"/>
      <c r="M4232" s="142"/>
      <c r="N4232" s="142"/>
      <c r="O4232" s="142"/>
      <c r="P4232" s="142"/>
      <c r="Q4232" s="142"/>
      <c r="R4232" s="142"/>
      <c r="S4232" s="142"/>
      <c r="BB4232" s="147"/>
      <c r="BC4232" s="147">
        <f t="shared" si="1496"/>
        <v>22.675199999998547</v>
      </c>
      <c r="BD4232" s="163">
        <f t="shared" si="1497"/>
        <v>1.9413204884491993E-3</v>
      </c>
      <c r="BE4232" s="147">
        <f t="shared" si="1498"/>
        <v>4.9599571922175414E-6</v>
      </c>
      <c r="BF4232" s="147">
        <f t="shared" si="1494"/>
        <v>4.9599571922175414E-6</v>
      </c>
      <c r="BG4232" s="159" t="str">
        <f t="shared" si="1495"/>
        <v/>
      </c>
    </row>
    <row r="4233" spans="1:59" ht="20.100000000000001" customHeight="1" x14ac:dyDescent="0.25">
      <c r="A4233" s="147"/>
      <c r="B4233" s="147"/>
      <c r="C4233" s="147"/>
      <c r="D4233" s="147"/>
      <c r="E4233" s="147"/>
      <c r="F4233" s="147"/>
      <c r="G4233" s="147"/>
      <c r="H4233" s="147"/>
      <c r="I4233" s="147"/>
      <c r="J4233" s="147"/>
      <c r="K4233" s="142"/>
      <c r="L4233" s="142"/>
      <c r="M4233" s="142"/>
      <c r="N4233" s="142"/>
      <c r="O4233" s="142"/>
      <c r="P4233" s="142"/>
      <c r="Q4233" s="142"/>
      <c r="R4233" s="142"/>
      <c r="S4233" s="142"/>
      <c r="BB4233" s="147"/>
      <c r="BC4233" s="147">
        <f t="shared" si="1496"/>
        <v>22.681599999998546</v>
      </c>
      <c r="BD4233" s="163">
        <f t="shared" si="1497"/>
        <v>1.9363605312569818E-3</v>
      </c>
      <c r="BE4233" s="147">
        <f t="shared" si="1498"/>
        <v>4.947599590524954E-6</v>
      </c>
      <c r="BF4233" s="147">
        <f t="shared" si="1494"/>
        <v>4.947599590524954E-6</v>
      </c>
      <c r="BG4233" s="159" t="str">
        <f t="shared" si="1495"/>
        <v/>
      </c>
    </row>
    <row r="4234" spans="1:59" ht="20.100000000000001" customHeight="1" x14ac:dyDescent="0.25">
      <c r="A4234" s="147"/>
      <c r="B4234" s="147"/>
      <c r="C4234" s="147"/>
      <c r="D4234" s="147"/>
      <c r="E4234" s="147"/>
      <c r="F4234" s="147"/>
      <c r="G4234" s="147"/>
      <c r="H4234" s="147"/>
      <c r="I4234" s="147"/>
      <c r="J4234" s="147"/>
      <c r="K4234" s="142"/>
      <c r="L4234" s="142"/>
      <c r="M4234" s="142"/>
      <c r="N4234" s="142"/>
      <c r="O4234" s="142"/>
      <c r="P4234" s="142"/>
      <c r="Q4234" s="142"/>
      <c r="R4234" s="142"/>
      <c r="S4234" s="142"/>
      <c r="BB4234" s="147"/>
      <c r="BC4234" s="147">
        <f t="shared" si="1496"/>
        <v>22.687999999998546</v>
      </c>
      <c r="BD4234" s="163">
        <f t="shared" si="1497"/>
        <v>1.9314129316664568E-3</v>
      </c>
      <c r="BE4234" s="147">
        <f t="shared" si="1498"/>
        <v>4.9352717954032066E-6</v>
      </c>
      <c r="BF4234" s="147">
        <f t="shared" si="1494"/>
        <v>4.9352717954032066E-6</v>
      </c>
      <c r="BG4234" s="159" t="str">
        <f t="shared" si="1495"/>
        <v/>
      </c>
    </row>
    <row r="4235" spans="1:59" ht="20.100000000000001" customHeight="1" x14ac:dyDescent="0.25">
      <c r="A4235" s="147"/>
      <c r="B4235" s="147"/>
      <c r="C4235" s="147"/>
      <c r="D4235" s="147"/>
      <c r="E4235" s="147"/>
      <c r="F4235" s="147"/>
      <c r="G4235" s="147"/>
      <c r="H4235" s="147"/>
      <c r="I4235" s="147"/>
      <c r="J4235" s="147"/>
      <c r="K4235" s="142"/>
      <c r="L4235" s="142"/>
      <c r="M4235" s="142"/>
      <c r="N4235" s="142"/>
      <c r="O4235" s="142"/>
      <c r="P4235" s="142"/>
      <c r="Q4235" s="142"/>
      <c r="R4235" s="142"/>
      <c r="S4235" s="142"/>
      <c r="BB4235" s="147"/>
      <c r="BC4235" s="147">
        <f t="shared" si="1496"/>
        <v>22.694399999998545</v>
      </c>
      <c r="BD4235" s="163">
        <f t="shared" si="1497"/>
        <v>1.9264776598710536E-3</v>
      </c>
      <c r="BE4235" s="147">
        <f t="shared" si="1498"/>
        <v>4.9229737380310484E-6</v>
      </c>
      <c r="BF4235" s="147">
        <f t="shared" si="1494"/>
        <v>4.9229737380310484E-6</v>
      </c>
      <c r="BG4235" s="159" t="str">
        <f t="shared" si="1495"/>
        <v/>
      </c>
    </row>
    <row r="4236" spans="1:59" ht="20.100000000000001" customHeight="1" x14ac:dyDescent="0.25">
      <c r="A4236" s="147"/>
      <c r="B4236" s="147"/>
      <c r="C4236" s="147"/>
      <c r="D4236" s="147"/>
      <c r="E4236" s="147"/>
      <c r="F4236" s="147"/>
      <c r="G4236" s="147"/>
      <c r="H4236" s="147"/>
      <c r="I4236" s="147"/>
      <c r="J4236" s="147"/>
      <c r="K4236" s="142"/>
      <c r="L4236" s="142"/>
      <c r="M4236" s="142"/>
      <c r="N4236" s="142"/>
      <c r="O4236" s="142"/>
      <c r="P4236" s="142"/>
      <c r="Q4236" s="142"/>
      <c r="R4236" s="142"/>
      <c r="S4236" s="142"/>
      <c r="BB4236" s="147"/>
      <c r="BC4236" s="147">
        <f t="shared" si="1496"/>
        <v>22.700799999998544</v>
      </c>
      <c r="BD4236" s="163">
        <f t="shared" si="1497"/>
        <v>1.9215546861330226E-3</v>
      </c>
      <c r="BE4236" s="147">
        <f t="shared" si="1498"/>
        <v>4.9107053497492083E-6</v>
      </c>
      <c r="BF4236" s="147">
        <f t="shared" si="1494"/>
        <v>4.9107053497492083E-6</v>
      </c>
      <c r="BG4236" s="159" t="str">
        <f t="shared" si="1495"/>
        <v/>
      </c>
    </row>
    <row r="4237" spans="1:59" ht="20.100000000000001" customHeight="1" x14ac:dyDescent="0.25">
      <c r="A4237" s="147"/>
      <c r="B4237" s="147"/>
      <c r="C4237" s="147"/>
      <c r="D4237" s="147"/>
      <c r="E4237" s="147"/>
      <c r="F4237" s="147"/>
      <c r="G4237" s="147"/>
      <c r="H4237" s="147"/>
      <c r="I4237" s="147"/>
      <c r="J4237" s="147"/>
      <c r="K4237" s="142"/>
      <c r="L4237" s="142"/>
      <c r="M4237" s="142"/>
      <c r="N4237" s="142"/>
      <c r="O4237" s="142"/>
      <c r="P4237" s="142"/>
      <c r="Q4237" s="142"/>
      <c r="R4237" s="142"/>
      <c r="S4237" s="142"/>
      <c r="BB4237" s="147"/>
      <c r="BC4237" s="147">
        <f t="shared" si="1496"/>
        <v>22.707199999998544</v>
      </c>
      <c r="BD4237" s="163">
        <f t="shared" si="1497"/>
        <v>1.9166439807832734E-3</v>
      </c>
      <c r="BE4237" s="147">
        <f t="shared" si="1498"/>
        <v>4.8984665620348082E-6</v>
      </c>
      <c r="BF4237" s="147">
        <f t="shared" si="1494"/>
        <v>4.8984665620348082E-6</v>
      </c>
      <c r="BG4237" s="159" t="str">
        <f t="shared" si="1495"/>
        <v/>
      </c>
    </row>
    <row r="4238" spans="1:59" ht="20.100000000000001" customHeight="1" x14ac:dyDescent="0.25">
      <c r="A4238" s="147"/>
      <c r="B4238" s="147"/>
      <c r="C4238" s="147"/>
      <c r="D4238" s="147"/>
      <c r="E4238" s="147"/>
      <c r="F4238" s="147"/>
      <c r="G4238" s="147"/>
      <c r="H4238" s="147"/>
      <c r="I4238" s="147"/>
      <c r="J4238" s="147"/>
      <c r="K4238" s="142"/>
      <c r="L4238" s="142"/>
      <c r="M4238" s="142"/>
      <c r="N4238" s="142"/>
      <c r="O4238" s="142"/>
      <c r="P4238" s="142"/>
      <c r="Q4238" s="142"/>
      <c r="R4238" s="142"/>
      <c r="S4238" s="142"/>
      <c r="BB4238" s="147"/>
      <c r="BC4238" s="147">
        <f t="shared" si="1496"/>
        <v>22.713599999998543</v>
      </c>
      <c r="BD4238" s="163">
        <f t="shared" si="1497"/>
        <v>1.9117455142212386E-3</v>
      </c>
      <c r="BE4238" s="147">
        <f t="shared" si="1498"/>
        <v>4.8862573065243473E-6</v>
      </c>
      <c r="BF4238" s="147">
        <f t="shared" si="1494"/>
        <v>4.8862573065243473E-6</v>
      </c>
      <c r="BG4238" s="159" t="str">
        <f t="shared" si="1495"/>
        <v/>
      </c>
    </row>
    <row r="4239" spans="1:59" ht="20.100000000000001" customHeight="1" x14ac:dyDescent="0.25">
      <c r="A4239" s="147"/>
      <c r="B4239" s="147"/>
      <c r="C4239" s="147"/>
      <c r="D4239" s="147"/>
      <c r="E4239" s="147"/>
      <c r="F4239" s="147"/>
      <c r="G4239" s="147"/>
      <c r="H4239" s="147"/>
      <c r="I4239" s="147"/>
      <c r="J4239" s="147"/>
      <c r="K4239" s="142"/>
      <c r="L4239" s="142"/>
      <c r="M4239" s="142"/>
      <c r="N4239" s="142"/>
      <c r="O4239" s="142"/>
      <c r="P4239" s="142"/>
      <c r="Q4239" s="142"/>
      <c r="R4239" s="142"/>
      <c r="S4239" s="142"/>
      <c r="BB4239" s="147"/>
      <c r="BC4239" s="147">
        <f t="shared" si="1496"/>
        <v>22.719999999998542</v>
      </c>
      <c r="BD4239" s="163">
        <f t="shared" si="1497"/>
        <v>1.9068592569147142E-3</v>
      </c>
      <c r="BE4239" s="147">
        <f t="shared" si="1498"/>
        <v>4.8740775149898503E-6</v>
      </c>
      <c r="BF4239" s="147">
        <f t="shared" si="1494"/>
        <v>4.8740775149898503E-6</v>
      </c>
      <c r="BG4239" s="159" t="str">
        <f t="shared" si="1495"/>
        <v/>
      </c>
    </row>
    <row r="4240" spans="1:59" ht="20.100000000000001" customHeight="1" x14ac:dyDescent="0.25">
      <c r="A4240" s="147"/>
      <c r="B4240" s="147"/>
      <c r="C4240" s="147"/>
      <c r="D4240" s="147"/>
      <c r="E4240" s="147"/>
      <c r="F4240" s="147"/>
      <c r="G4240" s="147"/>
      <c r="H4240" s="147"/>
      <c r="I4240" s="147"/>
      <c r="J4240" s="147"/>
      <c r="K4240" s="142"/>
      <c r="L4240" s="142"/>
      <c r="M4240" s="142"/>
      <c r="N4240" s="142"/>
      <c r="O4240" s="142"/>
      <c r="P4240" s="142"/>
      <c r="Q4240" s="142"/>
      <c r="R4240" s="142"/>
      <c r="S4240" s="142"/>
      <c r="BB4240" s="147"/>
      <c r="BC4240" s="147">
        <f t="shared" si="1496"/>
        <v>22.726399999998542</v>
      </c>
      <c r="BD4240" s="163">
        <f t="shared" si="1497"/>
        <v>1.9019851793997244E-3</v>
      </c>
      <c r="BE4240" s="147">
        <f t="shared" si="1498"/>
        <v>4.8619271193661891E-6</v>
      </c>
      <c r="BF4240" s="147">
        <f t="shared" si="1494"/>
        <v>4.8619271193661891E-6</v>
      </c>
      <c r="BG4240" s="159" t="str">
        <f t="shared" si="1495"/>
        <v/>
      </c>
    </row>
    <row r="4241" spans="1:59" ht="20.100000000000001" customHeight="1" x14ac:dyDescent="0.25">
      <c r="A4241" s="147"/>
      <c r="B4241" s="147"/>
      <c r="C4241" s="147"/>
      <c r="D4241" s="147"/>
      <c r="E4241" s="147"/>
      <c r="F4241" s="147"/>
      <c r="G4241" s="147"/>
      <c r="H4241" s="147"/>
      <c r="I4241" s="147"/>
      <c r="J4241" s="147"/>
      <c r="K4241" s="142"/>
      <c r="L4241" s="142"/>
      <c r="M4241" s="142"/>
      <c r="N4241" s="142"/>
      <c r="O4241" s="142"/>
      <c r="P4241" s="142"/>
      <c r="Q4241" s="142"/>
      <c r="R4241" s="142"/>
      <c r="S4241" s="142"/>
      <c r="BB4241" s="147"/>
      <c r="BC4241" s="147">
        <f t="shared" si="1496"/>
        <v>22.732799999998541</v>
      </c>
      <c r="BD4241" s="163">
        <f t="shared" si="1497"/>
        <v>1.8971232522803582E-3</v>
      </c>
      <c r="BE4241" s="147">
        <f t="shared" si="1498"/>
        <v>4.8498060517254953E-6</v>
      </c>
      <c r="BF4241" s="147">
        <f t="shared" si="1494"/>
        <v>4.8498060517254953E-6</v>
      </c>
      <c r="BG4241" s="159" t="str">
        <f t="shared" si="1495"/>
        <v/>
      </c>
    </row>
    <row r="4242" spans="1:59" ht="20.100000000000001" customHeight="1" x14ac:dyDescent="0.25">
      <c r="A4242" s="147"/>
      <c r="B4242" s="147"/>
      <c r="C4242" s="147"/>
      <c r="D4242" s="147"/>
      <c r="E4242" s="147"/>
      <c r="F4242" s="147"/>
      <c r="G4242" s="147"/>
      <c r="H4242" s="147"/>
      <c r="I4242" s="147"/>
      <c r="J4242" s="147"/>
      <c r="K4242" s="142"/>
      <c r="L4242" s="142"/>
      <c r="M4242" s="142"/>
      <c r="N4242" s="142"/>
      <c r="O4242" s="142"/>
      <c r="P4242" s="142"/>
      <c r="Q4242" s="142"/>
      <c r="R4242" s="142"/>
      <c r="S4242" s="142"/>
      <c r="BB4242" s="147"/>
      <c r="BC4242" s="147">
        <f t="shared" si="1496"/>
        <v>22.73919999999854</v>
      </c>
      <c r="BD4242" s="163">
        <f t="shared" si="1497"/>
        <v>1.8922734462286327E-3</v>
      </c>
      <c r="BE4242" s="147">
        <f t="shared" si="1498"/>
        <v>4.8377142442834493E-6</v>
      </c>
      <c r="BF4242" s="147">
        <f t="shared" si="1494"/>
        <v>4.8377142442834493E-6</v>
      </c>
      <c r="BG4242" s="159" t="str">
        <f t="shared" si="1495"/>
        <v/>
      </c>
    </row>
    <row r="4243" spans="1:59" ht="20.100000000000001" customHeight="1" x14ac:dyDescent="0.25">
      <c r="A4243" s="147"/>
      <c r="B4243" s="147"/>
      <c r="C4243" s="147"/>
      <c r="D4243" s="147"/>
      <c r="E4243" s="147"/>
      <c r="F4243" s="147"/>
      <c r="G4243" s="147"/>
      <c r="H4243" s="147"/>
      <c r="I4243" s="147"/>
      <c r="J4243" s="147"/>
      <c r="K4243" s="142"/>
      <c r="L4243" s="142"/>
      <c r="M4243" s="142"/>
      <c r="N4243" s="142"/>
      <c r="O4243" s="142"/>
      <c r="P4243" s="142"/>
      <c r="Q4243" s="142"/>
      <c r="R4243" s="142"/>
      <c r="S4243" s="142"/>
      <c r="BB4243" s="147"/>
      <c r="BC4243" s="147">
        <f t="shared" si="1496"/>
        <v>22.745599999998539</v>
      </c>
      <c r="BD4243" s="163">
        <f t="shared" si="1497"/>
        <v>1.8874357319843492E-3</v>
      </c>
      <c r="BE4243" s="147">
        <f t="shared" si="1498"/>
        <v>4.8256516294224814E-6</v>
      </c>
      <c r="BF4243" s="147">
        <f t="shared" si="1494"/>
        <v>4.8256516294224814E-6</v>
      </c>
      <c r="BG4243" s="159" t="str">
        <f t="shared" si="1495"/>
        <v/>
      </c>
    </row>
    <row r="4244" spans="1:59" ht="20.100000000000001" customHeight="1" x14ac:dyDescent="0.25">
      <c r="A4244" s="147"/>
      <c r="B4244" s="147"/>
      <c r="C4244" s="147"/>
      <c r="D4244" s="147"/>
      <c r="E4244" s="147"/>
      <c r="F4244" s="147"/>
      <c r="G4244" s="147"/>
      <c r="H4244" s="147"/>
      <c r="I4244" s="147"/>
      <c r="J4244" s="147"/>
      <c r="K4244" s="142"/>
      <c r="L4244" s="142"/>
      <c r="M4244" s="142"/>
      <c r="N4244" s="142"/>
      <c r="O4244" s="142"/>
      <c r="P4244" s="142"/>
      <c r="Q4244" s="142"/>
      <c r="R4244" s="142"/>
      <c r="S4244" s="142"/>
      <c r="BB4244" s="147"/>
      <c r="BC4244" s="147">
        <f t="shared" si="1496"/>
        <v>22.751999999998539</v>
      </c>
      <c r="BD4244" s="163">
        <f t="shared" si="1497"/>
        <v>1.8826100803549268E-3</v>
      </c>
      <c r="BE4244" s="147">
        <f t="shared" si="1498"/>
        <v>4.8136181396471033E-6</v>
      </c>
      <c r="BF4244" s="147">
        <f t="shared" si="1494"/>
        <v>4.8136181396471033E-6</v>
      </c>
      <c r="BG4244" s="159" t="str">
        <f t="shared" si="1495"/>
        <v/>
      </c>
    </row>
    <row r="4245" spans="1:59" ht="20.100000000000001" customHeight="1" x14ac:dyDescent="0.25">
      <c r="A4245" s="147"/>
      <c r="B4245" s="147"/>
      <c r="C4245" s="147"/>
      <c r="D4245" s="147"/>
      <c r="E4245" s="147"/>
      <c r="F4245" s="147"/>
      <c r="G4245" s="147"/>
      <c r="H4245" s="147"/>
      <c r="I4245" s="147"/>
      <c r="J4245" s="147"/>
      <c r="K4245" s="142"/>
      <c r="L4245" s="142"/>
      <c r="M4245" s="142"/>
      <c r="N4245" s="142"/>
      <c r="O4245" s="142"/>
      <c r="P4245" s="142"/>
      <c r="Q4245" s="142"/>
      <c r="R4245" s="142"/>
      <c r="S4245" s="142"/>
      <c r="BB4245" s="147"/>
      <c r="BC4245" s="147">
        <f t="shared" si="1496"/>
        <v>22.758399999998538</v>
      </c>
      <c r="BD4245" s="163">
        <f t="shared" si="1497"/>
        <v>1.8777964622152797E-3</v>
      </c>
      <c r="BE4245" s="147">
        <f t="shared" si="1498"/>
        <v>4.8016137076233728E-6</v>
      </c>
      <c r="BF4245" s="147">
        <f t="shared" si="1494"/>
        <v>4.8016137076233728E-6</v>
      </c>
      <c r="BG4245" s="159" t="str">
        <f t="shared" si="1495"/>
        <v/>
      </c>
    </row>
    <row r="4246" spans="1:59" ht="20.100000000000001" customHeight="1" x14ac:dyDescent="0.25">
      <c r="A4246" s="147"/>
      <c r="B4246" s="147"/>
      <c r="C4246" s="147"/>
      <c r="D4246" s="147"/>
      <c r="E4246" s="147"/>
      <c r="F4246" s="147"/>
      <c r="G4246" s="147"/>
      <c r="H4246" s="147"/>
      <c r="I4246" s="147"/>
      <c r="J4246" s="147"/>
      <c r="K4246" s="142"/>
      <c r="L4246" s="142"/>
      <c r="M4246" s="142"/>
      <c r="N4246" s="142"/>
      <c r="O4246" s="142"/>
      <c r="P4246" s="142"/>
      <c r="Q4246" s="142"/>
      <c r="R4246" s="142"/>
      <c r="S4246" s="142"/>
      <c r="BB4246" s="147"/>
      <c r="BC4246" s="147">
        <f t="shared" si="1496"/>
        <v>22.764799999998537</v>
      </c>
      <c r="BD4246" s="163">
        <f t="shared" si="1497"/>
        <v>1.8729948485076563E-3</v>
      </c>
      <c r="BE4246" s="147">
        <f t="shared" si="1498"/>
        <v>4.7896382661671844E-6</v>
      </c>
      <c r="BF4246" s="147">
        <f t="shared" si="1494"/>
        <v>4.7896382661671844E-6</v>
      </c>
      <c r="BG4246" s="159" t="str">
        <f t="shared" si="1495"/>
        <v/>
      </c>
    </row>
    <row r="4247" spans="1:59" ht="20.100000000000001" customHeight="1" x14ac:dyDescent="0.25">
      <c r="A4247" s="147"/>
      <c r="B4247" s="147"/>
      <c r="C4247" s="147"/>
      <c r="D4247" s="147"/>
      <c r="E4247" s="147"/>
      <c r="F4247" s="147"/>
      <c r="G4247" s="147"/>
      <c r="H4247" s="147"/>
      <c r="I4247" s="147"/>
      <c r="J4247" s="147"/>
      <c r="K4247" s="142"/>
      <c r="L4247" s="142"/>
      <c r="M4247" s="142"/>
      <c r="N4247" s="142"/>
      <c r="O4247" s="142"/>
      <c r="P4247" s="142"/>
      <c r="Q4247" s="142"/>
      <c r="R4247" s="142"/>
      <c r="S4247" s="142"/>
      <c r="BB4247" s="147"/>
      <c r="BC4247" s="147">
        <f t="shared" si="1496"/>
        <v>22.771199999998537</v>
      </c>
      <c r="BD4247" s="163">
        <f t="shared" si="1497"/>
        <v>1.8682052102414891E-3</v>
      </c>
      <c r="BE4247" s="147">
        <f t="shared" si="1498"/>
        <v>4.7776917482223683E-6</v>
      </c>
      <c r="BF4247" s="147">
        <f t="shared" si="1494"/>
        <v>4.7776917482223683E-6</v>
      </c>
      <c r="BG4247" s="159" t="str">
        <f t="shared" si="1495"/>
        <v/>
      </c>
    </row>
    <row r="4248" spans="1:59" ht="20.100000000000001" customHeight="1" x14ac:dyDescent="0.25">
      <c r="A4248" s="147"/>
      <c r="B4248" s="147"/>
      <c r="C4248" s="147"/>
      <c r="D4248" s="147"/>
      <c r="E4248" s="147"/>
      <c r="F4248" s="147"/>
      <c r="G4248" s="147"/>
      <c r="H4248" s="147"/>
      <c r="I4248" s="147"/>
      <c r="J4248" s="147"/>
      <c r="K4248" s="142"/>
      <c r="L4248" s="142"/>
      <c r="M4248" s="142"/>
      <c r="N4248" s="142"/>
      <c r="O4248" s="142"/>
      <c r="P4248" s="142"/>
      <c r="Q4248" s="142"/>
      <c r="R4248" s="142"/>
      <c r="S4248" s="142"/>
      <c r="BB4248" s="147"/>
      <c r="BC4248" s="147">
        <f t="shared" si="1496"/>
        <v>22.777599999998536</v>
      </c>
      <c r="BD4248" s="163">
        <f t="shared" si="1497"/>
        <v>1.8634275184932667E-3</v>
      </c>
      <c r="BE4248" s="147">
        <f t="shared" si="1498"/>
        <v>4.7657740868982043E-6</v>
      </c>
      <c r="BF4248" s="147">
        <f t="shared" si="1494"/>
        <v>4.7657740868982043E-6</v>
      </c>
      <c r="BG4248" s="159" t="str">
        <f t="shared" si="1495"/>
        <v/>
      </c>
    </row>
    <row r="4249" spans="1:59" ht="20.100000000000001" customHeight="1" x14ac:dyDescent="0.25">
      <c r="A4249" s="147"/>
      <c r="B4249" s="147"/>
      <c r="C4249" s="147"/>
      <c r="D4249" s="147"/>
      <c r="E4249" s="147"/>
      <c r="F4249" s="147"/>
      <c r="G4249" s="147"/>
      <c r="H4249" s="147"/>
      <c r="I4249" s="147"/>
      <c r="J4249" s="147"/>
      <c r="K4249" s="142"/>
      <c r="L4249" s="142"/>
      <c r="M4249" s="142"/>
      <c r="N4249" s="142"/>
      <c r="O4249" s="142"/>
      <c r="P4249" s="142"/>
      <c r="Q4249" s="142"/>
      <c r="R4249" s="142"/>
      <c r="S4249" s="142"/>
      <c r="BB4249" s="147"/>
      <c r="BC4249" s="147">
        <f t="shared" si="1496"/>
        <v>22.783999999998535</v>
      </c>
      <c r="BD4249" s="163">
        <f t="shared" si="1497"/>
        <v>1.8586617444063685E-3</v>
      </c>
      <c r="BE4249" s="147">
        <f t="shared" si="1498"/>
        <v>4.7538852154362446E-6</v>
      </c>
      <c r="BF4249" s="147">
        <f t="shared" si="1494"/>
        <v>4.7538852154362446E-6</v>
      </c>
      <c r="BG4249" s="159" t="str">
        <f t="shared" si="1495"/>
        <v/>
      </c>
    </row>
    <row r="4250" spans="1:59" ht="20.100000000000001" customHeight="1" x14ac:dyDescent="0.25">
      <c r="A4250" s="147"/>
      <c r="B4250" s="147"/>
      <c r="C4250" s="147"/>
      <c r="D4250" s="147"/>
      <c r="E4250" s="147"/>
      <c r="F4250" s="147"/>
      <c r="G4250" s="147"/>
      <c r="H4250" s="147"/>
      <c r="I4250" s="147"/>
      <c r="J4250" s="147"/>
      <c r="K4250" s="142"/>
      <c r="L4250" s="142"/>
      <c r="M4250" s="142"/>
      <c r="N4250" s="142"/>
      <c r="O4250" s="142"/>
      <c r="P4250" s="142"/>
      <c r="Q4250" s="142"/>
      <c r="R4250" s="142"/>
      <c r="S4250" s="142"/>
      <c r="BB4250" s="147"/>
      <c r="BC4250" s="147">
        <f t="shared" si="1496"/>
        <v>22.790399999998534</v>
      </c>
      <c r="BD4250" s="163">
        <f t="shared" si="1497"/>
        <v>1.8539078591909323E-3</v>
      </c>
      <c r="BE4250" s="147">
        <f t="shared" si="1498"/>
        <v>4.7420250672298297E-6</v>
      </c>
      <c r="BF4250" s="147">
        <f t="shared" si="1494"/>
        <v>4.7420250672298297E-6</v>
      </c>
      <c r="BG4250" s="159" t="str">
        <f t="shared" si="1495"/>
        <v/>
      </c>
    </row>
    <row r="4251" spans="1:59" ht="20.100000000000001" customHeight="1" x14ac:dyDescent="0.25">
      <c r="A4251" s="147"/>
      <c r="B4251" s="147"/>
      <c r="C4251" s="147"/>
      <c r="D4251" s="147"/>
      <c r="E4251" s="147"/>
      <c r="F4251" s="147"/>
      <c r="G4251" s="147"/>
      <c r="H4251" s="147"/>
      <c r="I4251" s="147"/>
      <c r="J4251" s="147"/>
      <c r="K4251" s="142"/>
      <c r="L4251" s="142"/>
      <c r="M4251" s="142"/>
      <c r="N4251" s="142"/>
      <c r="O4251" s="142"/>
      <c r="P4251" s="142"/>
      <c r="Q4251" s="142"/>
      <c r="R4251" s="142"/>
      <c r="S4251" s="142"/>
      <c r="BB4251" s="147"/>
      <c r="BC4251" s="147">
        <f t="shared" si="1496"/>
        <v>22.796799999998534</v>
      </c>
      <c r="BD4251" s="163">
        <f t="shared" si="1497"/>
        <v>1.8491658341237025E-3</v>
      </c>
      <c r="BE4251" s="147">
        <f t="shared" si="1498"/>
        <v>4.7301935758143308E-6</v>
      </c>
      <c r="BF4251" s="147">
        <f t="shared" si="1494"/>
        <v>4.7301935758143308E-6</v>
      </c>
      <c r="BG4251" s="159" t="str">
        <f t="shared" si="1495"/>
        <v/>
      </c>
    </row>
    <row r="4252" spans="1:59" ht="20.100000000000001" customHeight="1" x14ac:dyDescent="0.25">
      <c r="A4252" s="147"/>
      <c r="B4252" s="147"/>
      <c r="C4252" s="147"/>
      <c r="D4252" s="147"/>
      <c r="E4252" s="147"/>
      <c r="F4252" s="147"/>
      <c r="G4252" s="147"/>
      <c r="H4252" s="147"/>
      <c r="I4252" s="147"/>
      <c r="J4252" s="147"/>
      <c r="K4252" s="142"/>
      <c r="L4252" s="142"/>
      <c r="M4252" s="142"/>
      <c r="N4252" s="142"/>
      <c r="O4252" s="142"/>
      <c r="P4252" s="142"/>
      <c r="Q4252" s="142"/>
      <c r="R4252" s="142"/>
      <c r="S4252" s="142"/>
      <c r="BB4252" s="147"/>
      <c r="BC4252" s="147">
        <f t="shared" si="1496"/>
        <v>22.803199999998533</v>
      </c>
      <c r="BD4252" s="163">
        <f t="shared" si="1497"/>
        <v>1.8444356405478881E-3</v>
      </c>
      <c r="BE4252" s="147">
        <f t="shared" si="1498"/>
        <v>4.718390674874522E-6</v>
      </c>
      <c r="BF4252" s="147">
        <f t="shared" si="1494"/>
        <v>4.718390674874522E-6</v>
      </c>
      <c r="BG4252" s="159" t="str">
        <f t="shared" si="1495"/>
        <v/>
      </c>
    </row>
    <row r="4253" spans="1:59" ht="20.100000000000001" customHeight="1" x14ac:dyDescent="0.25">
      <c r="A4253" s="147"/>
      <c r="B4253" s="147"/>
      <c r="C4253" s="147"/>
      <c r="D4253" s="147"/>
      <c r="E4253" s="147"/>
      <c r="F4253" s="147"/>
      <c r="G4253" s="147"/>
      <c r="H4253" s="147"/>
      <c r="I4253" s="147"/>
      <c r="J4253" s="147"/>
      <c r="K4253" s="142"/>
      <c r="L4253" s="142"/>
      <c r="M4253" s="142"/>
      <c r="N4253" s="142"/>
      <c r="O4253" s="142"/>
      <c r="P4253" s="142"/>
      <c r="Q4253" s="142"/>
      <c r="R4253" s="142"/>
      <c r="S4253" s="142"/>
      <c r="BB4253" s="147"/>
      <c r="BC4253" s="147">
        <f t="shared" si="1496"/>
        <v>22.809599999998532</v>
      </c>
      <c r="BD4253" s="163">
        <f t="shared" si="1497"/>
        <v>1.8397172498730136E-3</v>
      </c>
      <c r="BE4253" s="147">
        <f t="shared" si="1498"/>
        <v>4.7066162982220289E-6</v>
      </c>
      <c r="BF4253" s="147">
        <f t="shared" si="1494"/>
        <v>4.7066162982220289E-6</v>
      </c>
      <c r="BG4253" s="159" t="str">
        <f t="shared" si="1495"/>
        <v/>
      </c>
    </row>
    <row r="4254" spans="1:59" ht="20.100000000000001" customHeight="1" x14ac:dyDescent="0.25">
      <c r="A4254" s="147"/>
      <c r="B4254" s="147"/>
      <c r="C4254" s="147"/>
      <c r="D4254" s="147"/>
      <c r="E4254" s="147"/>
      <c r="F4254" s="147"/>
      <c r="G4254" s="147"/>
      <c r="H4254" s="147"/>
      <c r="I4254" s="147"/>
      <c r="J4254" s="147"/>
      <c r="K4254" s="142"/>
      <c r="L4254" s="142"/>
      <c r="M4254" s="142"/>
      <c r="N4254" s="142"/>
      <c r="O4254" s="142"/>
      <c r="P4254" s="142"/>
      <c r="Q4254" s="142"/>
      <c r="R4254" s="142"/>
      <c r="S4254" s="142"/>
      <c r="BB4254" s="147"/>
      <c r="BC4254" s="147">
        <f t="shared" si="1496"/>
        <v>22.815999999998532</v>
      </c>
      <c r="BD4254" s="163">
        <f t="shared" si="1497"/>
        <v>1.8350106335747916E-3</v>
      </c>
      <c r="BE4254" s="147">
        <f t="shared" si="1498"/>
        <v>4.694870379840432E-6</v>
      </c>
      <c r="BF4254" s="147">
        <f t="shared" si="1494"/>
        <v>4.694870379840432E-6</v>
      </c>
      <c r="BG4254" s="159" t="str">
        <f t="shared" si="1495"/>
        <v/>
      </c>
    </row>
    <row r="4255" spans="1:59" ht="20.100000000000001" customHeight="1" x14ac:dyDescent="0.25">
      <c r="A4255" s="147"/>
      <c r="B4255" s="147"/>
      <c r="C4255" s="147"/>
      <c r="D4255" s="147"/>
      <c r="E4255" s="147"/>
      <c r="F4255" s="147"/>
      <c r="G4255" s="147"/>
      <c r="H4255" s="147"/>
      <c r="I4255" s="147"/>
      <c r="J4255" s="147"/>
      <c r="K4255" s="142"/>
      <c r="L4255" s="142"/>
      <c r="M4255" s="142"/>
      <c r="N4255" s="142"/>
      <c r="O4255" s="142"/>
      <c r="P4255" s="142"/>
      <c r="Q4255" s="142"/>
      <c r="R4255" s="142"/>
      <c r="S4255" s="142"/>
      <c r="BB4255" s="147"/>
      <c r="BC4255" s="147">
        <f t="shared" si="1496"/>
        <v>22.822399999998531</v>
      </c>
      <c r="BD4255" s="163">
        <f t="shared" si="1497"/>
        <v>1.8303157631949511E-3</v>
      </c>
      <c r="BE4255" s="147">
        <f t="shared" si="1498"/>
        <v>4.6831528538343083E-6</v>
      </c>
      <c r="BF4255" s="147">
        <f t="shared" si="1494"/>
        <v>4.6831528538343083E-6</v>
      </c>
      <c r="BG4255" s="159" t="str">
        <f t="shared" si="1495"/>
        <v/>
      </c>
    </row>
    <row r="4256" spans="1:59" ht="20.100000000000001" customHeight="1" x14ac:dyDescent="0.25">
      <c r="A4256" s="147"/>
      <c r="B4256" s="147"/>
      <c r="C4256" s="147"/>
      <c r="D4256" s="147"/>
      <c r="E4256" s="147"/>
      <c r="F4256" s="147"/>
      <c r="G4256" s="147"/>
      <c r="H4256" s="147"/>
      <c r="I4256" s="147"/>
      <c r="J4256" s="147"/>
      <c r="K4256" s="142"/>
      <c r="L4256" s="142"/>
      <c r="M4256" s="142"/>
      <c r="N4256" s="142"/>
      <c r="O4256" s="142"/>
      <c r="P4256" s="142"/>
      <c r="Q4256" s="142"/>
      <c r="R4256" s="142"/>
      <c r="S4256" s="142"/>
      <c r="BB4256" s="147"/>
      <c r="BC4256" s="147">
        <f t="shared" si="1496"/>
        <v>22.82879999999853</v>
      </c>
      <c r="BD4256" s="163">
        <f t="shared" si="1497"/>
        <v>1.8256326103411168E-3</v>
      </c>
      <c r="BE4256" s="147">
        <f t="shared" si="1498"/>
        <v>4.6714636544606739E-6</v>
      </c>
      <c r="BF4256" s="147">
        <f t="shared" si="1494"/>
        <v>4.6714636544606739E-6</v>
      </c>
      <c r="BG4256" s="159" t="str">
        <f t="shared" si="1495"/>
        <v/>
      </c>
    </row>
    <row r="4257" spans="1:59" ht="20.100000000000001" customHeight="1" x14ac:dyDescent="0.25">
      <c r="A4257" s="147"/>
      <c r="B4257" s="147"/>
      <c r="C4257" s="147"/>
      <c r="D4257" s="147"/>
      <c r="E4257" s="147"/>
      <c r="F4257" s="147"/>
      <c r="G4257" s="147"/>
      <c r="H4257" s="147"/>
      <c r="I4257" s="147"/>
      <c r="J4257" s="147"/>
      <c r="K4257" s="142"/>
      <c r="L4257" s="142"/>
      <c r="M4257" s="142"/>
      <c r="N4257" s="142"/>
      <c r="O4257" s="142"/>
      <c r="P4257" s="142"/>
      <c r="Q4257" s="142"/>
      <c r="R4257" s="142"/>
      <c r="S4257" s="142"/>
      <c r="BB4257" s="147"/>
      <c r="BC4257" s="147">
        <f t="shared" si="1496"/>
        <v>22.83519999999853</v>
      </c>
      <c r="BD4257" s="163">
        <f t="shared" si="1497"/>
        <v>1.8209611466866562E-3</v>
      </c>
      <c r="BE4257" s="147">
        <f t="shared" si="1498"/>
        <v>4.6598027161194426E-6</v>
      </c>
      <c r="BF4257" s="147">
        <f t="shared" si="1494"/>
        <v>4.6598027161194426E-6</v>
      </c>
      <c r="BG4257" s="159" t="str">
        <f t="shared" si="1495"/>
        <v/>
      </c>
    </row>
    <row r="4258" spans="1:59" ht="20.100000000000001" customHeight="1" x14ac:dyDescent="0.25">
      <c r="A4258" s="147"/>
      <c r="B4258" s="147"/>
      <c r="C4258" s="147"/>
      <c r="D4258" s="147"/>
      <c r="E4258" s="147"/>
      <c r="F4258" s="147"/>
      <c r="G4258" s="147"/>
      <c r="H4258" s="147"/>
      <c r="I4258" s="147"/>
      <c r="J4258" s="147"/>
      <c r="K4258" s="142"/>
      <c r="L4258" s="142"/>
      <c r="M4258" s="142"/>
      <c r="N4258" s="142"/>
      <c r="O4258" s="142"/>
      <c r="P4258" s="142"/>
      <c r="Q4258" s="142"/>
      <c r="R4258" s="142"/>
      <c r="S4258" s="142"/>
      <c r="BB4258" s="147"/>
      <c r="BC4258" s="147">
        <f t="shared" si="1496"/>
        <v>22.841599999998529</v>
      </c>
      <c r="BD4258" s="163">
        <f t="shared" si="1497"/>
        <v>1.8163013439705367E-3</v>
      </c>
      <c r="BE4258" s="147">
        <f t="shared" si="1498"/>
        <v>4.6481699733506073E-6</v>
      </c>
      <c r="BF4258" s="147">
        <f t="shared" si="1494"/>
        <v>4.6481699733506073E-6</v>
      </c>
      <c r="BG4258" s="159" t="str">
        <f t="shared" si="1495"/>
        <v/>
      </c>
    </row>
    <row r="4259" spans="1:59" ht="20.100000000000001" customHeight="1" x14ac:dyDescent="0.25">
      <c r="A4259" s="147"/>
      <c r="B4259" s="147"/>
      <c r="C4259" s="147"/>
      <c r="D4259" s="147"/>
      <c r="E4259" s="147"/>
      <c r="F4259" s="147"/>
      <c r="G4259" s="147"/>
      <c r="H4259" s="147"/>
      <c r="I4259" s="147"/>
      <c r="J4259" s="147"/>
      <c r="K4259" s="142"/>
      <c r="L4259" s="142"/>
      <c r="M4259" s="142"/>
      <c r="N4259" s="142"/>
      <c r="O4259" s="142"/>
      <c r="P4259" s="142"/>
      <c r="Q4259" s="142"/>
      <c r="R4259" s="142"/>
      <c r="S4259" s="142"/>
      <c r="BB4259" s="147"/>
      <c r="BC4259" s="147">
        <f t="shared" si="1496"/>
        <v>22.847999999998528</v>
      </c>
      <c r="BD4259" s="163">
        <f t="shared" si="1497"/>
        <v>1.8116531739971861E-3</v>
      </c>
      <c r="BE4259" s="147">
        <f t="shared" si="1498"/>
        <v>4.636565360843347E-6</v>
      </c>
      <c r="BF4259" s="147">
        <f t="shared" si="1494"/>
        <v>4.636565360843347E-6</v>
      </c>
      <c r="BG4259" s="159" t="str">
        <f t="shared" si="1495"/>
        <v/>
      </c>
    </row>
    <row r="4260" spans="1:59" ht="20.100000000000001" customHeight="1" x14ac:dyDescent="0.25">
      <c r="A4260" s="147"/>
      <c r="B4260" s="147"/>
      <c r="C4260" s="147"/>
      <c r="D4260" s="147"/>
      <c r="E4260" s="147"/>
      <c r="F4260" s="147"/>
      <c r="G4260" s="147"/>
      <c r="H4260" s="147"/>
      <c r="I4260" s="147"/>
      <c r="J4260" s="147"/>
      <c r="K4260" s="142"/>
      <c r="L4260" s="142"/>
      <c r="M4260" s="142"/>
      <c r="N4260" s="142"/>
      <c r="O4260" s="142"/>
      <c r="P4260" s="142"/>
      <c r="Q4260" s="142"/>
      <c r="R4260" s="142"/>
      <c r="S4260" s="142"/>
      <c r="BB4260" s="147"/>
      <c r="BC4260" s="147">
        <f t="shared" si="1496"/>
        <v>22.854399999998527</v>
      </c>
      <c r="BD4260" s="163">
        <f t="shared" si="1497"/>
        <v>1.8070166086363428E-3</v>
      </c>
      <c r="BE4260" s="147">
        <f t="shared" si="1498"/>
        <v>4.6249888134186797E-6</v>
      </c>
      <c r="BF4260" s="147">
        <f t="shared" si="1494"/>
        <v>4.6249888134186797E-6</v>
      </c>
      <c r="BG4260" s="159" t="str">
        <f t="shared" si="1495"/>
        <v/>
      </c>
    </row>
    <row r="4261" spans="1:59" ht="20.100000000000001" customHeight="1" x14ac:dyDescent="0.25">
      <c r="A4261" s="147"/>
      <c r="B4261" s="147"/>
      <c r="C4261" s="147"/>
      <c r="D4261" s="147"/>
      <c r="E4261" s="147"/>
      <c r="F4261" s="147"/>
      <c r="G4261" s="147"/>
      <c r="H4261" s="147"/>
      <c r="I4261" s="147"/>
      <c r="J4261" s="147"/>
      <c r="K4261" s="142"/>
      <c r="L4261" s="142"/>
      <c r="M4261" s="142"/>
      <c r="N4261" s="142"/>
      <c r="O4261" s="142"/>
      <c r="P4261" s="142"/>
      <c r="Q4261" s="142"/>
      <c r="R4261" s="142"/>
      <c r="S4261" s="142"/>
      <c r="BB4261" s="147"/>
      <c r="BC4261" s="147">
        <f t="shared" si="1496"/>
        <v>22.860799999998527</v>
      </c>
      <c r="BD4261" s="163">
        <f t="shared" si="1497"/>
        <v>1.8023916198229241E-3</v>
      </c>
      <c r="BE4261" s="147">
        <f t="shared" si="1498"/>
        <v>4.6134402660435569E-6</v>
      </c>
      <c r="BF4261" s="147">
        <f t="shared" si="1494"/>
        <v>4.6134402660435569E-6</v>
      </c>
      <c r="BG4261" s="159" t="str">
        <f t="shared" si="1495"/>
        <v/>
      </c>
    </row>
    <row r="4262" spans="1:59" ht="20.100000000000001" customHeight="1" x14ac:dyDescent="0.25">
      <c r="A4262" s="147"/>
      <c r="B4262" s="147"/>
      <c r="C4262" s="147"/>
      <c r="D4262" s="147"/>
      <c r="E4262" s="147"/>
      <c r="F4262" s="147"/>
      <c r="G4262" s="147"/>
      <c r="H4262" s="147"/>
      <c r="I4262" s="147"/>
      <c r="J4262" s="147"/>
      <c r="K4262" s="142"/>
      <c r="L4262" s="142"/>
      <c r="M4262" s="142"/>
      <c r="N4262" s="142"/>
      <c r="O4262" s="142"/>
      <c r="P4262" s="142"/>
      <c r="Q4262" s="142"/>
      <c r="R4262" s="142"/>
      <c r="S4262" s="142"/>
      <c r="BB4262" s="147"/>
      <c r="BC4262" s="147">
        <f t="shared" si="1496"/>
        <v>22.867199999998526</v>
      </c>
      <c r="BD4262" s="163">
        <f t="shared" si="1497"/>
        <v>1.7977781795568805E-3</v>
      </c>
      <c r="BE4262" s="147">
        <f t="shared" si="1498"/>
        <v>4.6019196538356344E-6</v>
      </c>
      <c r="BF4262" s="147">
        <f t="shared" si="1494"/>
        <v>4.6019196538356344E-6</v>
      </c>
      <c r="BG4262" s="159" t="str">
        <f t="shared" si="1495"/>
        <v/>
      </c>
    </row>
    <row r="4263" spans="1:59" ht="20.100000000000001" customHeight="1" x14ac:dyDescent="0.25">
      <c r="A4263" s="147"/>
      <c r="B4263" s="147"/>
      <c r="C4263" s="147"/>
      <c r="D4263" s="147"/>
      <c r="E4263" s="147"/>
      <c r="F4263" s="147"/>
      <c r="G4263" s="147"/>
      <c r="H4263" s="147"/>
      <c r="I4263" s="147"/>
      <c r="J4263" s="147"/>
      <c r="K4263" s="142"/>
      <c r="L4263" s="142"/>
      <c r="M4263" s="142"/>
      <c r="N4263" s="142"/>
      <c r="O4263" s="142"/>
      <c r="P4263" s="142"/>
      <c r="Q4263" s="142"/>
      <c r="R4263" s="142"/>
      <c r="S4263" s="142"/>
      <c r="BB4263" s="147"/>
      <c r="BC4263" s="147">
        <f t="shared" si="1496"/>
        <v>22.873599999998525</v>
      </c>
      <c r="BD4263" s="163">
        <f t="shared" si="1497"/>
        <v>1.7931762599030449E-3</v>
      </c>
      <c r="BE4263" s="147">
        <f t="shared" si="1498"/>
        <v>4.5904269120402869E-6</v>
      </c>
      <c r="BF4263" s="147">
        <f t="shared" si="1494"/>
        <v>4.5904269120402869E-6</v>
      </c>
      <c r="BG4263" s="159" t="str">
        <f t="shared" si="1495"/>
        <v/>
      </c>
    </row>
    <row r="4264" spans="1:59" ht="20.100000000000001" customHeight="1" x14ac:dyDescent="0.25">
      <c r="A4264" s="147"/>
      <c r="B4264" s="147"/>
      <c r="C4264" s="147"/>
      <c r="D4264" s="147"/>
      <c r="E4264" s="147"/>
      <c r="F4264" s="147"/>
      <c r="G4264" s="147"/>
      <c r="H4264" s="147"/>
      <c r="I4264" s="147"/>
      <c r="J4264" s="147"/>
      <c r="K4264" s="142"/>
      <c r="L4264" s="142"/>
      <c r="M4264" s="142"/>
      <c r="N4264" s="142"/>
      <c r="O4264" s="142"/>
      <c r="P4264" s="142"/>
      <c r="Q4264" s="142"/>
      <c r="R4264" s="142"/>
      <c r="S4264" s="142"/>
      <c r="BB4264" s="147"/>
      <c r="BC4264" s="147">
        <f t="shared" si="1496"/>
        <v>22.879999999998525</v>
      </c>
      <c r="BD4264" s="163">
        <f t="shared" si="1497"/>
        <v>1.7885858329910046E-3</v>
      </c>
      <c r="BE4264" s="147">
        <f t="shared" si="1498"/>
        <v>4.5789619760566291E-6</v>
      </c>
      <c r="BF4264" s="147">
        <f t="shared" si="1494"/>
        <v>4.5789619760566291E-6</v>
      </c>
      <c r="BG4264" s="159" t="str">
        <f t="shared" si="1495"/>
        <v/>
      </c>
    </row>
    <row r="4265" spans="1:59" ht="20.100000000000001" customHeight="1" x14ac:dyDescent="0.25">
      <c r="A4265" s="147"/>
      <c r="B4265" s="147"/>
      <c r="C4265" s="147"/>
      <c r="D4265" s="147"/>
      <c r="E4265" s="147"/>
      <c r="F4265" s="147"/>
      <c r="G4265" s="147"/>
      <c r="H4265" s="147"/>
      <c r="I4265" s="147"/>
      <c r="J4265" s="147"/>
      <c r="K4265" s="142"/>
      <c r="L4265" s="142"/>
      <c r="M4265" s="142"/>
      <c r="N4265" s="142"/>
      <c r="O4265" s="142"/>
      <c r="P4265" s="142"/>
      <c r="Q4265" s="142"/>
      <c r="R4265" s="142"/>
      <c r="S4265" s="142"/>
      <c r="BB4265" s="147"/>
      <c r="BC4265" s="147">
        <f t="shared" si="1496"/>
        <v>22.886399999998524</v>
      </c>
      <c r="BD4265" s="163">
        <f t="shared" si="1497"/>
        <v>1.784006871014948E-3</v>
      </c>
      <c r="BE4265" s="147">
        <f t="shared" si="1498"/>
        <v>4.5675247814084587E-6</v>
      </c>
      <c r="BF4265" s="147">
        <f t="shared" si="1494"/>
        <v>4.5675247814084587E-6</v>
      </c>
      <c r="BG4265" s="159" t="str">
        <f t="shared" si="1495"/>
        <v/>
      </c>
    </row>
    <row r="4266" spans="1:59" ht="20.100000000000001" customHeight="1" x14ac:dyDescent="0.25">
      <c r="A4266" s="147"/>
      <c r="B4266" s="147"/>
      <c r="C4266" s="147"/>
      <c r="D4266" s="147"/>
      <c r="E4266" s="147"/>
      <c r="F4266" s="147"/>
      <c r="G4266" s="147"/>
      <c r="H4266" s="147"/>
      <c r="I4266" s="147"/>
      <c r="J4266" s="147"/>
      <c r="K4266" s="142"/>
      <c r="L4266" s="142"/>
      <c r="M4266" s="142"/>
      <c r="N4266" s="142"/>
      <c r="O4266" s="142"/>
      <c r="P4266" s="142"/>
      <c r="Q4266" s="142"/>
      <c r="R4266" s="142"/>
      <c r="S4266" s="142"/>
      <c r="BB4266" s="147"/>
      <c r="BC4266" s="147">
        <f t="shared" si="1496"/>
        <v>22.892799999998523</v>
      </c>
      <c r="BD4266" s="163">
        <f t="shared" si="1497"/>
        <v>1.7794393462335395E-3</v>
      </c>
      <c r="BE4266" s="147">
        <f t="shared" si="1498"/>
        <v>4.5561152637780839E-6</v>
      </c>
      <c r="BF4266" s="147">
        <f t="shared" si="1494"/>
        <v>4.5561152637780839E-6</v>
      </c>
      <c r="BG4266" s="159" t="str">
        <f t="shared" si="1495"/>
        <v/>
      </c>
    </row>
    <row r="4267" spans="1:59" ht="20.100000000000001" customHeight="1" x14ac:dyDescent="0.25">
      <c r="A4267" s="147"/>
      <c r="B4267" s="147"/>
      <c r="C4267" s="147"/>
      <c r="D4267" s="147"/>
      <c r="E4267" s="147"/>
      <c r="F4267" s="147"/>
      <c r="G4267" s="147"/>
      <c r="H4267" s="147"/>
      <c r="I4267" s="147"/>
      <c r="J4267" s="147"/>
      <c r="K4267" s="142"/>
      <c r="L4267" s="142"/>
      <c r="M4267" s="142"/>
      <c r="N4267" s="142"/>
      <c r="O4267" s="142"/>
      <c r="P4267" s="142"/>
      <c r="Q4267" s="142"/>
      <c r="R4267" s="142"/>
      <c r="S4267" s="142"/>
      <c r="BB4267" s="147"/>
      <c r="BC4267" s="147">
        <f t="shared" si="1496"/>
        <v>22.899199999998523</v>
      </c>
      <c r="BD4267" s="163">
        <f t="shared" si="1497"/>
        <v>1.7748832309697614E-3</v>
      </c>
      <c r="BE4267" s="147">
        <f t="shared" si="1498"/>
        <v>4.5447333589798689E-6</v>
      </c>
      <c r="BF4267" s="147">
        <f t="shared" si="1494"/>
        <v>4.5447333589798689E-6</v>
      </c>
      <c r="BG4267" s="159" t="str">
        <f t="shared" si="1495"/>
        <v/>
      </c>
    </row>
    <row r="4268" spans="1:59" ht="20.100000000000001" customHeight="1" x14ac:dyDescent="0.25">
      <c r="A4268" s="147"/>
      <c r="B4268" s="147"/>
      <c r="C4268" s="147"/>
      <c r="D4268" s="147"/>
      <c r="E4268" s="147"/>
      <c r="F4268" s="147"/>
      <c r="G4268" s="147"/>
      <c r="H4268" s="147"/>
      <c r="I4268" s="147"/>
      <c r="J4268" s="147"/>
      <c r="K4268" s="142"/>
      <c r="L4268" s="142"/>
      <c r="M4268" s="142"/>
      <c r="N4268" s="142"/>
      <c r="O4268" s="142"/>
      <c r="P4268" s="142"/>
      <c r="Q4268" s="142"/>
      <c r="R4268" s="142"/>
      <c r="S4268" s="142"/>
      <c r="BB4268" s="147"/>
      <c r="BC4268" s="147">
        <f t="shared" si="1496"/>
        <v>22.905599999998522</v>
      </c>
      <c r="BD4268" s="163">
        <f t="shared" si="1497"/>
        <v>1.7703384976107816E-3</v>
      </c>
      <c r="BE4268" s="147">
        <f t="shared" si="1498"/>
        <v>4.5333790029650038E-6</v>
      </c>
      <c r="BF4268" s="147">
        <f t="shared" si="1494"/>
        <v>4.5333790029650038E-6</v>
      </c>
      <c r="BG4268" s="159" t="str">
        <f t="shared" si="1495"/>
        <v/>
      </c>
    </row>
    <row r="4269" spans="1:59" ht="20.100000000000001" customHeight="1" x14ac:dyDescent="0.25">
      <c r="A4269" s="147"/>
      <c r="B4269" s="147"/>
      <c r="C4269" s="147"/>
      <c r="D4269" s="147"/>
      <c r="E4269" s="147"/>
      <c r="F4269" s="147"/>
      <c r="G4269" s="147"/>
      <c r="H4269" s="147"/>
      <c r="I4269" s="147"/>
      <c r="J4269" s="147"/>
      <c r="K4269" s="142"/>
      <c r="L4269" s="142"/>
      <c r="M4269" s="142"/>
      <c r="N4269" s="142"/>
      <c r="O4269" s="142"/>
      <c r="P4269" s="142"/>
      <c r="Q4269" s="142"/>
      <c r="R4269" s="142"/>
      <c r="S4269" s="142"/>
      <c r="BB4269" s="147"/>
      <c r="BC4269" s="147">
        <f t="shared" si="1496"/>
        <v>22.911999999998521</v>
      </c>
      <c r="BD4269" s="163">
        <f t="shared" si="1497"/>
        <v>1.7658051186078166E-3</v>
      </c>
      <c r="BE4269" s="147">
        <f t="shared" si="1498"/>
        <v>4.5220521318271433E-6</v>
      </c>
      <c r="BF4269" s="147">
        <f t="shared" si="1494"/>
        <v>4.5220521318271433E-6</v>
      </c>
      <c r="BG4269" s="159" t="str">
        <f t="shared" si="1495"/>
        <v/>
      </c>
    </row>
    <row r="4270" spans="1:59" ht="20.100000000000001" customHeight="1" x14ac:dyDescent="0.25">
      <c r="A4270" s="147"/>
      <c r="B4270" s="147"/>
      <c r="C4270" s="147"/>
      <c r="D4270" s="147"/>
      <c r="E4270" s="147"/>
      <c r="F4270" s="147"/>
      <c r="G4270" s="147"/>
      <c r="H4270" s="147"/>
      <c r="I4270" s="147"/>
      <c r="J4270" s="147"/>
      <c r="K4270" s="142"/>
      <c r="L4270" s="142"/>
      <c r="M4270" s="142"/>
      <c r="N4270" s="142"/>
      <c r="O4270" s="142"/>
      <c r="P4270" s="142"/>
      <c r="Q4270" s="142"/>
      <c r="R4270" s="142"/>
      <c r="S4270" s="142"/>
      <c r="BB4270" s="147"/>
      <c r="BC4270" s="147">
        <f t="shared" si="1496"/>
        <v>22.91839999999852</v>
      </c>
      <c r="BD4270" s="163">
        <f t="shared" si="1497"/>
        <v>1.7612830664759894E-3</v>
      </c>
      <c r="BE4270" s="147">
        <f t="shared" si="1498"/>
        <v>4.5107526818050081E-6</v>
      </c>
      <c r="BF4270" s="147">
        <f t="shared" si="1494"/>
        <v>4.5107526818050081E-6</v>
      </c>
      <c r="BG4270" s="159" t="str">
        <f t="shared" si="1495"/>
        <v/>
      </c>
    </row>
    <row r="4271" spans="1:59" ht="20.100000000000001" customHeight="1" x14ac:dyDescent="0.25">
      <c r="A4271" s="147"/>
      <c r="B4271" s="147"/>
      <c r="C4271" s="147"/>
      <c r="D4271" s="147"/>
      <c r="E4271" s="147"/>
      <c r="F4271" s="147"/>
      <c r="G4271" s="147"/>
      <c r="H4271" s="147"/>
      <c r="I4271" s="147"/>
      <c r="J4271" s="147"/>
      <c r="K4271" s="142"/>
      <c r="L4271" s="142"/>
      <c r="M4271" s="142"/>
      <c r="N4271" s="142"/>
      <c r="O4271" s="142"/>
      <c r="P4271" s="142"/>
      <c r="Q4271" s="142"/>
      <c r="R4271" s="142"/>
      <c r="S4271" s="142"/>
      <c r="BB4271" s="147"/>
      <c r="BC4271" s="147">
        <f t="shared" si="1496"/>
        <v>22.92479999999852</v>
      </c>
      <c r="BD4271" s="163">
        <f t="shared" si="1497"/>
        <v>1.7567723137941844E-3</v>
      </c>
      <c r="BE4271" s="147">
        <f t="shared" si="1498"/>
        <v>4.4994805892661222E-6</v>
      </c>
      <c r="BF4271" s="147">
        <f t="shared" si="1494"/>
        <v>4.4994805892661222E-6</v>
      </c>
      <c r="BG4271" s="159" t="str">
        <f t="shared" si="1495"/>
        <v/>
      </c>
    </row>
    <row r="4272" spans="1:59" ht="20.100000000000001" customHeight="1" x14ac:dyDescent="0.25">
      <c r="A4272" s="147"/>
      <c r="B4272" s="147"/>
      <c r="C4272" s="147"/>
      <c r="D4272" s="147"/>
      <c r="E4272" s="147"/>
      <c r="F4272" s="147"/>
      <c r="G4272" s="147"/>
      <c r="H4272" s="147"/>
      <c r="I4272" s="147"/>
      <c r="J4272" s="147"/>
      <c r="K4272" s="142"/>
      <c r="L4272" s="142"/>
      <c r="M4272" s="142"/>
      <c r="N4272" s="142"/>
      <c r="O4272" s="142"/>
      <c r="P4272" s="142"/>
      <c r="Q4272" s="142"/>
      <c r="R4272" s="142"/>
      <c r="S4272" s="142"/>
      <c r="BB4272" s="147"/>
      <c r="BC4272" s="147">
        <f t="shared" si="1496"/>
        <v>22.931199999998519</v>
      </c>
      <c r="BD4272" s="163">
        <f t="shared" si="1497"/>
        <v>1.7522728332049183E-3</v>
      </c>
      <c r="BE4272" s="147">
        <f t="shared" si="1498"/>
        <v>4.4882357907287136E-6</v>
      </c>
      <c r="BF4272" s="147">
        <f t="shared" si="1494"/>
        <v>4.4882357907287136E-6</v>
      </c>
      <c r="BG4272" s="159" t="str">
        <f t="shared" si="1495"/>
        <v/>
      </c>
    </row>
    <row r="4273" spans="1:59" ht="20.100000000000001" customHeight="1" x14ac:dyDescent="0.25">
      <c r="A4273" s="147"/>
      <c r="B4273" s="147"/>
      <c r="C4273" s="147"/>
      <c r="D4273" s="147"/>
      <c r="E4273" s="147"/>
      <c r="F4273" s="147"/>
      <c r="G4273" s="147"/>
      <c r="H4273" s="147"/>
      <c r="I4273" s="147"/>
      <c r="J4273" s="147"/>
      <c r="K4273" s="142"/>
      <c r="L4273" s="142"/>
      <c r="M4273" s="142"/>
      <c r="N4273" s="142"/>
      <c r="O4273" s="142"/>
      <c r="P4273" s="142"/>
      <c r="Q4273" s="142"/>
      <c r="R4273" s="142"/>
      <c r="S4273" s="142"/>
      <c r="BB4273" s="147"/>
      <c r="BC4273" s="147">
        <f t="shared" si="1496"/>
        <v>22.937599999998518</v>
      </c>
      <c r="BD4273" s="163">
        <f t="shared" si="1497"/>
        <v>1.7477845974141896E-3</v>
      </c>
      <c r="BE4273" s="147">
        <f t="shared" si="1498"/>
        <v>4.4770182228391631E-6</v>
      </c>
      <c r="BF4273" s="147">
        <f t="shared" ref="BF4273:BF4336" si="1499">IF(BD4273&lt;(1-$BB$693),BE4273,"")</f>
        <v>4.4770182228391631E-6</v>
      </c>
      <c r="BG4273" s="159" t="str">
        <f t="shared" ref="BG4273:BG4336" si="1500">IF(BD4273&lt;(1-$BB$699),BE4273,"")</f>
        <v/>
      </c>
    </row>
    <row r="4274" spans="1:59" ht="20.100000000000001" customHeight="1" x14ac:dyDescent="0.25">
      <c r="A4274" s="147"/>
      <c r="B4274" s="147"/>
      <c r="C4274" s="147"/>
      <c r="D4274" s="147"/>
      <c r="E4274" s="147"/>
      <c r="F4274" s="147"/>
      <c r="G4274" s="147"/>
      <c r="H4274" s="147"/>
      <c r="I4274" s="147"/>
      <c r="J4274" s="147"/>
      <c r="K4274" s="142"/>
      <c r="L4274" s="142"/>
      <c r="M4274" s="142"/>
      <c r="N4274" s="142"/>
      <c r="O4274" s="142"/>
      <c r="P4274" s="142"/>
      <c r="Q4274" s="142"/>
      <c r="R4274" s="142"/>
      <c r="S4274" s="142"/>
      <c r="BB4274" s="147"/>
      <c r="BC4274" s="147">
        <f t="shared" ref="BC4274:BC4337" si="1501">BC4273+$BF$686</f>
        <v>22.943999999998518</v>
      </c>
      <c r="BD4274" s="163">
        <f t="shared" ref="BD4274:BD4337" si="1502">_xlfn.CHISQ.DIST.RT(BC4274,7)</f>
        <v>1.7433075791913504E-3</v>
      </c>
      <c r="BE4274" s="147">
        <f t="shared" ref="BE4274:BE4337" si="1503">BD4274-BD4275</f>
        <v>4.465827822383063E-6</v>
      </c>
      <c r="BF4274" s="147">
        <f t="shared" si="1499"/>
        <v>4.465827822383063E-6</v>
      </c>
      <c r="BG4274" s="159" t="str">
        <f t="shared" si="1500"/>
        <v/>
      </c>
    </row>
    <row r="4275" spans="1:59" ht="20.100000000000001" customHeight="1" x14ac:dyDescent="0.25">
      <c r="A4275" s="147"/>
      <c r="B4275" s="147"/>
      <c r="C4275" s="147"/>
      <c r="D4275" s="147"/>
      <c r="E4275" s="147"/>
      <c r="F4275" s="147"/>
      <c r="G4275" s="147"/>
      <c r="H4275" s="147"/>
      <c r="I4275" s="147"/>
      <c r="J4275" s="147"/>
      <c r="K4275" s="142"/>
      <c r="L4275" s="142"/>
      <c r="M4275" s="142"/>
      <c r="N4275" s="142"/>
      <c r="O4275" s="142"/>
      <c r="P4275" s="142"/>
      <c r="Q4275" s="142"/>
      <c r="R4275" s="142"/>
      <c r="S4275" s="142"/>
      <c r="BB4275" s="147"/>
      <c r="BC4275" s="147">
        <f t="shared" si="1501"/>
        <v>22.950399999998517</v>
      </c>
      <c r="BD4275" s="163">
        <f t="shared" si="1502"/>
        <v>1.7388417513689673E-3</v>
      </c>
      <c r="BE4275" s="147">
        <f t="shared" si="1503"/>
        <v>4.4546645262954088E-6</v>
      </c>
      <c r="BF4275" s="147">
        <f t="shared" si="1499"/>
        <v>4.4546645262954088E-6</v>
      </c>
      <c r="BG4275" s="159" t="str">
        <f t="shared" si="1500"/>
        <v/>
      </c>
    </row>
    <row r="4276" spans="1:59" ht="20.100000000000001" customHeight="1" x14ac:dyDescent="0.25">
      <c r="A4276" s="147"/>
      <c r="B4276" s="147"/>
      <c r="C4276" s="147"/>
      <c r="D4276" s="147"/>
      <c r="E4276" s="147"/>
      <c r="F4276" s="147"/>
      <c r="G4276" s="147"/>
      <c r="H4276" s="147"/>
      <c r="I4276" s="147"/>
      <c r="J4276" s="147"/>
      <c r="K4276" s="142"/>
      <c r="L4276" s="142"/>
      <c r="M4276" s="142"/>
      <c r="N4276" s="142"/>
      <c r="O4276" s="142"/>
      <c r="P4276" s="142"/>
      <c r="Q4276" s="142"/>
      <c r="R4276" s="142"/>
      <c r="S4276" s="142"/>
      <c r="BB4276" s="147"/>
      <c r="BC4276" s="147">
        <f t="shared" si="1501"/>
        <v>22.956799999998516</v>
      </c>
      <c r="BD4276" s="163">
        <f t="shared" si="1502"/>
        <v>1.7343870868426719E-3</v>
      </c>
      <c r="BE4276" s="147">
        <f t="shared" si="1503"/>
        <v>4.4435282716371802E-6</v>
      </c>
      <c r="BF4276" s="147">
        <f t="shared" si="1499"/>
        <v>4.4435282716371802E-6</v>
      </c>
      <c r="BG4276" s="159" t="str">
        <f t="shared" si="1500"/>
        <v/>
      </c>
    </row>
    <row r="4277" spans="1:59" ht="20.100000000000001" customHeight="1" x14ac:dyDescent="0.25">
      <c r="A4277" s="147"/>
      <c r="B4277" s="147"/>
      <c r="C4277" s="147"/>
      <c r="D4277" s="147"/>
      <c r="E4277" s="147"/>
      <c r="F4277" s="147"/>
      <c r="G4277" s="147"/>
      <c r="H4277" s="147"/>
      <c r="I4277" s="147"/>
      <c r="J4277" s="147"/>
      <c r="K4277" s="142"/>
      <c r="L4277" s="142"/>
      <c r="M4277" s="142"/>
      <c r="N4277" s="142"/>
      <c r="O4277" s="142"/>
      <c r="P4277" s="142"/>
      <c r="Q4277" s="142"/>
      <c r="R4277" s="142"/>
      <c r="S4277" s="142"/>
      <c r="BB4277" s="147"/>
      <c r="BC4277" s="147">
        <f t="shared" si="1501"/>
        <v>22.963199999998515</v>
      </c>
      <c r="BD4277" s="163">
        <f t="shared" si="1502"/>
        <v>1.7299435585710348E-3</v>
      </c>
      <c r="BE4277" s="147">
        <f t="shared" si="1503"/>
        <v>4.4324189956105198E-6</v>
      </c>
      <c r="BF4277" s="147">
        <f t="shared" si="1499"/>
        <v>4.4324189956105198E-6</v>
      </c>
      <c r="BG4277" s="159" t="str">
        <f t="shared" si="1500"/>
        <v/>
      </c>
    </row>
    <row r="4278" spans="1:59" ht="20.100000000000001" customHeight="1" x14ac:dyDescent="0.25">
      <c r="A4278" s="147"/>
      <c r="B4278" s="147"/>
      <c r="C4278" s="147"/>
      <c r="D4278" s="147"/>
      <c r="E4278" s="147"/>
      <c r="F4278" s="147"/>
      <c r="G4278" s="147"/>
      <c r="H4278" s="147"/>
      <c r="I4278" s="147"/>
      <c r="J4278" s="147"/>
      <c r="K4278" s="142"/>
      <c r="L4278" s="142"/>
      <c r="M4278" s="142"/>
      <c r="N4278" s="142"/>
      <c r="O4278" s="142"/>
      <c r="P4278" s="142"/>
      <c r="Q4278" s="142"/>
      <c r="R4278" s="142"/>
      <c r="S4278" s="142"/>
      <c r="BB4278" s="147"/>
      <c r="BC4278" s="147">
        <f t="shared" si="1501"/>
        <v>22.969599999998515</v>
      </c>
      <c r="BD4278" s="163">
        <f t="shared" si="1502"/>
        <v>1.7255111395754242E-3</v>
      </c>
      <c r="BE4278" s="147">
        <f t="shared" si="1503"/>
        <v>4.4213366355535296E-6</v>
      </c>
      <c r="BF4278" s="147">
        <f t="shared" si="1499"/>
        <v>4.4213366355535296E-6</v>
      </c>
      <c r="BG4278" s="159" t="str">
        <f t="shared" si="1500"/>
        <v/>
      </c>
    </row>
    <row r="4279" spans="1:59" ht="20.100000000000001" customHeight="1" x14ac:dyDescent="0.25">
      <c r="A4279" s="147"/>
      <c r="B4279" s="147"/>
      <c r="C4279" s="147"/>
      <c r="D4279" s="147"/>
      <c r="E4279" s="147"/>
      <c r="F4279" s="147"/>
      <c r="G4279" s="147"/>
      <c r="H4279" s="147"/>
      <c r="I4279" s="147"/>
      <c r="J4279" s="147"/>
      <c r="K4279" s="142"/>
      <c r="L4279" s="142"/>
      <c r="M4279" s="142"/>
      <c r="N4279" s="142"/>
      <c r="O4279" s="142"/>
      <c r="P4279" s="142"/>
      <c r="Q4279" s="142"/>
      <c r="R4279" s="142"/>
      <c r="S4279" s="142"/>
      <c r="BB4279" s="147"/>
      <c r="BC4279" s="147">
        <f t="shared" si="1501"/>
        <v>22.975999999998514</v>
      </c>
      <c r="BD4279" s="163">
        <f t="shared" si="1502"/>
        <v>1.7210898029398707E-3</v>
      </c>
      <c r="BE4279" s="147">
        <f t="shared" si="1503"/>
        <v>4.4102811289480764E-6</v>
      </c>
      <c r="BF4279" s="147">
        <f t="shared" si="1499"/>
        <v>4.4102811289480764E-6</v>
      </c>
      <c r="BG4279" s="159" t="str">
        <f t="shared" si="1500"/>
        <v/>
      </c>
    </row>
    <row r="4280" spans="1:59" ht="20.100000000000001" customHeight="1" x14ac:dyDescent="0.25">
      <c r="A4280" s="147"/>
      <c r="B4280" s="147"/>
      <c r="C4280" s="147"/>
      <c r="D4280" s="147"/>
      <c r="E4280" s="147"/>
      <c r="F4280" s="147"/>
      <c r="G4280" s="147"/>
      <c r="H4280" s="147"/>
      <c r="I4280" s="147"/>
      <c r="J4280" s="147"/>
      <c r="K4280" s="142"/>
      <c r="L4280" s="142"/>
      <c r="M4280" s="142"/>
      <c r="N4280" s="142"/>
      <c r="O4280" s="142"/>
      <c r="P4280" s="142"/>
      <c r="Q4280" s="142"/>
      <c r="R4280" s="142"/>
      <c r="S4280" s="142"/>
      <c r="BB4280" s="147"/>
      <c r="BC4280" s="147">
        <f t="shared" si="1501"/>
        <v>22.982399999998513</v>
      </c>
      <c r="BD4280" s="163">
        <f t="shared" si="1502"/>
        <v>1.7166795218109226E-3</v>
      </c>
      <c r="BE4280" s="147">
        <f t="shared" si="1503"/>
        <v>4.3992524134043968E-6</v>
      </c>
      <c r="BF4280" s="147">
        <f t="shared" si="1499"/>
        <v>4.3992524134043968E-6</v>
      </c>
      <c r="BG4280" s="159" t="str">
        <f t="shared" si="1500"/>
        <v/>
      </c>
    </row>
    <row r="4281" spans="1:59" ht="20.100000000000001" customHeight="1" x14ac:dyDescent="0.25">
      <c r="A4281" s="147"/>
      <c r="B4281" s="147"/>
      <c r="C4281" s="147"/>
      <c r="D4281" s="147"/>
      <c r="E4281" s="147"/>
      <c r="F4281" s="147"/>
      <c r="G4281" s="147"/>
      <c r="H4281" s="147"/>
      <c r="I4281" s="147"/>
      <c r="J4281" s="147"/>
      <c r="K4281" s="142"/>
      <c r="L4281" s="142"/>
      <c r="M4281" s="142"/>
      <c r="N4281" s="142"/>
      <c r="O4281" s="142"/>
      <c r="P4281" s="142"/>
      <c r="Q4281" s="142"/>
      <c r="R4281" s="142"/>
      <c r="S4281" s="142"/>
      <c r="BB4281" s="147"/>
      <c r="BC4281" s="147">
        <f t="shared" si="1501"/>
        <v>22.988799999998513</v>
      </c>
      <c r="BD4281" s="163">
        <f t="shared" si="1502"/>
        <v>1.7122802693975182E-3</v>
      </c>
      <c r="BE4281" s="147">
        <f t="shared" si="1503"/>
        <v>4.3882504266710715E-6</v>
      </c>
      <c r="BF4281" s="147">
        <f t="shared" si="1499"/>
        <v>4.3882504266710715E-6</v>
      </c>
      <c r="BG4281" s="159" t="str">
        <f t="shared" si="1500"/>
        <v/>
      </c>
    </row>
    <row r="4282" spans="1:59" ht="20.100000000000001" customHeight="1" x14ac:dyDescent="0.25">
      <c r="A4282" s="147"/>
      <c r="B4282" s="147"/>
      <c r="C4282" s="147"/>
      <c r="D4282" s="147"/>
      <c r="E4282" s="147"/>
      <c r="F4282" s="147"/>
      <c r="G4282" s="147"/>
      <c r="H4282" s="147"/>
      <c r="I4282" s="147"/>
      <c r="J4282" s="147"/>
      <c r="K4282" s="142"/>
      <c r="L4282" s="142"/>
      <c r="M4282" s="142"/>
      <c r="N4282" s="142"/>
      <c r="O4282" s="142"/>
      <c r="P4282" s="142"/>
      <c r="Q4282" s="142"/>
      <c r="R4282" s="142"/>
      <c r="S4282" s="142"/>
      <c r="BB4282" s="147"/>
      <c r="BC4282" s="147">
        <f t="shared" si="1501"/>
        <v>22.995199999998512</v>
      </c>
      <c r="BD4282" s="163">
        <f t="shared" si="1502"/>
        <v>1.7078920189708472E-3</v>
      </c>
      <c r="BE4282" s="147">
        <f t="shared" si="1503"/>
        <v>4.3772751066354591E-6</v>
      </c>
      <c r="BF4282" s="147">
        <f t="shared" si="1499"/>
        <v>4.3772751066354591E-6</v>
      </c>
      <c r="BG4282" s="159" t="str">
        <f t="shared" si="1500"/>
        <v/>
      </c>
    </row>
    <row r="4283" spans="1:59" ht="20.100000000000001" customHeight="1" x14ac:dyDescent="0.25">
      <c r="A4283" s="147"/>
      <c r="B4283" s="147"/>
      <c r="C4283" s="147"/>
      <c r="D4283" s="147"/>
      <c r="E4283" s="147"/>
      <c r="F4283" s="147"/>
      <c r="G4283" s="147"/>
      <c r="H4283" s="147"/>
      <c r="I4283" s="147"/>
      <c r="J4283" s="147"/>
      <c r="K4283" s="142"/>
      <c r="L4283" s="142"/>
      <c r="M4283" s="142"/>
      <c r="N4283" s="142"/>
      <c r="O4283" s="142"/>
      <c r="P4283" s="142"/>
      <c r="Q4283" s="142"/>
      <c r="R4283" s="142"/>
      <c r="S4283" s="142"/>
      <c r="BB4283" s="147"/>
      <c r="BC4283" s="147">
        <f t="shared" si="1501"/>
        <v>23.001599999998511</v>
      </c>
      <c r="BD4283" s="163">
        <f t="shared" si="1502"/>
        <v>1.7035147438642117E-3</v>
      </c>
      <c r="BE4283" s="147">
        <f t="shared" si="1503"/>
        <v>4.366326391322178E-6</v>
      </c>
      <c r="BF4283" s="147">
        <f t="shared" si="1499"/>
        <v>4.366326391322178E-6</v>
      </c>
      <c r="BG4283" s="159" t="str">
        <f t="shared" si="1500"/>
        <v/>
      </c>
    </row>
    <row r="4284" spans="1:59" ht="20.100000000000001" customHeight="1" x14ac:dyDescent="0.25">
      <c r="A4284" s="147"/>
      <c r="B4284" s="147"/>
      <c r="C4284" s="147"/>
      <c r="D4284" s="147"/>
      <c r="E4284" s="147"/>
      <c r="F4284" s="147"/>
      <c r="G4284" s="147"/>
      <c r="H4284" s="147"/>
      <c r="I4284" s="147"/>
      <c r="J4284" s="147"/>
      <c r="K4284" s="142"/>
      <c r="L4284" s="142"/>
      <c r="M4284" s="142"/>
      <c r="N4284" s="142"/>
      <c r="O4284" s="142"/>
      <c r="P4284" s="142"/>
      <c r="Q4284" s="142"/>
      <c r="R4284" s="142"/>
      <c r="S4284" s="142"/>
      <c r="BB4284" s="147"/>
      <c r="BC4284" s="147">
        <f t="shared" si="1501"/>
        <v>23.007999999998511</v>
      </c>
      <c r="BD4284" s="163">
        <f t="shared" si="1502"/>
        <v>1.6991484174728895E-3</v>
      </c>
      <c r="BE4284" s="147">
        <f t="shared" si="1503"/>
        <v>4.3554042188859513E-6</v>
      </c>
      <c r="BF4284" s="147">
        <f t="shared" si="1499"/>
        <v>4.3554042188859513E-6</v>
      </c>
      <c r="BG4284" s="159" t="str">
        <f t="shared" si="1500"/>
        <v/>
      </c>
    </row>
    <row r="4285" spans="1:59" ht="20.100000000000001" customHeight="1" x14ac:dyDescent="0.25">
      <c r="A4285" s="147"/>
      <c r="B4285" s="147"/>
      <c r="C4285" s="147"/>
      <c r="D4285" s="147"/>
      <c r="E4285" s="147"/>
      <c r="F4285" s="147"/>
      <c r="G4285" s="147"/>
      <c r="H4285" s="147"/>
      <c r="I4285" s="147"/>
      <c r="J4285" s="147"/>
      <c r="K4285" s="142"/>
      <c r="L4285" s="142"/>
      <c r="M4285" s="142"/>
      <c r="N4285" s="142"/>
      <c r="O4285" s="142"/>
      <c r="P4285" s="142"/>
      <c r="Q4285" s="142"/>
      <c r="R4285" s="142"/>
      <c r="S4285" s="142"/>
      <c r="BB4285" s="147"/>
      <c r="BC4285" s="147">
        <f t="shared" si="1501"/>
        <v>23.01439999999851</v>
      </c>
      <c r="BD4285" s="163">
        <f t="shared" si="1502"/>
        <v>1.6947930132540036E-3</v>
      </c>
      <c r="BE4285" s="147">
        <f t="shared" si="1503"/>
        <v>4.3445085276224479E-6</v>
      </c>
      <c r="BF4285" s="147">
        <f t="shared" si="1499"/>
        <v>4.3445085276224479E-6</v>
      </c>
      <c r="BG4285" s="159" t="str">
        <f t="shared" si="1500"/>
        <v/>
      </c>
    </row>
    <row r="4286" spans="1:59" ht="20.100000000000001" customHeight="1" x14ac:dyDescent="0.25">
      <c r="A4286" s="147"/>
      <c r="B4286" s="147"/>
      <c r="C4286" s="147"/>
      <c r="D4286" s="147"/>
      <c r="E4286" s="147"/>
      <c r="F4286" s="147"/>
      <c r="G4286" s="147"/>
      <c r="H4286" s="147"/>
      <c r="I4286" s="147"/>
      <c r="J4286" s="147"/>
      <c r="K4286" s="142"/>
      <c r="L4286" s="142"/>
      <c r="M4286" s="142"/>
      <c r="N4286" s="142"/>
      <c r="O4286" s="142"/>
      <c r="P4286" s="142"/>
      <c r="Q4286" s="142"/>
      <c r="R4286" s="142"/>
      <c r="S4286" s="142"/>
      <c r="BB4286" s="147"/>
      <c r="BC4286" s="147">
        <f t="shared" si="1501"/>
        <v>23.020799999998509</v>
      </c>
      <c r="BD4286" s="163">
        <f t="shared" si="1502"/>
        <v>1.6904485047263811E-3</v>
      </c>
      <c r="BE4286" s="147">
        <f t="shared" si="1503"/>
        <v>4.3336392559574412E-6</v>
      </c>
      <c r="BF4286" s="147">
        <f t="shared" si="1499"/>
        <v>4.3336392559574412E-6</v>
      </c>
      <c r="BG4286" s="159" t="str">
        <f t="shared" si="1500"/>
        <v/>
      </c>
    </row>
    <row r="4287" spans="1:59" ht="20.100000000000001" customHeight="1" x14ac:dyDescent="0.25">
      <c r="A4287" s="147"/>
      <c r="B4287" s="147"/>
      <c r="C4287" s="147"/>
      <c r="D4287" s="147"/>
      <c r="E4287" s="147"/>
      <c r="F4287" s="147"/>
      <c r="G4287" s="147"/>
      <c r="H4287" s="147"/>
      <c r="I4287" s="147"/>
      <c r="J4287" s="147"/>
      <c r="K4287" s="142"/>
      <c r="L4287" s="142"/>
      <c r="M4287" s="142"/>
      <c r="N4287" s="142"/>
      <c r="O4287" s="142"/>
      <c r="P4287" s="142"/>
      <c r="Q4287" s="142"/>
      <c r="R4287" s="142"/>
      <c r="S4287" s="142"/>
      <c r="BB4287" s="147"/>
      <c r="BC4287" s="147">
        <f t="shared" si="1501"/>
        <v>23.027199999998508</v>
      </c>
      <c r="BD4287" s="163">
        <f t="shared" si="1502"/>
        <v>1.6861148654704237E-3</v>
      </c>
      <c r="BE4287" s="147">
        <f t="shared" si="1503"/>
        <v>4.3227963424511458E-6</v>
      </c>
      <c r="BF4287" s="147">
        <f t="shared" si="1499"/>
        <v>4.3227963424511458E-6</v>
      </c>
      <c r="BG4287" s="159" t="str">
        <f t="shared" si="1500"/>
        <v/>
      </c>
    </row>
    <row r="4288" spans="1:59" ht="20.100000000000001" customHeight="1" x14ac:dyDescent="0.25">
      <c r="A4288" s="147"/>
      <c r="B4288" s="147"/>
      <c r="C4288" s="147"/>
      <c r="D4288" s="147"/>
      <c r="E4288" s="147"/>
      <c r="F4288" s="147"/>
      <c r="G4288" s="147"/>
      <c r="H4288" s="147"/>
      <c r="I4288" s="147"/>
      <c r="J4288" s="147"/>
      <c r="K4288" s="142"/>
      <c r="L4288" s="142"/>
      <c r="M4288" s="142"/>
      <c r="N4288" s="142"/>
      <c r="O4288" s="142"/>
      <c r="P4288" s="142"/>
      <c r="Q4288" s="142"/>
      <c r="R4288" s="142"/>
      <c r="S4288" s="142"/>
      <c r="BB4288" s="147"/>
      <c r="BC4288" s="147">
        <f t="shared" si="1501"/>
        <v>23.033599999998508</v>
      </c>
      <c r="BD4288" s="163">
        <f t="shared" si="1502"/>
        <v>1.6817920691279725E-3</v>
      </c>
      <c r="BE4288" s="147">
        <f t="shared" si="1503"/>
        <v>4.3119797258086255E-6</v>
      </c>
      <c r="BF4288" s="147">
        <f t="shared" si="1499"/>
        <v>4.3119797258086255E-6</v>
      </c>
      <c r="BG4288" s="159" t="str">
        <f t="shared" si="1500"/>
        <v/>
      </c>
    </row>
    <row r="4289" spans="1:59" ht="20.100000000000001" customHeight="1" x14ac:dyDescent="0.25">
      <c r="A4289" s="147"/>
      <c r="B4289" s="147"/>
      <c r="C4289" s="147"/>
      <c r="D4289" s="147"/>
      <c r="E4289" s="147"/>
      <c r="F4289" s="147"/>
      <c r="G4289" s="147"/>
      <c r="H4289" s="147"/>
      <c r="I4289" s="147"/>
      <c r="J4289" s="147"/>
      <c r="K4289" s="142"/>
      <c r="L4289" s="142"/>
      <c r="M4289" s="142"/>
      <c r="N4289" s="142"/>
      <c r="O4289" s="142"/>
      <c r="P4289" s="142"/>
      <c r="Q4289" s="142"/>
      <c r="R4289" s="142"/>
      <c r="S4289" s="142"/>
      <c r="BB4289" s="147"/>
      <c r="BC4289" s="147">
        <f t="shared" si="1501"/>
        <v>23.039999999998507</v>
      </c>
      <c r="BD4289" s="163">
        <f t="shared" si="1502"/>
        <v>1.6774800894021639E-3</v>
      </c>
      <c r="BE4289" s="147">
        <f t="shared" si="1503"/>
        <v>4.301189344857459E-6</v>
      </c>
      <c r="BF4289" s="147">
        <f t="shared" si="1499"/>
        <v>4.301189344857459E-6</v>
      </c>
      <c r="BG4289" s="159" t="str">
        <f t="shared" si="1500"/>
        <v/>
      </c>
    </row>
    <row r="4290" spans="1:59" ht="20.100000000000001" customHeight="1" x14ac:dyDescent="0.25">
      <c r="A4290" s="147"/>
      <c r="B4290" s="147"/>
      <c r="C4290" s="147"/>
      <c r="D4290" s="147"/>
      <c r="E4290" s="147"/>
      <c r="F4290" s="147"/>
      <c r="G4290" s="147"/>
      <c r="H4290" s="147"/>
      <c r="I4290" s="147"/>
      <c r="J4290" s="147"/>
      <c r="K4290" s="142"/>
      <c r="L4290" s="142"/>
      <c r="M4290" s="142"/>
      <c r="N4290" s="142"/>
      <c r="O4290" s="142"/>
      <c r="P4290" s="142"/>
      <c r="Q4290" s="142"/>
      <c r="R4290" s="142"/>
      <c r="S4290" s="142"/>
      <c r="BB4290" s="147"/>
      <c r="BC4290" s="147">
        <f t="shared" si="1501"/>
        <v>23.046399999998506</v>
      </c>
      <c r="BD4290" s="163">
        <f t="shared" si="1502"/>
        <v>1.6731789000573065E-3</v>
      </c>
      <c r="BE4290" s="147">
        <f t="shared" si="1503"/>
        <v>4.2904251385653038E-6</v>
      </c>
      <c r="BF4290" s="147">
        <f t="shared" si="1499"/>
        <v>4.2904251385653038E-6</v>
      </c>
      <c r="BG4290" s="159" t="str">
        <f t="shared" si="1500"/>
        <v/>
      </c>
    </row>
    <row r="4291" spans="1:59" ht="20.100000000000001" customHeight="1" x14ac:dyDescent="0.25">
      <c r="A4291" s="147"/>
      <c r="B4291" s="147"/>
      <c r="C4291" s="147"/>
      <c r="D4291" s="147"/>
      <c r="E4291" s="147"/>
      <c r="F4291" s="147"/>
      <c r="G4291" s="147"/>
      <c r="H4291" s="147"/>
      <c r="I4291" s="147"/>
      <c r="J4291" s="147"/>
      <c r="K4291" s="142"/>
      <c r="L4291" s="142"/>
      <c r="M4291" s="142"/>
      <c r="N4291" s="142"/>
      <c r="O4291" s="142"/>
      <c r="P4291" s="142"/>
      <c r="Q4291" s="142"/>
      <c r="R4291" s="142"/>
      <c r="S4291" s="142"/>
      <c r="BB4291" s="147"/>
      <c r="BC4291" s="147">
        <f t="shared" si="1501"/>
        <v>23.052799999998506</v>
      </c>
      <c r="BD4291" s="163">
        <f t="shared" si="1502"/>
        <v>1.6688884749187412E-3</v>
      </c>
      <c r="BE4291" s="147">
        <f t="shared" si="1503"/>
        <v>4.279687046029922E-6</v>
      </c>
      <c r="BF4291" s="147">
        <f t="shared" si="1499"/>
        <v>4.279687046029922E-6</v>
      </c>
      <c r="BG4291" s="159" t="str">
        <f t="shared" si="1500"/>
        <v/>
      </c>
    </row>
    <row r="4292" spans="1:59" ht="20.100000000000001" customHeight="1" x14ac:dyDescent="0.25">
      <c r="A4292" s="147"/>
      <c r="B4292" s="147"/>
      <c r="C4292" s="147"/>
      <c r="D4292" s="147"/>
      <c r="E4292" s="147"/>
      <c r="F4292" s="147"/>
      <c r="G4292" s="147"/>
      <c r="H4292" s="147"/>
      <c r="I4292" s="147"/>
      <c r="J4292" s="147"/>
      <c r="K4292" s="142"/>
      <c r="L4292" s="142"/>
      <c r="M4292" s="142"/>
      <c r="N4292" s="142"/>
      <c r="O4292" s="142"/>
      <c r="P4292" s="142"/>
      <c r="Q4292" s="142"/>
      <c r="R4292" s="142"/>
      <c r="S4292" s="142"/>
      <c r="BB4292" s="147"/>
      <c r="BC4292" s="147">
        <f t="shared" si="1501"/>
        <v>23.059199999998505</v>
      </c>
      <c r="BD4292" s="163">
        <f t="shared" si="1502"/>
        <v>1.6646087878727112E-3</v>
      </c>
      <c r="BE4292" s="147">
        <f t="shared" si="1503"/>
        <v>4.2689750064869858E-6</v>
      </c>
      <c r="BF4292" s="147">
        <f t="shared" si="1499"/>
        <v>4.2689750064869858E-6</v>
      </c>
      <c r="BG4292" s="159" t="str">
        <f t="shared" si="1500"/>
        <v/>
      </c>
    </row>
    <row r="4293" spans="1:59" ht="20.100000000000001" customHeight="1" x14ac:dyDescent="0.25">
      <c r="A4293" s="147"/>
      <c r="B4293" s="147"/>
      <c r="C4293" s="147"/>
      <c r="D4293" s="147"/>
      <c r="E4293" s="147"/>
      <c r="F4293" s="147"/>
      <c r="G4293" s="147"/>
      <c r="H4293" s="147"/>
      <c r="I4293" s="147"/>
      <c r="J4293" s="147"/>
      <c r="K4293" s="142"/>
      <c r="L4293" s="142"/>
      <c r="M4293" s="142"/>
      <c r="N4293" s="142"/>
      <c r="O4293" s="142"/>
      <c r="P4293" s="142"/>
      <c r="Q4293" s="142"/>
      <c r="R4293" s="142"/>
      <c r="S4293" s="142"/>
      <c r="BB4293" s="147"/>
      <c r="BC4293" s="147">
        <f t="shared" si="1501"/>
        <v>23.065599999998504</v>
      </c>
      <c r="BD4293" s="163">
        <f t="shared" si="1502"/>
        <v>1.6603398128662242E-3</v>
      </c>
      <c r="BE4293" s="147">
        <f t="shared" si="1503"/>
        <v>4.2582889592988026E-6</v>
      </c>
      <c r="BF4293" s="147">
        <f t="shared" si="1499"/>
        <v>4.2582889592988026E-6</v>
      </c>
      <c r="BG4293" s="159" t="str">
        <f t="shared" si="1500"/>
        <v/>
      </c>
    </row>
    <row r="4294" spans="1:59" ht="20.100000000000001" customHeight="1" x14ac:dyDescent="0.25">
      <c r="A4294" s="147"/>
      <c r="B4294" s="147"/>
      <c r="C4294" s="147"/>
      <c r="D4294" s="147"/>
      <c r="E4294" s="147"/>
      <c r="F4294" s="147"/>
      <c r="G4294" s="147"/>
      <c r="H4294" s="147"/>
      <c r="I4294" s="147"/>
      <c r="J4294" s="147"/>
      <c r="K4294" s="142"/>
      <c r="L4294" s="142"/>
      <c r="M4294" s="142"/>
      <c r="N4294" s="142"/>
      <c r="O4294" s="142"/>
      <c r="P4294" s="142"/>
      <c r="Q4294" s="142"/>
      <c r="R4294" s="142"/>
      <c r="S4294" s="142"/>
      <c r="BB4294" s="147"/>
      <c r="BC4294" s="147">
        <f t="shared" si="1501"/>
        <v>23.071999999998503</v>
      </c>
      <c r="BD4294" s="163">
        <f t="shared" si="1502"/>
        <v>1.6560815239069254E-3</v>
      </c>
      <c r="BE4294" s="147">
        <f t="shared" si="1503"/>
        <v>4.2476288439714446E-6</v>
      </c>
      <c r="BF4294" s="147">
        <f t="shared" si="1499"/>
        <v>4.2476288439714446E-6</v>
      </c>
      <c r="BG4294" s="159" t="str">
        <f t="shared" si="1500"/>
        <v/>
      </c>
    </row>
    <row r="4295" spans="1:59" ht="20.100000000000001" customHeight="1" x14ac:dyDescent="0.25">
      <c r="A4295" s="147"/>
      <c r="B4295" s="147"/>
      <c r="C4295" s="147"/>
      <c r="D4295" s="147"/>
      <c r="E4295" s="147"/>
      <c r="F4295" s="147"/>
      <c r="G4295" s="147"/>
      <c r="H4295" s="147"/>
      <c r="I4295" s="147"/>
      <c r="J4295" s="147"/>
      <c r="K4295" s="142"/>
      <c r="L4295" s="142"/>
      <c r="M4295" s="142"/>
      <c r="N4295" s="142"/>
      <c r="O4295" s="142"/>
      <c r="P4295" s="142"/>
      <c r="Q4295" s="142"/>
      <c r="R4295" s="142"/>
      <c r="S4295" s="142"/>
      <c r="BB4295" s="147"/>
      <c r="BC4295" s="147">
        <f t="shared" si="1501"/>
        <v>23.078399999998503</v>
      </c>
      <c r="BD4295" s="163">
        <f t="shared" si="1502"/>
        <v>1.651833895062954E-3</v>
      </c>
      <c r="BE4295" s="147">
        <f t="shared" si="1503"/>
        <v>4.2369946001274278E-6</v>
      </c>
      <c r="BF4295" s="147">
        <f t="shared" si="1499"/>
        <v>4.2369946001274278E-6</v>
      </c>
      <c r="BG4295" s="159" t="str">
        <f t="shared" si="1500"/>
        <v/>
      </c>
    </row>
    <row r="4296" spans="1:59" ht="20.100000000000001" customHeight="1" x14ac:dyDescent="0.25">
      <c r="A4296" s="147"/>
      <c r="B4296" s="147"/>
      <c r="C4296" s="147"/>
      <c r="D4296" s="147"/>
      <c r="E4296" s="147"/>
      <c r="F4296" s="147"/>
      <c r="G4296" s="147"/>
      <c r="H4296" s="147"/>
      <c r="I4296" s="147"/>
      <c r="J4296" s="147"/>
      <c r="K4296" s="142"/>
      <c r="L4296" s="142"/>
      <c r="M4296" s="142"/>
      <c r="N4296" s="142"/>
      <c r="O4296" s="142"/>
      <c r="P4296" s="142"/>
      <c r="Q4296" s="142"/>
      <c r="R4296" s="142"/>
      <c r="S4296" s="142"/>
      <c r="BB4296" s="147"/>
      <c r="BC4296" s="147">
        <f t="shared" si="1501"/>
        <v>23.084799999998502</v>
      </c>
      <c r="BD4296" s="163">
        <f t="shared" si="1502"/>
        <v>1.6475969004628266E-3</v>
      </c>
      <c r="BE4296" s="147">
        <f t="shared" si="1503"/>
        <v>4.226386167543875E-6</v>
      </c>
      <c r="BF4296" s="147">
        <f t="shared" si="1499"/>
        <v>4.226386167543875E-6</v>
      </c>
      <c r="BG4296" s="159" t="str">
        <f t="shared" si="1500"/>
        <v/>
      </c>
    </row>
    <row r="4297" spans="1:59" ht="20.100000000000001" customHeight="1" x14ac:dyDescent="0.25">
      <c r="A4297" s="147"/>
      <c r="B4297" s="147"/>
      <c r="C4297" s="147"/>
      <c r="D4297" s="147"/>
      <c r="E4297" s="147"/>
      <c r="F4297" s="147"/>
      <c r="G4297" s="147"/>
      <c r="H4297" s="147"/>
      <c r="I4297" s="147"/>
      <c r="J4297" s="147"/>
      <c r="K4297" s="142"/>
      <c r="L4297" s="142"/>
      <c r="M4297" s="142"/>
      <c r="N4297" s="142"/>
      <c r="O4297" s="142"/>
      <c r="P4297" s="142"/>
      <c r="Q4297" s="142"/>
      <c r="R4297" s="142"/>
      <c r="S4297" s="142"/>
      <c r="BB4297" s="147"/>
      <c r="BC4297" s="147">
        <f t="shared" si="1501"/>
        <v>23.091199999998501</v>
      </c>
      <c r="BD4297" s="163">
        <f t="shared" si="1502"/>
        <v>1.6433705142952827E-3</v>
      </c>
      <c r="BE4297" s="147">
        <f t="shared" si="1503"/>
        <v>4.2158034861087147E-6</v>
      </c>
      <c r="BF4297" s="147">
        <f t="shared" si="1499"/>
        <v>4.2158034861087147E-6</v>
      </c>
      <c r="BG4297" s="159" t="str">
        <f t="shared" si="1500"/>
        <v/>
      </c>
    </row>
    <row r="4298" spans="1:59" ht="20.100000000000001" customHeight="1" x14ac:dyDescent="0.25">
      <c r="A4298" s="147"/>
      <c r="B4298" s="147"/>
      <c r="C4298" s="147"/>
      <c r="D4298" s="147"/>
      <c r="E4298" s="147"/>
      <c r="F4298" s="147"/>
      <c r="G4298" s="147"/>
      <c r="H4298" s="147"/>
      <c r="I4298" s="147"/>
      <c r="J4298" s="147"/>
      <c r="K4298" s="142"/>
      <c r="L4298" s="142"/>
      <c r="M4298" s="142"/>
      <c r="N4298" s="142"/>
      <c r="O4298" s="142"/>
      <c r="P4298" s="142"/>
      <c r="Q4298" s="142"/>
      <c r="R4298" s="142"/>
      <c r="S4298" s="142"/>
      <c r="BB4298" s="147"/>
      <c r="BC4298" s="147">
        <f t="shared" si="1501"/>
        <v>23.097599999998501</v>
      </c>
      <c r="BD4298" s="163">
        <f t="shared" si="1502"/>
        <v>1.639154710809174E-3</v>
      </c>
      <c r="BE4298" s="147">
        <f t="shared" si="1503"/>
        <v>4.2052464958499541E-6</v>
      </c>
      <c r="BF4298" s="147">
        <f t="shared" si="1499"/>
        <v>4.2052464958499541E-6</v>
      </c>
      <c r="BG4298" s="159" t="str">
        <f t="shared" si="1500"/>
        <v/>
      </c>
    </row>
    <row r="4299" spans="1:59" ht="20.100000000000001" customHeight="1" x14ac:dyDescent="0.25">
      <c r="A4299" s="147"/>
      <c r="B4299" s="147"/>
      <c r="C4299" s="147"/>
      <c r="D4299" s="147"/>
      <c r="E4299" s="147"/>
      <c r="F4299" s="147"/>
      <c r="G4299" s="147"/>
      <c r="H4299" s="147"/>
      <c r="I4299" s="147"/>
      <c r="J4299" s="147"/>
      <c r="K4299" s="142"/>
      <c r="L4299" s="142"/>
      <c r="M4299" s="142"/>
      <c r="N4299" s="142"/>
      <c r="O4299" s="142"/>
      <c r="P4299" s="142"/>
      <c r="Q4299" s="142"/>
      <c r="R4299" s="142"/>
      <c r="S4299" s="142"/>
      <c r="BB4299" s="147"/>
      <c r="BC4299" s="147">
        <f t="shared" si="1501"/>
        <v>23.1039999999985</v>
      </c>
      <c r="BD4299" s="163">
        <f t="shared" si="1502"/>
        <v>1.634949464313324E-3</v>
      </c>
      <c r="BE4299" s="147">
        <f t="shared" si="1503"/>
        <v>4.1947151369371976E-6</v>
      </c>
      <c r="BF4299" s="147">
        <f t="shared" si="1499"/>
        <v>4.1947151369371976E-6</v>
      </c>
      <c r="BG4299" s="159" t="str">
        <f t="shared" si="1500"/>
        <v/>
      </c>
    </row>
    <row r="4300" spans="1:59" ht="20.100000000000001" customHeight="1" x14ac:dyDescent="0.25">
      <c r="A4300" s="147"/>
      <c r="B4300" s="147"/>
      <c r="C4300" s="147"/>
      <c r="D4300" s="147"/>
      <c r="E4300" s="147"/>
      <c r="F4300" s="147"/>
      <c r="G4300" s="147"/>
      <c r="H4300" s="147"/>
      <c r="I4300" s="147"/>
      <c r="J4300" s="147"/>
      <c r="K4300" s="142"/>
      <c r="L4300" s="142"/>
      <c r="M4300" s="142"/>
      <c r="N4300" s="142"/>
      <c r="O4300" s="142"/>
      <c r="P4300" s="142"/>
      <c r="Q4300" s="142"/>
      <c r="R4300" s="142"/>
      <c r="S4300" s="142"/>
      <c r="BB4300" s="147"/>
      <c r="BC4300" s="147">
        <f t="shared" si="1501"/>
        <v>23.110399999998499</v>
      </c>
      <c r="BD4300" s="163">
        <f t="shared" si="1502"/>
        <v>1.6307547491763868E-3</v>
      </c>
      <c r="BE4300" s="147">
        <f t="shared" si="1503"/>
        <v>4.1842093496499873E-6</v>
      </c>
      <c r="BF4300" s="147">
        <f t="shared" si="1499"/>
        <v>4.1842093496499873E-6</v>
      </c>
      <c r="BG4300" s="159" t="str">
        <f t="shared" si="1500"/>
        <v/>
      </c>
    </row>
    <row r="4301" spans="1:59" ht="20.100000000000001" customHeight="1" x14ac:dyDescent="0.25">
      <c r="A4301" s="147"/>
      <c r="B4301" s="147"/>
      <c r="C4301" s="147"/>
      <c r="D4301" s="147"/>
      <c r="E4301" s="147"/>
      <c r="F4301" s="147"/>
      <c r="G4301" s="147"/>
      <c r="H4301" s="147"/>
      <c r="I4301" s="147"/>
      <c r="J4301" s="147"/>
      <c r="K4301" s="142"/>
      <c r="L4301" s="142"/>
      <c r="M4301" s="142"/>
      <c r="N4301" s="142"/>
      <c r="O4301" s="142"/>
      <c r="P4301" s="142"/>
      <c r="Q4301" s="142"/>
      <c r="R4301" s="142"/>
      <c r="S4301" s="142"/>
      <c r="BB4301" s="147"/>
      <c r="BC4301" s="147">
        <f t="shared" si="1501"/>
        <v>23.116799999998499</v>
      </c>
      <c r="BD4301" s="163">
        <f t="shared" si="1502"/>
        <v>1.6265705398267368E-3</v>
      </c>
      <c r="BE4301" s="147">
        <f t="shared" si="1503"/>
        <v>4.1737290744198706E-6</v>
      </c>
      <c r="BF4301" s="147">
        <f t="shared" si="1499"/>
        <v>4.1737290744198706E-6</v>
      </c>
      <c r="BG4301" s="159" t="str">
        <f t="shared" si="1500"/>
        <v/>
      </c>
    </row>
    <row r="4302" spans="1:59" ht="20.100000000000001" customHeight="1" x14ac:dyDescent="0.25">
      <c r="A4302" s="147"/>
      <c r="B4302" s="147"/>
      <c r="C4302" s="147"/>
      <c r="D4302" s="147"/>
      <c r="E4302" s="147"/>
      <c r="F4302" s="147"/>
      <c r="G4302" s="147"/>
      <c r="H4302" s="147"/>
      <c r="I4302" s="147"/>
      <c r="J4302" s="147"/>
      <c r="K4302" s="142"/>
      <c r="L4302" s="142"/>
      <c r="M4302" s="142"/>
      <c r="N4302" s="142"/>
      <c r="O4302" s="142"/>
      <c r="P4302" s="142"/>
      <c r="Q4302" s="142"/>
      <c r="R4302" s="142"/>
      <c r="S4302" s="142"/>
      <c r="BB4302" s="147"/>
      <c r="BC4302" s="147">
        <f t="shared" si="1501"/>
        <v>23.123199999998498</v>
      </c>
      <c r="BD4302" s="163">
        <f t="shared" si="1502"/>
        <v>1.622396810752317E-3</v>
      </c>
      <c r="BE4302" s="147">
        <f t="shared" si="1503"/>
        <v>4.1632742517950551E-6</v>
      </c>
      <c r="BF4302" s="147">
        <f t="shared" si="1499"/>
        <v>4.1632742517950551E-6</v>
      </c>
      <c r="BG4302" s="159" t="str">
        <f t="shared" si="1500"/>
        <v/>
      </c>
    </row>
    <row r="4303" spans="1:59" ht="20.100000000000001" customHeight="1" x14ac:dyDescent="0.25">
      <c r="A4303" s="147"/>
      <c r="B4303" s="147"/>
      <c r="C4303" s="147"/>
      <c r="D4303" s="147"/>
      <c r="E4303" s="147"/>
      <c r="F4303" s="147"/>
      <c r="G4303" s="147"/>
      <c r="H4303" s="147"/>
      <c r="I4303" s="147"/>
      <c r="J4303" s="147"/>
      <c r="K4303" s="142"/>
      <c r="L4303" s="142"/>
      <c r="M4303" s="142"/>
      <c r="N4303" s="142"/>
      <c r="O4303" s="142"/>
      <c r="P4303" s="142"/>
      <c r="Q4303" s="142"/>
      <c r="R4303" s="142"/>
      <c r="S4303" s="142"/>
      <c r="BB4303" s="147"/>
      <c r="BC4303" s="147">
        <f t="shared" si="1501"/>
        <v>23.129599999998497</v>
      </c>
      <c r="BD4303" s="163">
        <f t="shared" si="1502"/>
        <v>1.6182335365005219E-3</v>
      </c>
      <c r="BE4303" s="147">
        <f t="shared" si="1503"/>
        <v>4.1528448224701156E-6</v>
      </c>
      <c r="BF4303" s="147">
        <f t="shared" si="1499"/>
        <v>4.1528448224701156E-6</v>
      </c>
      <c r="BG4303" s="159" t="str">
        <f t="shared" si="1500"/>
        <v/>
      </c>
    </row>
    <row r="4304" spans="1:59" ht="20.100000000000001" customHeight="1" x14ac:dyDescent="0.25">
      <c r="A4304" s="147"/>
      <c r="B4304" s="147"/>
      <c r="C4304" s="147"/>
      <c r="D4304" s="147"/>
      <c r="E4304" s="147"/>
      <c r="F4304" s="147"/>
      <c r="G4304" s="147"/>
      <c r="H4304" s="147"/>
      <c r="I4304" s="147"/>
      <c r="J4304" s="147"/>
      <c r="K4304" s="142"/>
      <c r="L4304" s="142"/>
      <c r="M4304" s="142"/>
      <c r="N4304" s="142"/>
      <c r="O4304" s="142"/>
      <c r="P4304" s="142"/>
      <c r="Q4304" s="142"/>
      <c r="R4304" s="142"/>
      <c r="S4304" s="142"/>
      <c r="BB4304" s="147"/>
      <c r="BC4304" s="147">
        <f t="shared" si="1501"/>
        <v>23.135999999998496</v>
      </c>
      <c r="BD4304" s="163">
        <f t="shared" si="1502"/>
        <v>1.6140806916780518E-3</v>
      </c>
      <c r="BE4304" s="147">
        <f t="shared" si="1503"/>
        <v>4.1424407272460956E-6</v>
      </c>
      <c r="BF4304" s="147">
        <f t="shared" si="1499"/>
        <v>4.1424407272460956E-6</v>
      </c>
      <c r="BG4304" s="159" t="str">
        <f t="shared" si="1500"/>
        <v/>
      </c>
    </row>
    <row r="4305" spans="1:59" ht="20.100000000000001" customHeight="1" x14ac:dyDescent="0.25">
      <c r="A4305" s="147"/>
      <c r="B4305" s="147"/>
      <c r="C4305" s="147"/>
      <c r="D4305" s="147"/>
      <c r="E4305" s="147"/>
      <c r="F4305" s="147"/>
      <c r="G4305" s="147"/>
      <c r="H4305" s="147"/>
      <c r="I4305" s="147"/>
      <c r="J4305" s="147"/>
      <c r="K4305" s="142"/>
      <c r="L4305" s="142"/>
      <c r="M4305" s="142"/>
      <c r="N4305" s="142"/>
      <c r="O4305" s="142"/>
      <c r="P4305" s="142"/>
      <c r="Q4305" s="142"/>
      <c r="R4305" s="142"/>
      <c r="S4305" s="142"/>
      <c r="BB4305" s="147"/>
      <c r="BC4305" s="147">
        <f t="shared" si="1501"/>
        <v>23.142399999998496</v>
      </c>
      <c r="BD4305" s="163">
        <f t="shared" si="1502"/>
        <v>1.6099382509508057E-3</v>
      </c>
      <c r="BE4305" s="147">
        <f t="shared" si="1503"/>
        <v>4.1320619070721407E-6</v>
      </c>
      <c r="BF4305" s="147">
        <f t="shared" si="1499"/>
        <v>4.1320619070721407E-6</v>
      </c>
      <c r="BG4305" s="159" t="str">
        <f t="shared" si="1500"/>
        <v/>
      </c>
    </row>
    <row r="4306" spans="1:59" ht="20.100000000000001" customHeight="1" x14ac:dyDescent="0.25">
      <c r="A4306" s="147"/>
      <c r="B4306" s="147"/>
      <c r="C4306" s="147"/>
      <c r="D4306" s="147"/>
      <c r="E4306" s="147"/>
      <c r="F4306" s="147"/>
      <c r="G4306" s="147"/>
      <c r="H4306" s="147"/>
      <c r="I4306" s="147"/>
      <c r="J4306" s="147"/>
      <c r="K4306" s="142"/>
      <c r="L4306" s="142"/>
      <c r="M4306" s="142"/>
      <c r="N4306" s="142"/>
      <c r="O4306" s="142"/>
      <c r="P4306" s="142"/>
      <c r="Q4306" s="142"/>
      <c r="R4306" s="142"/>
      <c r="S4306" s="142"/>
      <c r="BB4306" s="147"/>
      <c r="BC4306" s="147">
        <f t="shared" si="1501"/>
        <v>23.148799999998495</v>
      </c>
      <c r="BD4306" s="163">
        <f t="shared" si="1502"/>
        <v>1.6058061890437336E-3</v>
      </c>
      <c r="BE4306" s="147">
        <f t="shared" si="1503"/>
        <v>4.121708303032488E-6</v>
      </c>
      <c r="BF4306" s="147">
        <f t="shared" si="1499"/>
        <v>4.121708303032488E-6</v>
      </c>
      <c r="BG4306" s="159" t="str">
        <f t="shared" si="1500"/>
        <v/>
      </c>
    </row>
    <row r="4307" spans="1:59" ht="20.100000000000001" customHeight="1" x14ac:dyDescent="0.25">
      <c r="A4307" s="147"/>
      <c r="B4307" s="147"/>
      <c r="C4307" s="147"/>
      <c r="D4307" s="147"/>
      <c r="E4307" s="147"/>
      <c r="F4307" s="147"/>
      <c r="G4307" s="147"/>
      <c r="H4307" s="147"/>
      <c r="I4307" s="147"/>
      <c r="J4307" s="147"/>
      <c r="K4307" s="142"/>
      <c r="L4307" s="142"/>
      <c r="M4307" s="142"/>
      <c r="N4307" s="142"/>
      <c r="O4307" s="142"/>
      <c r="P4307" s="142"/>
      <c r="Q4307" s="142"/>
      <c r="R4307" s="142"/>
      <c r="S4307" s="142"/>
      <c r="BB4307" s="147"/>
      <c r="BC4307" s="147">
        <f t="shared" si="1501"/>
        <v>23.155199999998494</v>
      </c>
      <c r="BD4307" s="163">
        <f t="shared" si="1502"/>
        <v>1.6016844807407011E-3</v>
      </c>
      <c r="BE4307" s="147">
        <f t="shared" si="1503"/>
        <v>4.1113798563182768E-6</v>
      </c>
      <c r="BF4307" s="147">
        <f t="shared" si="1499"/>
        <v>4.1113798563182768E-6</v>
      </c>
      <c r="BG4307" s="159" t="str">
        <f t="shared" si="1500"/>
        <v/>
      </c>
    </row>
    <row r="4308" spans="1:59" ht="20.100000000000001" customHeight="1" x14ac:dyDescent="0.25">
      <c r="A4308" s="147"/>
      <c r="B4308" s="147"/>
      <c r="C4308" s="147"/>
      <c r="D4308" s="147"/>
      <c r="E4308" s="147"/>
      <c r="F4308" s="147"/>
      <c r="G4308" s="147"/>
      <c r="H4308" s="147"/>
      <c r="I4308" s="147"/>
      <c r="J4308" s="147"/>
      <c r="K4308" s="142"/>
      <c r="L4308" s="142"/>
      <c r="M4308" s="142"/>
      <c r="N4308" s="142"/>
      <c r="O4308" s="142"/>
      <c r="P4308" s="142"/>
      <c r="Q4308" s="142"/>
      <c r="R4308" s="142"/>
      <c r="S4308" s="142"/>
      <c r="BB4308" s="147"/>
      <c r="BC4308" s="147">
        <f t="shared" si="1501"/>
        <v>23.161599999998494</v>
      </c>
      <c r="BD4308" s="163">
        <f t="shared" si="1502"/>
        <v>1.5975731008843828E-3</v>
      </c>
      <c r="BE4308" s="147">
        <f t="shared" si="1503"/>
        <v>4.1010765082687486E-6</v>
      </c>
      <c r="BF4308" s="147">
        <f t="shared" si="1499"/>
        <v>4.1010765082687486E-6</v>
      </c>
      <c r="BG4308" s="159" t="str">
        <f t="shared" si="1500"/>
        <v/>
      </c>
    </row>
    <row r="4309" spans="1:59" ht="20.100000000000001" customHeight="1" x14ac:dyDescent="0.25">
      <c r="A4309" s="147"/>
      <c r="B4309" s="147"/>
      <c r="C4309" s="147"/>
      <c r="D4309" s="147"/>
      <c r="E4309" s="147"/>
      <c r="F4309" s="147"/>
      <c r="G4309" s="147"/>
      <c r="H4309" s="147"/>
      <c r="I4309" s="147"/>
      <c r="J4309" s="147"/>
      <c r="K4309" s="142"/>
      <c r="L4309" s="142"/>
      <c r="M4309" s="142"/>
      <c r="N4309" s="142"/>
      <c r="O4309" s="142"/>
      <c r="P4309" s="142"/>
      <c r="Q4309" s="142"/>
      <c r="R4309" s="142"/>
      <c r="S4309" s="142"/>
      <c r="BB4309" s="147"/>
      <c r="BC4309" s="147">
        <f t="shared" si="1501"/>
        <v>23.167999999998493</v>
      </c>
      <c r="BD4309" s="163">
        <f t="shared" si="1502"/>
        <v>1.593472024376114E-3</v>
      </c>
      <c r="BE4309" s="147">
        <f t="shared" si="1503"/>
        <v>4.0907982003447925E-6</v>
      </c>
      <c r="BF4309" s="147">
        <f t="shared" si="1499"/>
        <v>4.0907982003447925E-6</v>
      </c>
      <c r="BG4309" s="159" t="str">
        <f t="shared" si="1500"/>
        <v/>
      </c>
    </row>
    <row r="4310" spans="1:59" ht="20.100000000000001" customHeight="1" x14ac:dyDescent="0.25">
      <c r="A4310" s="147"/>
      <c r="B4310" s="147"/>
      <c r="C4310" s="147"/>
      <c r="D4310" s="147"/>
      <c r="E4310" s="147"/>
      <c r="F4310" s="147"/>
      <c r="G4310" s="147"/>
      <c r="H4310" s="147"/>
      <c r="I4310" s="147"/>
      <c r="J4310" s="147"/>
      <c r="K4310" s="142"/>
      <c r="L4310" s="142"/>
      <c r="M4310" s="142"/>
      <c r="N4310" s="142"/>
      <c r="O4310" s="142"/>
      <c r="P4310" s="142"/>
      <c r="Q4310" s="142"/>
      <c r="R4310" s="142"/>
      <c r="S4310" s="142"/>
      <c r="BB4310" s="147"/>
      <c r="BC4310" s="147">
        <f t="shared" si="1501"/>
        <v>23.174399999998492</v>
      </c>
      <c r="BD4310" s="163">
        <f t="shared" si="1502"/>
        <v>1.5893812261757693E-3</v>
      </c>
      <c r="BE4310" s="147">
        <f t="shared" si="1503"/>
        <v>4.080544874142172E-6</v>
      </c>
      <c r="BF4310" s="147">
        <f t="shared" si="1499"/>
        <v>4.080544874142172E-6</v>
      </c>
      <c r="BG4310" s="159" t="str">
        <f t="shared" si="1500"/>
        <v/>
      </c>
    </row>
    <row r="4311" spans="1:59" ht="20.100000000000001" customHeight="1" x14ac:dyDescent="0.25">
      <c r="A4311" s="147"/>
      <c r="B4311" s="147"/>
      <c r="C4311" s="147"/>
      <c r="D4311" s="147"/>
      <c r="E4311" s="147"/>
      <c r="F4311" s="147"/>
      <c r="G4311" s="147"/>
      <c r="H4311" s="147"/>
      <c r="I4311" s="147"/>
      <c r="J4311" s="147"/>
      <c r="K4311" s="142"/>
      <c r="L4311" s="142"/>
      <c r="M4311" s="142"/>
      <c r="N4311" s="142"/>
      <c r="O4311" s="142"/>
      <c r="P4311" s="142"/>
      <c r="Q4311" s="142"/>
      <c r="R4311" s="142"/>
      <c r="S4311" s="142"/>
      <c r="BB4311" s="147"/>
      <c r="BC4311" s="147">
        <f t="shared" si="1501"/>
        <v>23.180799999998492</v>
      </c>
      <c r="BD4311" s="163">
        <f t="shared" si="1502"/>
        <v>1.5853006813016271E-3</v>
      </c>
      <c r="BE4311" s="147">
        <f t="shared" si="1503"/>
        <v>4.0703164713726606E-6</v>
      </c>
      <c r="BF4311" s="147">
        <f t="shared" si="1499"/>
        <v>4.0703164713726606E-6</v>
      </c>
      <c r="BG4311" s="159" t="str">
        <f t="shared" si="1500"/>
        <v/>
      </c>
    </row>
    <row r="4312" spans="1:59" ht="20.100000000000001" customHeight="1" x14ac:dyDescent="0.25">
      <c r="A4312" s="147"/>
      <c r="B4312" s="147"/>
      <c r="C4312" s="147"/>
      <c r="D4312" s="147"/>
      <c r="E4312" s="147"/>
      <c r="F4312" s="147"/>
      <c r="G4312" s="147"/>
      <c r="H4312" s="147"/>
      <c r="I4312" s="147"/>
      <c r="J4312" s="147"/>
      <c r="K4312" s="142"/>
      <c r="L4312" s="142"/>
      <c r="M4312" s="142"/>
      <c r="N4312" s="142"/>
      <c r="O4312" s="142"/>
      <c r="P4312" s="142"/>
      <c r="Q4312" s="142"/>
      <c r="R4312" s="142"/>
      <c r="S4312" s="142"/>
      <c r="BB4312" s="147"/>
      <c r="BC4312" s="147">
        <f t="shared" si="1501"/>
        <v>23.187199999998491</v>
      </c>
      <c r="BD4312" s="163">
        <f t="shared" si="1502"/>
        <v>1.5812303648302544E-3</v>
      </c>
      <c r="BE4312" s="147">
        <f t="shared" si="1503"/>
        <v>4.0601129338930977E-6</v>
      </c>
      <c r="BF4312" s="147">
        <f t="shared" si="1499"/>
        <v>4.0601129338930977E-6</v>
      </c>
      <c r="BG4312" s="159" t="str">
        <f t="shared" si="1500"/>
        <v/>
      </c>
    </row>
    <row r="4313" spans="1:59" ht="20.100000000000001" customHeight="1" x14ac:dyDescent="0.25">
      <c r="A4313" s="147"/>
      <c r="B4313" s="147"/>
      <c r="C4313" s="147"/>
      <c r="D4313" s="147"/>
      <c r="E4313" s="147"/>
      <c r="F4313" s="147"/>
      <c r="G4313" s="147"/>
      <c r="H4313" s="147"/>
      <c r="I4313" s="147"/>
      <c r="J4313" s="147"/>
      <c r="K4313" s="142"/>
      <c r="L4313" s="142"/>
      <c r="M4313" s="142"/>
      <c r="N4313" s="142"/>
      <c r="O4313" s="142"/>
      <c r="P4313" s="142"/>
      <c r="Q4313" s="142"/>
      <c r="R4313" s="142"/>
      <c r="S4313" s="142"/>
      <c r="BB4313" s="147"/>
      <c r="BC4313" s="147">
        <f t="shared" si="1501"/>
        <v>23.19359999999849</v>
      </c>
      <c r="BD4313" s="163">
        <f t="shared" si="1502"/>
        <v>1.5771702518963613E-3</v>
      </c>
      <c r="BE4313" s="147">
        <f t="shared" si="1503"/>
        <v>4.0499342036728631E-6</v>
      </c>
      <c r="BF4313" s="147">
        <f t="shared" si="1499"/>
        <v>4.0499342036728631E-6</v>
      </c>
      <c r="BG4313" s="159" t="str">
        <f t="shared" si="1500"/>
        <v/>
      </c>
    </row>
    <row r="4314" spans="1:59" ht="20.100000000000001" customHeight="1" x14ac:dyDescent="0.25">
      <c r="A4314" s="147"/>
      <c r="B4314" s="147"/>
      <c r="C4314" s="147"/>
      <c r="D4314" s="147"/>
      <c r="E4314" s="147"/>
      <c r="F4314" s="147"/>
      <c r="G4314" s="147"/>
      <c r="H4314" s="147"/>
      <c r="I4314" s="147"/>
      <c r="J4314" s="147"/>
      <c r="K4314" s="142"/>
      <c r="L4314" s="142"/>
      <c r="M4314" s="142"/>
      <c r="N4314" s="142"/>
      <c r="O4314" s="142"/>
      <c r="P4314" s="142"/>
      <c r="Q4314" s="142"/>
      <c r="R4314" s="142"/>
      <c r="S4314" s="142"/>
      <c r="BB4314" s="147"/>
      <c r="BC4314" s="147">
        <f t="shared" si="1501"/>
        <v>23.199999999998489</v>
      </c>
      <c r="BD4314" s="163">
        <f t="shared" si="1502"/>
        <v>1.5731203176926885E-3</v>
      </c>
      <c r="BE4314" s="147">
        <f t="shared" si="1503"/>
        <v>4.0397802228155609E-6</v>
      </c>
      <c r="BF4314" s="147">
        <f t="shared" si="1499"/>
        <v>4.0397802228155609E-6</v>
      </c>
      <c r="BG4314" s="159" t="str">
        <f t="shared" si="1500"/>
        <v/>
      </c>
    </row>
    <row r="4315" spans="1:59" ht="20.100000000000001" customHeight="1" x14ac:dyDescent="0.25">
      <c r="A4315" s="147"/>
      <c r="B4315" s="147"/>
      <c r="C4315" s="147"/>
      <c r="D4315" s="147"/>
      <c r="E4315" s="147"/>
      <c r="F4315" s="147"/>
      <c r="G4315" s="147"/>
      <c r="H4315" s="147"/>
      <c r="I4315" s="147"/>
      <c r="J4315" s="147"/>
      <c r="K4315" s="142"/>
      <c r="L4315" s="142"/>
      <c r="M4315" s="142"/>
      <c r="N4315" s="142"/>
      <c r="O4315" s="142"/>
      <c r="P4315" s="142"/>
      <c r="Q4315" s="142"/>
      <c r="R4315" s="142"/>
      <c r="S4315" s="142"/>
      <c r="BB4315" s="147"/>
      <c r="BC4315" s="147">
        <f t="shared" si="1501"/>
        <v>23.206399999998489</v>
      </c>
      <c r="BD4315" s="163">
        <f t="shared" si="1502"/>
        <v>1.5690805374698729E-3</v>
      </c>
      <c r="BE4315" s="147">
        <f t="shared" si="1503"/>
        <v>4.0296509335598866E-6</v>
      </c>
      <c r="BF4315" s="147">
        <f t="shared" si="1499"/>
        <v>4.0296509335598866E-6</v>
      </c>
      <c r="BG4315" s="159" t="str">
        <f t="shared" si="1500"/>
        <v/>
      </c>
    </row>
    <row r="4316" spans="1:59" ht="20.100000000000001" customHeight="1" x14ac:dyDescent="0.25">
      <c r="A4316" s="147"/>
      <c r="B4316" s="147"/>
      <c r="C4316" s="147"/>
      <c r="D4316" s="147"/>
      <c r="E4316" s="147"/>
      <c r="F4316" s="147"/>
      <c r="G4316" s="147"/>
      <c r="H4316" s="147"/>
      <c r="I4316" s="147"/>
      <c r="J4316" s="147"/>
      <c r="K4316" s="142"/>
      <c r="L4316" s="142"/>
      <c r="M4316" s="142"/>
      <c r="N4316" s="142"/>
      <c r="O4316" s="142"/>
      <c r="P4316" s="142"/>
      <c r="Q4316" s="142"/>
      <c r="R4316" s="142"/>
      <c r="S4316" s="142"/>
      <c r="BB4316" s="147"/>
      <c r="BC4316" s="147">
        <f t="shared" si="1501"/>
        <v>23.212799999998488</v>
      </c>
      <c r="BD4316" s="163">
        <f t="shared" si="1502"/>
        <v>1.565050886536313E-3</v>
      </c>
      <c r="BE4316" s="147">
        <f t="shared" si="1503"/>
        <v>4.0195462782553412E-6</v>
      </c>
      <c r="BF4316" s="147">
        <f t="shared" si="1499"/>
        <v>4.0195462782553412E-6</v>
      </c>
      <c r="BG4316" s="159" t="str">
        <f t="shared" si="1500"/>
        <v/>
      </c>
    </row>
    <row r="4317" spans="1:59" ht="20.100000000000001" customHeight="1" x14ac:dyDescent="0.25">
      <c r="A4317" s="147"/>
      <c r="B4317" s="147"/>
      <c r="C4317" s="147"/>
      <c r="D4317" s="147"/>
      <c r="E4317" s="147"/>
      <c r="F4317" s="147"/>
      <c r="G4317" s="147"/>
      <c r="H4317" s="147"/>
      <c r="I4317" s="147"/>
      <c r="J4317" s="147"/>
      <c r="K4317" s="142"/>
      <c r="L4317" s="142"/>
      <c r="M4317" s="142"/>
      <c r="N4317" s="142"/>
      <c r="O4317" s="142"/>
      <c r="P4317" s="142"/>
      <c r="Q4317" s="142"/>
      <c r="R4317" s="142"/>
      <c r="S4317" s="142"/>
      <c r="BB4317" s="147"/>
      <c r="BC4317" s="147">
        <f t="shared" si="1501"/>
        <v>23.219199999998487</v>
      </c>
      <c r="BD4317" s="163">
        <f t="shared" si="1502"/>
        <v>1.5610313402580577E-3</v>
      </c>
      <c r="BE4317" s="147">
        <f t="shared" si="1503"/>
        <v>4.009466199392589E-6</v>
      </c>
      <c r="BF4317" s="147">
        <f t="shared" si="1499"/>
        <v>4.009466199392589E-6</v>
      </c>
      <c r="BG4317" s="159" t="str">
        <f t="shared" si="1500"/>
        <v/>
      </c>
    </row>
    <row r="4318" spans="1:59" ht="20.100000000000001" customHeight="1" x14ac:dyDescent="0.25">
      <c r="A4318" s="147"/>
      <c r="B4318" s="147"/>
      <c r="C4318" s="147"/>
      <c r="D4318" s="147"/>
      <c r="E4318" s="147"/>
      <c r="F4318" s="147"/>
      <c r="G4318" s="147"/>
      <c r="H4318" s="147"/>
      <c r="I4318" s="147"/>
      <c r="J4318" s="147"/>
      <c r="K4318" s="142"/>
      <c r="L4318" s="142"/>
      <c r="M4318" s="142"/>
      <c r="N4318" s="142"/>
      <c r="O4318" s="142"/>
      <c r="P4318" s="142"/>
      <c r="Q4318" s="142"/>
      <c r="R4318" s="142"/>
      <c r="S4318" s="142"/>
      <c r="BB4318" s="147"/>
      <c r="BC4318" s="147">
        <f t="shared" si="1501"/>
        <v>23.225599999998487</v>
      </c>
      <c r="BD4318" s="163">
        <f t="shared" si="1502"/>
        <v>1.5570218740586651E-3</v>
      </c>
      <c r="BE4318" s="147">
        <f t="shared" si="1503"/>
        <v>3.9994106395824236E-6</v>
      </c>
      <c r="BF4318" s="147">
        <f t="shared" si="1499"/>
        <v>3.9994106395824236E-6</v>
      </c>
      <c r="BG4318" s="159" t="str">
        <f t="shared" si="1500"/>
        <v/>
      </c>
    </row>
    <row r="4319" spans="1:59" ht="20.100000000000001" customHeight="1" x14ac:dyDescent="0.25">
      <c r="A4319" s="147"/>
      <c r="B4319" s="147"/>
      <c r="C4319" s="147"/>
      <c r="D4319" s="147"/>
      <c r="E4319" s="147"/>
      <c r="F4319" s="147"/>
      <c r="G4319" s="147"/>
      <c r="H4319" s="147"/>
      <c r="I4319" s="147"/>
      <c r="J4319" s="147"/>
      <c r="K4319" s="142"/>
      <c r="L4319" s="142"/>
      <c r="M4319" s="142"/>
      <c r="N4319" s="142"/>
      <c r="O4319" s="142"/>
      <c r="P4319" s="142"/>
      <c r="Q4319" s="142"/>
      <c r="R4319" s="142"/>
      <c r="S4319" s="142"/>
      <c r="BB4319" s="147"/>
      <c r="BC4319" s="147">
        <f t="shared" si="1501"/>
        <v>23.231999999998486</v>
      </c>
      <c r="BD4319" s="163">
        <f t="shared" si="1502"/>
        <v>1.5530224634190827E-3</v>
      </c>
      <c r="BE4319" s="147">
        <f t="shared" si="1503"/>
        <v>3.9893795415666105E-6</v>
      </c>
      <c r="BF4319" s="147">
        <f t="shared" si="1499"/>
        <v>3.9893795415666105E-6</v>
      </c>
      <c r="BG4319" s="159" t="str">
        <f t="shared" si="1500"/>
        <v/>
      </c>
    </row>
    <row r="4320" spans="1:59" ht="20.100000000000001" customHeight="1" x14ac:dyDescent="0.25">
      <c r="A4320" s="147"/>
      <c r="B4320" s="147"/>
      <c r="C4320" s="147"/>
      <c r="D4320" s="147"/>
      <c r="E4320" s="147"/>
      <c r="F4320" s="147"/>
      <c r="G4320" s="147"/>
      <c r="H4320" s="147"/>
      <c r="I4320" s="147"/>
      <c r="J4320" s="147"/>
      <c r="K4320" s="142"/>
      <c r="L4320" s="142"/>
      <c r="M4320" s="142"/>
      <c r="N4320" s="142"/>
      <c r="O4320" s="142"/>
      <c r="P4320" s="142"/>
      <c r="Q4320" s="142"/>
      <c r="R4320" s="142"/>
      <c r="S4320" s="142"/>
      <c r="BB4320" s="147"/>
      <c r="BC4320" s="147">
        <f t="shared" si="1501"/>
        <v>23.238399999998485</v>
      </c>
      <c r="BD4320" s="163">
        <f t="shared" si="1502"/>
        <v>1.5490330838775161E-3</v>
      </c>
      <c r="BE4320" s="147">
        <f t="shared" si="1503"/>
        <v>3.979372848202491E-6</v>
      </c>
      <c r="BF4320" s="147">
        <f t="shared" si="1499"/>
        <v>3.979372848202491E-6</v>
      </c>
      <c r="BG4320" s="159" t="str">
        <f t="shared" si="1500"/>
        <v/>
      </c>
    </row>
    <row r="4321" spans="1:59" ht="20.100000000000001" customHeight="1" x14ac:dyDescent="0.25">
      <c r="A4321" s="147"/>
      <c r="B4321" s="147"/>
      <c r="C4321" s="147"/>
      <c r="D4321" s="147"/>
      <c r="E4321" s="147"/>
      <c r="F4321" s="147"/>
      <c r="G4321" s="147"/>
      <c r="H4321" s="147"/>
      <c r="I4321" s="147"/>
      <c r="J4321" s="147"/>
      <c r="K4321" s="142"/>
      <c r="L4321" s="142"/>
      <c r="M4321" s="142"/>
      <c r="N4321" s="142"/>
      <c r="O4321" s="142"/>
      <c r="P4321" s="142"/>
      <c r="Q4321" s="142"/>
      <c r="R4321" s="142"/>
      <c r="S4321" s="142"/>
      <c r="BB4321" s="147"/>
      <c r="BC4321" s="147">
        <f t="shared" si="1501"/>
        <v>23.244799999998484</v>
      </c>
      <c r="BD4321" s="163">
        <f t="shared" si="1502"/>
        <v>1.5450537110293136E-3</v>
      </c>
      <c r="BE4321" s="147">
        <f t="shared" si="1503"/>
        <v>3.9693905024874854E-6</v>
      </c>
      <c r="BF4321" s="147">
        <f t="shared" si="1499"/>
        <v>3.9693905024874854E-6</v>
      </c>
      <c r="BG4321" s="159" t="str">
        <f t="shared" si="1500"/>
        <v/>
      </c>
    </row>
    <row r="4322" spans="1:59" ht="20.100000000000001" customHeight="1" x14ac:dyDescent="0.25">
      <c r="A4322" s="147"/>
      <c r="B4322" s="147"/>
      <c r="C4322" s="147"/>
      <c r="D4322" s="147"/>
      <c r="E4322" s="147"/>
      <c r="F4322" s="147"/>
      <c r="G4322" s="147"/>
      <c r="H4322" s="147"/>
      <c r="I4322" s="147"/>
      <c r="J4322" s="147"/>
      <c r="K4322" s="142"/>
      <c r="L4322" s="142"/>
      <c r="M4322" s="142"/>
      <c r="N4322" s="142"/>
      <c r="O4322" s="142"/>
      <c r="P4322" s="142"/>
      <c r="Q4322" s="142"/>
      <c r="R4322" s="142"/>
      <c r="S4322" s="142"/>
      <c r="BB4322" s="147"/>
      <c r="BC4322" s="147">
        <f t="shared" si="1501"/>
        <v>23.251199999998484</v>
      </c>
      <c r="BD4322" s="163">
        <f t="shared" si="1502"/>
        <v>1.5410843205268261E-3</v>
      </c>
      <c r="BE4322" s="147">
        <f t="shared" si="1503"/>
        <v>3.9594324475350235E-6</v>
      </c>
      <c r="BF4322" s="147">
        <f t="shared" si="1499"/>
        <v>3.9594324475350235E-6</v>
      </c>
      <c r="BG4322" s="159" t="str">
        <f t="shared" si="1500"/>
        <v/>
      </c>
    </row>
    <row r="4323" spans="1:59" ht="20.100000000000001" customHeight="1" x14ac:dyDescent="0.25">
      <c r="A4323" s="147"/>
      <c r="B4323" s="147"/>
      <c r="C4323" s="147"/>
      <c r="D4323" s="147"/>
      <c r="E4323" s="147"/>
      <c r="F4323" s="147"/>
      <c r="G4323" s="147"/>
      <c r="H4323" s="147"/>
      <c r="I4323" s="147"/>
      <c r="J4323" s="147"/>
      <c r="K4323" s="142"/>
      <c r="L4323" s="142"/>
      <c r="M4323" s="142"/>
      <c r="N4323" s="142"/>
      <c r="O4323" s="142"/>
      <c r="P4323" s="142"/>
      <c r="Q4323" s="142"/>
      <c r="R4323" s="142"/>
      <c r="S4323" s="142"/>
      <c r="BB4323" s="147"/>
      <c r="BC4323" s="147">
        <f t="shared" si="1501"/>
        <v>23.257599999998483</v>
      </c>
      <c r="BD4323" s="163">
        <f t="shared" si="1502"/>
        <v>1.5371248880792911E-3</v>
      </c>
      <c r="BE4323" s="147">
        <f t="shared" si="1503"/>
        <v>3.94949862659341E-6</v>
      </c>
      <c r="BF4323" s="147">
        <f t="shared" si="1499"/>
        <v>3.94949862659341E-6</v>
      </c>
      <c r="BG4323" s="159" t="str">
        <f t="shared" si="1500"/>
        <v/>
      </c>
    </row>
    <row r="4324" spans="1:59" ht="20.100000000000001" customHeight="1" x14ac:dyDescent="0.25">
      <c r="A4324" s="147"/>
      <c r="B4324" s="147"/>
      <c r="C4324" s="147"/>
      <c r="D4324" s="147"/>
      <c r="E4324" s="147"/>
      <c r="F4324" s="147"/>
      <c r="G4324" s="147"/>
      <c r="H4324" s="147"/>
      <c r="I4324" s="147"/>
      <c r="J4324" s="147"/>
      <c r="K4324" s="142"/>
      <c r="L4324" s="142"/>
      <c r="M4324" s="142"/>
      <c r="N4324" s="142"/>
      <c r="O4324" s="142"/>
      <c r="P4324" s="142"/>
      <c r="Q4324" s="142"/>
      <c r="R4324" s="142"/>
      <c r="S4324" s="142"/>
      <c r="BB4324" s="147"/>
      <c r="BC4324" s="147">
        <f t="shared" si="1501"/>
        <v>23.263999999998482</v>
      </c>
      <c r="BD4324" s="163">
        <f t="shared" si="1502"/>
        <v>1.5331753894526976E-3</v>
      </c>
      <c r="BE4324" s="147">
        <f t="shared" si="1503"/>
        <v>3.9395889830165509E-6</v>
      </c>
      <c r="BF4324" s="147">
        <f t="shared" si="1499"/>
        <v>3.9395889830165509E-6</v>
      </c>
      <c r="BG4324" s="159" t="str">
        <f t="shared" si="1500"/>
        <v/>
      </c>
    </row>
    <row r="4325" spans="1:59" ht="20.100000000000001" customHeight="1" x14ac:dyDescent="0.25">
      <c r="A4325" s="147"/>
      <c r="B4325" s="147"/>
      <c r="C4325" s="147"/>
      <c r="D4325" s="147"/>
      <c r="E4325" s="147"/>
      <c r="F4325" s="147"/>
      <c r="G4325" s="147"/>
      <c r="H4325" s="147"/>
      <c r="I4325" s="147"/>
      <c r="J4325" s="147"/>
      <c r="K4325" s="142"/>
      <c r="L4325" s="142"/>
      <c r="M4325" s="142"/>
      <c r="N4325" s="142"/>
      <c r="O4325" s="142"/>
      <c r="P4325" s="142"/>
      <c r="Q4325" s="142"/>
      <c r="R4325" s="142"/>
      <c r="S4325" s="142"/>
      <c r="BB4325" s="147"/>
      <c r="BC4325" s="147">
        <f t="shared" si="1501"/>
        <v>23.270399999998482</v>
      </c>
      <c r="BD4325" s="163">
        <f t="shared" si="1502"/>
        <v>1.5292358004696811E-3</v>
      </c>
      <c r="BE4325" s="147">
        <f t="shared" si="1503"/>
        <v>3.9297034603086225E-6</v>
      </c>
      <c r="BF4325" s="147">
        <f t="shared" si="1499"/>
        <v>3.9297034603086225E-6</v>
      </c>
      <c r="BG4325" s="159" t="str">
        <f t="shared" si="1500"/>
        <v/>
      </c>
    </row>
    <row r="4326" spans="1:59" ht="20.100000000000001" customHeight="1" x14ac:dyDescent="0.25">
      <c r="A4326" s="147"/>
      <c r="B4326" s="147"/>
      <c r="C4326" s="147"/>
      <c r="D4326" s="147"/>
      <c r="E4326" s="147"/>
      <c r="F4326" s="147"/>
      <c r="G4326" s="147"/>
      <c r="H4326" s="147"/>
      <c r="I4326" s="147"/>
      <c r="J4326" s="147"/>
      <c r="K4326" s="142"/>
      <c r="L4326" s="142"/>
      <c r="M4326" s="142"/>
      <c r="N4326" s="142"/>
      <c r="O4326" s="142"/>
      <c r="P4326" s="142"/>
      <c r="Q4326" s="142"/>
      <c r="R4326" s="142"/>
      <c r="S4326" s="142"/>
      <c r="BB4326" s="147"/>
      <c r="BC4326" s="147">
        <f t="shared" si="1501"/>
        <v>23.276799999998481</v>
      </c>
      <c r="BD4326" s="163">
        <f t="shared" si="1502"/>
        <v>1.5253060970093725E-3</v>
      </c>
      <c r="BE4326" s="147">
        <f t="shared" si="1503"/>
        <v>3.9198420020841729E-6</v>
      </c>
      <c r="BF4326" s="147">
        <f t="shared" si="1499"/>
        <v>3.9198420020841729E-6</v>
      </c>
      <c r="BG4326" s="159" t="str">
        <f t="shared" si="1500"/>
        <v/>
      </c>
    </row>
    <row r="4327" spans="1:59" ht="20.100000000000001" customHeight="1" x14ac:dyDescent="0.25">
      <c r="A4327" s="147"/>
      <c r="B4327" s="147"/>
      <c r="C4327" s="147"/>
      <c r="D4327" s="147"/>
      <c r="E4327" s="147"/>
      <c r="F4327" s="147"/>
      <c r="G4327" s="147"/>
      <c r="H4327" s="147"/>
      <c r="I4327" s="147"/>
      <c r="J4327" s="147"/>
      <c r="K4327" s="142"/>
      <c r="L4327" s="142"/>
      <c r="M4327" s="142"/>
      <c r="N4327" s="142"/>
      <c r="O4327" s="142"/>
      <c r="P4327" s="142"/>
      <c r="Q4327" s="142"/>
      <c r="R4327" s="142"/>
      <c r="S4327" s="142"/>
      <c r="BB4327" s="147"/>
      <c r="BC4327" s="147">
        <f t="shared" si="1501"/>
        <v>23.28319999999848</v>
      </c>
      <c r="BD4327" s="163">
        <f t="shared" si="1502"/>
        <v>1.5213862550072883E-3</v>
      </c>
      <c r="BE4327" s="147">
        <f t="shared" si="1503"/>
        <v>3.9100045520806988E-6</v>
      </c>
      <c r="BF4327" s="147">
        <f t="shared" si="1499"/>
        <v>3.9100045520806988E-6</v>
      </c>
      <c r="BG4327" s="159" t="str">
        <f t="shared" si="1500"/>
        <v/>
      </c>
    </row>
    <row r="4328" spans="1:59" ht="20.100000000000001" customHeight="1" x14ac:dyDescent="0.25">
      <c r="A4328" s="147"/>
      <c r="B4328" s="147"/>
      <c r="C4328" s="147"/>
      <c r="D4328" s="147"/>
      <c r="E4328" s="147"/>
      <c r="F4328" s="147"/>
      <c r="G4328" s="147"/>
      <c r="H4328" s="147"/>
      <c r="I4328" s="147"/>
      <c r="J4328" s="147"/>
      <c r="K4328" s="142"/>
      <c r="L4328" s="142"/>
      <c r="M4328" s="142"/>
      <c r="N4328" s="142"/>
      <c r="O4328" s="142"/>
      <c r="P4328" s="142"/>
      <c r="Q4328" s="142"/>
      <c r="R4328" s="142"/>
      <c r="S4328" s="142"/>
      <c r="BB4328" s="147"/>
      <c r="BC4328" s="147">
        <f t="shared" si="1501"/>
        <v>23.28959999999848</v>
      </c>
      <c r="BD4328" s="163">
        <f t="shared" si="1502"/>
        <v>1.5174762504552076E-3</v>
      </c>
      <c r="BE4328" s="147">
        <f t="shared" si="1503"/>
        <v>3.9001910541653674E-6</v>
      </c>
      <c r="BF4328" s="147">
        <f t="shared" si="1499"/>
        <v>3.9001910541653674E-6</v>
      </c>
      <c r="BG4328" s="159" t="str">
        <f t="shared" si="1500"/>
        <v/>
      </c>
    </row>
    <row r="4329" spans="1:59" ht="20.100000000000001" customHeight="1" x14ac:dyDescent="0.25">
      <c r="A4329" s="147"/>
      <c r="B4329" s="147"/>
      <c r="C4329" s="147"/>
      <c r="D4329" s="147"/>
      <c r="E4329" s="147"/>
      <c r="F4329" s="147"/>
      <c r="G4329" s="147"/>
      <c r="H4329" s="147"/>
      <c r="I4329" s="147"/>
      <c r="J4329" s="147"/>
      <c r="K4329" s="142"/>
      <c r="L4329" s="142"/>
      <c r="M4329" s="142"/>
      <c r="N4329" s="142"/>
      <c r="O4329" s="142"/>
      <c r="P4329" s="142"/>
      <c r="Q4329" s="142"/>
      <c r="R4329" s="142"/>
      <c r="S4329" s="142"/>
      <c r="BB4329" s="147"/>
      <c r="BC4329" s="147">
        <f t="shared" si="1501"/>
        <v>23.295999999998479</v>
      </c>
      <c r="BD4329" s="163">
        <f t="shared" si="1502"/>
        <v>1.5135760594010422E-3</v>
      </c>
      <c r="BE4329" s="147">
        <f t="shared" si="1503"/>
        <v>3.8904014523278609E-6</v>
      </c>
      <c r="BF4329" s="147">
        <f t="shared" si="1499"/>
        <v>3.8904014523278609E-6</v>
      </c>
      <c r="BG4329" s="159" t="str">
        <f t="shared" si="1500"/>
        <v/>
      </c>
    </row>
    <row r="4330" spans="1:59" ht="20.100000000000001" customHeight="1" x14ac:dyDescent="0.25">
      <c r="A4330" s="147"/>
      <c r="B4330" s="147"/>
      <c r="C4330" s="147"/>
      <c r="D4330" s="147"/>
      <c r="E4330" s="147"/>
      <c r="F4330" s="147"/>
      <c r="G4330" s="147"/>
      <c r="H4330" s="147"/>
      <c r="I4330" s="147"/>
      <c r="J4330" s="147"/>
      <c r="K4330" s="142"/>
      <c r="L4330" s="142"/>
      <c r="M4330" s="142"/>
      <c r="N4330" s="142"/>
      <c r="O4330" s="142"/>
      <c r="P4330" s="142"/>
      <c r="Q4330" s="142"/>
      <c r="R4330" s="142"/>
      <c r="S4330" s="142"/>
      <c r="BB4330" s="147"/>
      <c r="BC4330" s="147">
        <f t="shared" si="1501"/>
        <v>23.302399999998478</v>
      </c>
      <c r="BD4330" s="163">
        <f t="shared" si="1502"/>
        <v>1.5096856579487144E-3</v>
      </c>
      <c r="BE4330" s="147">
        <f t="shared" si="1503"/>
        <v>3.8806356906816771E-6</v>
      </c>
      <c r="BF4330" s="147">
        <f t="shared" si="1499"/>
        <v>3.8806356906816771E-6</v>
      </c>
      <c r="BG4330" s="159" t="str">
        <f t="shared" si="1500"/>
        <v/>
      </c>
    </row>
    <row r="4331" spans="1:59" ht="20.100000000000001" customHeight="1" x14ac:dyDescent="0.25">
      <c r="A4331" s="147"/>
      <c r="B4331" s="147"/>
      <c r="C4331" s="147"/>
      <c r="D4331" s="147"/>
      <c r="E4331" s="147"/>
      <c r="F4331" s="147"/>
      <c r="G4331" s="147"/>
      <c r="H4331" s="147"/>
      <c r="I4331" s="147"/>
      <c r="J4331" s="147"/>
      <c r="K4331" s="142"/>
      <c r="L4331" s="142"/>
      <c r="M4331" s="142"/>
      <c r="N4331" s="142"/>
      <c r="O4331" s="142"/>
      <c r="P4331" s="142"/>
      <c r="Q4331" s="142"/>
      <c r="R4331" s="142"/>
      <c r="S4331" s="142"/>
      <c r="BB4331" s="147"/>
      <c r="BC4331" s="147">
        <f t="shared" si="1501"/>
        <v>23.308799999998477</v>
      </c>
      <c r="BD4331" s="163">
        <f t="shared" si="1502"/>
        <v>1.5058050222580327E-3</v>
      </c>
      <c r="BE4331" s="147">
        <f t="shared" si="1503"/>
        <v>3.8708937134649974E-6</v>
      </c>
      <c r="BF4331" s="147">
        <f t="shared" si="1499"/>
        <v>3.8708937134649974E-6</v>
      </c>
      <c r="BG4331" s="159" t="str">
        <f t="shared" si="1500"/>
        <v/>
      </c>
    </row>
    <row r="4332" spans="1:59" ht="20.100000000000001" customHeight="1" x14ac:dyDescent="0.25">
      <c r="A4332" s="147"/>
      <c r="B4332" s="147"/>
      <c r="C4332" s="147"/>
      <c r="D4332" s="147"/>
      <c r="E4332" s="147"/>
      <c r="F4332" s="147"/>
      <c r="G4332" s="147"/>
      <c r="H4332" s="147"/>
      <c r="I4332" s="147"/>
      <c r="J4332" s="147"/>
      <c r="K4332" s="142"/>
      <c r="L4332" s="142"/>
      <c r="M4332" s="142"/>
      <c r="N4332" s="142"/>
      <c r="O4332" s="142"/>
      <c r="P4332" s="142"/>
      <c r="Q4332" s="142"/>
      <c r="R4332" s="142"/>
      <c r="S4332" s="142"/>
      <c r="BB4332" s="147"/>
      <c r="BC4332" s="147">
        <f t="shared" si="1501"/>
        <v>23.315199999998477</v>
      </c>
      <c r="BD4332" s="163">
        <f t="shared" si="1502"/>
        <v>1.5019341285445677E-3</v>
      </c>
      <c r="BE4332" s="147">
        <f t="shared" si="1503"/>
        <v>3.8611754650317957E-6</v>
      </c>
      <c r="BF4332" s="147">
        <f t="shared" si="1499"/>
        <v>3.8611754650317957E-6</v>
      </c>
      <c r="BG4332" s="159" t="str">
        <f t="shared" si="1500"/>
        <v/>
      </c>
    </row>
    <row r="4333" spans="1:59" ht="20.100000000000001" customHeight="1" x14ac:dyDescent="0.25">
      <c r="A4333" s="147"/>
      <c r="B4333" s="147"/>
      <c r="C4333" s="147"/>
      <c r="D4333" s="147"/>
      <c r="E4333" s="147"/>
      <c r="F4333" s="147"/>
      <c r="G4333" s="147"/>
      <c r="H4333" s="147"/>
      <c r="I4333" s="147"/>
      <c r="J4333" s="147"/>
      <c r="K4333" s="142"/>
      <c r="L4333" s="142"/>
      <c r="M4333" s="142"/>
      <c r="N4333" s="142"/>
      <c r="O4333" s="142"/>
      <c r="P4333" s="142"/>
      <c r="Q4333" s="142"/>
      <c r="R4333" s="142"/>
      <c r="S4333" s="142"/>
      <c r="BB4333" s="147"/>
      <c r="BC4333" s="147">
        <f t="shared" si="1501"/>
        <v>23.321599999998476</v>
      </c>
      <c r="BD4333" s="163">
        <f t="shared" si="1502"/>
        <v>1.4980729530795359E-3</v>
      </c>
      <c r="BE4333" s="147">
        <f t="shared" si="1503"/>
        <v>3.8514808898711377E-6</v>
      </c>
      <c r="BF4333" s="147">
        <f t="shared" si="1499"/>
        <v>3.8514808898711377E-6</v>
      </c>
      <c r="BG4333" s="159" t="str">
        <f t="shared" si="1500"/>
        <v/>
      </c>
    </row>
    <row r="4334" spans="1:59" ht="20.100000000000001" customHeight="1" x14ac:dyDescent="0.25">
      <c r="A4334" s="147"/>
      <c r="B4334" s="147"/>
      <c r="C4334" s="147"/>
      <c r="D4334" s="147"/>
      <c r="E4334" s="147"/>
      <c r="F4334" s="147"/>
      <c r="G4334" s="147"/>
      <c r="H4334" s="147"/>
      <c r="I4334" s="147"/>
      <c r="J4334" s="147"/>
      <c r="K4334" s="142"/>
      <c r="L4334" s="142"/>
      <c r="M4334" s="142"/>
      <c r="N4334" s="142"/>
      <c r="O4334" s="142"/>
      <c r="P4334" s="142"/>
      <c r="Q4334" s="142"/>
      <c r="R4334" s="142"/>
      <c r="S4334" s="142"/>
      <c r="BB4334" s="147"/>
      <c r="BC4334" s="147">
        <f t="shared" si="1501"/>
        <v>23.327999999998475</v>
      </c>
      <c r="BD4334" s="163">
        <f t="shared" si="1502"/>
        <v>1.4942214721896648E-3</v>
      </c>
      <c r="BE4334" s="147">
        <f t="shared" si="1503"/>
        <v>3.8418099325878818E-6</v>
      </c>
      <c r="BF4334" s="147">
        <f t="shared" si="1499"/>
        <v>3.8418099325878818E-6</v>
      </c>
      <c r="BG4334" s="159" t="str">
        <f t="shared" si="1500"/>
        <v/>
      </c>
    </row>
    <row r="4335" spans="1:59" ht="20.100000000000001" customHeight="1" x14ac:dyDescent="0.25">
      <c r="A4335" s="147"/>
      <c r="B4335" s="147"/>
      <c r="C4335" s="147"/>
      <c r="D4335" s="147"/>
      <c r="E4335" s="147"/>
      <c r="F4335" s="147"/>
      <c r="G4335" s="147"/>
      <c r="H4335" s="147"/>
      <c r="I4335" s="147"/>
      <c r="J4335" s="147"/>
      <c r="K4335" s="142"/>
      <c r="L4335" s="142"/>
      <c r="M4335" s="142"/>
      <c r="N4335" s="142"/>
      <c r="O4335" s="142"/>
      <c r="P4335" s="142"/>
      <c r="Q4335" s="142"/>
      <c r="R4335" s="142"/>
      <c r="S4335" s="142"/>
      <c r="BB4335" s="147"/>
      <c r="BC4335" s="147">
        <f t="shared" si="1501"/>
        <v>23.334399999998475</v>
      </c>
      <c r="BD4335" s="163">
        <f t="shared" si="1502"/>
        <v>1.4903796622570769E-3</v>
      </c>
      <c r="BE4335" s="147">
        <f t="shared" si="1503"/>
        <v>3.8321625379028959E-6</v>
      </c>
      <c r="BF4335" s="147">
        <f t="shared" si="1499"/>
        <v>3.8321625379028959E-6</v>
      </c>
      <c r="BG4335" s="159" t="str">
        <f t="shared" si="1500"/>
        <v/>
      </c>
    </row>
    <row r="4336" spans="1:59" ht="20.100000000000001" customHeight="1" x14ac:dyDescent="0.25">
      <c r="A4336" s="147"/>
      <c r="B4336" s="147"/>
      <c r="C4336" s="147"/>
      <c r="D4336" s="147"/>
      <c r="E4336" s="147"/>
      <c r="F4336" s="147"/>
      <c r="G4336" s="147"/>
      <c r="H4336" s="147"/>
      <c r="I4336" s="147"/>
      <c r="J4336" s="147"/>
      <c r="K4336" s="142"/>
      <c r="L4336" s="142"/>
      <c r="M4336" s="142"/>
      <c r="N4336" s="142"/>
      <c r="O4336" s="142"/>
      <c r="P4336" s="142"/>
      <c r="Q4336" s="142"/>
      <c r="R4336" s="142"/>
      <c r="S4336" s="142"/>
      <c r="BB4336" s="147"/>
      <c r="BC4336" s="147">
        <f t="shared" si="1501"/>
        <v>23.340799999998474</v>
      </c>
      <c r="BD4336" s="163">
        <f t="shared" si="1502"/>
        <v>1.486547499719174E-3</v>
      </c>
      <c r="BE4336" s="147">
        <f t="shared" si="1503"/>
        <v>3.8225386506721398E-6</v>
      </c>
      <c r="BF4336" s="147">
        <f t="shared" si="1499"/>
        <v>3.8225386506721398E-6</v>
      </c>
      <c r="BG4336" s="159" t="str">
        <f t="shared" si="1500"/>
        <v/>
      </c>
    </row>
    <row r="4337" spans="1:59" ht="20.100000000000001" customHeight="1" x14ac:dyDescent="0.25">
      <c r="A4337" s="147"/>
      <c r="B4337" s="147"/>
      <c r="C4337" s="147"/>
      <c r="D4337" s="147"/>
      <c r="E4337" s="147"/>
      <c r="F4337" s="147"/>
      <c r="G4337" s="147"/>
      <c r="H4337" s="147"/>
      <c r="I4337" s="147"/>
      <c r="J4337" s="147"/>
      <c r="K4337" s="142"/>
      <c r="L4337" s="142"/>
      <c r="M4337" s="142"/>
      <c r="N4337" s="142"/>
      <c r="O4337" s="142"/>
      <c r="P4337" s="142"/>
      <c r="Q4337" s="142"/>
      <c r="R4337" s="142"/>
      <c r="S4337" s="142"/>
      <c r="BB4337" s="147"/>
      <c r="BC4337" s="147">
        <f t="shared" si="1501"/>
        <v>23.347199999998473</v>
      </c>
      <c r="BD4337" s="163">
        <f t="shared" si="1502"/>
        <v>1.4827249610685018E-3</v>
      </c>
      <c r="BE4337" s="147">
        <f t="shared" si="1503"/>
        <v>3.8129382158706183E-6</v>
      </c>
      <c r="BF4337" s="147">
        <f t="shared" ref="BF4337:BF4400" si="1504">IF(BD4337&lt;(1-$BB$693),BE4337,"")</f>
        <v>3.8129382158706183E-6</v>
      </c>
      <c r="BG4337" s="159" t="str">
        <f t="shared" ref="BG4337:BG4400" si="1505">IF(BD4337&lt;(1-$BB$699),BE4337,"")</f>
        <v/>
      </c>
    </row>
    <row r="4338" spans="1:59" ht="20.100000000000001" customHeight="1" x14ac:dyDescent="0.25">
      <c r="A4338" s="147"/>
      <c r="B4338" s="147"/>
      <c r="C4338" s="147"/>
      <c r="D4338" s="147"/>
      <c r="E4338" s="147"/>
      <c r="F4338" s="147"/>
      <c r="G4338" s="147"/>
      <c r="H4338" s="147"/>
      <c r="I4338" s="147"/>
      <c r="J4338" s="147"/>
      <c r="K4338" s="142"/>
      <c r="L4338" s="142"/>
      <c r="M4338" s="142"/>
      <c r="N4338" s="142"/>
      <c r="O4338" s="142"/>
      <c r="P4338" s="142"/>
      <c r="Q4338" s="142"/>
      <c r="R4338" s="142"/>
      <c r="S4338" s="142"/>
      <c r="BB4338" s="147"/>
      <c r="BC4338" s="147">
        <f t="shared" ref="BC4338:BC4401" si="1506">BC4337+$BF$686</f>
        <v>23.353599999998472</v>
      </c>
      <c r="BD4338" s="163">
        <f t="shared" ref="BD4338:BD4401" si="1507">_xlfn.CHISQ.DIST.RT(BC4338,7)</f>
        <v>1.4789120228526312E-3</v>
      </c>
      <c r="BE4338" s="147">
        <f t="shared" ref="BE4338:BE4401" si="1508">BD4338-BD4339</f>
        <v>3.8033611785819738E-6</v>
      </c>
      <c r="BF4338" s="147">
        <f t="shared" si="1504"/>
        <v>3.8033611785819738E-6</v>
      </c>
      <c r="BG4338" s="159" t="str">
        <f t="shared" si="1505"/>
        <v/>
      </c>
    </row>
    <row r="4339" spans="1:59" ht="20.100000000000001" customHeight="1" x14ac:dyDescent="0.25">
      <c r="A4339" s="147"/>
      <c r="B4339" s="147"/>
      <c r="C4339" s="147"/>
      <c r="D4339" s="147"/>
      <c r="E4339" s="147"/>
      <c r="F4339" s="147"/>
      <c r="G4339" s="147"/>
      <c r="H4339" s="147"/>
      <c r="I4339" s="147"/>
      <c r="J4339" s="147"/>
      <c r="K4339" s="142"/>
      <c r="L4339" s="142"/>
      <c r="M4339" s="142"/>
      <c r="N4339" s="142"/>
      <c r="O4339" s="142"/>
      <c r="P4339" s="142"/>
      <c r="Q4339" s="142"/>
      <c r="R4339" s="142"/>
      <c r="S4339" s="142"/>
      <c r="BB4339" s="147"/>
      <c r="BC4339" s="147">
        <f t="shared" si="1506"/>
        <v>23.359999999998472</v>
      </c>
      <c r="BD4339" s="163">
        <f t="shared" si="1507"/>
        <v>1.4751086616740493E-3</v>
      </c>
      <c r="BE4339" s="147">
        <f t="shared" si="1508"/>
        <v>3.7938074840303607E-6</v>
      </c>
      <c r="BF4339" s="147">
        <f t="shared" si="1504"/>
        <v>3.7938074840303607E-6</v>
      </c>
      <c r="BG4339" s="159" t="str">
        <f t="shared" si="1505"/>
        <v/>
      </c>
    </row>
    <row r="4340" spans="1:59" ht="20.100000000000001" customHeight="1" x14ac:dyDescent="0.25">
      <c r="A4340" s="147"/>
      <c r="B4340" s="147"/>
      <c r="C4340" s="147"/>
      <c r="D4340" s="147"/>
      <c r="E4340" s="147"/>
      <c r="F4340" s="147"/>
      <c r="G4340" s="147"/>
      <c r="H4340" s="147"/>
      <c r="I4340" s="147"/>
      <c r="J4340" s="147"/>
      <c r="K4340" s="142"/>
      <c r="L4340" s="142"/>
      <c r="M4340" s="142"/>
      <c r="N4340" s="142"/>
      <c r="O4340" s="142"/>
      <c r="P4340" s="142"/>
      <c r="Q4340" s="142"/>
      <c r="R4340" s="142"/>
      <c r="S4340" s="142"/>
      <c r="BB4340" s="147"/>
      <c r="BC4340" s="147">
        <f t="shared" si="1506"/>
        <v>23.366399999998471</v>
      </c>
      <c r="BD4340" s="163">
        <f t="shared" si="1507"/>
        <v>1.4713148541900189E-3</v>
      </c>
      <c r="BE4340" s="147">
        <f t="shared" si="1508"/>
        <v>3.7842770775468361E-6</v>
      </c>
      <c r="BF4340" s="147">
        <f t="shared" si="1504"/>
        <v>3.7842770775468361E-6</v>
      </c>
      <c r="BG4340" s="159" t="str">
        <f t="shared" si="1505"/>
        <v/>
      </c>
    </row>
    <row r="4341" spans="1:59" ht="20.100000000000001" customHeight="1" x14ac:dyDescent="0.25">
      <c r="A4341" s="147"/>
      <c r="B4341" s="147"/>
      <c r="C4341" s="147"/>
      <c r="D4341" s="147"/>
      <c r="E4341" s="147"/>
      <c r="F4341" s="147"/>
      <c r="G4341" s="147"/>
      <c r="H4341" s="147"/>
      <c r="I4341" s="147"/>
      <c r="J4341" s="147"/>
      <c r="K4341" s="142"/>
      <c r="L4341" s="142"/>
      <c r="M4341" s="142"/>
      <c r="N4341" s="142"/>
      <c r="O4341" s="142"/>
      <c r="P4341" s="142"/>
      <c r="Q4341" s="142"/>
      <c r="R4341" s="142"/>
      <c r="S4341" s="142"/>
      <c r="BB4341" s="147"/>
      <c r="BC4341" s="147">
        <f t="shared" si="1506"/>
        <v>23.37279999999847</v>
      </c>
      <c r="BD4341" s="163">
        <f t="shared" si="1507"/>
        <v>1.4675305771124721E-3</v>
      </c>
      <c r="BE4341" s="147">
        <f t="shared" si="1508"/>
        <v>3.7747699045936455E-6</v>
      </c>
      <c r="BF4341" s="147">
        <f t="shared" si="1504"/>
        <v>3.7747699045936455E-6</v>
      </c>
      <c r="BG4341" s="159" t="str">
        <f t="shared" si="1505"/>
        <v/>
      </c>
    </row>
    <row r="4342" spans="1:59" ht="20.100000000000001" customHeight="1" x14ac:dyDescent="0.25">
      <c r="A4342" s="147"/>
      <c r="B4342" s="147"/>
      <c r="C4342" s="147"/>
      <c r="D4342" s="147"/>
      <c r="E4342" s="147"/>
      <c r="F4342" s="147"/>
      <c r="G4342" s="147"/>
      <c r="H4342" s="147"/>
      <c r="I4342" s="147"/>
      <c r="J4342" s="147"/>
      <c r="K4342" s="142"/>
      <c r="L4342" s="142"/>
      <c r="M4342" s="142"/>
      <c r="N4342" s="142"/>
      <c r="O4342" s="142"/>
      <c r="P4342" s="142"/>
      <c r="Q4342" s="142"/>
      <c r="R4342" s="142"/>
      <c r="S4342" s="142"/>
      <c r="BB4342" s="147"/>
      <c r="BC4342" s="147">
        <f t="shared" si="1506"/>
        <v>23.37919999999847</v>
      </c>
      <c r="BD4342" s="163">
        <f t="shared" si="1507"/>
        <v>1.4637558072078784E-3</v>
      </c>
      <c r="BE4342" s="147">
        <f t="shared" si="1508"/>
        <v>3.7652859107431894E-6</v>
      </c>
      <c r="BF4342" s="147">
        <f t="shared" si="1504"/>
        <v>3.7652859107431894E-6</v>
      </c>
      <c r="BG4342" s="159" t="str">
        <f t="shared" si="1505"/>
        <v/>
      </c>
    </row>
    <row r="4343" spans="1:59" ht="20.100000000000001" customHeight="1" x14ac:dyDescent="0.25">
      <c r="A4343" s="147"/>
      <c r="B4343" s="147"/>
      <c r="C4343" s="147"/>
      <c r="D4343" s="147"/>
      <c r="E4343" s="147"/>
      <c r="F4343" s="147"/>
      <c r="G4343" s="147"/>
      <c r="H4343" s="147"/>
      <c r="I4343" s="147"/>
      <c r="J4343" s="147"/>
      <c r="K4343" s="142"/>
      <c r="L4343" s="142"/>
      <c r="M4343" s="142"/>
      <c r="N4343" s="142"/>
      <c r="O4343" s="142"/>
      <c r="P4343" s="142"/>
      <c r="Q4343" s="142"/>
      <c r="R4343" s="142"/>
      <c r="S4343" s="142"/>
      <c r="BB4343" s="147"/>
      <c r="BC4343" s="147">
        <f t="shared" si="1506"/>
        <v>23.385599999998469</v>
      </c>
      <c r="BD4343" s="163">
        <f t="shared" si="1507"/>
        <v>1.4599905212971352E-3</v>
      </c>
      <c r="BE4343" s="147">
        <f t="shared" si="1508"/>
        <v>3.7558250417003575E-6</v>
      </c>
      <c r="BF4343" s="147">
        <f t="shared" si="1504"/>
        <v>3.7558250417003575E-6</v>
      </c>
      <c r="BG4343" s="159" t="str">
        <f t="shared" si="1505"/>
        <v/>
      </c>
    </row>
    <row r="4344" spans="1:59" ht="20.100000000000001" customHeight="1" x14ac:dyDescent="0.25">
      <c r="A4344" s="147"/>
      <c r="B4344" s="147"/>
      <c r="C4344" s="147"/>
      <c r="D4344" s="147"/>
      <c r="E4344" s="147"/>
      <c r="F4344" s="147"/>
      <c r="G4344" s="147"/>
      <c r="H4344" s="147"/>
      <c r="I4344" s="147"/>
      <c r="J4344" s="147"/>
      <c r="K4344" s="142"/>
      <c r="L4344" s="142"/>
      <c r="M4344" s="142"/>
      <c r="N4344" s="142"/>
      <c r="O4344" s="142"/>
      <c r="P4344" s="142"/>
      <c r="Q4344" s="142"/>
      <c r="R4344" s="142"/>
      <c r="S4344" s="142"/>
      <c r="BB4344" s="147"/>
      <c r="BC4344" s="147">
        <f t="shared" si="1506"/>
        <v>23.391999999998468</v>
      </c>
      <c r="BD4344" s="163">
        <f t="shared" si="1507"/>
        <v>1.4562346962554349E-3</v>
      </c>
      <c r="BE4344" s="147">
        <f t="shared" si="1508"/>
        <v>3.7463872432747739E-6</v>
      </c>
      <c r="BF4344" s="147">
        <f t="shared" si="1504"/>
        <v>3.7463872432747739E-6</v>
      </c>
      <c r="BG4344" s="159" t="str">
        <f t="shared" si="1505"/>
        <v/>
      </c>
    </row>
    <row r="4345" spans="1:59" ht="20.100000000000001" customHeight="1" x14ac:dyDescent="0.25">
      <c r="A4345" s="147"/>
      <c r="B4345" s="147"/>
      <c r="C4345" s="147"/>
      <c r="D4345" s="147"/>
      <c r="E4345" s="147"/>
      <c r="F4345" s="147"/>
      <c r="G4345" s="147"/>
      <c r="H4345" s="147"/>
      <c r="I4345" s="147"/>
      <c r="J4345" s="147"/>
      <c r="K4345" s="142"/>
      <c r="L4345" s="142"/>
      <c r="M4345" s="142"/>
      <c r="N4345" s="142"/>
      <c r="O4345" s="142"/>
      <c r="P4345" s="142"/>
      <c r="Q4345" s="142"/>
      <c r="R4345" s="142"/>
      <c r="S4345" s="142"/>
      <c r="BB4345" s="147"/>
      <c r="BC4345" s="147">
        <f t="shared" si="1506"/>
        <v>23.398399999998468</v>
      </c>
      <c r="BD4345" s="163">
        <f t="shared" si="1507"/>
        <v>1.4524883090121601E-3</v>
      </c>
      <c r="BE4345" s="147">
        <f t="shared" si="1508"/>
        <v>3.7369724614163581E-6</v>
      </c>
      <c r="BF4345" s="147">
        <f t="shared" si="1504"/>
        <v>3.7369724614163581E-6</v>
      </c>
      <c r="BG4345" s="159" t="str">
        <f t="shared" si="1505"/>
        <v/>
      </c>
    </row>
    <row r="4346" spans="1:59" ht="20.100000000000001" customHeight="1" x14ac:dyDescent="0.25">
      <c r="A4346" s="147"/>
      <c r="B4346" s="147"/>
      <c r="C4346" s="147"/>
      <c r="D4346" s="147"/>
      <c r="E4346" s="147"/>
      <c r="F4346" s="147"/>
      <c r="G4346" s="147"/>
      <c r="H4346" s="147"/>
      <c r="I4346" s="147"/>
      <c r="J4346" s="147"/>
      <c r="K4346" s="142"/>
      <c r="L4346" s="142"/>
      <c r="M4346" s="142"/>
      <c r="N4346" s="142"/>
      <c r="O4346" s="142"/>
      <c r="P4346" s="142"/>
      <c r="Q4346" s="142"/>
      <c r="R4346" s="142"/>
      <c r="S4346" s="142"/>
      <c r="BB4346" s="147"/>
      <c r="BC4346" s="147">
        <f t="shared" si="1506"/>
        <v>23.404799999998467</v>
      </c>
      <c r="BD4346" s="163">
        <f t="shared" si="1507"/>
        <v>1.4487513365507437E-3</v>
      </c>
      <c r="BE4346" s="147">
        <f t="shared" si="1508"/>
        <v>3.7275806421743427E-6</v>
      </c>
      <c r="BF4346" s="147">
        <f t="shared" si="1504"/>
        <v>3.7275806421743427E-6</v>
      </c>
      <c r="BG4346" s="159" t="str">
        <f t="shared" si="1505"/>
        <v/>
      </c>
    </row>
    <row r="4347" spans="1:59" ht="20.100000000000001" customHeight="1" x14ac:dyDescent="0.25">
      <c r="A4347" s="147"/>
      <c r="B4347" s="147"/>
      <c r="C4347" s="147"/>
      <c r="D4347" s="147"/>
      <c r="E4347" s="147"/>
      <c r="F4347" s="147"/>
      <c r="G4347" s="147"/>
      <c r="H4347" s="147"/>
      <c r="I4347" s="147"/>
      <c r="J4347" s="147"/>
      <c r="K4347" s="142"/>
      <c r="L4347" s="142"/>
      <c r="M4347" s="142"/>
      <c r="N4347" s="142"/>
      <c r="O4347" s="142"/>
      <c r="P4347" s="142"/>
      <c r="Q4347" s="142"/>
      <c r="R4347" s="142"/>
      <c r="S4347" s="142"/>
      <c r="BB4347" s="147"/>
      <c r="BC4347" s="147">
        <f t="shared" si="1506"/>
        <v>23.411199999998466</v>
      </c>
      <c r="BD4347" s="163">
        <f t="shared" si="1507"/>
        <v>1.4450237559085694E-3</v>
      </c>
      <c r="BE4347" s="147">
        <f t="shared" si="1508"/>
        <v>3.7182117317306664E-6</v>
      </c>
      <c r="BF4347" s="147">
        <f t="shared" si="1504"/>
        <v>3.7182117317306664E-6</v>
      </c>
      <c r="BG4347" s="159" t="str">
        <f t="shared" si="1505"/>
        <v/>
      </c>
    </row>
    <row r="4348" spans="1:59" ht="20.100000000000001" customHeight="1" x14ac:dyDescent="0.25">
      <c r="A4348" s="147"/>
      <c r="B4348" s="147"/>
      <c r="C4348" s="147"/>
      <c r="D4348" s="147"/>
      <c r="E4348" s="147"/>
      <c r="F4348" s="147"/>
      <c r="G4348" s="147"/>
      <c r="H4348" s="147"/>
      <c r="I4348" s="147"/>
      <c r="J4348" s="147"/>
      <c r="K4348" s="142"/>
      <c r="L4348" s="142"/>
      <c r="M4348" s="142"/>
      <c r="N4348" s="142"/>
      <c r="O4348" s="142"/>
      <c r="P4348" s="142"/>
      <c r="Q4348" s="142"/>
      <c r="R4348" s="142"/>
      <c r="S4348" s="142"/>
      <c r="BB4348" s="147"/>
      <c r="BC4348" s="147">
        <f t="shared" si="1506"/>
        <v>23.417599999998465</v>
      </c>
      <c r="BD4348" s="163">
        <f t="shared" si="1507"/>
        <v>1.4413055441768387E-3</v>
      </c>
      <c r="BE4348" s="147">
        <f t="shared" si="1508"/>
        <v>3.7088656763817601E-6</v>
      </c>
      <c r="BF4348" s="147">
        <f t="shared" si="1504"/>
        <v>3.7088656763817601E-6</v>
      </c>
      <c r="BG4348" s="159" t="str">
        <f t="shared" si="1505"/>
        <v/>
      </c>
    </row>
    <row r="4349" spans="1:59" ht="20.100000000000001" customHeight="1" x14ac:dyDescent="0.25">
      <c r="A4349" s="147"/>
      <c r="B4349" s="147"/>
      <c r="C4349" s="147"/>
      <c r="D4349" s="147"/>
      <c r="E4349" s="147"/>
      <c r="F4349" s="147"/>
      <c r="G4349" s="147"/>
      <c r="H4349" s="147"/>
      <c r="I4349" s="147"/>
      <c r="J4349" s="147"/>
      <c r="K4349" s="142"/>
      <c r="L4349" s="142"/>
      <c r="M4349" s="142"/>
      <c r="N4349" s="142"/>
      <c r="O4349" s="142"/>
      <c r="P4349" s="142"/>
      <c r="Q4349" s="142"/>
      <c r="R4349" s="142"/>
      <c r="S4349" s="142"/>
      <c r="BB4349" s="147"/>
      <c r="BC4349" s="147">
        <f t="shared" si="1506"/>
        <v>23.423999999998465</v>
      </c>
      <c r="BD4349" s="163">
        <f t="shared" si="1507"/>
        <v>1.437596678500457E-3</v>
      </c>
      <c r="BE4349" s="147">
        <f t="shared" si="1508"/>
        <v>3.6995424225463522E-6</v>
      </c>
      <c r="BF4349" s="147">
        <f t="shared" si="1504"/>
        <v>3.6995424225463522E-6</v>
      </c>
      <c r="BG4349" s="159" t="str">
        <f t="shared" si="1505"/>
        <v/>
      </c>
    </row>
    <row r="4350" spans="1:59" ht="20.100000000000001" customHeight="1" x14ac:dyDescent="0.25">
      <c r="A4350" s="147"/>
      <c r="B4350" s="147"/>
      <c r="C4350" s="147"/>
      <c r="D4350" s="147"/>
      <c r="E4350" s="147"/>
      <c r="F4350" s="147"/>
      <c r="G4350" s="147"/>
      <c r="H4350" s="147"/>
      <c r="I4350" s="147"/>
      <c r="J4350" s="147"/>
      <c r="K4350" s="142"/>
      <c r="L4350" s="142"/>
      <c r="M4350" s="142"/>
      <c r="N4350" s="142"/>
      <c r="O4350" s="142"/>
      <c r="P4350" s="142"/>
      <c r="Q4350" s="142"/>
      <c r="R4350" s="142"/>
      <c r="S4350" s="142"/>
      <c r="BB4350" s="147"/>
      <c r="BC4350" s="147">
        <f t="shared" si="1506"/>
        <v>23.430399999998464</v>
      </c>
      <c r="BD4350" s="163">
        <f t="shared" si="1507"/>
        <v>1.4338971360779106E-3</v>
      </c>
      <c r="BE4350" s="147">
        <f t="shared" si="1508"/>
        <v>3.6902419167533264E-6</v>
      </c>
      <c r="BF4350" s="147">
        <f t="shared" si="1504"/>
        <v>3.6902419167533264E-6</v>
      </c>
      <c r="BG4350" s="159" t="str">
        <f t="shared" si="1505"/>
        <v/>
      </c>
    </row>
    <row r="4351" spans="1:59" ht="20.100000000000001" customHeight="1" x14ac:dyDescent="0.25">
      <c r="A4351" s="147"/>
      <c r="B4351" s="147"/>
      <c r="C4351" s="147"/>
      <c r="D4351" s="147"/>
      <c r="E4351" s="147"/>
      <c r="F4351" s="147"/>
      <c r="G4351" s="147"/>
      <c r="H4351" s="147"/>
      <c r="I4351" s="147"/>
      <c r="J4351" s="147"/>
      <c r="K4351" s="142"/>
      <c r="L4351" s="142"/>
      <c r="M4351" s="142"/>
      <c r="N4351" s="142"/>
      <c r="O4351" s="142"/>
      <c r="P4351" s="142"/>
      <c r="Q4351" s="142"/>
      <c r="R4351" s="142"/>
      <c r="S4351" s="142"/>
      <c r="BB4351" s="147"/>
      <c r="BC4351" s="147">
        <f t="shared" si="1506"/>
        <v>23.436799999998463</v>
      </c>
      <c r="BD4351" s="163">
        <f t="shared" si="1507"/>
        <v>1.4302068941611573E-3</v>
      </c>
      <c r="BE4351" s="147">
        <f t="shared" si="1508"/>
        <v>3.6809641056653568E-6</v>
      </c>
      <c r="BF4351" s="147">
        <f t="shared" si="1504"/>
        <v>3.6809641056653568E-6</v>
      </c>
      <c r="BG4351" s="159" t="str">
        <f t="shared" si="1505"/>
        <v/>
      </c>
    </row>
    <row r="4352" spans="1:59" ht="20.100000000000001" customHeight="1" x14ac:dyDescent="0.25">
      <c r="A4352" s="147"/>
      <c r="B4352" s="147"/>
      <c r="C4352" s="147"/>
      <c r="D4352" s="147"/>
      <c r="E4352" s="147"/>
      <c r="F4352" s="147"/>
      <c r="G4352" s="147"/>
      <c r="H4352" s="147"/>
      <c r="I4352" s="147"/>
      <c r="J4352" s="147"/>
      <c r="K4352" s="142"/>
      <c r="L4352" s="142"/>
      <c r="M4352" s="142"/>
      <c r="N4352" s="142"/>
      <c r="O4352" s="142"/>
      <c r="P4352" s="142"/>
      <c r="Q4352" s="142"/>
      <c r="R4352" s="142"/>
      <c r="S4352" s="142"/>
      <c r="BB4352" s="147"/>
      <c r="BC4352" s="147">
        <f t="shared" si="1506"/>
        <v>23.443199999998463</v>
      </c>
      <c r="BD4352" s="163">
        <f t="shared" si="1507"/>
        <v>1.4265259300554919E-3</v>
      </c>
      <c r="BE4352" s="147">
        <f t="shared" si="1508"/>
        <v>3.6717089360439967E-6</v>
      </c>
      <c r="BF4352" s="147">
        <f t="shared" si="1504"/>
        <v>3.6717089360439967E-6</v>
      </c>
      <c r="BG4352" s="159" t="str">
        <f t="shared" si="1505"/>
        <v/>
      </c>
    </row>
    <row r="4353" spans="1:59" ht="20.100000000000001" customHeight="1" x14ac:dyDescent="0.25">
      <c r="A4353" s="147"/>
      <c r="B4353" s="147"/>
      <c r="C4353" s="147"/>
      <c r="D4353" s="147"/>
      <c r="E4353" s="147"/>
      <c r="F4353" s="147"/>
      <c r="G4353" s="147"/>
      <c r="H4353" s="147"/>
      <c r="I4353" s="147"/>
      <c r="J4353" s="147"/>
      <c r="K4353" s="142"/>
      <c r="L4353" s="142"/>
      <c r="M4353" s="142"/>
      <c r="N4353" s="142"/>
      <c r="O4353" s="142"/>
      <c r="P4353" s="142"/>
      <c r="Q4353" s="142"/>
      <c r="R4353" s="142"/>
      <c r="S4353" s="142"/>
      <c r="BB4353" s="147"/>
      <c r="BC4353" s="147">
        <f t="shared" si="1506"/>
        <v>23.449599999998462</v>
      </c>
      <c r="BD4353" s="163">
        <f t="shared" si="1507"/>
        <v>1.4228542211194479E-3</v>
      </c>
      <c r="BE4353" s="147">
        <f t="shared" si="1508"/>
        <v>3.6624763547863249E-6</v>
      </c>
      <c r="BF4353" s="147">
        <f t="shared" si="1504"/>
        <v>3.6624763547863249E-6</v>
      </c>
      <c r="BG4353" s="159" t="str">
        <f t="shared" si="1505"/>
        <v/>
      </c>
    </row>
    <row r="4354" spans="1:59" ht="20.100000000000001" customHeight="1" x14ac:dyDescent="0.25">
      <c r="A4354" s="147"/>
      <c r="B4354" s="147"/>
      <c r="C4354" s="147"/>
      <c r="D4354" s="147"/>
      <c r="E4354" s="147"/>
      <c r="F4354" s="147"/>
      <c r="G4354" s="147"/>
      <c r="H4354" s="147"/>
      <c r="I4354" s="147"/>
      <c r="J4354" s="147"/>
      <c r="K4354" s="142"/>
      <c r="L4354" s="142"/>
      <c r="M4354" s="142"/>
      <c r="N4354" s="142"/>
      <c r="O4354" s="142"/>
      <c r="P4354" s="142"/>
      <c r="Q4354" s="142"/>
      <c r="R4354" s="142"/>
      <c r="S4354" s="142"/>
      <c r="BB4354" s="147"/>
      <c r="BC4354" s="147">
        <f t="shared" si="1506"/>
        <v>23.455999999998461</v>
      </c>
      <c r="BD4354" s="163">
        <f t="shared" si="1507"/>
        <v>1.4191917447646616E-3</v>
      </c>
      <c r="BE4354" s="147">
        <f t="shared" si="1508"/>
        <v>3.6532663088978401E-6</v>
      </c>
      <c r="BF4354" s="147">
        <f t="shared" si="1504"/>
        <v>3.6532663088978401E-6</v>
      </c>
      <c r="BG4354" s="159" t="str">
        <f t="shared" si="1505"/>
        <v/>
      </c>
    </row>
    <row r="4355" spans="1:59" ht="20.100000000000001" customHeight="1" x14ac:dyDescent="0.25">
      <c r="A4355" s="147"/>
      <c r="B4355" s="147"/>
      <c r="C4355" s="147"/>
      <c r="D4355" s="147"/>
      <c r="E4355" s="147"/>
      <c r="F4355" s="147"/>
      <c r="G4355" s="147"/>
      <c r="H4355" s="147"/>
      <c r="I4355" s="147"/>
      <c r="J4355" s="147"/>
      <c r="K4355" s="142"/>
      <c r="L4355" s="142"/>
      <c r="M4355" s="142"/>
      <c r="N4355" s="142"/>
      <c r="O4355" s="142"/>
      <c r="P4355" s="142"/>
      <c r="Q4355" s="142"/>
      <c r="R4355" s="142"/>
      <c r="S4355" s="142"/>
      <c r="BB4355" s="147"/>
      <c r="BC4355" s="147">
        <f t="shared" si="1506"/>
        <v>23.46239999999846</v>
      </c>
      <c r="BD4355" s="163">
        <f t="shared" si="1507"/>
        <v>1.4155384784557638E-3</v>
      </c>
      <c r="BE4355" s="147">
        <f t="shared" si="1508"/>
        <v>3.644078745505255E-6</v>
      </c>
      <c r="BF4355" s="147">
        <f t="shared" si="1504"/>
        <v>3.644078745505255E-6</v>
      </c>
      <c r="BG4355" s="159" t="str">
        <f t="shared" si="1505"/>
        <v/>
      </c>
    </row>
    <row r="4356" spans="1:59" ht="20.100000000000001" customHeight="1" x14ac:dyDescent="0.25">
      <c r="A4356" s="147"/>
      <c r="B4356" s="147"/>
      <c r="C4356" s="147"/>
      <c r="D4356" s="147"/>
      <c r="E4356" s="147"/>
      <c r="F4356" s="147"/>
      <c r="G4356" s="147"/>
      <c r="H4356" s="147"/>
      <c r="I4356" s="147"/>
      <c r="J4356" s="147"/>
      <c r="K4356" s="142"/>
      <c r="L4356" s="142"/>
      <c r="M4356" s="142"/>
      <c r="N4356" s="142"/>
      <c r="O4356" s="142"/>
      <c r="P4356" s="142"/>
      <c r="Q4356" s="142"/>
      <c r="R4356" s="142"/>
      <c r="S4356" s="142"/>
      <c r="BB4356" s="147"/>
      <c r="BC4356" s="147">
        <f t="shared" si="1506"/>
        <v>23.46879999999846</v>
      </c>
      <c r="BD4356" s="163">
        <f t="shared" si="1507"/>
        <v>1.4118943997102585E-3</v>
      </c>
      <c r="BE4356" s="147">
        <f t="shared" si="1508"/>
        <v>3.6349136118486898E-6</v>
      </c>
      <c r="BF4356" s="147">
        <f t="shared" si="1504"/>
        <v>3.6349136118486898E-6</v>
      </c>
      <c r="BG4356" s="159" t="str">
        <f t="shared" si="1505"/>
        <v/>
      </c>
    </row>
    <row r="4357" spans="1:59" ht="20.100000000000001" customHeight="1" x14ac:dyDescent="0.25">
      <c r="A4357" s="147"/>
      <c r="B4357" s="147"/>
      <c r="C4357" s="147"/>
      <c r="D4357" s="147"/>
      <c r="E4357" s="147"/>
      <c r="F4357" s="147"/>
      <c r="G4357" s="147"/>
      <c r="H4357" s="147"/>
      <c r="I4357" s="147"/>
      <c r="J4357" s="147"/>
      <c r="K4357" s="142"/>
      <c r="L4357" s="142"/>
      <c r="M4357" s="142"/>
      <c r="N4357" s="142"/>
      <c r="O4357" s="142"/>
      <c r="P4357" s="142"/>
      <c r="Q4357" s="142"/>
      <c r="R4357" s="142"/>
      <c r="S4357" s="142"/>
      <c r="BB4357" s="147"/>
      <c r="BC4357" s="147">
        <f t="shared" si="1506"/>
        <v>23.475199999998459</v>
      </c>
      <c r="BD4357" s="163">
        <f t="shared" si="1507"/>
        <v>1.4082594860984098E-3</v>
      </c>
      <c r="BE4357" s="147">
        <f t="shared" si="1508"/>
        <v>3.6257708552896954E-6</v>
      </c>
      <c r="BF4357" s="147">
        <f t="shared" si="1504"/>
        <v>3.6257708552896954E-6</v>
      </c>
      <c r="BG4357" s="159" t="str">
        <f t="shared" si="1505"/>
        <v/>
      </c>
    </row>
    <row r="4358" spans="1:59" ht="20.100000000000001" customHeight="1" x14ac:dyDescent="0.25">
      <c r="A4358" s="147"/>
      <c r="B4358" s="147"/>
      <c r="C4358" s="147"/>
      <c r="D4358" s="147"/>
      <c r="E4358" s="147"/>
      <c r="F4358" s="147"/>
      <c r="G4358" s="147"/>
      <c r="H4358" s="147"/>
      <c r="I4358" s="147"/>
      <c r="J4358" s="147"/>
      <c r="K4358" s="142"/>
      <c r="L4358" s="142"/>
      <c r="M4358" s="142"/>
      <c r="N4358" s="142"/>
      <c r="O4358" s="142"/>
      <c r="P4358" s="142"/>
      <c r="Q4358" s="142"/>
      <c r="R4358" s="142"/>
      <c r="S4358" s="142"/>
      <c r="BB4358" s="147"/>
      <c r="BC4358" s="147">
        <f t="shared" si="1506"/>
        <v>23.481599999998458</v>
      </c>
      <c r="BD4358" s="163">
        <f t="shared" si="1507"/>
        <v>1.4046337152431201E-3</v>
      </c>
      <c r="BE4358" s="147">
        <f t="shared" si="1508"/>
        <v>3.6166504233043142E-6</v>
      </c>
      <c r="BF4358" s="147">
        <f t="shared" si="1504"/>
        <v>3.6166504233043142E-6</v>
      </c>
      <c r="BG4358" s="159" t="str">
        <f t="shared" si="1505"/>
        <v/>
      </c>
    </row>
    <row r="4359" spans="1:59" ht="20.100000000000001" customHeight="1" x14ac:dyDescent="0.25">
      <c r="A4359" s="147"/>
      <c r="B4359" s="147"/>
      <c r="C4359" s="147"/>
      <c r="D4359" s="147"/>
      <c r="E4359" s="147"/>
      <c r="F4359" s="147"/>
      <c r="G4359" s="147"/>
      <c r="H4359" s="147"/>
      <c r="I4359" s="147"/>
      <c r="J4359" s="147"/>
      <c r="K4359" s="142"/>
      <c r="L4359" s="142"/>
      <c r="M4359" s="142"/>
      <c r="N4359" s="142"/>
      <c r="O4359" s="142"/>
      <c r="P4359" s="142"/>
      <c r="Q4359" s="142"/>
      <c r="R4359" s="142"/>
      <c r="S4359" s="142"/>
      <c r="BB4359" s="147"/>
      <c r="BC4359" s="147">
        <f t="shared" si="1506"/>
        <v>23.487999999998458</v>
      </c>
      <c r="BD4359" s="163">
        <f t="shared" si="1507"/>
        <v>1.4010170648198158E-3</v>
      </c>
      <c r="BE4359" s="147">
        <f t="shared" si="1508"/>
        <v>3.6075522634837313E-6</v>
      </c>
      <c r="BF4359" s="147">
        <f t="shared" si="1504"/>
        <v>3.6075522634837313E-6</v>
      </c>
      <c r="BG4359" s="159" t="str">
        <f t="shared" si="1505"/>
        <v/>
      </c>
    </row>
    <row r="4360" spans="1:59" ht="20.100000000000001" customHeight="1" x14ac:dyDescent="0.25">
      <c r="A4360" s="147"/>
      <c r="B4360" s="147"/>
      <c r="C4360" s="147"/>
      <c r="D4360" s="147"/>
      <c r="E4360" s="147"/>
      <c r="F4360" s="147"/>
      <c r="G4360" s="147"/>
      <c r="H4360" s="147"/>
      <c r="I4360" s="147"/>
      <c r="J4360" s="147"/>
      <c r="K4360" s="142"/>
      <c r="L4360" s="142"/>
      <c r="M4360" s="142"/>
      <c r="N4360" s="142"/>
      <c r="O4360" s="142"/>
      <c r="P4360" s="142"/>
      <c r="Q4360" s="142"/>
      <c r="R4360" s="142"/>
      <c r="S4360" s="142"/>
      <c r="BB4360" s="147"/>
      <c r="BC4360" s="147">
        <f t="shared" si="1506"/>
        <v>23.494399999998457</v>
      </c>
      <c r="BD4360" s="163">
        <f t="shared" si="1507"/>
        <v>1.3974095125563321E-3</v>
      </c>
      <c r="BE4360" s="147">
        <f t="shared" si="1508"/>
        <v>3.5984763235405622E-6</v>
      </c>
      <c r="BF4360" s="147">
        <f t="shared" si="1504"/>
        <v>3.5984763235405622E-6</v>
      </c>
      <c r="BG4360" s="159" t="str">
        <f t="shared" si="1505"/>
        <v/>
      </c>
    </row>
    <row r="4361" spans="1:59" ht="20.100000000000001" customHeight="1" x14ac:dyDescent="0.25">
      <c r="A4361" s="147"/>
      <c r="B4361" s="147"/>
      <c r="C4361" s="147"/>
      <c r="D4361" s="147"/>
      <c r="E4361" s="147"/>
      <c r="F4361" s="147"/>
      <c r="G4361" s="147"/>
      <c r="H4361" s="147"/>
      <c r="I4361" s="147"/>
      <c r="J4361" s="147"/>
      <c r="K4361" s="142"/>
      <c r="L4361" s="142"/>
      <c r="M4361" s="142"/>
      <c r="N4361" s="142"/>
      <c r="O4361" s="142"/>
      <c r="P4361" s="142"/>
      <c r="Q4361" s="142"/>
      <c r="R4361" s="142"/>
      <c r="S4361" s="142"/>
      <c r="BB4361" s="147"/>
      <c r="BC4361" s="147">
        <f t="shared" si="1506"/>
        <v>23.500799999998456</v>
      </c>
      <c r="BD4361" s="163">
        <f t="shared" si="1507"/>
        <v>1.3938110362327915E-3</v>
      </c>
      <c r="BE4361" s="147">
        <f t="shared" si="1508"/>
        <v>3.5894225512984445E-6</v>
      </c>
      <c r="BF4361" s="147">
        <f t="shared" si="1504"/>
        <v>3.5894225512984445E-6</v>
      </c>
      <c r="BG4361" s="159" t="str">
        <f t="shared" si="1505"/>
        <v/>
      </c>
    </row>
    <row r="4362" spans="1:59" ht="20.100000000000001" customHeight="1" x14ac:dyDescent="0.25">
      <c r="A4362" s="147"/>
      <c r="B4362" s="147"/>
      <c r="C4362" s="147"/>
      <c r="D4362" s="147"/>
      <c r="E4362" s="147"/>
      <c r="F4362" s="147"/>
      <c r="G4362" s="147"/>
      <c r="H4362" s="147"/>
      <c r="I4362" s="147"/>
      <c r="J4362" s="147"/>
      <c r="K4362" s="142"/>
      <c r="L4362" s="142"/>
      <c r="M4362" s="142"/>
      <c r="N4362" s="142"/>
      <c r="O4362" s="142"/>
      <c r="P4362" s="142"/>
      <c r="Q4362" s="142"/>
      <c r="R4362" s="142"/>
      <c r="S4362" s="142"/>
      <c r="BB4362" s="147"/>
      <c r="BC4362" s="147">
        <f t="shared" si="1506"/>
        <v>23.507199999998456</v>
      </c>
      <c r="BD4362" s="163">
        <f t="shared" si="1507"/>
        <v>1.3902216136814931E-3</v>
      </c>
      <c r="BE4362" s="147">
        <f t="shared" si="1508"/>
        <v>3.5803908947039647E-6</v>
      </c>
      <c r="BF4362" s="147">
        <f t="shared" si="1504"/>
        <v>3.5803908947039647E-6</v>
      </c>
      <c r="BG4362" s="159" t="str">
        <f t="shared" si="1505"/>
        <v/>
      </c>
    </row>
    <row r="4363" spans="1:59" ht="20.100000000000001" customHeight="1" x14ac:dyDescent="0.25">
      <c r="A4363" s="147"/>
      <c r="B4363" s="147"/>
      <c r="C4363" s="147"/>
      <c r="D4363" s="147"/>
      <c r="E4363" s="147"/>
      <c r="F4363" s="147"/>
      <c r="G4363" s="147"/>
      <c r="H4363" s="147"/>
      <c r="I4363" s="147"/>
      <c r="J4363" s="147"/>
      <c r="K4363" s="142"/>
      <c r="L4363" s="142"/>
      <c r="M4363" s="142"/>
      <c r="N4363" s="142"/>
      <c r="O4363" s="142"/>
      <c r="P4363" s="142"/>
      <c r="Q4363" s="142"/>
      <c r="R4363" s="142"/>
      <c r="S4363" s="142"/>
      <c r="BB4363" s="147"/>
      <c r="BC4363" s="147">
        <f t="shared" si="1506"/>
        <v>23.513599999998455</v>
      </c>
      <c r="BD4363" s="163">
        <f t="shared" si="1507"/>
        <v>1.3866412227867891E-3</v>
      </c>
      <c r="BE4363" s="147">
        <f t="shared" si="1508"/>
        <v>3.5713813018047567E-6</v>
      </c>
      <c r="BF4363" s="147">
        <f t="shared" si="1504"/>
        <v>3.5713813018047567E-6</v>
      </c>
      <c r="BG4363" s="159" t="str">
        <f t="shared" si="1505"/>
        <v/>
      </c>
    </row>
    <row r="4364" spans="1:59" ht="20.100000000000001" customHeight="1" x14ac:dyDescent="0.25">
      <c r="A4364" s="147"/>
      <c r="B4364" s="147"/>
      <c r="C4364" s="147"/>
      <c r="D4364" s="147"/>
      <c r="E4364" s="147"/>
      <c r="F4364" s="147"/>
      <c r="G4364" s="147"/>
      <c r="H4364" s="147"/>
      <c r="I4364" s="147"/>
      <c r="J4364" s="147"/>
      <c r="K4364" s="142"/>
      <c r="L4364" s="142"/>
      <c r="M4364" s="142"/>
      <c r="N4364" s="142"/>
      <c r="O4364" s="142"/>
      <c r="P4364" s="142"/>
      <c r="Q4364" s="142"/>
      <c r="R4364" s="142"/>
      <c r="S4364" s="142"/>
      <c r="BB4364" s="147"/>
      <c r="BC4364" s="147">
        <f t="shared" si="1506"/>
        <v>23.519999999998454</v>
      </c>
      <c r="BD4364" s="163">
        <f t="shared" si="1507"/>
        <v>1.3830698414849843E-3</v>
      </c>
      <c r="BE4364" s="147">
        <f t="shared" si="1508"/>
        <v>3.5623937207822452E-6</v>
      </c>
      <c r="BF4364" s="147">
        <f t="shared" si="1504"/>
        <v>3.5623937207822452E-6</v>
      </c>
      <c r="BG4364" s="159" t="str">
        <f t="shared" si="1505"/>
        <v/>
      </c>
    </row>
    <row r="4365" spans="1:59" ht="20.100000000000001" customHeight="1" x14ac:dyDescent="0.25">
      <c r="A4365" s="147"/>
      <c r="B4365" s="147"/>
      <c r="C4365" s="147"/>
      <c r="D4365" s="147"/>
      <c r="E4365" s="147"/>
      <c r="F4365" s="147"/>
      <c r="G4365" s="147"/>
      <c r="H4365" s="147"/>
      <c r="I4365" s="147"/>
      <c r="J4365" s="147"/>
      <c r="K4365" s="142"/>
      <c r="L4365" s="142"/>
      <c r="M4365" s="142"/>
      <c r="N4365" s="142"/>
      <c r="O4365" s="142"/>
      <c r="P4365" s="142"/>
      <c r="Q4365" s="142"/>
      <c r="R4365" s="142"/>
      <c r="S4365" s="142"/>
      <c r="BB4365" s="147"/>
      <c r="BC4365" s="147">
        <f t="shared" si="1506"/>
        <v>23.526399999998453</v>
      </c>
      <c r="BD4365" s="163">
        <f t="shared" si="1507"/>
        <v>1.3795074477642021E-3</v>
      </c>
      <c r="BE4365" s="147">
        <f t="shared" si="1508"/>
        <v>3.553428099921721E-6</v>
      </c>
      <c r="BF4365" s="147">
        <f t="shared" si="1504"/>
        <v>3.553428099921721E-6</v>
      </c>
      <c r="BG4365" s="159" t="str">
        <f t="shared" si="1505"/>
        <v/>
      </c>
    </row>
    <row r="4366" spans="1:59" ht="20.100000000000001" customHeight="1" x14ac:dyDescent="0.25">
      <c r="A4366" s="147"/>
      <c r="B4366" s="147"/>
      <c r="C4366" s="147"/>
      <c r="D4366" s="147"/>
      <c r="E4366" s="147"/>
      <c r="F4366" s="147"/>
      <c r="G4366" s="147"/>
      <c r="H4366" s="147"/>
      <c r="I4366" s="147"/>
      <c r="J4366" s="147"/>
      <c r="K4366" s="142"/>
      <c r="L4366" s="142"/>
      <c r="M4366" s="142"/>
      <c r="N4366" s="142"/>
      <c r="O4366" s="142"/>
      <c r="P4366" s="142"/>
      <c r="Q4366" s="142"/>
      <c r="R4366" s="142"/>
      <c r="S4366" s="142"/>
      <c r="BB4366" s="147"/>
      <c r="BC4366" s="147">
        <f t="shared" si="1506"/>
        <v>23.532799999998453</v>
      </c>
      <c r="BD4366" s="163">
        <f t="shared" si="1507"/>
        <v>1.3759540196642804E-3</v>
      </c>
      <c r="BE4366" s="147">
        <f t="shared" si="1508"/>
        <v>3.5444843876229672E-6</v>
      </c>
      <c r="BF4366" s="147">
        <f t="shared" si="1504"/>
        <v>3.5444843876229672E-6</v>
      </c>
      <c r="BG4366" s="159" t="str">
        <f t="shared" si="1505"/>
        <v/>
      </c>
    </row>
    <row r="4367" spans="1:59" ht="20.100000000000001" customHeight="1" x14ac:dyDescent="0.25">
      <c r="A4367" s="147"/>
      <c r="B4367" s="147"/>
      <c r="C4367" s="147"/>
      <c r="D4367" s="147"/>
      <c r="E4367" s="147"/>
      <c r="F4367" s="147"/>
      <c r="G4367" s="147"/>
      <c r="H4367" s="147"/>
      <c r="I4367" s="147"/>
      <c r="J4367" s="147"/>
      <c r="K4367" s="142"/>
      <c r="L4367" s="142"/>
      <c r="M4367" s="142"/>
      <c r="N4367" s="142"/>
      <c r="O4367" s="142"/>
      <c r="P4367" s="142"/>
      <c r="Q4367" s="142"/>
      <c r="R4367" s="142"/>
      <c r="S4367" s="142"/>
      <c r="BB4367" s="147"/>
      <c r="BC4367" s="147">
        <f t="shared" si="1506"/>
        <v>23.539199999998452</v>
      </c>
      <c r="BD4367" s="163">
        <f t="shared" si="1507"/>
        <v>1.3724095352766574E-3</v>
      </c>
      <c r="BE4367" s="147">
        <f t="shared" si="1508"/>
        <v>3.5355625324106667E-6</v>
      </c>
      <c r="BF4367" s="147">
        <f t="shared" si="1504"/>
        <v>3.5355625324106667E-6</v>
      </c>
      <c r="BG4367" s="159" t="str">
        <f t="shared" si="1505"/>
        <v/>
      </c>
    </row>
    <row r="4368" spans="1:59" ht="20.100000000000001" customHeight="1" x14ac:dyDescent="0.25">
      <c r="A4368" s="147"/>
      <c r="B4368" s="147"/>
      <c r="C4368" s="147"/>
      <c r="D4368" s="147"/>
      <c r="E4368" s="147"/>
      <c r="F4368" s="147"/>
      <c r="G4368" s="147"/>
      <c r="H4368" s="147"/>
      <c r="I4368" s="147"/>
      <c r="J4368" s="147"/>
      <c r="K4368" s="142"/>
      <c r="L4368" s="142"/>
      <c r="M4368" s="142"/>
      <c r="N4368" s="142"/>
      <c r="O4368" s="142"/>
      <c r="P4368" s="142"/>
      <c r="Q4368" s="142"/>
      <c r="R4368" s="142"/>
      <c r="S4368" s="142"/>
      <c r="BB4368" s="147"/>
      <c r="BC4368" s="147">
        <f t="shared" si="1506"/>
        <v>23.545599999998451</v>
      </c>
      <c r="BD4368" s="163">
        <f t="shared" si="1507"/>
        <v>1.3688739727442467E-3</v>
      </c>
      <c r="BE4368" s="147">
        <f t="shared" si="1508"/>
        <v>3.5266624829075142E-6</v>
      </c>
      <c r="BF4368" s="147">
        <f t="shared" si="1504"/>
        <v>3.5266624829075142E-6</v>
      </c>
      <c r="BG4368" s="159" t="str">
        <f t="shared" si="1505"/>
        <v/>
      </c>
    </row>
    <row r="4369" spans="1:59" ht="20.100000000000001" customHeight="1" x14ac:dyDescent="0.25">
      <c r="A4369" s="147"/>
      <c r="B4369" s="147"/>
      <c r="C4369" s="147"/>
      <c r="D4369" s="147"/>
      <c r="E4369" s="147"/>
      <c r="F4369" s="147"/>
      <c r="G4369" s="147"/>
      <c r="H4369" s="147"/>
      <c r="I4369" s="147"/>
      <c r="J4369" s="147"/>
      <c r="K4369" s="142"/>
      <c r="L4369" s="142"/>
      <c r="M4369" s="142"/>
      <c r="N4369" s="142"/>
      <c r="O4369" s="142"/>
      <c r="P4369" s="142"/>
      <c r="Q4369" s="142"/>
      <c r="R4369" s="142"/>
      <c r="S4369" s="142"/>
      <c r="BB4369" s="147"/>
      <c r="BC4369" s="147">
        <f t="shared" si="1506"/>
        <v>23.551999999998451</v>
      </c>
      <c r="BD4369" s="163">
        <f t="shared" si="1507"/>
        <v>1.3653473102613392E-3</v>
      </c>
      <c r="BE4369" s="147">
        <f t="shared" si="1508"/>
        <v>3.5177841878665256E-6</v>
      </c>
      <c r="BF4369" s="147">
        <f t="shared" si="1504"/>
        <v>3.5177841878665256E-6</v>
      </c>
      <c r="BG4369" s="159" t="str">
        <f t="shared" si="1505"/>
        <v/>
      </c>
    </row>
    <row r="4370" spans="1:59" ht="20.100000000000001" customHeight="1" x14ac:dyDescent="0.25">
      <c r="A4370" s="147"/>
      <c r="B4370" s="147"/>
      <c r="C4370" s="147"/>
      <c r="D4370" s="147"/>
      <c r="E4370" s="147"/>
      <c r="F4370" s="147"/>
      <c r="G4370" s="147"/>
      <c r="H4370" s="147"/>
      <c r="I4370" s="147"/>
      <c r="J4370" s="147"/>
      <c r="K4370" s="142"/>
      <c r="L4370" s="142"/>
      <c r="M4370" s="142"/>
      <c r="N4370" s="142"/>
      <c r="O4370" s="142"/>
      <c r="P4370" s="142"/>
      <c r="Q4370" s="142"/>
      <c r="R4370" s="142"/>
      <c r="S4370" s="142"/>
      <c r="BB4370" s="147"/>
      <c r="BC4370" s="147">
        <f t="shared" si="1506"/>
        <v>23.55839999999845</v>
      </c>
      <c r="BD4370" s="163">
        <f t="shared" si="1507"/>
        <v>1.3618295260734727E-3</v>
      </c>
      <c r="BE4370" s="147">
        <f t="shared" si="1508"/>
        <v>3.5089275961476193E-6</v>
      </c>
      <c r="BF4370" s="147">
        <f t="shared" si="1504"/>
        <v>3.5089275961476193E-6</v>
      </c>
      <c r="BG4370" s="159" t="str">
        <f t="shared" si="1505"/>
        <v/>
      </c>
    </row>
    <row r="4371" spans="1:59" ht="20.100000000000001" customHeight="1" x14ac:dyDescent="0.25">
      <c r="A4371" s="147"/>
      <c r="B4371" s="147"/>
      <c r="C4371" s="147"/>
      <c r="D4371" s="147"/>
      <c r="E4371" s="147"/>
      <c r="F4371" s="147"/>
      <c r="G4371" s="147"/>
      <c r="H4371" s="147"/>
      <c r="I4371" s="147"/>
      <c r="J4371" s="147"/>
      <c r="K4371" s="142"/>
      <c r="L4371" s="142"/>
      <c r="M4371" s="142"/>
      <c r="N4371" s="142"/>
      <c r="O4371" s="142"/>
      <c r="P4371" s="142"/>
      <c r="Q4371" s="142"/>
      <c r="R4371" s="142"/>
      <c r="S4371" s="142"/>
      <c r="BB4371" s="147"/>
      <c r="BC4371" s="147">
        <f t="shared" si="1506"/>
        <v>23.564799999998449</v>
      </c>
      <c r="BD4371" s="163">
        <f t="shared" si="1507"/>
        <v>1.3583205984773251E-3</v>
      </c>
      <c r="BE4371" s="147">
        <f t="shared" si="1508"/>
        <v>3.5000926567226032E-6</v>
      </c>
      <c r="BF4371" s="147">
        <f t="shared" si="1504"/>
        <v>3.5000926567226032E-6</v>
      </c>
      <c r="BG4371" s="159" t="str">
        <f t="shared" si="1505"/>
        <v/>
      </c>
    </row>
    <row r="4372" spans="1:59" ht="20.100000000000001" customHeight="1" x14ac:dyDescent="0.25">
      <c r="A4372" s="147"/>
      <c r="B4372" s="147"/>
      <c r="C4372" s="147"/>
      <c r="D4372" s="147"/>
      <c r="E4372" s="147"/>
      <c r="F4372" s="147"/>
      <c r="G4372" s="147"/>
      <c r="H4372" s="147"/>
      <c r="I4372" s="147"/>
      <c r="J4372" s="147"/>
      <c r="K4372" s="142"/>
      <c r="L4372" s="142"/>
      <c r="M4372" s="142"/>
      <c r="N4372" s="142"/>
      <c r="O4372" s="142"/>
      <c r="P4372" s="142"/>
      <c r="Q4372" s="142"/>
      <c r="R4372" s="142"/>
      <c r="S4372" s="142"/>
      <c r="BB4372" s="147"/>
      <c r="BC4372" s="147">
        <f t="shared" si="1506"/>
        <v>23.571199999998449</v>
      </c>
      <c r="BD4372" s="163">
        <f t="shared" si="1507"/>
        <v>1.3548205058206025E-3</v>
      </c>
      <c r="BE4372" s="147">
        <f t="shared" si="1508"/>
        <v>3.4912793186838483E-6</v>
      </c>
      <c r="BF4372" s="147">
        <f t="shared" si="1504"/>
        <v>3.4912793186838483E-6</v>
      </c>
      <c r="BG4372" s="159" t="str">
        <f t="shared" si="1505"/>
        <v/>
      </c>
    </row>
    <row r="4373" spans="1:59" ht="20.100000000000001" customHeight="1" x14ac:dyDescent="0.25">
      <c r="A4373" s="147"/>
      <c r="B4373" s="147"/>
      <c r="C4373" s="147"/>
      <c r="D4373" s="147"/>
      <c r="E4373" s="147"/>
      <c r="F4373" s="147"/>
      <c r="G4373" s="147"/>
      <c r="H4373" s="147"/>
      <c r="I4373" s="147"/>
      <c r="J4373" s="147"/>
      <c r="K4373" s="142"/>
      <c r="L4373" s="142"/>
      <c r="M4373" s="142"/>
      <c r="N4373" s="142"/>
      <c r="O4373" s="142"/>
      <c r="P4373" s="142"/>
      <c r="Q4373" s="142"/>
      <c r="R4373" s="142"/>
      <c r="S4373" s="142"/>
      <c r="BB4373" s="147"/>
      <c r="BC4373" s="147">
        <f t="shared" si="1506"/>
        <v>23.577599999998448</v>
      </c>
      <c r="BD4373" s="163">
        <f t="shared" si="1507"/>
        <v>1.3513292265019186E-3</v>
      </c>
      <c r="BE4373" s="147">
        <f t="shared" si="1508"/>
        <v>3.4824875312226052E-6</v>
      </c>
      <c r="BF4373" s="147">
        <f t="shared" si="1504"/>
        <v>3.4824875312226052E-6</v>
      </c>
      <c r="BG4373" s="159" t="str">
        <f t="shared" si="1505"/>
        <v/>
      </c>
    </row>
    <row r="4374" spans="1:59" ht="20.100000000000001" customHeight="1" x14ac:dyDescent="0.25">
      <c r="A4374" s="147"/>
      <c r="B4374" s="147"/>
      <c r="C4374" s="147"/>
      <c r="D4374" s="147"/>
      <c r="E4374" s="147"/>
      <c r="F4374" s="147"/>
      <c r="G4374" s="147"/>
      <c r="H4374" s="147"/>
      <c r="I4374" s="147"/>
      <c r="J4374" s="147"/>
      <c r="K4374" s="142"/>
      <c r="L4374" s="142"/>
      <c r="M4374" s="142"/>
      <c r="N4374" s="142"/>
      <c r="O4374" s="142"/>
      <c r="P4374" s="142"/>
      <c r="Q4374" s="142"/>
      <c r="R4374" s="142"/>
      <c r="S4374" s="142"/>
      <c r="BB4374" s="147"/>
      <c r="BC4374" s="147">
        <f t="shared" si="1506"/>
        <v>23.583999999998447</v>
      </c>
      <c r="BD4374" s="163">
        <f t="shared" si="1507"/>
        <v>1.347846738970696E-3</v>
      </c>
      <c r="BE4374" s="147">
        <f t="shared" si="1508"/>
        <v>3.4737172436643485E-6</v>
      </c>
      <c r="BF4374" s="147">
        <f t="shared" si="1504"/>
        <v>3.4737172436643485E-6</v>
      </c>
      <c r="BG4374" s="159" t="str">
        <f t="shared" si="1505"/>
        <v/>
      </c>
    </row>
    <row r="4375" spans="1:59" ht="20.100000000000001" customHeight="1" x14ac:dyDescent="0.25">
      <c r="A4375" s="147"/>
      <c r="B4375" s="147"/>
      <c r="C4375" s="147"/>
      <c r="D4375" s="147"/>
      <c r="E4375" s="147"/>
      <c r="F4375" s="147"/>
      <c r="G4375" s="147"/>
      <c r="H4375" s="147"/>
      <c r="I4375" s="147"/>
      <c r="J4375" s="147"/>
      <c r="K4375" s="142"/>
      <c r="L4375" s="142"/>
      <c r="M4375" s="142"/>
      <c r="N4375" s="142"/>
      <c r="O4375" s="142"/>
      <c r="P4375" s="142"/>
      <c r="Q4375" s="142"/>
      <c r="R4375" s="142"/>
      <c r="S4375" s="142"/>
      <c r="BB4375" s="147"/>
      <c r="BC4375" s="147">
        <f t="shared" si="1506"/>
        <v>23.590399999998446</v>
      </c>
      <c r="BD4375" s="163">
        <f t="shared" si="1507"/>
        <v>1.3443730217270317E-3</v>
      </c>
      <c r="BE4375" s="147">
        <f t="shared" si="1508"/>
        <v>3.4649684054293122E-6</v>
      </c>
      <c r="BF4375" s="147">
        <f t="shared" si="1504"/>
        <v>3.4649684054293122E-6</v>
      </c>
      <c r="BG4375" s="159" t="str">
        <f t="shared" si="1505"/>
        <v/>
      </c>
    </row>
    <row r="4376" spans="1:59" ht="20.100000000000001" customHeight="1" x14ac:dyDescent="0.25">
      <c r="A4376" s="147"/>
      <c r="B4376" s="147"/>
      <c r="C4376" s="147"/>
      <c r="D4376" s="147"/>
      <c r="E4376" s="147"/>
      <c r="F4376" s="147"/>
      <c r="G4376" s="147"/>
      <c r="H4376" s="147"/>
      <c r="I4376" s="147"/>
      <c r="J4376" s="147"/>
      <c r="K4376" s="142"/>
      <c r="L4376" s="142"/>
      <c r="M4376" s="142"/>
      <c r="N4376" s="142"/>
      <c r="O4376" s="142"/>
      <c r="P4376" s="142"/>
      <c r="Q4376" s="142"/>
      <c r="R4376" s="142"/>
      <c r="S4376" s="142"/>
      <c r="BB4376" s="147"/>
      <c r="BC4376" s="147">
        <f t="shared" si="1506"/>
        <v>23.596799999998446</v>
      </c>
      <c r="BD4376" s="163">
        <f t="shared" si="1507"/>
        <v>1.3409080533216024E-3</v>
      </c>
      <c r="BE4376" s="147">
        <f t="shared" si="1508"/>
        <v>3.4562409660600282E-6</v>
      </c>
      <c r="BF4376" s="147">
        <f t="shared" si="1504"/>
        <v>3.4562409660600282E-6</v>
      </c>
      <c r="BG4376" s="159" t="str">
        <f t="shared" si="1505"/>
        <v/>
      </c>
    </row>
    <row r="4377" spans="1:59" ht="20.100000000000001" customHeight="1" x14ac:dyDescent="0.25">
      <c r="A4377" s="147"/>
      <c r="B4377" s="147"/>
      <c r="C4377" s="147"/>
      <c r="D4377" s="147"/>
      <c r="E4377" s="147"/>
      <c r="F4377" s="147"/>
      <c r="G4377" s="147"/>
      <c r="H4377" s="147"/>
      <c r="I4377" s="147"/>
      <c r="J4377" s="147"/>
      <c r="K4377" s="142"/>
      <c r="L4377" s="142"/>
      <c r="M4377" s="142"/>
      <c r="N4377" s="142"/>
      <c r="O4377" s="142"/>
      <c r="P4377" s="142"/>
      <c r="Q4377" s="142"/>
      <c r="R4377" s="142"/>
      <c r="S4377" s="142"/>
      <c r="BB4377" s="147"/>
      <c r="BC4377" s="147">
        <f t="shared" si="1506"/>
        <v>23.603199999998445</v>
      </c>
      <c r="BD4377" s="163">
        <f t="shared" si="1507"/>
        <v>1.3374518123555423E-3</v>
      </c>
      <c r="BE4377" s="147">
        <f t="shared" si="1508"/>
        <v>3.4475348752078822E-6</v>
      </c>
      <c r="BF4377" s="147">
        <f t="shared" si="1504"/>
        <v>3.4475348752078822E-6</v>
      </c>
      <c r="BG4377" s="159" t="str">
        <f t="shared" si="1505"/>
        <v/>
      </c>
    </row>
    <row r="4378" spans="1:59" ht="20.100000000000001" customHeight="1" x14ac:dyDescent="0.25">
      <c r="A4378" s="147"/>
      <c r="B4378" s="147"/>
      <c r="C4378" s="147"/>
      <c r="D4378" s="147"/>
      <c r="E4378" s="147"/>
      <c r="F4378" s="147"/>
      <c r="G4378" s="147"/>
      <c r="H4378" s="147"/>
      <c r="I4378" s="147"/>
      <c r="J4378" s="147"/>
      <c r="K4378" s="142"/>
      <c r="L4378" s="142"/>
      <c r="M4378" s="142"/>
      <c r="N4378" s="142"/>
      <c r="O4378" s="142"/>
      <c r="P4378" s="142"/>
      <c r="Q4378" s="142"/>
      <c r="R4378" s="142"/>
      <c r="S4378" s="142"/>
      <c r="BB4378" s="147"/>
      <c r="BC4378" s="147">
        <f t="shared" si="1506"/>
        <v>23.609599999998444</v>
      </c>
      <c r="BD4378" s="163">
        <f t="shared" si="1507"/>
        <v>1.3340042774803345E-3</v>
      </c>
      <c r="BE4378" s="147">
        <f t="shared" si="1508"/>
        <v>3.4388500826365836E-6</v>
      </c>
      <c r="BF4378" s="147">
        <f t="shared" si="1504"/>
        <v>3.4388500826365836E-6</v>
      </c>
      <c r="BG4378" s="159" t="str">
        <f t="shared" si="1505"/>
        <v/>
      </c>
    </row>
    <row r="4379" spans="1:59" ht="20.100000000000001" customHeight="1" x14ac:dyDescent="0.25">
      <c r="A4379" s="147"/>
      <c r="B4379" s="147"/>
      <c r="C4379" s="147"/>
      <c r="D4379" s="147"/>
      <c r="E4379" s="147"/>
      <c r="F4379" s="147"/>
      <c r="G4379" s="147"/>
      <c r="H4379" s="147"/>
      <c r="I4379" s="147"/>
      <c r="J4379" s="147"/>
      <c r="K4379" s="142"/>
      <c r="L4379" s="142"/>
      <c r="M4379" s="142"/>
      <c r="N4379" s="142"/>
      <c r="O4379" s="142"/>
      <c r="P4379" s="142"/>
      <c r="Q4379" s="142"/>
      <c r="R4379" s="142"/>
      <c r="S4379" s="142"/>
      <c r="BB4379" s="147"/>
      <c r="BC4379" s="147">
        <f t="shared" si="1506"/>
        <v>23.615999999998444</v>
      </c>
      <c r="BD4379" s="163">
        <f t="shared" si="1507"/>
        <v>1.3305654273976979E-3</v>
      </c>
      <c r="BE4379" s="147">
        <f t="shared" si="1508"/>
        <v>3.4301865382221648E-6</v>
      </c>
      <c r="BF4379" s="147">
        <f t="shared" si="1504"/>
        <v>3.4301865382221648E-6</v>
      </c>
      <c r="BG4379" s="159" t="str">
        <f t="shared" si="1505"/>
        <v/>
      </c>
    </row>
    <row r="4380" spans="1:59" ht="20.100000000000001" customHeight="1" x14ac:dyDescent="0.25">
      <c r="A4380" s="147"/>
      <c r="B4380" s="147"/>
      <c r="C4380" s="147"/>
      <c r="D4380" s="147"/>
      <c r="E4380" s="147"/>
      <c r="F4380" s="147"/>
      <c r="G4380" s="147"/>
      <c r="H4380" s="147"/>
      <c r="I4380" s="147"/>
      <c r="J4380" s="147"/>
      <c r="K4380" s="142"/>
      <c r="L4380" s="142"/>
      <c r="M4380" s="142"/>
      <c r="N4380" s="142"/>
      <c r="O4380" s="142"/>
      <c r="P4380" s="142"/>
      <c r="Q4380" s="142"/>
      <c r="R4380" s="142"/>
      <c r="S4380" s="142"/>
      <c r="BB4380" s="147"/>
      <c r="BC4380" s="147">
        <f t="shared" si="1506"/>
        <v>23.622399999998443</v>
      </c>
      <c r="BD4380" s="163">
        <f t="shared" si="1507"/>
        <v>1.3271352408594757E-3</v>
      </c>
      <c r="BE4380" s="147">
        <f t="shared" si="1508"/>
        <v>3.4215441919512469E-6</v>
      </c>
      <c r="BF4380" s="147">
        <f t="shared" si="1504"/>
        <v>3.4215441919512469E-6</v>
      </c>
      <c r="BG4380" s="159" t="str">
        <f t="shared" si="1505"/>
        <v/>
      </c>
    </row>
    <row r="4381" spans="1:59" ht="20.100000000000001" customHeight="1" x14ac:dyDescent="0.25">
      <c r="A4381" s="147"/>
      <c r="B4381" s="147"/>
      <c r="C4381" s="147"/>
      <c r="D4381" s="147"/>
      <c r="E4381" s="147"/>
      <c r="F4381" s="147"/>
      <c r="G4381" s="147"/>
      <c r="H4381" s="147"/>
      <c r="I4381" s="147"/>
      <c r="J4381" s="147"/>
      <c r="K4381" s="142"/>
      <c r="L4381" s="142"/>
      <c r="M4381" s="142"/>
      <c r="N4381" s="142"/>
      <c r="O4381" s="142"/>
      <c r="P4381" s="142"/>
      <c r="Q4381" s="142"/>
      <c r="R4381" s="142"/>
      <c r="S4381" s="142"/>
      <c r="BB4381" s="147"/>
      <c r="BC4381" s="147">
        <f t="shared" si="1506"/>
        <v>23.628799999998442</v>
      </c>
      <c r="BD4381" s="163">
        <f t="shared" si="1507"/>
        <v>1.3237136966675245E-3</v>
      </c>
      <c r="BE4381" s="147">
        <f t="shared" si="1508"/>
        <v>3.412922993930147E-6</v>
      </c>
      <c r="BF4381" s="147">
        <f t="shared" si="1504"/>
        <v>3.412922993930147E-6</v>
      </c>
      <c r="BG4381" s="159" t="str">
        <f t="shared" si="1505"/>
        <v/>
      </c>
    </row>
    <row r="4382" spans="1:59" ht="20.100000000000001" customHeight="1" x14ac:dyDescent="0.25">
      <c r="A4382" s="147"/>
      <c r="B4382" s="147"/>
      <c r="C4382" s="147"/>
      <c r="D4382" s="147"/>
      <c r="E4382" s="147"/>
      <c r="F4382" s="147"/>
      <c r="G4382" s="147"/>
      <c r="H4382" s="147"/>
      <c r="I4382" s="147"/>
      <c r="J4382" s="147"/>
      <c r="K4382" s="142"/>
      <c r="L4382" s="142"/>
      <c r="M4382" s="142"/>
      <c r="N4382" s="142"/>
      <c r="O4382" s="142"/>
      <c r="P4382" s="142"/>
      <c r="Q4382" s="142"/>
      <c r="R4382" s="142"/>
      <c r="S4382" s="142"/>
      <c r="BB4382" s="147"/>
      <c r="BC4382" s="147">
        <f t="shared" si="1506"/>
        <v>23.635199999998441</v>
      </c>
      <c r="BD4382" s="163">
        <f t="shared" si="1507"/>
        <v>1.3203007736735943E-3</v>
      </c>
      <c r="BE4382" s="147">
        <f t="shared" si="1508"/>
        <v>3.4043228943608089E-6</v>
      </c>
      <c r="BF4382" s="147">
        <f t="shared" si="1504"/>
        <v>3.4043228943608089E-6</v>
      </c>
      <c r="BG4382" s="159" t="str">
        <f t="shared" si="1505"/>
        <v/>
      </c>
    </row>
    <row r="4383" spans="1:59" ht="20.100000000000001" customHeight="1" x14ac:dyDescent="0.25">
      <c r="A4383" s="147"/>
      <c r="B4383" s="147"/>
      <c r="C4383" s="147"/>
      <c r="D4383" s="147"/>
      <c r="E4383" s="147"/>
      <c r="F4383" s="147"/>
      <c r="G4383" s="147"/>
      <c r="H4383" s="147"/>
      <c r="I4383" s="147"/>
      <c r="J4383" s="147"/>
      <c r="K4383" s="142"/>
      <c r="L4383" s="142"/>
      <c r="M4383" s="142"/>
      <c r="N4383" s="142"/>
      <c r="O4383" s="142"/>
      <c r="P4383" s="142"/>
      <c r="Q4383" s="142"/>
      <c r="R4383" s="142"/>
      <c r="S4383" s="142"/>
      <c r="BB4383" s="147"/>
      <c r="BC4383" s="147">
        <f t="shared" si="1506"/>
        <v>23.641599999998441</v>
      </c>
      <c r="BD4383" s="163">
        <f t="shared" si="1507"/>
        <v>1.3168964507792335E-3</v>
      </c>
      <c r="BE4383" s="147">
        <f t="shared" si="1508"/>
        <v>3.3957438435687753E-6</v>
      </c>
      <c r="BF4383" s="147">
        <f t="shared" si="1504"/>
        <v>3.3957438435687753E-6</v>
      </c>
      <c r="BG4383" s="159" t="str">
        <f t="shared" si="1505"/>
        <v/>
      </c>
    </row>
    <row r="4384" spans="1:59" ht="20.100000000000001" customHeight="1" x14ac:dyDescent="0.25">
      <c r="A4384" s="147"/>
      <c r="B4384" s="147"/>
      <c r="C4384" s="147"/>
      <c r="D4384" s="147"/>
      <c r="E4384" s="147"/>
      <c r="F4384" s="147"/>
      <c r="G4384" s="147"/>
      <c r="H4384" s="147"/>
      <c r="I4384" s="147"/>
      <c r="J4384" s="147"/>
      <c r="K4384" s="142"/>
      <c r="L4384" s="142"/>
      <c r="M4384" s="142"/>
      <c r="N4384" s="142"/>
      <c r="O4384" s="142"/>
      <c r="P4384" s="142"/>
      <c r="Q4384" s="142"/>
      <c r="R4384" s="142"/>
      <c r="S4384" s="142"/>
      <c r="BB4384" s="147"/>
      <c r="BC4384" s="147">
        <f t="shared" si="1506"/>
        <v>23.64799999999844</v>
      </c>
      <c r="BD4384" s="163">
        <f t="shared" si="1507"/>
        <v>1.3135007069356647E-3</v>
      </c>
      <c r="BE4384" s="147">
        <f t="shared" si="1508"/>
        <v>3.3871857919873585E-6</v>
      </c>
      <c r="BF4384" s="147">
        <f t="shared" si="1504"/>
        <v>3.3871857919873585E-6</v>
      </c>
      <c r="BG4384" s="159" t="str">
        <f t="shared" si="1505"/>
        <v/>
      </c>
    </row>
    <row r="4385" spans="1:59" ht="20.100000000000001" customHeight="1" x14ac:dyDescent="0.25">
      <c r="A4385" s="147"/>
      <c r="B4385" s="147"/>
      <c r="C4385" s="147"/>
      <c r="D4385" s="147"/>
      <c r="E4385" s="147"/>
      <c r="F4385" s="147"/>
      <c r="G4385" s="147"/>
      <c r="H4385" s="147"/>
      <c r="I4385" s="147"/>
      <c r="J4385" s="147"/>
      <c r="K4385" s="142"/>
      <c r="L4385" s="142"/>
      <c r="M4385" s="142"/>
      <c r="N4385" s="142"/>
      <c r="O4385" s="142"/>
      <c r="P4385" s="142"/>
      <c r="Q4385" s="142"/>
      <c r="R4385" s="142"/>
      <c r="S4385" s="142"/>
      <c r="BB4385" s="147"/>
      <c r="BC4385" s="147">
        <f t="shared" si="1506"/>
        <v>23.654399999998439</v>
      </c>
      <c r="BD4385" s="163">
        <f t="shared" si="1507"/>
        <v>1.3101135211436774E-3</v>
      </c>
      <c r="BE4385" s="147">
        <f t="shared" si="1508"/>
        <v>3.3786486901559061E-6</v>
      </c>
      <c r="BF4385" s="147">
        <f t="shared" si="1504"/>
        <v>3.3786486901559061E-6</v>
      </c>
      <c r="BG4385" s="159" t="str">
        <f t="shared" si="1505"/>
        <v/>
      </c>
    </row>
    <row r="4386" spans="1:59" ht="20.100000000000001" customHeight="1" x14ac:dyDescent="0.25">
      <c r="A4386" s="147"/>
      <c r="B4386" s="147"/>
      <c r="C4386" s="147"/>
      <c r="D4386" s="147"/>
      <c r="E4386" s="147"/>
      <c r="F4386" s="147"/>
      <c r="G4386" s="147"/>
      <c r="H4386" s="147"/>
      <c r="I4386" s="147"/>
      <c r="J4386" s="147"/>
      <c r="K4386" s="142"/>
      <c r="L4386" s="142"/>
      <c r="M4386" s="142"/>
      <c r="N4386" s="142"/>
      <c r="O4386" s="142"/>
      <c r="P4386" s="142"/>
      <c r="Q4386" s="142"/>
      <c r="R4386" s="142"/>
      <c r="S4386" s="142"/>
      <c r="BB4386" s="147"/>
      <c r="BC4386" s="147">
        <f t="shared" si="1506"/>
        <v>23.660799999998439</v>
      </c>
      <c r="BD4386" s="163">
        <f t="shared" si="1507"/>
        <v>1.3067348724535215E-3</v>
      </c>
      <c r="BE4386" s="147">
        <f t="shared" si="1508"/>
        <v>3.3701324887356297E-6</v>
      </c>
      <c r="BF4386" s="147">
        <f t="shared" si="1504"/>
        <v>3.3701324887356297E-6</v>
      </c>
      <c r="BG4386" s="159" t="str">
        <f t="shared" si="1505"/>
        <v/>
      </c>
    </row>
    <row r="4387" spans="1:59" ht="20.100000000000001" customHeight="1" x14ac:dyDescent="0.25">
      <c r="A4387" s="147"/>
      <c r="B4387" s="147"/>
      <c r="C4387" s="147"/>
      <c r="D4387" s="147"/>
      <c r="E4387" s="147"/>
      <c r="F4387" s="147"/>
      <c r="G4387" s="147"/>
      <c r="H4387" s="147"/>
      <c r="I4387" s="147"/>
      <c r="J4387" s="147"/>
      <c r="K4387" s="142"/>
      <c r="L4387" s="142"/>
      <c r="M4387" s="142"/>
      <c r="N4387" s="142"/>
      <c r="O4387" s="142"/>
      <c r="P4387" s="142"/>
      <c r="Q4387" s="142"/>
      <c r="R4387" s="142"/>
      <c r="S4387" s="142"/>
      <c r="BB4387" s="147"/>
      <c r="BC4387" s="147">
        <f t="shared" si="1506"/>
        <v>23.667199999998438</v>
      </c>
      <c r="BD4387" s="163">
        <f t="shared" si="1507"/>
        <v>1.3033647399647858E-3</v>
      </c>
      <c r="BE4387" s="147">
        <f t="shared" si="1508"/>
        <v>3.3616371384798983E-6</v>
      </c>
      <c r="BF4387" s="147">
        <f t="shared" si="1504"/>
        <v>3.3616371384798983E-6</v>
      </c>
      <c r="BG4387" s="159" t="str">
        <f t="shared" si="1505"/>
        <v/>
      </c>
    </row>
    <row r="4388" spans="1:59" ht="20.100000000000001" customHeight="1" x14ac:dyDescent="0.25">
      <c r="A4388" s="147"/>
      <c r="B4388" s="147"/>
      <c r="C4388" s="147"/>
      <c r="D4388" s="147"/>
      <c r="E4388" s="147"/>
      <c r="F4388" s="147"/>
      <c r="G4388" s="147"/>
      <c r="H4388" s="147"/>
      <c r="I4388" s="147"/>
      <c r="J4388" s="147"/>
      <c r="K4388" s="142"/>
      <c r="L4388" s="142"/>
      <c r="M4388" s="142"/>
      <c r="N4388" s="142"/>
      <c r="O4388" s="142"/>
      <c r="P4388" s="142"/>
      <c r="Q4388" s="142"/>
      <c r="R4388" s="142"/>
      <c r="S4388" s="142"/>
      <c r="BB4388" s="147"/>
      <c r="BC4388" s="147">
        <f t="shared" si="1506"/>
        <v>23.673599999998437</v>
      </c>
      <c r="BD4388" s="163">
        <f t="shared" si="1507"/>
        <v>1.3000031028263059E-3</v>
      </c>
      <c r="BE4388" s="147">
        <f t="shared" si="1508"/>
        <v>3.3531625902711009E-6</v>
      </c>
      <c r="BF4388" s="147">
        <f t="shared" si="1504"/>
        <v>3.3531625902711009E-6</v>
      </c>
      <c r="BG4388" s="159" t="str">
        <f t="shared" si="1505"/>
        <v/>
      </c>
    </row>
    <row r="4389" spans="1:59" ht="20.100000000000001" customHeight="1" x14ac:dyDescent="0.25">
      <c r="A4389" s="147"/>
      <c r="B4389" s="147"/>
      <c r="C4389" s="147"/>
      <c r="D4389" s="147"/>
      <c r="E4389" s="147"/>
      <c r="F4389" s="147"/>
      <c r="G4389" s="147"/>
      <c r="H4389" s="147"/>
      <c r="I4389" s="147"/>
      <c r="J4389" s="147"/>
      <c r="K4389" s="142"/>
      <c r="L4389" s="142"/>
      <c r="M4389" s="142"/>
      <c r="N4389" s="142"/>
      <c r="O4389" s="142"/>
      <c r="P4389" s="142"/>
      <c r="Q4389" s="142"/>
      <c r="R4389" s="142"/>
      <c r="S4389" s="142"/>
      <c r="BB4389" s="147"/>
      <c r="BC4389" s="147">
        <f t="shared" si="1506"/>
        <v>23.679999999998437</v>
      </c>
      <c r="BD4389" s="163">
        <f t="shared" si="1507"/>
        <v>1.2966499402360348E-3</v>
      </c>
      <c r="BE4389" s="147">
        <f t="shared" si="1508"/>
        <v>3.3447087950868194E-6</v>
      </c>
      <c r="BF4389" s="147">
        <f t="shared" si="1504"/>
        <v>3.3447087950868194E-6</v>
      </c>
      <c r="BG4389" s="159" t="str">
        <f t="shared" si="1505"/>
        <v/>
      </c>
    </row>
    <row r="4390" spans="1:59" ht="20.100000000000001" customHeight="1" x14ac:dyDescent="0.25">
      <c r="A4390" s="147"/>
      <c r="B4390" s="147"/>
      <c r="C4390" s="147"/>
      <c r="D4390" s="147"/>
      <c r="E4390" s="147"/>
      <c r="F4390" s="147"/>
      <c r="G4390" s="147"/>
      <c r="H4390" s="147"/>
      <c r="I4390" s="147"/>
      <c r="J4390" s="147"/>
      <c r="K4390" s="142"/>
      <c r="L4390" s="142"/>
      <c r="M4390" s="142"/>
      <c r="N4390" s="142"/>
      <c r="O4390" s="142"/>
      <c r="P4390" s="142"/>
      <c r="Q4390" s="142"/>
      <c r="R4390" s="142"/>
      <c r="S4390" s="142"/>
      <c r="BB4390" s="147"/>
      <c r="BC4390" s="147">
        <f t="shared" si="1506"/>
        <v>23.686399999998436</v>
      </c>
      <c r="BD4390" s="163">
        <f t="shared" si="1507"/>
        <v>1.293305231440948E-3</v>
      </c>
      <c r="BE4390" s="147">
        <f t="shared" si="1508"/>
        <v>3.3362757040189105E-6</v>
      </c>
      <c r="BF4390" s="147">
        <f t="shared" si="1504"/>
        <v>3.3362757040189105E-6</v>
      </c>
      <c r="BG4390" s="159" t="str">
        <f t="shared" si="1505"/>
        <v/>
      </c>
    </row>
    <row r="4391" spans="1:59" ht="20.100000000000001" customHeight="1" x14ac:dyDescent="0.25">
      <c r="A4391" s="147"/>
      <c r="B4391" s="147"/>
      <c r="C4391" s="147"/>
      <c r="D4391" s="147"/>
      <c r="E4391" s="147"/>
      <c r="F4391" s="147"/>
      <c r="G4391" s="147"/>
      <c r="H4391" s="147"/>
      <c r="I4391" s="147"/>
      <c r="J4391" s="147"/>
      <c r="K4391" s="142"/>
      <c r="L4391" s="142"/>
      <c r="M4391" s="142"/>
      <c r="N4391" s="142"/>
      <c r="O4391" s="142"/>
      <c r="P4391" s="142"/>
      <c r="Q4391" s="142"/>
      <c r="R4391" s="142"/>
      <c r="S4391" s="142"/>
      <c r="BB4391" s="147"/>
      <c r="BC4391" s="147">
        <f t="shared" si="1506"/>
        <v>23.692799999998435</v>
      </c>
      <c r="BD4391" s="163">
        <f t="shared" si="1507"/>
        <v>1.2899689557369291E-3</v>
      </c>
      <c r="BE4391" s="147">
        <f t="shared" si="1508"/>
        <v>3.3278632682776262E-6</v>
      </c>
      <c r="BF4391" s="147">
        <f t="shared" si="1504"/>
        <v>3.3278632682776262E-6</v>
      </c>
      <c r="BG4391" s="159" t="str">
        <f t="shared" si="1505"/>
        <v/>
      </c>
    </row>
    <row r="4392" spans="1:59" ht="20.100000000000001" customHeight="1" x14ac:dyDescent="0.25">
      <c r="A4392" s="147"/>
      <c r="B4392" s="147"/>
      <c r="C4392" s="147"/>
      <c r="D4392" s="147"/>
      <c r="E4392" s="147"/>
      <c r="F4392" s="147"/>
      <c r="G4392" s="147"/>
      <c r="H4392" s="147"/>
      <c r="I4392" s="147"/>
      <c r="J4392" s="147"/>
      <c r="K4392" s="142"/>
      <c r="L4392" s="142"/>
      <c r="M4392" s="142"/>
      <c r="N4392" s="142"/>
      <c r="O4392" s="142"/>
      <c r="P4392" s="142"/>
      <c r="Q4392" s="142"/>
      <c r="R4392" s="142"/>
      <c r="S4392" s="142"/>
      <c r="BB4392" s="147"/>
      <c r="BC4392" s="147">
        <f t="shared" si="1506"/>
        <v>23.699199999998434</v>
      </c>
      <c r="BD4392" s="163">
        <f t="shared" si="1507"/>
        <v>1.2866410924686515E-3</v>
      </c>
      <c r="BE4392" s="147">
        <f t="shared" si="1508"/>
        <v>3.3194714391595204E-6</v>
      </c>
      <c r="BF4392" s="147">
        <f t="shared" si="1504"/>
        <v>3.3194714391595204E-6</v>
      </c>
      <c r="BG4392" s="159" t="str">
        <f t="shared" si="1505"/>
        <v/>
      </c>
    </row>
    <row r="4393" spans="1:59" ht="20.100000000000001" customHeight="1" x14ac:dyDescent="0.25">
      <c r="A4393" s="147"/>
      <c r="B4393" s="147"/>
      <c r="C4393" s="147"/>
      <c r="D4393" s="147"/>
      <c r="E4393" s="147"/>
      <c r="F4393" s="147"/>
      <c r="G4393" s="147"/>
      <c r="H4393" s="147"/>
      <c r="I4393" s="147"/>
      <c r="J4393" s="147"/>
      <c r="K4393" s="142"/>
      <c r="L4393" s="142"/>
      <c r="M4393" s="142"/>
      <c r="N4393" s="142"/>
      <c r="O4393" s="142"/>
      <c r="P4393" s="142"/>
      <c r="Q4393" s="142"/>
      <c r="R4393" s="142"/>
      <c r="S4393" s="142"/>
      <c r="BB4393" s="147"/>
      <c r="BC4393" s="147">
        <f t="shared" si="1506"/>
        <v>23.705599999998434</v>
      </c>
      <c r="BD4393" s="163">
        <f t="shared" si="1507"/>
        <v>1.283321621029492E-3</v>
      </c>
      <c r="BE4393" s="147">
        <f t="shared" si="1508"/>
        <v>3.3111001681003591E-6</v>
      </c>
      <c r="BF4393" s="147">
        <f t="shared" si="1504"/>
        <v>3.3111001681003591E-6</v>
      </c>
      <c r="BG4393" s="159" t="str">
        <f t="shared" si="1505"/>
        <v/>
      </c>
    </row>
    <row r="4394" spans="1:59" ht="20.100000000000001" customHeight="1" x14ac:dyDescent="0.25">
      <c r="A4394" s="147"/>
      <c r="B4394" s="147"/>
      <c r="C4394" s="147"/>
      <c r="D4394" s="147"/>
      <c r="E4394" s="147"/>
      <c r="F4394" s="147"/>
      <c r="G4394" s="147"/>
      <c r="H4394" s="147"/>
      <c r="I4394" s="147"/>
      <c r="J4394" s="147"/>
      <c r="K4394" s="142"/>
      <c r="L4394" s="142"/>
      <c r="M4394" s="142"/>
      <c r="N4394" s="142"/>
      <c r="O4394" s="142"/>
      <c r="P4394" s="142"/>
      <c r="Q4394" s="142"/>
      <c r="R4394" s="142"/>
      <c r="S4394" s="142"/>
      <c r="BB4394" s="147"/>
      <c r="BC4394" s="147">
        <f t="shared" si="1506"/>
        <v>23.711999999998433</v>
      </c>
      <c r="BD4394" s="163">
        <f t="shared" si="1507"/>
        <v>1.2800105208613916E-3</v>
      </c>
      <c r="BE4394" s="147">
        <f t="shared" si="1508"/>
        <v>3.302749406612019E-6</v>
      </c>
      <c r="BF4394" s="147">
        <f t="shared" si="1504"/>
        <v>3.302749406612019E-6</v>
      </c>
      <c r="BG4394" s="159" t="str">
        <f t="shared" si="1505"/>
        <v/>
      </c>
    </row>
    <row r="4395" spans="1:59" ht="20.100000000000001" customHeight="1" x14ac:dyDescent="0.25">
      <c r="A4395" s="147"/>
      <c r="B4395" s="147"/>
      <c r="C4395" s="147"/>
      <c r="D4395" s="147"/>
      <c r="E4395" s="147"/>
      <c r="F4395" s="147"/>
      <c r="G4395" s="147"/>
      <c r="H4395" s="147"/>
      <c r="I4395" s="147"/>
      <c r="J4395" s="147"/>
      <c r="K4395" s="142"/>
      <c r="L4395" s="142"/>
      <c r="M4395" s="142"/>
      <c r="N4395" s="142"/>
      <c r="O4395" s="142"/>
      <c r="P4395" s="142"/>
      <c r="Q4395" s="142"/>
      <c r="R4395" s="142"/>
      <c r="S4395" s="142"/>
      <c r="BB4395" s="147"/>
      <c r="BC4395" s="147">
        <f t="shared" si="1506"/>
        <v>23.718399999998432</v>
      </c>
      <c r="BD4395" s="163">
        <f t="shared" si="1507"/>
        <v>1.2767077714547796E-3</v>
      </c>
      <c r="BE4395" s="147">
        <f t="shared" si="1508"/>
        <v>3.2944191063460221E-6</v>
      </c>
      <c r="BF4395" s="147">
        <f t="shared" si="1504"/>
        <v>3.2944191063460221E-6</v>
      </c>
      <c r="BG4395" s="159" t="str">
        <f t="shared" si="1505"/>
        <v/>
      </c>
    </row>
    <row r="4396" spans="1:59" ht="20.100000000000001" customHeight="1" x14ac:dyDescent="0.25">
      <c r="A4396" s="147"/>
      <c r="B4396" s="147"/>
      <c r="C4396" s="147"/>
      <c r="D4396" s="147"/>
      <c r="E4396" s="147"/>
      <c r="F4396" s="147"/>
      <c r="G4396" s="147"/>
      <c r="H4396" s="147"/>
      <c r="I4396" s="147"/>
      <c r="J4396" s="147"/>
      <c r="K4396" s="142"/>
      <c r="L4396" s="142"/>
      <c r="M4396" s="142"/>
      <c r="N4396" s="142"/>
      <c r="O4396" s="142"/>
      <c r="P4396" s="142"/>
      <c r="Q4396" s="142"/>
      <c r="R4396" s="142"/>
      <c r="S4396" s="142"/>
      <c r="BB4396" s="147"/>
      <c r="BC4396" s="147">
        <f t="shared" si="1506"/>
        <v>23.724799999998432</v>
      </c>
      <c r="BD4396" s="163">
        <f t="shared" si="1507"/>
        <v>1.2734133523484336E-3</v>
      </c>
      <c r="BE4396" s="147">
        <f t="shared" si="1508"/>
        <v>3.2861092190354223E-6</v>
      </c>
      <c r="BF4396" s="147">
        <f t="shared" si="1504"/>
        <v>3.2861092190354223E-6</v>
      </c>
      <c r="BG4396" s="159" t="str">
        <f t="shared" si="1505"/>
        <v/>
      </c>
    </row>
    <row r="4397" spans="1:59" ht="20.100000000000001" customHeight="1" x14ac:dyDescent="0.25">
      <c r="A4397" s="147"/>
      <c r="B4397" s="147"/>
      <c r="C4397" s="147"/>
      <c r="D4397" s="147"/>
      <c r="E4397" s="147"/>
      <c r="F4397" s="147"/>
      <c r="G4397" s="147"/>
      <c r="H4397" s="147"/>
      <c r="I4397" s="147"/>
      <c r="J4397" s="147"/>
      <c r="K4397" s="142"/>
      <c r="L4397" s="142"/>
      <c r="M4397" s="142"/>
      <c r="N4397" s="142"/>
      <c r="O4397" s="142"/>
      <c r="P4397" s="142"/>
      <c r="Q4397" s="142"/>
      <c r="R4397" s="142"/>
      <c r="S4397" s="142"/>
      <c r="BB4397" s="147"/>
      <c r="BC4397" s="147">
        <f t="shared" si="1506"/>
        <v>23.731199999998431</v>
      </c>
      <c r="BD4397" s="163">
        <f t="shared" si="1507"/>
        <v>1.2701272431293981E-3</v>
      </c>
      <c r="BE4397" s="147">
        <f t="shared" si="1508"/>
        <v>3.2778196965401254E-6</v>
      </c>
      <c r="BF4397" s="147">
        <f t="shared" si="1504"/>
        <v>3.2778196965401254E-6</v>
      </c>
      <c r="BG4397" s="159" t="str">
        <f t="shared" si="1505"/>
        <v/>
      </c>
    </row>
    <row r="4398" spans="1:59" ht="20.100000000000001" customHeight="1" x14ac:dyDescent="0.25">
      <c r="A4398" s="147"/>
      <c r="B4398" s="147"/>
      <c r="C4398" s="147"/>
      <c r="D4398" s="147"/>
      <c r="E4398" s="147"/>
      <c r="F4398" s="147"/>
      <c r="G4398" s="147"/>
      <c r="H4398" s="147"/>
      <c r="I4398" s="147"/>
      <c r="J4398" s="147"/>
      <c r="K4398" s="142"/>
      <c r="L4398" s="142"/>
      <c r="M4398" s="142"/>
      <c r="N4398" s="142"/>
      <c r="O4398" s="142"/>
      <c r="P4398" s="142"/>
      <c r="Q4398" s="142"/>
      <c r="R4398" s="142"/>
      <c r="S4398" s="142"/>
      <c r="BB4398" s="147"/>
      <c r="BC4398" s="147">
        <f t="shared" si="1506"/>
        <v>23.73759999999843</v>
      </c>
      <c r="BD4398" s="163">
        <f t="shared" si="1507"/>
        <v>1.266849423432858E-3</v>
      </c>
      <c r="BE4398" s="147">
        <f t="shared" si="1508"/>
        <v>3.2695504908134953E-6</v>
      </c>
      <c r="BF4398" s="147">
        <f t="shared" si="1504"/>
        <v>3.2695504908134953E-6</v>
      </c>
      <c r="BG4398" s="159" t="str">
        <f t="shared" si="1505"/>
        <v/>
      </c>
    </row>
    <row r="4399" spans="1:59" ht="20.100000000000001" customHeight="1" x14ac:dyDescent="0.25">
      <c r="A4399" s="147"/>
      <c r="B4399" s="147"/>
      <c r="C4399" s="147"/>
      <c r="D4399" s="147"/>
      <c r="E4399" s="147"/>
      <c r="F4399" s="147"/>
      <c r="G4399" s="147"/>
      <c r="H4399" s="147"/>
      <c r="I4399" s="147"/>
      <c r="J4399" s="147"/>
      <c r="K4399" s="142"/>
      <c r="L4399" s="142"/>
      <c r="M4399" s="142"/>
      <c r="N4399" s="142"/>
      <c r="O4399" s="142"/>
      <c r="P4399" s="142"/>
      <c r="Q4399" s="142"/>
      <c r="R4399" s="142"/>
      <c r="S4399" s="142"/>
      <c r="BB4399" s="147"/>
      <c r="BC4399" s="147">
        <f t="shared" si="1506"/>
        <v>23.743999999998429</v>
      </c>
      <c r="BD4399" s="163">
        <f t="shared" si="1507"/>
        <v>1.2635798729420445E-3</v>
      </c>
      <c r="BE4399" s="147">
        <f t="shared" si="1508"/>
        <v>3.2613015539275075E-6</v>
      </c>
      <c r="BF4399" s="147">
        <f t="shared" si="1504"/>
        <v>3.2613015539275075E-6</v>
      </c>
      <c r="BG4399" s="159" t="str">
        <f t="shared" si="1505"/>
        <v/>
      </c>
    </row>
    <row r="4400" spans="1:59" ht="20.100000000000001" customHeight="1" x14ac:dyDescent="0.25">
      <c r="A4400" s="147"/>
      <c r="B4400" s="147"/>
      <c r="C4400" s="147"/>
      <c r="D4400" s="147"/>
      <c r="E4400" s="147"/>
      <c r="F4400" s="147"/>
      <c r="G4400" s="147"/>
      <c r="H4400" s="147"/>
      <c r="I4400" s="147"/>
      <c r="J4400" s="147"/>
      <c r="K4400" s="142"/>
      <c r="L4400" s="142"/>
      <c r="M4400" s="142"/>
      <c r="N4400" s="142"/>
      <c r="O4400" s="142"/>
      <c r="P4400" s="142"/>
      <c r="Q4400" s="142"/>
      <c r="R4400" s="142"/>
      <c r="S4400" s="142"/>
      <c r="BB4400" s="147"/>
      <c r="BC4400" s="147">
        <f t="shared" si="1506"/>
        <v>23.750399999998429</v>
      </c>
      <c r="BD4400" s="163">
        <f t="shared" si="1507"/>
        <v>1.260318571388117E-3</v>
      </c>
      <c r="BE4400" s="147">
        <f t="shared" si="1508"/>
        <v>3.2530728380560526E-6</v>
      </c>
      <c r="BF4400" s="147">
        <f t="shared" si="1504"/>
        <v>3.2530728380560526E-6</v>
      </c>
      <c r="BG4400" s="159" t="str">
        <f t="shared" si="1505"/>
        <v/>
      </c>
    </row>
    <row r="4401" spans="1:59" ht="20.100000000000001" customHeight="1" x14ac:dyDescent="0.25">
      <c r="A4401" s="147"/>
      <c r="B4401" s="147"/>
      <c r="C4401" s="147"/>
      <c r="D4401" s="147"/>
      <c r="E4401" s="147"/>
      <c r="F4401" s="147"/>
      <c r="G4401" s="147"/>
      <c r="H4401" s="147"/>
      <c r="I4401" s="147"/>
      <c r="J4401" s="147"/>
      <c r="K4401" s="142"/>
      <c r="L4401" s="142"/>
      <c r="M4401" s="142"/>
      <c r="N4401" s="142"/>
      <c r="O4401" s="142"/>
      <c r="P4401" s="142"/>
      <c r="Q4401" s="142"/>
      <c r="R4401" s="142"/>
      <c r="S4401" s="142"/>
      <c r="BB4401" s="147"/>
      <c r="BC4401" s="147">
        <f t="shared" si="1506"/>
        <v>23.756799999998428</v>
      </c>
      <c r="BD4401" s="163">
        <f t="shared" si="1507"/>
        <v>1.257065498550061E-3</v>
      </c>
      <c r="BE4401" s="147">
        <f t="shared" si="1508"/>
        <v>3.2448642954831762E-6</v>
      </c>
      <c r="BF4401" s="147">
        <f t="shared" ref="BF4401:BF4464" si="1509">IF(BD4401&lt;(1-$BB$693),BE4401,"")</f>
        <v>3.2448642954831762E-6</v>
      </c>
      <c r="BG4401" s="159" t="str">
        <f t="shared" ref="BG4401:BG4464" si="1510">IF(BD4401&lt;(1-$BB$699),BE4401,"")</f>
        <v/>
      </c>
    </row>
    <row r="4402" spans="1:59" ht="20.100000000000001" customHeight="1" x14ac:dyDescent="0.25">
      <c r="A4402" s="147"/>
      <c r="B4402" s="147"/>
      <c r="C4402" s="147"/>
      <c r="D4402" s="147"/>
      <c r="E4402" s="147"/>
      <c r="F4402" s="147"/>
      <c r="G4402" s="147"/>
      <c r="H4402" s="147"/>
      <c r="I4402" s="147"/>
      <c r="J4402" s="147"/>
      <c r="K4402" s="142"/>
      <c r="L4402" s="142"/>
      <c r="M4402" s="142"/>
      <c r="N4402" s="142"/>
      <c r="O4402" s="142"/>
      <c r="P4402" s="142"/>
      <c r="Q4402" s="142"/>
      <c r="R4402" s="142"/>
      <c r="S4402" s="142"/>
      <c r="BB4402" s="147"/>
      <c r="BC4402" s="147">
        <f t="shared" ref="BC4402:BC4465" si="1511">BC4401+$BF$686</f>
        <v>23.763199999998427</v>
      </c>
      <c r="BD4402" s="163">
        <f t="shared" ref="BD4402:BD4465" si="1512">_xlfn.CHISQ.DIST.RT(BC4402,7)</f>
        <v>1.2538206342545778E-3</v>
      </c>
      <c r="BE4402" s="147">
        <f t="shared" ref="BE4402:BE4465" si="1513">BD4402-BD4403</f>
        <v>3.2366758785898515E-6</v>
      </c>
      <c r="BF4402" s="147">
        <f t="shared" si="1509"/>
        <v>3.2366758785898515E-6</v>
      </c>
      <c r="BG4402" s="159" t="str">
        <f t="shared" si="1510"/>
        <v/>
      </c>
    </row>
    <row r="4403" spans="1:59" ht="20.100000000000001" customHeight="1" x14ac:dyDescent="0.25">
      <c r="A4403" s="147"/>
      <c r="B4403" s="147"/>
      <c r="C4403" s="147"/>
      <c r="D4403" s="147"/>
      <c r="E4403" s="147"/>
      <c r="F4403" s="147"/>
      <c r="G4403" s="147"/>
      <c r="H4403" s="147"/>
      <c r="I4403" s="147"/>
      <c r="J4403" s="147"/>
      <c r="K4403" s="142"/>
      <c r="L4403" s="142"/>
      <c r="M4403" s="142"/>
      <c r="N4403" s="142"/>
      <c r="O4403" s="142"/>
      <c r="P4403" s="142"/>
      <c r="Q4403" s="142"/>
      <c r="R4403" s="142"/>
      <c r="S4403" s="142"/>
      <c r="BB4403" s="147"/>
      <c r="BC4403" s="147">
        <f t="shared" si="1511"/>
        <v>23.769599999998427</v>
      </c>
      <c r="BD4403" s="163">
        <f t="shared" si="1512"/>
        <v>1.2505839583759879E-3</v>
      </c>
      <c r="BE4403" s="147">
        <f t="shared" si="1513"/>
        <v>3.2285075398780488E-6</v>
      </c>
      <c r="BF4403" s="147">
        <f t="shared" si="1509"/>
        <v>3.2285075398780488E-6</v>
      </c>
      <c r="BG4403" s="159" t="str">
        <f t="shared" si="1510"/>
        <v/>
      </c>
    </row>
    <row r="4404" spans="1:59" ht="20.100000000000001" customHeight="1" x14ac:dyDescent="0.25">
      <c r="A4404" s="147"/>
      <c r="B4404" s="147"/>
      <c r="C4404" s="147"/>
      <c r="D4404" s="147"/>
      <c r="E4404" s="147"/>
      <c r="F4404" s="147"/>
      <c r="G4404" s="147"/>
      <c r="H4404" s="147"/>
      <c r="I4404" s="147"/>
      <c r="J4404" s="147"/>
      <c r="K4404" s="142"/>
      <c r="L4404" s="142"/>
      <c r="M4404" s="142"/>
      <c r="N4404" s="142"/>
      <c r="O4404" s="142"/>
      <c r="P4404" s="142"/>
      <c r="Q4404" s="142"/>
      <c r="R4404" s="142"/>
      <c r="S4404" s="142"/>
      <c r="BB4404" s="147"/>
      <c r="BC4404" s="147">
        <f t="shared" si="1511"/>
        <v>23.775999999998426</v>
      </c>
      <c r="BD4404" s="163">
        <f t="shared" si="1512"/>
        <v>1.2473554508361099E-3</v>
      </c>
      <c r="BE4404" s="147">
        <f t="shared" si="1513"/>
        <v>3.2203592319494847E-6</v>
      </c>
      <c r="BF4404" s="147">
        <f t="shared" si="1509"/>
        <v>3.2203592319494847E-6</v>
      </c>
      <c r="BG4404" s="159" t="str">
        <f t="shared" si="1510"/>
        <v/>
      </c>
    </row>
    <row r="4405" spans="1:59" ht="20.100000000000001" customHeight="1" x14ac:dyDescent="0.25">
      <c r="A4405" s="147"/>
      <c r="B4405" s="147"/>
      <c r="C4405" s="147"/>
      <c r="D4405" s="147"/>
      <c r="E4405" s="147"/>
      <c r="F4405" s="147"/>
      <c r="G4405" s="147"/>
      <c r="H4405" s="147"/>
      <c r="I4405" s="147"/>
      <c r="J4405" s="147"/>
      <c r="K4405" s="142"/>
      <c r="L4405" s="142"/>
      <c r="M4405" s="142"/>
      <c r="N4405" s="142"/>
      <c r="O4405" s="142"/>
      <c r="P4405" s="142"/>
      <c r="Q4405" s="142"/>
      <c r="R4405" s="142"/>
      <c r="S4405" s="142"/>
      <c r="BB4405" s="147"/>
      <c r="BC4405" s="147">
        <f t="shared" si="1511"/>
        <v>23.782399999998425</v>
      </c>
      <c r="BD4405" s="163">
        <f t="shared" si="1512"/>
        <v>1.2441350916041604E-3</v>
      </c>
      <c r="BE4405" s="147">
        <f t="shared" si="1513"/>
        <v>3.2122309075045385E-6</v>
      </c>
      <c r="BF4405" s="147">
        <f t="shared" si="1509"/>
        <v>3.2122309075045385E-6</v>
      </c>
      <c r="BG4405" s="159" t="str">
        <f t="shared" si="1510"/>
        <v/>
      </c>
    </row>
    <row r="4406" spans="1:59" ht="20.100000000000001" customHeight="1" x14ac:dyDescent="0.25">
      <c r="A4406" s="147"/>
      <c r="B4406" s="147"/>
      <c r="C4406" s="147"/>
      <c r="D4406" s="147"/>
      <c r="E4406" s="147"/>
      <c r="F4406" s="147"/>
      <c r="G4406" s="147"/>
      <c r="H4406" s="147"/>
      <c r="I4406" s="147"/>
      <c r="J4406" s="147"/>
      <c r="K4406" s="142"/>
      <c r="L4406" s="142"/>
      <c r="M4406" s="142"/>
      <c r="N4406" s="142"/>
      <c r="O4406" s="142"/>
      <c r="P4406" s="142"/>
      <c r="Q4406" s="142"/>
      <c r="R4406" s="142"/>
      <c r="S4406" s="142"/>
      <c r="BB4406" s="147"/>
      <c r="BC4406" s="147">
        <f t="shared" si="1511"/>
        <v>23.788799999998425</v>
      </c>
      <c r="BD4406" s="163">
        <f t="shared" si="1512"/>
        <v>1.2409228606966559E-3</v>
      </c>
      <c r="BE4406" s="147">
        <f t="shared" si="1513"/>
        <v>3.2041225193635021E-6</v>
      </c>
      <c r="BF4406" s="147">
        <f t="shared" si="1509"/>
        <v>3.2041225193635021E-6</v>
      </c>
      <c r="BG4406" s="159" t="str">
        <f t="shared" si="1510"/>
        <v/>
      </c>
    </row>
    <row r="4407" spans="1:59" ht="20.100000000000001" customHeight="1" x14ac:dyDescent="0.25">
      <c r="A4407" s="147"/>
      <c r="B4407" s="147"/>
      <c r="C4407" s="147"/>
      <c r="D4407" s="147"/>
      <c r="E4407" s="147"/>
      <c r="F4407" s="147"/>
      <c r="G4407" s="147"/>
      <c r="H4407" s="147"/>
      <c r="I4407" s="147"/>
      <c r="J4407" s="147"/>
      <c r="K4407" s="142"/>
      <c r="L4407" s="142"/>
      <c r="M4407" s="142"/>
      <c r="N4407" s="142"/>
      <c r="O4407" s="142"/>
      <c r="P4407" s="142"/>
      <c r="Q4407" s="142"/>
      <c r="R4407" s="142"/>
      <c r="S4407" s="142"/>
      <c r="BB4407" s="147"/>
      <c r="BC4407" s="147">
        <f t="shared" si="1511"/>
        <v>23.795199999998424</v>
      </c>
      <c r="BD4407" s="163">
        <f t="shared" si="1512"/>
        <v>1.2377187381772924E-3</v>
      </c>
      <c r="BE4407" s="147">
        <f t="shared" si="1513"/>
        <v>3.1960340204429446E-6</v>
      </c>
      <c r="BF4407" s="147">
        <f t="shared" si="1509"/>
        <v>3.1960340204429446E-6</v>
      </c>
      <c r="BG4407" s="159" t="str">
        <f t="shared" si="1510"/>
        <v/>
      </c>
    </row>
    <row r="4408" spans="1:59" ht="20.100000000000001" customHeight="1" x14ac:dyDescent="0.25">
      <c r="A4408" s="147"/>
      <c r="B4408" s="147"/>
      <c r="C4408" s="147"/>
      <c r="D4408" s="147"/>
      <c r="E4408" s="147"/>
      <c r="F4408" s="147"/>
      <c r="G4408" s="147"/>
      <c r="H4408" s="147"/>
      <c r="I4408" s="147"/>
      <c r="J4408" s="147"/>
      <c r="K4408" s="142"/>
      <c r="L4408" s="142"/>
      <c r="M4408" s="142"/>
      <c r="N4408" s="142"/>
      <c r="O4408" s="142"/>
      <c r="P4408" s="142"/>
      <c r="Q4408" s="142"/>
      <c r="R4408" s="142"/>
      <c r="S4408" s="142"/>
      <c r="BB4408" s="147"/>
      <c r="BC4408" s="147">
        <f t="shared" si="1511"/>
        <v>23.801599999998423</v>
      </c>
      <c r="BD4408" s="163">
        <f t="shared" si="1512"/>
        <v>1.2345227041568494E-3</v>
      </c>
      <c r="BE4408" s="147">
        <f t="shared" si="1513"/>
        <v>3.187965363766988E-6</v>
      </c>
      <c r="BF4408" s="147">
        <f t="shared" si="1509"/>
        <v>3.187965363766988E-6</v>
      </c>
      <c r="BG4408" s="159" t="str">
        <f t="shared" si="1510"/>
        <v/>
      </c>
    </row>
    <row r="4409" spans="1:59" ht="20.100000000000001" customHeight="1" x14ac:dyDescent="0.25">
      <c r="A4409" s="147"/>
      <c r="B4409" s="147"/>
      <c r="C4409" s="147"/>
      <c r="D4409" s="147"/>
      <c r="E4409" s="147"/>
      <c r="F4409" s="147"/>
      <c r="G4409" s="147"/>
      <c r="H4409" s="147"/>
      <c r="I4409" s="147"/>
      <c r="J4409" s="147"/>
      <c r="K4409" s="142"/>
      <c r="L4409" s="142"/>
      <c r="M4409" s="142"/>
      <c r="N4409" s="142"/>
      <c r="O4409" s="142"/>
      <c r="P4409" s="142"/>
      <c r="Q4409" s="142"/>
      <c r="R4409" s="142"/>
      <c r="S4409" s="142"/>
      <c r="BB4409" s="147"/>
      <c r="BC4409" s="147">
        <f t="shared" si="1511"/>
        <v>23.807999999998422</v>
      </c>
      <c r="BD4409" s="163">
        <f t="shared" si="1512"/>
        <v>1.2313347387930824E-3</v>
      </c>
      <c r="BE4409" s="147">
        <f t="shared" si="1513"/>
        <v>3.1799165024623197E-6</v>
      </c>
      <c r="BF4409" s="147">
        <f t="shared" si="1509"/>
        <v>3.1799165024623197E-6</v>
      </c>
      <c r="BG4409" s="159" t="str">
        <f t="shared" si="1510"/>
        <v/>
      </c>
    </row>
    <row r="4410" spans="1:59" ht="20.100000000000001" customHeight="1" x14ac:dyDescent="0.25">
      <c r="A4410" s="147"/>
      <c r="B4410" s="147"/>
      <c r="C4410" s="147"/>
      <c r="D4410" s="147"/>
      <c r="E4410" s="147"/>
      <c r="F4410" s="147"/>
      <c r="G4410" s="147"/>
      <c r="H4410" s="147"/>
      <c r="I4410" s="147"/>
      <c r="J4410" s="147"/>
      <c r="K4410" s="142"/>
      <c r="L4410" s="142"/>
      <c r="M4410" s="142"/>
      <c r="N4410" s="142"/>
      <c r="O4410" s="142"/>
      <c r="P4410" s="142"/>
      <c r="Q4410" s="142"/>
      <c r="R4410" s="142"/>
      <c r="S4410" s="142"/>
      <c r="BB4410" s="147"/>
      <c r="BC4410" s="147">
        <f t="shared" si="1511"/>
        <v>23.814399999998422</v>
      </c>
      <c r="BD4410" s="163">
        <f t="shared" si="1512"/>
        <v>1.2281548222906201E-3</v>
      </c>
      <c r="BE4410" s="147">
        <f t="shared" si="1513"/>
        <v>3.1718873897731547E-6</v>
      </c>
      <c r="BF4410" s="147">
        <f t="shared" si="1509"/>
        <v>3.1718873897731547E-6</v>
      </c>
      <c r="BG4410" s="159" t="str">
        <f t="shared" si="1510"/>
        <v/>
      </c>
    </row>
    <row r="4411" spans="1:59" ht="20.100000000000001" customHeight="1" x14ac:dyDescent="0.25">
      <c r="A4411" s="147"/>
      <c r="B4411" s="147"/>
      <c r="C4411" s="147"/>
      <c r="D4411" s="147"/>
      <c r="E4411" s="147"/>
      <c r="F4411" s="147"/>
      <c r="G4411" s="147"/>
      <c r="H4411" s="147"/>
      <c r="I4411" s="147"/>
      <c r="J4411" s="147"/>
      <c r="K4411" s="142"/>
      <c r="L4411" s="142"/>
      <c r="M4411" s="142"/>
      <c r="N4411" s="142"/>
      <c r="O4411" s="142"/>
      <c r="P4411" s="142"/>
      <c r="Q4411" s="142"/>
      <c r="R4411" s="142"/>
      <c r="S4411" s="142"/>
      <c r="BB4411" s="147"/>
      <c r="BC4411" s="147">
        <f t="shared" si="1511"/>
        <v>23.820799999998421</v>
      </c>
      <c r="BD4411" s="163">
        <f t="shared" si="1512"/>
        <v>1.224982934900847E-3</v>
      </c>
      <c r="BE4411" s="147">
        <f t="shared" si="1513"/>
        <v>3.1638779790263243E-6</v>
      </c>
      <c r="BF4411" s="147">
        <f t="shared" si="1509"/>
        <v>3.1638779790263243E-6</v>
      </c>
      <c r="BG4411" s="159" t="str">
        <f t="shared" si="1510"/>
        <v/>
      </c>
    </row>
    <row r="4412" spans="1:59" ht="20.100000000000001" customHeight="1" x14ac:dyDescent="0.25">
      <c r="A4412" s="147"/>
      <c r="B4412" s="147"/>
      <c r="C4412" s="147"/>
      <c r="D4412" s="147"/>
      <c r="E4412" s="147"/>
      <c r="F4412" s="147"/>
      <c r="G4412" s="147"/>
      <c r="H4412" s="147"/>
      <c r="I4412" s="147"/>
      <c r="J4412" s="147"/>
      <c r="K4412" s="142"/>
      <c r="L4412" s="142"/>
      <c r="M4412" s="142"/>
      <c r="N4412" s="142"/>
      <c r="O4412" s="142"/>
      <c r="P4412" s="142"/>
      <c r="Q4412" s="142"/>
      <c r="R4412" s="142"/>
      <c r="S4412" s="142"/>
      <c r="BB4412" s="147"/>
      <c r="BC4412" s="147">
        <f t="shared" si="1511"/>
        <v>23.82719999999842</v>
      </c>
      <c r="BD4412" s="163">
        <f t="shared" si="1512"/>
        <v>1.2218190569218206E-3</v>
      </c>
      <c r="BE4412" s="147">
        <f t="shared" si="1513"/>
        <v>3.1558882236763786E-6</v>
      </c>
      <c r="BF4412" s="147">
        <f t="shared" si="1509"/>
        <v>3.1558882236763786E-6</v>
      </c>
      <c r="BG4412" s="159" t="str">
        <f t="shared" si="1510"/>
        <v/>
      </c>
    </row>
    <row r="4413" spans="1:59" ht="20.100000000000001" customHeight="1" x14ac:dyDescent="0.25">
      <c r="A4413" s="147"/>
      <c r="B4413" s="147"/>
      <c r="C4413" s="147"/>
      <c r="D4413" s="147"/>
      <c r="E4413" s="147"/>
      <c r="F4413" s="147"/>
      <c r="G4413" s="147"/>
      <c r="H4413" s="147"/>
      <c r="I4413" s="147"/>
      <c r="J4413" s="147"/>
      <c r="K4413" s="142"/>
      <c r="L4413" s="142"/>
      <c r="M4413" s="142"/>
      <c r="N4413" s="142"/>
      <c r="O4413" s="142"/>
      <c r="P4413" s="142"/>
      <c r="Q4413" s="142"/>
      <c r="R4413" s="142"/>
      <c r="S4413" s="142"/>
      <c r="BB4413" s="147"/>
      <c r="BC4413" s="147">
        <f t="shared" si="1511"/>
        <v>23.83359999999842</v>
      </c>
      <c r="BD4413" s="163">
        <f t="shared" si="1512"/>
        <v>1.2186631686981443E-3</v>
      </c>
      <c r="BE4413" s="147">
        <f t="shared" si="1513"/>
        <v>3.1479180772676398E-6</v>
      </c>
      <c r="BF4413" s="147">
        <f t="shared" si="1509"/>
        <v>3.1479180772676398E-6</v>
      </c>
      <c r="BG4413" s="159" t="str">
        <f t="shared" si="1510"/>
        <v/>
      </c>
    </row>
    <row r="4414" spans="1:59" ht="20.100000000000001" customHeight="1" x14ac:dyDescent="0.25">
      <c r="A4414" s="147"/>
      <c r="B4414" s="147"/>
      <c r="C4414" s="147"/>
      <c r="D4414" s="147"/>
      <c r="E4414" s="147"/>
      <c r="F4414" s="147"/>
      <c r="G4414" s="147"/>
      <c r="H4414" s="147"/>
      <c r="I4414" s="147"/>
      <c r="J4414" s="147"/>
      <c r="K4414" s="142"/>
      <c r="L4414" s="142"/>
      <c r="M4414" s="142"/>
      <c r="N4414" s="142"/>
      <c r="O4414" s="142"/>
      <c r="P4414" s="142"/>
      <c r="Q4414" s="142"/>
      <c r="R4414" s="142"/>
      <c r="S4414" s="142"/>
      <c r="BB4414" s="147"/>
      <c r="BC4414" s="147">
        <f t="shared" si="1511"/>
        <v>23.839999999998419</v>
      </c>
      <c r="BD4414" s="163">
        <f t="shared" si="1512"/>
        <v>1.2155152506208766E-3</v>
      </c>
      <c r="BE4414" s="147">
        <f t="shared" si="1513"/>
        <v>3.1399674934491639E-6</v>
      </c>
      <c r="BF4414" s="147">
        <f t="shared" si="1509"/>
        <v>3.1399674934491639E-6</v>
      </c>
      <c r="BG4414" s="159" t="str">
        <f t="shared" si="1510"/>
        <v/>
      </c>
    </row>
    <row r="4415" spans="1:59" ht="20.100000000000001" customHeight="1" x14ac:dyDescent="0.25">
      <c r="A4415" s="147"/>
      <c r="B4415" s="147"/>
      <c r="C4415" s="147"/>
      <c r="D4415" s="147"/>
      <c r="E4415" s="147"/>
      <c r="F4415" s="147"/>
      <c r="G4415" s="147"/>
      <c r="H4415" s="147"/>
      <c r="I4415" s="147"/>
      <c r="J4415" s="147"/>
      <c r="K4415" s="142"/>
      <c r="L4415" s="142"/>
      <c r="M4415" s="142"/>
      <c r="N4415" s="142"/>
      <c r="O4415" s="142"/>
      <c r="P4415" s="142"/>
      <c r="Q4415" s="142"/>
      <c r="R4415" s="142"/>
      <c r="S4415" s="142"/>
      <c r="BB4415" s="147"/>
      <c r="BC4415" s="147">
        <f t="shared" si="1511"/>
        <v>23.846399999998418</v>
      </c>
      <c r="BD4415" s="163">
        <f t="shared" si="1512"/>
        <v>1.2123752831274274E-3</v>
      </c>
      <c r="BE4415" s="147">
        <f t="shared" si="1513"/>
        <v>3.1320364259838484E-6</v>
      </c>
      <c r="BF4415" s="147">
        <f t="shared" si="1509"/>
        <v>3.1320364259838484E-6</v>
      </c>
      <c r="BG4415" s="159" t="str">
        <f t="shared" si="1510"/>
        <v/>
      </c>
    </row>
    <row r="4416" spans="1:59" ht="20.100000000000001" customHeight="1" x14ac:dyDescent="0.25">
      <c r="A4416" s="147"/>
      <c r="B4416" s="147"/>
      <c r="C4416" s="147"/>
      <c r="D4416" s="147"/>
      <c r="E4416" s="147"/>
      <c r="F4416" s="147"/>
      <c r="G4416" s="147"/>
      <c r="H4416" s="147"/>
      <c r="I4416" s="147"/>
      <c r="J4416" s="147"/>
      <c r="K4416" s="142"/>
      <c r="L4416" s="142"/>
      <c r="M4416" s="142"/>
      <c r="N4416" s="142"/>
      <c r="O4416" s="142"/>
      <c r="P4416" s="142"/>
      <c r="Q4416" s="142"/>
      <c r="R4416" s="142"/>
      <c r="S4416" s="142"/>
      <c r="BB4416" s="147"/>
      <c r="BC4416" s="147">
        <f t="shared" si="1511"/>
        <v>23.852799999998417</v>
      </c>
      <c r="BD4416" s="163">
        <f t="shared" si="1512"/>
        <v>1.2092432467014436E-3</v>
      </c>
      <c r="BE4416" s="147">
        <f t="shared" si="1513"/>
        <v>3.124124828728916E-6</v>
      </c>
      <c r="BF4416" s="147">
        <f t="shared" si="1509"/>
        <v>3.124124828728916E-6</v>
      </c>
      <c r="BG4416" s="159" t="str">
        <f t="shared" si="1510"/>
        <v/>
      </c>
    </row>
    <row r="4417" spans="1:59" ht="20.100000000000001" customHeight="1" x14ac:dyDescent="0.25">
      <c r="A4417" s="147"/>
      <c r="B4417" s="147"/>
      <c r="C4417" s="147"/>
      <c r="D4417" s="147"/>
      <c r="E4417" s="147"/>
      <c r="F4417" s="147"/>
      <c r="G4417" s="147"/>
      <c r="H4417" s="147"/>
      <c r="I4417" s="147"/>
      <c r="J4417" s="147"/>
      <c r="K4417" s="142"/>
      <c r="L4417" s="142"/>
      <c r="M4417" s="142"/>
      <c r="N4417" s="142"/>
      <c r="O4417" s="142"/>
      <c r="P4417" s="142"/>
      <c r="Q4417" s="142"/>
      <c r="R4417" s="142"/>
      <c r="S4417" s="142"/>
      <c r="BB4417" s="147"/>
      <c r="BC4417" s="147">
        <f t="shared" si="1511"/>
        <v>23.859199999998417</v>
      </c>
      <c r="BD4417" s="163">
        <f t="shared" si="1512"/>
        <v>1.2061191218727147E-3</v>
      </c>
      <c r="BE4417" s="147">
        <f t="shared" si="1513"/>
        <v>3.1162326556469742E-6</v>
      </c>
      <c r="BF4417" s="147">
        <f t="shared" si="1509"/>
        <v>3.1162326556469742E-6</v>
      </c>
      <c r="BG4417" s="159" t="str">
        <f t="shared" si="1510"/>
        <v/>
      </c>
    </row>
    <row r="4418" spans="1:59" ht="20.100000000000001" customHeight="1" x14ac:dyDescent="0.25">
      <c r="A4418" s="147"/>
      <c r="B4418" s="147"/>
      <c r="C4418" s="147"/>
      <c r="D4418" s="147"/>
      <c r="E4418" s="147"/>
      <c r="F4418" s="147"/>
      <c r="G4418" s="147"/>
      <c r="H4418" s="147"/>
      <c r="I4418" s="147"/>
      <c r="J4418" s="147"/>
      <c r="K4418" s="142"/>
      <c r="L4418" s="142"/>
      <c r="M4418" s="142"/>
      <c r="N4418" s="142"/>
      <c r="O4418" s="142"/>
      <c r="P4418" s="142"/>
      <c r="Q4418" s="142"/>
      <c r="R4418" s="142"/>
      <c r="S4418" s="142"/>
      <c r="BB4418" s="147"/>
      <c r="BC4418" s="147">
        <f t="shared" si="1511"/>
        <v>23.865599999998416</v>
      </c>
      <c r="BD4418" s="163">
        <f t="shared" si="1512"/>
        <v>1.2030028892170677E-3</v>
      </c>
      <c r="BE4418" s="147">
        <f t="shared" si="1513"/>
        <v>3.1083598608077495E-6</v>
      </c>
      <c r="BF4418" s="147">
        <f t="shared" si="1509"/>
        <v>3.1083598608077495E-6</v>
      </c>
      <c r="BG4418" s="159" t="str">
        <f t="shared" si="1510"/>
        <v/>
      </c>
    </row>
    <row r="4419" spans="1:59" ht="20.100000000000001" customHeight="1" x14ac:dyDescent="0.25">
      <c r="A4419" s="147"/>
      <c r="B4419" s="147"/>
      <c r="C4419" s="147"/>
      <c r="D4419" s="147"/>
      <c r="E4419" s="147"/>
      <c r="F4419" s="147"/>
      <c r="G4419" s="147"/>
      <c r="H4419" s="147"/>
      <c r="I4419" s="147"/>
      <c r="J4419" s="147"/>
      <c r="K4419" s="142"/>
      <c r="L4419" s="142"/>
      <c r="M4419" s="142"/>
      <c r="N4419" s="142"/>
      <c r="O4419" s="142"/>
      <c r="P4419" s="142"/>
      <c r="Q4419" s="142"/>
      <c r="R4419" s="142"/>
      <c r="S4419" s="142"/>
      <c r="BB4419" s="147"/>
      <c r="BC4419" s="147">
        <f t="shared" si="1511"/>
        <v>23.871999999998415</v>
      </c>
      <c r="BD4419" s="163">
        <f t="shared" si="1512"/>
        <v>1.19989452935626E-3</v>
      </c>
      <c r="BE4419" s="147">
        <f t="shared" si="1513"/>
        <v>3.1005063983785466E-6</v>
      </c>
      <c r="BF4419" s="147">
        <f t="shared" si="1509"/>
        <v>3.1005063983785466E-6</v>
      </c>
      <c r="BG4419" s="159" t="str">
        <f t="shared" si="1510"/>
        <v/>
      </c>
    </row>
    <row r="4420" spans="1:59" ht="20.100000000000001" customHeight="1" x14ac:dyDescent="0.25">
      <c r="A4420" s="147"/>
      <c r="B4420" s="147"/>
      <c r="C4420" s="147"/>
      <c r="D4420" s="147"/>
      <c r="E4420" s="147"/>
      <c r="F4420" s="147"/>
      <c r="G4420" s="147"/>
      <c r="H4420" s="147"/>
      <c r="I4420" s="147"/>
      <c r="J4420" s="147"/>
      <c r="K4420" s="142"/>
      <c r="L4420" s="142"/>
      <c r="M4420" s="142"/>
      <c r="N4420" s="142"/>
      <c r="O4420" s="142"/>
      <c r="P4420" s="142"/>
      <c r="Q4420" s="142"/>
      <c r="R4420" s="142"/>
      <c r="S4420" s="142"/>
      <c r="BB4420" s="147"/>
      <c r="BC4420" s="147">
        <f t="shared" si="1511"/>
        <v>23.878399999998415</v>
      </c>
      <c r="BD4420" s="163">
        <f t="shared" si="1512"/>
        <v>1.1967940229578814E-3</v>
      </c>
      <c r="BE4420" s="147">
        <f t="shared" si="1513"/>
        <v>3.0926722226366082E-6</v>
      </c>
      <c r="BF4420" s="147">
        <f t="shared" si="1509"/>
        <v>3.0926722226366082E-6</v>
      </c>
      <c r="BG4420" s="159" t="str">
        <f t="shared" si="1510"/>
        <v/>
      </c>
    </row>
    <row r="4421" spans="1:59" ht="20.100000000000001" customHeight="1" x14ac:dyDescent="0.25">
      <c r="A4421" s="147"/>
      <c r="B4421" s="147"/>
      <c r="C4421" s="147"/>
      <c r="D4421" s="147"/>
      <c r="E4421" s="147"/>
      <c r="F4421" s="147"/>
      <c r="G4421" s="147"/>
      <c r="H4421" s="147"/>
      <c r="I4421" s="147"/>
      <c r="J4421" s="147"/>
      <c r="K4421" s="142"/>
      <c r="L4421" s="142"/>
      <c r="M4421" s="142"/>
      <c r="N4421" s="142"/>
      <c r="O4421" s="142"/>
      <c r="P4421" s="142"/>
      <c r="Q4421" s="142"/>
      <c r="R4421" s="142"/>
      <c r="S4421" s="142"/>
      <c r="BB4421" s="147"/>
      <c r="BC4421" s="147">
        <f t="shared" si="1511"/>
        <v>23.884799999998414</v>
      </c>
      <c r="BD4421" s="163">
        <f t="shared" si="1512"/>
        <v>1.1937013507352448E-3</v>
      </c>
      <c r="BE4421" s="147">
        <f t="shared" si="1513"/>
        <v>3.0848572879517682E-6</v>
      </c>
      <c r="BF4421" s="147">
        <f t="shared" si="1509"/>
        <v>3.0848572879517682E-6</v>
      </c>
      <c r="BG4421" s="159" t="str">
        <f t="shared" si="1510"/>
        <v/>
      </c>
    </row>
    <row r="4422" spans="1:59" ht="20.100000000000001" customHeight="1" x14ac:dyDescent="0.25">
      <c r="A4422" s="147"/>
      <c r="B4422" s="147"/>
      <c r="C4422" s="147"/>
      <c r="D4422" s="147"/>
      <c r="E4422" s="147"/>
      <c r="F4422" s="147"/>
      <c r="G4422" s="147"/>
      <c r="H4422" s="147"/>
      <c r="I4422" s="147"/>
      <c r="J4422" s="147"/>
      <c r="K4422" s="142"/>
      <c r="L4422" s="142"/>
      <c r="M4422" s="142"/>
      <c r="N4422" s="142"/>
      <c r="O4422" s="142"/>
      <c r="P4422" s="142"/>
      <c r="Q4422" s="142"/>
      <c r="R4422" s="142"/>
      <c r="S4422" s="142"/>
      <c r="BB4422" s="147"/>
      <c r="BC4422" s="147">
        <f t="shared" si="1511"/>
        <v>23.891199999998413</v>
      </c>
      <c r="BD4422" s="163">
        <f t="shared" si="1512"/>
        <v>1.190616493447293E-3</v>
      </c>
      <c r="BE4422" s="147">
        <f t="shared" si="1513"/>
        <v>3.0770615488085688E-6</v>
      </c>
      <c r="BF4422" s="147">
        <f t="shared" si="1509"/>
        <v>3.0770615488085688E-6</v>
      </c>
      <c r="BG4422" s="159" t="str">
        <f t="shared" si="1510"/>
        <v/>
      </c>
    </row>
    <row r="4423" spans="1:59" ht="20.100000000000001" customHeight="1" x14ac:dyDescent="0.25">
      <c r="A4423" s="147"/>
      <c r="B4423" s="147"/>
      <c r="C4423" s="147"/>
      <c r="D4423" s="147"/>
      <c r="E4423" s="147"/>
      <c r="F4423" s="147"/>
      <c r="G4423" s="147"/>
      <c r="H4423" s="147"/>
      <c r="I4423" s="147"/>
      <c r="J4423" s="147"/>
      <c r="K4423" s="142"/>
      <c r="L4423" s="142"/>
      <c r="M4423" s="142"/>
      <c r="N4423" s="142"/>
      <c r="O4423" s="142"/>
      <c r="P4423" s="142"/>
      <c r="Q4423" s="142"/>
      <c r="R4423" s="142"/>
      <c r="S4423" s="142"/>
      <c r="BB4423" s="147"/>
      <c r="BC4423" s="147">
        <f t="shared" si="1511"/>
        <v>23.897599999998413</v>
      </c>
      <c r="BD4423" s="163">
        <f t="shared" si="1512"/>
        <v>1.1875394318984845E-3</v>
      </c>
      <c r="BE4423" s="147">
        <f t="shared" si="1513"/>
        <v>3.0692849597811073E-6</v>
      </c>
      <c r="BF4423" s="147">
        <f t="shared" si="1509"/>
        <v>3.0692849597811073E-6</v>
      </c>
      <c r="BG4423" s="159" t="str">
        <f t="shared" si="1510"/>
        <v/>
      </c>
    </row>
    <row r="4424" spans="1:59" ht="20.100000000000001" customHeight="1" x14ac:dyDescent="0.25">
      <c r="A4424" s="147"/>
      <c r="B4424" s="147"/>
      <c r="C4424" s="147"/>
      <c r="D4424" s="147"/>
      <c r="E4424" s="147"/>
      <c r="F4424" s="147"/>
      <c r="G4424" s="147"/>
      <c r="H4424" s="147"/>
      <c r="I4424" s="147"/>
      <c r="J4424" s="147"/>
      <c r="K4424" s="142"/>
      <c r="L4424" s="142"/>
      <c r="M4424" s="142"/>
      <c r="N4424" s="142"/>
      <c r="O4424" s="142"/>
      <c r="P4424" s="142"/>
      <c r="Q4424" s="142"/>
      <c r="R4424" s="142"/>
      <c r="S4424" s="142"/>
      <c r="BB4424" s="147"/>
      <c r="BC4424" s="147">
        <f t="shared" si="1511"/>
        <v>23.903999999998412</v>
      </c>
      <c r="BD4424" s="163">
        <f t="shared" si="1512"/>
        <v>1.1844701469387034E-3</v>
      </c>
      <c r="BE4424" s="147">
        <f t="shared" si="1513"/>
        <v>3.0615274755560213E-6</v>
      </c>
      <c r="BF4424" s="147">
        <f t="shared" si="1509"/>
        <v>3.0615274755560213E-6</v>
      </c>
      <c r="BG4424" s="159" t="str">
        <f t="shared" si="1510"/>
        <v/>
      </c>
    </row>
    <row r="4425" spans="1:59" ht="20.100000000000001" customHeight="1" x14ac:dyDescent="0.25">
      <c r="A4425" s="147"/>
      <c r="B4425" s="147"/>
      <c r="C4425" s="147"/>
      <c r="D4425" s="147"/>
      <c r="E4425" s="147"/>
      <c r="F4425" s="147"/>
      <c r="G4425" s="147"/>
      <c r="H4425" s="147"/>
      <c r="I4425" s="147"/>
      <c r="J4425" s="147"/>
      <c r="K4425" s="142"/>
      <c r="L4425" s="142"/>
      <c r="M4425" s="142"/>
      <c r="N4425" s="142"/>
      <c r="O4425" s="142"/>
      <c r="P4425" s="142"/>
      <c r="Q4425" s="142"/>
      <c r="R4425" s="142"/>
      <c r="S4425" s="142"/>
      <c r="BB4425" s="147"/>
      <c r="BC4425" s="147">
        <f t="shared" si="1511"/>
        <v>23.910399999998411</v>
      </c>
      <c r="BD4425" s="163">
        <f t="shared" si="1512"/>
        <v>1.1814086194631473E-3</v>
      </c>
      <c r="BE4425" s="147">
        <f t="shared" si="1513"/>
        <v>3.053789050915575E-6</v>
      </c>
      <c r="BF4425" s="147">
        <f t="shared" si="1509"/>
        <v>3.053789050915575E-6</v>
      </c>
      <c r="BG4425" s="159" t="str">
        <f t="shared" si="1510"/>
        <v/>
      </c>
    </row>
    <row r="4426" spans="1:59" ht="20.100000000000001" customHeight="1" x14ac:dyDescent="0.25">
      <c r="A4426" s="147"/>
      <c r="B4426" s="147"/>
      <c r="C4426" s="147"/>
      <c r="D4426" s="147"/>
      <c r="E4426" s="147"/>
      <c r="F4426" s="147"/>
      <c r="G4426" s="147"/>
      <c r="H4426" s="147"/>
      <c r="I4426" s="147"/>
      <c r="J4426" s="147"/>
      <c r="K4426" s="142"/>
      <c r="L4426" s="142"/>
      <c r="M4426" s="142"/>
      <c r="N4426" s="142"/>
      <c r="O4426" s="142"/>
      <c r="P4426" s="142"/>
      <c r="Q4426" s="142"/>
      <c r="R4426" s="142"/>
      <c r="S4426" s="142"/>
      <c r="BB4426" s="147"/>
      <c r="BC4426" s="147">
        <f t="shared" si="1511"/>
        <v>23.91679999999841</v>
      </c>
      <c r="BD4426" s="163">
        <f t="shared" si="1512"/>
        <v>1.1783548304122318E-3</v>
      </c>
      <c r="BE4426" s="147">
        <f t="shared" si="1513"/>
        <v>3.0460696407448151E-6</v>
      </c>
      <c r="BF4426" s="147">
        <f t="shared" si="1509"/>
        <v>3.0460696407448151E-6</v>
      </c>
      <c r="BG4426" s="159" t="str">
        <f t="shared" si="1510"/>
        <v/>
      </c>
    </row>
    <row r="4427" spans="1:59" ht="20.100000000000001" customHeight="1" x14ac:dyDescent="0.25">
      <c r="A4427" s="147"/>
      <c r="B4427" s="147"/>
      <c r="C4427" s="147"/>
      <c r="D4427" s="147"/>
      <c r="E4427" s="147"/>
      <c r="F4427" s="147"/>
      <c r="G4427" s="147"/>
      <c r="H4427" s="147"/>
      <c r="I4427" s="147"/>
      <c r="J4427" s="147"/>
      <c r="K4427" s="142"/>
      <c r="L4427" s="142"/>
      <c r="M4427" s="142"/>
      <c r="N4427" s="142"/>
      <c r="O4427" s="142"/>
      <c r="P4427" s="142"/>
      <c r="Q4427" s="142"/>
      <c r="R4427" s="142"/>
      <c r="S4427" s="142"/>
      <c r="BB4427" s="147"/>
      <c r="BC4427" s="147">
        <f t="shared" si="1511"/>
        <v>23.92319999999841</v>
      </c>
      <c r="BD4427" s="163">
        <f t="shared" si="1512"/>
        <v>1.1753087607714869E-3</v>
      </c>
      <c r="BE4427" s="147">
        <f t="shared" si="1513"/>
        <v>3.0383692000341724E-6</v>
      </c>
      <c r="BF4427" s="147">
        <f t="shared" si="1509"/>
        <v>3.0383692000341724E-6</v>
      </c>
      <c r="BG4427" s="159" t="str">
        <f t="shared" si="1510"/>
        <v/>
      </c>
    </row>
    <row r="4428" spans="1:59" ht="20.100000000000001" customHeight="1" x14ac:dyDescent="0.25">
      <c r="A4428" s="147"/>
      <c r="B4428" s="147"/>
      <c r="C4428" s="147"/>
      <c r="D4428" s="147"/>
      <c r="E4428" s="147"/>
      <c r="F4428" s="147"/>
      <c r="G4428" s="147"/>
      <c r="H4428" s="147"/>
      <c r="I4428" s="147"/>
      <c r="J4428" s="147"/>
      <c r="K4428" s="142"/>
      <c r="L4428" s="142"/>
      <c r="M4428" s="142"/>
      <c r="N4428" s="142"/>
      <c r="O4428" s="142"/>
      <c r="P4428" s="142"/>
      <c r="Q4428" s="142"/>
      <c r="R4428" s="142"/>
      <c r="S4428" s="142"/>
      <c r="BB4428" s="147"/>
      <c r="BC4428" s="147">
        <f t="shared" si="1511"/>
        <v>23.929599999998409</v>
      </c>
      <c r="BD4428" s="163">
        <f t="shared" si="1512"/>
        <v>1.1722703915714528E-3</v>
      </c>
      <c r="BE4428" s="147">
        <f t="shared" si="1513"/>
        <v>3.0306876838699214E-6</v>
      </c>
      <c r="BF4428" s="147">
        <f t="shared" si="1509"/>
        <v>3.0306876838699214E-6</v>
      </c>
      <c r="BG4428" s="159" t="str">
        <f t="shared" si="1510"/>
        <v/>
      </c>
    </row>
    <row r="4429" spans="1:59" ht="20.100000000000001" customHeight="1" x14ac:dyDescent="0.25">
      <c r="A4429" s="147"/>
      <c r="B4429" s="147"/>
      <c r="C4429" s="147"/>
      <c r="D4429" s="147"/>
      <c r="E4429" s="147"/>
      <c r="F4429" s="147"/>
      <c r="G4429" s="147"/>
      <c r="H4429" s="147"/>
      <c r="I4429" s="147"/>
      <c r="J4429" s="147"/>
      <c r="K4429" s="142"/>
      <c r="L4429" s="142"/>
      <c r="M4429" s="142"/>
      <c r="N4429" s="142"/>
      <c r="O4429" s="142"/>
      <c r="P4429" s="142"/>
      <c r="Q4429" s="142"/>
      <c r="R4429" s="142"/>
      <c r="S4429" s="142"/>
      <c r="BB4429" s="147"/>
      <c r="BC4429" s="147">
        <f t="shared" si="1511"/>
        <v>23.935999999998408</v>
      </c>
      <c r="BD4429" s="163">
        <f t="shared" si="1512"/>
        <v>1.1692397038875829E-3</v>
      </c>
      <c r="BE4429" s="147">
        <f t="shared" si="1513"/>
        <v>3.0230250474376497E-6</v>
      </c>
      <c r="BF4429" s="147">
        <f t="shared" si="1509"/>
        <v>3.0230250474376497E-6</v>
      </c>
      <c r="BG4429" s="159" t="str">
        <f t="shared" si="1510"/>
        <v/>
      </c>
    </row>
    <row r="4430" spans="1:59" ht="20.100000000000001" customHeight="1" x14ac:dyDescent="0.25">
      <c r="A4430" s="147"/>
      <c r="B4430" s="147"/>
      <c r="C4430" s="147"/>
      <c r="D4430" s="147"/>
      <c r="E4430" s="147"/>
      <c r="F4430" s="147"/>
      <c r="G4430" s="147"/>
      <c r="H4430" s="147"/>
      <c r="I4430" s="147"/>
      <c r="J4430" s="147"/>
      <c r="K4430" s="142"/>
      <c r="L4430" s="142"/>
      <c r="M4430" s="142"/>
      <c r="N4430" s="142"/>
      <c r="O4430" s="142"/>
      <c r="P4430" s="142"/>
      <c r="Q4430" s="142"/>
      <c r="R4430" s="142"/>
      <c r="S4430" s="142"/>
      <c r="BB4430" s="147"/>
      <c r="BC4430" s="147">
        <f t="shared" si="1511"/>
        <v>23.942399999998408</v>
      </c>
      <c r="BD4430" s="163">
        <f t="shared" si="1512"/>
        <v>1.1662166788401452E-3</v>
      </c>
      <c r="BE4430" s="147">
        <f t="shared" si="1513"/>
        <v>3.0153812460367857E-6</v>
      </c>
      <c r="BF4430" s="147">
        <f t="shared" si="1509"/>
        <v>3.0153812460367857E-6</v>
      </c>
      <c r="BG4430" s="159" t="str">
        <f t="shared" si="1510"/>
        <v/>
      </c>
    </row>
    <row r="4431" spans="1:59" ht="20.100000000000001" customHeight="1" x14ac:dyDescent="0.25">
      <c r="A4431" s="147"/>
      <c r="B4431" s="147"/>
      <c r="C4431" s="147"/>
      <c r="D4431" s="147"/>
      <c r="E4431" s="147"/>
      <c r="F4431" s="147"/>
      <c r="G4431" s="147"/>
      <c r="H4431" s="147"/>
      <c r="I4431" s="147"/>
      <c r="J4431" s="147"/>
      <c r="K4431" s="142"/>
      <c r="L4431" s="142"/>
      <c r="M4431" s="142"/>
      <c r="N4431" s="142"/>
      <c r="O4431" s="142"/>
      <c r="P4431" s="142"/>
      <c r="Q4431" s="142"/>
      <c r="R4431" s="142"/>
      <c r="S4431" s="142"/>
      <c r="BB4431" s="147"/>
      <c r="BC4431" s="147">
        <f t="shared" si="1511"/>
        <v>23.948799999998407</v>
      </c>
      <c r="BD4431" s="163">
        <f t="shared" si="1512"/>
        <v>1.1632012975941084E-3</v>
      </c>
      <c r="BE4431" s="147">
        <f t="shared" si="1513"/>
        <v>3.0077562350461218E-6</v>
      </c>
      <c r="BF4431" s="147">
        <f t="shared" si="1509"/>
        <v>3.0077562350461218E-6</v>
      </c>
      <c r="BG4431" s="159" t="str">
        <f t="shared" si="1510"/>
        <v/>
      </c>
    </row>
    <row r="4432" spans="1:59" ht="20.100000000000001" customHeight="1" x14ac:dyDescent="0.25">
      <c r="A4432" s="147"/>
      <c r="B4432" s="147"/>
      <c r="C4432" s="147"/>
      <c r="D4432" s="147"/>
      <c r="E4432" s="147"/>
      <c r="F4432" s="147"/>
      <c r="G4432" s="147"/>
      <c r="H4432" s="147"/>
      <c r="I4432" s="147"/>
      <c r="J4432" s="147"/>
      <c r="K4432" s="142"/>
      <c r="L4432" s="142"/>
      <c r="M4432" s="142"/>
      <c r="N4432" s="142"/>
      <c r="O4432" s="142"/>
      <c r="P4432" s="142"/>
      <c r="Q4432" s="142"/>
      <c r="R4432" s="142"/>
      <c r="S4432" s="142"/>
      <c r="BB4432" s="147"/>
      <c r="BC4432" s="147">
        <f t="shared" si="1511"/>
        <v>23.955199999998406</v>
      </c>
      <c r="BD4432" s="163">
        <f t="shared" si="1512"/>
        <v>1.1601935413590623E-3</v>
      </c>
      <c r="BE4432" s="147">
        <f t="shared" si="1513"/>
        <v>3.0001499699645797E-6</v>
      </c>
      <c r="BF4432" s="147">
        <f t="shared" si="1509"/>
        <v>3.0001499699645797E-6</v>
      </c>
      <c r="BG4432" s="159" t="str">
        <f t="shared" si="1510"/>
        <v/>
      </c>
    </row>
    <row r="4433" spans="1:59" ht="20.100000000000001" customHeight="1" x14ac:dyDescent="0.25">
      <c r="A4433" s="147"/>
      <c r="B4433" s="147"/>
      <c r="C4433" s="147"/>
      <c r="D4433" s="147"/>
      <c r="E4433" s="147"/>
      <c r="F4433" s="147"/>
      <c r="G4433" s="147"/>
      <c r="H4433" s="147"/>
      <c r="I4433" s="147"/>
      <c r="J4433" s="147"/>
      <c r="K4433" s="142"/>
      <c r="L4433" s="142"/>
      <c r="M4433" s="142"/>
      <c r="N4433" s="142"/>
      <c r="O4433" s="142"/>
      <c r="P4433" s="142"/>
      <c r="Q4433" s="142"/>
      <c r="R4433" s="142"/>
      <c r="S4433" s="142"/>
      <c r="BB4433" s="147"/>
      <c r="BC4433" s="147">
        <f t="shared" si="1511"/>
        <v>23.961599999998406</v>
      </c>
      <c r="BD4433" s="163">
        <f t="shared" si="1512"/>
        <v>1.1571933913890977E-3</v>
      </c>
      <c r="BE4433" s="147">
        <f t="shared" si="1513"/>
        <v>2.9925624063793354E-6</v>
      </c>
      <c r="BF4433" s="147">
        <f t="shared" si="1509"/>
        <v>2.9925624063793354E-6</v>
      </c>
      <c r="BG4433" s="159" t="str">
        <f t="shared" si="1510"/>
        <v/>
      </c>
    </row>
    <row r="4434" spans="1:59" ht="20.100000000000001" customHeight="1" x14ac:dyDescent="0.25">
      <c r="A4434" s="147"/>
      <c r="B4434" s="147"/>
      <c r="C4434" s="147"/>
      <c r="D4434" s="147"/>
      <c r="E4434" s="147"/>
      <c r="F4434" s="147"/>
      <c r="G4434" s="147"/>
      <c r="H4434" s="147"/>
      <c r="I4434" s="147"/>
      <c r="J4434" s="147"/>
      <c r="K4434" s="142"/>
      <c r="L4434" s="142"/>
      <c r="M4434" s="142"/>
      <c r="N4434" s="142"/>
      <c r="O4434" s="142"/>
      <c r="P4434" s="142"/>
      <c r="Q4434" s="142"/>
      <c r="R4434" s="142"/>
      <c r="S4434" s="142"/>
      <c r="BB4434" s="147"/>
      <c r="BC4434" s="147">
        <f t="shared" si="1511"/>
        <v>23.967999999998405</v>
      </c>
      <c r="BD4434" s="163">
        <f t="shared" si="1512"/>
        <v>1.1542008289827184E-3</v>
      </c>
      <c r="BE4434" s="147">
        <f t="shared" si="1513"/>
        <v>2.9849934999868523E-6</v>
      </c>
      <c r="BF4434" s="147">
        <f t="shared" si="1509"/>
        <v>2.9849934999868523E-6</v>
      </c>
      <c r="BG4434" s="159" t="str">
        <f t="shared" si="1510"/>
        <v/>
      </c>
    </row>
    <row r="4435" spans="1:59" ht="20.100000000000001" customHeight="1" x14ac:dyDescent="0.25">
      <c r="A4435" s="147"/>
      <c r="B4435" s="147"/>
      <c r="C4435" s="147"/>
      <c r="D4435" s="147"/>
      <c r="E4435" s="147"/>
      <c r="F4435" s="147"/>
      <c r="G4435" s="147"/>
      <c r="H4435" s="147"/>
      <c r="I4435" s="147"/>
      <c r="J4435" s="147"/>
      <c r="K4435" s="142"/>
      <c r="L4435" s="142"/>
      <c r="M4435" s="142"/>
      <c r="N4435" s="142"/>
      <c r="O4435" s="142"/>
      <c r="P4435" s="142"/>
      <c r="Q4435" s="142"/>
      <c r="R4435" s="142"/>
      <c r="S4435" s="142"/>
      <c r="BB4435" s="147"/>
      <c r="BC4435" s="147">
        <f t="shared" si="1511"/>
        <v>23.974399999998404</v>
      </c>
      <c r="BD4435" s="163">
        <f t="shared" si="1512"/>
        <v>1.1512158354827315E-3</v>
      </c>
      <c r="BE4435" s="147">
        <f t="shared" si="1513"/>
        <v>2.9774432065716311E-6</v>
      </c>
      <c r="BF4435" s="147">
        <f t="shared" si="1509"/>
        <v>2.9774432065716311E-6</v>
      </c>
      <c r="BG4435" s="159" t="str">
        <f t="shared" si="1510"/>
        <v/>
      </c>
    </row>
    <row r="4436" spans="1:59" ht="20.100000000000001" customHeight="1" x14ac:dyDescent="0.25">
      <c r="A4436" s="147"/>
      <c r="B4436" s="147"/>
      <c r="C4436" s="147"/>
      <c r="D4436" s="147"/>
      <c r="E4436" s="147"/>
      <c r="F4436" s="147"/>
      <c r="G4436" s="147"/>
      <c r="H4436" s="147"/>
      <c r="I4436" s="147"/>
      <c r="J4436" s="147"/>
      <c r="K4436" s="142"/>
      <c r="L4436" s="142"/>
      <c r="M4436" s="142"/>
      <c r="N4436" s="142"/>
      <c r="O4436" s="142"/>
      <c r="P4436" s="142"/>
      <c r="Q4436" s="142"/>
      <c r="R4436" s="142"/>
      <c r="S4436" s="142"/>
      <c r="BB4436" s="147"/>
      <c r="BC4436" s="147">
        <f t="shared" si="1511"/>
        <v>23.980799999998403</v>
      </c>
      <c r="BD4436" s="163">
        <f t="shared" si="1512"/>
        <v>1.1482383922761599E-3</v>
      </c>
      <c r="BE4436" s="147">
        <f t="shared" si="1513"/>
        <v>2.9699114820235569E-6</v>
      </c>
      <c r="BF4436" s="147">
        <f t="shared" si="1509"/>
        <v>2.9699114820235569E-6</v>
      </c>
      <c r="BG4436" s="159" t="str">
        <f t="shared" si="1510"/>
        <v/>
      </c>
    </row>
    <row r="4437" spans="1:59" ht="20.100000000000001" customHeight="1" x14ac:dyDescent="0.25">
      <c r="A4437" s="147"/>
      <c r="B4437" s="147"/>
      <c r="C4437" s="147"/>
      <c r="D4437" s="147"/>
      <c r="E4437" s="147"/>
      <c r="F4437" s="147"/>
      <c r="G4437" s="147"/>
      <c r="H4437" s="147"/>
      <c r="I4437" s="147"/>
      <c r="J4437" s="147"/>
      <c r="K4437" s="142"/>
      <c r="L4437" s="142"/>
      <c r="M4437" s="142"/>
      <c r="N4437" s="142"/>
      <c r="O4437" s="142"/>
      <c r="P4437" s="142"/>
      <c r="Q4437" s="142"/>
      <c r="R4437" s="142"/>
      <c r="S4437" s="142"/>
      <c r="BB4437" s="147"/>
      <c r="BC4437" s="147">
        <f t="shared" si="1511"/>
        <v>23.987199999998403</v>
      </c>
      <c r="BD4437" s="163">
        <f t="shared" si="1512"/>
        <v>1.1452684807941363E-3</v>
      </c>
      <c r="BE4437" s="147">
        <f t="shared" si="1513"/>
        <v>2.9623982823374657E-6</v>
      </c>
      <c r="BF4437" s="147">
        <f t="shared" si="1509"/>
        <v>2.9623982823374657E-6</v>
      </c>
      <c r="BG4437" s="159" t="str">
        <f t="shared" si="1510"/>
        <v/>
      </c>
    </row>
    <row r="4438" spans="1:59" ht="20.100000000000001" customHeight="1" x14ac:dyDescent="0.25">
      <c r="A4438" s="147"/>
      <c r="B4438" s="147"/>
      <c r="C4438" s="147"/>
      <c r="D4438" s="147"/>
      <c r="E4438" s="147"/>
      <c r="F4438" s="147"/>
      <c r="G4438" s="147"/>
      <c r="H4438" s="147"/>
      <c r="I4438" s="147"/>
      <c r="J4438" s="147"/>
      <c r="K4438" s="142"/>
      <c r="L4438" s="142"/>
      <c r="M4438" s="142"/>
      <c r="N4438" s="142"/>
      <c r="O4438" s="142"/>
      <c r="P4438" s="142"/>
      <c r="Q4438" s="142"/>
      <c r="R4438" s="142"/>
      <c r="S4438" s="142"/>
      <c r="BB4438" s="147"/>
      <c r="BC4438" s="147">
        <f t="shared" si="1511"/>
        <v>23.993599999998402</v>
      </c>
      <c r="BD4438" s="163">
        <f t="shared" si="1512"/>
        <v>1.1423060825117989E-3</v>
      </c>
      <c r="BE4438" s="147">
        <f t="shared" si="1513"/>
        <v>2.9549035635962305E-6</v>
      </c>
      <c r="BF4438" s="147">
        <f t="shared" si="1509"/>
        <v>2.9549035635962305E-6</v>
      </c>
      <c r="BG4438" s="159" t="str">
        <f t="shared" si="1510"/>
        <v/>
      </c>
    </row>
    <row r="4439" spans="1:59" ht="20.100000000000001" customHeight="1" x14ac:dyDescent="0.25">
      <c r="A4439" s="147"/>
      <c r="B4439" s="147"/>
      <c r="C4439" s="147"/>
      <c r="D4439" s="147"/>
      <c r="E4439" s="147"/>
      <c r="F4439" s="147"/>
      <c r="G4439" s="147"/>
      <c r="H4439" s="147"/>
      <c r="I4439" s="147"/>
      <c r="J4439" s="147"/>
      <c r="K4439" s="142"/>
      <c r="L4439" s="142"/>
      <c r="M4439" s="142"/>
      <c r="N4439" s="142"/>
      <c r="O4439" s="142"/>
      <c r="P4439" s="142"/>
      <c r="Q4439" s="142"/>
      <c r="R4439" s="142"/>
      <c r="S4439" s="142"/>
      <c r="BB4439" s="147"/>
      <c r="BC4439" s="147">
        <f t="shared" si="1511"/>
        <v>23.999999999998401</v>
      </c>
      <c r="BD4439" s="163">
        <f t="shared" si="1512"/>
        <v>1.1393511789482026E-3</v>
      </c>
      <c r="BE4439" s="147">
        <f t="shared" si="1513"/>
        <v>2.9474272819913615E-6</v>
      </c>
      <c r="BF4439" s="147">
        <f t="shared" si="1509"/>
        <v>2.9474272819913615E-6</v>
      </c>
      <c r="BG4439" s="159" t="str">
        <f t="shared" si="1510"/>
        <v/>
      </c>
    </row>
    <row r="4440" spans="1:59" ht="20.100000000000001" customHeight="1" x14ac:dyDescent="0.25">
      <c r="A4440" s="147"/>
      <c r="B4440" s="147"/>
      <c r="C4440" s="147"/>
      <c r="D4440" s="147"/>
      <c r="E4440" s="147"/>
      <c r="F4440" s="147"/>
      <c r="G4440" s="147"/>
      <c r="H4440" s="147"/>
      <c r="I4440" s="147"/>
      <c r="J4440" s="147"/>
      <c r="K4440" s="142"/>
      <c r="L4440" s="142"/>
      <c r="M4440" s="142"/>
      <c r="N4440" s="142"/>
      <c r="O4440" s="142"/>
      <c r="P4440" s="142"/>
      <c r="Q4440" s="142"/>
      <c r="R4440" s="142"/>
      <c r="S4440" s="142"/>
      <c r="BB4440" s="147"/>
      <c r="BC4440" s="147">
        <f t="shared" si="1511"/>
        <v>24.006399999998401</v>
      </c>
      <c r="BD4440" s="163">
        <f t="shared" si="1512"/>
        <v>1.1364037516662113E-3</v>
      </c>
      <c r="BE4440" s="147">
        <f t="shared" si="1513"/>
        <v>2.9399693938073936E-6</v>
      </c>
      <c r="BF4440" s="147">
        <f t="shared" si="1509"/>
        <v>2.9399693938073936E-6</v>
      </c>
      <c r="BG4440" s="159" t="str">
        <f t="shared" si="1510"/>
        <v/>
      </c>
    </row>
    <row r="4441" spans="1:59" ht="20.100000000000001" customHeight="1" x14ac:dyDescent="0.25">
      <c r="A4441" s="147"/>
      <c r="B4441" s="147"/>
      <c r="C4441" s="147"/>
      <c r="D4441" s="147"/>
      <c r="E4441" s="147"/>
      <c r="F4441" s="147"/>
      <c r="G4441" s="147"/>
      <c r="H4441" s="147"/>
      <c r="I4441" s="147"/>
      <c r="J4441" s="147"/>
      <c r="K4441" s="142"/>
      <c r="L4441" s="142"/>
      <c r="M4441" s="142"/>
      <c r="N4441" s="142"/>
      <c r="O4441" s="142"/>
      <c r="P4441" s="142"/>
      <c r="Q4441" s="142"/>
      <c r="R4441" s="142"/>
      <c r="S4441" s="142"/>
      <c r="BB4441" s="147"/>
      <c r="BC4441" s="147">
        <f t="shared" si="1511"/>
        <v>24.0127999999984</v>
      </c>
      <c r="BD4441" s="163">
        <f t="shared" si="1512"/>
        <v>1.1334637822724039E-3</v>
      </c>
      <c r="BE4441" s="147">
        <f t="shared" si="1513"/>
        <v>2.9325298554275236E-6</v>
      </c>
      <c r="BF4441" s="147">
        <f t="shared" si="1509"/>
        <v>2.9325298554275236E-6</v>
      </c>
      <c r="BG4441" s="159" t="str">
        <f t="shared" si="1510"/>
        <v/>
      </c>
    </row>
    <row r="4442" spans="1:59" ht="20.100000000000001" customHeight="1" x14ac:dyDescent="0.25">
      <c r="A4442" s="147"/>
      <c r="B4442" s="147"/>
      <c r="C4442" s="147"/>
      <c r="D4442" s="147"/>
      <c r="E4442" s="147"/>
      <c r="F4442" s="147"/>
      <c r="G4442" s="147"/>
      <c r="H4442" s="147"/>
      <c r="I4442" s="147"/>
      <c r="J4442" s="147"/>
      <c r="K4442" s="142"/>
      <c r="L4442" s="142"/>
      <c r="M4442" s="142"/>
      <c r="N4442" s="142"/>
      <c r="O4442" s="142"/>
      <c r="P4442" s="142"/>
      <c r="Q4442" s="142"/>
      <c r="R4442" s="142"/>
      <c r="S4442" s="142"/>
      <c r="BB4442" s="147"/>
      <c r="BC4442" s="147">
        <f t="shared" si="1511"/>
        <v>24.019199999998399</v>
      </c>
      <c r="BD4442" s="163">
        <f t="shared" si="1512"/>
        <v>1.1305312524169764E-3</v>
      </c>
      <c r="BE4442" s="147">
        <f t="shared" si="1513"/>
        <v>2.9251086233377313E-6</v>
      </c>
      <c r="BF4442" s="147">
        <f t="shared" si="1509"/>
        <v>2.9251086233377313E-6</v>
      </c>
      <c r="BG4442" s="159" t="str">
        <f t="shared" si="1510"/>
        <v/>
      </c>
    </row>
    <row r="4443" spans="1:59" ht="20.100000000000001" customHeight="1" x14ac:dyDescent="0.25">
      <c r="A4443" s="147"/>
      <c r="B4443" s="147"/>
      <c r="C4443" s="147"/>
      <c r="D4443" s="147"/>
      <c r="E4443" s="147"/>
      <c r="F4443" s="147"/>
      <c r="G4443" s="147"/>
      <c r="H4443" s="147"/>
      <c r="I4443" s="147"/>
      <c r="J4443" s="147"/>
      <c r="K4443" s="142"/>
      <c r="L4443" s="142"/>
      <c r="M4443" s="142"/>
      <c r="N4443" s="142"/>
      <c r="O4443" s="142"/>
      <c r="P4443" s="142"/>
      <c r="Q4443" s="142"/>
      <c r="R4443" s="142"/>
      <c r="S4443" s="142"/>
      <c r="BB4443" s="147"/>
      <c r="BC4443" s="147">
        <f t="shared" si="1511"/>
        <v>24.025599999998398</v>
      </c>
      <c r="BD4443" s="163">
        <f t="shared" si="1512"/>
        <v>1.1276061437936386E-3</v>
      </c>
      <c r="BE4443" s="147">
        <f t="shared" si="1513"/>
        <v>2.9177056541144185E-6</v>
      </c>
      <c r="BF4443" s="147">
        <f t="shared" si="1509"/>
        <v>2.9177056541144185E-6</v>
      </c>
      <c r="BG4443" s="159" t="str">
        <f t="shared" si="1510"/>
        <v/>
      </c>
    </row>
    <row r="4444" spans="1:59" ht="20.100000000000001" customHeight="1" x14ac:dyDescent="0.25">
      <c r="A4444" s="147"/>
      <c r="B4444" s="147"/>
      <c r="C4444" s="147"/>
      <c r="D4444" s="147"/>
      <c r="E4444" s="147"/>
      <c r="F4444" s="147"/>
      <c r="G4444" s="147"/>
      <c r="H4444" s="147"/>
      <c r="I4444" s="147"/>
      <c r="J4444" s="147"/>
      <c r="K4444" s="142"/>
      <c r="L4444" s="142"/>
      <c r="M4444" s="142"/>
      <c r="N4444" s="142"/>
      <c r="O4444" s="142"/>
      <c r="P4444" s="142"/>
      <c r="Q4444" s="142"/>
      <c r="R4444" s="142"/>
      <c r="S4444" s="142"/>
      <c r="BB4444" s="147"/>
      <c r="BC4444" s="147">
        <f t="shared" si="1511"/>
        <v>24.031999999998398</v>
      </c>
      <c r="BD4444" s="163">
        <f t="shared" si="1512"/>
        <v>1.1246884381395242E-3</v>
      </c>
      <c r="BE4444" s="147">
        <f t="shared" si="1513"/>
        <v>2.9103209044387211E-6</v>
      </c>
      <c r="BF4444" s="147">
        <f t="shared" si="1509"/>
        <v>2.9103209044387211E-6</v>
      </c>
      <c r="BG4444" s="159" t="str">
        <f t="shared" si="1510"/>
        <v/>
      </c>
    </row>
    <row r="4445" spans="1:59" ht="20.100000000000001" customHeight="1" x14ac:dyDescent="0.25">
      <c r="A4445" s="147"/>
      <c r="B4445" s="147"/>
      <c r="C4445" s="147"/>
      <c r="D4445" s="147"/>
      <c r="E4445" s="147"/>
      <c r="F4445" s="147"/>
      <c r="G4445" s="147"/>
      <c r="H4445" s="147"/>
      <c r="I4445" s="147"/>
      <c r="J4445" s="147"/>
      <c r="K4445" s="142"/>
      <c r="L4445" s="142"/>
      <c r="M4445" s="142"/>
      <c r="N4445" s="142"/>
      <c r="O4445" s="142"/>
      <c r="P4445" s="142"/>
      <c r="Q4445" s="142"/>
      <c r="R4445" s="142"/>
      <c r="S4445" s="142"/>
      <c r="BB4445" s="147"/>
      <c r="BC4445" s="147">
        <f t="shared" si="1511"/>
        <v>24.038399999998397</v>
      </c>
      <c r="BD4445" s="163">
        <f t="shared" si="1512"/>
        <v>1.1217781172350855E-3</v>
      </c>
      <c r="BE4445" s="147">
        <f t="shared" si="1513"/>
        <v>2.9029543310882689E-6</v>
      </c>
      <c r="BF4445" s="147">
        <f t="shared" si="1509"/>
        <v>2.9029543310882689E-6</v>
      </c>
      <c r="BG4445" s="159" t="str">
        <f t="shared" si="1510"/>
        <v/>
      </c>
    </row>
    <row r="4446" spans="1:59" ht="20.100000000000001" customHeight="1" x14ac:dyDescent="0.25">
      <c r="A4446" s="147"/>
      <c r="B4446" s="147"/>
      <c r="C4446" s="147"/>
      <c r="D4446" s="147"/>
      <c r="E4446" s="147"/>
      <c r="F4446" s="147"/>
      <c r="G4446" s="147"/>
      <c r="H4446" s="147"/>
      <c r="I4446" s="147"/>
      <c r="J4446" s="147"/>
      <c r="K4446" s="142"/>
      <c r="L4446" s="142"/>
      <c r="M4446" s="142"/>
      <c r="N4446" s="142"/>
      <c r="O4446" s="142"/>
      <c r="P4446" s="142"/>
      <c r="Q4446" s="142"/>
      <c r="R4446" s="142"/>
      <c r="S4446" s="142"/>
      <c r="BB4446" s="147"/>
      <c r="BC4446" s="147">
        <f t="shared" si="1511"/>
        <v>24.044799999998396</v>
      </c>
      <c r="BD4446" s="163">
        <f t="shared" si="1512"/>
        <v>1.1188751629039972E-3</v>
      </c>
      <c r="BE4446" s="147">
        <f t="shared" si="1513"/>
        <v>2.895605890935668E-6</v>
      </c>
      <c r="BF4446" s="147">
        <f t="shared" si="1509"/>
        <v>2.895605890935668E-6</v>
      </c>
      <c r="BG4446" s="159" t="str">
        <f t="shared" si="1510"/>
        <v/>
      </c>
    </row>
    <row r="4447" spans="1:59" ht="20.100000000000001" customHeight="1" x14ac:dyDescent="0.25">
      <c r="A4447" s="147"/>
      <c r="B4447" s="147"/>
      <c r="C4447" s="147"/>
      <c r="D4447" s="147"/>
      <c r="E4447" s="147"/>
      <c r="F4447" s="147"/>
      <c r="G4447" s="147"/>
      <c r="H4447" s="147"/>
      <c r="I4447" s="147"/>
      <c r="J4447" s="147"/>
      <c r="K4447" s="142"/>
      <c r="L4447" s="142"/>
      <c r="M4447" s="142"/>
      <c r="N4447" s="142"/>
      <c r="O4447" s="142"/>
      <c r="P4447" s="142"/>
      <c r="Q4447" s="142"/>
      <c r="R4447" s="142"/>
      <c r="S4447" s="142"/>
      <c r="BB4447" s="147"/>
      <c r="BC4447" s="147">
        <f t="shared" si="1511"/>
        <v>24.051199999998396</v>
      </c>
      <c r="BD4447" s="163">
        <f t="shared" si="1512"/>
        <v>1.1159795570130616E-3</v>
      </c>
      <c r="BE4447" s="147">
        <f t="shared" si="1513"/>
        <v>2.8882755409508857E-6</v>
      </c>
      <c r="BF4447" s="147">
        <f t="shared" si="1509"/>
        <v>2.8882755409508857E-6</v>
      </c>
      <c r="BG4447" s="159" t="str">
        <f t="shared" si="1510"/>
        <v/>
      </c>
    </row>
    <row r="4448" spans="1:59" ht="20.100000000000001" customHeight="1" x14ac:dyDescent="0.25">
      <c r="A4448" s="147"/>
      <c r="B4448" s="147"/>
      <c r="C4448" s="147"/>
      <c r="D4448" s="147"/>
      <c r="E4448" s="147"/>
      <c r="F4448" s="147"/>
      <c r="G4448" s="147"/>
      <c r="H4448" s="147"/>
      <c r="I4448" s="147"/>
      <c r="J4448" s="147"/>
      <c r="K4448" s="142"/>
      <c r="L4448" s="142"/>
      <c r="M4448" s="142"/>
      <c r="N4448" s="142"/>
      <c r="O4448" s="142"/>
      <c r="P4448" s="142"/>
      <c r="Q4448" s="142"/>
      <c r="R4448" s="142"/>
      <c r="S4448" s="142"/>
      <c r="BB4448" s="147"/>
      <c r="BC4448" s="147">
        <f t="shared" si="1511"/>
        <v>24.057599999998395</v>
      </c>
      <c r="BD4448" s="163">
        <f t="shared" si="1512"/>
        <v>1.1130912814721107E-3</v>
      </c>
      <c r="BE4448" s="147">
        <f t="shared" si="1513"/>
        <v>2.8809632382025517E-6</v>
      </c>
      <c r="BF4448" s="147">
        <f t="shared" si="1509"/>
        <v>2.8809632382025517E-6</v>
      </c>
      <c r="BG4448" s="159" t="str">
        <f t="shared" si="1510"/>
        <v/>
      </c>
    </row>
    <row r="4449" spans="1:59" ht="20.100000000000001" customHeight="1" x14ac:dyDescent="0.25">
      <c r="A4449" s="147"/>
      <c r="B4449" s="147"/>
      <c r="C4449" s="147"/>
      <c r="D4449" s="147"/>
      <c r="E4449" s="147"/>
      <c r="F4449" s="147"/>
      <c r="G4449" s="147"/>
      <c r="H4449" s="147"/>
      <c r="I4449" s="147"/>
      <c r="J4449" s="147"/>
      <c r="K4449" s="142"/>
      <c r="L4449" s="142"/>
      <c r="M4449" s="142"/>
      <c r="N4449" s="142"/>
      <c r="O4449" s="142"/>
      <c r="P4449" s="142"/>
      <c r="Q4449" s="142"/>
      <c r="R4449" s="142"/>
      <c r="S4449" s="142"/>
      <c r="BB4449" s="147"/>
      <c r="BC4449" s="147">
        <f t="shared" si="1511"/>
        <v>24.063999999998394</v>
      </c>
      <c r="BD4449" s="163">
        <f t="shared" si="1512"/>
        <v>1.1102103182339081E-3</v>
      </c>
      <c r="BE4449" s="147">
        <f t="shared" si="1513"/>
        <v>2.8736689398553561E-6</v>
      </c>
      <c r="BF4449" s="147">
        <f t="shared" si="1509"/>
        <v>2.8736689398553561E-6</v>
      </c>
      <c r="BG4449" s="159" t="str">
        <f t="shared" si="1510"/>
        <v/>
      </c>
    </row>
    <row r="4450" spans="1:59" ht="20.100000000000001" customHeight="1" x14ac:dyDescent="0.25">
      <c r="A4450" s="147"/>
      <c r="B4450" s="147"/>
      <c r="C4450" s="147"/>
      <c r="D4450" s="147"/>
      <c r="E4450" s="147"/>
      <c r="F4450" s="147"/>
      <c r="G4450" s="147"/>
      <c r="H4450" s="147"/>
      <c r="I4450" s="147"/>
      <c r="J4450" s="147"/>
      <c r="K4450" s="142"/>
      <c r="L4450" s="142"/>
      <c r="M4450" s="142"/>
      <c r="N4450" s="142"/>
      <c r="O4450" s="142"/>
      <c r="P4450" s="142"/>
      <c r="Q4450" s="142"/>
      <c r="R4450" s="142"/>
      <c r="S4450" s="142"/>
      <c r="BB4450" s="147"/>
      <c r="BC4450" s="147">
        <f t="shared" si="1511"/>
        <v>24.070399999998394</v>
      </c>
      <c r="BD4450" s="163">
        <f t="shared" si="1512"/>
        <v>1.1073366492940528E-3</v>
      </c>
      <c r="BE4450" s="147">
        <f t="shared" si="1513"/>
        <v>2.866392603173085E-6</v>
      </c>
      <c r="BF4450" s="147">
        <f t="shared" si="1509"/>
        <v>2.866392603173085E-6</v>
      </c>
      <c r="BG4450" s="159" t="str">
        <f t="shared" si="1510"/>
        <v/>
      </c>
    </row>
    <row r="4451" spans="1:59" ht="20.100000000000001" customHeight="1" x14ac:dyDescent="0.25">
      <c r="A4451" s="147"/>
      <c r="B4451" s="147"/>
      <c r="C4451" s="147"/>
      <c r="D4451" s="147"/>
      <c r="E4451" s="147"/>
      <c r="F4451" s="147"/>
      <c r="G4451" s="147"/>
      <c r="H4451" s="147"/>
      <c r="I4451" s="147"/>
      <c r="J4451" s="147"/>
      <c r="K4451" s="142"/>
      <c r="L4451" s="142"/>
      <c r="M4451" s="142"/>
      <c r="N4451" s="142"/>
      <c r="O4451" s="142"/>
      <c r="P4451" s="142"/>
      <c r="Q4451" s="142"/>
      <c r="R4451" s="142"/>
      <c r="S4451" s="142"/>
      <c r="BB4451" s="147"/>
      <c r="BC4451" s="147">
        <f t="shared" si="1511"/>
        <v>24.076799999998393</v>
      </c>
      <c r="BD4451" s="163">
        <f t="shared" si="1512"/>
        <v>1.1044702566908797E-3</v>
      </c>
      <c r="BE4451" s="147">
        <f t="shared" si="1513"/>
        <v>2.8591341855079954E-6</v>
      </c>
      <c r="BF4451" s="147">
        <f t="shared" si="1509"/>
        <v>2.8591341855079954E-6</v>
      </c>
      <c r="BG4451" s="159" t="str">
        <f t="shared" si="1510"/>
        <v/>
      </c>
    </row>
    <row r="4452" spans="1:59" ht="20.100000000000001" customHeight="1" x14ac:dyDescent="0.25">
      <c r="A4452" s="147"/>
      <c r="B4452" s="147"/>
      <c r="C4452" s="147"/>
      <c r="D4452" s="147"/>
      <c r="E4452" s="147"/>
      <c r="F4452" s="147"/>
      <c r="G4452" s="147"/>
      <c r="H4452" s="147"/>
      <c r="I4452" s="147"/>
      <c r="J4452" s="147"/>
      <c r="K4452" s="142"/>
      <c r="L4452" s="142"/>
      <c r="M4452" s="142"/>
      <c r="N4452" s="142"/>
      <c r="O4452" s="142"/>
      <c r="P4452" s="142"/>
      <c r="Q4452" s="142"/>
      <c r="R4452" s="142"/>
      <c r="S4452" s="142"/>
      <c r="BB4452" s="147"/>
      <c r="BC4452" s="147">
        <f t="shared" si="1511"/>
        <v>24.083199999998392</v>
      </c>
      <c r="BD4452" s="163">
        <f t="shared" si="1512"/>
        <v>1.1016111225053717E-3</v>
      </c>
      <c r="BE4452" s="147">
        <f t="shared" si="1513"/>
        <v>2.8518936443227162E-6</v>
      </c>
      <c r="BF4452" s="147">
        <f t="shared" si="1509"/>
        <v>2.8518936443227162E-6</v>
      </c>
      <c r="BG4452" s="159" t="str">
        <f t="shared" si="1510"/>
        <v/>
      </c>
    </row>
    <row r="4453" spans="1:59" ht="20.100000000000001" customHeight="1" x14ac:dyDescent="0.25">
      <c r="A4453" s="147"/>
      <c r="B4453" s="147"/>
      <c r="C4453" s="147"/>
      <c r="D4453" s="147"/>
      <c r="E4453" s="147"/>
      <c r="F4453" s="147"/>
      <c r="G4453" s="147"/>
      <c r="H4453" s="147"/>
      <c r="I4453" s="147"/>
      <c r="J4453" s="147"/>
      <c r="K4453" s="142"/>
      <c r="L4453" s="142"/>
      <c r="M4453" s="142"/>
      <c r="N4453" s="142"/>
      <c r="O4453" s="142"/>
      <c r="P4453" s="142"/>
      <c r="Q4453" s="142"/>
      <c r="R4453" s="142"/>
      <c r="S4453" s="142"/>
      <c r="BB4453" s="147"/>
      <c r="BC4453" s="147">
        <f t="shared" si="1511"/>
        <v>24.089599999998391</v>
      </c>
      <c r="BD4453" s="163">
        <f t="shared" si="1512"/>
        <v>1.098759228861049E-3</v>
      </c>
      <c r="BE4453" s="147">
        <f t="shared" si="1513"/>
        <v>2.8446709371611912E-6</v>
      </c>
      <c r="BF4453" s="147">
        <f t="shared" si="1509"/>
        <v>2.8446709371611912E-6</v>
      </c>
      <c r="BG4453" s="159" t="str">
        <f t="shared" si="1510"/>
        <v/>
      </c>
    </row>
    <row r="4454" spans="1:59" ht="20.100000000000001" customHeight="1" x14ac:dyDescent="0.25">
      <c r="A4454" s="147"/>
      <c r="B4454" s="147"/>
      <c r="C4454" s="147"/>
      <c r="D4454" s="147"/>
      <c r="E4454" s="147"/>
      <c r="F4454" s="147"/>
      <c r="G4454" s="147"/>
      <c r="H4454" s="147"/>
      <c r="I4454" s="147"/>
      <c r="J4454" s="147"/>
      <c r="K4454" s="142"/>
      <c r="L4454" s="142"/>
      <c r="M4454" s="142"/>
      <c r="N4454" s="142"/>
      <c r="O4454" s="142"/>
      <c r="P4454" s="142"/>
      <c r="Q4454" s="142"/>
      <c r="R4454" s="142"/>
      <c r="S4454" s="142"/>
      <c r="BB4454" s="147"/>
      <c r="BC4454" s="147">
        <f t="shared" si="1511"/>
        <v>24.095999999998391</v>
      </c>
      <c r="BD4454" s="163">
        <f t="shared" si="1512"/>
        <v>1.0959145579238878E-3</v>
      </c>
      <c r="BE4454" s="147">
        <f t="shared" si="1513"/>
        <v>2.8374660216697132E-6</v>
      </c>
      <c r="BF4454" s="147">
        <f t="shared" si="1509"/>
        <v>2.8374660216697132E-6</v>
      </c>
      <c r="BG4454" s="159" t="str">
        <f t="shared" si="1510"/>
        <v/>
      </c>
    </row>
    <row r="4455" spans="1:59" ht="20.100000000000001" customHeight="1" x14ac:dyDescent="0.25">
      <c r="A4455" s="147"/>
      <c r="B4455" s="147"/>
      <c r="C4455" s="147"/>
      <c r="D4455" s="147"/>
      <c r="E4455" s="147"/>
      <c r="F4455" s="147"/>
      <c r="G4455" s="147"/>
      <c r="H4455" s="147"/>
      <c r="I4455" s="147"/>
      <c r="J4455" s="147"/>
      <c r="K4455" s="142"/>
      <c r="L4455" s="142"/>
      <c r="M4455" s="142"/>
      <c r="N4455" s="142"/>
      <c r="O4455" s="142"/>
      <c r="P4455" s="142"/>
      <c r="Q4455" s="142"/>
      <c r="R4455" s="142"/>
      <c r="S4455" s="142"/>
      <c r="BB4455" s="147"/>
      <c r="BC4455" s="147">
        <f t="shared" si="1511"/>
        <v>24.10239999999839</v>
      </c>
      <c r="BD4455" s="163">
        <f t="shared" si="1512"/>
        <v>1.0930770919022181E-3</v>
      </c>
      <c r="BE4455" s="147">
        <f t="shared" si="1513"/>
        <v>2.8302788555947551E-6</v>
      </c>
      <c r="BF4455" s="147">
        <f t="shared" si="1509"/>
        <v>2.8302788555947551E-6</v>
      </c>
      <c r="BG4455" s="159" t="str">
        <f t="shared" si="1510"/>
        <v/>
      </c>
    </row>
    <row r="4456" spans="1:59" ht="20.100000000000001" customHeight="1" x14ac:dyDescent="0.25">
      <c r="A4456" s="147"/>
      <c r="B4456" s="147"/>
      <c r="C4456" s="147"/>
      <c r="D4456" s="147"/>
      <c r="E4456" s="147"/>
      <c r="F4456" s="147"/>
      <c r="G4456" s="147"/>
      <c r="H4456" s="147"/>
      <c r="I4456" s="147"/>
      <c r="J4456" s="147"/>
      <c r="K4456" s="142"/>
      <c r="L4456" s="142"/>
      <c r="M4456" s="142"/>
      <c r="N4456" s="142"/>
      <c r="O4456" s="142"/>
      <c r="P4456" s="142"/>
      <c r="Q4456" s="142"/>
      <c r="R4456" s="142"/>
      <c r="S4456" s="142"/>
      <c r="BB4456" s="147"/>
      <c r="BC4456" s="147">
        <f t="shared" si="1511"/>
        <v>24.108799999998389</v>
      </c>
      <c r="BD4456" s="163">
        <f t="shared" si="1512"/>
        <v>1.0902468130466233E-3</v>
      </c>
      <c r="BE4456" s="147">
        <f t="shared" si="1513"/>
        <v>2.8231093967660565E-6</v>
      </c>
      <c r="BF4456" s="147">
        <f t="shared" si="1509"/>
        <v>2.8231093967660565E-6</v>
      </c>
      <c r="BG4456" s="159" t="str">
        <f t="shared" si="1510"/>
        <v/>
      </c>
    </row>
    <row r="4457" spans="1:59" ht="20.100000000000001" customHeight="1" x14ac:dyDescent="0.25">
      <c r="A4457" s="147"/>
      <c r="B4457" s="147"/>
      <c r="C4457" s="147"/>
      <c r="D4457" s="147"/>
      <c r="E4457" s="147"/>
      <c r="F4457" s="147"/>
      <c r="G4457" s="147"/>
      <c r="H4457" s="147"/>
      <c r="I4457" s="147"/>
      <c r="J4457" s="147"/>
      <c r="K4457" s="142"/>
      <c r="L4457" s="142"/>
      <c r="M4457" s="142"/>
      <c r="N4457" s="142"/>
      <c r="O4457" s="142"/>
      <c r="P4457" s="142"/>
      <c r="Q4457" s="142"/>
      <c r="R4457" s="142"/>
      <c r="S4457" s="142"/>
      <c r="BB4457" s="147"/>
      <c r="BC4457" s="147">
        <f t="shared" si="1511"/>
        <v>24.115199999998389</v>
      </c>
      <c r="BD4457" s="163">
        <f t="shared" si="1512"/>
        <v>1.0874237036498573E-3</v>
      </c>
      <c r="BE4457" s="147">
        <f t="shared" si="1513"/>
        <v>2.8159576031217774E-6</v>
      </c>
      <c r="BF4457" s="147">
        <f t="shared" si="1509"/>
        <v>2.8159576031217774E-6</v>
      </c>
      <c r="BG4457" s="159" t="str">
        <f t="shared" si="1510"/>
        <v/>
      </c>
    </row>
    <row r="4458" spans="1:59" ht="20.100000000000001" customHeight="1" x14ac:dyDescent="0.25">
      <c r="A4458" s="147"/>
      <c r="B4458" s="147"/>
      <c r="C4458" s="147"/>
      <c r="D4458" s="147"/>
      <c r="E4458" s="147"/>
      <c r="F4458" s="147"/>
      <c r="G4458" s="147"/>
      <c r="H4458" s="147"/>
      <c r="I4458" s="147"/>
      <c r="J4458" s="147"/>
      <c r="K4458" s="142"/>
      <c r="L4458" s="142"/>
      <c r="M4458" s="142"/>
      <c r="N4458" s="142"/>
      <c r="O4458" s="142"/>
      <c r="P4458" s="142"/>
      <c r="Q4458" s="142"/>
      <c r="R4458" s="142"/>
      <c r="S4458" s="142"/>
      <c r="BB4458" s="147"/>
      <c r="BC4458" s="147">
        <f t="shared" si="1511"/>
        <v>24.121599999998388</v>
      </c>
      <c r="BD4458" s="163">
        <f t="shared" si="1512"/>
        <v>1.0846077460467355E-3</v>
      </c>
      <c r="BE4458" s="147">
        <f t="shared" si="1513"/>
        <v>2.8088234326859463E-6</v>
      </c>
      <c r="BF4458" s="147">
        <f t="shared" si="1509"/>
        <v>2.8088234326859463E-6</v>
      </c>
      <c r="BG4458" s="159" t="str">
        <f t="shared" si="1510"/>
        <v/>
      </c>
    </row>
    <row r="4459" spans="1:59" ht="20.100000000000001" customHeight="1" x14ac:dyDescent="0.25">
      <c r="A4459" s="147"/>
      <c r="B4459" s="147"/>
      <c r="C4459" s="147"/>
      <c r="D4459" s="147"/>
      <c r="E4459" s="147"/>
      <c r="F4459" s="147"/>
      <c r="G4459" s="147"/>
      <c r="H4459" s="147"/>
      <c r="I4459" s="147"/>
      <c r="J4459" s="147"/>
      <c r="K4459" s="142"/>
      <c r="L4459" s="142"/>
      <c r="M4459" s="142"/>
      <c r="N4459" s="142"/>
      <c r="O4459" s="142"/>
      <c r="P4459" s="142"/>
      <c r="Q4459" s="142"/>
      <c r="R4459" s="142"/>
      <c r="S4459" s="142"/>
      <c r="BB4459" s="147"/>
      <c r="BC4459" s="147">
        <f t="shared" si="1511"/>
        <v>24.127999999998387</v>
      </c>
      <c r="BD4459" s="163">
        <f t="shared" si="1512"/>
        <v>1.0817989226140495E-3</v>
      </c>
      <c r="BE4459" s="147">
        <f t="shared" si="1513"/>
        <v>2.8017068435855913E-6</v>
      </c>
      <c r="BF4459" s="147">
        <f t="shared" si="1509"/>
        <v>2.8017068435855913E-6</v>
      </c>
      <c r="BG4459" s="159" t="str">
        <f t="shared" si="1510"/>
        <v/>
      </c>
    </row>
    <row r="4460" spans="1:59" ht="20.100000000000001" customHeight="1" x14ac:dyDescent="0.25">
      <c r="A4460" s="147"/>
      <c r="B4460" s="147"/>
      <c r="C4460" s="147"/>
      <c r="D4460" s="147"/>
      <c r="E4460" s="147"/>
      <c r="F4460" s="147"/>
      <c r="G4460" s="147"/>
      <c r="H4460" s="147"/>
      <c r="I4460" s="147"/>
      <c r="J4460" s="147"/>
      <c r="K4460" s="142"/>
      <c r="L4460" s="142"/>
      <c r="M4460" s="142"/>
      <c r="N4460" s="142"/>
      <c r="O4460" s="142"/>
      <c r="P4460" s="142"/>
      <c r="Q4460" s="142"/>
      <c r="R4460" s="142"/>
      <c r="S4460" s="142"/>
      <c r="BB4460" s="147"/>
      <c r="BC4460" s="147">
        <f t="shared" si="1511"/>
        <v>24.134399999998386</v>
      </c>
      <c r="BD4460" s="163">
        <f t="shared" si="1512"/>
        <v>1.0789972157704639E-3</v>
      </c>
      <c r="BE4460" s="147">
        <f t="shared" si="1513"/>
        <v>2.7946077940299227E-6</v>
      </c>
      <c r="BF4460" s="147">
        <f t="shared" si="1509"/>
        <v>2.7946077940299227E-6</v>
      </c>
      <c r="BG4460" s="159" t="str">
        <f t="shared" si="1510"/>
        <v/>
      </c>
    </row>
    <row r="4461" spans="1:59" ht="20.100000000000001" customHeight="1" x14ac:dyDescent="0.25">
      <c r="A4461" s="147"/>
      <c r="B4461" s="147"/>
      <c r="C4461" s="147"/>
      <c r="D4461" s="147"/>
      <c r="E4461" s="147"/>
      <c r="F4461" s="147"/>
      <c r="G4461" s="147"/>
      <c r="H4461" s="147"/>
      <c r="I4461" s="147"/>
      <c r="J4461" s="147"/>
      <c r="K4461" s="142"/>
      <c r="L4461" s="142"/>
      <c r="M4461" s="142"/>
      <c r="N4461" s="142"/>
      <c r="O4461" s="142"/>
      <c r="P4461" s="142"/>
      <c r="Q4461" s="142"/>
      <c r="R4461" s="142"/>
      <c r="S4461" s="142"/>
      <c r="BB4461" s="147"/>
      <c r="BC4461" s="147">
        <f t="shared" si="1511"/>
        <v>24.140799999998386</v>
      </c>
      <c r="BD4461" s="163">
        <f t="shared" si="1512"/>
        <v>1.076202607976434E-3</v>
      </c>
      <c r="BE4461" s="147">
        <f t="shared" si="1513"/>
        <v>2.7875262423385228E-6</v>
      </c>
      <c r="BF4461" s="147">
        <f t="shared" si="1509"/>
        <v>2.7875262423385228E-6</v>
      </c>
      <c r="BG4461" s="159" t="str">
        <f t="shared" si="1510"/>
        <v/>
      </c>
    </row>
    <row r="4462" spans="1:59" ht="20.100000000000001" customHeight="1" x14ac:dyDescent="0.25">
      <c r="A4462" s="147"/>
      <c r="B4462" s="147"/>
      <c r="C4462" s="147"/>
      <c r="D4462" s="147"/>
      <c r="E4462" s="147"/>
      <c r="F4462" s="147"/>
      <c r="G4462" s="147"/>
      <c r="H4462" s="147"/>
      <c r="I4462" s="147"/>
      <c r="J4462" s="147"/>
      <c r="K4462" s="142"/>
      <c r="L4462" s="142"/>
      <c r="M4462" s="142"/>
      <c r="N4462" s="142"/>
      <c r="O4462" s="142"/>
      <c r="P4462" s="142"/>
      <c r="Q4462" s="142"/>
      <c r="R4462" s="142"/>
      <c r="S4462" s="142"/>
      <c r="BB4462" s="147"/>
      <c r="BC4462" s="147">
        <f t="shared" si="1511"/>
        <v>24.147199999998385</v>
      </c>
      <c r="BD4462" s="163">
        <f t="shared" si="1512"/>
        <v>1.0734150817340955E-3</v>
      </c>
      <c r="BE4462" s="147">
        <f t="shared" si="1513"/>
        <v>2.7804621469088193E-6</v>
      </c>
      <c r="BF4462" s="147">
        <f t="shared" si="1509"/>
        <v>2.7804621469088193E-6</v>
      </c>
      <c r="BG4462" s="159" t="str">
        <f t="shared" si="1510"/>
        <v/>
      </c>
    </row>
    <row r="4463" spans="1:59" ht="20.100000000000001" customHeight="1" x14ac:dyDescent="0.25">
      <c r="A4463" s="147"/>
      <c r="B4463" s="147"/>
      <c r="C4463" s="147"/>
      <c r="D4463" s="147"/>
      <c r="E4463" s="147"/>
      <c r="F4463" s="147"/>
      <c r="G4463" s="147"/>
      <c r="H4463" s="147"/>
      <c r="I4463" s="147"/>
      <c r="J4463" s="147"/>
      <c r="K4463" s="142"/>
      <c r="L4463" s="142"/>
      <c r="M4463" s="142"/>
      <c r="N4463" s="142"/>
      <c r="O4463" s="142"/>
      <c r="P4463" s="142"/>
      <c r="Q4463" s="142"/>
      <c r="R4463" s="142"/>
      <c r="S4463" s="142"/>
      <c r="BB4463" s="147"/>
      <c r="BC4463" s="147">
        <f t="shared" si="1511"/>
        <v>24.153599999998384</v>
      </c>
      <c r="BD4463" s="163">
        <f t="shared" si="1512"/>
        <v>1.0706346195871867E-3</v>
      </c>
      <c r="BE4463" s="147">
        <f t="shared" si="1513"/>
        <v>2.7734154662460101E-6</v>
      </c>
      <c r="BF4463" s="147">
        <f t="shared" si="1509"/>
        <v>2.7734154662460101E-6</v>
      </c>
      <c r="BG4463" s="159" t="str">
        <f t="shared" si="1510"/>
        <v/>
      </c>
    </row>
    <row r="4464" spans="1:59" ht="20.100000000000001" customHeight="1" x14ac:dyDescent="0.25">
      <c r="A4464" s="147"/>
      <c r="B4464" s="147"/>
      <c r="C4464" s="147"/>
      <c r="D4464" s="147"/>
      <c r="E4464" s="147"/>
      <c r="F4464" s="147"/>
      <c r="G4464" s="147"/>
      <c r="H4464" s="147"/>
      <c r="I4464" s="147"/>
      <c r="J4464" s="147"/>
      <c r="K4464" s="142"/>
      <c r="L4464" s="142"/>
      <c r="M4464" s="142"/>
      <c r="N4464" s="142"/>
      <c r="O4464" s="142"/>
      <c r="P4464" s="142"/>
      <c r="Q4464" s="142"/>
      <c r="R4464" s="142"/>
      <c r="S4464" s="142"/>
      <c r="BB4464" s="147"/>
      <c r="BC4464" s="147">
        <f t="shared" si="1511"/>
        <v>24.159999999998384</v>
      </c>
      <c r="BD4464" s="163">
        <f t="shared" si="1512"/>
        <v>1.0678612041209407E-3</v>
      </c>
      <c r="BE4464" s="147">
        <f t="shared" si="1513"/>
        <v>2.766386158941812E-6</v>
      </c>
      <c r="BF4464" s="147">
        <f t="shared" si="1509"/>
        <v>2.766386158941812E-6</v>
      </c>
      <c r="BG4464" s="159" t="str">
        <f t="shared" si="1510"/>
        <v/>
      </c>
    </row>
    <row r="4465" spans="1:59" ht="20.100000000000001" customHeight="1" x14ac:dyDescent="0.25">
      <c r="A4465" s="147"/>
      <c r="B4465" s="147"/>
      <c r="C4465" s="147"/>
      <c r="D4465" s="147"/>
      <c r="E4465" s="147"/>
      <c r="F4465" s="147"/>
      <c r="G4465" s="147"/>
      <c r="H4465" s="147"/>
      <c r="I4465" s="147"/>
      <c r="J4465" s="147"/>
      <c r="K4465" s="142"/>
      <c r="L4465" s="142"/>
      <c r="M4465" s="142"/>
      <c r="N4465" s="142"/>
      <c r="O4465" s="142"/>
      <c r="P4465" s="142"/>
      <c r="Q4465" s="142"/>
      <c r="R4465" s="142"/>
      <c r="S4465" s="142"/>
      <c r="BB4465" s="147"/>
      <c r="BC4465" s="147">
        <f t="shared" si="1511"/>
        <v>24.166399999998383</v>
      </c>
      <c r="BD4465" s="163">
        <f t="shared" si="1512"/>
        <v>1.0650948179619989E-3</v>
      </c>
      <c r="BE4465" s="147">
        <f t="shared" si="1513"/>
        <v>2.7593741836827012E-6</v>
      </c>
      <c r="BF4465" s="147">
        <f t="shared" ref="BF4465:BF4528" si="1514">IF(BD4465&lt;(1-$BB$693),BE4465,"")</f>
        <v>2.7593741836827012E-6</v>
      </c>
      <c r="BG4465" s="159" t="str">
        <f t="shared" ref="BG4465:BG4528" si="1515">IF(BD4465&lt;(1-$BB$699),BE4465,"")</f>
        <v/>
      </c>
    </row>
    <row r="4466" spans="1:59" ht="20.100000000000001" customHeight="1" x14ac:dyDescent="0.25">
      <c r="A4466" s="147"/>
      <c r="B4466" s="147"/>
      <c r="C4466" s="147"/>
      <c r="D4466" s="147"/>
      <c r="E4466" s="147"/>
      <c r="F4466" s="147"/>
      <c r="G4466" s="147"/>
      <c r="H4466" s="147"/>
      <c r="I4466" s="147"/>
      <c r="J4466" s="147"/>
      <c r="K4466" s="142"/>
      <c r="L4466" s="142"/>
      <c r="M4466" s="142"/>
      <c r="N4466" s="142"/>
      <c r="O4466" s="142"/>
      <c r="P4466" s="142"/>
      <c r="Q4466" s="142"/>
      <c r="R4466" s="142"/>
      <c r="S4466" s="142"/>
      <c r="BB4466" s="147"/>
      <c r="BC4466" s="147">
        <f t="shared" ref="BC4466:BC4529" si="1516">BC4465+$BF$686</f>
        <v>24.172799999998382</v>
      </c>
      <c r="BD4466" s="163">
        <f t="shared" ref="BD4466:BD4529" si="1517">_xlfn.CHISQ.DIST.RT(BC4466,7)</f>
        <v>1.0623354437783162E-3</v>
      </c>
      <c r="BE4466" s="147">
        <f t="shared" ref="BE4466:BE4529" si="1518">BD4466-BD4467</f>
        <v>2.7523794992496964E-6</v>
      </c>
      <c r="BF4466" s="147">
        <f t="shared" si="1514"/>
        <v>2.7523794992496964E-6</v>
      </c>
      <c r="BG4466" s="159" t="str">
        <f t="shared" si="1515"/>
        <v/>
      </c>
    </row>
    <row r="4467" spans="1:59" ht="20.100000000000001" customHeight="1" x14ac:dyDescent="0.25">
      <c r="A4467" s="147"/>
      <c r="B4467" s="147"/>
      <c r="C4467" s="147"/>
      <c r="D4467" s="147"/>
      <c r="E4467" s="147"/>
      <c r="F4467" s="147"/>
      <c r="G4467" s="147"/>
      <c r="H4467" s="147"/>
      <c r="I4467" s="147"/>
      <c r="J4467" s="147"/>
      <c r="K4467" s="142"/>
      <c r="L4467" s="142"/>
      <c r="M4467" s="142"/>
      <c r="N4467" s="142"/>
      <c r="O4467" s="142"/>
      <c r="P4467" s="142"/>
      <c r="Q4467" s="142"/>
      <c r="R4467" s="142"/>
      <c r="S4467" s="142"/>
      <c r="BB4467" s="147"/>
      <c r="BC4467" s="147">
        <f t="shared" si="1516"/>
        <v>24.179199999998382</v>
      </c>
      <c r="BD4467" s="163">
        <f t="shared" si="1517"/>
        <v>1.0595830642790665E-3</v>
      </c>
      <c r="BE4467" s="147">
        <f t="shared" si="1518"/>
        <v>2.7454020645144555E-6</v>
      </c>
      <c r="BF4467" s="147">
        <f t="shared" si="1514"/>
        <v>2.7454020645144555E-6</v>
      </c>
      <c r="BG4467" s="159" t="str">
        <f t="shared" si="1515"/>
        <v/>
      </c>
    </row>
    <row r="4468" spans="1:59" ht="20.100000000000001" customHeight="1" x14ac:dyDescent="0.25">
      <c r="A4468" s="147"/>
      <c r="B4468" s="147"/>
      <c r="C4468" s="147"/>
      <c r="D4468" s="147"/>
      <c r="E4468" s="147"/>
      <c r="F4468" s="147"/>
      <c r="G4468" s="147"/>
      <c r="H4468" s="147"/>
      <c r="I4468" s="147"/>
      <c r="J4468" s="147"/>
      <c r="K4468" s="142"/>
      <c r="L4468" s="142"/>
      <c r="M4468" s="142"/>
      <c r="N4468" s="142"/>
      <c r="O4468" s="142"/>
      <c r="P4468" s="142"/>
      <c r="Q4468" s="142"/>
      <c r="R4468" s="142"/>
      <c r="S4468" s="142"/>
      <c r="BB4468" s="147"/>
      <c r="BC4468" s="147">
        <f t="shared" si="1516"/>
        <v>24.185599999998381</v>
      </c>
      <c r="BD4468" s="163">
        <f t="shared" si="1517"/>
        <v>1.056837662214552E-3</v>
      </c>
      <c r="BE4468" s="147">
        <f t="shared" si="1518"/>
        <v>2.7384418384479494E-6</v>
      </c>
      <c r="BF4468" s="147">
        <f t="shared" si="1514"/>
        <v>2.7384418384479494E-6</v>
      </c>
      <c r="BG4468" s="159" t="str">
        <f t="shared" si="1515"/>
        <v/>
      </c>
    </row>
    <row r="4469" spans="1:59" ht="20.100000000000001" customHeight="1" x14ac:dyDescent="0.25">
      <c r="A4469" s="147"/>
      <c r="B4469" s="147"/>
      <c r="C4469" s="147"/>
      <c r="D4469" s="147"/>
      <c r="E4469" s="147"/>
      <c r="F4469" s="147"/>
      <c r="G4469" s="147"/>
      <c r="H4469" s="147"/>
      <c r="I4469" s="147"/>
      <c r="J4469" s="147"/>
      <c r="K4469" s="142"/>
      <c r="L4469" s="142"/>
      <c r="M4469" s="142"/>
      <c r="N4469" s="142"/>
      <c r="O4469" s="142"/>
      <c r="P4469" s="142"/>
      <c r="Q4469" s="142"/>
      <c r="R4469" s="142"/>
      <c r="S4469" s="142"/>
      <c r="BB4469" s="147"/>
      <c r="BC4469" s="147">
        <f t="shared" si="1516"/>
        <v>24.19199999999838</v>
      </c>
      <c r="BD4469" s="163">
        <f t="shared" si="1517"/>
        <v>1.054099220376104E-3</v>
      </c>
      <c r="BE4469" s="147">
        <f t="shared" si="1518"/>
        <v>2.731498780108102E-6</v>
      </c>
      <c r="BF4469" s="147">
        <f t="shared" si="1514"/>
        <v>2.731498780108102E-6</v>
      </c>
      <c r="BG4469" s="159" t="str">
        <f t="shared" si="1515"/>
        <v/>
      </c>
    </row>
    <row r="4470" spans="1:59" ht="20.100000000000001" customHeight="1" x14ac:dyDescent="0.25">
      <c r="A4470" s="147"/>
      <c r="B4470" s="147"/>
      <c r="C4470" s="147"/>
      <c r="D4470" s="147"/>
      <c r="E4470" s="147"/>
      <c r="F4470" s="147"/>
      <c r="G4470" s="147"/>
      <c r="H4470" s="147"/>
      <c r="I4470" s="147"/>
      <c r="J4470" s="147"/>
      <c r="K4470" s="142"/>
      <c r="L4470" s="142"/>
      <c r="M4470" s="142"/>
      <c r="N4470" s="142"/>
      <c r="O4470" s="142"/>
      <c r="P4470" s="142"/>
      <c r="Q4470" s="142"/>
      <c r="R4470" s="142"/>
      <c r="S4470" s="142"/>
      <c r="BB4470" s="147"/>
      <c r="BC4470" s="147">
        <f t="shared" si="1516"/>
        <v>24.198399999998379</v>
      </c>
      <c r="BD4470" s="163">
        <f t="shared" si="1517"/>
        <v>1.0513677215959959E-3</v>
      </c>
      <c r="BE4470" s="147">
        <f t="shared" si="1518"/>
        <v>2.7245728486439101E-6</v>
      </c>
      <c r="BF4470" s="147">
        <f t="shared" si="1514"/>
        <v>2.7245728486439101E-6</v>
      </c>
      <c r="BG4470" s="159" t="str">
        <f t="shared" si="1515"/>
        <v/>
      </c>
    </row>
    <row r="4471" spans="1:59" ht="20.100000000000001" customHeight="1" x14ac:dyDescent="0.25">
      <c r="A4471" s="147"/>
      <c r="B4471" s="147"/>
      <c r="C4471" s="147"/>
      <c r="D4471" s="147"/>
      <c r="E4471" s="147"/>
      <c r="F4471" s="147"/>
      <c r="G4471" s="147"/>
      <c r="H4471" s="147"/>
      <c r="I4471" s="147"/>
      <c r="J4471" s="147"/>
      <c r="K4471" s="142"/>
      <c r="L4471" s="142"/>
      <c r="M4471" s="142"/>
      <c r="N4471" s="142"/>
      <c r="O4471" s="142"/>
      <c r="P4471" s="142"/>
      <c r="Q4471" s="142"/>
      <c r="R4471" s="142"/>
      <c r="S4471" s="142"/>
      <c r="BB4471" s="147"/>
      <c r="BC4471" s="147">
        <f t="shared" si="1516"/>
        <v>24.204799999998379</v>
      </c>
      <c r="BD4471" s="163">
        <f t="shared" si="1517"/>
        <v>1.048643148747352E-3</v>
      </c>
      <c r="BE4471" s="147">
        <f t="shared" si="1518"/>
        <v>2.717664003301732E-6</v>
      </c>
      <c r="BF4471" s="147">
        <f t="shared" si="1514"/>
        <v>2.717664003301732E-6</v>
      </c>
      <c r="BG4471" s="159" t="str">
        <f t="shared" si="1515"/>
        <v/>
      </c>
    </row>
    <row r="4472" spans="1:59" ht="20.100000000000001" customHeight="1" x14ac:dyDescent="0.25">
      <c r="A4472" s="147"/>
      <c r="B4472" s="147"/>
      <c r="C4472" s="147"/>
      <c r="D4472" s="147"/>
      <c r="E4472" s="147"/>
      <c r="F4472" s="147"/>
      <c r="G4472" s="147"/>
      <c r="H4472" s="147"/>
      <c r="I4472" s="147"/>
      <c r="J4472" s="147"/>
      <c r="K4472" s="142"/>
      <c r="L4472" s="142"/>
      <c r="M4472" s="142"/>
      <c r="N4472" s="142"/>
      <c r="O4472" s="142"/>
      <c r="P4472" s="142"/>
      <c r="Q4472" s="142"/>
      <c r="R4472" s="142"/>
      <c r="S4472" s="142"/>
      <c r="BB4472" s="147"/>
      <c r="BC4472" s="147">
        <f t="shared" si="1516"/>
        <v>24.211199999998378</v>
      </c>
      <c r="BD4472" s="163">
        <f t="shared" si="1517"/>
        <v>1.0459254847440503E-3</v>
      </c>
      <c r="BE4472" s="147">
        <f t="shared" si="1518"/>
        <v>2.7107722034244199E-6</v>
      </c>
      <c r="BF4472" s="147">
        <f t="shared" si="1514"/>
        <v>2.7107722034244199E-6</v>
      </c>
      <c r="BG4472" s="159" t="str">
        <f t="shared" si="1515"/>
        <v/>
      </c>
    </row>
    <row r="4473" spans="1:59" ht="20.100000000000001" customHeight="1" x14ac:dyDescent="0.25">
      <c r="A4473" s="147"/>
      <c r="B4473" s="147"/>
      <c r="C4473" s="147"/>
      <c r="D4473" s="147"/>
      <c r="E4473" s="147"/>
      <c r="F4473" s="147"/>
      <c r="G4473" s="147"/>
      <c r="H4473" s="147"/>
      <c r="I4473" s="147"/>
      <c r="J4473" s="147"/>
      <c r="K4473" s="142"/>
      <c r="L4473" s="142"/>
      <c r="M4473" s="142"/>
      <c r="N4473" s="142"/>
      <c r="O4473" s="142"/>
      <c r="P4473" s="142"/>
      <c r="Q4473" s="142"/>
      <c r="R4473" s="142"/>
      <c r="S4473" s="142"/>
      <c r="BB4473" s="147"/>
      <c r="BC4473" s="147">
        <f t="shared" si="1516"/>
        <v>24.217599999998377</v>
      </c>
      <c r="BD4473" s="163">
        <f t="shared" si="1517"/>
        <v>1.0432147125406259E-3</v>
      </c>
      <c r="BE4473" s="147">
        <f t="shared" si="1518"/>
        <v>2.7038974084320211E-6</v>
      </c>
      <c r="BF4473" s="147">
        <f t="shared" si="1514"/>
        <v>2.7038974084320211E-6</v>
      </c>
      <c r="BG4473" s="159" t="str">
        <f t="shared" si="1515"/>
        <v/>
      </c>
    </row>
    <row r="4474" spans="1:59" ht="20.100000000000001" customHeight="1" x14ac:dyDescent="0.25">
      <c r="A4474" s="147"/>
      <c r="B4474" s="147"/>
      <c r="C4474" s="147"/>
      <c r="D4474" s="147"/>
      <c r="E4474" s="147"/>
      <c r="F4474" s="147"/>
      <c r="G4474" s="147"/>
      <c r="H4474" s="147"/>
      <c r="I4474" s="147"/>
      <c r="J4474" s="147"/>
      <c r="K4474" s="142"/>
      <c r="L4474" s="142"/>
      <c r="M4474" s="142"/>
      <c r="N4474" s="142"/>
      <c r="O4474" s="142"/>
      <c r="P4474" s="142"/>
      <c r="Q4474" s="142"/>
      <c r="R4474" s="142"/>
      <c r="S4474" s="142"/>
      <c r="BB4474" s="147"/>
      <c r="BC4474" s="147">
        <f t="shared" si="1516"/>
        <v>24.223999999998377</v>
      </c>
      <c r="BD4474" s="163">
        <f t="shared" si="1517"/>
        <v>1.0405108151321939E-3</v>
      </c>
      <c r="BE4474" s="147">
        <f t="shared" si="1518"/>
        <v>2.6970395778499676E-6</v>
      </c>
      <c r="BF4474" s="147">
        <f t="shared" si="1514"/>
        <v>2.6970395778499676E-6</v>
      </c>
      <c r="BG4474" s="159" t="str">
        <f t="shared" si="1515"/>
        <v/>
      </c>
    </row>
    <row r="4475" spans="1:59" ht="20.100000000000001" customHeight="1" x14ac:dyDescent="0.25">
      <c r="A4475" s="147"/>
      <c r="B4475" s="147"/>
      <c r="C4475" s="147"/>
      <c r="D4475" s="147"/>
      <c r="E4475" s="147"/>
      <c r="F4475" s="147"/>
      <c r="G4475" s="147"/>
      <c r="H4475" s="147"/>
      <c r="I4475" s="147"/>
      <c r="J4475" s="147"/>
      <c r="K4475" s="142"/>
      <c r="L4475" s="142"/>
      <c r="M4475" s="142"/>
      <c r="N4475" s="142"/>
      <c r="O4475" s="142"/>
      <c r="P4475" s="142"/>
      <c r="Q4475" s="142"/>
      <c r="R4475" s="142"/>
      <c r="S4475" s="142"/>
      <c r="BB4475" s="147"/>
      <c r="BC4475" s="147">
        <f t="shared" si="1516"/>
        <v>24.230399999998376</v>
      </c>
      <c r="BD4475" s="163">
        <f t="shared" si="1517"/>
        <v>1.0378137755543439E-3</v>
      </c>
      <c r="BE4475" s="147">
        <f t="shared" si="1518"/>
        <v>2.6901986712910778E-6</v>
      </c>
      <c r="BF4475" s="147">
        <f t="shared" si="1514"/>
        <v>2.6901986712910778E-6</v>
      </c>
      <c r="BG4475" s="159" t="str">
        <f t="shared" si="1515"/>
        <v/>
      </c>
    </row>
    <row r="4476" spans="1:59" ht="20.100000000000001" customHeight="1" x14ac:dyDescent="0.25">
      <c r="A4476" s="147"/>
      <c r="B4476" s="147"/>
      <c r="C4476" s="147"/>
      <c r="D4476" s="147"/>
      <c r="E4476" s="147"/>
      <c r="F4476" s="147"/>
      <c r="G4476" s="147"/>
      <c r="H4476" s="147"/>
      <c r="I4476" s="147"/>
      <c r="J4476" s="147"/>
      <c r="K4476" s="142"/>
      <c r="L4476" s="142"/>
      <c r="M4476" s="142"/>
      <c r="N4476" s="142"/>
      <c r="O4476" s="142"/>
      <c r="P4476" s="142"/>
      <c r="Q4476" s="142"/>
      <c r="R4476" s="142"/>
      <c r="S4476" s="142"/>
      <c r="BB4476" s="147"/>
      <c r="BC4476" s="147">
        <f t="shared" si="1516"/>
        <v>24.236799999998375</v>
      </c>
      <c r="BD4476" s="163">
        <f t="shared" si="1517"/>
        <v>1.0351235768830528E-3</v>
      </c>
      <c r="BE4476" s="147">
        <f t="shared" si="1518"/>
        <v>2.6833746484598939E-6</v>
      </c>
      <c r="BF4476" s="147">
        <f t="shared" si="1514"/>
        <v>2.6833746484598939E-6</v>
      </c>
      <c r="BG4476" s="159" t="str">
        <f t="shared" si="1515"/>
        <v/>
      </c>
    </row>
    <row r="4477" spans="1:59" ht="20.100000000000001" customHeight="1" x14ac:dyDescent="0.25">
      <c r="A4477" s="147"/>
      <c r="B4477" s="147"/>
      <c r="C4477" s="147"/>
      <c r="D4477" s="147"/>
      <c r="E4477" s="147"/>
      <c r="F4477" s="147"/>
      <c r="G4477" s="147"/>
      <c r="H4477" s="147"/>
      <c r="I4477" s="147"/>
      <c r="J4477" s="147"/>
      <c r="K4477" s="142"/>
      <c r="L4477" s="142"/>
      <c r="M4477" s="142"/>
      <c r="N4477" s="142"/>
      <c r="O4477" s="142"/>
      <c r="P4477" s="142"/>
      <c r="Q4477" s="142"/>
      <c r="R4477" s="142"/>
      <c r="S4477" s="142"/>
      <c r="BB4477" s="147"/>
      <c r="BC4477" s="147">
        <f t="shared" si="1516"/>
        <v>24.243199999998374</v>
      </c>
      <c r="BD4477" s="163">
        <f t="shared" si="1517"/>
        <v>1.0324402022345929E-3</v>
      </c>
      <c r="BE4477" s="147">
        <f t="shared" si="1518"/>
        <v>2.6765674691513804E-6</v>
      </c>
      <c r="BF4477" s="147">
        <f t="shared" si="1514"/>
        <v>2.6765674691513804E-6</v>
      </c>
      <c r="BG4477" s="159" t="str">
        <f t="shared" si="1515"/>
        <v/>
      </c>
    </row>
    <row r="4478" spans="1:59" ht="20.100000000000001" customHeight="1" x14ac:dyDescent="0.25">
      <c r="A4478" s="147"/>
      <c r="B4478" s="147"/>
      <c r="C4478" s="147"/>
      <c r="D4478" s="147"/>
      <c r="E4478" s="147"/>
      <c r="F4478" s="147"/>
      <c r="G4478" s="147"/>
      <c r="H4478" s="147"/>
      <c r="I4478" s="147"/>
      <c r="J4478" s="147"/>
      <c r="K4478" s="142"/>
      <c r="L4478" s="142"/>
      <c r="M4478" s="142"/>
      <c r="N4478" s="142"/>
      <c r="O4478" s="142"/>
      <c r="P4478" s="142"/>
      <c r="Q4478" s="142"/>
      <c r="R4478" s="142"/>
      <c r="S4478" s="142"/>
      <c r="BB4478" s="147"/>
      <c r="BC4478" s="147">
        <f t="shared" si="1516"/>
        <v>24.249599999998374</v>
      </c>
      <c r="BD4478" s="163">
        <f t="shared" si="1517"/>
        <v>1.0297636347654415E-3</v>
      </c>
      <c r="BE4478" s="147">
        <f t="shared" si="1518"/>
        <v>2.6697770932494064E-6</v>
      </c>
      <c r="BF4478" s="147">
        <f t="shared" si="1514"/>
        <v>2.6697770932494064E-6</v>
      </c>
      <c r="BG4478" s="159" t="str">
        <f t="shared" si="1515"/>
        <v/>
      </c>
    </row>
    <row r="4479" spans="1:59" ht="20.100000000000001" customHeight="1" x14ac:dyDescent="0.25">
      <c r="A4479" s="147"/>
      <c r="B4479" s="147"/>
      <c r="C4479" s="147"/>
      <c r="D4479" s="147"/>
      <c r="E4479" s="147"/>
      <c r="F4479" s="147"/>
      <c r="G4479" s="147"/>
      <c r="H4479" s="147"/>
      <c r="I4479" s="147"/>
      <c r="J4479" s="147"/>
      <c r="K4479" s="142"/>
      <c r="L4479" s="142"/>
      <c r="M4479" s="142"/>
      <c r="N4479" s="142"/>
      <c r="O4479" s="142"/>
      <c r="P4479" s="142"/>
      <c r="Q4479" s="142"/>
      <c r="R4479" s="142"/>
      <c r="S4479" s="142"/>
      <c r="BB4479" s="147"/>
      <c r="BC4479" s="147">
        <f t="shared" si="1516"/>
        <v>24.255999999998373</v>
      </c>
      <c r="BD4479" s="163">
        <f t="shared" si="1517"/>
        <v>1.0270938576721921E-3</v>
      </c>
      <c r="BE4479" s="147">
        <f t="shared" si="1518"/>
        <v>2.6630034807356359E-6</v>
      </c>
      <c r="BF4479" s="147">
        <f t="shared" si="1514"/>
        <v>2.6630034807356359E-6</v>
      </c>
      <c r="BG4479" s="159" t="str">
        <f t="shared" si="1515"/>
        <v/>
      </c>
    </row>
    <row r="4480" spans="1:59" ht="20.100000000000001" customHeight="1" x14ac:dyDescent="0.25">
      <c r="A4480" s="147"/>
      <c r="B4480" s="147"/>
      <c r="C4480" s="147"/>
      <c r="D4480" s="147"/>
      <c r="E4480" s="147"/>
      <c r="F4480" s="147"/>
      <c r="G4480" s="147"/>
      <c r="H4480" s="147"/>
      <c r="I4480" s="147"/>
      <c r="J4480" s="147"/>
      <c r="K4480" s="142"/>
      <c r="L4480" s="142"/>
      <c r="M4480" s="142"/>
      <c r="N4480" s="142"/>
      <c r="O4480" s="142"/>
      <c r="P4480" s="142"/>
      <c r="Q4480" s="142"/>
      <c r="R4480" s="142"/>
      <c r="S4480" s="142"/>
      <c r="BB4480" s="147"/>
      <c r="BC4480" s="147">
        <f t="shared" si="1516"/>
        <v>24.262399999998372</v>
      </c>
      <c r="BD4480" s="163">
        <f t="shared" si="1517"/>
        <v>1.0244308541914565E-3</v>
      </c>
      <c r="BE4480" s="147">
        <f t="shared" si="1518"/>
        <v>2.6562465916784694E-6</v>
      </c>
      <c r="BF4480" s="147">
        <f t="shared" si="1514"/>
        <v>2.6562465916784694E-6</v>
      </c>
      <c r="BG4480" s="159" t="str">
        <f t="shared" si="1515"/>
        <v/>
      </c>
    </row>
    <row r="4481" spans="1:59" ht="20.100000000000001" customHeight="1" x14ac:dyDescent="0.25">
      <c r="A4481" s="147"/>
      <c r="B4481" s="147"/>
      <c r="C4481" s="147"/>
      <c r="D4481" s="147"/>
      <c r="E4481" s="147"/>
      <c r="F4481" s="147"/>
      <c r="G4481" s="147"/>
      <c r="H4481" s="147"/>
      <c r="I4481" s="147"/>
      <c r="J4481" s="147"/>
      <c r="K4481" s="142"/>
      <c r="L4481" s="142"/>
      <c r="M4481" s="142"/>
      <c r="N4481" s="142"/>
      <c r="O4481" s="142"/>
      <c r="P4481" s="142"/>
      <c r="Q4481" s="142"/>
      <c r="R4481" s="142"/>
      <c r="S4481" s="142"/>
      <c r="BB4481" s="147"/>
      <c r="BC4481" s="147">
        <f t="shared" si="1516"/>
        <v>24.268799999998372</v>
      </c>
      <c r="BD4481" s="163">
        <f t="shared" si="1517"/>
        <v>1.021774607599778E-3</v>
      </c>
      <c r="BE4481" s="147">
        <f t="shared" si="1518"/>
        <v>2.6495063862328264E-6</v>
      </c>
      <c r="BF4481" s="147">
        <f t="shared" si="1514"/>
        <v>2.6495063862328264E-6</v>
      </c>
      <c r="BG4481" s="159" t="str">
        <f t="shared" si="1515"/>
        <v/>
      </c>
    </row>
    <row r="4482" spans="1:59" ht="20.100000000000001" customHeight="1" x14ac:dyDescent="0.25">
      <c r="A4482" s="147"/>
      <c r="B4482" s="147"/>
      <c r="C4482" s="147"/>
      <c r="D4482" s="147"/>
      <c r="E4482" s="147"/>
      <c r="F4482" s="147"/>
      <c r="G4482" s="147"/>
      <c r="H4482" s="147"/>
      <c r="I4482" s="147"/>
      <c r="J4482" s="147"/>
      <c r="K4482" s="142"/>
      <c r="L4482" s="142"/>
      <c r="M4482" s="142"/>
      <c r="N4482" s="142"/>
      <c r="O4482" s="142"/>
      <c r="P4482" s="142"/>
      <c r="Q4482" s="142"/>
      <c r="R4482" s="142"/>
      <c r="S4482" s="142"/>
      <c r="BB4482" s="147"/>
      <c r="BC4482" s="147">
        <f t="shared" si="1516"/>
        <v>24.275199999998371</v>
      </c>
      <c r="BD4482" s="163">
        <f t="shared" si="1517"/>
        <v>1.0191251012135452E-3</v>
      </c>
      <c r="BE4482" s="147">
        <f t="shared" si="1518"/>
        <v>2.6427828246483858E-6</v>
      </c>
      <c r="BF4482" s="147">
        <f t="shared" si="1514"/>
        <v>2.6427828246483858E-6</v>
      </c>
      <c r="BG4482" s="159" t="str">
        <f t="shared" si="1515"/>
        <v/>
      </c>
    </row>
    <row r="4483" spans="1:59" ht="20.100000000000001" customHeight="1" x14ac:dyDescent="0.25">
      <c r="A4483" s="147"/>
      <c r="B4483" s="147"/>
      <c r="C4483" s="147"/>
      <c r="D4483" s="147"/>
      <c r="E4483" s="147"/>
      <c r="F4483" s="147"/>
      <c r="G4483" s="147"/>
      <c r="H4483" s="147"/>
      <c r="I4483" s="147"/>
      <c r="J4483" s="147"/>
      <c r="K4483" s="142"/>
      <c r="L4483" s="142"/>
      <c r="M4483" s="142"/>
      <c r="N4483" s="142"/>
      <c r="O4483" s="142"/>
      <c r="P4483" s="142"/>
      <c r="Q4483" s="142"/>
      <c r="R4483" s="142"/>
      <c r="S4483" s="142"/>
      <c r="BB4483" s="147"/>
      <c r="BC4483" s="147">
        <f t="shared" si="1516"/>
        <v>24.28159999999837</v>
      </c>
      <c r="BD4483" s="163">
        <f t="shared" si="1517"/>
        <v>1.0164823183888968E-3</v>
      </c>
      <c r="BE4483" s="147">
        <f t="shared" si="1518"/>
        <v>2.6360758672691522E-6</v>
      </c>
      <c r="BF4483" s="147">
        <f t="shared" si="1514"/>
        <v>2.6360758672691522E-6</v>
      </c>
      <c r="BG4483" s="159" t="str">
        <f t="shared" si="1515"/>
        <v/>
      </c>
    </row>
    <row r="4484" spans="1:59" ht="20.100000000000001" customHeight="1" x14ac:dyDescent="0.25">
      <c r="A4484" s="147"/>
      <c r="B4484" s="147"/>
      <c r="C4484" s="147"/>
      <c r="D4484" s="147"/>
      <c r="E4484" s="147"/>
      <c r="F4484" s="147"/>
      <c r="G4484" s="147"/>
      <c r="H4484" s="147"/>
      <c r="I4484" s="147"/>
      <c r="J4484" s="147"/>
      <c r="K4484" s="142"/>
      <c r="L4484" s="142"/>
      <c r="M4484" s="142"/>
      <c r="N4484" s="142"/>
      <c r="O4484" s="142"/>
      <c r="P4484" s="142"/>
      <c r="Q4484" s="142"/>
      <c r="R4484" s="142"/>
      <c r="S4484" s="142"/>
      <c r="BB4484" s="147"/>
      <c r="BC4484" s="147">
        <f t="shared" si="1516"/>
        <v>24.28799999999837</v>
      </c>
      <c r="BD4484" s="163">
        <f t="shared" si="1517"/>
        <v>1.0138462425216277E-3</v>
      </c>
      <c r="BE4484" s="147">
        <f t="shared" si="1518"/>
        <v>2.6293854745191442E-6</v>
      </c>
      <c r="BF4484" s="147">
        <f t="shared" si="1514"/>
        <v>2.6293854745191442E-6</v>
      </c>
      <c r="BG4484" s="159" t="str">
        <f t="shared" si="1515"/>
        <v/>
      </c>
    </row>
    <row r="4485" spans="1:59" ht="20.100000000000001" customHeight="1" x14ac:dyDescent="0.25">
      <c r="A4485" s="147"/>
      <c r="B4485" s="147"/>
      <c r="C4485" s="147"/>
      <c r="D4485" s="147"/>
      <c r="E4485" s="147"/>
      <c r="F4485" s="147"/>
      <c r="G4485" s="147"/>
      <c r="H4485" s="147"/>
      <c r="I4485" s="147"/>
      <c r="J4485" s="147"/>
      <c r="K4485" s="142"/>
      <c r="L4485" s="142"/>
      <c r="M4485" s="142"/>
      <c r="N4485" s="142"/>
      <c r="O4485" s="142"/>
      <c r="P4485" s="142"/>
      <c r="Q4485" s="142"/>
      <c r="R4485" s="142"/>
      <c r="S4485" s="142"/>
      <c r="BB4485" s="147"/>
      <c r="BC4485" s="147">
        <f t="shared" si="1516"/>
        <v>24.294399999998369</v>
      </c>
      <c r="BD4485" s="163">
        <f t="shared" si="1517"/>
        <v>1.0112168570471085E-3</v>
      </c>
      <c r="BE4485" s="147">
        <f t="shared" si="1518"/>
        <v>2.6227116069223438E-6</v>
      </c>
      <c r="BF4485" s="147">
        <f t="shared" si="1514"/>
        <v>2.6227116069223438E-6</v>
      </c>
      <c r="BG4485" s="159" t="str">
        <f t="shared" si="1515"/>
        <v/>
      </c>
    </row>
    <row r="4486" spans="1:59" ht="20.100000000000001" customHeight="1" x14ac:dyDescent="0.25">
      <c r="A4486" s="147"/>
      <c r="B4486" s="147"/>
      <c r="C4486" s="147"/>
      <c r="D4486" s="147"/>
      <c r="E4486" s="147"/>
      <c r="F4486" s="147"/>
      <c r="G4486" s="147"/>
      <c r="H4486" s="147"/>
      <c r="I4486" s="147"/>
      <c r="J4486" s="147"/>
      <c r="K4486" s="142"/>
      <c r="L4486" s="142"/>
      <c r="M4486" s="142"/>
      <c r="N4486" s="142"/>
      <c r="O4486" s="142"/>
      <c r="P4486" s="142"/>
      <c r="Q4486" s="142"/>
      <c r="R4486" s="142"/>
      <c r="S4486" s="142"/>
      <c r="BB4486" s="147"/>
      <c r="BC4486" s="147">
        <f t="shared" si="1516"/>
        <v>24.300799999998368</v>
      </c>
      <c r="BD4486" s="163">
        <f t="shared" si="1517"/>
        <v>1.0085941454401862E-3</v>
      </c>
      <c r="BE4486" s="147">
        <f t="shared" si="1518"/>
        <v>2.6160542250810125E-6</v>
      </c>
      <c r="BF4486" s="147">
        <f t="shared" si="1514"/>
        <v>2.6160542250810125E-6</v>
      </c>
      <c r="BG4486" s="159" t="str">
        <f t="shared" si="1515"/>
        <v/>
      </c>
    </row>
    <row r="4487" spans="1:59" ht="20.100000000000001" customHeight="1" x14ac:dyDescent="0.25">
      <c r="A4487" s="147"/>
      <c r="B4487" s="147"/>
      <c r="C4487" s="147"/>
      <c r="D4487" s="147"/>
      <c r="E4487" s="147"/>
      <c r="F4487" s="147"/>
      <c r="G4487" s="147"/>
      <c r="H4487" s="147"/>
      <c r="I4487" s="147"/>
      <c r="J4487" s="147"/>
      <c r="K4487" s="142"/>
      <c r="L4487" s="142"/>
      <c r="M4487" s="142"/>
      <c r="N4487" s="142"/>
      <c r="O4487" s="142"/>
      <c r="P4487" s="142"/>
      <c r="Q4487" s="142"/>
      <c r="R4487" s="142"/>
      <c r="S4487" s="142"/>
      <c r="BB4487" s="147"/>
      <c r="BC4487" s="147">
        <f t="shared" si="1516"/>
        <v>24.307199999998367</v>
      </c>
      <c r="BD4487" s="163">
        <f t="shared" si="1517"/>
        <v>1.0059780912151052E-3</v>
      </c>
      <c r="BE4487" s="147">
        <f t="shared" si="1518"/>
        <v>2.6094132896997604E-6</v>
      </c>
      <c r="BF4487" s="147">
        <f t="shared" si="1514"/>
        <v>2.6094132896997604E-6</v>
      </c>
      <c r="BG4487" s="159" t="str">
        <f t="shared" si="1515"/>
        <v/>
      </c>
    </row>
    <row r="4488" spans="1:59" ht="20.100000000000001" customHeight="1" x14ac:dyDescent="0.25">
      <c r="A4488" s="147"/>
      <c r="B4488" s="147"/>
      <c r="C4488" s="147"/>
      <c r="D4488" s="147"/>
      <c r="E4488" s="147"/>
      <c r="F4488" s="147"/>
      <c r="G4488" s="147"/>
      <c r="H4488" s="147"/>
      <c r="I4488" s="147"/>
      <c r="J4488" s="147"/>
      <c r="K4488" s="142"/>
      <c r="L4488" s="142"/>
      <c r="M4488" s="142"/>
      <c r="N4488" s="142"/>
      <c r="O4488" s="142"/>
      <c r="P4488" s="142"/>
      <c r="Q4488" s="142"/>
      <c r="R4488" s="142"/>
      <c r="S4488" s="142"/>
      <c r="BB4488" s="147"/>
      <c r="BC4488" s="147">
        <f t="shared" si="1516"/>
        <v>24.313599999998367</v>
      </c>
      <c r="BD4488" s="163">
        <f t="shared" si="1517"/>
        <v>1.0033686779254054E-3</v>
      </c>
      <c r="BE4488" s="147">
        <f t="shared" si="1518"/>
        <v>2.6027887615621276E-6</v>
      </c>
      <c r="BF4488" s="147">
        <f t="shared" si="1514"/>
        <v>2.6027887615621276E-6</v>
      </c>
      <c r="BG4488" s="159" t="str">
        <f t="shared" si="1515"/>
        <v/>
      </c>
    </row>
    <row r="4489" spans="1:59" ht="20.100000000000001" customHeight="1" x14ac:dyDescent="0.25">
      <c r="A4489" s="147"/>
      <c r="B4489" s="147"/>
      <c r="C4489" s="147"/>
      <c r="D4489" s="147"/>
      <c r="E4489" s="147"/>
      <c r="F4489" s="147"/>
      <c r="G4489" s="147"/>
      <c r="H4489" s="147"/>
      <c r="I4489" s="147"/>
      <c r="J4489" s="147"/>
      <c r="K4489" s="142"/>
      <c r="L4489" s="142"/>
      <c r="M4489" s="142"/>
      <c r="N4489" s="142"/>
      <c r="O4489" s="142"/>
      <c r="P4489" s="142"/>
      <c r="Q4489" s="142"/>
      <c r="R4489" s="142"/>
      <c r="S4489" s="142"/>
      <c r="BB4489" s="147"/>
      <c r="BC4489" s="147">
        <f t="shared" si="1516"/>
        <v>24.319999999998366</v>
      </c>
      <c r="BD4489" s="163">
        <f t="shared" si="1517"/>
        <v>1.0007658891638433E-3</v>
      </c>
      <c r="BE4489" s="147">
        <f t="shared" si="1518"/>
        <v>2.5961806015446787E-6</v>
      </c>
      <c r="BF4489" s="147">
        <f t="shared" si="1514"/>
        <v>2.5961806015446787E-6</v>
      </c>
      <c r="BG4489" s="159" t="str">
        <f t="shared" si="1515"/>
        <v/>
      </c>
    </row>
    <row r="4490" spans="1:59" ht="20.100000000000001" customHeight="1" x14ac:dyDescent="0.25">
      <c r="A4490" s="147"/>
      <c r="B4490" s="147"/>
      <c r="C4490" s="147"/>
      <c r="D4490" s="147"/>
      <c r="E4490" s="147"/>
      <c r="F4490" s="147"/>
      <c r="G4490" s="147"/>
      <c r="H4490" s="147"/>
      <c r="I4490" s="147"/>
      <c r="J4490" s="147"/>
      <c r="K4490" s="142"/>
      <c r="L4490" s="142"/>
      <c r="M4490" s="142"/>
      <c r="N4490" s="142"/>
      <c r="O4490" s="142"/>
      <c r="P4490" s="142"/>
      <c r="Q4490" s="142"/>
      <c r="R4490" s="142"/>
      <c r="S4490" s="142"/>
      <c r="BB4490" s="147"/>
      <c r="BC4490" s="147">
        <f t="shared" si="1516"/>
        <v>24.326399999998365</v>
      </c>
      <c r="BD4490" s="163">
        <f t="shared" si="1517"/>
        <v>9.981697085622986E-4</v>
      </c>
      <c r="BE4490" s="147">
        <f t="shared" si="1518"/>
        <v>2.5895887706144007E-6</v>
      </c>
      <c r="BF4490" s="147">
        <f t="shared" si="1514"/>
        <v>2.5895887706144007E-6</v>
      </c>
      <c r="BG4490" s="159" t="str">
        <f t="shared" si="1515"/>
        <v/>
      </c>
    </row>
    <row r="4491" spans="1:59" ht="20.100000000000001" customHeight="1" x14ac:dyDescent="0.25">
      <c r="A4491" s="147"/>
      <c r="B4491" s="147"/>
      <c r="C4491" s="147"/>
      <c r="D4491" s="147"/>
      <c r="E4491" s="147"/>
      <c r="F4491" s="147"/>
      <c r="G4491" s="147"/>
      <c r="H4491" s="147"/>
      <c r="I4491" s="147"/>
      <c r="J4491" s="147"/>
      <c r="K4491" s="142"/>
      <c r="L4491" s="142"/>
      <c r="M4491" s="142"/>
      <c r="N4491" s="142"/>
      <c r="O4491" s="142"/>
      <c r="P4491" s="142"/>
      <c r="Q4491" s="142"/>
      <c r="R4491" s="142"/>
      <c r="S4491" s="142"/>
      <c r="BB4491" s="147"/>
      <c r="BC4491" s="147">
        <f t="shared" si="1516"/>
        <v>24.332799999998365</v>
      </c>
      <c r="BD4491" s="163">
        <f t="shared" si="1517"/>
        <v>9.955801197916842E-4</v>
      </c>
      <c r="BE4491" s="147">
        <f t="shared" si="1518"/>
        <v>2.5830132298256675E-6</v>
      </c>
      <c r="BF4491" s="147">
        <f t="shared" si="1514"/>
        <v>2.5830132298256675E-6</v>
      </c>
      <c r="BG4491" s="159" t="str">
        <f t="shared" si="1515"/>
        <v/>
      </c>
    </row>
    <row r="4492" spans="1:59" ht="20.100000000000001" customHeight="1" x14ac:dyDescent="0.25">
      <c r="A4492" s="147"/>
      <c r="B4492" s="147"/>
      <c r="C4492" s="147"/>
      <c r="D4492" s="147"/>
      <c r="E4492" s="147"/>
      <c r="F4492" s="147"/>
      <c r="G4492" s="147"/>
      <c r="H4492" s="147"/>
      <c r="I4492" s="147"/>
      <c r="J4492" s="147"/>
      <c r="K4492" s="142"/>
      <c r="L4492" s="142"/>
      <c r="M4492" s="142"/>
      <c r="N4492" s="142"/>
      <c r="O4492" s="142"/>
      <c r="P4492" s="142"/>
      <c r="Q4492" s="142"/>
      <c r="R4492" s="142"/>
      <c r="S4492" s="142"/>
      <c r="BB4492" s="147"/>
      <c r="BC4492" s="147">
        <f t="shared" si="1516"/>
        <v>24.339199999998364</v>
      </c>
      <c r="BD4492" s="163">
        <f t="shared" si="1517"/>
        <v>9.9299710656185853E-4</v>
      </c>
      <c r="BE4492" s="147">
        <f t="shared" si="1518"/>
        <v>2.5764539403133006E-6</v>
      </c>
      <c r="BF4492" s="147">
        <f t="shared" si="1514"/>
        <v>2.5764539403133006E-6</v>
      </c>
      <c r="BG4492" s="159" t="str">
        <f t="shared" si="1515"/>
        <v/>
      </c>
    </row>
    <row r="4493" spans="1:59" ht="20.100000000000001" customHeight="1" x14ac:dyDescent="0.25">
      <c r="A4493" s="147"/>
      <c r="B4493" s="147"/>
      <c r="C4493" s="147"/>
      <c r="D4493" s="147"/>
      <c r="E4493" s="147"/>
      <c r="F4493" s="147"/>
      <c r="G4493" s="147"/>
      <c r="H4493" s="147"/>
      <c r="I4493" s="147"/>
      <c r="J4493" s="147"/>
      <c r="K4493" s="142"/>
      <c r="L4493" s="142"/>
      <c r="M4493" s="142"/>
      <c r="N4493" s="142"/>
      <c r="O4493" s="142"/>
      <c r="P4493" s="142"/>
      <c r="Q4493" s="142"/>
      <c r="R4493" s="142"/>
      <c r="S4493" s="142"/>
      <c r="BB4493" s="147"/>
      <c r="BC4493" s="147">
        <f t="shared" si="1516"/>
        <v>24.345599999998363</v>
      </c>
      <c r="BD4493" s="163">
        <f t="shared" si="1517"/>
        <v>9.9042065262154523E-4</v>
      </c>
      <c r="BE4493" s="147">
        <f t="shared" si="1518"/>
        <v>2.5699108633192407E-6</v>
      </c>
      <c r="BF4493" s="147">
        <f t="shared" si="1514"/>
        <v>2.5699108633192407E-6</v>
      </c>
      <c r="BG4493" s="159" t="str">
        <f t="shared" si="1515"/>
        <v/>
      </c>
    </row>
    <row r="4494" spans="1:59" ht="20.100000000000001" customHeight="1" x14ac:dyDescent="0.25">
      <c r="A4494" s="147"/>
      <c r="B4494" s="147"/>
      <c r="C4494" s="147"/>
      <c r="D4494" s="147"/>
      <c r="E4494" s="147"/>
      <c r="F4494" s="147"/>
      <c r="G4494" s="147"/>
      <c r="H4494" s="147"/>
      <c r="I4494" s="147"/>
      <c r="J4494" s="147"/>
      <c r="K4494" s="142"/>
      <c r="L4494" s="142"/>
      <c r="M4494" s="142"/>
      <c r="N4494" s="142"/>
      <c r="O4494" s="142"/>
      <c r="P4494" s="142"/>
      <c r="Q4494" s="142"/>
      <c r="R4494" s="142"/>
      <c r="S4494" s="142"/>
      <c r="BB4494" s="147"/>
      <c r="BC4494" s="147">
        <f t="shared" si="1516"/>
        <v>24.351999999998363</v>
      </c>
      <c r="BD4494" s="163">
        <f t="shared" si="1517"/>
        <v>9.8785074175822599E-4</v>
      </c>
      <c r="BE4494" s="147">
        <f t="shared" si="1518"/>
        <v>2.5633839601543838E-6</v>
      </c>
      <c r="BF4494" s="147">
        <f t="shared" si="1514"/>
        <v>2.5633839601543838E-6</v>
      </c>
      <c r="BG4494" s="159" t="str">
        <f t="shared" si="1515"/>
        <v/>
      </c>
    </row>
    <row r="4495" spans="1:59" ht="20.100000000000001" customHeight="1" x14ac:dyDescent="0.25">
      <c r="A4495" s="147"/>
      <c r="B4495" s="147"/>
      <c r="C4495" s="147"/>
      <c r="D4495" s="147"/>
      <c r="E4495" s="147"/>
      <c r="F4495" s="147"/>
      <c r="G4495" s="147"/>
      <c r="H4495" s="147"/>
      <c r="I4495" s="147"/>
      <c r="J4495" s="147"/>
      <c r="K4495" s="142"/>
      <c r="L4495" s="142"/>
      <c r="M4495" s="142"/>
      <c r="N4495" s="142"/>
      <c r="O4495" s="142"/>
      <c r="P4495" s="142"/>
      <c r="Q4495" s="142"/>
      <c r="R4495" s="142"/>
      <c r="S4495" s="142"/>
      <c r="BB4495" s="147"/>
      <c r="BC4495" s="147">
        <f t="shared" si="1516"/>
        <v>24.358399999998362</v>
      </c>
      <c r="BD4495" s="163">
        <f t="shared" si="1517"/>
        <v>9.8528735779807161E-4</v>
      </c>
      <c r="BE4495" s="147">
        <f t="shared" si="1518"/>
        <v>2.5568731922280714E-6</v>
      </c>
      <c r="BF4495" s="147">
        <f t="shared" si="1514"/>
        <v>2.5568731922280714E-6</v>
      </c>
      <c r="BG4495" s="159" t="str">
        <f t="shared" si="1515"/>
        <v/>
      </c>
    </row>
    <row r="4496" spans="1:59" ht="20.100000000000001" customHeight="1" x14ac:dyDescent="0.25">
      <c r="A4496" s="147"/>
      <c r="B4496" s="147"/>
      <c r="C4496" s="147"/>
      <c r="D4496" s="147"/>
      <c r="E4496" s="147"/>
      <c r="F4496" s="147"/>
      <c r="G4496" s="147"/>
      <c r="H4496" s="147"/>
      <c r="I4496" s="147"/>
      <c r="J4496" s="147"/>
      <c r="K4496" s="142"/>
      <c r="L4496" s="142"/>
      <c r="M4496" s="142"/>
      <c r="N4496" s="142"/>
      <c r="O4496" s="142"/>
      <c r="P4496" s="142"/>
      <c r="Q4496" s="142"/>
      <c r="R4496" s="142"/>
      <c r="S4496" s="142"/>
      <c r="BB4496" s="147"/>
      <c r="BC4496" s="147">
        <f t="shared" si="1516"/>
        <v>24.364799999998361</v>
      </c>
      <c r="BD4496" s="163">
        <f t="shared" si="1517"/>
        <v>9.8273048460584354E-4</v>
      </c>
      <c r="BE4496" s="147">
        <f t="shared" si="1518"/>
        <v>2.5503785210339962E-6</v>
      </c>
      <c r="BF4496" s="147">
        <f t="shared" si="1514"/>
        <v>2.5503785210339962E-6</v>
      </c>
      <c r="BG4496" s="159" t="str">
        <f t="shared" si="1515"/>
        <v/>
      </c>
    </row>
    <row r="4497" spans="1:59" ht="20.100000000000001" customHeight="1" x14ac:dyDescent="0.25">
      <c r="A4497" s="147"/>
      <c r="B4497" s="147"/>
      <c r="C4497" s="147"/>
      <c r="D4497" s="147"/>
      <c r="E4497" s="147"/>
      <c r="F4497" s="147"/>
      <c r="G4497" s="147"/>
      <c r="H4497" s="147"/>
      <c r="I4497" s="147"/>
      <c r="J4497" s="147"/>
      <c r="K4497" s="142"/>
      <c r="L4497" s="142"/>
      <c r="M4497" s="142"/>
      <c r="N4497" s="142"/>
      <c r="O4497" s="142"/>
      <c r="P4497" s="142"/>
      <c r="Q4497" s="142"/>
      <c r="R4497" s="142"/>
      <c r="S4497" s="142"/>
      <c r="BB4497" s="147"/>
      <c r="BC4497" s="147">
        <f t="shared" si="1516"/>
        <v>24.37119999999836</v>
      </c>
      <c r="BD4497" s="163">
        <f t="shared" si="1517"/>
        <v>9.8018010608480954E-4</v>
      </c>
      <c r="BE4497" s="147">
        <f t="shared" si="1518"/>
        <v>2.5438999081523698E-6</v>
      </c>
      <c r="BF4497" s="147">
        <f t="shared" si="1514"/>
        <v>2.5438999081523698E-6</v>
      </c>
      <c r="BG4497" s="159" t="str">
        <f t="shared" si="1515"/>
        <v/>
      </c>
    </row>
    <row r="4498" spans="1:59" ht="20.100000000000001" customHeight="1" x14ac:dyDescent="0.25">
      <c r="A4498" s="147"/>
      <c r="B4498" s="147"/>
      <c r="C4498" s="147"/>
      <c r="D4498" s="147"/>
      <c r="E4498" s="147"/>
      <c r="F4498" s="147"/>
      <c r="G4498" s="147"/>
      <c r="H4498" s="147"/>
      <c r="I4498" s="147"/>
      <c r="J4498" s="147"/>
      <c r="K4498" s="142"/>
      <c r="L4498" s="142"/>
      <c r="M4498" s="142"/>
      <c r="N4498" s="142"/>
      <c r="O4498" s="142"/>
      <c r="P4498" s="142"/>
      <c r="Q4498" s="142"/>
      <c r="R4498" s="142"/>
      <c r="S4498" s="142"/>
      <c r="BB4498" s="147"/>
      <c r="BC4498" s="147">
        <f t="shared" si="1516"/>
        <v>24.37759999999836</v>
      </c>
      <c r="BD4498" s="163">
        <f t="shared" si="1517"/>
        <v>9.7763620617665717E-4</v>
      </c>
      <c r="BE4498" s="147">
        <f t="shared" si="1518"/>
        <v>2.5374373152558865E-6</v>
      </c>
      <c r="BF4498" s="147">
        <f t="shared" si="1514"/>
        <v>2.5374373152558865E-6</v>
      </c>
      <c r="BG4498" s="159" t="str">
        <f t="shared" si="1515"/>
        <v/>
      </c>
    </row>
    <row r="4499" spans="1:59" ht="20.100000000000001" customHeight="1" x14ac:dyDescent="0.25">
      <c r="A4499" s="147"/>
      <c r="B4499" s="147"/>
      <c r="C4499" s="147"/>
      <c r="D4499" s="147"/>
      <c r="E4499" s="147"/>
      <c r="F4499" s="147"/>
      <c r="G4499" s="147"/>
      <c r="H4499" s="147"/>
      <c r="I4499" s="147"/>
      <c r="J4499" s="147"/>
      <c r="K4499" s="142"/>
      <c r="L4499" s="142"/>
      <c r="M4499" s="142"/>
      <c r="N4499" s="142"/>
      <c r="O4499" s="142"/>
      <c r="P4499" s="142"/>
      <c r="Q4499" s="142"/>
      <c r="R4499" s="142"/>
      <c r="S4499" s="142"/>
      <c r="BB4499" s="147"/>
      <c r="BC4499" s="147">
        <f t="shared" si="1516"/>
        <v>24.383999999998359</v>
      </c>
      <c r="BD4499" s="163">
        <f t="shared" si="1517"/>
        <v>9.7509876886140128E-4</v>
      </c>
      <c r="BE4499" s="147">
        <f t="shared" si="1518"/>
        <v>2.5309907040959537E-6</v>
      </c>
      <c r="BF4499" s="147">
        <f t="shared" si="1514"/>
        <v>2.5309907040959537E-6</v>
      </c>
      <c r="BG4499" s="159" t="str">
        <f t="shared" si="1515"/>
        <v/>
      </c>
    </row>
    <row r="4500" spans="1:59" ht="20.100000000000001" customHeight="1" x14ac:dyDescent="0.25">
      <c r="A4500" s="147"/>
      <c r="B4500" s="147"/>
      <c r="C4500" s="147"/>
      <c r="D4500" s="147"/>
      <c r="E4500" s="147"/>
      <c r="F4500" s="147"/>
      <c r="G4500" s="147"/>
      <c r="H4500" s="147"/>
      <c r="I4500" s="147"/>
      <c r="J4500" s="147"/>
      <c r="K4500" s="142"/>
      <c r="L4500" s="142"/>
      <c r="M4500" s="142"/>
      <c r="N4500" s="142"/>
      <c r="O4500" s="142"/>
      <c r="P4500" s="142"/>
      <c r="Q4500" s="142"/>
      <c r="R4500" s="142"/>
      <c r="S4500" s="142"/>
      <c r="BB4500" s="147"/>
      <c r="BC4500" s="147">
        <f t="shared" si="1516"/>
        <v>24.390399999998358</v>
      </c>
      <c r="BD4500" s="163">
        <f t="shared" si="1517"/>
        <v>9.7256777815730533E-4</v>
      </c>
      <c r="BE4500" s="147">
        <f t="shared" si="1518"/>
        <v>2.5245600365230748E-6</v>
      </c>
      <c r="BF4500" s="147">
        <f t="shared" si="1514"/>
        <v>2.5245600365230748E-6</v>
      </c>
      <c r="BG4500" s="159" t="str">
        <f t="shared" si="1515"/>
        <v/>
      </c>
    </row>
    <row r="4501" spans="1:59" ht="20.100000000000001" customHeight="1" x14ac:dyDescent="0.25">
      <c r="A4501" s="147"/>
      <c r="B4501" s="147"/>
      <c r="C4501" s="147"/>
      <c r="D4501" s="147"/>
      <c r="E4501" s="147"/>
      <c r="F4501" s="147"/>
      <c r="G4501" s="147"/>
      <c r="H4501" s="147"/>
      <c r="I4501" s="147"/>
      <c r="J4501" s="147"/>
      <c r="K4501" s="142"/>
      <c r="L4501" s="142"/>
      <c r="M4501" s="142"/>
      <c r="N4501" s="142"/>
      <c r="O4501" s="142"/>
      <c r="P4501" s="142"/>
      <c r="Q4501" s="142"/>
      <c r="R4501" s="142"/>
      <c r="S4501" s="142"/>
      <c r="BB4501" s="147"/>
      <c r="BC4501" s="147">
        <f t="shared" si="1516"/>
        <v>24.396799999998358</v>
      </c>
      <c r="BD4501" s="163">
        <f t="shared" si="1517"/>
        <v>9.7004321812078226E-4</v>
      </c>
      <c r="BE4501" s="147">
        <f t="shared" si="1518"/>
        <v>2.518145274459419E-6</v>
      </c>
      <c r="BF4501" s="147">
        <f t="shared" si="1514"/>
        <v>2.518145274459419E-6</v>
      </c>
      <c r="BG4501" s="159" t="str">
        <f t="shared" si="1515"/>
        <v/>
      </c>
    </row>
    <row r="4502" spans="1:59" ht="20.100000000000001" customHeight="1" x14ac:dyDescent="0.25">
      <c r="A4502" s="147"/>
      <c r="B4502" s="147"/>
      <c r="C4502" s="147"/>
      <c r="D4502" s="147"/>
      <c r="E4502" s="147"/>
      <c r="F4502" s="147"/>
      <c r="G4502" s="147"/>
      <c r="H4502" s="147"/>
      <c r="I4502" s="147"/>
      <c r="J4502" s="147"/>
      <c r="K4502" s="142"/>
      <c r="L4502" s="142"/>
      <c r="M4502" s="142"/>
      <c r="N4502" s="142"/>
      <c r="O4502" s="142"/>
      <c r="P4502" s="142"/>
      <c r="Q4502" s="142"/>
      <c r="R4502" s="142"/>
      <c r="S4502" s="142"/>
      <c r="BB4502" s="147"/>
      <c r="BC4502" s="147">
        <f t="shared" si="1516"/>
        <v>24.403199999998357</v>
      </c>
      <c r="BD4502" s="163">
        <f t="shared" si="1517"/>
        <v>9.6752507284632284E-4</v>
      </c>
      <c r="BE4502" s="147">
        <f t="shared" si="1518"/>
        <v>2.5117463799279862E-6</v>
      </c>
      <c r="BF4502" s="147">
        <f t="shared" si="1514"/>
        <v>2.5117463799279862E-6</v>
      </c>
      <c r="BG4502" s="159" t="str">
        <f t="shared" si="1515"/>
        <v/>
      </c>
    </row>
    <row r="4503" spans="1:59" ht="20.100000000000001" customHeight="1" x14ac:dyDescent="0.25">
      <c r="A4503" s="147"/>
      <c r="B4503" s="147"/>
      <c r="C4503" s="147"/>
      <c r="D4503" s="147"/>
      <c r="E4503" s="147"/>
      <c r="F4503" s="147"/>
      <c r="G4503" s="147"/>
      <c r="H4503" s="147"/>
      <c r="I4503" s="147"/>
      <c r="J4503" s="147"/>
      <c r="K4503" s="142"/>
      <c r="L4503" s="142"/>
      <c r="M4503" s="142"/>
      <c r="N4503" s="142"/>
      <c r="O4503" s="142"/>
      <c r="P4503" s="142"/>
      <c r="Q4503" s="142"/>
      <c r="R4503" s="142"/>
      <c r="S4503" s="142"/>
      <c r="BB4503" s="147"/>
      <c r="BC4503" s="147">
        <f t="shared" si="1516"/>
        <v>24.409599999998356</v>
      </c>
      <c r="BD4503" s="163">
        <f t="shared" si="1517"/>
        <v>9.6501332646639485E-4</v>
      </c>
      <c r="BE4503" s="147">
        <f t="shared" si="1518"/>
        <v>2.5053633150281043E-6</v>
      </c>
      <c r="BF4503" s="147">
        <f t="shared" si="1514"/>
        <v>2.5053633150281043E-6</v>
      </c>
      <c r="BG4503" s="159" t="str">
        <f t="shared" si="1515"/>
        <v/>
      </c>
    </row>
    <row r="4504" spans="1:59" ht="20.100000000000001" customHeight="1" x14ac:dyDescent="0.25">
      <c r="A4504" s="147"/>
      <c r="B4504" s="147"/>
      <c r="C4504" s="147"/>
      <c r="D4504" s="147"/>
      <c r="E4504" s="147"/>
      <c r="F4504" s="147"/>
      <c r="G4504" s="147"/>
      <c r="H4504" s="147"/>
      <c r="I4504" s="147"/>
      <c r="J4504" s="147"/>
      <c r="K4504" s="142"/>
      <c r="L4504" s="142"/>
      <c r="M4504" s="142"/>
      <c r="N4504" s="142"/>
      <c r="O4504" s="142"/>
      <c r="P4504" s="142"/>
      <c r="Q4504" s="142"/>
      <c r="R4504" s="142"/>
      <c r="S4504" s="142"/>
      <c r="BB4504" s="147"/>
      <c r="BC4504" s="147">
        <f t="shared" si="1516"/>
        <v>24.415999999998355</v>
      </c>
      <c r="BD4504" s="163">
        <f t="shared" si="1517"/>
        <v>9.6250796315136675E-4</v>
      </c>
      <c r="BE4504" s="147">
        <f t="shared" si="1518"/>
        <v>2.4989960419499573E-6</v>
      </c>
      <c r="BF4504" s="147">
        <f t="shared" si="1514"/>
        <v>2.4989960419499573E-6</v>
      </c>
      <c r="BG4504" s="159" t="str">
        <f t="shared" si="1515"/>
        <v/>
      </c>
    </row>
    <row r="4505" spans="1:59" ht="20.100000000000001" customHeight="1" x14ac:dyDescent="0.25">
      <c r="A4505" s="147"/>
      <c r="B4505" s="147"/>
      <c r="C4505" s="147"/>
      <c r="D4505" s="147"/>
      <c r="E4505" s="147"/>
      <c r="F4505" s="147"/>
      <c r="G4505" s="147"/>
      <c r="H4505" s="147"/>
      <c r="I4505" s="147"/>
      <c r="J4505" s="147"/>
      <c r="K4505" s="142"/>
      <c r="L4505" s="142"/>
      <c r="M4505" s="142"/>
      <c r="N4505" s="142"/>
      <c r="O4505" s="142"/>
      <c r="P4505" s="142"/>
      <c r="Q4505" s="142"/>
      <c r="R4505" s="142"/>
      <c r="S4505" s="142"/>
      <c r="BB4505" s="147"/>
      <c r="BC4505" s="147">
        <f t="shared" si="1516"/>
        <v>24.422399999998355</v>
      </c>
      <c r="BD4505" s="163">
        <f t="shared" si="1517"/>
        <v>9.6000896710941679E-4</v>
      </c>
      <c r="BE4505" s="147">
        <f t="shared" si="1518"/>
        <v>2.4926445229690557E-6</v>
      </c>
      <c r="BF4505" s="147">
        <f t="shared" si="1514"/>
        <v>2.4926445229690557E-6</v>
      </c>
      <c r="BG4505" s="159" t="str">
        <f t="shared" si="1515"/>
        <v/>
      </c>
    </row>
    <row r="4506" spans="1:59" ht="20.100000000000001" customHeight="1" x14ac:dyDescent="0.25">
      <c r="A4506" s="147"/>
      <c r="B4506" s="147"/>
      <c r="C4506" s="147"/>
      <c r="D4506" s="147"/>
      <c r="E4506" s="147"/>
      <c r="F4506" s="147"/>
      <c r="G4506" s="147"/>
      <c r="H4506" s="147"/>
      <c r="I4506" s="147"/>
      <c r="J4506" s="147"/>
      <c r="K4506" s="142"/>
      <c r="L4506" s="142"/>
      <c r="M4506" s="142"/>
      <c r="N4506" s="142"/>
      <c r="O4506" s="142"/>
      <c r="P4506" s="142"/>
      <c r="Q4506" s="142"/>
      <c r="R4506" s="142"/>
      <c r="S4506" s="142"/>
      <c r="BB4506" s="147"/>
      <c r="BC4506" s="147">
        <f t="shared" si="1516"/>
        <v>24.428799999998354</v>
      </c>
      <c r="BD4506" s="163">
        <f t="shared" si="1517"/>
        <v>9.5751632258644773E-4</v>
      </c>
      <c r="BE4506" s="147">
        <f t="shared" si="1518"/>
        <v>2.4863087204501401E-6</v>
      </c>
      <c r="BF4506" s="147">
        <f t="shared" si="1514"/>
        <v>2.4863087204501401E-6</v>
      </c>
      <c r="BG4506" s="159" t="str">
        <f t="shared" si="1515"/>
        <v/>
      </c>
    </row>
    <row r="4507" spans="1:59" ht="20.100000000000001" customHeight="1" x14ac:dyDescent="0.25">
      <c r="A4507" s="147"/>
      <c r="B4507" s="147"/>
      <c r="C4507" s="147"/>
      <c r="D4507" s="147"/>
      <c r="E4507" s="147"/>
      <c r="F4507" s="147"/>
      <c r="G4507" s="147"/>
      <c r="H4507" s="147"/>
      <c r="I4507" s="147"/>
      <c r="J4507" s="147"/>
      <c r="K4507" s="142"/>
      <c r="L4507" s="142"/>
      <c r="M4507" s="142"/>
      <c r="N4507" s="142"/>
      <c r="O4507" s="142"/>
      <c r="P4507" s="142"/>
      <c r="Q4507" s="142"/>
      <c r="R4507" s="142"/>
      <c r="S4507" s="142"/>
      <c r="BB4507" s="147"/>
      <c r="BC4507" s="147">
        <f t="shared" si="1516"/>
        <v>24.435199999998353</v>
      </c>
      <c r="BD4507" s="163">
        <f t="shared" si="1517"/>
        <v>9.5503001386599759E-4</v>
      </c>
      <c r="BE4507" s="147">
        <f t="shared" si="1518"/>
        <v>2.4799885968324357E-6</v>
      </c>
      <c r="BF4507" s="147">
        <f t="shared" si="1514"/>
        <v>2.4799885968324357E-6</v>
      </c>
      <c r="BG4507" s="159" t="str">
        <f t="shared" si="1515"/>
        <v/>
      </c>
    </row>
    <row r="4508" spans="1:59" ht="20.100000000000001" customHeight="1" x14ac:dyDescent="0.25">
      <c r="A4508" s="147"/>
      <c r="B4508" s="147"/>
      <c r="C4508" s="147"/>
      <c r="D4508" s="147"/>
      <c r="E4508" s="147"/>
      <c r="F4508" s="147"/>
      <c r="G4508" s="147"/>
      <c r="H4508" s="147"/>
      <c r="I4508" s="147"/>
      <c r="J4508" s="147"/>
      <c r="K4508" s="142"/>
      <c r="L4508" s="142"/>
      <c r="M4508" s="142"/>
      <c r="N4508" s="142"/>
      <c r="O4508" s="142"/>
      <c r="P4508" s="142"/>
      <c r="Q4508" s="142"/>
      <c r="R4508" s="142"/>
      <c r="S4508" s="142"/>
      <c r="BB4508" s="147"/>
      <c r="BC4508" s="147">
        <f t="shared" si="1516"/>
        <v>24.441599999998353</v>
      </c>
      <c r="BD4508" s="163">
        <f t="shared" si="1517"/>
        <v>9.5255002526916516E-4</v>
      </c>
      <c r="BE4508" s="147">
        <f t="shared" si="1518"/>
        <v>2.4736841146564322E-6</v>
      </c>
      <c r="BF4508" s="147">
        <f t="shared" si="1514"/>
        <v>2.4736841146564322E-6</v>
      </c>
      <c r="BG4508" s="159" t="str">
        <f t="shared" si="1515"/>
        <v/>
      </c>
    </row>
    <row r="4509" spans="1:59" ht="20.100000000000001" customHeight="1" x14ac:dyDescent="0.25">
      <c r="A4509" s="147"/>
      <c r="B4509" s="147"/>
      <c r="C4509" s="147"/>
      <c r="D4509" s="147"/>
      <c r="E4509" s="147"/>
      <c r="F4509" s="147"/>
      <c r="G4509" s="147"/>
      <c r="H4509" s="147"/>
      <c r="I4509" s="147"/>
      <c r="J4509" s="147"/>
      <c r="K4509" s="142"/>
      <c r="L4509" s="142"/>
      <c r="M4509" s="142"/>
      <c r="N4509" s="142"/>
      <c r="O4509" s="142"/>
      <c r="P4509" s="142"/>
      <c r="Q4509" s="142"/>
      <c r="R4509" s="142"/>
      <c r="S4509" s="142"/>
      <c r="BB4509" s="147"/>
      <c r="BC4509" s="147">
        <f t="shared" si="1516"/>
        <v>24.447999999998352</v>
      </c>
      <c r="BD4509" s="163">
        <f t="shared" si="1517"/>
        <v>9.5007634115450872E-4</v>
      </c>
      <c r="BE4509" s="147">
        <f t="shared" si="1518"/>
        <v>2.467395236537104E-6</v>
      </c>
      <c r="BF4509" s="147">
        <f t="shared" si="1514"/>
        <v>2.467395236537104E-6</v>
      </c>
      <c r="BG4509" s="159" t="str">
        <f t="shared" si="1515"/>
        <v/>
      </c>
    </row>
    <row r="4510" spans="1:59" ht="20.100000000000001" customHeight="1" x14ac:dyDescent="0.25">
      <c r="A4510" s="147"/>
      <c r="B4510" s="147"/>
      <c r="C4510" s="147"/>
      <c r="D4510" s="147"/>
      <c r="E4510" s="147"/>
      <c r="F4510" s="147"/>
      <c r="G4510" s="147"/>
      <c r="H4510" s="147"/>
      <c r="I4510" s="147"/>
      <c r="J4510" s="147"/>
      <c r="K4510" s="142"/>
      <c r="L4510" s="142"/>
      <c r="M4510" s="142"/>
      <c r="N4510" s="142"/>
      <c r="O4510" s="142"/>
      <c r="P4510" s="142"/>
      <c r="Q4510" s="142"/>
      <c r="R4510" s="142"/>
      <c r="S4510" s="142"/>
      <c r="BB4510" s="147"/>
      <c r="BC4510" s="147">
        <f t="shared" si="1516"/>
        <v>24.454399999998351</v>
      </c>
      <c r="BD4510" s="163">
        <f t="shared" si="1517"/>
        <v>9.4760894591797162E-4</v>
      </c>
      <c r="BE4510" s="147">
        <f t="shared" si="1518"/>
        <v>2.4611219251757278E-6</v>
      </c>
      <c r="BF4510" s="147">
        <f t="shared" si="1514"/>
        <v>2.4611219251757278E-6</v>
      </c>
      <c r="BG4510" s="159" t="str">
        <f t="shared" si="1515"/>
        <v/>
      </c>
    </row>
    <row r="4511" spans="1:59" ht="20.100000000000001" customHeight="1" x14ac:dyDescent="0.25">
      <c r="A4511" s="147"/>
      <c r="B4511" s="147"/>
      <c r="C4511" s="147"/>
      <c r="D4511" s="147"/>
      <c r="E4511" s="147"/>
      <c r="F4511" s="147"/>
      <c r="G4511" s="147"/>
      <c r="H4511" s="147"/>
      <c r="I4511" s="147"/>
      <c r="J4511" s="147"/>
      <c r="K4511" s="142"/>
      <c r="L4511" s="142"/>
      <c r="M4511" s="142"/>
      <c r="N4511" s="142"/>
      <c r="O4511" s="142"/>
      <c r="P4511" s="142"/>
      <c r="Q4511" s="142"/>
      <c r="R4511" s="142"/>
      <c r="S4511" s="142"/>
      <c r="BB4511" s="147"/>
      <c r="BC4511" s="147">
        <f t="shared" si="1516"/>
        <v>24.460799999998351</v>
      </c>
      <c r="BD4511" s="163">
        <f t="shared" si="1517"/>
        <v>9.4514782399279589E-4</v>
      </c>
      <c r="BE4511" s="147">
        <f t="shared" si="1518"/>
        <v>2.4548641433609674E-6</v>
      </c>
      <c r="BF4511" s="147">
        <f t="shared" si="1514"/>
        <v>2.4548641433609674E-6</v>
      </c>
      <c r="BG4511" s="159" t="str">
        <f t="shared" si="1515"/>
        <v/>
      </c>
    </row>
    <row r="4512" spans="1:59" ht="20.100000000000001" customHeight="1" x14ac:dyDescent="0.25">
      <c r="A4512" s="147"/>
      <c r="B4512" s="147"/>
      <c r="C4512" s="147"/>
      <c r="D4512" s="147"/>
      <c r="E4512" s="147"/>
      <c r="F4512" s="147"/>
      <c r="G4512" s="147"/>
      <c r="H4512" s="147"/>
      <c r="I4512" s="147"/>
      <c r="J4512" s="147"/>
      <c r="K4512" s="142"/>
      <c r="L4512" s="142"/>
      <c r="M4512" s="142"/>
      <c r="N4512" s="142"/>
      <c r="O4512" s="142"/>
      <c r="P4512" s="142"/>
      <c r="Q4512" s="142"/>
      <c r="R4512" s="142"/>
      <c r="S4512" s="142"/>
      <c r="BB4512" s="147"/>
      <c r="BC4512" s="147">
        <f t="shared" si="1516"/>
        <v>24.46719999999835</v>
      </c>
      <c r="BD4512" s="163">
        <f t="shared" si="1517"/>
        <v>9.4269295984943493E-4</v>
      </c>
      <c r="BE4512" s="147">
        <f t="shared" si="1518"/>
        <v>2.448621853969957E-6</v>
      </c>
      <c r="BF4512" s="147">
        <f t="shared" si="1514"/>
        <v>2.448621853969957E-6</v>
      </c>
      <c r="BG4512" s="159" t="str">
        <f t="shared" si="1515"/>
        <v/>
      </c>
    </row>
    <row r="4513" spans="1:59" ht="20.100000000000001" customHeight="1" x14ac:dyDescent="0.25">
      <c r="A4513" s="147"/>
      <c r="B4513" s="147"/>
      <c r="C4513" s="147"/>
      <c r="D4513" s="147"/>
      <c r="E4513" s="147"/>
      <c r="F4513" s="147"/>
      <c r="G4513" s="147"/>
      <c r="H4513" s="147"/>
      <c r="I4513" s="147"/>
      <c r="J4513" s="147"/>
      <c r="K4513" s="142"/>
      <c r="L4513" s="142"/>
      <c r="M4513" s="142"/>
      <c r="N4513" s="142"/>
      <c r="O4513" s="142"/>
      <c r="P4513" s="142"/>
      <c r="Q4513" s="142"/>
      <c r="R4513" s="142"/>
      <c r="S4513" s="142"/>
      <c r="BB4513" s="147"/>
      <c r="BC4513" s="147">
        <f t="shared" si="1516"/>
        <v>24.473599999998349</v>
      </c>
      <c r="BD4513" s="163">
        <f t="shared" si="1517"/>
        <v>9.4024433799546497E-4</v>
      </c>
      <c r="BE4513" s="147">
        <f t="shared" si="1518"/>
        <v>2.4423950199538823E-6</v>
      </c>
      <c r="BF4513" s="147">
        <f t="shared" si="1514"/>
        <v>2.4423950199538823E-6</v>
      </c>
      <c r="BG4513" s="159" t="str">
        <f t="shared" si="1515"/>
        <v/>
      </c>
    </row>
    <row r="4514" spans="1:59" ht="20.100000000000001" customHeight="1" x14ac:dyDescent="0.25">
      <c r="A4514" s="147"/>
      <c r="B4514" s="147"/>
      <c r="C4514" s="147"/>
      <c r="D4514" s="147"/>
      <c r="E4514" s="147"/>
      <c r="F4514" s="147"/>
      <c r="G4514" s="147"/>
      <c r="H4514" s="147"/>
      <c r="I4514" s="147"/>
      <c r="J4514" s="147"/>
      <c r="K4514" s="142"/>
      <c r="L4514" s="142"/>
      <c r="M4514" s="142"/>
      <c r="N4514" s="142"/>
      <c r="O4514" s="142"/>
      <c r="P4514" s="142"/>
      <c r="Q4514" s="142"/>
      <c r="R4514" s="142"/>
      <c r="S4514" s="142"/>
      <c r="BB4514" s="147"/>
      <c r="BC4514" s="147">
        <f t="shared" si="1516"/>
        <v>24.479999999998348</v>
      </c>
      <c r="BD4514" s="163">
        <f t="shared" si="1517"/>
        <v>9.3780194297551109E-4</v>
      </c>
      <c r="BE4514" s="147">
        <f t="shared" si="1518"/>
        <v>2.4361836043570615E-6</v>
      </c>
      <c r="BF4514" s="147">
        <f t="shared" si="1514"/>
        <v>2.4361836043570615E-6</v>
      </c>
      <c r="BG4514" s="159" t="str">
        <f t="shared" si="1515"/>
        <v/>
      </c>
    </row>
    <row r="4515" spans="1:59" ht="20.100000000000001" customHeight="1" x14ac:dyDescent="0.25">
      <c r="A4515" s="147"/>
      <c r="B4515" s="147"/>
      <c r="C4515" s="147"/>
      <c r="D4515" s="147"/>
      <c r="E4515" s="147"/>
      <c r="F4515" s="147"/>
      <c r="G4515" s="147"/>
      <c r="H4515" s="147"/>
      <c r="I4515" s="147"/>
      <c r="J4515" s="147"/>
      <c r="K4515" s="142"/>
      <c r="L4515" s="142"/>
      <c r="M4515" s="142"/>
      <c r="N4515" s="142"/>
      <c r="O4515" s="142"/>
      <c r="P4515" s="142"/>
      <c r="Q4515" s="142"/>
      <c r="R4515" s="142"/>
      <c r="S4515" s="142"/>
      <c r="BB4515" s="147"/>
      <c r="BC4515" s="147">
        <f t="shared" si="1516"/>
        <v>24.486399999998348</v>
      </c>
      <c r="BD4515" s="163">
        <f t="shared" si="1517"/>
        <v>9.3536575937115402E-4</v>
      </c>
      <c r="BE4515" s="147">
        <f t="shared" si="1518"/>
        <v>2.4299875703062126E-6</v>
      </c>
      <c r="BF4515" s="147">
        <f t="shared" si="1514"/>
        <v>2.4299875703062126E-6</v>
      </c>
      <c r="BG4515" s="159" t="str">
        <f t="shared" si="1515"/>
        <v/>
      </c>
    </row>
    <row r="4516" spans="1:59" ht="20.100000000000001" customHeight="1" x14ac:dyDescent="0.25">
      <c r="A4516" s="147"/>
      <c r="B4516" s="147"/>
      <c r="C4516" s="147"/>
      <c r="D4516" s="147"/>
      <c r="E4516" s="147"/>
      <c r="F4516" s="147"/>
      <c r="G4516" s="147"/>
      <c r="H4516" s="147"/>
      <c r="I4516" s="147"/>
      <c r="J4516" s="147"/>
      <c r="K4516" s="142"/>
      <c r="L4516" s="142"/>
      <c r="M4516" s="142"/>
      <c r="N4516" s="142"/>
      <c r="O4516" s="142"/>
      <c r="P4516" s="142"/>
      <c r="Q4516" s="142"/>
      <c r="R4516" s="142"/>
      <c r="S4516" s="142"/>
      <c r="BB4516" s="147"/>
      <c r="BC4516" s="147">
        <f t="shared" si="1516"/>
        <v>24.492799999998347</v>
      </c>
      <c r="BD4516" s="163">
        <f t="shared" si="1517"/>
        <v>9.3293577180084781E-4</v>
      </c>
      <c r="BE4516" s="147">
        <f t="shared" si="1518"/>
        <v>2.4238068810122958E-6</v>
      </c>
      <c r="BF4516" s="147">
        <f t="shared" si="1514"/>
        <v>2.4238068810122958E-6</v>
      </c>
      <c r="BG4516" s="159" t="str">
        <f t="shared" si="1515"/>
        <v/>
      </c>
    </row>
    <row r="4517" spans="1:59" ht="20.100000000000001" customHeight="1" x14ac:dyDescent="0.25">
      <c r="A4517" s="147"/>
      <c r="B4517" s="147"/>
      <c r="C4517" s="147"/>
      <c r="D4517" s="147"/>
      <c r="E4517" s="147"/>
      <c r="F4517" s="147"/>
      <c r="G4517" s="147"/>
      <c r="H4517" s="147"/>
      <c r="I4517" s="147"/>
      <c r="J4517" s="147"/>
      <c r="K4517" s="142"/>
      <c r="L4517" s="142"/>
      <c r="M4517" s="142"/>
      <c r="N4517" s="142"/>
      <c r="O4517" s="142"/>
      <c r="P4517" s="142"/>
      <c r="Q4517" s="142"/>
      <c r="R4517" s="142"/>
      <c r="S4517" s="142"/>
      <c r="BB4517" s="147"/>
      <c r="BC4517" s="147">
        <f t="shared" si="1516"/>
        <v>24.499199999998346</v>
      </c>
      <c r="BD4517" s="163">
        <f t="shared" si="1517"/>
        <v>9.3051196491983552E-4</v>
      </c>
      <c r="BE4517" s="147">
        <f t="shared" si="1518"/>
        <v>2.4176414997681287E-6</v>
      </c>
      <c r="BF4517" s="147">
        <f t="shared" si="1514"/>
        <v>2.4176414997681287E-6</v>
      </c>
      <c r="BG4517" s="159" t="str">
        <f t="shared" si="1515"/>
        <v/>
      </c>
    </row>
    <row r="4518" spans="1:59" ht="20.100000000000001" customHeight="1" x14ac:dyDescent="0.25">
      <c r="A4518" s="147"/>
      <c r="B4518" s="147"/>
      <c r="C4518" s="147"/>
      <c r="D4518" s="147"/>
      <c r="E4518" s="147"/>
      <c r="F4518" s="147"/>
      <c r="G4518" s="147"/>
      <c r="H4518" s="147"/>
      <c r="I4518" s="147"/>
      <c r="J4518" s="147"/>
      <c r="K4518" s="142"/>
      <c r="L4518" s="142"/>
      <c r="M4518" s="142"/>
      <c r="N4518" s="142"/>
      <c r="O4518" s="142"/>
      <c r="P4518" s="142"/>
      <c r="Q4518" s="142"/>
      <c r="R4518" s="142"/>
      <c r="S4518" s="142"/>
      <c r="BB4518" s="147"/>
      <c r="BC4518" s="147">
        <f t="shared" si="1516"/>
        <v>24.505599999998346</v>
      </c>
      <c r="BD4518" s="163">
        <f t="shared" si="1517"/>
        <v>9.2809432342006739E-4</v>
      </c>
      <c r="BE4518" s="147">
        <f t="shared" si="1518"/>
        <v>2.4114913899523976E-6</v>
      </c>
      <c r="BF4518" s="147">
        <f t="shared" si="1514"/>
        <v>2.4114913899523976E-6</v>
      </c>
      <c r="BG4518" s="159" t="str">
        <f t="shared" si="1515"/>
        <v/>
      </c>
    </row>
    <row r="4519" spans="1:59" ht="20.100000000000001" customHeight="1" x14ac:dyDescent="0.25">
      <c r="A4519" s="147"/>
      <c r="B4519" s="147"/>
      <c r="C4519" s="147"/>
      <c r="D4519" s="147"/>
      <c r="E4519" s="147"/>
      <c r="F4519" s="147"/>
      <c r="G4519" s="147"/>
      <c r="H4519" s="147"/>
      <c r="I4519" s="147"/>
      <c r="J4519" s="147"/>
      <c r="K4519" s="142"/>
      <c r="L4519" s="142"/>
      <c r="M4519" s="142"/>
      <c r="N4519" s="142"/>
      <c r="O4519" s="142"/>
      <c r="P4519" s="142"/>
      <c r="Q4519" s="142"/>
      <c r="R4519" s="142"/>
      <c r="S4519" s="142"/>
      <c r="BB4519" s="147"/>
      <c r="BC4519" s="147">
        <f t="shared" si="1516"/>
        <v>24.511999999998345</v>
      </c>
      <c r="BD4519" s="163">
        <f t="shared" si="1517"/>
        <v>9.2568283203011499E-4</v>
      </c>
      <c r="BE4519" s="147">
        <f t="shared" si="1518"/>
        <v>2.4053565150234778E-6</v>
      </c>
      <c r="BF4519" s="147">
        <f t="shared" si="1514"/>
        <v>2.4053565150234778E-6</v>
      </c>
      <c r="BG4519" s="159" t="str">
        <f t="shared" si="1515"/>
        <v/>
      </c>
    </row>
    <row r="4520" spans="1:59" ht="20.100000000000001" customHeight="1" x14ac:dyDescent="0.25">
      <c r="A4520" s="147"/>
      <c r="B4520" s="147"/>
      <c r="C4520" s="147"/>
      <c r="D4520" s="147"/>
      <c r="E4520" s="147"/>
      <c r="F4520" s="147"/>
      <c r="G4520" s="147"/>
      <c r="H4520" s="147"/>
      <c r="I4520" s="147"/>
      <c r="J4520" s="147"/>
      <c r="K4520" s="142"/>
      <c r="L4520" s="142"/>
      <c r="M4520" s="142"/>
      <c r="N4520" s="142"/>
      <c r="O4520" s="142"/>
      <c r="P4520" s="142"/>
      <c r="Q4520" s="142"/>
      <c r="R4520" s="142"/>
      <c r="S4520" s="142"/>
      <c r="BB4520" s="147"/>
      <c r="BC4520" s="147">
        <f t="shared" si="1516"/>
        <v>24.518399999998344</v>
      </c>
      <c r="BD4520" s="163">
        <f t="shared" si="1517"/>
        <v>9.2327747551509151E-4</v>
      </c>
      <c r="BE4520" s="147">
        <f t="shared" si="1518"/>
        <v>2.3992368385282155E-6</v>
      </c>
      <c r="BF4520" s="147">
        <f t="shared" si="1514"/>
        <v>2.3992368385282155E-6</v>
      </c>
      <c r="BG4520" s="159" t="str">
        <f t="shared" si="1515"/>
        <v/>
      </c>
    </row>
    <row r="4521" spans="1:59" ht="20.100000000000001" customHeight="1" x14ac:dyDescent="0.25">
      <c r="A4521" s="147"/>
      <c r="B4521" s="147"/>
      <c r="C4521" s="147"/>
      <c r="D4521" s="147"/>
      <c r="E4521" s="147"/>
      <c r="F4521" s="147"/>
      <c r="G4521" s="147"/>
      <c r="H4521" s="147"/>
      <c r="I4521" s="147"/>
      <c r="J4521" s="147"/>
      <c r="K4521" s="142"/>
      <c r="L4521" s="142"/>
      <c r="M4521" s="142"/>
      <c r="N4521" s="142"/>
      <c r="O4521" s="142"/>
      <c r="P4521" s="142"/>
      <c r="Q4521" s="142"/>
      <c r="R4521" s="142"/>
      <c r="S4521" s="142"/>
      <c r="BB4521" s="147"/>
      <c r="BC4521" s="147">
        <f t="shared" si="1516"/>
        <v>24.524799999998343</v>
      </c>
      <c r="BD4521" s="163">
        <f t="shared" si="1517"/>
        <v>9.208782386765633E-4</v>
      </c>
      <c r="BE4521" s="147">
        <f t="shared" si="1518"/>
        <v>2.393132324097374E-6</v>
      </c>
      <c r="BF4521" s="147">
        <f t="shared" si="1514"/>
        <v>2.393132324097374E-6</v>
      </c>
      <c r="BG4521" s="159" t="str">
        <f t="shared" si="1515"/>
        <v/>
      </c>
    </row>
    <row r="4522" spans="1:59" ht="20.100000000000001" customHeight="1" x14ac:dyDescent="0.25">
      <c r="A4522" s="147"/>
      <c r="B4522" s="147"/>
      <c r="C4522" s="147"/>
      <c r="D4522" s="147"/>
      <c r="E4522" s="147"/>
      <c r="F4522" s="147"/>
      <c r="G4522" s="147"/>
      <c r="H4522" s="147"/>
      <c r="I4522" s="147"/>
      <c r="J4522" s="147"/>
      <c r="K4522" s="142"/>
      <c r="L4522" s="142"/>
      <c r="M4522" s="142"/>
      <c r="N4522" s="142"/>
      <c r="O4522" s="142"/>
      <c r="P4522" s="142"/>
      <c r="Q4522" s="142"/>
      <c r="R4522" s="142"/>
      <c r="S4522" s="142"/>
      <c r="BB4522" s="147"/>
      <c r="BC4522" s="147">
        <f t="shared" si="1516"/>
        <v>24.531199999998343</v>
      </c>
      <c r="BD4522" s="163">
        <f t="shared" si="1517"/>
        <v>9.1848510635246592E-4</v>
      </c>
      <c r="BE4522" s="147">
        <f t="shared" si="1518"/>
        <v>2.3870429354364182E-6</v>
      </c>
      <c r="BF4522" s="147">
        <f t="shared" si="1514"/>
        <v>2.3870429354364182E-6</v>
      </c>
      <c r="BG4522" s="159" t="str">
        <f t="shared" si="1515"/>
        <v/>
      </c>
    </row>
    <row r="4523" spans="1:59" ht="20.100000000000001" customHeight="1" x14ac:dyDescent="0.25">
      <c r="A4523" s="147"/>
      <c r="B4523" s="147"/>
      <c r="C4523" s="147"/>
      <c r="D4523" s="147"/>
      <c r="E4523" s="147"/>
      <c r="F4523" s="147"/>
      <c r="G4523" s="147"/>
      <c r="H4523" s="147"/>
      <c r="I4523" s="147"/>
      <c r="J4523" s="147"/>
      <c r="K4523" s="142"/>
      <c r="L4523" s="142"/>
      <c r="M4523" s="142"/>
      <c r="N4523" s="142"/>
      <c r="O4523" s="142"/>
      <c r="P4523" s="142"/>
      <c r="Q4523" s="142"/>
      <c r="R4523" s="142"/>
      <c r="S4523" s="142"/>
      <c r="BB4523" s="147"/>
      <c r="BC4523" s="147">
        <f t="shared" si="1516"/>
        <v>24.537599999998342</v>
      </c>
      <c r="BD4523" s="163">
        <f t="shared" si="1517"/>
        <v>9.160980634170295E-4</v>
      </c>
      <c r="BE4523" s="147">
        <f t="shared" si="1518"/>
        <v>2.3809686363439461E-6</v>
      </c>
      <c r="BF4523" s="147">
        <f t="shared" si="1514"/>
        <v>2.3809686363439461E-6</v>
      </c>
      <c r="BG4523" s="159" t="str">
        <f t="shared" si="1515"/>
        <v/>
      </c>
    </row>
    <row r="4524" spans="1:59" ht="20.100000000000001" customHeight="1" x14ac:dyDescent="0.25">
      <c r="A4524" s="147"/>
      <c r="B4524" s="147"/>
      <c r="C4524" s="147"/>
      <c r="D4524" s="147"/>
      <c r="E4524" s="147"/>
      <c r="F4524" s="147"/>
      <c r="G4524" s="147"/>
      <c r="H4524" s="147"/>
      <c r="I4524" s="147"/>
      <c r="J4524" s="147"/>
      <c r="K4524" s="142"/>
      <c r="L4524" s="142"/>
      <c r="M4524" s="142"/>
      <c r="N4524" s="142"/>
      <c r="O4524" s="142"/>
      <c r="P4524" s="142"/>
      <c r="Q4524" s="142"/>
      <c r="R4524" s="142"/>
      <c r="S4524" s="142"/>
      <c r="BB4524" s="147"/>
      <c r="BC4524" s="147">
        <f t="shared" si="1516"/>
        <v>24.543999999998341</v>
      </c>
      <c r="BD4524" s="163">
        <f t="shared" si="1517"/>
        <v>9.1371709478068556E-4</v>
      </c>
      <c r="BE4524" s="147">
        <f t="shared" si="1518"/>
        <v>2.3749093906926064E-6</v>
      </c>
      <c r="BF4524" s="147">
        <f t="shared" si="1514"/>
        <v>2.3749093906926064E-6</v>
      </c>
      <c r="BG4524" s="159" t="str">
        <f t="shared" si="1515"/>
        <v/>
      </c>
    </row>
    <row r="4525" spans="1:59" ht="20.100000000000001" customHeight="1" x14ac:dyDescent="0.25">
      <c r="A4525" s="147"/>
      <c r="B4525" s="147"/>
      <c r="C4525" s="147"/>
      <c r="D4525" s="147"/>
      <c r="E4525" s="147"/>
      <c r="F4525" s="147"/>
      <c r="G4525" s="147"/>
      <c r="H4525" s="147"/>
      <c r="I4525" s="147"/>
      <c r="J4525" s="147"/>
      <c r="K4525" s="142"/>
      <c r="L4525" s="142"/>
      <c r="M4525" s="142"/>
      <c r="N4525" s="142"/>
      <c r="O4525" s="142"/>
      <c r="P4525" s="142"/>
      <c r="Q4525" s="142"/>
      <c r="R4525" s="142"/>
      <c r="S4525" s="142"/>
      <c r="BB4525" s="147"/>
      <c r="BC4525" s="147">
        <f t="shared" si="1516"/>
        <v>24.550399999998341</v>
      </c>
      <c r="BD4525" s="163">
        <f t="shared" si="1517"/>
        <v>9.1134218538999295E-4</v>
      </c>
      <c r="BE4525" s="147">
        <f t="shared" si="1518"/>
        <v>2.3688651624449285E-6</v>
      </c>
      <c r="BF4525" s="147">
        <f t="shared" si="1514"/>
        <v>2.3688651624449285E-6</v>
      </c>
      <c r="BG4525" s="159" t="str">
        <f t="shared" si="1515"/>
        <v/>
      </c>
    </row>
    <row r="4526" spans="1:59" ht="20.100000000000001" customHeight="1" x14ac:dyDescent="0.25">
      <c r="A4526" s="147"/>
      <c r="B4526" s="147"/>
      <c r="C4526" s="147"/>
      <c r="D4526" s="147"/>
      <c r="E4526" s="147"/>
      <c r="F4526" s="147"/>
      <c r="G4526" s="147"/>
      <c r="H4526" s="147"/>
      <c r="I4526" s="147"/>
      <c r="J4526" s="147"/>
      <c r="K4526" s="142"/>
      <c r="L4526" s="142"/>
      <c r="M4526" s="142"/>
      <c r="N4526" s="142"/>
      <c r="O4526" s="142"/>
      <c r="P4526" s="142"/>
      <c r="Q4526" s="142"/>
      <c r="R4526" s="142"/>
      <c r="S4526" s="142"/>
      <c r="BB4526" s="147"/>
      <c r="BC4526" s="147">
        <f t="shared" si="1516"/>
        <v>24.55679999999834</v>
      </c>
      <c r="BD4526" s="163">
        <f t="shared" si="1517"/>
        <v>9.0897332022754802E-4</v>
      </c>
      <c r="BE4526" s="147">
        <f t="shared" si="1518"/>
        <v>2.362835915637059E-6</v>
      </c>
      <c r="BF4526" s="147">
        <f t="shared" si="1514"/>
        <v>2.362835915637059E-6</v>
      </c>
      <c r="BG4526" s="159" t="str">
        <f t="shared" si="1515"/>
        <v/>
      </c>
    </row>
    <row r="4527" spans="1:59" ht="20.100000000000001" customHeight="1" x14ac:dyDescent="0.25">
      <c r="A4527" s="147"/>
      <c r="B4527" s="147"/>
      <c r="C4527" s="147"/>
      <c r="D4527" s="147"/>
      <c r="E4527" s="147"/>
      <c r="F4527" s="147"/>
      <c r="G4527" s="147"/>
      <c r="H4527" s="147"/>
      <c r="I4527" s="147"/>
      <c r="J4527" s="147"/>
      <c r="K4527" s="142"/>
      <c r="L4527" s="142"/>
      <c r="M4527" s="142"/>
      <c r="N4527" s="142"/>
      <c r="O4527" s="142"/>
      <c r="P4527" s="142"/>
      <c r="Q4527" s="142"/>
      <c r="R4527" s="142"/>
      <c r="S4527" s="142"/>
      <c r="BB4527" s="147"/>
      <c r="BC4527" s="147">
        <f t="shared" si="1516"/>
        <v>24.563199999998339</v>
      </c>
      <c r="BD4527" s="163">
        <f t="shared" si="1517"/>
        <v>9.0661048431191096E-4</v>
      </c>
      <c r="BE4527" s="147">
        <f t="shared" si="1518"/>
        <v>2.3568216143968678E-6</v>
      </c>
      <c r="BF4527" s="147">
        <f t="shared" si="1514"/>
        <v>2.3568216143968678E-6</v>
      </c>
      <c r="BG4527" s="159" t="str">
        <f t="shared" si="1515"/>
        <v/>
      </c>
    </row>
    <row r="4528" spans="1:59" ht="20.100000000000001" customHeight="1" x14ac:dyDescent="0.25">
      <c r="A4528" s="147"/>
      <c r="B4528" s="147"/>
      <c r="C4528" s="147"/>
      <c r="D4528" s="147"/>
      <c r="E4528" s="147"/>
      <c r="F4528" s="147"/>
      <c r="G4528" s="147"/>
      <c r="H4528" s="147"/>
      <c r="I4528" s="147"/>
      <c r="J4528" s="147"/>
      <c r="K4528" s="142"/>
      <c r="L4528" s="142"/>
      <c r="M4528" s="142"/>
      <c r="N4528" s="142"/>
      <c r="O4528" s="142"/>
      <c r="P4528" s="142"/>
      <c r="Q4528" s="142"/>
      <c r="R4528" s="142"/>
      <c r="S4528" s="142"/>
      <c r="BB4528" s="147"/>
      <c r="BC4528" s="147">
        <f t="shared" si="1516"/>
        <v>24.569599999998339</v>
      </c>
      <c r="BD4528" s="163">
        <f t="shared" si="1517"/>
        <v>9.042536626975141E-4</v>
      </c>
      <c r="BE4528" s="147">
        <f t="shared" si="1518"/>
        <v>2.3508222229279025E-6</v>
      </c>
      <c r="BF4528" s="147">
        <f t="shared" si="1514"/>
        <v>2.3508222229279025E-6</v>
      </c>
      <c r="BG4528" s="159" t="str">
        <f t="shared" si="1515"/>
        <v/>
      </c>
    </row>
    <row r="4529" spans="1:59" ht="20.100000000000001" customHeight="1" x14ac:dyDescent="0.25">
      <c r="A4529" s="147"/>
      <c r="B4529" s="147"/>
      <c r="C4529" s="147"/>
      <c r="D4529" s="147"/>
      <c r="E4529" s="147"/>
      <c r="F4529" s="147"/>
      <c r="G4529" s="147"/>
      <c r="H4529" s="147"/>
      <c r="I4529" s="147"/>
      <c r="J4529" s="147"/>
      <c r="K4529" s="142"/>
      <c r="L4529" s="142"/>
      <c r="M4529" s="142"/>
      <c r="N4529" s="142"/>
      <c r="O4529" s="142"/>
      <c r="P4529" s="142"/>
      <c r="Q4529" s="142"/>
      <c r="R4529" s="142"/>
      <c r="S4529" s="142"/>
      <c r="BB4529" s="147"/>
      <c r="BC4529" s="147">
        <f t="shared" si="1516"/>
        <v>24.575999999998338</v>
      </c>
      <c r="BD4529" s="163">
        <f t="shared" si="1517"/>
        <v>9.0190284047458619E-4</v>
      </c>
      <c r="BE4529" s="147">
        <f t="shared" si="1518"/>
        <v>2.344837705517736E-6</v>
      </c>
      <c r="BF4529" s="147">
        <f t="shared" ref="BF4529:BF4592" si="1519">IF(BD4529&lt;(1-$BB$693),BE4529,"")</f>
        <v>2.344837705517736E-6</v>
      </c>
      <c r="BG4529" s="159" t="str">
        <f t="shared" ref="BG4529:BG4592" si="1520">IF(BD4529&lt;(1-$BB$699),BE4529,"")</f>
        <v/>
      </c>
    </row>
    <row r="4530" spans="1:59" ht="20.100000000000001" customHeight="1" x14ac:dyDescent="0.25">
      <c r="A4530" s="147"/>
      <c r="B4530" s="147"/>
      <c r="C4530" s="147"/>
      <c r="D4530" s="147"/>
      <c r="E4530" s="147"/>
      <c r="F4530" s="147"/>
      <c r="G4530" s="147"/>
      <c r="H4530" s="147"/>
      <c r="I4530" s="147"/>
      <c r="J4530" s="147"/>
      <c r="K4530" s="142"/>
      <c r="L4530" s="142"/>
      <c r="M4530" s="142"/>
      <c r="N4530" s="142"/>
      <c r="O4530" s="142"/>
      <c r="P4530" s="142"/>
      <c r="Q4530" s="142"/>
      <c r="R4530" s="142"/>
      <c r="S4530" s="142"/>
      <c r="BB4530" s="147"/>
      <c r="BC4530" s="147">
        <f t="shared" ref="BC4530:BC4593" si="1521">BC4529+$BF$686</f>
        <v>24.582399999998337</v>
      </c>
      <c r="BD4530" s="163">
        <f t="shared" ref="BD4530:BD4593" si="1522">_xlfn.CHISQ.DIST.RT(BC4530,7)</f>
        <v>8.9955800276906846E-4</v>
      </c>
      <c r="BE4530" s="147">
        <f t="shared" ref="BE4530:BE4593" si="1523">BD4530-BD4531</f>
        <v>2.3388680265343893E-6</v>
      </c>
      <c r="BF4530" s="147">
        <f t="shared" si="1519"/>
        <v>2.3388680265343893E-6</v>
      </c>
      <c r="BG4530" s="159" t="str">
        <f t="shared" si="1520"/>
        <v/>
      </c>
    </row>
    <row r="4531" spans="1:59" ht="20.100000000000001" customHeight="1" x14ac:dyDescent="0.25">
      <c r="A4531" s="147"/>
      <c r="B4531" s="147"/>
      <c r="C4531" s="147"/>
      <c r="D4531" s="147"/>
      <c r="E4531" s="147"/>
      <c r="F4531" s="147"/>
      <c r="G4531" s="147"/>
      <c r="H4531" s="147"/>
      <c r="I4531" s="147"/>
      <c r="J4531" s="147"/>
      <c r="K4531" s="142"/>
      <c r="L4531" s="142"/>
      <c r="M4531" s="142"/>
      <c r="N4531" s="142"/>
      <c r="O4531" s="142"/>
      <c r="P4531" s="142"/>
      <c r="Q4531" s="142"/>
      <c r="R4531" s="142"/>
      <c r="S4531" s="142"/>
      <c r="BB4531" s="147"/>
      <c r="BC4531" s="147">
        <f t="shared" si="1521"/>
        <v>24.588799999998336</v>
      </c>
      <c r="BD4531" s="163">
        <f t="shared" si="1522"/>
        <v>8.9721913474253407E-4</v>
      </c>
      <c r="BE4531" s="147">
        <f t="shared" si="1523"/>
        <v>2.332913150428933E-6</v>
      </c>
      <c r="BF4531" s="147">
        <f t="shared" si="1519"/>
        <v>2.332913150428933E-6</v>
      </c>
      <c r="BG4531" s="159" t="str">
        <f t="shared" si="1520"/>
        <v/>
      </c>
    </row>
    <row r="4532" spans="1:59" ht="20.100000000000001" customHeight="1" x14ac:dyDescent="0.25">
      <c r="A4532" s="147"/>
      <c r="B4532" s="147"/>
      <c r="C4532" s="147"/>
      <c r="D4532" s="147"/>
      <c r="E4532" s="147"/>
      <c r="F4532" s="147"/>
      <c r="G4532" s="147"/>
      <c r="H4532" s="147"/>
      <c r="I4532" s="147"/>
      <c r="J4532" s="147"/>
      <c r="K4532" s="142"/>
      <c r="L4532" s="142"/>
      <c r="M4532" s="142"/>
      <c r="N4532" s="142"/>
      <c r="O4532" s="142"/>
      <c r="P4532" s="142"/>
      <c r="Q4532" s="142"/>
      <c r="R4532" s="142"/>
      <c r="S4532" s="142"/>
      <c r="BB4532" s="147"/>
      <c r="BC4532" s="147">
        <f t="shared" si="1521"/>
        <v>24.595199999998336</v>
      </c>
      <c r="BD4532" s="163">
        <f t="shared" si="1522"/>
        <v>8.9488622159210514E-4</v>
      </c>
      <c r="BE4532" s="147">
        <f t="shared" si="1523"/>
        <v>2.3269730417294163E-6</v>
      </c>
      <c r="BF4532" s="147">
        <f t="shared" si="1519"/>
        <v>2.3269730417294163E-6</v>
      </c>
      <c r="BG4532" s="159" t="str">
        <f t="shared" si="1520"/>
        <v/>
      </c>
    </row>
    <row r="4533" spans="1:59" ht="20.100000000000001" customHeight="1" x14ac:dyDescent="0.25">
      <c r="A4533" s="147"/>
      <c r="B4533" s="147"/>
      <c r="C4533" s="147"/>
      <c r="D4533" s="147"/>
      <c r="E4533" s="147"/>
      <c r="F4533" s="147"/>
      <c r="G4533" s="147"/>
      <c r="H4533" s="147"/>
      <c r="I4533" s="147"/>
      <c r="J4533" s="147"/>
      <c r="K4533" s="142"/>
      <c r="L4533" s="142"/>
      <c r="M4533" s="142"/>
      <c r="N4533" s="142"/>
      <c r="O4533" s="142"/>
      <c r="P4533" s="142"/>
      <c r="Q4533" s="142"/>
      <c r="R4533" s="142"/>
      <c r="S4533" s="142"/>
      <c r="BB4533" s="147"/>
      <c r="BC4533" s="147">
        <f t="shared" si="1521"/>
        <v>24.601599999998335</v>
      </c>
      <c r="BD4533" s="163">
        <f t="shared" si="1522"/>
        <v>8.9255924855037572E-4</v>
      </c>
      <c r="BE4533" s="147">
        <f t="shared" si="1523"/>
        <v>2.3210476650525761E-6</v>
      </c>
      <c r="BF4533" s="147">
        <f t="shared" si="1519"/>
        <v>2.3210476650525761E-6</v>
      </c>
      <c r="BG4533" s="159" t="str">
        <f t="shared" si="1520"/>
        <v/>
      </c>
    </row>
    <row r="4534" spans="1:59" ht="20.100000000000001" customHeight="1" x14ac:dyDescent="0.25">
      <c r="A4534" s="147"/>
      <c r="B4534" s="147"/>
      <c r="C4534" s="147"/>
      <c r="D4534" s="147"/>
      <c r="E4534" s="147"/>
      <c r="F4534" s="147"/>
      <c r="G4534" s="147"/>
      <c r="H4534" s="147"/>
      <c r="I4534" s="147"/>
      <c r="J4534" s="147"/>
      <c r="K4534" s="142"/>
      <c r="L4534" s="142"/>
      <c r="M4534" s="142"/>
      <c r="N4534" s="142"/>
      <c r="O4534" s="142"/>
      <c r="P4534" s="142"/>
      <c r="Q4534" s="142"/>
      <c r="R4534" s="142"/>
      <c r="S4534" s="142"/>
      <c r="BB4534" s="147"/>
      <c r="BC4534" s="147">
        <f t="shared" si="1521"/>
        <v>24.607999999998334</v>
      </c>
      <c r="BD4534" s="163">
        <f t="shared" si="1522"/>
        <v>8.9023820088532314E-4</v>
      </c>
      <c r="BE4534" s="147">
        <f t="shared" si="1523"/>
        <v>2.3151369850910432E-6</v>
      </c>
      <c r="BF4534" s="147">
        <f t="shared" si="1519"/>
        <v>2.3151369850910432E-6</v>
      </c>
      <c r="BG4534" s="159" t="str">
        <f t="shared" si="1520"/>
        <v/>
      </c>
    </row>
    <row r="4535" spans="1:59" ht="20.100000000000001" customHeight="1" x14ac:dyDescent="0.25">
      <c r="A4535" s="147"/>
      <c r="B4535" s="147"/>
      <c r="C4535" s="147"/>
      <c r="D4535" s="147"/>
      <c r="E4535" s="147"/>
      <c r="F4535" s="147"/>
      <c r="G4535" s="147"/>
      <c r="H4535" s="147"/>
      <c r="I4535" s="147"/>
      <c r="J4535" s="147"/>
      <c r="K4535" s="142"/>
      <c r="L4535" s="142"/>
      <c r="M4535" s="142"/>
      <c r="N4535" s="142"/>
      <c r="O4535" s="142"/>
      <c r="P4535" s="142"/>
      <c r="Q4535" s="142"/>
      <c r="R4535" s="142"/>
      <c r="S4535" s="142"/>
      <c r="BB4535" s="147"/>
      <c r="BC4535" s="147">
        <f t="shared" si="1521"/>
        <v>24.614399999998334</v>
      </c>
      <c r="BD4535" s="163">
        <f t="shared" si="1522"/>
        <v>8.879230639002321E-4</v>
      </c>
      <c r="BE4535" s="147">
        <f t="shared" si="1523"/>
        <v>2.3092409666161618E-6</v>
      </c>
      <c r="BF4535" s="147">
        <f t="shared" si="1519"/>
        <v>2.3092409666161618E-6</v>
      </c>
      <c r="BG4535" s="159" t="str">
        <f t="shared" si="1520"/>
        <v/>
      </c>
    </row>
    <row r="4536" spans="1:59" ht="20.100000000000001" customHeight="1" x14ac:dyDescent="0.25">
      <c r="A4536" s="147"/>
      <c r="B4536" s="147"/>
      <c r="C4536" s="147"/>
      <c r="D4536" s="147"/>
      <c r="E4536" s="147"/>
      <c r="F4536" s="147"/>
      <c r="G4536" s="147"/>
      <c r="H4536" s="147"/>
      <c r="I4536" s="147"/>
      <c r="J4536" s="147"/>
      <c r="K4536" s="142"/>
      <c r="L4536" s="142"/>
      <c r="M4536" s="142"/>
      <c r="N4536" s="142"/>
      <c r="O4536" s="142"/>
      <c r="P4536" s="142"/>
      <c r="Q4536" s="142"/>
      <c r="R4536" s="142"/>
      <c r="S4536" s="142"/>
      <c r="BB4536" s="147"/>
      <c r="BC4536" s="147">
        <f t="shared" si="1521"/>
        <v>24.620799999998333</v>
      </c>
      <c r="BD4536" s="163">
        <f t="shared" si="1522"/>
        <v>8.8561382293361594E-4</v>
      </c>
      <c r="BE4536" s="147">
        <f t="shared" si="1523"/>
        <v>2.3033595744859038E-6</v>
      </c>
      <c r="BF4536" s="147">
        <f t="shared" si="1519"/>
        <v>2.3033595744859038E-6</v>
      </c>
      <c r="BG4536" s="159" t="str">
        <f t="shared" si="1520"/>
        <v/>
      </c>
    </row>
    <row r="4537" spans="1:59" ht="20.100000000000001" customHeight="1" x14ac:dyDescent="0.25">
      <c r="A4537" s="147"/>
      <c r="B4537" s="147"/>
      <c r="C4537" s="147"/>
      <c r="D4537" s="147"/>
      <c r="E4537" s="147"/>
      <c r="F4537" s="147"/>
      <c r="G4537" s="147"/>
      <c r="H4537" s="147"/>
      <c r="I4537" s="147"/>
      <c r="J4537" s="147"/>
      <c r="K4537" s="142"/>
      <c r="L4537" s="142"/>
      <c r="M4537" s="142"/>
      <c r="N4537" s="142"/>
      <c r="O4537" s="142"/>
      <c r="P4537" s="142"/>
      <c r="Q4537" s="142"/>
      <c r="R4537" s="142"/>
      <c r="S4537" s="142"/>
      <c r="BB4537" s="147"/>
      <c r="BC4537" s="147">
        <f t="shared" si="1521"/>
        <v>24.627199999998332</v>
      </c>
      <c r="BD4537" s="163">
        <f t="shared" si="1522"/>
        <v>8.8331046335913003E-4</v>
      </c>
      <c r="BE4537" s="147">
        <f t="shared" si="1523"/>
        <v>2.2974927736315329E-6</v>
      </c>
      <c r="BF4537" s="147">
        <f t="shared" si="1519"/>
        <v>2.2974927736315329E-6</v>
      </c>
      <c r="BG4537" s="159" t="str">
        <f t="shared" si="1520"/>
        <v/>
      </c>
    </row>
    <row r="4538" spans="1:59" ht="20.100000000000001" customHeight="1" x14ac:dyDescent="0.25">
      <c r="A4538" s="147"/>
      <c r="B4538" s="147"/>
      <c r="C4538" s="147"/>
      <c r="D4538" s="147"/>
      <c r="E4538" s="147"/>
      <c r="F4538" s="147"/>
      <c r="G4538" s="147"/>
      <c r="H4538" s="147"/>
      <c r="I4538" s="147"/>
      <c r="J4538" s="147"/>
      <c r="K4538" s="142"/>
      <c r="L4538" s="142"/>
      <c r="M4538" s="142"/>
      <c r="N4538" s="142"/>
      <c r="O4538" s="142"/>
      <c r="P4538" s="142"/>
      <c r="Q4538" s="142"/>
      <c r="R4538" s="142"/>
      <c r="S4538" s="142"/>
      <c r="BB4538" s="147"/>
      <c r="BC4538" s="147">
        <f t="shared" si="1521"/>
        <v>24.633599999998331</v>
      </c>
      <c r="BD4538" s="163">
        <f t="shared" si="1522"/>
        <v>8.810129705854985E-4</v>
      </c>
      <c r="BE4538" s="147">
        <f t="shared" si="1523"/>
        <v>2.2916405290710493E-6</v>
      </c>
      <c r="BF4538" s="147">
        <f t="shared" si="1519"/>
        <v>2.2916405290710493E-6</v>
      </c>
      <c r="BG4538" s="159" t="str">
        <f t="shared" si="1520"/>
        <v/>
      </c>
    </row>
    <row r="4539" spans="1:59" ht="20.100000000000001" customHeight="1" x14ac:dyDescent="0.25">
      <c r="A4539" s="147"/>
      <c r="B4539" s="147"/>
      <c r="C4539" s="147"/>
      <c r="D4539" s="147"/>
      <c r="E4539" s="147"/>
      <c r="F4539" s="147"/>
      <c r="G4539" s="147"/>
      <c r="H4539" s="147"/>
      <c r="I4539" s="147"/>
      <c r="J4539" s="147"/>
      <c r="K4539" s="142"/>
      <c r="L4539" s="142"/>
      <c r="M4539" s="142"/>
      <c r="N4539" s="142"/>
      <c r="O4539" s="142"/>
      <c r="P4539" s="142"/>
      <c r="Q4539" s="142"/>
      <c r="R4539" s="142"/>
      <c r="S4539" s="142"/>
      <c r="BB4539" s="147"/>
      <c r="BC4539" s="147">
        <f t="shared" si="1521"/>
        <v>24.639999999998331</v>
      </c>
      <c r="BD4539" s="163">
        <f t="shared" si="1522"/>
        <v>8.7872133005642745E-4</v>
      </c>
      <c r="BE4539" s="147">
        <f t="shared" si="1523"/>
        <v>2.2858028059001903E-6</v>
      </c>
      <c r="BF4539" s="147">
        <f t="shared" si="1519"/>
        <v>2.2858028059001903E-6</v>
      </c>
      <c r="BG4539" s="159" t="str">
        <f t="shared" si="1520"/>
        <v/>
      </c>
    </row>
    <row r="4540" spans="1:59" ht="20.100000000000001" customHeight="1" x14ac:dyDescent="0.25">
      <c r="A4540" s="147"/>
      <c r="B4540" s="147"/>
      <c r="C4540" s="147"/>
      <c r="D4540" s="147"/>
      <c r="E4540" s="147"/>
      <c r="F4540" s="147"/>
      <c r="G4540" s="147"/>
      <c r="H4540" s="147"/>
      <c r="I4540" s="147"/>
      <c r="J4540" s="147"/>
      <c r="K4540" s="142"/>
      <c r="L4540" s="142"/>
      <c r="M4540" s="142"/>
      <c r="N4540" s="142"/>
      <c r="O4540" s="142"/>
      <c r="P4540" s="142"/>
      <c r="Q4540" s="142"/>
      <c r="R4540" s="142"/>
      <c r="S4540" s="142"/>
      <c r="BB4540" s="147"/>
      <c r="BC4540" s="147">
        <f t="shared" si="1521"/>
        <v>24.64639999999833</v>
      </c>
      <c r="BD4540" s="163">
        <f t="shared" si="1522"/>
        <v>8.7643552725052726E-4</v>
      </c>
      <c r="BE4540" s="147">
        <f t="shared" si="1523"/>
        <v>2.2799795692943822E-6</v>
      </c>
      <c r="BF4540" s="147">
        <f t="shared" si="1519"/>
        <v>2.2799795692943822E-6</v>
      </c>
      <c r="BG4540" s="159" t="str">
        <f t="shared" si="1520"/>
        <v/>
      </c>
    </row>
    <row r="4541" spans="1:59" ht="20.100000000000001" customHeight="1" x14ac:dyDescent="0.25">
      <c r="A4541" s="147"/>
      <c r="B4541" s="147"/>
      <c r="C4541" s="147"/>
      <c r="D4541" s="147"/>
      <c r="E4541" s="147"/>
      <c r="F4541" s="147"/>
      <c r="G4541" s="147"/>
      <c r="H4541" s="147"/>
      <c r="I4541" s="147"/>
      <c r="J4541" s="147"/>
      <c r="K4541" s="142"/>
      <c r="L4541" s="142"/>
      <c r="M4541" s="142"/>
      <c r="N4541" s="142"/>
      <c r="O4541" s="142"/>
      <c r="P4541" s="142"/>
      <c r="Q4541" s="142"/>
      <c r="R4541" s="142"/>
      <c r="S4541" s="142"/>
      <c r="BB4541" s="147"/>
      <c r="BC4541" s="147">
        <f t="shared" si="1521"/>
        <v>24.652799999998329</v>
      </c>
      <c r="BD4541" s="163">
        <f t="shared" si="1522"/>
        <v>8.7415554768123288E-4</v>
      </c>
      <c r="BE4541" s="147">
        <f t="shared" si="1523"/>
        <v>2.2741707845028852E-6</v>
      </c>
      <c r="BF4541" s="147">
        <f t="shared" si="1519"/>
        <v>2.2741707845028852E-6</v>
      </c>
      <c r="BG4541" s="159" t="str">
        <f t="shared" si="1520"/>
        <v/>
      </c>
    </row>
    <row r="4542" spans="1:59" ht="20.100000000000001" customHeight="1" x14ac:dyDescent="0.25">
      <c r="A4542" s="147"/>
      <c r="B4542" s="147"/>
      <c r="C4542" s="147"/>
      <c r="D4542" s="147"/>
      <c r="E4542" s="147"/>
      <c r="F4542" s="147"/>
      <c r="G4542" s="147"/>
      <c r="H4542" s="147"/>
      <c r="I4542" s="147"/>
      <c r="J4542" s="147"/>
      <c r="K4542" s="142"/>
      <c r="L4542" s="142"/>
      <c r="M4542" s="142"/>
      <c r="N4542" s="142"/>
      <c r="O4542" s="142"/>
      <c r="P4542" s="142"/>
      <c r="Q4542" s="142"/>
      <c r="R4542" s="142"/>
      <c r="S4542" s="142"/>
      <c r="BB4542" s="147"/>
      <c r="BC4542" s="147">
        <f t="shared" si="1521"/>
        <v>24.659199999998329</v>
      </c>
      <c r="BD4542" s="163">
        <f t="shared" si="1522"/>
        <v>8.7188137689672999E-4</v>
      </c>
      <c r="BE4542" s="147">
        <f t="shared" si="1523"/>
        <v>2.2683764168704781E-6</v>
      </c>
      <c r="BF4542" s="147">
        <f t="shared" si="1519"/>
        <v>2.2683764168704781E-6</v>
      </c>
      <c r="BG4542" s="159" t="str">
        <f t="shared" si="1520"/>
        <v/>
      </c>
    </row>
    <row r="4543" spans="1:59" ht="20.100000000000001" customHeight="1" x14ac:dyDescent="0.25">
      <c r="A4543" s="147"/>
      <c r="B4543" s="147"/>
      <c r="C4543" s="147"/>
      <c r="D4543" s="147"/>
      <c r="E4543" s="147"/>
      <c r="F4543" s="147"/>
      <c r="G4543" s="147"/>
      <c r="H4543" s="147"/>
      <c r="I4543" s="147"/>
      <c r="J4543" s="147"/>
      <c r="K4543" s="142"/>
      <c r="L4543" s="142"/>
      <c r="M4543" s="142"/>
      <c r="N4543" s="142"/>
      <c r="O4543" s="142"/>
      <c r="P4543" s="142"/>
      <c r="Q4543" s="142"/>
      <c r="R4543" s="142"/>
      <c r="S4543" s="142"/>
      <c r="BB4543" s="147"/>
      <c r="BC4543" s="147">
        <f t="shared" si="1521"/>
        <v>24.665599999998328</v>
      </c>
      <c r="BD4543" s="163">
        <f t="shared" si="1522"/>
        <v>8.6961300047985952E-4</v>
      </c>
      <c r="BE4543" s="147">
        <f t="shared" si="1523"/>
        <v>2.262596431800378E-6</v>
      </c>
      <c r="BF4543" s="147">
        <f t="shared" si="1519"/>
        <v>2.262596431800378E-6</v>
      </c>
      <c r="BG4543" s="159" t="str">
        <f t="shared" si="1520"/>
        <v/>
      </c>
    </row>
    <row r="4544" spans="1:59" ht="20.100000000000001" customHeight="1" x14ac:dyDescent="0.25">
      <c r="A4544" s="147"/>
      <c r="B4544" s="147"/>
      <c r="C4544" s="147"/>
      <c r="D4544" s="147"/>
      <c r="E4544" s="147"/>
      <c r="F4544" s="147"/>
      <c r="G4544" s="147"/>
      <c r="H4544" s="147"/>
      <c r="I4544" s="147"/>
      <c r="J4544" s="147"/>
      <c r="K4544" s="142"/>
      <c r="L4544" s="142"/>
      <c r="M4544" s="142"/>
      <c r="N4544" s="142"/>
      <c r="O4544" s="142"/>
      <c r="P4544" s="142"/>
      <c r="Q4544" s="142"/>
      <c r="R4544" s="142"/>
      <c r="S4544" s="142"/>
      <c r="BB4544" s="147"/>
      <c r="BC4544" s="147">
        <f t="shared" si="1521"/>
        <v>24.671999999998327</v>
      </c>
      <c r="BD4544" s="163">
        <f t="shared" si="1522"/>
        <v>8.6735040404805914E-4</v>
      </c>
      <c r="BE4544" s="147">
        <f t="shared" si="1523"/>
        <v>2.2568307947914285E-6</v>
      </c>
      <c r="BF4544" s="147">
        <f t="shared" si="1519"/>
        <v>2.2568307947914285E-6</v>
      </c>
      <c r="BG4544" s="159" t="str">
        <f t="shared" si="1520"/>
        <v/>
      </c>
    </row>
    <row r="4545" spans="1:59" ht="20.100000000000001" customHeight="1" x14ac:dyDescent="0.25">
      <c r="A4545" s="147"/>
      <c r="B4545" s="147"/>
      <c r="C4545" s="147"/>
      <c r="D4545" s="147"/>
      <c r="E4545" s="147"/>
      <c r="F4545" s="147"/>
      <c r="G4545" s="147"/>
      <c r="H4545" s="147"/>
      <c r="I4545" s="147"/>
      <c r="J4545" s="147"/>
      <c r="K4545" s="142"/>
      <c r="L4545" s="142"/>
      <c r="M4545" s="142"/>
      <c r="N4545" s="142"/>
      <c r="O4545" s="142"/>
      <c r="P4545" s="142"/>
      <c r="Q4545" s="142"/>
      <c r="R4545" s="142"/>
      <c r="S4545" s="142"/>
      <c r="BB4545" s="147"/>
      <c r="BC4545" s="147">
        <f t="shared" si="1521"/>
        <v>24.678399999998327</v>
      </c>
      <c r="BD4545" s="163">
        <f t="shared" si="1522"/>
        <v>8.6509357325326771E-4</v>
      </c>
      <c r="BE4545" s="147">
        <f t="shared" si="1523"/>
        <v>2.2510794714151149E-6</v>
      </c>
      <c r="BF4545" s="147">
        <f t="shared" si="1519"/>
        <v>2.2510794714151149E-6</v>
      </c>
      <c r="BG4545" s="159" t="str">
        <f t="shared" si="1520"/>
        <v/>
      </c>
    </row>
    <row r="4546" spans="1:59" ht="20.100000000000001" customHeight="1" x14ac:dyDescent="0.25">
      <c r="A4546" s="147"/>
      <c r="B4546" s="147"/>
      <c r="C4546" s="147"/>
      <c r="D4546" s="147"/>
      <c r="E4546" s="147"/>
      <c r="F4546" s="147"/>
      <c r="G4546" s="147"/>
      <c r="H4546" s="147"/>
      <c r="I4546" s="147"/>
      <c r="J4546" s="147"/>
      <c r="K4546" s="142"/>
      <c r="L4546" s="142"/>
      <c r="M4546" s="142"/>
      <c r="N4546" s="142"/>
      <c r="O4546" s="142"/>
      <c r="P4546" s="142"/>
      <c r="Q4546" s="142"/>
      <c r="R4546" s="142"/>
      <c r="S4546" s="142"/>
      <c r="BB4546" s="147"/>
      <c r="BC4546" s="147">
        <f t="shared" si="1521"/>
        <v>24.684799999998326</v>
      </c>
      <c r="BD4546" s="163">
        <f t="shared" si="1522"/>
        <v>8.628424937818526E-4</v>
      </c>
      <c r="BE4546" s="147">
        <f t="shared" si="1523"/>
        <v>2.2453424273234787E-6</v>
      </c>
      <c r="BF4546" s="147">
        <f t="shared" si="1519"/>
        <v>2.2453424273234787E-6</v>
      </c>
      <c r="BG4546" s="159" t="str">
        <f t="shared" si="1520"/>
        <v/>
      </c>
    </row>
    <row r="4547" spans="1:59" ht="20.100000000000001" customHeight="1" x14ac:dyDescent="0.25">
      <c r="A4547" s="147"/>
      <c r="B4547" s="147"/>
      <c r="C4547" s="147"/>
      <c r="D4547" s="147"/>
      <c r="E4547" s="147"/>
      <c r="F4547" s="147"/>
      <c r="G4547" s="147"/>
      <c r="H4547" s="147"/>
      <c r="I4547" s="147"/>
      <c r="J4547" s="147"/>
      <c r="K4547" s="142"/>
      <c r="L4547" s="142"/>
      <c r="M4547" s="142"/>
      <c r="N4547" s="142"/>
      <c r="O4547" s="142"/>
      <c r="P4547" s="142"/>
      <c r="Q4547" s="142"/>
      <c r="R4547" s="142"/>
      <c r="S4547" s="142"/>
      <c r="BB4547" s="147"/>
      <c r="BC4547" s="147">
        <f t="shared" si="1521"/>
        <v>24.691199999998325</v>
      </c>
      <c r="BD4547" s="163">
        <f t="shared" si="1522"/>
        <v>8.6059715135452912E-4</v>
      </c>
      <c r="BE4547" s="147">
        <f t="shared" si="1523"/>
        <v>2.2396196282409861E-6</v>
      </c>
      <c r="BF4547" s="147">
        <f t="shared" si="1519"/>
        <v>2.2396196282409861E-6</v>
      </c>
      <c r="BG4547" s="159" t="str">
        <f t="shared" si="1520"/>
        <v/>
      </c>
    </row>
    <row r="4548" spans="1:59" ht="20.100000000000001" customHeight="1" x14ac:dyDescent="0.25">
      <c r="A4548" s="147"/>
      <c r="B4548" s="147"/>
      <c r="C4548" s="147"/>
      <c r="D4548" s="147"/>
      <c r="E4548" s="147"/>
      <c r="F4548" s="147"/>
      <c r="G4548" s="147"/>
      <c r="H4548" s="147"/>
      <c r="I4548" s="147"/>
      <c r="J4548" s="147"/>
      <c r="K4548" s="142"/>
      <c r="L4548" s="142"/>
      <c r="M4548" s="142"/>
      <c r="N4548" s="142"/>
      <c r="O4548" s="142"/>
      <c r="P4548" s="142"/>
      <c r="Q4548" s="142"/>
      <c r="R4548" s="142"/>
      <c r="S4548" s="142"/>
      <c r="BB4548" s="147"/>
      <c r="BC4548" s="147">
        <f t="shared" si="1521"/>
        <v>24.697599999998324</v>
      </c>
      <c r="BD4548" s="163">
        <f t="shared" si="1522"/>
        <v>8.5835753172628813E-4</v>
      </c>
      <c r="BE4548" s="147">
        <f t="shared" si="1523"/>
        <v>2.2339110399826343E-6</v>
      </c>
      <c r="BF4548" s="147">
        <f t="shared" si="1519"/>
        <v>2.2339110399826343E-6</v>
      </c>
      <c r="BG4548" s="159" t="str">
        <f t="shared" si="1520"/>
        <v/>
      </c>
    </row>
    <row r="4549" spans="1:59" ht="20.100000000000001" customHeight="1" x14ac:dyDescent="0.25">
      <c r="A4549" s="147"/>
      <c r="B4549" s="147"/>
      <c r="C4549" s="147"/>
      <c r="D4549" s="147"/>
      <c r="E4549" s="147"/>
      <c r="F4549" s="147"/>
      <c r="G4549" s="147"/>
      <c r="H4549" s="147"/>
      <c r="I4549" s="147"/>
      <c r="J4549" s="147"/>
      <c r="K4549" s="142"/>
      <c r="L4549" s="142"/>
      <c r="M4549" s="142"/>
      <c r="N4549" s="142"/>
      <c r="O4549" s="142"/>
      <c r="P4549" s="142"/>
      <c r="Q4549" s="142"/>
      <c r="R4549" s="142"/>
      <c r="S4549" s="142"/>
      <c r="BB4549" s="147"/>
      <c r="BC4549" s="147">
        <f t="shared" si="1521"/>
        <v>24.703999999998324</v>
      </c>
      <c r="BD4549" s="163">
        <f t="shared" si="1522"/>
        <v>8.561236206863055E-4</v>
      </c>
      <c r="BE4549" s="147">
        <f t="shared" si="1523"/>
        <v>2.2282166284298818E-6</v>
      </c>
      <c r="BF4549" s="147">
        <f t="shared" si="1519"/>
        <v>2.2282166284298818E-6</v>
      </c>
      <c r="BG4549" s="159" t="str">
        <f t="shared" si="1520"/>
        <v/>
      </c>
    </row>
    <row r="4550" spans="1:59" ht="20.100000000000001" customHeight="1" x14ac:dyDescent="0.25">
      <c r="A4550" s="147"/>
      <c r="B4550" s="147"/>
      <c r="C4550" s="147"/>
      <c r="D4550" s="147"/>
      <c r="E4550" s="147"/>
      <c r="F4550" s="147"/>
      <c r="G4550" s="147"/>
      <c r="H4550" s="147"/>
      <c r="I4550" s="147"/>
      <c r="J4550" s="147"/>
      <c r="K4550" s="142"/>
      <c r="L4550" s="142"/>
      <c r="M4550" s="142"/>
      <c r="N4550" s="142"/>
      <c r="O4550" s="142"/>
      <c r="P4550" s="142"/>
      <c r="Q4550" s="142"/>
      <c r="R4550" s="142"/>
      <c r="S4550" s="142"/>
      <c r="BB4550" s="147"/>
      <c r="BC4550" s="147">
        <f t="shared" si="1521"/>
        <v>24.710399999998323</v>
      </c>
      <c r="BD4550" s="163">
        <f t="shared" si="1522"/>
        <v>8.5389540405787561E-4</v>
      </c>
      <c r="BE4550" s="147">
        <f t="shared" si="1523"/>
        <v>2.2225363595500562E-6</v>
      </c>
      <c r="BF4550" s="147">
        <f t="shared" si="1519"/>
        <v>2.2225363595500562E-6</v>
      </c>
      <c r="BG4550" s="159" t="str">
        <f t="shared" si="1520"/>
        <v/>
      </c>
    </row>
    <row r="4551" spans="1:59" ht="20.100000000000001" customHeight="1" x14ac:dyDescent="0.25">
      <c r="A4551" s="147"/>
      <c r="B4551" s="147"/>
      <c r="C4551" s="147"/>
      <c r="D4551" s="147"/>
      <c r="E4551" s="147"/>
      <c r="F4551" s="147"/>
      <c r="G4551" s="147"/>
      <c r="H4551" s="147"/>
      <c r="I4551" s="147"/>
      <c r="J4551" s="147"/>
      <c r="K4551" s="142"/>
      <c r="L4551" s="142"/>
      <c r="M4551" s="142"/>
      <c r="N4551" s="142"/>
      <c r="O4551" s="142"/>
      <c r="P4551" s="142"/>
      <c r="Q4551" s="142"/>
      <c r="R4551" s="142"/>
      <c r="S4551" s="142"/>
      <c r="BB4551" s="147"/>
      <c r="BC4551" s="147">
        <f t="shared" si="1521"/>
        <v>24.716799999998322</v>
      </c>
      <c r="BD4551" s="163">
        <f t="shared" si="1522"/>
        <v>8.5167286769832556E-4</v>
      </c>
      <c r="BE4551" s="147">
        <f t="shared" si="1523"/>
        <v>2.2168701993831265E-6</v>
      </c>
      <c r="BF4551" s="147">
        <f t="shared" si="1519"/>
        <v>2.2168701993831265E-6</v>
      </c>
      <c r="BG4551" s="159" t="str">
        <f t="shared" si="1520"/>
        <v/>
      </c>
    </row>
    <row r="4552" spans="1:59" ht="20.100000000000001" customHeight="1" x14ac:dyDescent="0.25">
      <c r="A4552" s="147"/>
      <c r="B4552" s="147"/>
      <c r="C4552" s="147"/>
      <c r="D4552" s="147"/>
      <c r="E4552" s="147"/>
      <c r="F4552" s="147"/>
      <c r="G4552" s="147"/>
      <c r="H4552" s="147"/>
      <c r="I4552" s="147"/>
      <c r="J4552" s="147"/>
      <c r="K4552" s="142"/>
      <c r="L4552" s="142"/>
      <c r="M4552" s="142"/>
      <c r="N4552" s="142"/>
      <c r="O4552" s="142"/>
      <c r="P4552" s="142"/>
      <c r="Q4552" s="142"/>
      <c r="R4552" s="142"/>
      <c r="S4552" s="142"/>
      <c r="BB4552" s="147"/>
      <c r="BC4552" s="147">
        <f t="shared" si="1521"/>
        <v>24.723199999998322</v>
      </c>
      <c r="BD4552" s="163">
        <f t="shared" si="1522"/>
        <v>8.4945599749894243E-4</v>
      </c>
      <c r="BE4552" s="147">
        <f t="shared" si="1523"/>
        <v>2.2112181140529789E-6</v>
      </c>
      <c r="BF4552" s="147">
        <f t="shared" si="1519"/>
        <v>2.2112181140529789E-6</v>
      </c>
      <c r="BG4552" s="159" t="str">
        <f t="shared" si="1520"/>
        <v/>
      </c>
    </row>
    <row r="4553" spans="1:59" ht="20.100000000000001" customHeight="1" x14ac:dyDescent="0.25">
      <c r="A4553" s="147"/>
      <c r="B4553" s="147"/>
      <c r="C4553" s="147"/>
      <c r="D4553" s="147"/>
      <c r="E4553" s="147"/>
      <c r="F4553" s="147"/>
      <c r="G4553" s="147"/>
      <c r="H4553" s="147"/>
      <c r="I4553" s="147"/>
      <c r="J4553" s="147"/>
      <c r="K4553" s="142"/>
      <c r="L4553" s="142"/>
      <c r="M4553" s="142"/>
      <c r="N4553" s="142"/>
      <c r="O4553" s="142"/>
      <c r="P4553" s="142"/>
      <c r="Q4553" s="142"/>
      <c r="R4553" s="142"/>
      <c r="S4553" s="142"/>
      <c r="BB4553" s="147"/>
      <c r="BC4553" s="147">
        <f t="shared" si="1521"/>
        <v>24.729599999998321</v>
      </c>
      <c r="BD4553" s="163">
        <f t="shared" si="1522"/>
        <v>8.4724477938488945E-4</v>
      </c>
      <c r="BE4553" s="147">
        <f t="shared" si="1523"/>
        <v>2.2055800697564666E-6</v>
      </c>
      <c r="BF4553" s="147">
        <f t="shared" si="1519"/>
        <v>2.2055800697564666E-6</v>
      </c>
      <c r="BG4553" s="159" t="str">
        <f t="shared" si="1520"/>
        <v/>
      </c>
    </row>
    <row r="4554" spans="1:59" ht="20.100000000000001" customHeight="1" x14ac:dyDescent="0.25">
      <c r="A4554" s="147"/>
      <c r="B4554" s="147"/>
      <c r="C4554" s="147"/>
      <c r="D4554" s="147"/>
      <c r="E4554" s="147"/>
      <c r="F4554" s="147"/>
      <c r="G4554" s="147"/>
      <c r="H4554" s="147"/>
      <c r="I4554" s="147"/>
      <c r="J4554" s="147"/>
      <c r="K4554" s="142"/>
      <c r="L4554" s="142"/>
      <c r="M4554" s="142"/>
      <c r="N4554" s="142"/>
      <c r="O4554" s="142"/>
      <c r="P4554" s="142"/>
      <c r="Q4554" s="142"/>
      <c r="R4554" s="142"/>
      <c r="S4554" s="142"/>
      <c r="BB4554" s="147"/>
      <c r="BC4554" s="147">
        <f t="shared" si="1521"/>
        <v>24.73599999999832</v>
      </c>
      <c r="BD4554" s="163">
        <f t="shared" si="1522"/>
        <v>8.4503919931513299E-4</v>
      </c>
      <c r="BE4554" s="147">
        <f t="shared" si="1523"/>
        <v>2.199956032767421E-6</v>
      </c>
      <c r="BF4554" s="147">
        <f t="shared" si="1519"/>
        <v>2.199956032767421E-6</v>
      </c>
      <c r="BG4554" s="159" t="str">
        <f t="shared" si="1520"/>
        <v/>
      </c>
    </row>
    <row r="4555" spans="1:59" ht="20.100000000000001" customHeight="1" x14ac:dyDescent="0.25">
      <c r="A4555" s="147"/>
      <c r="B4555" s="147"/>
      <c r="C4555" s="147"/>
      <c r="D4555" s="147"/>
      <c r="E4555" s="147"/>
      <c r="F4555" s="147"/>
      <c r="G4555" s="147"/>
      <c r="H4555" s="147"/>
      <c r="I4555" s="147"/>
      <c r="J4555" s="147"/>
      <c r="K4555" s="142"/>
      <c r="L4555" s="142"/>
      <c r="M4555" s="142"/>
      <c r="N4555" s="142"/>
      <c r="O4555" s="142"/>
      <c r="P4555" s="142"/>
      <c r="Q4555" s="142"/>
      <c r="R4555" s="142"/>
      <c r="S4555" s="142"/>
      <c r="BB4555" s="147"/>
      <c r="BC4555" s="147">
        <f t="shared" si="1521"/>
        <v>24.74239999999832</v>
      </c>
      <c r="BD4555" s="163">
        <f t="shared" si="1522"/>
        <v>8.4283924328236557E-4</v>
      </c>
      <c r="BE4555" s="147">
        <f t="shared" si="1523"/>
        <v>2.1943459694448919E-6</v>
      </c>
      <c r="BF4555" s="147">
        <f t="shared" si="1519"/>
        <v>2.1943459694448919E-6</v>
      </c>
      <c r="BG4555" s="159" t="str">
        <f t="shared" si="1520"/>
        <v/>
      </c>
    </row>
    <row r="4556" spans="1:59" ht="20.100000000000001" customHeight="1" x14ac:dyDescent="0.25">
      <c r="A4556" s="147"/>
      <c r="B4556" s="147"/>
      <c r="C4556" s="147"/>
      <c r="D4556" s="147"/>
      <c r="E4556" s="147"/>
      <c r="F4556" s="147"/>
      <c r="G4556" s="147"/>
      <c r="H4556" s="147"/>
      <c r="I4556" s="147"/>
      <c r="J4556" s="147"/>
      <c r="K4556" s="142"/>
      <c r="L4556" s="142"/>
      <c r="M4556" s="142"/>
      <c r="N4556" s="142"/>
      <c r="O4556" s="142"/>
      <c r="P4556" s="142"/>
      <c r="Q4556" s="142"/>
      <c r="R4556" s="142"/>
      <c r="S4556" s="142"/>
      <c r="BB4556" s="147"/>
      <c r="BC4556" s="147">
        <f t="shared" si="1521"/>
        <v>24.748799999998319</v>
      </c>
      <c r="BD4556" s="163">
        <f t="shared" si="1522"/>
        <v>8.4064489731292067E-4</v>
      </c>
      <c r="BE4556" s="147">
        <f t="shared" si="1523"/>
        <v>2.1887498462098368E-6</v>
      </c>
      <c r="BF4556" s="147">
        <f t="shared" si="1519"/>
        <v>2.1887498462098368E-6</v>
      </c>
      <c r="BG4556" s="159" t="str">
        <f t="shared" si="1520"/>
        <v/>
      </c>
    </row>
    <row r="4557" spans="1:59" ht="20.100000000000001" customHeight="1" x14ac:dyDescent="0.25">
      <c r="A4557" s="147"/>
      <c r="B4557" s="147"/>
      <c r="C4557" s="147"/>
      <c r="D4557" s="147"/>
      <c r="E4557" s="147"/>
      <c r="F4557" s="147"/>
      <c r="G4557" s="147"/>
      <c r="H4557" s="147"/>
      <c r="I4557" s="147"/>
      <c r="J4557" s="147"/>
      <c r="K4557" s="142"/>
      <c r="L4557" s="142"/>
      <c r="M4557" s="142"/>
      <c r="N4557" s="142"/>
      <c r="O4557" s="142"/>
      <c r="P4557" s="142"/>
      <c r="Q4557" s="142"/>
      <c r="R4557" s="142"/>
      <c r="S4557" s="142"/>
      <c r="BB4557" s="147"/>
      <c r="BC4557" s="147">
        <f t="shared" si="1521"/>
        <v>24.755199999998318</v>
      </c>
      <c r="BD4557" s="163">
        <f t="shared" si="1522"/>
        <v>8.3845614746671084E-4</v>
      </c>
      <c r="BE4557" s="147">
        <f t="shared" si="1523"/>
        <v>2.1831676295781897E-6</v>
      </c>
      <c r="BF4557" s="147">
        <f t="shared" si="1519"/>
        <v>2.1831676295781897E-6</v>
      </c>
      <c r="BG4557" s="159" t="str">
        <f t="shared" si="1520"/>
        <v/>
      </c>
    </row>
    <row r="4558" spans="1:59" ht="20.100000000000001" customHeight="1" x14ac:dyDescent="0.25">
      <c r="A4558" s="147"/>
      <c r="B4558" s="147"/>
      <c r="C4558" s="147"/>
      <c r="D4558" s="147"/>
      <c r="E4558" s="147"/>
      <c r="F4558" s="147"/>
      <c r="G4558" s="147"/>
      <c r="H4558" s="147"/>
      <c r="I4558" s="147"/>
      <c r="J4558" s="147"/>
      <c r="K4558" s="142"/>
      <c r="L4558" s="142"/>
      <c r="M4558" s="142"/>
      <c r="N4558" s="142"/>
      <c r="O4558" s="142"/>
      <c r="P4558" s="142"/>
      <c r="Q4558" s="142"/>
      <c r="R4558" s="142"/>
      <c r="S4558" s="142"/>
      <c r="BB4558" s="147"/>
      <c r="BC4558" s="147">
        <f t="shared" si="1521"/>
        <v>24.761599999998317</v>
      </c>
      <c r="BD4558" s="163">
        <f t="shared" si="1522"/>
        <v>8.3627297983713265E-4</v>
      </c>
      <c r="BE4558" s="147">
        <f t="shared" si="1523"/>
        <v>2.1775992861314784E-6</v>
      </c>
      <c r="BF4558" s="147">
        <f t="shared" si="1519"/>
        <v>2.1775992861314784E-6</v>
      </c>
      <c r="BG4558" s="159" t="str">
        <f t="shared" si="1520"/>
        <v/>
      </c>
    </row>
    <row r="4559" spans="1:59" ht="20.100000000000001" customHeight="1" x14ac:dyDescent="0.25">
      <c r="A4559" s="147"/>
      <c r="B4559" s="147"/>
      <c r="C4559" s="147"/>
      <c r="D4559" s="147"/>
      <c r="E4559" s="147"/>
      <c r="F4559" s="147"/>
      <c r="G4559" s="147"/>
      <c r="H4559" s="147"/>
      <c r="I4559" s="147"/>
      <c r="J4559" s="147"/>
      <c r="K4559" s="142"/>
      <c r="L4559" s="142"/>
      <c r="M4559" s="142"/>
      <c r="N4559" s="142"/>
      <c r="O4559" s="142"/>
      <c r="P4559" s="142"/>
      <c r="Q4559" s="142"/>
      <c r="R4559" s="142"/>
      <c r="S4559" s="142"/>
      <c r="BB4559" s="147"/>
      <c r="BC4559" s="147">
        <f t="shared" si="1521"/>
        <v>24.767999999998317</v>
      </c>
      <c r="BD4559" s="163">
        <f t="shared" si="1522"/>
        <v>8.3409538055100117E-4</v>
      </c>
      <c r="BE4559" s="147">
        <f t="shared" si="1523"/>
        <v>2.1720447825266916E-6</v>
      </c>
      <c r="BF4559" s="147">
        <f t="shared" si="1519"/>
        <v>2.1720447825266916E-6</v>
      </c>
      <c r="BG4559" s="159" t="str">
        <f t="shared" si="1520"/>
        <v/>
      </c>
    </row>
    <row r="4560" spans="1:59" ht="20.100000000000001" customHeight="1" x14ac:dyDescent="0.25">
      <c r="A4560" s="147"/>
      <c r="B4560" s="147"/>
      <c r="C4560" s="147"/>
      <c r="D4560" s="147"/>
      <c r="E4560" s="147"/>
      <c r="F4560" s="147"/>
      <c r="G4560" s="147"/>
      <c r="H4560" s="147"/>
      <c r="I4560" s="147"/>
      <c r="J4560" s="147"/>
      <c r="K4560" s="142"/>
      <c r="L4560" s="142"/>
      <c r="M4560" s="142"/>
      <c r="N4560" s="142"/>
      <c r="O4560" s="142"/>
      <c r="P4560" s="142"/>
      <c r="Q4560" s="142"/>
      <c r="R4560" s="142"/>
      <c r="S4560" s="142"/>
      <c r="BB4560" s="147"/>
      <c r="BC4560" s="147">
        <f t="shared" si="1521"/>
        <v>24.774399999998316</v>
      </c>
      <c r="BD4560" s="163">
        <f t="shared" si="1522"/>
        <v>8.3192333576847448E-4</v>
      </c>
      <c r="BE4560" s="147">
        <f t="shared" si="1523"/>
        <v>2.1665040855077707E-6</v>
      </c>
      <c r="BF4560" s="147">
        <f t="shared" si="1519"/>
        <v>2.1665040855077707E-6</v>
      </c>
      <c r="BG4560" s="159" t="str">
        <f t="shared" si="1520"/>
        <v/>
      </c>
    </row>
    <row r="4561" spans="1:59" ht="20.100000000000001" customHeight="1" x14ac:dyDescent="0.25">
      <c r="A4561" s="147"/>
      <c r="B4561" s="147"/>
      <c r="C4561" s="147"/>
      <c r="D4561" s="147"/>
      <c r="E4561" s="147"/>
      <c r="F4561" s="147"/>
      <c r="G4561" s="147"/>
      <c r="H4561" s="147"/>
      <c r="I4561" s="147"/>
      <c r="J4561" s="147"/>
      <c r="K4561" s="142"/>
      <c r="L4561" s="142"/>
      <c r="M4561" s="142"/>
      <c r="N4561" s="142"/>
      <c r="O4561" s="142"/>
      <c r="P4561" s="142"/>
      <c r="Q4561" s="142"/>
      <c r="R4561" s="142"/>
      <c r="S4561" s="142"/>
      <c r="BB4561" s="147"/>
      <c r="BC4561" s="147">
        <f t="shared" si="1521"/>
        <v>24.780799999998315</v>
      </c>
      <c r="BD4561" s="163">
        <f t="shared" si="1522"/>
        <v>8.2975683168296671E-4</v>
      </c>
      <c r="BE4561" s="147">
        <f t="shared" si="1523"/>
        <v>2.1609771618832756E-6</v>
      </c>
      <c r="BF4561" s="147">
        <f t="shared" si="1519"/>
        <v>2.1609771618832756E-6</v>
      </c>
      <c r="BG4561" s="159" t="str">
        <f t="shared" si="1520"/>
        <v/>
      </c>
    </row>
    <row r="4562" spans="1:59" ht="20.100000000000001" customHeight="1" x14ac:dyDescent="0.25">
      <c r="A4562" s="147"/>
      <c r="B4562" s="147"/>
      <c r="C4562" s="147"/>
      <c r="D4562" s="147"/>
      <c r="E4562" s="147"/>
      <c r="F4562" s="147"/>
      <c r="G4562" s="147"/>
      <c r="H4562" s="147"/>
      <c r="I4562" s="147"/>
      <c r="J4562" s="147"/>
      <c r="K4562" s="142"/>
      <c r="L4562" s="142"/>
      <c r="M4562" s="142"/>
      <c r="N4562" s="142"/>
      <c r="O4562" s="142"/>
      <c r="P4562" s="142"/>
      <c r="Q4562" s="142"/>
      <c r="R4562" s="142"/>
      <c r="S4562" s="142"/>
      <c r="BB4562" s="147"/>
      <c r="BC4562" s="147">
        <f t="shared" si="1521"/>
        <v>24.787199999998315</v>
      </c>
      <c r="BD4562" s="163">
        <f t="shared" si="1522"/>
        <v>8.2759585452108343E-4</v>
      </c>
      <c r="BE4562" s="147">
        <f t="shared" si="1523"/>
        <v>2.1554639785455751E-6</v>
      </c>
      <c r="BF4562" s="147">
        <f t="shared" si="1519"/>
        <v>2.1554639785455751E-6</v>
      </c>
      <c r="BG4562" s="159" t="str">
        <f t="shared" si="1520"/>
        <v/>
      </c>
    </row>
    <row r="4563" spans="1:59" ht="20.100000000000001" customHeight="1" x14ac:dyDescent="0.25">
      <c r="A4563" s="147"/>
      <c r="B4563" s="147"/>
      <c r="C4563" s="147"/>
      <c r="D4563" s="147"/>
      <c r="E4563" s="147"/>
      <c r="F4563" s="147"/>
      <c r="G4563" s="147"/>
      <c r="H4563" s="147"/>
      <c r="I4563" s="147"/>
      <c r="J4563" s="147"/>
      <c r="K4563" s="142"/>
      <c r="L4563" s="142"/>
      <c r="M4563" s="142"/>
      <c r="N4563" s="142"/>
      <c r="O4563" s="142"/>
      <c r="P4563" s="142"/>
      <c r="Q4563" s="142"/>
      <c r="R4563" s="142"/>
      <c r="S4563" s="142"/>
      <c r="BB4563" s="147"/>
      <c r="BC4563" s="147">
        <f t="shared" si="1521"/>
        <v>24.793599999998314</v>
      </c>
      <c r="BD4563" s="163">
        <f t="shared" si="1522"/>
        <v>8.2544039054253786E-4</v>
      </c>
      <c r="BE4563" s="147">
        <f t="shared" si="1523"/>
        <v>2.1499645024613059E-6</v>
      </c>
      <c r="BF4563" s="147">
        <f t="shared" si="1519"/>
        <v>2.1499645024613059E-6</v>
      </c>
      <c r="BG4563" s="159" t="str">
        <f t="shared" si="1520"/>
        <v/>
      </c>
    </row>
    <row r="4564" spans="1:59" ht="20.100000000000001" customHeight="1" x14ac:dyDescent="0.25">
      <c r="A4564" s="147"/>
      <c r="B4564" s="147"/>
      <c r="C4564" s="147"/>
      <c r="D4564" s="147"/>
      <c r="E4564" s="147"/>
      <c r="F4564" s="147"/>
      <c r="G4564" s="147"/>
      <c r="H4564" s="147"/>
      <c r="I4564" s="147"/>
      <c r="J4564" s="147"/>
      <c r="K4564" s="142"/>
      <c r="L4564" s="142"/>
      <c r="M4564" s="142"/>
      <c r="N4564" s="142"/>
      <c r="O4564" s="142"/>
      <c r="P4564" s="142"/>
      <c r="Q4564" s="142"/>
      <c r="R4564" s="142"/>
      <c r="S4564" s="142"/>
      <c r="BB4564" s="147"/>
      <c r="BC4564" s="147">
        <f t="shared" si="1521"/>
        <v>24.799999999998313</v>
      </c>
      <c r="BD4564" s="163">
        <f t="shared" si="1522"/>
        <v>8.2329042604007655E-4</v>
      </c>
      <c r="BE4564" s="147">
        <f t="shared" si="1523"/>
        <v>2.1444787006714809E-6</v>
      </c>
      <c r="BF4564" s="147">
        <f t="shared" si="1519"/>
        <v>2.1444787006714809E-6</v>
      </c>
      <c r="BG4564" s="159" t="str">
        <f t="shared" si="1520"/>
        <v/>
      </c>
    </row>
    <row r="4565" spans="1:59" ht="20.100000000000001" customHeight="1" x14ac:dyDescent="0.25">
      <c r="A4565" s="147"/>
      <c r="B4565" s="147"/>
      <c r="C4565" s="147"/>
      <c r="D4565" s="147"/>
      <c r="E4565" s="147"/>
      <c r="F4565" s="147"/>
      <c r="G4565" s="147"/>
      <c r="H4565" s="147"/>
      <c r="I4565" s="147"/>
      <c r="J4565" s="147"/>
      <c r="K4565" s="142"/>
      <c r="L4565" s="142"/>
      <c r="M4565" s="142"/>
      <c r="N4565" s="142"/>
      <c r="O4565" s="142"/>
      <c r="P4565" s="142"/>
      <c r="Q4565" s="142"/>
      <c r="R4565" s="142"/>
      <c r="S4565" s="142"/>
      <c r="BB4565" s="147"/>
      <c r="BC4565" s="147">
        <f t="shared" si="1521"/>
        <v>24.806399999998312</v>
      </c>
      <c r="BD4565" s="163">
        <f t="shared" si="1522"/>
        <v>8.2114594733940507E-4</v>
      </c>
      <c r="BE4565" s="147">
        <f t="shared" si="1523"/>
        <v>2.1390065402917061E-6</v>
      </c>
      <c r="BF4565" s="147">
        <f t="shared" si="1519"/>
        <v>2.1390065402917061E-6</v>
      </c>
      <c r="BG4565" s="159" t="str">
        <f t="shared" si="1520"/>
        <v/>
      </c>
    </row>
    <row r="4566" spans="1:59" ht="20.100000000000001" customHeight="1" x14ac:dyDescent="0.25">
      <c r="A4566" s="147"/>
      <c r="B4566" s="147"/>
      <c r="C4566" s="147"/>
      <c r="D4566" s="147"/>
      <c r="E4566" s="147"/>
      <c r="F4566" s="147"/>
      <c r="G4566" s="147"/>
      <c r="H4566" s="147"/>
      <c r="I4566" s="147"/>
      <c r="J4566" s="147"/>
      <c r="K4566" s="142"/>
      <c r="L4566" s="142"/>
      <c r="M4566" s="142"/>
      <c r="N4566" s="142"/>
      <c r="O4566" s="142"/>
      <c r="P4566" s="142"/>
      <c r="Q4566" s="142"/>
      <c r="R4566" s="142"/>
      <c r="S4566" s="142"/>
      <c r="BB4566" s="147"/>
      <c r="BC4566" s="147">
        <f t="shared" si="1521"/>
        <v>24.812799999998312</v>
      </c>
      <c r="BD4566" s="163">
        <f t="shared" si="1522"/>
        <v>8.1900694079911336E-4</v>
      </c>
      <c r="BE4566" s="147">
        <f t="shared" si="1523"/>
        <v>2.1335479885189025E-6</v>
      </c>
      <c r="BF4566" s="147">
        <f t="shared" si="1519"/>
        <v>2.1335479885189025E-6</v>
      </c>
      <c r="BG4566" s="159" t="str">
        <f t="shared" si="1520"/>
        <v/>
      </c>
    </row>
    <row r="4567" spans="1:59" ht="20.100000000000001" customHeight="1" x14ac:dyDescent="0.25">
      <c r="A4567" s="147"/>
      <c r="B4567" s="147"/>
      <c r="C4567" s="147"/>
      <c r="D4567" s="147"/>
      <c r="E4567" s="147"/>
      <c r="F4567" s="147"/>
      <c r="G4567" s="147"/>
      <c r="H4567" s="147"/>
      <c r="I4567" s="147"/>
      <c r="J4567" s="147"/>
      <c r="K4567" s="142"/>
      <c r="L4567" s="142"/>
      <c r="M4567" s="142"/>
      <c r="N4567" s="142"/>
      <c r="O4567" s="142"/>
      <c r="P4567" s="142"/>
      <c r="Q4567" s="142"/>
      <c r="R4567" s="142"/>
      <c r="S4567" s="142"/>
      <c r="BB4567" s="147"/>
      <c r="BC4567" s="147">
        <f t="shared" si="1521"/>
        <v>24.819199999998311</v>
      </c>
      <c r="BD4567" s="163">
        <f t="shared" si="1522"/>
        <v>8.1687339281059446E-4</v>
      </c>
      <c r="BE4567" s="147">
        <f t="shared" si="1523"/>
        <v>2.1281030126189468E-6</v>
      </c>
      <c r="BF4567" s="147">
        <f t="shared" si="1519"/>
        <v>2.1281030126189468E-6</v>
      </c>
      <c r="BG4567" s="159" t="str">
        <f t="shared" si="1520"/>
        <v/>
      </c>
    </row>
    <row r="4568" spans="1:59" ht="20.100000000000001" customHeight="1" x14ac:dyDescent="0.25">
      <c r="A4568" s="147"/>
      <c r="B4568" s="147"/>
      <c r="C4568" s="147"/>
      <c r="D4568" s="147"/>
      <c r="E4568" s="147"/>
      <c r="F4568" s="147"/>
      <c r="G4568" s="147"/>
      <c r="H4568" s="147"/>
      <c r="I4568" s="147"/>
      <c r="J4568" s="147"/>
      <c r="K4568" s="142"/>
      <c r="L4568" s="142"/>
      <c r="M4568" s="142"/>
      <c r="N4568" s="142"/>
      <c r="O4568" s="142"/>
      <c r="P4568" s="142"/>
      <c r="Q4568" s="142"/>
      <c r="R4568" s="142"/>
      <c r="S4568" s="142"/>
      <c r="BB4568" s="147"/>
      <c r="BC4568" s="147">
        <f t="shared" si="1521"/>
        <v>24.82559999999831</v>
      </c>
      <c r="BD4568" s="163">
        <f t="shared" si="1522"/>
        <v>8.1474528979797551E-4</v>
      </c>
      <c r="BE4568" s="147">
        <f t="shared" si="1523"/>
        <v>2.1226715799369704E-6</v>
      </c>
      <c r="BF4568" s="147">
        <f t="shared" si="1519"/>
        <v>2.1226715799369704E-6</v>
      </c>
      <c r="BG4568" s="159" t="str">
        <f t="shared" si="1520"/>
        <v/>
      </c>
    </row>
    <row r="4569" spans="1:59" ht="20.100000000000001" customHeight="1" x14ac:dyDescent="0.25">
      <c r="A4569" s="147"/>
      <c r="B4569" s="147"/>
      <c r="C4569" s="147"/>
      <c r="D4569" s="147"/>
      <c r="E4569" s="147"/>
      <c r="F4569" s="147"/>
      <c r="G4569" s="147"/>
      <c r="H4569" s="147"/>
      <c r="I4569" s="147"/>
      <c r="J4569" s="147"/>
      <c r="K4569" s="142"/>
      <c r="L4569" s="142"/>
      <c r="M4569" s="142"/>
      <c r="N4569" s="142"/>
      <c r="O4569" s="142"/>
      <c r="P4569" s="142"/>
      <c r="Q4569" s="142"/>
      <c r="R4569" s="142"/>
      <c r="S4569" s="142"/>
      <c r="BB4569" s="147"/>
      <c r="BC4569" s="147">
        <f t="shared" si="1521"/>
        <v>24.83199999999831</v>
      </c>
      <c r="BD4569" s="163">
        <f t="shared" si="1522"/>
        <v>8.1262261821803854E-4</v>
      </c>
      <c r="BE4569" s="147">
        <f t="shared" si="1523"/>
        <v>2.1172536578906382E-6</v>
      </c>
      <c r="BF4569" s="147">
        <f t="shared" si="1519"/>
        <v>2.1172536578906382E-6</v>
      </c>
      <c r="BG4569" s="159" t="str">
        <f t="shared" si="1520"/>
        <v/>
      </c>
    </row>
    <row r="4570" spans="1:59" ht="20.100000000000001" customHeight="1" x14ac:dyDescent="0.25">
      <c r="A4570" s="147"/>
      <c r="B4570" s="147"/>
      <c r="C4570" s="147"/>
      <c r="D4570" s="147"/>
      <c r="E4570" s="147"/>
      <c r="F4570" s="147"/>
      <c r="G4570" s="147"/>
      <c r="H4570" s="147"/>
      <c r="I4570" s="147"/>
      <c r="J4570" s="147"/>
      <c r="K4570" s="142"/>
      <c r="L4570" s="142"/>
      <c r="M4570" s="142"/>
      <c r="N4570" s="142"/>
      <c r="O4570" s="142"/>
      <c r="P4570" s="142"/>
      <c r="Q4570" s="142"/>
      <c r="R4570" s="142"/>
      <c r="S4570" s="142"/>
      <c r="BB4570" s="147"/>
      <c r="BC4570" s="147">
        <f t="shared" si="1521"/>
        <v>24.838399999998309</v>
      </c>
      <c r="BD4570" s="163">
        <f t="shared" si="1522"/>
        <v>8.105053645601479E-4</v>
      </c>
      <c r="BE4570" s="147">
        <f t="shared" si="1523"/>
        <v>2.1118492139757857E-6</v>
      </c>
      <c r="BF4570" s="147">
        <f t="shared" si="1519"/>
        <v>2.1118492139757857E-6</v>
      </c>
      <c r="BG4570" s="159" t="str">
        <f t="shared" si="1520"/>
        <v/>
      </c>
    </row>
    <row r="4571" spans="1:59" ht="20.100000000000001" customHeight="1" x14ac:dyDescent="0.25">
      <c r="A4571" s="147"/>
      <c r="B4571" s="147"/>
      <c r="C4571" s="147"/>
      <c r="D4571" s="147"/>
      <c r="E4571" s="147"/>
      <c r="F4571" s="147"/>
      <c r="G4571" s="147"/>
      <c r="H4571" s="147"/>
      <c r="I4571" s="147"/>
      <c r="J4571" s="147"/>
      <c r="K4571" s="142"/>
      <c r="L4571" s="142"/>
      <c r="M4571" s="142"/>
      <c r="N4571" s="142"/>
      <c r="O4571" s="142"/>
      <c r="P4571" s="142"/>
      <c r="Q4571" s="142"/>
      <c r="R4571" s="142"/>
      <c r="S4571" s="142"/>
      <c r="BB4571" s="147"/>
      <c r="BC4571" s="147">
        <f t="shared" si="1521"/>
        <v>24.844799999998308</v>
      </c>
      <c r="BD4571" s="163">
        <f t="shared" si="1522"/>
        <v>8.0839351534617212E-4</v>
      </c>
      <c r="BE4571" s="147">
        <f t="shared" si="1523"/>
        <v>2.1064582157586135E-6</v>
      </c>
      <c r="BF4571" s="147">
        <f t="shared" si="1519"/>
        <v>2.1064582157586135E-6</v>
      </c>
      <c r="BG4571" s="159" t="str">
        <f t="shared" si="1520"/>
        <v/>
      </c>
    </row>
    <row r="4572" spans="1:59" ht="20.100000000000001" customHeight="1" x14ac:dyDescent="0.25">
      <c r="A4572" s="147"/>
      <c r="B4572" s="147"/>
      <c r="C4572" s="147"/>
      <c r="D4572" s="147"/>
      <c r="E4572" s="147"/>
      <c r="F4572" s="147"/>
      <c r="G4572" s="147"/>
      <c r="H4572" s="147"/>
      <c r="I4572" s="147"/>
      <c r="J4572" s="147"/>
      <c r="K4572" s="142"/>
      <c r="L4572" s="142"/>
      <c r="M4572" s="142"/>
      <c r="N4572" s="142"/>
      <c r="O4572" s="142"/>
      <c r="P4572" s="142"/>
      <c r="Q4572" s="142"/>
      <c r="R4572" s="142"/>
      <c r="S4572" s="142"/>
      <c r="BB4572" s="147"/>
      <c r="BC4572" s="147">
        <f t="shared" si="1521"/>
        <v>24.851199999998308</v>
      </c>
      <c r="BD4572" s="163">
        <f t="shared" si="1522"/>
        <v>8.0628705713041351E-4</v>
      </c>
      <c r="BE4572" s="147">
        <f t="shared" si="1523"/>
        <v>2.101080630882734E-6</v>
      </c>
      <c r="BF4572" s="147">
        <f t="shared" si="1519"/>
        <v>2.101080630882734E-6</v>
      </c>
      <c r="BG4572" s="159" t="str">
        <f t="shared" si="1520"/>
        <v/>
      </c>
    </row>
    <row r="4573" spans="1:59" ht="20.100000000000001" customHeight="1" x14ac:dyDescent="0.25">
      <c r="A4573" s="147"/>
      <c r="B4573" s="147"/>
      <c r="C4573" s="147"/>
      <c r="D4573" s="147"/>
      <c r="E4573" s="147"/>
      <c r="F4573" s="147"/>
      <c r="G4573" s="147"/>
      <c r="H4573" s="147"/>
      <c r="I4573" s="147"/>
      <c r="J4573" s="147"/>
      <c r="K4573" s="142"/>
      <c r="L4573" s="142"/>
      <c r="M4573" s="142"/>
      <c r="N4573" s="142"/>
      <c r="O4573" s="142"/>
      <c r="P4573" s="142"/>
      <c r="Q4573" s="142"/>
      <c r="R4573" s="142"/>
      <c r="S4573" s="142"/>
      <c r="BB4573" s="147"/>
      <c r="BC4573" s="147">
        <f t="shared" si="1521"/>
        <v>24.857599999998307</v>
      </c>
      <c r="BD4573" s="163">
        <f t="shared" si="1522"/>
        <v>8.0418597649953077E-4</v>
      </c>
      <c r="BE4573" s="147">
        <f t="shared" si="1523"/>
        <v>2.0957164270653771E-6</v>
      </c>
      <c r="BF4573" s="147">
        <f t="shared" si="1519"/>
        <v>2.0957164270653771E-6</v>
      </c>
      <c r="BG4573" s="159" t="str">
        <f t="shared" si="1520"/>
        <v/>
      </c>
    </row>
    <row r="4574" spans="1:59" ht="20.100000000000001" customHeight="1" x14ac:dyDescent="0.25">
      <c r="A4574" s="147"/>
      <c r="B4574" s="147"/>
      <c r="C4574" s="147"/>
      <c r="D4574" s="147"/>
      <c r="E4574" s="147"/>
      <c r="F4574" s="147"/>
      <c r="G4574" s="147"/>
      <c r="H4574" s="147"/>
      <c r="I4574" s="147"/>
      <c r="J4574" s="147"/>
      <c r="K4574" s="142"/>
      <c r="L4574" s="142"/>
      <c r="M4574" s="142"/>
      <c r="N4574" s="142"/>
      <c r="O4574" s="142"/>
      <c r="P4574" s="142"/>
      <c r="Q4574" s="142"/>
      <c r="R4574" s="142"/>
      <c r="S4574" s="142"/>
      <c r="BB4574" s="147"/>
      <c r="BC4574" s="147">
        <f t="shared" si="1521"/>
        <v>24.863999999998306</v>
      </c>
      <c r="BD4574" s="163">
        <f t="shared" si="1522"/>
        <v>8.0209026007246539E-4</v>
      </c>
      <c r="BE4574" s="147">
        <f t="shared" si="1523"/>
        <v>2.0903655721011844E-6</v>
      </c>
      <c r="BF4574" s="147">
        <f t="shared" si="1519"/>
        <v>2.0903655721011844E-6</v>
      </c>
      <c r="BG4574" s="159" t="str">
        <f t="shared" si="1520"/>
        <v/>
      </c>
    </row>
    <row r="4575" spans="1:59" ht="20.100000000000001" customHeight="1" x14ac:dyDescent="0.25">
      <c r="A4575" s="147"/>
      <c r="B4575" s="147"/>
      <c r="C4575" s="147"/>
      <c r="D4575" s="147"/>
      <c r="E4575" s="147"/>
      <c r="F4575" s="147"/>
      <c r="G4575" s="147"/>
      <c r="H4575" s="147"/>
      <c r="I4575" s="147"/>
      <c r="J4575" s="147"/>
      <c r="K4575" s="142"/>
      <c r="L4575" s="142"/>
      <c r="M4575" s="142"/>
      <c r="N4575" s="142"/>
      <c r="O4575" s="142"/>
      <c r="P4575" s="142"/>
      <c r="Q4575" s="142"/>
      <c r="R4575" s="142"/>
      <c r="S4575" s="142"/>
      <c r="BB4575" s="147"/>
      <c r="BC4575" s="147">
        <f t="shared" si="1521"/>
        <v>24.870399999998305</v>
      </c>
      <c r="BD4575" s="163">
        <f t="shared" si="1522"/>
        <v>7.9999989450036421E-4</v>
      </c>
      <c r="BE4575" s="147">
        <f t="shared" si="1523"/>
        <v>2.085028033852669E-6</v>
      </c>
      <c r="BF4575" s="147">
        <f t="shared" si="1519"/>
        <v>2.085028033852669E-6</v>
      </c>
      <c r="BG4575" s="159" t="str">
        <f t="shared" si="1520"/>
        <v/>
      </c>
    </row>
    <row r="4576" spans="1:59" ht="20.100000000000001" customHeight="1" x14ac:dyDescent="0.25">
      <c r="A4576" s="147"/>
      <c r="B4576" s="147"/>
      <c r="C4576" s="147"/>
      <c r="D4576" s="147"/>
      <c r="E4576" s="147"/>
      <c r="F4576" s="147"/>
      <c r="G4576" s="147"/>
      <c r="H4576" s="147"/>
      <c r="I4576" s="147"/>
      <c r="J4576" s="147"/>
      <c r="K4576" s="142"/>
      <c r="L4576" s="142"/>
      <c r="M4576" s="142"/>
      <c r="N4576" s="142"/>
      <c r="O4576" s="142"/>
      <c r="P4576" s="142"/>
      <c r="Q4576" s="142"/>
      <c r="R4576" s="142"/>
      <c r="S4576" s="142"/>
      <c r="BB4576" s="147"/>
      <c r="BC4576" s="147">
        <f t="shared" si="1521"/>
        <v>24.876799999998305</v>
      </c>
      <c r="BD4576" s="163">
        <f t="shared" si="1522"/>
        <v>7.9791486646651154E-4</v>
      </c>
      <c r="BE4576" s="147">
        <f t="shared" si="1523"/>
        <v>2.0797037802596473E-6</v>
      </c>
      <c r="BF4576" s="147">
        <f t="shared" si="1519"/>
        <v>2.0797037802596473E-6</v>
      </c>
      <c r="BG4576" s="159" t="str">
        <f t="shared" si="1520"/>
        <v/>
      </c>
    </row>
    <row r="4577" spans="1:59" ht="20.100000000000001" customHeight="1" x14ac:dyDescent="0.25">
      <c r="A4577" s="147"/>
      <c r="B4577" s="147"/>
      <c r="C4577" s="147"/>
      <c r="D4577" s="147"/>
      <c r="E4577" s="147"/>
      <c r="F4577" s="147"/>
      <c r="G4577" s="147"/>
      <c r="H4577" s="147"/>
      <c r="I4577" s="147"/>
      <c r="J4577" s="147"/>
      <c r="K4577" s="142"/>
      <c r="L4577" s="142"/>
      <c r="M4577" s="142"/>
      <c r="N4577" s="142"/>
      <c r="O4577" s="142"/>
      <c r="P4577" s="142"/>
      <c r="Q4577" s="142"/>
      <c r="R4577" s="142"/>
      <c r="S4577" s="142"/>
      <c r="BB4577" s="147"/>
      <c r="BC4577" s="147">
        <f t="shared" si="1521"/>
        <v>24.883199999998304</v>
      </c>
      <c r="BD4577" s="163">
        <f t="shared" si="1522"/>
        <v>7.9583516268625189E-4</v>
      </c>
      <c r="BE4577" s="147">
        <f t="shared" si="1523"/>
        <v>2.0743927793366373E-6</v>
      </c>
      <c r="BF4577" s="147">
        <f t="shared" si="1519"/>
        <v>2.0743927793366373E-6</v>
      </c>
      <c r="BG4577" s="159" t="str">
        <f t="shared" si="1520"/>
        <v/>
      </c>
    </row>
    <row r="4578" spans="1:59" ht="20.100000000000001" customHeight="1" x14ac:dyDescent="0.25">
      <c r="A4578" s="147"/>
      <c r="B4578" s="147"/>
      <c r="C4578" s="147"/>
      <c r="D4578" s="147"/>
      <c r="E4578" s="147"/>
      <c r="F4578" s="147"/>
      <c r="G4578" s="147"/>
      <c r="H4578" s="147"/>
      <c r="I4578" s="147"/>
      <c r="J4578" s="147"/>
      <c r="K4578" s="142"/>
      <c r="L4578" s="142"/>
      <c r="M4578" s="142"/>
      <c r="N4578" s="142"/>
      <c r="O4578" s="142"/>
      <c r="P4578" s="142"/>
      <c r="Q4578" s="142"/>
      <c r="R4578" s="142"/>
      <c r="S4578" s="142"/>
      <c r="BB4578" s="147"/>
      <c r="BC4578" s="147">
        <f t="shared" si="1521"/>
        <v>24.889599999998303</v>
      </c>
      <c r="BD4578" s="163">
        <f t="shared" si="1522"/>
        <v>7.9376076990691526E-4</v>
      </c>
      <c r="BE4578" s="147">
        <f t="shared" si="1523"/>
        <v>2.0690949991728587E-6</v>
      </c>
      <c r="BF4578" s="147">
        <f t="shared" si="1519"/>
        <v>2.0690949991728587E-6</v>
      </c>
      <c r="BG4578" s="159" t="str">
        <f t="shared" si="1520"/>
        <v/>
      </c>
    </row>
    <row r="4579" spans="1:59" ht="20.100000000000001" customHeight="1" x14ac:dyDescent="0.25">
      <c r="A4579" s="147"/>
      <c r="B4579" s="147"/>
      <c r="C4579" s="147"/>
      <c r="D4579" s="147"/>
      <c r="E4579" s="147"/>
      <c r="F4579" s="147"/>
      <c r="G4579" s="147"/>
      <c r="H4579" s="147"/>
      <c r="I4579" s="147"/>
      <c r="J4579" s="147"/>
      <c r="K4579" s="142"/>
      <c r="L4579" s="142"/>
      <c r="M4579" s="142"/>
      <c r="N4579" s="142"/>
      <c r="O4579" s="142"/>
      <c r="P4579" s="142"/>
      <c r="Q4579" s="142"/>
      <c r="R4579" s="142"/>
      <c r="S4579" s="142"/>
      <c r="BB4579" s="147"/>
      <c r="BC4579" s="147">
        <f t="shared" si="1521"/>
        <v>24.895999999998303</v>
      </c>
      <c r="BD4579" s="163">
        <f t="shared" si="1522"/>
        <v>7.916916749077424E-4</v>
      </c>
      <c r="BE4579" s="147">
        <f t="shared" si="1523"/>
        <v>2.0638104079239925E-6</v>
      </c>
      <c r="BF4579" s="147">
        <f t="shared" si="1519"/>
        <v>2.0638104079239925E-6</v>
      </c>
      <c r="BG4579" s="159" t="str">
        <f t="shared" si="1520"/>
        <v/>
      </c>
    </row>
    <row r="4580" spans="1:59" ht="20.100000000000001" customHeight="1" x14ac:dyDescent="0.25">
      <c r="A4580" s="147"/>
      <c r="B4580" s="147"/>
      <c r="C4580" s="147"/>
      <c r="D4580" s="147"/>
      <c r="E4580" s="147"/>
      <c r="F4580" s="147"/>
      <c r="G4580" s="147"/>
      <c r="H4580" s="147"/>
      <c r="I4580" s="147"/>
      <c r="J4580" s="147"/>
      <c r="K4580" s="142"/>
      <c r="L4580" s="142"/>
      <c r="M4580" s="142"/>
      <c r="N4580" s="142"/>
      <c r="O4580" s="142"/>
      <c r="P4580" s="142"/>
      <c r="Q4580" s="142"/>
      <c r="R4580" s="142"/>
      <c r="S4580" s="142"/>
      <c r="BB4580" s="147"/>
      <c r="BC4580" s="147">
        <f t="shared" si="1521"/>
        <v>24.902399999998302</v>
      </c>
      <c r="BD4580" s="163">
        <f t="shared" si="1522"/>
        <v>7.8962786449981841E-4</v>
      </c>
      <c r="BE4580" s="147">
        <f t="shared" si="1523"/>
        <v>2.0585389738297455E-6</v>
      </c>
      <c r="BF4580" s="147">
        <f t="shared" si="1519"/>
        <v>2.0585389738297455E-6</v>
      </c>
      <c r="BG4580" s="159" t="str">
        <f t="shared" si="1520"/>
        <v/>
      </c>
    </row>
    <row r="4581" spans="1:59" ht="20.100000000000001" customHeight="1" x14ac:dyDescent="0.25">
      <c r="A4581" s="147"/>
      <c r="B4581" s="147"/>
      <c r="C4581" s="147"/>
      <c r="D4581" s="147"/>
      <c r="E4581" s="147"/>
      <c r="F4581" s="147"/>
      <c r="G4581" s="147"/>
      <c r="H4581" s="147"/>
      <c r="I4581" s="147"/>
      <c r="J4581" s="147"/>
      <c r="K4581" s="142"/>
      <c r="L4581" s="142"/>
      <c r="M4581" s="142"/>
      <c r="N4581" s="142"/>
      <c r="O4581" s="142"/>
      <c r="P4581" s="142"/>
      <c r="Q4581" s="142"/>
      <c r="R4581" s="142"/>
      <c r="S4581" s="142"/>
      <c r="BB4581" s="147"/>
      <c r="BC4581" s="147">
        <f t="shared" si="1521"/>
        <v>24.908799999998301</v>
      </c>
      <c r="BD4581" s="163">
        <f t="shared" si="1522"/>
        <v>7.8756932552598866E-4</v>
      </c>
      <c r="BE4581" s="147">
        <f t="shared" si="1523"/>
        <v>2.0532806651932505E-6</v>
      </c>
      <c r="BF4581" s="147">
        <f t="shared" si="1519"/>
        <v>2.0532806651932505E-6</v>
      </c>
      <c r="BG4581" s="159" t="str">
        <f t="shared" si="1520"/>
        <v/>
      </c>
    </row>
    <row r="4582" spans="1:59" ht="20.100000000000001" customHeight="1" x14ac:dyDescent="0.25">
      <c r="A4582" s="147"/>
      <c r="B4582" s="147"/>
      <c r="C4582" s="147"/>
      <c r="D4582" s="147"/>
      <c r="E4582" s="147"/>
      <c r="F4582" s="147"/>
      <c r="G4582" s="147"/>
      <c r="H4582" s="147"/>
      <c r="I4582" s="147"/>
      <c r="J4582" s="147"/>
      <c r="K4582" s="142"/>
      <c r="L4582" s="142"/>
      <c r="M4582" s="142"/>
      <c r="N4582" s="142"/>
      <c r="O4582" s="142"/>
      <c r="P4582" s="142"/>
      <c r="Q4582" s="142"/>
      <c r="R4582" s="142"/>
      <c r="S4582" s="142"/>
      <c r="BB4582" s="147"/>
      <c r="BC4582" s="147">
        <f t="shared" si="1521"/>
        <v>24.9151999999983</v>
      </c>
      <c r="BD4582" s="163">
        <f t="shared" si="1522"/>
        <v>7.8551604486079541E-4</v>
      </c>
      <c r="BE4582" s="147">
        <f t="shared" si="1523"/>
        <v>2.0480354503960279E-6</v>
      </c>
      <c r="BF4582" s="147">
        <f t="shared" si="1519"/>
        <v>2.0480354503960279E-6</v>
      </c>
      <c r="BG4582" s="159" t="str">
        <f t="shared" si="1520"/>
        <v/>
      </c>
    </row>
    <row r="4583" spans="1:59" ht="20.100000000000001" customHeight="1" x14ac:dyDescent="0.25">
      <c r="A4583" s="147"/>
      <c r="B4583" s="147"/>
      <c r="C4583" s="147"/>
      <c r="D4583" s="147"/>
      <c r="E4583" s="147"/>
      <c r="F4583" s="147"/>
      <c r="G4583" s="147"/>
      <c r="H4583" s="147"/>
      <c r="I4583" s="147"/>
      <c r="J4583" s="147"/>
      <c r="K4583" s="142"/>
      <c r="L4583" s="142"/>
      <c r="M4583" s="142"/>
      <c r="N4583" s="142"/>
      <c r="O4583" s="142"/>
      <c r="P4583" s="142"/>
      <c r="Q4583" s="142"/>
      <c r="R4583" s="142"/>
      <c r="S4583" s="142"/>
      <c r="BB4583" s="147"/>
      <c r="BC4583" s="147">
        <f t="shared" si="1521"/>
        <v>24.9215999999983</v>
      </c>
      <c r="BD4583" s="163">
        <f t="shared" si="1522"/>
        <v>7.8346800941039938E-4</v>
      </c>
      <c r="BE4583" s="147">
        <f t="shared" si="1523"/>
        <v>2.0428032978908302E-6</v>
      </c>
      <c r="BF4583" s="147">
        <f t="shared" si="1519"/>
        <v>2.0428032978908302E-6</v>
      </c>
      <c r="BG4583" s="159" t="str">
        <f t="shared" si="1520"/>
        <v/>
      </c>
    </row>
    <row r="4584" spans="1:59" ht="20.100000000000001" customHeight="1" x14ac:dyDescent="0.25">
      <c r="A4584" s="147"/>
      <c r="B4584" s="147"/>
      <c r="C4584" s="147"/>
      <c r="D4584" s="147"/>
      <c r="E4584" s="147"/>
      <c r="F4584" s="147"/>
      <c r="G4584" s="147"/>
      <c r="H4584" s="147"/>
      <c r="I4584" s="147"/>
      <c r="J4584" s="147"/>
      <c r="K4584" s="142"/>
      <c r="L4584" s="142"/>
      <c r="M4584" s="142"/>
      <c r="N4584" s="142"/>
      <c r="O4584" s="142"/>
      <c r="P4584" s="142"/>
      <c r="Q4584" s="142"/>
      <c r="R4584" s="142"/>
      <c r="S4584" s="142"/>
      <c r="BB4584" s="147"/>
      <c r="BC4584" s="147">
        <f t="shared" si="1521"/>
        <v>24.927999999998299</v>
      </c>
      <c r="BD4584" s="163">
        <f t="shared" si="1522"/>
        <v>7.8142520611250855E-4</v>
      </c>
      <c r="BE4584" s="147">
        <f t="shared" si="1523"/>
        <v>2.0375841762022926E-6</v>
      </c>
      <c r="BF4584" s="147">
        <f t="shared" si="1519"/>
        <v>2.0375841762022926E-6</v>
      </c>
      <c r="BG4584" s="159" t="str">
        <f t="shared" si="1520"/>
        <v/>
      </c>
    </row>
    <row r="4585" spans="1:59" ht="20.100000000000001" customHeight="1" x14ac:dyDescent="0.25">
      <c r="A4585" s="147"/>
      <c r="B4585" s="147"/>
      <c r="C4585" s="147"/>
      <c r="D4585" s="147"/>
      <c r="E4585" s="147"/>
      <c r="F4585" s="147"/>
      <c r="G4585" s="147"/>
      <c r="H4585" s="147"/>
      <c r="I4585" s="147"/>
      <c r="J4585" s="147"/>
      <c r="K4585" s="142"/>
      <c r="L4585" s="142"/>
      <c r="M4585" s="142"/>
      <c r="N4585" s="142"/>
      <c r="O4585" s="142"/>
      <c r="P4585" s="142"/>
      <c r="Q4585" s="142"/>
      <c r="R4585" s="142"/>
      <c r="S4585" s="142"/>
      <c r="BB4585" s="147"/>
      <c r="BC4585" s="147">
        <f t="shared" si="1521"/>
        <v>24.934399999998298</v>
      </c>
      <c r="BD4585" s="163">
        <f t="shared" si="1522"/>
        <v>7.7938762193630626E-4</v>
      </c>
      <c r="BE4585" s="147">
        <f t="shared" si="1523"/>
        <v>2.0323780539295349E-6</v>
      </c>
      <c r="BF4585" s="147">
        <f t="shared" si="1519"/>
        <v>2.0323780539295349E-6</v>
      </c>
      <c r="BG4585" s="159" t="str">
        <f t="shared" si="1520"/>
        <v/>
      </c>
    </row>
    <row r="4586" spans="1:59" ht="20.100000000000001" customHeight="1" x14ac:dyDescent="0.25">
      <c r="A4586" s="147"/>
      <c r="B4586" s="147"/>
      <c r="C4586" s="147"/>
      <c r="D4586" s="147"/>
      <c r="E4586" s="147"/>
      <c r="F4586" s="147"/>
      <c r="G4586" s="147"/>
      <c r="H4586" s="147"/>
      <c r="I4586" s="147"/>
      <c r="J4586" s="147"/>
      <c r="K4586" s="142"/>
      <c r="L4586" s="142"/>
      <c r="M4586" s="142"/>
      <c r="N4586" s="142"/>
      <c r="O4586" s="142"/>
      <c r="P4586" s="142"/>
      <c r="Q4586" s="142"/>
      <c r="R4586" s="142"/>
      <c r="S4586" s="142"/>
      <c r="BB4586" s="147"/>
      <c r="BC4586" s="147">
        <f t="shared" si="1521"/>
        <v>24.940799999998298</v>
      </c>
      <c r="BD4586" s="163">
        <f t="shared" si="1522"/>
        <v>7.7735524388237672E-4</v>
      </c>
      <c r="BE4586" s="147">
        <f t="shared" si="1523"/>
        <v>2.0271848997441017E-6</v>
      </c>
      <c r="BF4586" s="147">
        <f t="shared" si="1519"/>
        <v>2.0271848997441017E-6</v>
      </c>
      <c r="BG4586" s="159" t="str">
        <f t="shared" si="1520"/>
        <v/>
      </c>
    </row>
    <row r="4587" spans="1:59" ht="20.100000000000001" customHeight="1" x14ac:dyDescent="0.25">
      <c r="A4587" s="147"/>
      <c r="B4587" s="147"/>
      <c r="C4587" s="147"/>
      <c r="D4587" s="147"/>
      <c r="E4587" s="147"/>
      <c r="F4587" s="147"/>
      <c r="G4587" s="147"/>
      <c r="H4587" s="147"/>
      <c r="I4587" s="147"/>
      <c r="J4587" s="147"/>
      <c r="K4587" s="142"/>
      <c r="L4587" s="142"/>
      <c r="M4587" s="142"/>
      <c r="N4587" s="142"/>
      <c r="O4587" s="142"/>
      <c r="P4587" s="142"/>
      <c r="Q4587" s="142"/>
      <c r="R4587" s="142"/>
      <c r="S4587" s="142"/>
      <c r="BB4587" s="147"/>
      <c r="BC4587" s="147">
        <f t="shared" si="1521"/>
        <v>24.947199999998297</v>
      </c>
      <c r="BD4587" s="163">
        <f t="shared" si="1522"/>
        <v>7.7532805898263262E-4</v>
      </c>
      <c r="BE4587" s="147">
        <f t="shared" si="1523"/>
        <v>2.0220046823859507E-6</v>
      </c>
      <c r="BF4587" s="147">
        <f t="shared" si="1519"/>
        <v>2.0220046823859507E-6</v>
      </c>
      <c r="BG4587" s="159" t="str">
        <f t="shared" si="1520"/>
        <v/>
      </c>
    </row>
    <row r="4588" spans="1:59" ht="20.100000000000001" customHeight="1" x14ac:dyDescent="0.25">
      <c r="A4588" s="147"/>
      <c r="B4588" s="147"/>
      <c r="C4588" s="147"/>
      <c r="D4588" s="147"/>
      <c r="E4588" s="147"/>
      <c r="F4588" s="147"/>
      <c r="G4588" s="147"/>
      <c r="H4588" s="147"/>
      <c r="I4588" s="147"/>
      <c r="J4588" s="147"/>
      <c r="K4588" s="142"/>
      <c r="L4588" s="142"/>
      <c r="M4588" s="142"/>
      <c r="N4588" s="142"/>
      <c r="O4588" s="142"/>
      <c r="P4588" s="142"/>
      <c r="Q4588" s="142"/>
      <c r="R4588" s="142"/>
      <c r="S4588" s="142"/>
      <c r="BB4588" s="147"/>
      <c r="BC4588" s="147">
        <f t="shared" si="1521"/>
        <v>24.953599999998296</v>
      </c>
      <c r="BD4588" s="163">
        <f t="shared" si="1522"/>
        <v>7.7330605430024667E-4</v>
      </c>
      <c r="BE4588" s="147">
        <f t="shared" si="1523"/>
        <v>2.0168373706729937E-6</v>
      </c>
      <c r="BF4588" s="147">
        <f t="shared" si="1519"/>
        <v>2.0168373706729937E-6</v>
      </c>
      <c r="BG4588" s="159" t="str">
        <f t="shared" si="1520"/>
        <v/>
      </c>
    </row>
    <row r="4589" spans="1:59" ht="20.100000000000001" customHeight="1" x14ac:dyDescent="0.25">
      <c r="A4589" s="147"/>
      <c r="B4589" s="147"/>
      <c r="C4589" s="147"/>
      <c r="D4589" s="147"/>
      <c r="E4589" s="147"/>
      <c r="F4589" s="147"/>
      <c r="G4589" s="147"/>
      <c r="H4589" s="147"/>
      <c r="I4589" s="147"/>
      <c r="J4589" s="147"/>
      <c r="K4589" s="142"/>
      <c r="L4589" s="142"/>
      <c r="M4589" s="142"/>
      <c r="N4589" s="142"/>
      <c r="O4589" s="142"/>
      <c r="P4589" s="142"/>
      <c r="Q4589" s="142"/>
      <c r="R4589" s="142"/>
      <c r="S4589" s="142"/>
      <c r="BB4589" s="147"/>
      <c r="BC4589" s="147">
        <f t="shared" si="1521"/>
        <v>24.959999999998296</v>
      </c>
      <c r="BD4589" s="163">
        <f t="shared" si="1522"/>
        <v>7.7128921692957368E-4</v>
      </c>
      <c r="BE4589" s="147">
        <f t="shared" si="1523"/>
        <v>2.0116829334880862E-6</v>
      </c>
      <c r="BF4589" s="147">
        <f t="shared" si="1519"/>
        <v>2.0116829334880862E-6</v>
      </c>
      <c r="BG4589" s="159" t="str">
        <f t="shared" si="1520"/>
        <v/>
      </c>
    </row>
    <row r="4590" spans="1:59" ht="20.100000000000001" customHeight="1" x14ac:dyDescent="0.25">
      <c r="A4590" s="147"/>
      <c r="B4590" s="147"/>
      <c r="C4590" s="147"/>
      <c r="D4590" s="147"/>
      <c r="E4590" s="147"/>
      <c r="F4590" s="147"/>
      <c r="G4590" s="147"/>
      <c r="H4590" s="147"/>
      <c r="I4590" s="147"/>
      <c r="J4590" s="147"/>
      <c r="K4590" s="142"/>
      <c r="L4590" s="142"/>
      <c r="M4590" s="142"/>
      <c r="N4590" s="142"/>
      <c r="O4590" s="142"/>
      <c r="P4590" s="142"/>
      <c r="Q4590" s="142"/>
      <c r="R4590" s="142"/>
      <c r="S4590" s="142"/>
      <c r="BB4590" s="147"/>
      <c r="BC4590" s="147">
        <f t="shared" si="1521"/>
        <v>24.966399999998295</v>
      </c>
      <c r="BD4590" s="163">
        <f t="shared" si="1522"/>
        <v>7.6927753399608559E-4</v>
      </c>
      <c r="BE4590" s="147">
        <f t="shared" si="1523"/>
        <v>2.0065413397922548E-6</v>
      </c>
      <c r="BF4590" s="147">
        <f t="shared" si="1519"/>
        <v>2.0065413397922548E-6</v>
      </c>
      <c r="BG4590" s="159" t="str">
        <f t="shared" si="1520"/>
        <v/>
      </c>
    </row>
    <row r="4591" spans="1:59" ht="20.100000000000001" customHeight="1" x14ac:dyDescent="0.25">
      <c r="A4591" s="147"/>
      <c r="B4591" s="147"/>
      <c r="C4591" s="147"/>
      <c r="D4591" s="147"/>
      <c r="E4591" s="147"/>
      <c r="F4591" s="147"/>
      <c r="G4591" s="147"/>
      <c r="H4591" s="147"/>
      <c r="I4591" s="147"/>
      <c r="J4591" s="147"/>
      <c r="K4591" s="142"/>
      <c r="L4591" s="142"/>
      <c r="M4591" s="142"/>
      <c r="N4591" s="142"/>
      <c r="O4591" s="142"/>
      <c r="P4591" s="142"/>
      <c r="Q4591" s="142"/>
      <c r="R4591" s="142"/>
      <c r="S4591" s="142"/>
      <c r="BB4591" s="147"/>
      <c r="BC4591" s="147">
        <f t="shared" si="1521"/>
        <v>24.972799999998294</v>
      </c>
      <c r="BD4591" s="163">
        <f t="shared" si="1522"/>
        <v>7.6727099265629334E-4</v>
      </c>
      <c r="BE4591" s="147">
        <f t="shared" si="1523"/>
        <v>2.0014125586153729E-6</v>
      </c>
      <c r="BF4591" s="147">
        <f t="shared" si="1519"/>
        <v>2.0014125586153729E-6</v>
      </c>
      <c r="BG4591" s="159" t="str">
        <f t="shared" si="1520"/>
        <v/>
      </c>
    </row>
    <row r="4592" spans="1:59" ht="20.100000000000001" customHeight="1" x14ac:dyDescent="0.25">
      <c r="A4592" s="147"/>
      <c r="B4592" s="147"/>
      <c r="C4592" s="147"/>
      <c r="D4592" s="147"/>
      <c r="E4592" s="147"/>
      <c r="F4592" s="147"/>
      <c r="G4592" s="147"/>
      <c r="H4592" s="147"/>
      <c r="I4592" s="147"/>
      <c r="J4592" s="147"/>
      <c r="K4592" s="142"/>
      <c r="L4592" s="142"/>
      <c r="M4592" s="142"/>
      <c r="N4592" s="142"/>
      <c r="O4592" s="142"/>
      <c r="P4592" s="142"/>
      <c r="Q4592" s="142"/>
      <c r="R4592" s="142"/>
      <c r="S4592" s="142"/>
      <c r="BB4592" s="147"/>
      <c r="BC4592" s="147">
        <f t="shared" si="1521"/>
        <v>24.979199999998293</v>
      </c>
      <c r="BD4592" s="163">
        <f t="shared" si="1522"/>
        <v>7.6526958009767796E-4</v>
      </c>
      <c r="BE4592" s="147">
        <f t="shared" si="1523"/>
        <v>1.9962965590585458E-6</v>
      </c>
      <c r="BF4592" s="147">
        <f t="shared" si="1519"/>
        <v>1.9962965590585458E-6</v>
      </c>
      <c r="BG4592" s="159" t="str">
        <f t="shared" si="1520"/>
        <v/>
      </c>
    </row>
    <row r="4593" spans="1:59" ht="20.100000000000001" customHeight="1" x14ac:dyDescent="0.25">
      <c r="A4593" s="147"/>
      <c r="B4593" s="147"/>
      <c r="C4593" s="147"/>
      <c r="D4593" s="147"/>
      <c r="E4593" s="147"/>
      <c r="F4593" s="147"/>
      <c r="G4593" s="147"/>
      <c r="H4593" s="147"/>
      <c r="I4593" s="147"/>
      <c r="J4593" s="147"/>
      <c r="K4593" s="142"/>
      <c r="L4593" s="142"/>
      <c r="M4593" s="142"/>
      <c r="N4593" s="142"/>
      <c r="O4593" s="142"/>
      <c r="P4593" s="142"/>
      <c r="Q4593" s="142"/>
      <c r="R4593" s="142"/>
      <c r="S4593" s="142"/>
      <c r="BB4593" s="147"/>
      <c r="BC4593" s="147">
        <f t="shared" si="1521"/>
        <v>24.985599999998293</v>
      </c>
      <c r="BD4593" s="163">
        <f t="shared" si="1522"/>
        <v>7.6327328353861942E-4</v>
      </c>
      <c r="BE4593" s="147">
        <f t="shared" si="1523"/>
        <v>1.9911933102920512E-6</v>
      </c>
      <c r="BF4593" s="147">
        <f t="shared" ref="BF4593:BF4656" si="1524">IF(BD4593&lt;(1-$BB$693),BE4593,"")</f>
        <v>1.9911933102920512E-6</v>
      </c>
      <c r="BG4593" s="159" t="str">
        <f t="shared" ref="BG4593:BG4656" si="1525">IF(BD4593&lt;(1-$BB$699),BE4593,"")</f>
        <v/>
      </c>
    </row>
    <row r="4594" spans="1:59" ht="20.100000000000001" customHeight="1" x14ac:dyDescent="0.25">
      <c r="A4594" s="147"/>
      <c r="B4594" s="147"/>
      <c r="C4594" s="147"/>
      <c r="D4594" s="147"/>
      <c r="E4594" s="147"/>
      <c r="F4594" s="147"/>
      <c r="G4594" s="147"/>
      <c r="H4594" s="147"/>
      <c r="I4594" s="147"/>
      <c r="J4594" s="147"/>
      <c r="K4594" s="142"/>
      <c r="L4594" s="142"/>
      <c r="M4594" s="142"/>
      <c r="N4594" s="142"/>
      <c r="O4594" s="142"/>
      <c r="P4594" s="142"/>
      <c r="Q4594" s="142"/>
      <c r="R4594" s="142"/>
      <c r="S4594" s="142"/>
      <c r="BB4594" s="147"/>
      <c r="BC4594" s="147">
        <f t="shared" ref="BC4594:BC4657" si="1526">BC4593+$BF$686</f>
        <v>24.991999999998292</v>
      </c>
      <c r="BD4594" s="163">
        <f t="shared" ref="BD4594:BD4657" si="1527">_xlfn.CHISQ.DIST.RT(BC4594,7)</f>
        <v>7.6128209022832737E-4</v>
      </c>
      <c r="BE4594" s="147">
        <f t="shared" ref="BE4594:BE4657" si="1528">BD4594-BD4595</f>
        <v>1.986102781564446E-6</v>
      </c>
      <c r="BF4594" s="147">
        <f t="shared" si="1524"/>
        <v>1.986102781564446E-6</v>
      </c>
      <c r="BG4594" s="159" t="str">
        <f t="shared" si="1525"/>
        <v/>
      </c>
    </row>
    <row r="4595" spans="1:59" ht="20.100000000000001" customHeight="1" x14ac:dyDescent="0.25">
      <c r="A4595" s="147"/>
      <c r="B4595" s="147"/>
      <c r="C4595" s="147"/>
      <c r="D4595" s="147"/>
      <c r="E4595" s="147"/>
      <c r="F4595" s="147"/>
      <c r="G4595" s="147"/>
      <c r="H4595" s="147"/>
      <c r="I4595" s="147"/>
      <c r="J4595" s="147"/>
      <c r="K4595" s="142"/>
      <c r="L4595" s="142"/>
      <c r="M4595" s="142"/>
      <c r="N4595" s="142"/>
      <c r="O4595" s="142"/>
      <c r="P4595" s="142"/>
      <c r="Q4595" s="142"/>
      <c r="R4595" s="142"/>
      <c r="S4595" s="142"/>
      <c r="BB4595" s="147"/>
      <c r="BC4595" s="147">
        <f t="shared" si="1526"/>
        <v>24.998399999998291</v>
      </c>
      <c r="BD4595" s="163">
        <f t="shared" si="1527"/>
        <v>7.5929598744676292E-4</v>
      </c>
      <c r="BE4595" s="147">
        <f t="shared" si="1528"/>
        <v>1.9810249421851108E-6</v>
      </c>
      <c r="BF4595" s="147">
        <f t="shared" si="1524"/>
        <v>1.9810249421851108E-6</v>
      </c>
      <c r="BG4595" s="159" t="str">
        <f t="shared" si="1525"/>
        <v/>
      </c>
    </row>
    <row r="4596" spans="1:59" ht="20.100000000000001" customHeight="1" x14ac:dyDescent="0.25">
      <c r="A4596" s="147"/>
      <c r="B4596" s="147"/>
      <c r="C4596" s="147"/>
      <c r="D4596" s="147"/>
      <c r="E4596" s="147"/>
      <c r="F4596" s="147"/>
      <c r="G4596" s="147"/>
      <c r="H4596" s="147"/>
      <c r="I4596" s="147"/>
      <c r="J4596" s="147"/>
      <c r="K4596" s="142"/>
      <c r="L4596" s="142"/>
      <c r="M4596" s="142"/>
      <c r="N4596" s="142"/>
      <c r="O4596" s="142"/>
      <c r="P4596" s="142"/>
      <c r="Q4596" s="142"/>
      <c r="R4596" s="142"/>
      <c r="S4596" s="142"/>
      <c r="BB4596" s="147"/>
      <c r="BC4596" s="147">
        <f t="shared" si="1526"/>
        <v>25.004799999998291</v>
      </c>
      <c r="BD4596" s="163">
        <f t="shared" si="1527"/>
        <v>7.5731496250457781E-4</v>
      </c>
      <c r="BE4596" s="147">
        <f t="shared" si="1528"/>
        <v>1.9759597615450668E-6</v>
      </c>
      <c r="BF4596" s="147">
        <f t="shared" si="1524"/>
        <v>1.9759597615450668E-6</v>
      </c>
      <c r="BG4596" s="159" t="str">
        <f t="shared" si="1525"/>
        <v/>
      </c>
    </row>
    <row r="4597" spans="1:59" ht="20.100000000000001" customHeight="1" x14ac:dyDescent="0.25">
      <c r="A4597" s="147"/>
      <c r="B4597" s="147"/>
      <c r="C4597" s="147"/>
      <c r="D4597" s="147"/>
      <c r="E4597" s="147"/>
      <c r="F4597" s="147"/>
      <c r="G4597" s="147"/>
      <c r="H4597" s="147"/>
      <c r="I4597" s="147"/>
      <c r="J4597" s="147"/>
      <c r="K4597" s="142"/>
      <c r="L4597" s="142"/>
      <c r="M4597" s="142"/>
      <c r="N4597" s="142"/>
      <c r="O4597" s="142"/>
      <c r="P4597" s="142"/>
      <c r="Q4597" s="142"/>
      <c r="R4597" s="142"/>
      <c r="S4597" s="142"/>
      <c r="BB4597" s="147"/>
      <c r="BC4597" s="147">
        <f t="shared" si="1526"/>
        <v>25.01119999999829</v>
      </c>
      <c r="BD4597" s="163">
        <f t="shared" si="1527"/>
        <v>7.5533900274303274E-4</v>
      </c>
      <c r="BE4597" s="147">
        <f t="shared" si="1528"/>
        <v>1.9709072090937736E-6</v>
      </c>
      <c r="BF4597" s="147">
        <f t="shared" si="1524"/>
        <v>1.9709072090937736E-6</v>
      </c>
      <c r="BG4597" s="159" t="str">
        <f t="shared" si="1525"/>
        <v/>
      </c>
    </row>
    <row r="4598" spans="1:59" ht="20.100000000000001" customHeight="1" x14ac:dyDescent="0.25">
      <c r="A4598" s="147"/>
      <c r="B4598" s="147"/>
      <c r="C4598" s="147"/>
      <c r="D4598" s="147"/>
      <c r="E4598" s="147"/>
      <c r="F4598" s="147"/>
      <c r="G4598" s="147"/>
      <c r="H4598" s="147"/>
      <c r="I4598" s="147"/>
      <c r="J4598" s="147"/>
      <c r="K4598" s="142"/>
      <c r="L4598" s="142"/>
      <c r="M4598" s="142"/>
      <c r="N4598" s="142"/>
      <c r="O4598" s="142"/>
      <c r="P4598" s="142"/>
      <c r="Q4598" s="142"/>
      <c r="R4598" s="142"/>
      <c r="S4598" s="142"/>
      <c r="BB4598" s="147"/>
      <c r="BC4598" s="147">
        <f t="shared" si="1526"/>
        <v>25.017599999998289</v>
      </c>
      <c r="BD4598" s="163">
        <f t="shared" si="1527"/>
        <v>7.5336809553393897E-4</v>
      </c>
      <c r="BE4598" s="147">
        <f t="shared" si="1528"/>
        <v>1.9658672543653669E-6</v>
      </c>
      <c r="BF4598" s="147">
        <f t="shared" si="1524"/>
        <v>1.9658672543653669E-6</v>
      </c>
      <c r="BG4598" s="159" t="str">
        <f t="shared" si="1525"/>
        <v/>
      </c>
    </row>
    <row r="4599" spans="1:59" ht="20.100000000000001" customHeight="1" x14ac:dyDescent="0.25">
      <c r="A4599" s="147"/>
      <c r="B4599" s="147"/>
      <c r="C4599" s="147"/>
      <c r="D4599" s="147"/>
      <c r="E4599" s="147"/>
      <c r="F4599" s="147"/>
      <c r="G4599" s="147"/>
      <c r="H4599" s="147"/>
      <c r="I4599" s="147"/>
      <c r="J4599" s="147"/>
      <c r="K4599" s="142"/>
      <c r="L4599" s="142"/>
      <c r="M4599" s="142"/>
      <c r="N4599" s="142"/>
      <c r="O4599" s="142"/>
      <c r="P4599" s="142"/>
      <c r="Q4599" s="142"/>
      <c r="R4599" s="142"/>
      <c r="S4599" s="142"/>
      <c r="BB4599" s="147"/>
      <c r="BC4599" s="147">
        <f t="shared" si="1526"/>
        <v>25.023999999998289</v>
      </c>
      <c r="BD4599" s="163">
        <f t="shared" si="1527"/>
        <v>7.514022282795736E-4</v>
      </c>
      <c r="BE4599" s="147">
        <f t="shared" si="1528"/>
        <v>1.9608398669511201E-6</v>
      </c>
      <c r="BF4599" s="147">
        <f t="shared" si="1524"/>
        <v>1.9608398669511201E-6</v>
      </c>
      <c r="BG4599" s="159" t="str">
        <f t="shared" si="1525"/>
        <v/>
      </c>
    </row>
    <row r="4600" spans="1:59" ht="20.100000000000001" customHeight="1" x14ac:dyDescent="0.25">
      <c r="A4600" s="147"/>
      <c r="B4600" s="147"/>
      <c r="C4600" s="147"/>
      <c r="D4600" s="147"/>
      <c r="E4600" s="147"/>
      <c r="F4600" s="147"/>
      <c r="G4600" s="147"/>
      <c r="H4600" s="147"/>
      <c r="I4600" s="147"/>
      <c r="J4600" s="147"/>
      <c r="K4600" s="142"/>
      <c r="L4600" s="142"/>
      <c r="M4600" s="142"/>
      <c r="N4600" s="142"/>
      <c r="O4600" s="142"/>
      <c r="P4600" s="142"/>
      <c r="Q4600" s="142"/>
      <c r="R4600" s="142"/>
      <c r="S4600" s="142"/>
      <c r="BB4600" s="147"/>
      <c r="BC4600" s="147">
        <f t="shared" si="1526"/>
        <v>25.030399999998288</v>
      </c>
      <c r="BD4600" s="163">
        <f t="shared" si="1527"/>
        <v>7.4944138841262248E-4</v>
      </c>
      <c r="BE4600" s="147">
        <f t="shared" si="1528"/>
        <v>1.9558250165212362E-6</v>
      </c>
      <c r="BF4600" s="147">
        <f t="shared" si="1524"/>
        <v>1.9558250165212362E-6</v>
      </c>
      <c r="BG4600" s="159" t="str">
        <f t="shared" si="1525"/>
        <v/>
      </c>
    </row>
    <row r="4601" spans="1:59" ht="20.100000000000001" customHeight="1" x14ac:dyDescent="0.25">
      <c r="A4601" s="147"/>
      <c r="B4601" s="147"/>
      <c r="C4601" s="147"/>
      <c r="D4601" s="147"/>
      <c r="E4601" s="147"/>
      <c r="F4601" s="147"/>
      <c r="G4601" s="147"/>
      <c r="H4601" s="147"/>
      <c r="I4601" s="147"/>
      <c r="J4601" s="147"/>
      <c r="K4601" s="142"/>
      <c r="L4601" s="142"/>
      <c r="M4601" s="142"/>
      <c r="N4601" s="142"/>
      <c r="O4601" s="142"/>
      <c r="P4601" s="142"/>
      <c r="Q4601" s="142"/>
      <c r="R4601" s="142"/>
      <c r="S4601" s="142"/>
      <c r="BB4601" s="147"/>
      <c r="BC4601" s="147">
        <f t="shared" si="1526"/>
        <v>25.036799999998287</v>
      </c>
      <c r="BD4601" s="163">
        <f t="shared" si="1527"/>
        <v>7.4748556339610125E-4</v>
      </c>
      <c r="BE4601" s="147">
        <f t="shared" si="1528"/>
        <v>1.9508226728122717E-6</v>
      </c>
      <c r="BF4601" s="147">
        <f t="shared" si="1524"/>
        <v>1.9508226728122717E-6</v>
      </c>
      <c r="BG4601" s="159" t="str">
        <f t="shared" si="1525"/>
        <v/>
      </c>
    </row>
    <row r="4602" spans="1:59" ht="20.100000000000001" customHeight="1" x14ac:dyDescent="0.25">
      <c r="A4602" s="147"/>
      <c r="B4602" s="147"/>
      <c r="C4602" s="147"/>
      <c r="D4602" s="147"/>
      <c r="E4602" s="147"/>
      <c r="F4602" s="147"/>
      <c r="G4602" s="147"/>
      <c r="H4602" s="147"/>
      <c r="I4602" s="147"/>
      <c r="J4602" s="147"/>
      <c r="K4602" s="142"/>
      <c r="L4602" s="142"/>
      <c r="M4602" s="142"/>
      <c r="N4602" s="142"/>
      <c r="O4602" s="142"/>
      <c r="P4602" s="142"/>
      <c r="Q4602" s="142"/>
      <c r="R4602" s="142"/>
      <c r="S4602" s="142"/>
      <c r="BB4602" s="147"/>
      <c r="BC4602" s="147">
        <f t="shared" si="1526"/>
        <v>25.043199999998286</v>
      </c>
      <c r="BD4602" s="163">
        <f t="shared" si="1527"/>
        <v>7.4553474072328897E-4</v>
      </c>
      <c r="BE4602" s="147">
        <f t="shared" si="1528"/>
        <v>1.9458328056302801E-6</v>
      </c>
      <c r="BF4602" s="147">
        <f t="shared" si="1524"/>
        <v>1.9458328056302801E-6</v>
      </c>
      <c r="BG4602" s="159" t="str">
        <f t="shared" si="1525"/>
        <v/>
      </c>
    </row>
    <row r="4603" spans="1:59" ht="20.100000000000001" customHeight="1" x14ac:dyDescent="0.25">
      <c r="A4603" s="147"/>
      <c r="B4603" s="147"/>
      <c r="C4603" s="147"/>
      <c r="D4603" s="147"/>
      <c r="E4603" s="147"/>
      <c r="F4603" s="147"/>
      <c r="G4603" s="147"/>
      <c r="H4603" s="147"/>
      <c r="I4603" s="147"/>
      <c r="J4603" s="147"/>
      <c r="K4603" s="142"/>
      <c r="L4603" s="142"/>
      <c r="M4603" s="142"/>
      <c r="N4603" s="142"/>
      <c r="O4603" s="142"/>
      <c r="P4603" s="142"/>
      <c r="Q4603" s="142"/>
      <c r="R4603" s="142"/>
      <c r="S4603" s="142"/>
      <c r="BB4603" s="147"/>
      <c r="BC4603" s="147">
        <f t="shared" si="1526"/>
        <v>25.049599999998286</v>
      </c>
      <c r="BD4603" s="163">
        <f t="shared" si="1527"/>
        <v>7.4358890791765869E-4</v>
      </c>
      <c r="BE4603" s="147">
        <f t="shared" si="1528"/>
        <v>1.940855384854499E-6</v>
      </c>
      <c r="BF4603" s="147">
        <f t="shared" si="1524"/>
        <v>1.940855384854499E-6</v>
      </c>
      <c r="BG4603" s="159" t="str">
        <f t="shared" si="1525"/>
        <v/>
      </c>
    </row>
    <row r="4604" spans="1:59" ht="20.100000000000001" customHeight="1" x14ac:dyDescent="0.25">
      <c r="A4604" s="147"/>
      <c r="B4604" s="147"/>
      <c r="C4604" s="147"/>
      <c r="D4604" s="147"/>
      <c r="E4604" s="147"/>
      <c r="F4604" s="147"/>
      <c r="G4604" s="147"/>
      <c r="H4604" s="147"/>
      <c r="I4604" s="147"/>
      <c r="J4604" s="147"/>
      <c r="K4604" s="142"/>
      <c r="L4604" s="142"/>
      <c r="M4604" s="142"/>
      <c r="N4604" s="142"/>
      <c r="O4604" s="142"/>
      <c r="P4604" s="142"/>
      <c r="Q4604" s="142"/>
      <c r="R4604" s="142"/>
      <c r="S4604" s="142"/>
      <c r="BB4604" s="147"/>
      <c r="BC4604" s="147">
        <f t="shared" si="1526"/>
        <v>25.055999999998285</v>
      </c>
      <c r="BD4604" s="163">
        <f t="shared" si="1527"/>
        <v>7.416480525328042E-4</v>
      </c>
      <c r="BE4604" s="147">
        <f t="shared" si="1528"/>
        <v>1.9358903804297597E-6</v>
      </c>
      <c r="BF4604" s="147">
        <f t="shared" si="1524"/>
        <v>1.9358903804297597E-6</v>
      </c>
      <c r="BG4604" s="159" t="str">
        <f t="shared" si="1525"/>
        <v/>
      </c>
    </row>
    <row r="4605" spans="1:59" ht="20.100000000000001" customHeight="1" x14ac:dyDescent="0.25">
      <c r="A4605" s="147"/>
      <c r="B4605" s="147"/>
      <c r="C4605" s="147"/>
      <c r="D4605" s="147"/>
      <c r="E4605" s="147"/>
      <c r="F4605" s="147"/>
      <c r="G4605" s="147"/>
      <c r="H4605" s="147"/>
      <c r="I4605" s="147"/>
      <c r="J4605" s="147"/>
      <c r="K4605" s="142"/>
      <c r="L4605" s="142"/>
      <c r="M4605" s="142"/>
      <c r="N4605" s="142"/>
      <c r="O4605" s="142"/>
      <c r="P4605" s="142"/>
      <c r="Q4605" s="142"/>
      <c r="R4605" s="142"/>
      <c r="S4605" s="142"/>
      <c r="BB4605" s="147"/>
      <c r="BC4605" s="147">
        <f t="shared" si="1526"/>
        <v>25.062399999998284</v>
      </c>
      <c r="BD4605" s="163">
        <f t="shared" si="1527"/>
        <v>7.3971216215237444E-4</v>
      </c>
      <c r="BE4605" s="147">
        <f t="shared" si="1528"/>
        <v>1.9309377623729935E-6</v>
      </c>
      <c r="BF4605" s="147">
        <f t="shared" si="1524"/>
        <v>1.9309377623729935E-6</v>
      </c>
      <c r="BG4605" s="159" t="str">
        <f t="shared" si="1525"/>
        <v/>
      </c>
    </row>
    <row r="4606" spans="1:59" ht="20.100000000000001" customHeight="1" x14ac:dyDescent="0.25">
      <c r="A4606" s="147"/>
      <c r="B4606" s="147"/>
      <c r="C4606" s="147"/>
      <c r="D4606" s="147"/>
      <c r="E4606" s="147"/>
      <c r="F4606" s="147"/>
      <c r="G4606" s="147"/>
      <c r="H4606" s="147"/>
      <c r="I4606" s="147"/>
      <c r="J4606" s="147"/>
      <c r="K4606" s="142"/>
      <c r="L4606" s="142"/>
      <c r="M4606" s="142"/>
      <c r="N4606" s="142"/>
      <c r="O4606" s="142"/>
      <c r="P4606" s="142"/>
      <c r="Q4606" s="142"/>
      <c r="R4606" s="142"/>
      <c r="S4606" s="142"/>
      <c r="BB4606" s="147"/>
      <c r="BC4606" s="147">
        <f t="shared" si="1526"/>
        <v>25.068799999998284</v>
      </c>
      <c r="BD4606" s="163">
        <f t="shared" si="1527"/>
        <v>7.3778122439000144E-4</v>
      </c>
      <c r="BE4606" s="147">
        <f t="shared" si="1528"/>
        <v>1.9259975007690023E-6</v>
      </c>
      <c r="BF4606" s="147">
        <f t="shared" si="1524"/>
        <v>1.9259975007690023E-6</v>
      </c>
      <c r="BG4606" s="159" t="str">
        <f t="shared" si="1525"/>
        <v/>
      </c>
    </row>
    <row r="4607" spans="1:59" ht="20.100000000000001" customHeight="1" x14ac:dyDescent="0.25">
      <c r="A4607" s="147"/>
      <c r="B4607" s="147"/>
      <c r="C4607" s="147"/>
      <c r="D4607" s="147"/>
      <c r="E4607" s="147"/>
      <c r="F4607" s="147"/>
      <c r="G4607" s="147"/>
      <c r="H4607" s="147"/>
      <c r="I4607" s="147"/>
      <c r="J4607" s="147"/>
      <c r="K4607" s="142"/>
      <c r="L4607" s="142"/>
      <c r="M4607" s="142"/>
      <c r="N4607" s="142"/>
      <c r="O4607" s="142"/>
      <c r="P4607" s="142"/>
      <c r="Q4607" s="142"/>
      <c r="R4607" s="142"/>
      <c r="S4607" s="142"/>
      <c r="BB4607" s="147"/>
      <c r="BC4607" s="147">
        <f t="shared" si="1526"/>
        <v>25.075199999998283</v>
      </c>
      <c r="BD4607" s="163">
        <f t="shared" si="1527"/>
        <v>7.3585522688923244E-4</v>
      </c>
      <c r="BE4607" s="147">
        <f t="shared" si="1528"/>
        <v>1.9210695657703508E-6</v>
      </c>
      <c r="BF4607" s="147">
        <f t="shared" si="1524"/>
        <v>1.9210695657703508E-6</v>
      </c>
      <c r="BG4607" s="159" t="str">
        <f t="shared" si="1525"/>
        <v/>
      </c>
    </row>
    <row r="4608" spans="1:59" ht="20.100000000000001" customHeight="1" x14ac:dyDescent="0.25">
      <c r="A4608" s="147"/>
      <c r="B4608" s="147"/>
      <c r="C4608" s="147"/>
      <c r="D4608" s="147"/>
      <c r="E4608" s="147"/>
      <c r="F4608" s="147"/>
      <c r="G4608" s="147"/>
      <c r="H4608" s="147"/>
      <c r="I4608" s="147"/>
      <c r="J4608" s="147"/>
      <c r="K4608" s="142"/>
      <c r="L4608" s="142"/>
      <c r="M4608" s="142"/>
      <c r="N4608" s="142"/>
      <c r="O4608" s="142"/>
      <c r="P4608" s="142"/>
      <c r="Q4608" s="142"/>
      <c r="R4608" s="142"/>
      <c r="S4608" s="142"/>
      <c r="BB4608" s="147"/>
      <c r="BC4608" s="147">
        <f t="shared" si="1526"/>
        <v>25.081599999998282</v>
      </c>
      <c r="BD4608" s="163">
        <f t="shared" si="1527"/>
        <v>7.3393415732346209E-4</v>
      </c>
      <c r="BE4608" s="147">
        <f t="shared" si="1528"/>
        <v>1.9161539276043053E-6</v>
      </c>
      <c r="BF4608" s="147">
        <f t="shared" si="1524"/>
        <v>1.9161539276043053E-6</v>
      </c>
      <c r="BG4608" s="159" t="str">
        <f t="shared" si="1525"/>
        <v/>
      </c>
    </row>
    <row r="4609" spans="1:59" ht="20.100000000000001" customHeight="1" x14ac:dyDescent="0.25">
      <c r="A4609" s="147"/>
      <c r="B4609" s="147"/>
      <c r="C4609" s="147"/>
      <c r="D4609" s="147"/>
      <c r="E4609" s="147"/>
      <c r="F4609" s="147"/>
      <c r="G4609" s="147"/>
      <c r="H4609" s="147"/>
      <c r="I4609" s="147"/>
      <c r="J4609" s="147"/>
      <c r="K4609" s="142"/>
      <c r="L4609" s="142"/>
      <c r="M4609" s="142"/>
      <c r="N4609" s="142"/>
      <c r="O4609" s="142"/>
      <c r="P4609" s="142"/>
      <c r="Q4609" s="142"/>
      <c r="R4609" s="142"/>
      <c r="S4609" s="142"/>
      <c r="BB4609" s="147"/>
      <c r="BC4609" s="147">
        <f t="shared" si="1526"/>
        <v>25.087999999998281</v>
      </c>
      <c r="BD4609" s="163">
        <f t="shared" si="1527"/>
        <v>7.3201800339585778E-4</v>
      </c>
      <c r="BE4609" s="147">
        <f t="shared" si="1528"/>
        <v>1.9112505565616663E-6</v>
      </c>
      <c r="BF4609" s="147">
        <f t="shared" si="1524"/>
        <v>1.9112505565616663E-6</v>
      </c>
      <c r="BG4609" s="159" t="str">
        <f t="shared" si="1525"/>
        <v/>
      </c>
    </row>
    <row r="4610" spans="1:59" ht="20.100000000000001" customHeight="1" x14ac:dyDescent="0.25">
      <c r="A4610" s="147"/>
      <c r="B4610" s="147"/>
      <c r="C4610" s="147"/>
      <c r="D4610" s="147"/>
      <c r="E4610" s="147"/>
      <c r="F4610" s="147"/>
      <c r="G4610" s="147"/>
      <c r="H4610" s="147"/>
      <c r="I4610" s="147"/>
      <c r="J4610" s="147"/>
      <c r="K4610" s="142"/>
      <c r="L4610" s="142"/>
      <c r="M4610" s="142"/>
      <c r="N4610" s="142"/>
      <c r="O4610" s="142"/>
      <c r="P4610" s="142"/>
      <c r="Q4610" s="142"/>
      <c r="R4610" s="142"/>
      <c r="S4610" s="142"/>
      <c r="BB4610" s="147"/>
      <c r="BC4610" s="147">
        <f t="shared" si="1526"/>
        <v>25.094399999998281</v>
      </c>
      <c r="BD4610" s="163">
        <f t="shared" si="1527"/>
        <v>7.3010675283929612E-4</v>
      </c>
      <c r="BE4610" s="147">
        <f t="shared" si="1528"/>
        <v>1.9063594230006716E-6</v>
      </c>
      <c r="BF4610" s="147">
        <f t="shared" si="1524"/>
        <v>1.9063594230006716E-6</v>
      </c>
      <c r="BG4610" s="159" t="str">
        <f t="shared" si="1525"/>
        <v/>
      </c>
    </row>
    <row r="4611" spans="1:59" ht="20.100000000000001" customHeight="1" x14ac:dyDescent="0.25">
      <c r="A4611" s="147"/>
      <c r="B4611" s="147"/>
      <c r="C4611" s="147"/>
      <c r="D4611" s="147"/>
      <c r="E4611" s="147"/>
      <c r="F4611" s="147"/>
      <c r="G4611" s="147"/>
      <c r="H4611" s="147"/>
      <c r="I4611" s="147"/>
      <c r="J4611" s="147"/>
      <c r="K4611" s="142"/>
      <c r="L4611" s="142"/>
      <c r="M4611" s="142"/>
      <c r="N4611" s="142"/>
      <c r="O4611" s="142"/>
      <c r="P4611" s="142"/>
      <c r="Q4611" s="142"/>
      <c r="R4611" s="142"/>
      <c r="S4611" s="142"/>
      <c r="BB4611" s="147"/>
      <c r="BC4611" s="147">
        <f t="shared" si="1526"/>
        <v>25.10079999999828</v>
      </c>
      <c r="BD4611" s="163">
        <f t="shared" si="1527"/>
        <v>7.2820039341629545E-4</v>
      </c>
      <c r="BE4611" s="147">
        <f t="shared" si="1528"/>
        <v>1.9014804973542607E-6</v>
      </c>
      <c r="BF4611" s="147">
        <f t="shared" si="1524"/>
        <v>1.9014804973542607E-6</v>
      </c>
      <c r="BG4611" s="159" t="str">
        <f t="shared" si="1525"/>
        <v/>
      </c>
    </row>
    <row r="4612" spans="1:59" ht="20.100000000000001" customHeight="1" x14ac:dyDescent="0.25">
      <c r="A4612" s="147"/>
      <c r="B4612" s="147"/>
      <c r="C4612" s="147"/>
      <c r="D4612" s="147"/>
      <c r="E4612" s="147"/>
      <c r="F4612" s="147"/>
      <c r="G4612" s="147"/>
      <c r="H4612" s="147"/>
      <c r="I4612" s="147"/>
      <c r="J4612" s="147"/>
      <c r="K4612" s="142"/>
      <c r="L4612" s="142"/>
      <c r="M4612" s="142"/>
      <c r="N4612" s="142"/>
      <c r="O4612" s="142"/>
      <c r="P4612" s="142"/>
      <c r="Q4612" s="142"/>
      <c r="R4612" s="142"/>
      <c r="S4612" s="142"/>
      <c r="BB4612" s="147"/>
      <c r="BC4612" s="147">
        <f t="shared" si="1526"/>
        <v>25.107199999998279</v>
      </c>
      <c r="BD4612" s="163">
        <f t="shared" si="1527"/>
        <v>7.2629891291894118E-4</v>
      </c>
      <c r="BE4612" s="147">
        <f t="shared" si="1528"/>
        <v>1.8966137501187988E-6</v>
      </c>
      <c r="BF4612" s="147">
        <f t="shared" si="1524"/>
        <v>1.8966137501187988E-6</v>
      </c>
      <c r="BG4612" s="159" t="str">
        <f t="shared" si="1525"/>
        <v/>
      </c>
    </row>
    <row r="4613" spans="1:59" ht="20.100000000000001" customHeight="1" x14ac:dyDescent="0.25">
      <c r="A4613" s="147"/>
      <c r="B4613" s="147"/>
      <c r="C4613" s="147"/>
      <c r="D4613" s="147"/>
      <c r="E4613" s="147"/>
      <c r="F4613" s="147"/>
      <c r="G4613" s="147"/>
      <c r="H4613" s="147"/>
      <c r="I4613" s="147"/>
      <c r="J4613" s="147"/>
      <c r="K4613" s="142"/>
      <c r="L4613" s="142"/>
      <c r="M4613" s="142"/>
      <c r="N4613" s="142"/>
      <c r="O4613" s="142"/>
      <c r="P4613" s="142"/>
      <c r="Q4613" s="142"/>
      <c r="R4613" s="142"/>
      <c r="S4613" s="142"/>
      <c r="BB4613" s="147"/>
      <c r="BC4613" s="147">
        <f t="shared" si="1526"/>
        <v>25.113599999998279</v>
      </c>
      <c r="BD4613" s="163">
        <f t="shared" si="1527"/>
        <v>7.2440229916882239E-4</v>
      </c>
      <c r="BE4613" s="147">
        <f t="shared" si="1528"/>
        <v>1.8917591518617747E-6</v>
      </c>
      <c r="BF4613" s="147">
        <f t="shared" si="1524"/>
        <v>1.8917591518617747E-6</v>
      </c>
      <c r="BG4613" s="159" t="str">
        <f t="shared" si="1525"/>
        <v/>
      </c>
    </row>
    <row r="4614" spans="1:59" ht="20.100000000000001" customHeight="1" x14ac:dyDescent="0.25">
      <c r="A4614" s="147"/>
      <c r="B4614" s="147"/>
      <c r="C4614" s="147"/>
      <c r="D4614" s="147"/>
      <c r="E4614" s="147"/>
      <c r="F4614" s="147"/>
      <c r="G4614" s="147"/>
      <c r="H4614" s="147"/>
      <c r="I4614" s="147"/>
      <c r="J4614" s="147"/>
      <c r="K4614" s="142"/>
      <c r="L4614" s="142"/>
      <c r="M4614" s="142"/>
      <c r="N4614" s="142"/>
      <c r="O4614" s="142"/>
      <c r="P4614" s="142"/>
      <c r="Q4614" s="142"/>
      <c r="R4614" s="142"/>
      <c r="S4614" s="142"/>
      <c r="BB4614" s="147"/>
      <c r="BC4614" s="147">
        <f t="shared" si="1526"/>
        <v>25.119999999998278</v>
      </c>
      <c r="BD4614" s="163">
        <f t="shared" si="1527"/>
        <v>7.2251054001696061E-4</v>
      </c>
      <c r="BE4614" s="147">
        <f t="shared" si="1528"/>
        <v>1.8869166732150789E-6</v>
      </c>
      <c r="BF4614" s="147">
        <f t="shared" si="1524"/>
        <v>1.8869166732150789E-6</v>
      </c>
      <c r="BG4614" s="159" t="str">
        <f t="shared" si="1525"/>
        <v/>
      </c>
    </row>
    <row r="4615" spans="1:59" ht="20.100000000000001" customHeight="1" x14ac:dyDescent="0.25">
      <c r="A4615" s="147"/>
      <c r="B4615" s="147"/>
      <c r="C4615" s="147"/>
      <c r="D4615" s="147"/>
      <c r="E4615" s="147"/>
      <c r="F4615" s="147"/>
      <c r="G4615" s="147"/>
      <c r="H4615" s="147"/>
      <c r="I4615" s="147"/>
      <c r="J4615" s="147"/>
      <c r="K4615" s="142"/>
      <c r="L4615" s="142"/>
      <c r="M4615" s="142"/>
      <c r="N4615" s="142"/>
      <c r="O4615" s="142"/>
      <c r="P4615" s="142"/>
      <c r="Q4615" s="142"/>
      <c r="R4615" s="142"/>
      <c r="S4615" s="142"/>
      <c r="BB4615" s="147"/>
      <c r="BC4615" s="147">
        <f t="shared" si="1526"/>
        <v>25.126399999998277</v>
      </c>
      <c r="BD4615" s="163">
        <f t="shared" si="1527"/>
        <v>7.2062362334374553E-4</v>
      </c>
      <c r="BE4615" s="147">
        <f t="shared" si="1528"/>
        <v>1.8820862848816173E-6</v>
      </c>
      <c r="BF4615" s="147">
        <f t="shared" si="1524"/>
        <v>1.8820862848816173E-6</v>
      </c>
      <c r="BG4615" s="159" t="str">
        <f t="shared" si="1525"/>
        <v/>
      </c>
    </row>
    <row r="4616" spans="1:59" ht="20.100000000000001" customHeight="1" x14ac:dyDescent="0.25">
      <c r="A4616" s="147"/>
      <c r="B4616" s="147"/>
      <c r="C4616" s="147"/>
      <c r="D4616" s="147"/>
      <c r="E4616" s="147"/>
      <c r="F4616" s="147"/>
      <c r="G4616" s="147"/>
      <c r="H4616" s="147"/>
      <c r="I4616" s="147"/>
      <c r="J4616" s="147"/>
      <c r="K4616" s="142"/>
      <c r="L4616" s="142"/>
      <c r="M4616" s="142"/>
      <c r="N4616" s="142"/>
      <c r="O4616" s="142"/>
      <c r="P4616" s="142"/>
      <c r="Q4616" s="142"/>
      <c r="R4616" s="142"/>
      <c r="S4616" s="142"/>
      <c r="BB4616" s="147"/>
      <c r="BC4616" s="147">
        <f t="shared" si="1526"/>
        <v>25.132799999998277</v>
      </c>
      <c r="BD4616" s="163">
        <f t="shared" si="1527"/>
        <v>7.1874153705886392E-4</v>
      </c>
      <c r="BE4616" s="147">
        <f t="shared" si="1528"/>
        <v>1.8772679576343348E-6</v>
      </c>
      <c r="BF4616" s="147">
        <f t="shared" si="1524"/>
        <v>1.8772679576343348E-6</v>
      </c>
      <c r="BG4616" s="159" t="str">
        <f t="shared" si="1525"/>
        <v/>
      </c>
    </row>
    <row r="4617" spans="1:59" ht="20.100000000000001" customHeight="1" x14ac:dyDescent="0.25">
      <c r="A4617" s="147"/>
      <c r="B4617" s="147"/>
      <c r="C4617" s="147"/>
      <c r="D4617" s="147"/>
      <c r="E4617" s="147"/>
      <c r="F4617" s="147"/>
      <c r="G4617" s="147"/>
      <c r="H4617" s="147"/>
      <c r="I4617" s="147"/>
      <c r="J4617" s="147"/>
      <c r="K4617" s="142"/>
      <c r="L4617" s="142"/>
      <c r="M4617" s="142"/>
      <c r="N4617" s="142"/>
      <c r="O4617" s="142"/>
      <c r="P4617" s="142"/>
      <c r="Q4617" s="142"/>
      <c r="R4617" s="142"/>
      <c r="S4617" s="142"/>
      <c r="BB4617" s="147"/>
      <c r="BC4617" s="147">
        <f t="shared" si="1526"/>
        <v>25.139199999998276</v>
      </c>
      <c r="BD4617" s="163">
        <f t="shared" si="1527"/>
        <v>7.1686426910122958E-4</v>
      </c>
      <c r="BE4617" s="147">
        <f t="shared" si="1528"/>
        <v>1.8724616623051575E-6</v>
      </c>
      <c r="BF4617" s="147">
        <f t="shared" si="1524"/>
        <v>1.8724616623051575E-6</v>
      </c>
      <c r="BG4617" s="159" t="str">
        <f t="shared" si="1525"/>
        <v/>
      </c>
    </row>
    <row r="4618" spans="1:59" ht="20.100000000000001" customHeight="1" x14ac:dyDescent="0.25">
      <c r="A4618" s="147"/>
      <c r="B4618" s="147"/>
      <c r="C4618" s="147"/>
      <c r="D4618" s="147"/>
      <c r="E4618" s="147"/>
      <c r="F4618" s="147"/>
      <c r="G4618" s="147"/>
      <c r="H4618" s="147"/>
      <c r="I4618" s="147"/>
      <c r="J4618" s="147"/>
      <c r="K4618" s="142"/>
      <c r="L4618" s="142"/>
      <c r="M4618" s="142"/>
      <c r="N4618" s="142"/>
      <c r="O4618" s="142"/>
      <c r="P4618" s="142"/>
      <c r="Q4618" s="142"/>
      <c r="R4618" s="142"/>
      <c r="S4618" s="142"/>
      <c r="BB4618" s="147"/>
      <c r="BC4618" s="147">
        <f t="shared" si="1526"/>
        <v>25.145599999998275</v>
      </c>
      <c r="BD4618" s="163">
        <f t="shared" si="1527"/>
        <v>7.1499180743892442E-4</v>
      </c>
      <c r="BE4618" s="147">
        <f t="shared" si="1528"/>
        <v>1.8676673698052662E-6</v>
      </c>
      <c r="BF4618" s="147">
        <f t="shared" si="1524"/>
        <v>1.8676673698052662E-6</v>
      </c>
      <c r="BG4618" s="159" t="str">
        <f t="shared" si="1525"/>
        <v/>
      </c>
    </row>
    <row r="4619" spans="1:59" ht="20.100000000000001" customHeight="1" x14ac:dyDescent="0.25">
      <c r="A4619" s="147"/>
      <c r="B4619" s="147"/>
      <c r="C4619" s="147"/>
      <c r="D4619" s="147"/>
      <c r="E4619" s="147"/>
      <c r="F4619" s="147"/>
      <c r="G4619" s="147"/>
      <c r="H4619" s="147"/>
      <c r="I4619" s="147"/>
      <c r="J4619" s="147"/>
      <c r="K4619" s="142"/>
      <c r="L4619" s="142"/>
      <c r="M4619" s="142"/>
      <c r="N4619" s="142"/>
      <c r="O4619" s="142"/>
      <c r="P4619" s="142"/>
      <c r="Q4619" s="142"/>
      <c r="R4619" s="142"/>
      <c r="S4619" s="142"/>
      <c r="BB4619" s="147"/>
      <c r="BC4619" s="147">
        <f t="shared" si="1526"/>
        <v>25.151999999998274</v>
      </c>
      <c r="BD4619" s="163">
        <f t="shared" si="1527"/>
        <v>7.1312414006911916E-4</v>
      </c>
      <c r="BE4619" s="147">
        <f t="shared" si="1528"/>
        <v>1.8628850511042804E-6</v>
      </c>
      <c r="BF4619" s="147">
        <f t="shared" si="1524"/>
        <v>1.8628850511042804E-6</v>
      </c>
      <c r="BG4619" s="159" t="str">
        <f t="shared" si="1525"/>
        <v/>
      </c>
    </row>
    <row r="4620" spans="1:59" ht="20.100000000000001" customHeight="1" x14ac:dyDescent="0.25">
      <c r="A4620" s="147"/>
      <c r="B4620" s="147"/>
      <c r="C4620" s="147"/>
      <c r="D4620" s="147"/>
      <c r="E4620" s="147"/>
      <c r="F4620" s="147"/>
      <c r="G4620" s="147"/>
      <c r="H4620" s="147"/>
      <c r="I4620" s="147"/>
      <c r="J4620" s="147"/>
      <c r="K4620" s="142"/>
      <c r="L4620" s="142"/>
      <c r="M4620" s="142"/>
      <c r="N4620" s="142"/>
      <c r="O4620" s="142"/>
      <c r="P4620" s="142"/>
      <c r="Q4620" s="142"/>
      <c r="R4620" s="142"/>
      <c r="S4620" s="142"/>
      <c r="BB4620" s="147"/>
      <c r="BC4620" s="147">
        <f t="shared" si="1526"/>
        <v>25.158399999998274</v>
      </c>
      <c r="BD4620" s="163">
        <f t="shared" si="1527"/>
        <v>7.1126125501801488E-4</v>
      </c>
      <c r="BE4620" s="147">
        <f t="shared" si="1528"/>
        <v>1.8581146772409917E-6</v>
      </c>
      <c r="BF4620" s="147">
        <f t="shared" si="1524"/>
        <v>1.8581146772409917E-6</v>
      </c>
      <c r="BG4620" s="159" t="str">
        <f t="shared" si="1525"/>
        <v/>
      </c>
    </row>
    <row r="4621" spans="1:59" ht="20.100000000000001" customHeight="1" x14ac:dyDescent="0.25">
      <c r="A4621" s="147"/>
      <c r="B4621" s="147"/>
      <c r="C4621" s="147"/>
      <c r="D4621" s="147"/>
      <c r="E4621" s="147"/>
      <c r="F4621" s="147"/>
      <c r="G4621" s="147"/>
      <c r="H4621" s="147"/>
      <c r="I4621" s="147"/>
      <c r="J4621" s="147"/>
      <c r="K4621" s="142"/>
      <c r="L4621" s="142"/>
      <c r="M4621" s="142"/>
      <c r="N4621" s="142"/>
      <c r="O4621" s="142"/>
      <c r="P4621" s="142"/>
      <c r="Q4621" s="142"/>
      <c r="R4621" s="142"/>
      <c r="S4621" s="142"/>
      <c r="BB4621" s="147"/>
      <c r="BC4621" s="147">
        <f t="shared" si="1526"/>
        <v>25.164799999998273</v>
      </c>
      <c r="BD4621" s="163">
        <f t="shared" si="1527"/>
        <v>7.0940314034077388E-4</v>
      </c>
      <c r="BE4621" s="147">
        <f t="shared" si="1528"/>
        <v>1.8533562193234722E-6</v>
      </c>
      <c r="BF4621" s="147">
        <f t="shared" si="1524"/>
        <v>1.8533562193234722E-6</v>
      </c>
      <c r="BG4621" s="159" t="str">
        <f t="shared" si="1525"/>
        <v/>
      </c>
    </row>
    <row r="4622" spans="1:59" ht="20.100000000000001" customHeight="1" x14ac:dyDescent="0.25">
      <c r="A4622" s="147"/>
      <c r="B4622" s="147"/>
      <c r="C4622" s="147"/>
      <c r="D4622" s="147"/>
      <c r="E4622" s="147"/>
      <c r="F4622" s="147"/>
      <c r="G4622" s="147"/>
      <c r="H4622" s="147"/>
      <c r="I4622" s="147"/>
      <c r="J4622" s="147"/>
      <c r="K4622" s="142"/>
      <c r="L4622" s="142"/>
      <c r="M4622" s="142"/>
      <c r="N4622" s="142"/>
      <c r="O4622" s="142"/>
      <c r="P4622" s="142"/>
      <c r="Q4622" s="142"/>
      <c r="R4622" s="142"/>
      <c r="S4622" s="142"/>
      <c r="BB4622" s="147"/>
      <c r="BC4622" s="147">
        <f t="shared" si="1526"/>
        <v>25.171199999998272</v>
      </c>
      <c r="BD4622" s="163">
        <f t="shared" si="1527"/>
        <v>7.0754978412145041E-4</v>
      </c>
      <c r="BE4622" s="147">
        <f t="shared" si="1528"/>
        <v>1.8486096485267976E-6</v>
      </c>
      <c r="BF4622" s="147">
        <f t="shared" si="1524"/>
        <v>1.8486096485267976E-6</v>
      </c>
      <c r="BG4622" s="159" t="str">
        <f t="shared" si="1525"/>
        <v/>
      </c>
    </row>
    <row r="4623" spans="1:59" ht="20.100000000000001" customHeight="1" x14ac:dyDescent="0.25">
      <c r="A4623" s="147"/>
      <c r="B4623" s="147"/>
      <c r="C4623" s="147"/>
      <c r="D4623" s="147"/>
      <c r="E4623" s="147"/>
      <c r="F4623" s="147"/>
      <c r="G4623" s="147"/>
      <c r="H4623" s="147"/>
      <c r="I4623" s="147"/>
      <c r="J4623" s="147"/>
      <c r="K4623" s="142"/>
      <c r="L4623" s="142"/>
      <c r="M4623" s="142"/>
      <c r="N4623" s="142"/>
      <c r="O4623" s="142"/>
      <c r="P4623" s="142"/>
      <c r="Q4623" s="142"/>
      <c r="R4623" s="142"/>
      <c r="S4623" s="142"/>
      <c r="BB4623" s="147"/>
      <c r="BC4623" s="147">
        <f t="shared" si="1526"/>
        <v>25.177599999998272</v>
      </c>
      <c r="BD4623" s="163">
        <f t="shared" si="1527"/>
        <v>7.0570117447292361E-4</v>
      </c>
      <c r="BE4623" s="147">
        <f t="shared" si="1528"/>
        <v>1.8438749360891443E-6</v>
      </c>
      <c r="BF4623" s="147">
        <f t="shared" si="1524"/>
        <v>1.8438749360891443E-6</v>
      </c>
      <c r="BG4623" s="159" t="str">
        <f t="shared" si="1525"/>
        <v/>
      </c>
    </row>
    <row r="4624" spans="1:59" ht="20.100000000000001" customHeight="1" x14ac:dyDescent="0.25">
      <c r="A4624" s="147"/>
      <c r="B4624" s="147"/>
      <c r="C4624" s="147"/>
      <c r="D4624" s="147"/>
      <c r="E4624" s="147"/>
      <c r="F4624" s="147"/>
      <c r="G4624" s="147"/>
      <c r="H4624" s="147"/>
      <c r="I4624" s="147"/>
      <c r="J4624" s="147"/>
      <c r="K4624" s="142"/>
      <c r="L4624" s="142"/>
      <c r="M4624" s="142"/>
      <c r="N4624" s="142"/>
      <c r="O4624" s="142"/>
      <c r="P4624" s="142"/>
      <c r="Q4624" s="142"/>
      <c r="R4624" s="142"/>
      <c r="S4624" s="142"/>
      <c r="BB4624" s="147"/>
      <c r="BC4624" s="147">
        <f t="shared" si="1526"/>
        <v>25.183999999998271</v>
      </c>
      <c r="BD4624" s="163">
        <f t="shared" si="1527"/>
        <v>7.0385729953683447E-4</v>
      </c>
      <c r="BE4624" s="147">
        <f t="shared" si="1528"/>
        <v>1.839152053317427E-6</v>
      </c>
      <c r="BF4624" s="147">
        <f t="shared" si="1524"/>
        <v>1.839152053317427E-6</v>
      </c>
      <c r="BG4624" s="159" t="str">
        <f t="shared" si="1525"/>
        <v/>
      </c>
    </row>
    <row r="4625" spans="1:59" ht="20.100000000000001" customHeight="1" x14ac:dyDescent="0.25">
      <c r="A4625" s="147"/>
      <c r="B4625" s="147"/>
      <c r="C4625" s="147"/>
      <c r="D4625" s="147"/>
      <c r="E4625" s="147"/>
      <c r="F4625" s="147"/>
      <c r="G4625" s="147"/>
      <c r="H4625" s="147"/>
      <c r="I4625" s="147"/>
      <c r="J4625" s="147"/>
      <c r="K4625" s="142"/>
      <c r="L4625" s="142"/>
      <c r="M4625" s="142"/>
      <c r="N4625" s="142"/>
      <c r="O4625" s="142"/>
      <c r="P4625" s="142"/>
      <c r="Q4625" s="142"/>
      <c r="R4625" s="142"/>
      <c r="S4625" s="142"/>
      <c r="BB4625" s="147"/>
      <c r="BC4625" s="147">
        <f t="shared" si="1526"/>
        <v>25.19039999999827</v>
      </c>
      <c r="BD4625" s="163">
        <f t="shared" si="1527"/>
        <v>7.0201814748351704E-4</v>
      </c>
      <c r="BE4625" s="147">
        <f t="shared" si="1528"/>
        <v>1.834440971588058E-6</v>
      </c>
      <c r="BF4625" s="147">
        <f t="shared" si="1524"/>
        <v>1.834440971588058E-6</v>
      </c>
      <c r="BG4625" s="159" t="str">
        <f t="shared" si="1525"/>
        <v/>
      </c>
    </row>
    <row r="4626" spans="1:59" ht="20.100000000000001" customHeight="1" x14ac:dyDescent="0.25">
      <c r="A4626" s="147"/>
      <c r="B4626" s="147"/>
      <c r="C4626" s="147"/>
      <c r="D4626" s="147"/>
      <c r="E4626" s="147"/>
      <c r="F4626" s="147"/>
      <c r="G4626" s="147"/>
      <c r="H4626" s="147"/>
      <c r="I4626" s="147"/>
      <c r="J4626" s="147"/>
      <c r="K4626" s="142"/>
      <c r="L4626" s="142"/>
      <c r="M4626" s="142"/>
      <c r="N4626" s="142"/>
      <c r="O4626" s="142"/>
      <c r="P4626" s="142"/>
      <c r="Q4626" s="142"/>
      <c r="R4626" s="142"/>
      <c r="S4626" s="142"/>
      <c r="BB4626" s="147"/>
      <c r="BC4626" s="147">
        <f t="shared" si="1526"/>
        <v>25.196799999998269</v>
      </c>
      <c r="BD4626" s="163">
        <f t="shared" si="1527"/>
        <v>7.0018370651192899E-4</v>
      </c>
      <c r="BE4626" s="147">
        <f t="shared" si="1528"/>
        <v>1.8297416623389235E-6</v>
      </c>
      <c r="BF4626" s="147">
        <f t="shared" si="1524"/>
        <v>1.8297416623389235E-6</v>
      </c>
      <c r="BG4626" s="159" t="str">
        <f t="shared" si="1525"/>
        <v/>
      </c>
    </row>
    <row r="4627" spans="1:59" ht="20.100000000000001" customHeight="1" x14ac:dyDescent="0.25">
      <c r="A4627" s="147"/>
      <c r="B4627" s="147"/>
      <c r="C4627" s="147"/>
      <c r="D4627" s="147"/>
      <c r="E4627" s="147"/>
      <c r="F4627" s="147"/>
      <c r="G4627" s="147"/>
      <c r="H4627" s="147"/>
      <c r="I4627" s="147"/>
      <c r="J4627" s="147"/>
      <c r="K4627" s="142"/>
      <c r="L4627" s="142"/>
      <c r="M4627" s="142"/>
      <c r="N4627" s="142"/>
      <c r="O4627" s="142"/>
      <c r="P4627" s="142"/>
      <c r="Q4627" s="142"/>
      <c r="R4627" s="142"/>
      <c r="S4627" s="142"/>
      <c r="BB4627" s="147"/>
      <c r="BC4627" s="147">
        <f t="shared" si="1526"/>
        <v>25.203199999998269</v>
      </c>
      <c r="BD4627" s="163">
        <f t="shared" si="1527"/>
        <v>6.9835396484959006E-4</v>
      </c>
      <c r="BE4627" s="147">
        <f t="shared" si="1528"/>
        <v>1.825054097077082E-6</v>
      </c>
      <c r="BF4627" s="147">
        <f t="shared" si="1524"/>
        <v>1.825054097077082E-6</v>
      </c>
      <c r="BG4627" s="159" t="str">
        <f t="shared" si="1525"/>
        <v/>
      </c>
    </row>
    <row r="4628" spans="1:59" ht="20.100000000000001" customHeight="1" x14ac:dyDescent="0.25">
      <c r="A4628" s="147"/>
      <c r="B4628" s="147"/>
      <c r="C4628" s="147"/>
      <c r="D4628" s="147"/>
      <c r="E4628" s="147"/>
      <c r="F4628" s="147"/>
      <c r="G4628" s="147"/>
      <c r="H4628" s="147"/>
      <c r="I4628" s="147"/>
      <c r="J4628" s="147"/>
      <c r="K4628" s="142"/>
      <c r="L4628" s="142"/>
      <c r="M4628" s="142"/>
      <c r="N4628" s="142"/>
      <c r="O4628" s="142"/>
      <c r="P4628" s="142"/>
      <c r="Q4628" s="142"/>
      <c r="R4628" s="142"/>
      <c r="S4628" s="142"/>
      <c r="BB4628" s="147"/>
      <c r="BC4628" s="147">
        <f t="shared" si="1526"/>
        <v>25.209599999998268</v>
      </c>
      <c r="BD4628" s="163">
        <f t="shared" si="1527"/>
        <v>6.9652891075251298E-4</v>
      </c>
      <c r="BE4628" s="147">
        <f t="shared" si="1528"/>
        <v>1.8203782473746443E-6</v>
      </c>
      <c r="BF4628" s="147">
        <f t="shared" si="1524"/>
        <v>1.8203782473746443E-6</v>
      </c>
      <c r="BG4628" s="159" t="str">
        <f t="shared" si="1525"/>
        <v/>
      </c>
    </row>
    <row r="4629" spans="1:59" ht="20.100000000000001" customHeight="1" x14ac:dyDescent="0.25">
      <c r="A4629" s="147"/>
      <c r="B4629" s="147"/>
      <c r="C4629" s="147"/>
      <c r="D4629" s="147"/>
      <c r="E4629" s="147"/>
      <c r="F4629" s="147"/>
      <c r="G4629" s="147"/>
      <c r="H4629" s="147"/>
      <c r="I4629" s="147"/>
      <c r="J4629" s="147"/>
      <c r="K4629" s="142"/>
      <c r="L4629" s="142"/>
      <c r="M4629" s="142"/>
      <c r="N4629" s="142"/>
      <c r="O4629" s="142"/>
      <c r="P4629" s="142"/>
      <c r="Q4629" s="142"/>
      <c r="R4629" s="142"/>
      <c r="S4629" s="142"/>
      <c r="BB4629" s="147"/>
      <c r="BC4629" s="147">
        <f t="shared" si="1526"/>
        <v>25.215999999998267</v>
      </c>
      <c r="BD4629" s="163">
        <f t="shared" si="1527"/>
        <v>6.9470853250513834E-4</v>
      </c>
      <c r="BE4629" s="147">
        <f t="shared" si="1528"/>
        <v>1.8157140848675804E-6</v>
      </c>
      <c r="BF4629" s="147">
        <f t="shared" si="1524"/>
        <v>1.8157140848675804E-6</v>
      </c>
      <c r="BG4629" s="159" t="str">
        <f t="shared" si="1525"/>
        <v/>
      </c>
    </row>
    <row r="4630" spans="1:59" ht="20.100000000000001" customHeight="1" x14ac:dyDescent="0.25">
      <c r="A4630" s="147"/>
      <c r="B4630" s="147"/>
      <c r="C4630" s="147"/>
      <c r="D4630" s="147"/>
      <c r="E4630" s="147"/>
      <c r="F4630" s="147"/>
      <c r="G4630" s="147"/>
      <c r="H4630" s="147"/>
      <c r="I4630" s="147"/>
      <c r="J4630" s="147"/>
      <c r="K4630" s="142"/>
      <c r="L4630" s="142"/>
      <c r="M4630" s="142"/>
      <c r="N4630" s="142"/>
      <c r="O4630" s="142"/>
      <c r="P4630" s="142"/>
      <c r="Q4630" s="142"/>
      <c r="R4630" s="142"/>
      <c r="S4630" s="142"/>
      <c r="BB4630" s="147"/>
      <c r="BC4630" s="147">
        <f t="shared" si="1526"/>
        <v>25.222399999998267</v>
      </c>
      <c r="BD4630" s="163">
        <f t="shared" si="1527"/>
        <v>6.9289281842027076E-4</v>
      </c>
      <c r="BE4630" s="147">
        <f t="shared" si="1528"/>
        <v>1.8110615812635261E-6</v>
      </c>
      <c r="BF4630" s="147">
        <f t="shared" si="1524"/>
        <v>1.8110615812635261E-6</v>
      </c>
      <c r="BG4630" s="159" t="str">
        <f t="shared" si="1525"/>
        <v/>
      </c>
    </row>
    <row r="4631" spans="1:59" ht="20.100000000000001" customHeight="1" x14ac:dyDescent="0.25">
      <c r="A4631" s="147"/>
      <c r="B4631" s="147"/>
      <c r="C4631" s="147"/>
      <c r="D4631" s="147"/>
      <c r="E4631" s="147"/>
      <c r="F4631" s="147"/>
      <c r="G4631" s="147"/>
      <c r="H4631" s="147"/>
      <c r="I4631" s="147"/>
      <c r="J4631" s="147"/>
      <c r="K4631" s="142"/>
      <c r="L4631" s="142"/>
      <c r="M4631" s="142"/>
      <c r="N4631" s="142"/>
      <c r="O4631" s="142"/>
      <c r="P4631" s="142"/>
      <c r="Q4631" s="142"/>
      <c r="R4631" s="142"/>
      <c r="S4631" s="142"/>
      <c r="BB4631" s="147"/>
      <c r="BC4631" s="147">
        <f t="shared" si="1526"/>
        <v>25.228799999998266</v>
      </c>
      <c r="BD4631" s="163">
        <f t="shared" si="1527"/>
        <v>6.9108175683900723E-4</v>
      </c>
      <c r="BE4631" s="147">
        <f t="shared" si="1528"/>
        <v>1.8064207083310496E-6</v>
      </c>
      <c r="BF4631" s="147">
        <f t="shared" si="1524"/>
        <v>1.8064207083310496E-6</v>
      </c>
      <c r="BG4631" s="159" t="str">
        <f t="shared" si="1525"/>
        <v/>
      </c>
    </row>
    <row r="4632" spans="1:59" ht="20.100000000000001" customHeight="1" x14ac:dyDescent="0.25">
      <c r="A4632" s="147"/>
      <c r="B4632" s="147"/>
      <c r="C4632" s="147"/>
      <c r="D4632" s="147"/>
      <c r="E4632" s="147"/>
      <c r="F4632" s="147"/>
      <c r="G4632" s="147"/>
      <c r="H4632" s="147"/>
      <c r="I4632" s="147"/>
      <c r="J4632" s="147"/>
      <c r="K4632" s="142"/>
      <c r="L4632" s="142"/>
      <c r="M4632" s="142"/>
      <c r="N4632" s="142"/>
      <c r="O4632" s="142"/>
      <c r="P4632" s="142"/>
      <c r="Q4632" s="142"/>
      <c r="R4632" s="142"/>
      <c r="S4632" s="142"/>
      <c r="BB4632" s="147"/>
      <c r="BC4632" s="147">
        <f t="shared" si="1526"/>
        <v>25.235199999998265</v>
      </c>
      <c r="BD4632" s="163">
        <f t="shared" si="1527"/>
        <v>6.8927533613067618E-4</v>
      </c>
      <c r="BE4632" s="147">
        <f t="shared" si="1528"/>
        <v>1.8017914379019279E-6</v>
      </c>
      <c r="BF4632" s="147">
        <f t="shared" si="1524"/>
        <v>1.8017914379019279E-6</v>
      </c>
      <c r="BG4632" s="159" t="str">
        <f t="shared" si="1525"/>
        <v/>
      </c>
    </row>
    <row r="4633" spans="1:59" ht="20.100000000000001" customHeight="1" x14ac:dyDescent="0.25">
      <c r="A4633" s="147"/>
      <c r="B4633" s="147"/>
      <c r="C4633" s="147"/>
      <c r="D4633" s="147"/>
      <c r="E4633" s="147"/>
      <c r="F4633" s="147"/>
      <c r="G4633" s="147"/>
      <c r="H4633" s="147"/>
      <c r="I4633" s="147"/>
      <c r="J4633" s="147"/>
      <c r="K4633" s="142"/>
      <c r="L4633" s="142"/>
      <c r="M4633" s="142"/>
      <c r="N4633" s="142"/>
      <c r="O4633" s="142"/>
      <c r="P4633" s="142"/>
      <c r="Q4633" s="142"/>
      <c r="R4633" s="142"/>
      <c r="S4633" s="142"/>
      <c r="BB4633" s="147"/>
      <c r="BC4633" s="147">
        <f t="shared" si="1526"/>
        <v>25.241599999998265</v>
      </c>
      <c r="BD4633" s="163">
        <f t="shared" si="1527"/>
        <v>6.8747354469277425E-4</v>
      </c>
      <c r="BE4633" s="147">
        <f t="shared" si="1528"/>
        <v>1.7971737418797122E-6</v>
      </c>
      <c r="BF4633" s="147">
        <f t="shared" si="1524"/>
        <v>1.7971737418797122E-6</v>
      </c>
      <c r="BG4633" s="159" t="str">
        <f t="shared" si="1525"/>
        <v/>
      </c>
    </row>
    <row r="4634" spans="1:59" ht="20.100000000000001" customHeight="1" x14ac:dyDescent="0.25">
      <c r="A4634" s="147"/>
      <c r="B4634" s="147"/>
      <c r="C4634" s="147"/>
      <c r="D4634" s="147"/>
      <c r="E4634" s="147"/>
      <c r="F4634" s="147"/>
      <c r="G4634" s="147"/>
      <c r="H4634" s="147"/>
      <c r="I4634" s="147"/>
      <c r="J4634" s="147"/>
      <c r="K4634" s="142"/>
      <c r="L4634" s="142"/>
      <c r="M4634" s="142"/>
      <c r="N4634" s="142"/>
      <c r="O4634" s="142"/>
      <c r="P4634" s="142"/>
      <c r="Q4634" s="142"/>
      <c r="R4634" s="142"/>
      <c r="S4634" s="142"/>
      <c r="BB4634" s="147"/>
      <c r="BC4634" s="147">
        <f t="shared" si="1526"/>
        <v>25.247999999998264</v>
      </c>
      <c r="BD4634" s="163">
        <f t="shared" si="1527"/>
        <v>6.8567637095089454E-4</v>
      </c>
      <c r="BE4634" s="147">
        <f t="shared" si="1528"/>
        <v>1.7925675922308374E-6</v>
      </c>
      <c r="BF4634" s="147">
        <f t="shared" si="1524"/>
        <v>1.7925675922308374E-6</v>
      </c>
      <c r="BG4634" s="159" t="str">
        <f t="shared" si="1525"/>
        <v/>
      </c>
    </row>
    <row r="4635" spans="1:59" ht="20.100000000000001" customHeight="1" x14ac:dyDescent="0.25">
      <c r="A4635" s="147"/>
      <c r="B4635" s="147"/>
      <c r="C4635" s="147"/>
      <c r="D4635" s="147"/>
      <c r="E4635" s="147"/>
      <c r="F4635" s="147"/>
      <c r="G4635" s="147"/>
      <c r="H4635" s="147"/>
      <c r="I4635" s="147"/>
      <c r="J4635" s="147"/>
      <c r="K4635" s="142"/>
      <c r="L4635" s="142"/>
      <c r="M4635" s="142"/>
      <c r="N4635" s="142"/>
      <c r="O4635" s="142"/>
      <c r="P4635" s="142"/>
      <c r="Q4635" s="142"/>
      <c r="R4635" s="142"/>
      <c r="S4635" s="142"/>
      <c r="BB4635" s="147"/>
      <c r="BC4635" s="147">
        <f t="shared" si="1526"/>
        <v>25.254399999998263</v>
      </c>
      <c r="BD4635" s="163">
        <f t="shared" si="1527"/>
        <v>6.838838033586637E-4</v>
      </c>
      <c r="BE4635" s="147">
        <f t="shared" si="1528"/>
        <v>1.7879729609821286E-6</v>
      </c>
      <c r="BF4635" s="147">
        <f t="shared" si="1524"/>
        <v>1.7879729609821286E-6</v>
      </c>
      <c r="BG4635" s="159" t="str">
        <f t="shared" si="1525"/>
        <v/>
      </c>
    </row>
    <row r="4636" spans="1:59" ht="20.100000000000001" customHeight="1" x14ac:dyDescent="0.25">
      <c r="A4636" s="147"/>
      <c r="B4636" s="147"/>
      <c r="C4636" s="147"/>
      <c r="D4636" s="147"/>
      <c r="E4636" s="147"/>
      <c r="F4636" s="147"/>
      <c r="G4636" s="147"/>
      <c r="H4636" s="147"/>
      <c r="I4636" s="147"/>
      <c r="J4636" s="147"/>
      <c r="K4636" s="142"/>
      <c r="L4636" s="142"/>
      <c r="M4636" s="142"/>
      <c r="N4636" s="142"/>
      <c r="O4636" s="142"/>
      <c r="P4636" s="142"/>
      <c r="Q4636" s="142"/>
      <c r="R4636" s="142"/>
      <c r="S4636" s="142"/>
      <c r="BB4636" s="147"/>
      <c r="BC4636" s="147">
        <f t="shared" si="1526"/>
        <v>25.260799999998262</v>
      </c>
      <c r="BD4636" s="163">
        <f t="shared" si="1527"/>
        <v>6.8209583039768157E-4</v>
      </c>
      <c r="BE4636" s="147">
        <f t="shared" si="1528"/>
        <v>1.783389820233486E-6</v>
      </c>
      <c r="BF4636" s="147">
        <f t="shared" si="1524"/>
        <v>1.783389820233486E-6</v>
      </c>
      <c r="BG4636" s="159" t="str">
        <f t="shared" si="1525"/>
        <v/>
      </c>
    </row>
    <row r="4637" spans="1:59" ht="20.100000000000001" customHeight="1" x14ac:dyDescent="0.25">
      <c r="A4637" s="147"/>
      <c r="B4637" s="147"/>
      <c r="C4637" s="147"/>
      <c r="D4637" s="147"/>
      <c r="E4637" s="147"/>
      <c r="F4637" s="147"/>
      <c r="G4637" s="147"/>
      <c r="H4637" s="147"/>
      <c r="I4637" s="147"/>
      <c r="J4637" s="147"/>
      <c r="K4637" s="142"/>
      <c r="L4637" s="142"/>
      <c r="M4637" s="142"/>
      <c r="N4637" s="142"/>
      <c r="O4637" s="142"/>
      <c r="P4637" s="142"/>
      <c r="Q4637" s="142"/>
      <c r="R4637" s="142"/>
      <c r="S4637" s="142"/>
      <c r="BB4637" s="147"/>
      <c r="BC4637" s="147">
        <f t="shared" si="1526"/>
        <v>25.267199999998262</v>
      </c>
      <c r="BD4637" s="163">
        <f t="shared" si="1527"/>
        <v>6.8031244057744809E-4</v>
      </c>
      <c r="BE4637" s="147">
        <f t="shared" si="1528"/>
        <v>1.7788181421414051E-6</v>
      </c>
      <c r="BF4637" s="147">
        <f t="shared" si="1524"/>
        <v>1.7788181421414051E-6</v>
      </c>
      <c r="BG4637" s="159" t="str">
        <f t="shared" si="1525"/>
        <v/>
      </c>
    </row>
    <row r="4638" spans="1:59" ht="20.100000000000001" customHeight="1" x14ac:dyDescent="0.25">
      <c r="A4638" s="147"/>
      <c r="B4638" s="147"/>
      <c r="C4638" s="147"/>
      <c r="D4638" s="147"/>
      <c r="E4638" s="147"/>
      <c r="F4638" s="147"/>
      <c r="G4638" s="147"/>
      <c r="H4638" s="147"/>
      <c r="I4638" s="147"/>
      <c r="J4638" s="147"/>
      <c r="K4638" s="142"/>
      <c r="L4638" s="142"/>
      <c r="M4638" s="142"/>
      <c r="N4638" s="142"/>
      <c r="O4638" s="142"/>
      <c r="P4638" s="142"/>
      <c r="Q4638" s="142"/>
      <c r="R4638" s="142"/>
      <c r="S4638" s="142"/>
      <c r="BB4638" s="147"/>
      <c r="BC4638" s="147">
        <f t="shared" si="1526"/>
        <v>25.273599999998261</v>
      </c>
      <c r="BD4638" s="163">
        <f t="shared" si="1527"/>
        <v>6.7853362243530668E-4</v>
      </c>
      <c r="BE4638" s="147">
        <f t="shared" si="1528"/>
        <v>1.7742578989331801E-6</v>
      </c>
      <c r="BF4638" s="147">
        <f t="shared" si="1524"/>
        <v>1.7742578989331801E-6</v>
      </c>
      <c r="BG4638" s="159" t="str">
        <f t="shared" si="1525"/>
        <v/>
      </c>
    </row>
    <row r="4639" spans="1:59" ht="20.100000000000001" customHeight="1" x14ac:dyDescent="0.25">
      <c r="A4639" s="147"/>
      <c r="B4639" s="147"/>
      <c r="C4639" s="147"/>
      <c r="D4639" s="147"/>
      <c r="E4639" s="147"/>
      <c r="F4639" s="147"/>
      <c r="G4639" s="147"/>
      <c r="H4639" s="147"/>
      <c r="I4639" s="147"/>
      <c r="J4639" s="147"/>
      <c r="K4639" s="142"/>
      <c r="L4639" s="142"/>
      <c r="M4639" s="142"/>
      <c r="N4639" s="142"/>
      <c r="O4639" s="142"/>
      <c r="P4639" s="142"/>
      <c r="Q4639" s="142"/>
      <c r="R4639" s="142"/>
      <c r="S4639" s="142"/>
      <c r="BB4639" s="147"/>
      <c r="BC4639" s="147">
        <f t="shared" si="1526"/>
        <v>25.27999999999826</v>
      </c>
      <c r="BD4639" s="163">
        <f t="shared" si="1527"/>
        <v>6.767593645363735E-4</v>
      </c>
      <c r="BE4639" s="147">
        <f t="shared" si="1528"/>
        <v>1.7697090628963864E-6</v>
      </c>
      <c r="BF4639" s="147">
        <f t="shared" si="1524"/>
        <v>1.7697090628963864E-6</v>
      </c>
      <c r="BG4639" s="159" t="str">
        <f t="shared" si="1525"/>
        <v/>
      </c>
    </row>
    <row r="4640" spans="1:59" ht="20.100000000000001" customHeight="1" x14ac:dyDescent="0.25">
      <c r="A4640" s="147"/>
      <c r="B4640" s="147"/>
      <c r="C4640" s="147"/>
      <c r="D4640" s="147"/>
      <c r="E4640" s="147"/>
      <c r="F4640" s="147"/>
      <c r="G4640" s="147"/>
      <c r="H4640" s="147"/>
      <c r="I4640" s="147"/>
      <c r="J4640" s="147"/>
      <c r="K4640" s="142"/>
      <c r="L4640" s="142"/>
      <c r="M4640" s="142"/>
      <c r="N4640" s="142"/>
      <c r="O4640" s="142"/>
      <c r="P4640" s="142"/>
      <c r="Q4640" s="142"/>
      <c r="R4640" s="142"/>
      <c r="S4640" s="142"/>
      <c r="BB4640" s="147"/>
      <c r="BC4640" s="147">
        <f t="shared" si="1526"/>
        <v>25.28639999999826</v>
      </c>
      <c r="BD4640" s="163">
        <f t="shared" si="1527"/>
        <v>6.7498965547347712E-4</v>
      </c>
      <c r="BE4640" s="147">
        <f t="shared" si="1528"/>
        <v>1.7651716063880971E-6</v>
      </c>
      <c r="BF4640" s="147">
        <f t="shared" si="1524"/>
        <v>1.7651716063880971E-6</v>
      </c>
      <c r="BG4640" s="159" t="str">
        <f t="shared" si="1525"/>
        <v/>
      </c>
    </row>
    <row r="4641" spans="1:59" ht="20.100000000000001" customHeight="1" x14ac:dyDescent="0.25">
      <c r="A4641" s="147"/>
      <c r="B4641" s="147"/>
      <c r="C4641" s="147"/>
      <c r="D4641" s="147"/>
      <c r="E4641" s="147"/>
      <c r="F4641" s="147"/>
      <c r="G4641" s="147"/>
      <c r="H4641" s="147"/>
      <c r="I4641" s="147"/>
      <c r="J4641" s="147"/>
      <c r="K4641" s="142"/>
      <c r="L4641" s="142"/>
      <c r="M4641" s="142"/>
      <c r="N4641" s="142"/>
      <c r="O4641" s="142"/>
      <c r="P4641" s="142"/>
      <c r="Q4641" s="142"/>
      <c r="R4641" s="142"/>
      <c r="S4641" s="142"/>
      <c r="BB4641" s="147"/>
      <c r="BC4641" s="147">
        <f t="shared" si="1526"/>
        <v>25.292799999998259</v>
      </c>
      <c r="BD4641" s="163">
        <f t="shared" si="1527"/>
        <v>6.7322448386708902E-4</v>
      </c>
      <c r="BE4641" s="147">
        <f t="shared" si="1528"/>
        <v>1.760645501822089E-6</v>
      </c>
      <c r="BF4641" s="147">
        <f t="shared" si="1524"/>
        <v>1.760645501822089E-6</v>
      </c>
      <c r="BG4641" s="159" t="str">
        <f t="shared" si="1525"/>
        <v/>
      </c>
    </row>
    <row r="4642" spans="1:59" ht="20.100000000000001" customHeight="1" x14ac:dyDescent="0.25">
      <c r="A4642" s="147"/>
      <c r="B4642" s="147"/>
      <c r="C4642" s="147"/>
      <c r="D4642" s="147"/>
      <c r="E4642" s="147"/>
      <c r="F4642" s="147"/>
      <c r="G4642" s="147"/>
      <c r="H4642" s="147"/>
      <c r="I4642" s="147"/>
      <c r="J4642" s="147"/>
      <c r="K4642" s="142"/>
      <c r="L4642" s="142"/>
      <c r="M4642" s="142"/>
      <c r="N4642" s="142"/>
      <c r="O4642" s="142"/>
      <c r="P4642" s="142"/>
      <c r="Q4642" s="142"/>
      <c r="R4642" s="142"/>
      <c r="S4642" s="142"/>
      <c r="BB4642" s="147"/>
      <c r="BC4642" s="147">
        <f t="shared" si="1526"/>
        <v>25.299199999998258</v>
      </c>
      <c r="BD4642" s="163">
        <f t="shared" si="1527"/>
        <v>6.7146383836526693E-4</v>
      </c>
      <c r="BE4642" s="147">
        <f t="shared" si="1528"/>
        <v>1.7561307216822867E-6</v>
      </c>
      <c r="BF4642" s="147">
        <f t="shared" si="1524"/>
        <v>1.7561307216822867E-6</v>
      </c>
      <c r="BG4642" s="159" t="str">
        <f t="shared" si="1525"/>
        <v/>
      </c>
    </row>
    <row r="4643" spans="1:59" ht="20.100000000000001" customHeight="1" x14ac:dyDescent="0.25">
      <c r="A4643" s="147"/>
      <c r="B4643" s="147"/>
      <c r="C4643" s="147"/>
      <c r="D4643" s="147"/>
      <c r="E4643" s="147"/>
      <c r="F4643" s="147"/>
      <c r="G4643" s="147"/>
      <c r="H4643" s="147"/>
      <c r="I4643" s="147"/>
      <c r="J4643" s="147"/>
      <c r="K4643" s="142"/>
      <c r="L4643" s="142"/>
      <c r="M4643" s="142"/>
      <c r="N4643" s="142"/>
      <c r="O4643" s="142"/>
      <c r="P4643" s="142"/>
      <c r="Q4643" s="142"/>
      <c r="R4643" s="142"/>
      <c r="S4643" s="142"/>
      <c r="BB4643" s="147"/>
      <c r="BC4643" s="147">
        <f t="shared" si="1526"/>
        <v>25.305599999998257</v>
      </c>
      <c r="BD4643" s="163">
        <f t="shared" si="1527"/>
        <v>6.6970770764358464E-4</v>
      </c>
      <c r="BE4643" s="147">
        <f t="shared" si="1528"/>
        <v>1.7516272385170164E-6</v>
      </c>
      <c r="BF4643" s="147">
        <f t="shared" si="1524"/>
        <v>1.7516272385170164E-6</v>
      </c>
      <c r="BG4643" s="159" t="str">
        <f t="shared" si="1525"/>
        <v/>
      </c>
    </row>
    <row r="4644" spans="1:59" ht="20.100000000000001" customHeight="1" x14ac:dyDescent="0.25">
      <c r="A4644" s="147"/>
      <c r="B4644" s="147"/>
      <c r="C4644" s="147"/>
      <c r="D4644" s="147"/>
      <c r="E4644" s="147"/>
      <c r="F4644" s="147"/>
      <c r="G4644" s="147"/>
      <c r="H4644" s="147"/>
      <c r="I4644" s="147"/>
      <c r="J4644" s="147"/>
      <c r="K4644" s="142"/>
      <c r="L4644" s="142"/>
      <c r="M4644" s="142"/>
      <c r="N4644" s="142"/>
      <c r="O4644" s="142"/>
      <c r="P4644" s="142"/>
      <c r="Q4644" s="142"/>
      <c r="R4644" s="142"/>
      <c r="S4644" s="142"/>
      <c r="BB4644" s="147"/>
      <c r="BC4644" s="147">
        <f t="shared" si="1526"/>
        <v>25.311999999998257</v>
      </c>
      <c r="BD4644" s="163">
        <f t="shared" si="1527"/>
        <v>6.6795608040506763E-4</v>
      </c>
      <c r="BE4644" s="147">
        <f t="shared" si="1528"/>
        <v>1.7471350249307661E-6</v>
      </c>
      <c r="BF4644" s="147">
        <f t="shared" si="1524"/>
        <v>1.7471350249307661E-6</v>
      </c>
      <c r="BG4644" s="159" t="str">
        <f t="shared" si="1525"/>
        <v/>
      </c>
    </row>
    <row r="4645" spans="1:59" ht="20.100000000000001" customHeight="1" x14ac:dyDescent="0.25">
      <c r="A4645" s="147"/>
      <c r="B4645" s="147"/>
      <c r="C4645" s="147"/>
      <c r="D4645" s="147"/>
      <c r="E4645" s="147"/>
      <c r="F4645" s="147"/>
      <c r="G4645" s="147"/>
      <c r="H4645" s="147"/>
      <c r="I4645" s="147"/>
      <c r="J4645" s="147"/>
      <c r="K4645" s="142"/>
      <c r="L4645" s="142"/>
      <c r="M4645" s="142"/>
      <c r="N4645" s="142"/>
      <c r="O4645" s="142"/>
      <c r="P4645" s="142"/>
      <c r="Q4645" s="142"/>
      <c r="R4645" s="142"/>
      <c r="S4645" s="142"/>
      <c r="BB4645" s="147"/>
      <c r="BC4645" s="147">
        <f t="shared" si="1526"/>
        <v>25.318399999998256</v>
      </c>
      <c r="BD4645" s="163">
        <f t="shared" si="1527"/>
        <v>6.6620894538013686E-4</v>
      </c>
      <c r="BE4645" s="147">
        <f t="shared" si="1528"/>
        <v>1.7426540536020748E-6</v>
      </c>
      <c r="BF4645" s="147">
        <f t="shared" si="1524"/>
        <v>1.7426540536020748E-6</v>
      </c>
      <c r="BG4645" s="159" t="str">
        <f t="shared" si="1525"/>
        <v/>
      </c>
    </row>
    <row r="4646" spans="1:59" ht="20.100000000000001" customHeight="1" x14ac:dyDescent="0.25">
      <c r="A4646" s="147"/>
      <c r="B4646" s="147"/>
      <c r="C4646" s="147"/>
      <c r="D4646" s="147"/>
      <c r="E4646" s="147"/>
      <c r="F4646" s="147"/>
      <c r="G4646" s="147"/>
      <c r="H4646" s="147"/>
      <c r="I4646" s="147"/>
      <c r="J4646" s="147"/>
      <c r="K4646" s="142"/>
      <c r="L4646" s="142"/>
      <c r="M4646" s="142"/>
      <c r="N4646" s="142"/>
      <c r="O4646" s="142"/>
      <c r="P4646" s="142"/>
      <c r="Q4646" s="142"/>
      <c r="R4646" s="142"/>
      <c r="S4646" s="142"/>
      <c r="BB4646" s="147"/>
      <c r="BC4646" s="147">
        <f t="shared" si="1526"/>
        <v>25.324799999998255</v>
      </c>
      <c r="BD4646" s="163">
        <f t="shared" si="1527"/>
        <v>6.6446629132653479E-4</v>
      </c>
      <c r="BE4646" s="147">
        <f t="shared" si="1528"/>
        <v>1.7381842972658598E-6</v>
      </c>
      <c r="BF4646" s="147">
        <f t="shared" si="1524"/>
        <v>1.7381842972658598E-6</v>
      </c>
      <c r="BG4646" s="159" t="str">
        <f t="shared" si="1525"/>
        <v/>
      </c>
    </row>
    <row r="4647" spans="1:59" ht="20.100000000000001" customHeight="1" x14ac:dyDescent="0.25">
      <c r="A4647" s="147"/>
      <c r="B4647" s="147"/>
      <c r="C4647" s="147"/>
      <c r="D4647" s="147"/>
      <c r="E4647" s="147"/>
      <c r="F4647" s="147"/>
      <c r="G4647" s="147"/>
      <c r="H4647" s="147"/>
      <c r="I4647" s="147"/>
      <c r="J4647" s="147"/>
      <c r="K4647" s="142"/>
      <c r="L4647" s="142"/>
      <c r="M4647" s="142"/>
      <c r="N4647" s="142"/>
      <c r="O4647" s="142"/>
      <c r="P4647" s="142"/>
      <c r="Q4647" s="142"/>
      <c r="R4647" s="142"/>
      <c r="S4647" s="142"/>
      <c r="BB4647" s="147"/>
      <c r="BC4647" s="147">
        <f t="shared" si="1526"/>
        <v>25.331199999998255</v>
      </c>
      <c r="BD4647" s="163">
        <f t="shared" si="1527"/>
        <v>6.6272810702926893E-4</v>
      </c>
      <c r="BE4647" s="147">
        <f t="shared" si="1528"/>
        <v>1.7337257287206812E-6</v>
      </c>
      <c r="BF4647" s="147">
        <f t="shared" si="1524"/>
        <v>1.7337257287206812E-6</v>
      </c>
      <c r="BG4647" s="159" t="str">
        <f t="shared" si="1525"/>
        <v/>
      </c>
    </row>
    <row r="4648" spans="1:59" ht="20.100000000000001" customHeight="1" x14ac:dyDescent="0.25">
      <c r="A4648" s="147"/>
      <c r="B4648" s="147"/>
      <c r="C4648" s="147"/>
      <c r="D4648" s="147"/>
      <c r="E4648" s="147"/>
      <c r="F4648" s="147"/>
      <c r="G4648" s="147"/>
      <c r="H4648" s="147"/>
      <c r="I4648" s="147"/>
      <c r="J4648" s="147"/>
      <c r="K4648" s="142"/>
      <c r="L4648" s="142"/>
      <c r="M4648" s="142"/>
      <c r="N4648" s="142"/>
      <c r="O4648" s="142"/>
      <c r="P4648" s="142"/>
      <c r="Q4648" s="142"/>
      <c r="R4648" s="142"/>
      <c r="S4648" s="142"/>
      <c r="BB4648" s="147"/>
      <c r="BC4648" s="147">
        <f t="shared" si="1526"/>
        <v>25.337599999998254</v>
      </c>
      <c r="BD4648" s="163">
        <f t="shared" si="1527"/>
        <v>6.6099438130054824E-4</v>
      </c>
      <c r="BE4648" s="147">
        <f t="shared" si="1528"/>
        <v>1.7292783208329703E-6</v>
      </c>
      <c r="BF4648" s="147">
        <f t="shared" si="1524"/>
        <v>1.7292783208329703E-6</v>
      </c>
      <c r="BG4648" s="159" t="str">
        <f t="shared" si="1525"/>
        <v/>
      </c>
    </row>
    <row r="4649" spans="1:59" ht="20.100000000000001" customHeight="1" x14ac:dyDescent="0.25">
      <c r="A4649" s="147"/>
      <c r="B4649" s="147"/>
      <c r="C4649" s="147"/>
      <c r="D4649" s="147"/>
      <c r="E4649" s="147"/>
      <c r="F4649" s="147"/>
      <c r="G4649" s="147"/>
      <c r="H4649" s="147"/>
      <c r="I4649" s="147"/>
      <c r="J4649" s="147"/>
      <c r="K4649" s="142"/>
      <c r="L4649" s="142"/>
      <c r="M4649" s="142"/>
      <c r="N4649" s="142"/>
      <c r="O4649" s="142"/>
      <c r="P4649" s="142"/>
      <c r="Q4649" s="142"/>
      <c r="R4649" s="142"/>
      <c r="S4649" s="142"/>
      <c r="BB4649" s="147"/>
      <c r="BC4649" s="147">
        <f t="shared" si="1526"/>
        <v>25.343999999998253</v>
      </c>
      <c r="BD4649" s="163">
        <f t="shared" si="1527"/>
        <v>6.5926510297971527E-4</v>
      </c>
      <c r="BE4649" s="147">
        <f t="shared" si="1528"/>
        <v>1.7248420465264041E-6</v>
      </c>
      <c r="BF4649" s="147">
        <f t="shared" si="1524"/>
        <v>1.7248420465264041E-6</v>
      </c>
      <c r="BG4649" s="159" t="str">
        <f t="shared" si="1525"/>
        <v/>
      </c>
    </row>
    <row r="4650" spans="1:59" ht="20.100000000000001" customHeight="1" x14ac:dyDescent="0.25">
      <c r="A4650" s="147"/>
      <c r="B4650" s="147"/>
      <c r="C4650" s="147"/>
      <c r="D4650" s="147"/>
      <c r="E4650" s="147"/>
      <c r="F4650" s="147"/>
      <c r="G4650" s="147"/>
      <c r="H4650" s="147"/>
      <c r="I4650" s="147"/>
      <c r="J4650" s="147"/>
      <c r="K4650" s="142"/>
      <c r="L4650" s="142"/>
      <c r="M4650" s="142"/>
      <c r="N4650" s="142"/>
      <c r="O4650" s="142"/>
      <c r="P4650" s="142"/>
      <c r="Q4650" s="142"/>
      <c r="R4650" s="142"/>
      <c r="S4650" s="142"/>
      <c r="BB4650" s="147"/>
      <c r="BC4650" s="147">
        <f t="shared" si="1526"/>
        <v>25.350399999998253</v>
      </c>
      <c r="BD4650" s="163">
        <f t="shared" si="1527"/>
        <v>6.5754026093318887E-4</v>
      </c>
      <c r="BE4650" s="147">
        <f t="shared" si="1528"/>
        <v>1.7204168787945907E-6</v>
      </c>
      <c r="BF4650" s="147">
        <f t="shared" si="1524"/>
        <v>1.7204168787945907E-6</v>
      </c>
      <c r="BG4650" s="159" t="str">
        <f t="shared" si="1525"/>
        <v/>
      </c>
    </row>
    <row r="4651" spans="1:59" ht="20.100000000000001" customHeight="1" x14ac:dyDescent="0.25">
      <c r="A4651" s="147"/>
      <c r="B4651" s="147"/>
      <c r="C4651" s="147"/>
      <c r="D4651" s="147"/>
      <c r="E4651" s="147"/>
      <c r="F4651" s="147"/>
      <c r="G4651" s="147"/>
      <c r="H4651" s="147"/>
      <c r="I4651" s="147"/>
      <c r="J4651" s="147"/>
      <c r="K4651" s="142"/>
      <c r="L4651" s="142"/>
      <c r="M4651" s="142"/>
      <c r="N4651" s="142"/>
      <c r="O4651" s="142"/>
      <c r="P4651" s="142"/>
      <c r="Q4651" s="142"/>
      <c r="R4651" s="142"/>
      <c r="S4651" s="142"/>
      <c r="BB4651" s="147"/>
      <c r="BC4651" s="147">
        <f t="shared" si="1526"/>
        <v>25.356799999998252</v>
      </c>
      <c r="BD4651" s="163">
        <f t="shared" si="1527"/>
        <v>6.5581984405439428E-4</v>
      </c>
      <c r="BE4651" s="147">
        <f t="shared" si="1528"/>
        <v>1.7160027906855651E-6</v>
      </c>
      <c r="BF4651" s="147">
        <f t="shared" si="1524"/>
        <v>1.7160027906855651E-6</v>
      </c>
      <c r="BG4651" s="159" t="str">
        <f t="shared" si="1525"/>
        <v/>
      </c>
    </row>
    <row r="4652" spans="1:59" ht="20.100000000000001" customHeight="1" x14ac:dyDescent="0.25">
      <c r="A4652" s="147"/>
      <c r="B4652" s="147"/>
      <c r="C4652" s="147"/>
      <c r="D4652" s="147"/>
      <c r="E4652" s="147"/>
      <c r="F4652" s="147"/>
      <c r="G4652" s="147"/>
      <c r="H4652" s="147"/>
      <c r="I4652" s="147"/>
      <c r="J4652" s="147"/>
      <c r="K4652" s="142"/>
      <c r="L4652" s="142"/>
      <c r="M4652" s="142"/>
      <c r="N4652" s="142"/>
      <c r="O4652" s="142"/>
      <c r="P4652" s="142"/>
      <c r="Q4652" s="142"/>
      <c r="R4652" s="142"/>
      <c r="S4652" s="142"/>
      <c r="BB4652" s="147"/>
      <c r="BC4652" s="147">
        <f t="shared" si="1526"/>
        <v>25.363199999998251</v>
      </c>
      <c r="BD4652" s="163">
        <f t="shared" si="1527"/>
        <v>6.5410384126370871E-4</v>
      </c>
      <c r="BE4652" s="147">
        <f t="shared" si="1528"/>
        <v>1.7115997553169681E-6</v>
      </c>
      <c r="BF4652" s="147">
        <f t="shared" si="1524"/>
        <v>1.7115997553169681E-6</v>
      </c>
      <c r="BG4652" s="159" t="str">
        <f t="shared" si="1525"/>
        <v/>
      </c>
    </row>
    <row r="4653" spans="1:59" ht="20.100000000000001" customHeight="1" x14ac:dyDescent="0.25">
      <c r="A4653" s="147"/>
      <c r="B4653" s="147"/>
      <c r="C4653" s="147"/>
      <c r="D4653" s="147"/>
      <c r="E4653" s="147"/>
      <c r="F4653" s="147"/>
      <c r="G4653" s="147"/>
      <c r="H4653" s="147"/>
      <c r="I4653" s="147"/>
      <c r="J4653" s="147"/>
      <c r="K4653" s="142"/>
      <c r="L4653" s="142"/>
      <c r="M4653" s="142"/>
      <c r="N4653" s="142"/>
      <c r="O4653" s="142"/>
      <c r="P4653" s="142"/>
      <c r="Q4653" s="142"/>
      <c r="R4653" s="142"/>
      <c r="S4653" s="142"/>
      <c r="BB4653" s="147"/>
      <c r="BC4653" s="147">
        <f t="shared" si="1526"/>
        <v>25.36959999999825</v>
      </c>
      <c r="BD4653" s="163">
        <f t="shared" si="1527"/>
        <v>6.5239224150839175E-4</v>
      </c>
      <c r="BE4653" s="147">
        <f t="shared" si="1528"/>
        <v>1.7072077458652043E-6</v>
      </c>
      <c r="BF4653" s="147">
        <f t="shared" si="1524"/>
        <v>1.7072077458652043E-6</v>
      </c>
      <c r="BG4653" s="159" t="str">
        <f t="shared" si="1525"/>
        <v/>
      </c>
    </row>
    <row r="4654" spans="1:59" ht="20.100000000000001" customHeight="1" x14ac:dyDescent="0.25">
      <c r="A4654" s="147"/>
      <c r="B4654" s="147"/>
      <c r="C4654" s="147"/>
      <c r="D4654" s="147"/>
      <c r="E4654" s="147"/>
      <c r="F4654" s="147"/>
      <c r="G4654" s="147"/>
      <c r="H4654" s="147"/>
      <c r="I4654" s="147"/>
      <c r="J4654" s="147"/>
      <c r="K4654" s="142"/>
      <c r="L4654" s="142"/>
      <c r="M4654" s="142"/>
      <c r="N4654" s="142"/>
      <c r="O4654" s="142"/>
      <c r="P4654" s="142"/>
      <c r="Q4654" s="142"/>
      <c r="R4654" s="142"/>
      <c r="S4654" s="142"/>
      <c r="BB4654" s="147"/>
      <c r="BC4654" s="147">
        <f t="shared" si="1526"/>
        <v>25.37599999999825</v>
      </c>
      <c r="BD4654" s="163">
        <f t="shared" si="1527"/>
        <v>6.5068503376252654E-4</v>
      </c>
      <c r="BE4654" s="147">
        <f t="shared" si="1528"/>
        <v>1.7028267355714052E-6</v>
      </c>
      <c r="BF4654" s="147">
        <f t="shared" si="1524"/>
        <v>1.7028267355714052E-6</v>
      </c>
      <c r="BG4654" s="159" t="str">
        <f t="shared" si="1525"/>
        <v/>
      </c>
    </row>
    <row r="4655" spans="1:59" ht="20.100000000000001" customHeight="1" x14ac:dyDescent="0.25">
      <c r="A4655" s="147"/>
      <c r="B4655" s="147"/>
      <c r="C4655" s="147"/>
      <c r="D4655" s="147"/>
      <c r="E4655" s="147"/>
      <c r="F4655" s="147"/>
      <c r="G4655" s="147"/>
      <c r="H4655" s="147"/>
      <c r="I4655" s="147"/>
      <c r="J4655" s="147"/>
      <c r="K4655" s="142"/>
      <c r="L4655" s="142"/>
      <c r="M4655" s="142"/>
      <c r="N4655" s="142"/>
      <c r="O4655" s="142"/>
      <c r="P4655" s="142"/>
      <c r="Q4655" s="142"/>
      <c r="R4655" s="142"/>
      <c r="S4655" s="142"/>
      <c r="BB4655" s="147"/>
      <c r="BC4655" s="147">
        <f t="shared" si="1526"/>
        <v>25.382399999998249</v>
      </c>
      <c r="BD4655" s="163">
        <f t="shared" si="1527"/>
        <v>6.4898220702695514E-4</v>
      </c>
      <c r="BE4655" s="147">
        <f t="shared" si="1528"/>
        <v>1.6984566977362248E-6</v>
      </c>
      <c r="BF4655" s="147">
        <f t="shared" si="1524"/>
        <v>1.6984566977362248E-6</v>
      </c>
      <c r="BG4655" s="159" t="str">
        <f t="shared" si="1525"/>
        <v/>
      </c>
    </row>
    <row r="4656" spans="1:59" ht="20.100000000000001" customHeight="1" x14ac:dyDescent="0.25">
      <c r="A4656" s="147"/>
      <c r="B4656" s="147"/>
      <c r="C4656" s="147"/>
      <c r="D4656" s="147"/>
      <c r="E4656" s="147"/>
      <c r="F4656" s="147"/>
      <c r="G4656" s="147"/>
      <c r="H4656" s="147"/>
      <c r="I4656" s="147"/>
      <c r="J4656" s="147"/>
      <c r="K4656" s="142"/>
      <c r="L4656" s="142"/>
      <c r="M4656" s="142"/>
      <c r="N4656" s="142"/>
      <c r="O4656" s="142"/>
      <c r="P4656" s="142"/>
      <c r="Q4656" s="142"/>
      <c r="R4656" s="142"/>
      <c r="S4656" s="142"/>
      <c r="BB4656" s="147"/>
      <c r="BC4656" s="147">
        <f t="shared" si="1526"/>
        <v>25.388799999998248</v>
      </c>
      <c r="BD4656" s="163">
        <f t="shared" si="1527"/>
        <v>6.4728375032921891E-4</v>
      </c>
      <c r="BE4656" s="147">
        <f t="shared" si="1528"/>
        <v>1.6940976057269958E-6</v>
      </c>
      <c r="BF4656" s="147">
        <f t="shared" si="1524"/>
        <v>1.6940976057269958E-6</v>
      </c>
      <c r="BG4656" s="159" t="str">
        <f t="shared" si="1525"/>
        <v/>
      </c>
    </row>
    <row r="4657" spans="1:59" ht="20.100000000000001" customHeight="1" x14ac:dyDescent="0.25">
      <c r="A4657" s="147"/>
      <c r="B4657" s="147"/>
      <c r="C4657" s="147"/>
      <c r="D4657" s="147"/>
      <c r="E4657" s="147"/>
      <c r="F4657" s="147"/>
      <c r="G4657" s="147"/>
      <c r="H4657" s="147"/>
      <c r="I4657" s="147"/>
      <c r="J4657" s="147"/>
      <c r="K4657" s="142"/>
      <c r="L4657" s="142"/>
      <c r="M4657" s="142"/>
      <c r="N4657" s="142"/>
      <c r="O4657" s="142"/>
      <c r="P4657" s="142"/>
      <c r="Q4657" s="142"/>
      <c r="R4657" s="142"/>
      <c r="S4657" s="142"/>
      <c r="BB4657" s="147"/>
      <c r="BC4657" s="147">
        <f t="shared" si="1526"/>
        <v>25.395199999998248</v>
      </c>
      <c r="BD4657" s="163">
        <f t="shared" si="1527"/>
        <v>6.4558965272349192E-4</v>
      </c>
      <c r="BE4657" s="147">
        <f t="shared" si="1528"/>
        <v>1.6897494329665618E-6</v>
      </c>
      <c r="BF4657" s="147">
        <f t="shared" ref="BF4657:BF4720" si="1529">IF(BD4657&lt;(1-$BB$693),BE4657,"")</f>
        <v>1.6897494329665618E-6</v>
      </c>
      <c r="BG4657" s="159" t="str">
        <f t="shared" ref="BG4657:BG4720" si="1530">IF(BD4657&lt;(1-$BB$699),BE4657,"")</f>
        <v/>
      </c>
    </row>
    <row r="4658" spans="1:59" ht="20.100000000000001" customHeight="1" x14ac:dyDescent="0.25">
      <c r="A4658" s="147"/>
      <c r="B4658" s="147"/>
      <c r="C4658" s="147"/>
      <c r="D4658" s="147"/>
      <c r="E4658" s="147"/>
      <c r="F4658" s="147"/>
      <c r="G4658" s="147"/>
      <c r="H4658" s="147"/>
      <c r="I4658" s="147"/>
      <c r="J4658" s="147"/>
      <c r="K4658" s="142"/>
      <c r="L4658" s="142"/>
      <c r="M4658" s="142"/>
      <c r="N4658" s="142"/>
      <c r="O4658" s="142"/>
      <c r="P4658" s="142"/>
      <c r="Q4658" s="142"/>
      <c r="R4658" s="142"/>
      <c r="S4658" s="142"/>
      <c r="BB4658" s="147"/>
      <c r="BC4658" s="147">
        <f t="shared" ref="BC4658:BC4721" si="1531">BC4657+$BF$686</f>
        <v>25.401599999998247</v>
      </c>
      <c r="BD4658" s="163">
        <f t="shared" ref="BD4658:BD4721" si="1532">_xlfn.CHISQ.DIST.RT(BC4658,7)</f>
        <v>6.4389990329052535E-4</v>
      </c>
      <c r="BE4658" s="147">
        <f t="shared" ref="BE4658:BE4721" si="1533">BD4658-BD4659</f>
        <v>1.6854121529445536E-6</v>
      </c>
      <c r="BF4658" s="147">
        <f t="shared" si="1529"/>
        <v>1.6854121529445536E-6</v>
      </c>
      <c r="BG4658" s="159" t="str">
        <f t="shared" si="1530"/>
        <v/>
      </c>
    </row>
    <row r="4659" spans="1:59" ht="20.100000000000001" customHeight="1" x14ac:dyDescent="0.25">
      <c r="A4659" s="147"/>
      <c r="B4659" s="147"/>
      <c r="C4659" s="147"/>
      <c r="D4659" s="147"/>
      <c r="E4659" s="147"/>
      <c r="F4659" s="147"/>
      <c r="G4659" s="147"/>
      <c r="H4659" s="147"/>
      <c r="I4659" s="147"/>
      <c r="J4659" s="147"/>
      <c r="K4659" s="142"/>
      <c r="L4659" s="142"/>
      <c r="M4659" s="142"/>
      <c r="N4659" s="142"/>
      <c r="O4659" s="142"/>
      <c r="P4659" s="142"/>
      <c r="Q4659" s="142"/>
      <c r="R4659" s="142"/>
      <c r="S4659" s="142"/>
      <c r="BB4659" s="147"/>
      <c r="BC4659" s="147">
        <f t="shared" si="1531"/>
        <v>25.407999999998246</v>
      </c>
      <c r="BD4659" s="163">
        <f t="shared" si="1532"/>
        <v>6.422144911375808E-4</v>
      </c>
      <c r="BE4659" s="147">
        <f t="shared" si="1533"/>
        <v>1.68108573921316E-6</v>
      </c>
      <c r="BF4659" s="147">
        <f t="shared" si="1529"/>
        <v>1.68108573921316E-6</v>
      </c>
      <c r="BG4659" s="159" t="str">
        <f t="shared" si="1530"/>
        <v/>
      </c>
    </row>
    <row r="4660" spans="1:59" ht="20.100000000000001" customHeight="1" x14ac:dyDescent="0.25">
      <c r="A4660" s="147"/>
      <c r="B4660" s="147"/>
      <c r="C4660" s="147"/>
      <c r="D4660" s="147"/>
      <c r="E4660" s="147"/>
      <c r="F4660" s="147"/>
      <c r="G4660" s="147"/>
      <c r="H4660" s="147"/>
      <c r="I4660" s="147"/>
      <c r="J4660" s="147"/>
      <c r="K4660" s="142"/>
      <c r="L4660" s="142"/>
      <c r="M4660" s="142"/>
      <c r="N4660" s="142"/>
      <c r="O4660" s="142"/>
      <c r="P4660" s="142"/>
      <c r="Q4660" s="142"/>
      <c r="R4660" s="142"/>
      <c r="S4660" s="142"/>
      <c r="BB4660" s="147"/>
      <c r="BC4660" s="147">
        <f t="shared" si="1531"/>
        <v>25.414399999998246</v>
      </c>
      <c r="BD4660" s="163">
        <f t="shared" si="1532"/>
        <v>6.4053340539836764E-4</v>
      </c>
      <c r="BE4660" s="147">
        <f t="shared" si="1533"/>
        <v>1.6767701653802982E-6</v>
      </c>
      <c r="BF4660" s="147">
        <f t="shared" si="1529"/>
        <v>1.6767701653802982E-6</v>
      </c>
      <c r="BG4660" s="159" t="str">
        <f t="shared" si="1530"/>
        <v/>
      </c>
    </row>
    <row r="4661" spans="1:59" ht="20.100000000000001" customHeight="1" x14ac:dyDescent="0.25">
      <c r="A4661" s="147"/>
      <c r="B4661" s="147"/>
      <c r="C4661" s="147"/>
      <c r="D4661" s="147"/>
      <c r="E4661" s="147"/>
      <c r="F4661" s="147"/>
      <c r="G4661" s="147"/>
      <c r="H4661" s="147"/>
      <c r="I4661" s="147"/>
      <c r="J4661" s="147"/>
      <c r="K4661" s="142"/>
      <c r="L4661" s="142"/>
      <c r="M4661" s="142"/>
      <c r="N4661" s="142"/>
      <c r="O4661" s="142"/>
      <c r="P4661" s="142"/>
      <c r="Q4661" s="142"/>
      <c r="R4661" s="142"/>
      <c r="S4661" s="142"/>
      <c r="BB4661" s="147"/>
      <c r="BC4661" s="147">
        <f t="shared" si="1531"/>
        <v>25.420799999998245</v>
      </c>
      <c r="BD4661" s="163">
        <f t="shared" si="1532"/>
        <v>6.3885663523298734E-4</v>
      </c>
      <c r="BE4661" s="147">
        <f t="shared" si="1533"/>
        <v>1.6724654051207804E-6</v>
      </c>
      <c r="BF4661" s="147">
        <f t="shared" si="1529"/>
        <v>1.6724654051207804E-6</v>
      </c>
      <c r="BG4661" s="159" t="str">
        <f t="shared" si="1530"/>
        <v/>
      </c>
    </row>
    <row r="4662" spans="1:59" ht="20.100000000000001" customHeight="1" x14ac:dyDescent="0.25">
      <c r="A4662" s="147"/>
      <c r="B4662" s="147"/>
      <c r="C4662" s="147"/>
      <c r="D4662" s="147"/>
      <c r="E4662" s="147"/>
      <c r="F4662" s="147"/>
      <c r="G4662" s="147"/>
      <c r="H4662" s="147"/>
      <c r="I4662" s="147"/>
      <c r="J4662" s="147"/>
      <c r="K4662" s="142"/>
      <c r="L4662" s="142"/>
      <c r="M4662" s="142"/>
      <c r="N4662" s="142"/>
      <c r="O4662" s="142"/>
      <c r="P4662" s="142"/>
      <c r="Q4662" s="142"/>
      <c r="R4662" s="142"/>
      <c r="S4662" s="142"/>
      <c r="BB4662" s="147"/>
      <c r="BC4662" s="147">
        <f t="shared" si="1531"/>
        <v>25.427199999998244</v>
      </c>
      <c r="BD4662" s="163">
        <f t="shared" si="1532"/>
        <v>6.3718416982786656E-4</v>
      </c>
      <c r="BE4662" s="147">
        <f t="shared" si="1533"/>
        <v>1.6681714321699175E-6</v>
      </c>
      <c r="BF4662" s="147">
        <f t="shared" si="1529"/>
        <v>1.6681714321699175E-6</v>
      </c>
      <c r="BG4662" s="159" t="str">
        <f t="shared" si="1530"/>
        <v/>
      </c>
    </row>
    <row r="4663" spans="1:59" ht="20.100000000000001" customHeight="1" x14ac:dyDescent="0.25">
      <c r="A4663" s="147"/>
      <c r="B4663" s="147"/>
      <c r="C4663" s="147"/>
      <c r="D4663" s="147"/>
      <c r="E4663" s="147"/>
      <c r="F4663" s="147"/>
      <c r="G4663" s="147"/>
      <c r="H4663" s="147"/>
      <c r="I4663" s="147"/>
      <c r="J4663" s="147"/>
      <c r="K4663" s="142"/>
      <c r="L4663" s="142"/>
      <c r="M4663" s="142"/>
      <c r="N4663" s="142"/>
      <c r="O4663" s="142"/>
      <c r="P4663" s="142"/>
      <c r="Q4663" s="142"/>
      <c r="R4663" s="142"/>
      <c r="S4663" s="142"/>
      <c r="BB4663" s="147"/>
      <c r="BC4663" s="147">
        <f t="shared" si="1531"/>
        <v>25.433599999998243</v>
      </c>
      <c r="BD4663" s="163">
        <f t="shared" si="1532"/>
        <v>6.3551599839569665E-4</v>
      </c>
      <c r="BE4663" s="147">
        <f t="shared" si="1533"/>
        <v>1.6638882203221092E-6</v>
      </c>
      <c r="BF4663" s="147">
        <f t="shared" si="1529"/>
        <v>1.6638882203221092E-6</v>
      </c>
      <c r="BG4663" s="159" t="str">
        <f t="shared" si="1530"/>
        <v/>
      </c>
    </row>
    <row r="4664" spans="1:59" ht="20.100000000000001" customHeight="1" x14ac:dyDescent="0.25">
      <c r="A4664" s="147"/>
      <c r="B4664" s="147"/>
      <c r="C4664" s="147"/>
      <c r="D4664" s="147"/>
      <c r="E4664" s="147"/>
      <c r="F4664" s="147"/>
      <c r="G4664" s="147"/>
      <c r="H4664" s="147"/>
      <c r="I4664" s="147"/>
      <c r="J4664" s="147"/>
      <c r="K4664" s="142"/>
      <c r="L4664" s="142"/>
      <c r="M4664" s="142"/>
      <c r="N4664" s="142"/>
      <c r="O4664" s="142"/>
      <c r="P4664" s="142"/>
      <c r="Q4664" s="142"/>
      <c r="R4664" s="142"/>
      <c r="S4664" s="142"/>
      <c r="BB4664" s="147"/>
      <c r="BC4664" s="147">
        <f t="shared" si="1531"/>
        <v>25.439999999998243</v>
      </c>
      <c r="BD4664" s="163">
        <f t="shared" si="1532"/>
        <v>6.3385211017537454E-4</v>
      </c>
      <c r="BE4664" s="147">
        <f t="shared" si="1533"/>
        <v>1.6596157434322538E-6</v>
      </c>
      <c r="BF4664" s="147">
        <f t="shared" si="1529"/>
        <v>1.6596157434322538E-6</v>
      </c>
      <c r="BG4664" s="159" t="str">
        <f t="shared" si="1530"/>
        <v/>
      </c>
    </row>
    <row r="4665" spans="1:59" ht="20.100000000000001" customHeight="1" x14ac:dyDescent="0.25">
      <c r="A4665" s="147"/>
      <c r="B4665" s="147"/>
      <c r="C4665" s="147"/>
      <c r="D4665" s="147"/>
      <c r="E4665" s="147"/>
      <c r="F4665" s="147"/>
      <c r="G4665" s="147"/>
      <c r="H4665" s="147"/>
      <c r="I4665" s="147"/>
      <c r="J4665" s="147"/>
      <c r="K4665" s="142"/>
      <c r="L4665" s="142"/>
      <c r="M4665" s="142"/>
      <c r="N4665" s="142"/>
      <c r="O4665" s="142"/>
      <c r="P4665" s="142"/>
      <c r="Q4665" s="142"/>
      <c r="R4665" s="142"/>
      <c r="S4665" s="142"/>
      <c r="BB4665" s="147"/>
      <c r="BC4665" s="147">
        <f t="shared" si="1531"/>
        <v>25.446399999998242</v>
      </c>
      <c r="BD4665" s="163">
        <f t="shared" si="1532"/>
        <v>6.3219249443194228E-4</v>
      </c>
      <c r="BE4665" s="147">
        <f t="shared" si="1533"/>
        <v>1.655353975422145E-6</v>
      </c>
      <c r="BF4665" s="147">
        <f t="shared" si="1529"/>
        <v>1.655353975422145E-6</v>
      </c>
      <c r="BG4665" s="159" t="str">
        <f t="shared" si="1530"/>
        <v/>
      </c>
    </row>
    <row r="4666" spans="1:59" ht="20.100000000000001" customHeight="1" x14ac:dyDescent="0.25">
      <c r="A4666" s="147"/>
      <c r="B4666" s="147"/>
      <c r="C4666" s="147"/>
      <c r="D4666" s="147"/>
      <c r="E4666" s="147"/>
      <c r="F4666" s="147"/>
      <c r="G4666" s="147"/>
      <c r="H4666" s="147"/>
      <c r="I4666" s="147"/>
      <c r="J4666" s="147"/>
      <c r="K4666" s="142"/>
      <c r="L4666" s="142"/>
      <c r="M4666" s="142"/>
      <c r="N4666" s="142"/>
      <c r="O4666" s="142"/>
      <c r="P4666" s="142"/>
      <c r="Q4666" s="142"/>
      <c r="R4666" s="142"/>
      <c r="S4666" s="142"/>
      <c r="BB4666" s="147"/>
      <c r="BC4666" s="147">
        <f t="shared" si="1531"/>
        <v>25.452799999998241</v>
      </c>
      <c r="BD4666" s="163">
        <f t="shared" si="1532"/>
        <v>6.3053714045652014E-4</v>
      </c>
      <c r="BE4666" s="147">
        <f t="shared" si="1533"/>
        <v>1.6511028902660516E-6</v>
      </c>
      <c r="BF4666" s="147">
        <f t="shared" si="1529"/>
        <v>1.6511028902660516E-6</v>
      </c>
      <c r="BG4666" s="159" t="str">
        <f t="shared" si="1530"/>
        <v/>
      </c>
    </row>
    <row r="4667" spans="1:59" ht="20.100000000000001" customHeight="1" x14ac:dyDescent="0.25">
      <c r="A4667" s="147"/>
      <c r="B4667" s="147"/>
      <c r="C4667" s="147"/>
      <c r="D4667" s="147"/>
      <c r="E4667" s="147"/>
      <c r="F4667" s="147"/>
      <c r="G4667" s="147"/>
      <c r="H4667" s="147"/>
      <c r="I4667" s="147"/>
      <c r="J4667" s="147"/>
      <c r="K4667" s="142"/>
      <c r="L4667" s="142"/>
      <c r="M4667" s="142"/>
      <c r="N4667" s="142"/>
      <c r="O4667" s="142"/>
      <c r="P4667" s="142"/>
      <c r="Q4667" s="142"/>
      <c r="R4667" s="142"/>
      <c r="S4667" s="142"/>
      <c r="BB4667" s="147"/>
      <c r="BC4667" s="147">
        <f t="shared" si="1531"/>
        <v>25.459199999998241</v>
      </c>
      <c r="BD4667" s="163">
        <f t="shared" si="1532"/>
        <v>6.2888603756625409E-4</v>
      </c>
      <c r="BE4667" s="147">
        <f t="shared" si="1533"/>
        <v>1.64686246200568E-6</v>
      </c>
      <c r="BF4667" s="147">
        <f t="shared" si="1529"/>
        <v>1.64686246200568E-6</v>
      </c>
      <c r="BG4667" s="159" t="str">
        <f t="shared" si="1530"/>
        <v/>
      </c>
    </row>
    <row r="4668" spans="1:59" ht="20.100000000000001" customHeight="1" x14ac:dyDescent="0.25">
      <c r="A4668" s="147"/>
      <c r="B4668" s="147"/>
      <c r="C4668" s="147"/>
      <c r="D4668" s="147"/>
      <c r="E4668" s="147"/>
      <c r="F4668" s="147"/>
      <c r="G4668" s="147"/>
      <c r="H4668" s="147"/>
      <c r="I4668" s="147"/>
      <c r="J4668" s="147"/>
      <c r="K4668" s="142"/>
      <c r="L4668" s="142"/>
      <c r="M4668" s="142"/>
      <c r="N4668" s="142"/>
      <c r="O4668" s="142"/>
      <c r="P4668" s="142"/>
      <c r="Q4668" s="142"/>
      <c r="R4668" s="142"/>
      <c r="S4668" s="142"/>
      <c r="BB4668" s="147"/>
      <c r="BC4668" s="147">
        <f t="shared" si="1531"/>
        <v>25.46559999999824</v>
      </c>
      <c r="BD4668" s="163">
        <f t="shared" si="1532"/>
        <v>6.2723917510424841E-4</v>
      </c>
      <c r="BE4668" s="147">
        <f t="shared" si="1533"/>
        <v>1.6426326647380309E-6</v>
      </c>
      <c r="BF4668" s="147">
        <f t="shared" si="1529"/>
        <v>1.6426326647380309E-6</v>
      </c>
      <c r="BG4668" s="159" t="str">
        <f t="shared" si="1530"/>
        <v/>
      </c>
    </row>
    <row r="4669" spans="1:59" ht="20.100000000000001" customHeight="1" x14ac:dyDescent="0.25">
      <c r="A4669" s="147"/>
      <c r="B4669" s="147"/>
      <c r="C4669" s="147"/>
      <c r="D4669" s="147"/>
      <c r="E4669" s="147"/>
      <c r="F4669" s="147"/>
      <c r="G4669" s="147"/>
      <c r="H4669" s="147"/>
      <c r="I4669" s="147"/>
      <c r="J4669" s="147"/>
      <c r="K4669" s="142"/>
      <c r="L4669" s="142"/>
      <c r="M4669" s="142"/>
      <c r="N4669" s="142"/>
      <c r="O4669" s="142"/>
      <c r="P4669" s="142"/>
      <c r="Q4669" s="142"/>
      <c r="R4669" s="142"/>
      <c r="S4669" s="142"/>
      <c r="BB4669" s="147"/>
      <c r="BC4669" s="147">
        <f t="shared" si="1531"/>
        <v>25.471999999998239</v>
      </c>
      <c r="BD4669" s="163">
        <f t="shared" si="1532"/>
        <v>6.2559654243951037E-4</v>
      </c>
      <c r="BE4669" s="147">
        <f t="shared" si="1533"/>
        <v>1.6384134726245064E-6</v>
      </c>
      <c r="BF4669" s="147">
        <f t="shared" si="1529"/>
        <v>1.6384134726245064E-6</v>
      </c>
      <c r="BG4669" s="159" t="str">
        <f t="shared" si="1530"/>
        <v/>
      </c>
    </row>
    <row r="4670" spans="1:59" ht="20.100000000000001" customHeight="1" x14ac:dyDescent="0.25">
      <c r="A4670" s="147"/>
      <c r="B4670" s="147"/>
      <c r="C4670" s="147"/>
      <c r="D4670" s="147"/>
      <c r="E4670" s="147"/>
      <c r="F4670" s="147"/>
      <c r="G4670" s="147"/>
      <c r="H4670" s="147"/>
      <c r="I4670" s="147"/>
      <c r="J4670" s="147"/>
      <c r="K4670" s="142"/>
      <c r="L4670" s="142"/>
      <c r="M4670" s="142"/>
      <c r="N4670" s="142"/>
      <c r="O4670" s="142"/>
      <c r="P4670" s="142"/>
      <c r="Q4670" s="142"/>
      <c r="R4670" s="142"/>
      <c r="S4670" s="142"/>
      <c r="BB4670" s="147"/>
      <c r="BC4670" s="147">
        <f t="shared" si="1531"/>
        <v>25.478399999998238</v>
      </c>
      <c r="BD4670" s="163">
        <f t="shared" si="1532"/>
        <v>6.2395812896688587E-4</v>
      </c>
      <c r="BE4670" s="147">
        <f t="shared" si="1533"/>
        <v>1.6342048598857063E-6</v>
      </c>
      <c r="BF4670" s="147">
        <f t="shared" si="1529"/>
        <v>1.6342048598857063E-6</v>
      </c>
      <c r="BG4670" s="159" t="str">
        <f t="shared" si="1530"/>
        <v/>
      </c>
    </row>
    <row r="4671" spans="1:59" ht="20.100000000000001" customHeight="1" x14ac:dyDescent="0.25">
      <c r="A4671" s="147"/>
      <c r="B4671" s="147"/>
      <c r="C4671" s="147"/>
      <c r="D4671" s="147"/>
      <c r="E4671" s="147"/>
      <c r="F4671" s="147"/>
      <c r="G4671" s="147"/>
      <c r="H4671" s="147"/>
      <c r="I4671" s="147"/>
      <c r="J4671" s="147"/>
      <c r="K4671" s="142"/>
      <c r="L4671" s="142"/>
      <c r="M4671" s="142"/>
      <c r="N4671" s="142"/>
      <c r="O4671" s="142"/>
      <c r="P4671" s="142"/>
      <c r="Q4671" s="142"/>
      <c r="R4671" s="142"/>
      <c r="S4671" s="142"/>
      <c r="BB4671" s="147"/>
      <c r="BC4671" s="147">
        <f t="shared" si="1531"/>
        <v>25.484799999998238</v>
      </c>
      <c r="BD4671" s="163">
        <f t="shared" si="1532"/>
        <v>6.2232392410700016E-4</v>
      </c>
      <c r="BE4671" s="147">
        <f t="shared" si="1533"/>
        <v>1.6300068008001265E-6</v>
      </c>
      <c r="BF4671" s="147">
        <f t="shared" si="1529"/>
        <v>1.6300068008001265E-6</v>
      </c>
      <c r="BG4671" s="159" t="str">
        <f t="shared" si="1530"/>
        <v/>
      </c>
    </row>
    <row r="4672" spans="1:59" ht="20.100000000000001" customHeight="1" x14ac:dyDescent="0.25">
      <c r="A4672" s="147"/>
      <c r="B4672" s="147"/>
      <c r="C4672" s="147"/>
      <c r="D4672" s="147"/>
      <c r="E4672" s="147"/>
      <c r="F4672" s="147"/>
      <c r="G4672" s="147"/>
      <c r="H4672" s="147"/>
      <c r="I4672" s="147"/>
      <c r="J4672" s="147"/>
      <c r="K4672" s="142"/>
      <c r="L4672" s="142"/>
      <c r="M4672" s="142"/>
      <c r="N4672" s="142"/>
      <c r="O4672" s="142"/>
      <c r="P4672" s="142"/>
      <c r="Q4672" s="142"/>
      <c r="R4672" s="142"/>
      <c r="S4672" s="142"/>
      <c r="BB4672" s="147"/>
      <c r="BC4672" s="147">
        <f t="shared" si="1531"/>
        <v>25.491199999998237</v>
      </c>
      <c r="BD4672" s="163">
        <f t="shared" si="1532"/>
        <v>6.2069391730620004E-4</v>
      </c>
      <c r="BE4672" s="147">
        <f t="shared" si="1533"/>
        <v>1.6258192697087134E-6</v>
      </c>
      <c r="BF4672" s="147">
        <f t="shared" si="1529"/>
        <v>1.6258192697087134E-6</v>
      </c>
      <c r="BG4672" s="159" t="str">
        <f t="shared" si="1530"/>
        <v/>
      </c>
    </row>
    <row r="4673" spans="1:59" ht="20.100000000000001" customHeight="1" x14ac:dyDescent="0.25">
      <c r="A4673" s="147"/>
      <c r="B4673" s="147"/>
      <c r="C4673" s="147"/>
      <c r="D4673" s="147"/>
      <c r="E4673" s="147"/>
      <c r="F4673" s="147"/>
      <c r="G4673" s="147"/>
      <c r="H4673" s="147"/>
      <c r="I4673" s="147"/>
      <c r="J4673" s="147"/>
      <c r="K4673" s="142"/>
      <c r="L4673" s="142"/>
      <c r="M4673" s="142"/>
      <c r="N4673" s="142"/>
      <c r="O4673" s="142"/>
      <c r="P4673" s="142"/>
      <c r="Q4673" s="142"/>
      <c r="R4673" s="142"/>
      <c r="S4673" s="142"/>
      <c r="BB4673" s="147"/>
      <c r="BC4673" s="147">
        <f t="shared" si="1531"/>
        <v>25.497599999998236</v>
      </c>
      <c r="BD4673" s="163">
        <f t="shared" si="1532"/>
        <v>6.1906809803649132E-4</v>
      </c>
      <c r="BE4673" s="147">
        <f t="shared" si="1533"/>
        <v>1.6216422410123693E-6</v>
      </c>
      <c r="BF4673" s="147">
        <f t="shared" si="1529"/>
        <v>1.6216422410123693E-6</v>
      </c>
      <c r="BG4673" s="159" t="str">
        <f t="shared" si="1530"/>
        <v/>
      </c>
    </row>
    <row r="4674" spans="1:59" ht="20.100000000000001" customHeight="1" x14ac:dyDescent="0.25">
      <c r="A4674" s="147"/>
      <c r="B4674" s="147"/>
      <c r="C4674" s="147"/>
      <c r="D4674" s="147"/>
      <c r="E4674" s="147"/>
      <c r="F4674" s="147"/>
      <c r="G4674" s="147"/>
      <c r="H4674" s="147"/>
      <c r="I4674" s="147"/>
      <c r="J4674" s="147"/>
      <c r="K4674" s="142"/>
      <c r="L4674" s="142"/>
      <c r="M4674" s="142"/>
      <c r="N4674" s="142"/>
      <c r="O4674" s="142"/>
      <c r="P4674" s="142"/>
      <c r="Q4674" s="142"/>
      <c r="R4674" s="142"/>
      <c r="S4674" s="142"/>
      <c r="BB4674" s="147"/>
      <c r="BC4674" s="147">
        <f t="shared" si="1531"/>
        <v>25.503999999998236</v>
      </c>
      <c r="BD4674" s="163">
        <f t="shared" si="1532"/>
        <v>6.1744645579547895E-4</v>
      </c>
      <c r="BE4674" s="147">
        <f t="shared" si="1533"/>
        <v>1.617475689170869E-6</v>
      </c>
      <c r="BF4674" s="147">
        <f t="shared" si="1529"/>
        <v>1.617475689170869E-6</v>
      </c>
      <c r="BG4674" s="159" t="str">
        <f t="shared" si="1530"/>
        <v/>
      </c>
    </row>
    <row r="4675" spans="1:59" ht="20.100000000000001" customHeight="1" x14ac:dyDescent="0.25">
      <c r="A4675" s="147"/>
      <c r="B4675" s="147"/>
      <c r="C4675" s="147"/>
      <c r="D4675" s="147"/>
      <c r="E4675" s="147"/>
      <c r="F4675" s="147"/>
      <c r="G4675" s="147"/>
      <c r="H4675" s="147"/>
      <c r="I4675" s="147"/>
      <c r="J4675" s="147"/>
      <c r="K4675" s="142"/>
      <c r="L4675" s="142"/>
      <c r="M4675" s="142"/>
      <c r="N4675" s="142"/>
      <c r="O4675" s="142"/>
      <c r="P4675" s="142"/>
      <c r="Q4675" s="142"/>
      <c r="R4675" s="142"/>
      <c r="S4675" s="142"/>
      <c r="BB4675" s="147"/>
      <c r="BC4675" s="147">
        <f t="shared" si="1531"/>
        <v>25.510399999998235</v>
      </c>
      <c r="BD4675" s="163">
        <f t="shared" si="1532"/>
        <v>6.1582898010630808E-4</v>
      </c>
      <c r="BE4675" s="147">
        <f t="shared" si="1533"/>
        <v>1.6133195887001487E-6</v>
      </c>
      <c r="BF4675" s="147">
        <f t="shared" si="1529"/>
        <v>1.6133195887001487E-6</v>
      </c>
      <c r="BG4675" s="159" t="str">
        <f t="shared" si="1530"/>
        <v/>
      </c>
    </row>
    <row r="4676" spans="1:59" ht="20.100000000000001" customHeight="1" x14ac:dyDescent="0.25">
      <c r="A4676" s="147"/>
      <c r="B4676" s="147"/>
      <c r="C4676" s="147"/>
      <c r="D4676" s="147"/>
      <c r="E4676" s="147"/>
      <c r="F4676" s="147"/>
      <c r="G4676" s="147"/>
      <c r="H4676" s="147"/>
      <c r="I4676" s="147"/>
      <c r="J4676" s="147"/>
      <c r="K4676" s="142"/>
      <c r="L4676" s="142"/>
      <c r="M4676" s="142"/>
      <c r="N4676" s="142"/>
      <c r="O4676" s="142"/>
      <c r="P4676" s="142"/>
      <c r="Q4676" s="142"/>
      <c r="R4676" s="142"/>
      <c r="S4676" s="142"/>
      <c r="BB4676" s="147"/>
      <c r="BC4676" s="147">
        <f t="shared" si="1531"/>
        <v>25.516799999998234</v>
      </c>
      <c r="BD4676" s="163">
        <f t="shared" si="1532"/>
        <v>6.1421566051760793E-4</v>
      </c>
      <c r="BE4676" s="147">
        <f t="shared" si="1533"/>
        <v>1.6091739141856423E-6</v>
      </c>
      <c r="BF4676" s="147">
        <f t="shared" si="1529"/>
        <v>1.6091739141856423E-6</v>
      </c>
      <c r="BG4676" s="159" t="str">
        <f t="shared" si="1530"/>
        <v/>
      </c>
    </row>
    <row r="4677" spans="1:59" ht="20.100000000000001" customHeight="1" x14ac:dyDescent="0.25">
      <c r="A4677" s="147"/>
      <c r="B4677" s="147"/>
      <c r="C4677" s="147"/>
      <c r="D4677" s="147"/>
      <c r="E4677" s="147"/>
      <c r="F4677" s="147"/>
      <c r="G4677" s="147"/>
      <c r="H4677" s="147"/>
      <c r="I4677" s="147"/>
      <c r="J4677" s="147"/>
      <c r="K4677" s="142"/>
      <c r="L4677" s="142"/>
      <c r="M4677" s="142"/>
      <c r="N4677" s="142"/>
      <c r="O4677" s="142"/>
      <c r="P4677" s="142"/>
      <c r="Q4677" s="142"/>
      <c r="R4677" s="142"/>
      <c r="S4677" s="142"/>
      <c r="BB4677" s="147"/>
      <c r="BC4677" s="147">
        <f t="shared" si="1531"/>
        <v>25.523199999998234</v>
      </c>
      <c r="BD4677" s="163">
        <f t="shared" si="1532"/>
        <v>6.1260648660342229E-4</v>
      </c>
      <c r="BE4677" s="147">
        <f t="shared" si="1533"/>
        <v>1.6050386402578862E-6</v>
      </c>
      <c r="BF4677" s="147">
        <f t="shared" si="1529"/>
        <v>1.6050386402578862E-6</v>
      </c>
      <c r="BG4677" s="159" t="str">
        <f t="shared" si="1530"/>
        <v/>
      </c>
    </row>
    <row r="4678" spans="1:59" ht="20.100000000000001" customHeight="1" x14ac:dyDescent="0.25">
      <c r="A4678" s="147"/>
      <c r="B4678" s="147"/>
      <c r="C4678" s="147"/>
      <c r="D4678" s="147"/>
      <c r="E4678" s="147"/>
      <c r="F4678" s="147"/>
      <c r="G4678" s="147"/>
      <c r="H4678" s="147"/>
      <c r="I4678" s="147"/>
      <c r="J4678" s="147"/>
      <c r="K4678" s="142"/>
      <c r="L4678" s="142"/>
      <c r="M4678" s="142"/>
      <c r="N4678" s="142"/>
      <c r="O4678" s="142"/>
      <c r="P4678" s="142"/>
      <c r="Q4678" s="142"/>
      <c r="R4678" s="142"/>
      <c r="S4678" s="142"/>
      <c r="BB4678" s="147"/>
      <c r="BC4678" s="147">
        <f t="shared" si="1531"/>
        <v>25.529599999998233</v>
      </c>
      <c r="BD4678" s="163">
        <f t="shared" si="1532"/>
        <v>6.1100144796316441E-4</v>
      </c>
      <c r="BE4678" s="147">
        <f t="shared" si="1533"/>
        <v>1.6009137416211428E-6</v>
      </c>
      <c r="BF4678" s="147">
        <f t="shared" si="1529"/>
        <v>1.6009137416211428E-6</v>
      </c>
      <c r="BG4678" s="159" t="str">
        <f t="shared" si="1530"/>
        <v/>
      </c>
    </row>
    <row r="4679" spans="1:59" ht="20.100000000000001" customHeight="1" x14ac:dyDescent="0.25">
      <c r="A4679" s="147"/>
      <c r="B4679" s="147"/>
      <c r="C4679" s="147"/>
      <c r="D4679" s="147"/>
      <c r="E4679" s="147"/>
      <c r="F4679" s="147"/>
      <c r="G4679" s="147"/>
      <c r="H4679" s="147"/>
      <c r="I4679" s="147"/>
      <c r="J4679" s="147"/>
      <c r="K4679" s="142"/>
      <c r="L4679" s="142"/>
      <c r="M4679" s="142"/>
      <c r="N4679" s="142"/>
      <c r="O4679" s="142"/>
      <c r="P4679" s="142"/>
      <c r="Q4679" s="142"/>
      <c r="R4679" s="142"/>
      <c r="S4679" s="142"/>
      <c r="BB4679" s="147"/>
      <c r="BC4679" s="147">
        <f t="shared" si="1531"/>
        <v>25.535999999998232</v>
      </c>
      <c r="BD4679" s="163">
        <f t="shared" si="1532"/>
        <v>6.0940053422154326E-4</v>
      </c>
      <c r="BE4679" s="147">
        <f t="shared" si="1533"/>
        <v>1.596799193025536E-6</v>
      </c>
      <c r="BF4679" s="147">
        <f t="shared" si="1529"/>
        <v>1.596799193025536E-6</v>
      </c>
      <c r="BG4679" s="159" t="str">
        <f t="shared" si="1530"/>
        <v/>
      </c>
    </row>
    <row r="4680" spans="1:59" ht="20.100000000000001" customHeight="1" x14ac:dyDescent="0.25">
      <c r="A4680" s="147"/>
      <c r="B4680" s="147"/>
      <c r="C4680" s="147"/>
      <c r="D4680" s="147"/>
      <c r="E4680" s="147"/>
      <c r="F4680" s="147"/>
      <c r="G4680" s="147"/>
      <c r="H4680" s="147"/>
      <c r="I4680" s="147"/>
      <c r="J4680" s="147"/>
      <c r="K4680" s="142"/>
      <c r="L4680" s="142"/>
      <c r="M4680" s="142"/>
      <c r="N4680" s="142"/>
      <c r="O4680" s="142"/>
      <c r="P4680" s="142"/>
      <c r="Q4680" s="142"/>
      <c r="R4680" s="142"/>
      <c r="S4680" s="142"/>
      <c r="BB4680" s="147"/>
      <c r="BC4680" s="147">
        <f t="shared" si="1531"/>
        <v>25.542399999998231</v>
      </c>
      <c r="BD4680" s="163">
        <f t="shared" si="1532"/>
        <v>6.0780373502851773E-4</v>
      </c>
      <c r="BE4680" s="147">
        <f t="shared" si="1533"/>
        <v>1.592694969292964E-6</v>
      </c>
      <c r="BF4680" s="147">
        <f t="shared" si="1529"/>
        <v>1.592694969292964E-6</v>
      </c>
      <c r="BG4680" s="159" t="str">
        <f t="shared" si="1530"/>
        <v/>
      </c>
    </row>
    <row r="4681" spans="1:59" ht="20.100000000000001" customHeight="1" x14ac:dyDescent="0.25">
      <c r="A4681" s="147"/>
      <c r="B4681" s="147"/>
      <c r="C4681" s="147"/>
      <c r="D4681" s="147"/>
      <c r="E4681" s="147"/>
      <c r="F4681" s="147"/>
      <c r="G4681" s="147"/>
      <c r="H4681" s="147"/>
      <c r="I4681" s="147"/>
      <c r="J4681" s="147"/>
      <c r="K4681" s="142"/>
      <c r="L4681" s="142"/>
      <c r="M4681" s="142"/>
      <c r="N4681" s="142"/>
      <c r="O4681" s="142"/>
      <c r="P4681" s="142"/>
      <c r="Q4681" s="142"/>
      <c r="R4681" s="142"/>
      <c r="S4681" s="142"/>
      <c r="BB4681" s="147"/>
      <c r="BC4681" s="147">
        <f t="shared" si="1531"/>
        <v>25.548799999998231</v>
      </c>
      <c r="BD4681" s="163">
        <f t="shared" si="1532"/>
        <v>6.0621104005922476E-4</v>
      </c>
      <c r="BE4681" s="147">
        <f t="shared" si="1533"/>
        <v>1.5886010452915121E-6</v>
      </c>
      <c r="BF4681" s="147">
        <f t="shared" si="1529"/>
        <v>1.5886010452915121E-6</v>
      </c>
      <c r="BG4681" s="159" t="str">
        <f t="shared" si="1530"/>
        <v/>
      </c>
    </row>
    <row r="4682" spans="1:59" ht="20.100000000000001" customHeight="1" x14ac:dyDescent="0.25">
      <c r="A4682" s="147"/>
      <c r="B4682" s="147"/>
      <c r="C4682" s="147"/>
      <c r="D4682" s="147"/>
      <c r="E4682" s="147"/>
      <c r="F4682" s="147"/>
      <c r="G4682" s="147"/>
      <c r="H4682" s="147"/>
      <c r="I4682" s="147"/>
      <c r="J4682" s="147"/>
      <c r="K4682" s="142"/>
      <c r="L4682" s="142"/>
      <c r="M4682" s="142"/>
      <c r="N4682" s="142"/>
      <c r="O4682" s="142"/>
      <c r="P4682" s="142"/>
      <c r="Q4682" s="142"/>
      <c r="R4682" s="142"/>
      <c r="S4682" s="142"/>
      <c r="BB4682" s="147"/>
      <c r="BC4682" s="147">
        <f t="shared" si="1531"/>
        <v>25.55519999999823</v>
      </c>
      <c r="BD4682" s="163">
        <f t="shared" si="1532"/>
        <v>6.0462243901393325E-4</v>
      </c>
      <c r="BE4682" s="147">
        <f t="shared" si="1533"/>
        <v>1.5845173959581123E-6</v>
      </c>
      <c r="BF4682" s="147">
        <f t="shared" si="1529"/>
        <v>1.5845173959581123E-6</v>
      </c>
      <c r="BG4682" s="159" t="str">
        <f t="shared" si="1530"/>
        <v/>
      </c>
    </row>
    <row r="4683" spans="1:59" ht="20.100000000000001" customHeight="1" x14ac:dyDescent="0.25">
      <c r="A4683" s="147"/>
      <c r="B4683" s="147"/>
      <c r="C4683" s="147"/>
      <c r="D4683" s="147"/>
      <c r="E4683" s="147"/>
      <c r="F4683" s="147"/>
      <c r="G4683" s="147"/>
      <c r="H4683" s="147"/>
      <c r="I4683" s="147"/>
      <c r="J4683" s="147"/>
      <c r="K4683" s="142"/>
      <c r="L4683" s="142"/>
      <c r="M4683" s="142"/>
      <c r="N4683" s="142"/>
      <c r="O4683" s="142"/>
      <c r="P4683" s="142"/>
      <c r="Q4683" s="142"/>
      <c r="R4683" s="142"/>
      <c r="S4683" s="142"/>
      <c r="BB4683" s="147"/>
      <c r="BC4683" s="147">
        <f t="shared" si="1531"/>
        <v>25.561599999998229</v>
      </c>
      <c r="BD4683" s="163">
        <f t="shared" si="1532"/>
        <v>6.0303792161797514E-4</v>
      </c>
      <c r="BE4683" s="147">
        <f t="shared" si="1533"/>
        <v>1.5804439962827143E-6</v>
      </c>
      <c r="BF4683" s="147">
        <f t="shared" si="1529"/>
        <v>1.5804439962827143E-6</v>
      </c>
      <c r="BG4683" s="159" t="str">
        <f t="shared" si="1530"/>
        <v/>
      </c>
    </row>
    <row r="4684" spans="1:59" ht="20.100000000000001" customHeight="1" x14ac:dyDescent="0.25">
      <c r="A4684" s="147"/>
      <c r="B4684" s="147"/>
      <c r="C4684" s="147"/>
      <c r="D4684" s="147"/>
      <c r="E4684" s="147"/>
      <c r="F4684" s="147"/>
      <c r="G4684" s="147"/>
      <c r="H4684" s="147"/>
      <c r="I4684" s="147"/>
      <c r="J4684" s="147"/>
      <c r="K4684" s="142"/>
      <c r="L4684" s="142"/>
      <c r="M4684" s="142"/>
      <c r="N4684" s="142"/>
      <c r="O4684" s="142"/>
      <c r="P4684" s="142"/>
      <c r="Q4684" s="142"/>
      <c r="R4684" s="142"/>
      <c r="S4684" s="142"/>
      <c r="BB4684" s="147"/>
      <c r="BC4684" s="147">
        <f t="shared" si="1531"/>
        <v>25.567999999998229</v>
      </c>
      <c r="BD4684" s="163">
        <f t="shared" si="1532"/>
        <v>6.0145747762169242E-4</v>
      </c>
      <c r="BE4684" s="147">
        <f t="shared" si="1533"/>
        <v>1.5763808213161996E-6</v>
      </c>
      <c r="BF4684" s="147">
        <f t="shared" si="1529"/>
        <v>1.5763808213161996E-6</v>
      </c>
      <c r="BG4684" s="159" t="str">
        <f t="shared" si="1530"/>
        <v/>
      </c>
    </row>
    <row r="4685" spans="1:59" ht="20.100000000000001" customHeight="1" x14ac:dyDescent="0.25">
      <c r="A4685" s="147"/>
      <c r="B4685" s="147"/>
      <c r="C4685" s="147"/>
      <c r="D4685" s="147"/>
      <c r="E4685" s="147"/>
      <c r="F4685" s="147"/>
      <c r="G4685" s="147"/>
      <c r="H4685" s="147"/>
      <c r="I4685" s="147"/>
      <c r="J4685" s="147"/>
      <c r="K4685" s="142"/>
      <c r="L4685" s="142"/>
      <c r="M4685" s="142"/>
      <c r="N4685" s="142"/>
      <c r="O4685" s="142"/>
      <c r="P4685" s="142"/>
      <c r="Q4685" s="142"/>
      <c r="R4685" s="142"/>
      <c r="S4685" s="142"/>
      <c r="BB4685" s="147"/>
      <c r="BC4685" s="147">
        <f t="shared" si="1531"/>
        <v>25.574399999998228</v>
      </c>
      <c r="BD4685" s="163">
        <f t="shared" si="1532"/>
        <v>5.9988109680037623E-4</v>
      </c>
      <c r="BE4685" s="147">
        <f t="shared" si="1533"/>
        <v>1.5723278461632264E-6</v>
      </c>
      <c r="BF4685" s="147">
        <f t="shared" si="1529"/>
        <v>1.5723278461632264E-6</v>
      </c>
      <c r="BG4685" s="159" t="str">
        <f t="shared" si="1530"/>
        <v/>
      </c>
    </row>
    <row r="4686" spans="1:59" ht="20.100000000000001" customHeight="1" x14ac:dyDescent="0.25">
      <c r="A4686" s="147"/>
      <c r="B4686" s="147"/>
      <c r="C4686" s="147"/>
      <c r="D4686" s="147"/>
      <c r="E4686" s="147"/>
      <c r="F4686" s="147"/>
      <c r="G4686" s="147"/>
      <c r="H4686" s="147"/>
      <c r="I4686" s="147"/>
      <c r="J4686" s="147"/>
      <c r="K4686" s="142"/>
      <c r="L4686" s="142"/>
      <c r="M4686" s="142"/>
      <c r="N4686" s="142"/>
      <c r="O4686" s="142"/>
      <c r="P4686" s="142"/>
      <c r="Q4686" s="142"/>
      <c r="R4686" s="142"/>
      <c r="S4686" s="142"/>
      <c r="BB4686" s="147"/>
      <c r="BC4686" s="147">
        <f t="shared" si="1531"/>
        <v>25.580799999998227</v>
      </c>
      <c r="BD4686" s="163">
        <f t="shared" si="1532"/>
        <v>5.98308768954213E-4</v>
      </c>
      <c r="BE4686" s="147">
        <f t="shared" si="1533"/>
        <v>1.5682850459949145E-6</v>
      </c>
      <c r="BF4686" s="147">
        <f t="shared" si="1529"/>
        <v>1.5682850459949145E-6</v>
      </c>
      <c r="BG4686" s="159" t="str">
        <f t="shared" si="1530"/>
        <v/>
      </c>
    </row>
    <row r="4687" spans="1:59" ht="20.100000000000001" customHeight="1" x14ac:dyDescent="0.25">
      <c r="A4687" s="147"/>
      <c r="B4687" s="147"/>
      <c r="C4687" s="147"/>
      <c r="D4687" s="147"/>
      <c r="E4687" s="147"/>
      <c r="F4687" s="147"/>
      <c r="G4687" s="147"/>
      <c r="H4687" s="147"/>
      <c r="I4687" s="147"/>
      <c r="J4687" s="147"/>
      <c r="K4687" s="142"/>
      <c r="L4687" s="142"/>
      <c r="M4687" s="142"/>
      <c r="N4687" s="142"/>
      <c r="O4687" s="142"/>
      <c r="P4687" s="142"/>
      <c r="Q4687" s="142"/>
      <c r="R4687" s="142"/>
      <c r="S4687" s="142"/>
      <c r="BB4687" s="147"/>
      <c r="BC4687" s="147">
        <f t="shared" si="1531"/>
        <v>25.587199999998226</v>
      </c>
      <c r="BD4687" s="163">
        <f t="shared" si="1532"/>
        <v>5.9674048390821808E-4</v>
      </c>
      <c r="BE4687" s="147">
        <f t="shared" si="1533"/>
        <v>1.5642523960327989E-6</v>
      </c>
      <c r="BF4687" s="147">
        <f t="shared" si="1529"/>
        <v>1.5642523960327989E-6</v>
      </c>
      <c r="BG4687" s="159" t="str">
        <f t="shared" si="1530"/>
        <v/>
      </c>
    </row>
    <row r="4688" spans="1:59" ht="20.100000000000001" customHeight="1" x14ac:dyDescent="0.25">
      <c r="A4688" s="147"/>
      <c r="B4688" s="147"/>
      <c r="C4688" s="147"/>
      <c r="D4688" s="147"/>
      <c r="E4688" s="147"/>
      <c r="F4688" s="147"/>
      <c r="G4688" s="147"/>
      <c r="H4688" s="147"/>
      <c r="I4688" s="147"/>
      <c r="J4688" s="147"/>
      <c r="K4688" s="142"/>
      <c r="L4688" s="142"/>
      <c r="M4688" s="142"/>
      <c r="N4688" s="142"/>
      <c r="O4688" s="142"/>
      <c r="P4688" s="142"/>
      <c r="Q4688" s="142"/>
      <c r="R4688" s="142"/>
      <c r="S4688" s="142"/>
      <c r="BB4688" s="147"/>
      <c r="BC4688" s="147">
        <f t="shared" si="1531"/>
        <v>25.593599999998226</v>
      </c>
      <c r="BD4688" s="163">
        <f t="shared" si="1532"/>
        <v>5.9517623151218529E-4</v>
      </c>
      <c r="BE4688" s="147">
        <f t="shared" si="1533"/>
        <v>1.560229871559347E-6</v>
      </c>
      <c r="BF4688" s="147">
        <f t="shared" si="1529"/>
        <v>1.560229871559347E-6</v>
      </c>
      <c r="BG4688" s="159" t="str">
        <f t="shared" si="1530"/>
        <v/>
      </c>
    </row>
    <row r="4689" spans="1:59" ht="20.100000000000001" customHeight="1" x14ac:dyDescent="0.25">
      <c r="A4689" s="147"/>
      <c r="B4689" s="147"/>
      <c r="C4689" s="147"/>
      <c r="D4689" s="147"/>
      <c r="E4689" s="147"/>
      <c r="F4689" s="147"/>
      <c r="G4689" s="147"/>
      <c r="H4689" s="147"/>
      <c r="I4689" s="147"/>
      <c r="J4689" s="147"/>
      <c r="K4689" s="142"/>
      <c r="L4689" s="142"/>
      <c r="M4689" s="142"/>
      <c r="N4689" s="142"/>
      <c r="O4689" s="142"/>
      <c r="P4689" s="142"/>
      <c r="Q4689" s="142"/>
      <c r="R4689" s="142"/>
      <c r="S4689" s="142"/>
      <c r="BB4689" s="147"/>
      <c r="BC4689" s="147">
        <f t="shared" si="1531"/>
        <v>25.599999999998225</v>
      </c>
      <c r="BD4689" s="163">
        <f t="shared" si="1532"/>
        <v>5.9361600164062594E-4</v>
      </c>
      <c r="BE4689" s="147">
        <f t="shared" si="1533"/>
        <v>1.5562174479144888E-6</v>
      </c>
      <c r="BF4689" s="147">
        <f t="shared" si="1529"/>
        <v>1.5562174479144888E-6</v>
      </c>
      <c r="BG4689" s="159" t="str">
        <f t="shared" si="1530"/>
        <v/>
      </c>
    </row>
    <row r="4690" spans="1:59" ht="20.100000000000001" customHeight="1" x14ac:dyDescent="0.25">
      <c r="A4690" s="147"/>
      <c r="B4690" s="147"/>
      <c r="C4690" s="147"/>
      <c r="D4690" s="147"/>
      <c r="E4690" s="147"/>
      <c r="F4690" s="147"/>
      <c r="G4690" s="147"/>
      <c r="H4690" s="147"/>
      <c r="I4690" s="147"/>
      <c r="J4690" s="147"/>
      <c r="K4690" s="142"/>
      <c r="L4690" s="142"/>
      <c r="M4690" s="142"/>
      <c r="N4690" s="142"/>
      <c r="O4690" s="142"/>
      <c r="P4690" s="142"/>
      <c r="Q4690" s="142"/>
      <c r="R4690" s="142"/>
      <c r="S4690" s="142"/>
      <c r="BB4690" s="147"/>
      <c r="BC4690" s="147">
        <f t="shared" si="1531"/>
        <v>25.606399999998224</v>
      </c>
      <c r="BD4690" s="163">
        <f t="shared" si="1532"/>
        <v>5.9205978419271145E-4</v>
      </c>
      <c r="BE4690" s="147">
        <f t="shared" si="1533"/>
        <v>1.5522151004975686E-6</v>
      </c>
      <c r="BF4690" s="147">
        <f t="shared" si="1529"/>
        <v>1.5522151004975686E-6</v>
      </c>
      <c r="BG4690" s="159" t="str">
        <f t="shared" si="1530"/>
        <v/>
      </c>
    </row>
    <row r="4691" spans="1:59" ht="20.100000000000001" customHeight="1" x14ac:dyDescent="0.25">
      <c r="A4691" s="147"/>
      <c r="B4691" s="147"/>
      <c r="C4691" s="147"/>
      <c r="D4691" s="147"/>
      <c r="E4691" s="147"/>
      <c r="F4691" s="147"/>
      <c r="G4691" s="147"/>
      <c r="H4691" s="147"/>
      <c r="I4691" s="147"/>
      <c r="J4691" s="147"/>
      <c r="K4691" s="142"/>
      <c r="L4691" s="142"/>
      <c r="M4691" s="142"/>
      <c r="N4691" s="142"/>
      <c r="O4691" s="142"/>
      <c r="P4691" s="142"/>
      <c r="Q4691" s="142"/>
      <c r="R4691" s="142"/>
      <c r="S4691" s="142"/>
      <c r="BB4691" s="147"/>
      <c r="BC4691" s="147">
        <f t="shared" si="1531"/>
        <v>25.612799999998224</v>
      </c>
      <c r="BD4691" s="163">
        <f t="shared" si="1532"/>
        <v>5.9050756909221388E-4</v>
      </c>
      <c r="BE4691" s="147">
        <f t="shared" si="1533"/>
        <v>1.5482228047614902E-6</v>
      </c>
      <c r="BF4691" s="147">
        <f t="shared" si="1529"/>
        <v>1.5482228047614902E-6</v>
      </c>
      <c r="BG4691" s="159" t="str">
        <f t="shared" si="1530"/>
        <v/>
      </c>
    </row>
    <row r="4692" spans="1:59" ht="20.100000000000001" customHeight="1" x14ac:dyDescent="0.25">
      <c r="A4692" s="147"/>
      <c r="B4692" s="147"/>
      <c r="C4692" s="147"/>
      <c r="D4692" s="147"/>
      <c r="E4692" s="147"/>
      <c r="F4692" s="147"/>
      <c r="G4692" s="147"/>
      <c r="H4692" s="147"/>
      <c r="I4692" s="147"/>
      <c r="J4692" s="147"/>
      <c r="K4692" s="142"/>
      <c r="L4692" s="142"/>
      <c r="M4692" s="142"/>
      <c r="N4692" s="142"/>
      <c r="O4692" s="142"/>
      <c r="P4692" s="142"/>
      <c r="Q4692" s="142"/>
      <c r="R4692" s="142"/>
      <c r="S4692" s="142"/>
      <c r="BB4692" s="147"/>
      <c r="BC4692" s="147">
        <f t="shared" si="1531"/>
        <v>25.619199999998223</v>
      </c>
      <c r="BD4692" s="163">
        <f t="shared" si="1532"/>
        <v>5.8895934628745239E-4</v>
      </c>
      <c r="BE4692" s="147">
        <f t="shared" si="1533"/>
        <v>1.5442405362197644E-6</v>
      </c>
      <c r="BF4692" s="147">
        <f t="shared" si="1529"/>
        <v>1.5442405362197644E-6</v>
      </c>
      <c r="BG4692" s="159" t="str">
        <f t="shared" si="1530"/>
        <v/>
      </c>
    </row>
    <row r="4693" spans="1:59" ht="20.100000000000001" customHeight="1" x14ac:dyDescent="0.25">
      <c r="A4693" s="147"/>
      <c r="B4693" s="147"/>
      <c r="C4693" s="147"/>
      <c r="D4693" s="147"/>
      <c r="E4693" s="147"/>
      <c r="F4693" s="147"/>
      <c r="G4693" s="147"/>
      <c r="H4693" s="147"/>
      <c r="I4693" s="147"/>
      <c r="J4693" s="147"/>
      <c r="K4693" s="142"/>
      <c r="L4693" s="142"/>
      <c r="M4693" s="142"/>
      <c r="N4693" s="142"/>
      <c r="O4693" s="142"/>
      <c r="P4693" s="142"/>
      <c r="Q4693" s="142"/>
      <c r="R4693" s="142"/>
      <c r="S4693" s="142"/>
      <c r="BB4693" s="147"/>
      <c r="BC4693" s="147">
        <f t="shared" si="1531"/>
        <v>25.625599999998222</v>
      </c>
      <c r="BD4693" s="163">
        <f t="shared" si="1532"/>
        <v>5.8741510575123263E-4</v>
      </c>
      <c r="BE4693" s="147">
        <f t="shared" si="1533"/>
        <v>1.5402682704430395E-6</v>
      </c>
      <c r="BF4693" s="147">
        <f t="shared" si="1529"/>
        <v>1.5402682704430395E-6</v>
      </c>
      <c r="BG4693" s="159" t="str">
        <f t="shared" si="1530"/>
        <v/>
      </c>
    </row>
    <row r="4694" spans="1:59" ht="20.100000000000001" customHeight="1" x14ac:dyDescent="0.25">
      <c r="A4694" s="147"/>
      <c r="B4694" s="147"/>
      <c r="C4694" s="147"/>
      <c r="D4694" s="147"/>
      <c r="E4694" s="147"/>
      <c r="F4694" s="147"/>
      <c r="G4694" s="147"/>
      <c r="H4694" s="147"/>
      <c r="I4694" s="147"/>
      <c r="J4694" s="147"/>
      <c r="K4694" s="142"/>
      <c r="L4694" s="142"/>
      <c r="M4694" s="142"/>
      <c r="N4694" s="142"/>
      <c r="O4694" s="142"/>
      <c r="P4694" s="142"/>
      <c r="Q4694" s="142"/>
      <c r="R4694" s="142"/>
      <c r="S4694" s="142"/>
      <c r="BB4694" s="147"/>
      <c r="BC4694" s="147">
        <f t="shared" si="1531"/>
        <v>25.631999999998222</v>
      </c>
      <c r="BD4694" s="163">
        <f t="shared" si="1532"/>
        <v>5.8587483748078959E-4</v>
      </c>
      <c r="BE4694" s="147">
        <f t="shared" si="1533"/>
        <v>1.5363059830574748E-6</v>
      </c>
      <c r="BF4694" s="147">
        <f t="shared" si="1529"/>
        <v>1.5363059830574748E-6</v>
      </c>
      <c r="BG4694" s="159" t="str">
        <f t="shared" si="1530"/>
        <v/>
      </c>
    </row>
    <row r="4695" spans="1:59" ht="20.100000000000001" customHeight="1" x14ac:dyDescent="0.25">
      <c r="A4695" s="147"/>
      <c r="B4695" s="147"/>
      <c r="C4695" s="147"/>
      <c r="D4695" s="147"/>
      <c r="E4695" s="147"/>
      <c r="F4695" s="147"/>
      <c r="G4695" s="147"/>
      <c r="H4695" s="147"/>
      <c r="I4695" s="147"/>
      <c r="J4695" s="147"/>
      <c r="K4695" s="142"/>
      <c r="L4695" s="142"/>
      <c r="M4695" s="142"/>
      <c r="N4695" s="142"/>
      <c r="O4695" s="142"/>
      <c r="P4695" s="142"/>
      <c r="Q4695" s="142"/>
      <c r="R4695" s="142"/>
      <c r="S4695" s="142"/>
      <c r="BB4695" s="147"/>
      <c r="BC4695" s="147">
        <f t="shared" si="1531"/>
        <v>25.638399999998221</v>
      </c>
      <c r="BD4695" s="163">
        <f t="shared" si="1532"/>
        <v>5.8433853149773211E-4</v>
      </c>
      <c r="BE4695" s="147">
        <f t="shared" si="1533"/>
        <v>1.5323536497466924E-6</v>
      </c>
      <c r="BF4695" s="147">
        <f t="shared" si="1529"/>
        <v>1.5323536497466924E-6</v>
      </c>
      <c r="BG4695" s="159" t="str">
        <f t="shared" si="1530"/>
        <v/>
      </c>
    </row>
    <row r="4696" spans="1:59" ht="20.100000000000001" customHeight="1" x14ac:dyDescent="0.25">
      <c r="A4696" s="147"/>
      <c r="B4696" s="147"/>
      <c r="C4696" s="147"/>
      <c r="D4696" s="147"/>
      <c r="E4696" s="147"/>
      <c r="F4696" s="147"/>
      <c r="G4696" s="147"/>
      <c r="H4696" s="147"/>
      <c r="I4696" s="147"/>
      <c r="J4696" s="147"/>
      <c r="K4696" s="142"/>
      <c r="L4696" s="142"/>
      <c r="M4696" s="142"/>
      <c r="N4696" s="142"/>
      <c r="O4696" s="142"/>
      <c r="P4696" s="142"/>
      <c r="Q4696" s="142"/>
      <c r="R4696" s="142"/>
      <c r="S4696" s="142"/>
      <c r="BB4696" s="147"/>
      <c r="BC4696" s="147">
        <f t="shared" si="1531"/>
        <v>25.64479999999822</v>
      </c>
      <c r="BD4696" s="163">
        <f t="shared" si="1532"/>
        <v>5.8280617784798542E-4</v>
      </c>
      <c r="BE4696" s="147">
        <f t="shared" si="1533"/>
        <v>1.5284112462531866E-6</v>
      </c>
      <c r="BF4696" s="147">
        <f t="shared" si="1529"/>
        <v>1.5284112462531866E-6</v>
      </c>
      <c r="BG4696" s="159" t="str">
        <f t="shared" si="1530"/>
        <v/>
      </c>
    </row>
    <row r="4697" spans="1:59" ht="20.100000000000001" customHeight="1" x14ac:dyDescent="0.25">
      <c r="A4697" s="147"/>
      <c r="B4697" s="147"/>
      <c r="C4697" s="147"/>
      <c r="D4697" s="147"/>
      <c r="E4697" s="147"/>
      <c r="F4697" s="147"/>
      <c r="G4697" s="147"/>
      <c r="H4697" s="147"/>
      <c r="I4697" s="147"/>
      <c r="J4697" s="147"/>
      <c r="K4697" s="142"/>
      <c r="L4697" s="142"/>
      <c r="M4697" s="142"/>
      <c r="N4697" s="142"/>
      <c r="O4697" s="142"/>
      <c r="P4697" s="142"/>
      <c r="Q4697" s="142"/>
      <c r="R4697" s="142"/>
      <c r="S4697" s="142"/>
      <c r="BB4697" s="147"/>
      <c r="BC4697" s="147">
        <f t="shared" si="1531"/>
        <v>25.651199999998219</v>
      </c>
      <c r="BD4697" s="163">
        <f t="shared" si="1532"/>
        <v>5.8127776660173223E-4</v>
      </c>
      <c r="BE4697" s="147">
        <f t="shared" si="1533"/>
        <v>1.5244787483724691E-6</v>
      </c>
      <c r="BF4697" s="147">
        <f t="shared" si="1529"/>
        <v>1.5244787483724691E-6</v>
      </c>
      <c r="BG4697" s="159" t="str">
        <f t="shared" si="1530"/>
        <v/>
      </c>
    </row>
    <row r="4698" spans="1:59" ht="20.100000000000001" customHeight="1" x14ac:dyDescent="0.25">
      <c r="A4698" s="147"/>
      <c r="B4698" s="147"/>
      <c r="C4698" s="147"/>
      <c r="D4698" s="147"/>
      <c r="E4698" s="147"/>
      <c r="F4698" s="147"/>
      <c r="G4698" s="147"/>
      <c r="H4698" s="147"/>
      <c r="I4698" s="147"/>
      <c r="J4698" s="147"/>
      <c r="K4698" s="142"/>
      <c r="L4698" s="142"/>
      <c r="M4698" s="142"/>
      <c r="N4698" s="142"/>
      <c r="O4698" s="142"/>
      <c r="P4698" s="142"/>
      <c r="Q4698" s="142"/>
      <c r="R4698" s="142"/>
      <c r="S4698" s="142"/>
      <c r="BB4698" s="147"/>
      <c r="BC4698" s="147">
        <f t="shared" si="1531"/>
        <v>25.657599999998219</v>
      </c>
      <c r="BD4698" s="163">
        <f t="shared" si="1532"/>
        <v>5.7975328785335976E-4</v>
      </c>
      <c r="BE4698" s="147">
        <f t="shared" si="1533"/>
        <v>1.5205561319620682E-6</v>
      </c>
      <c r="BF4698" s="147">
        <f t="shared" si="1529"/>
        <v>1.5205561319620682E-6</v>
      </c>
      <c r="BG4698" s="159" t="str">
        <f t="shared" si="1530"/>
        <v/>
      </c>
    </row>
    <row r="4699" spans="1:59" ht="20.100000000000001" customHeight="1" x14ac:dyDescent="0.25">
      <c r="A4699" s="147"/>
      <c r="B4699" s="147"/>
      <c r="C4699" s="147"/>
      <c r="D4699" s="147"/>
      <c r="E4699" s="147"/>
      <c r="F4699" s="147"/>
      <c r="G4699" s="147"/>
      <c r="H4699" s="147"/>
      <c r="I4699" s="147"/>
      <c r="J4699" s="147"/>
      <c r="K4699" s="142"/>
      <c r="L4699" s="142"/>
      <c r="M4699" s="142"/>
      <c r="N4699" s="142"/>
      <c r="O4699" s="142"/>
      <c r="P4699" s="142"/>
      <c r="Q4699" s="142"/>
      <c r="R4699" s="142"/>
      <c r="S4699" s="142"/>
      <c r="BB4699" s="147"/>
      <c r="BC4699" s="147">
        <f t="shared" si="1531"/>
        <v>25.663999999998218</v>
      </c>
      <c r="BD4699" s="163">
        <f t="shared" si="1532"/>
        <v>5.782327317213977E-4</v>
      </c>
      <c r="BE4699" s="147">
        <f t="shared" si="1533"/>
        <v>1.5166433729291683E-6</v>
      </c>
      <c r="BF4699" s="147">
        <f t="shared" si="1529"/>
        <v>1.5166433729291683E-6</v>
      </c>
      <c r="BG4699" s="159" t="str">
        <f t="shared" si="1530"/>
        <v/>
      </c>
    </row>
    <row r="4700" spans="1:59" ht="20.100000000000001" customHeight="1" x14ac:dyDescent="0.25">
      <c r="A4700" s="147"/>
      <c r="B4700" s="147"/>
      <c r="C4700" s="147"/>
      <c r="D4700" s="147"/>
      <c r="E4700" s="147"/>
      <c r="F4700" s="147"/>
      <c r="G4700" s="147"/>
      <c r="H4700" s="147"/>
      <c r="I4700" s="147"/>
      <c r="J4700" s="147"/>
      <c r="K4700" s="142"/>
      <c r="L4700" s="142"/>
      <c r="M4700" s="142"/>
      <c r="N4700" s="142"/>
      <c r="O4700" s="142"/>
      <c r="P4700" s="142"/>
      <c r="Q4700" s="142"/>
      <c r="R4700" s="142"/>
      <c r="S4700" s="142"/>
      <c r="BB4700" s="147"/>
      <c r="BC4700" s="147">
        <f t="shared" si="1531"/>
        <v>25.670399999998217</v>
      </c>
      <c r="BD4700" s="163">
        <f t="shared" si="1532"/>
        <v>5.7671608834846853E-4</v>
      </c>
      <c r="BE4700" s="147">
        <f t="shared" si="1533"/>
        <v>1.5127404472425367E-6</v>
      </c>
      <c r="BF4700" s="147">
        <f t="shared" si="1529"/>
        <v>1.5127404472425367E-6</v>
      </c>
      <c r="BG4700" s="159" t="str">
        <f t="shared" si="1530"/>
        <v/>
      </c>
    </row>
    <row r="4701" spans="1:59" ht="20.100000000000001" customHeight="1" x14ac:dyDescent="0.25">
      <c r="A4701" s="147"/>
      <c r="B4701" s="147"/>
      <c r="C4701" s="147"/>
      <c r="D4701" s="147"/>
      <c r="E4701" s="147"/>
      <c r="F4701" s="147"/>
      <c r="G4701" s="147"/>
      <c r="H4701" s="147"/>
      <c r="I4701" s="147"/>
      <c r="J4701" s="147"/>
      <c r="K4701" s="142"/>
      <c r="L4701" s="142"/>
      <c r="M4701" s="142"/>
      <c r="N4701" s="142"/>
      <c r="O4701" s="142"/>
      <c r="P4701" s="142"/>
      <c r="Q4701" s="142"/>
      <c r="R4701" s="142"/>
      <c r="S4701" s="142"/>
      <c r="BB4701" s="147"/>
      <c r="BC4701" s="147">
        <f t="shared" si="1531"/>
        <v>25.676799999998217</v>
      </c>
      <c r="BD4701" s="163">
        <f t="shared" si="1532"/>
        <v>5.7520334790122599E-4</v>
      </c>
      <c r="BE4701" s="147">
        <f t="shared" si="1533"/>
        <v>1.5088473309286202E-6</v>
      </c>
      <c r="BF4701" s="147">
        <f t="shared" si="1529"/>
        <v>1.5088473309286202E-6</v>
      </c>
      <c r="BG4701" s="159" t="str">
        <f t="shared" si="1530"/>
        <v/>
      </c>
    </row>
    <row r="4702" spans="1:59" ht="20.100000000000001" customHeight="1" x14ac:dyDescent="0.25">
      <c r="A4702" s="147"/>
      <c r="B4702" s="147"/>
      <c r="C4702" s="147"/>
      <c r="D4702" s="147"/>
      <c r="E4702" s="147"/>
      <c r="F4702" s="147"/>
      <c r="G4702" s="147"/>
      <c r="H4702" s="147"/>
      <c r="I4702" s="147"/>
      <c r="J4702" s="147"/>
      <c r="K4702" s="142"/>
      <c r="L4702" s="142"/>
      <c r="M4702" s="142"/>
      <c r="N4702" s="142"/>
      <c r="O4702" s="142"/>
      <c r="P4702" s="142"/>
      <c r="Q4702" s="142"/>
      <c r="R4702" s="142"/>
      <c r="S4702" s="142"/>
      <c r="BB4702" s="147"/>
      <c r="BC4702" s="147">
        <f t="shared" si="1531"/>
        <v>25.683199999998216</v>
      </c>
      <c r="BD4702" s="163">
        <f t="shared" si="1532"/>
        <v>5.7369450057029737E-4</v>
      </c>
      <c r="BE4702" s="147">
        <f t="shared" si="1533"/>
        <v>1.5049640000609201E-6</v>
      </c>
      <c r="BF4702" s="147">
        <f t="shared" si="1529"/>
        <v>1.5049640000609201E-6</v>
      </c>
      <c r="BG4702" s="159" t="str">
        <f t="shared" si="1530"/>
        <v/>
      </c>
    </row>
    <row r="4703" spans="1:59" ht="20.100000000000001" customHeight="1" x14ac:dyDescent="0.25">
      <c r="A4703" s="147"/>
      <c r="B4703" s="147"/>
      <c r="C4703" s="147"/>
      <c r="D4703" s="147"/>
      <c r="E4703" s="147"/>
      <c r="F4703" s="147"/>
      <c r="G4703" s="147"/>
      <c r="H4703" s="147"/>
      <c r="I4703" s="147"/>
      <c r="J4703" s="147"/>
      <c r="K4703" s="142"/>
      <c r="L4703" s="142"/>
      <c r="M4703" s="142"/>
      <c r="N4703" s="142"/>
      <c r="O4703" s="142"/>
      <c r="P4703" s="142"/>
      <c r="Q4703" s="142"/>
      <c r="R4703" s="142"/>
      <c r="S4703" s="142"/>
      <c r="BB4703" s="147"/>
      <c r="BC4703" s="147">
        <f t="shared" si="1531"/>
        <v>25.689599999998215</v>
      </c>
      <c r="BD4703" s="163">
        <f t="shared" si="1532"/>
        <v>5.7218953657023645E-4</v>
      </c>
      <c r="BE4703" s="147">
        <f t="shared" si="1533"/>
        <v>1.5010904307812423E-6</v>
      </c>
      <c r="BF4703" s="147">
        <f t="shared" si="1529"/>
        <v>1.5010904307812423E-6</v>
      </c>
      <c r="BG4703" s="159" t="str">
        <f t="shared" si="1530"/>
        <v/>
      </c>
    </row>
    <row r="4704" spans="1:59" ht="20.100000000000001" customHeight="1" x14ac:dyDescent="0.25">
      <c r="A4704" s="147"/>
      <c r="B4704" s="147"/>
      <c r="C4704" s="147"/>
      <c r="D4704" s="147"/>
      <c r="E4704" s="147"/>
      <c r="F4704" s="147"/>
      <c r="G4704" s="147"/>
      <c r="H4704" s="147"/>
      <c r="I4704" s="147"/>
      <c r="J4704" s="147"/>
      <c r="K4704" s="142"/>
      <c r="L4704" s="142"/>
      <c r="M4704" s="142"/>
      <c r="N4704" s="142"/>
      <c r="O4704" s="142"/>
      <c r="P4704" s="142"/>
      <c r="Q4704" s="142"/>
      <c r="R4704" s="142"/>
      <c r="S4704" s="142"/>
      <c r="BB4704" s="147"/>
      <c r="BC4704" s="147">
        <f t="shared" si="1531"/>
        <v>25.695999999998214</v>
      </c>
      <c r="BD4704" s="163">
        <f t="shared" si="1532"/>
        <v>5.7068844613945521E-4</v>
      </c>
      <c r="BE4704" s="147">
        <f t="shared" si="1533"/>
        <v>1.497226599277905E-6</v>
      </c>
      <c r="BF4704" s="147">
        <f t="shared" si="1529"/>
        <v>1.497226599277905E-6</v>
      </c>
      <c r="BG4704" s="159" t="str">
        <f t="shared" si="1530"/>
        <v/>
      </c>
    </row>
    <row r="4705" spans="1:59" ht="20.100000000000001" customHeight="1" x14ac:dyDescent="0.25">
      <c r="A4705" s="147"/>
      <c r="B4705" s="147"/>
      <c r="C4705" s="147"/>
      <c r="D4705" s="147"/>
      <c r="E4705" s="147"/>
      <c r="F4705" s="147"/>
      <c r="G4705" s="147"/>
      <c r="H4705" s="147"/>
      <c r="I4705" s="147"/>
      <c r="J4705" s="147"/>
      <c r="K4705" s="142"/>
      <c r="L4705" s="142"/>
      <c r="M4705" s="142"/>
      <c r="N4705" s="142"/>
      <c r="O4705" s="142"/>
      <c r="P4705" s="142"/>
      <c r="Q4705" s="142"/>
      <c r="R4705" s="142"/>
      <c r="S4705" s="142"/>
      <c r="BB4705" s="147"/>
      <c r="BC4705" s="147">
        <f t="shared" si="1531"/>
        <v>25.702399999998214</v>
      </c>
      <c r="BD4705" s="163">
        <f t="shared" si="1532"/>
        <v>5.691912195401773E-4</v>
      </c>
      <c r="BE4705" s="147">
        <f t="shared" si="1533"/>
        <v>1.4933724817980986E-6</v>
      </c>
      <c r="BF4705" s="147">
        <f t="shared" si="1529"/>
        <v>1.4933724817980986E-6</v>
      </c>
      <c r="BG4705" s="159" t="str">
        <f t="shared" si="1530"/>
        <v/>
      </c>
    </row>
    <row r="4706" spans="1:59" ht="20.100000000000001" customHeight="1" x14ac:dyDescent="0.25">
      <c r="A4706" s="147"/>
      <c r="B4706" s="147"/>
      <c r="C4706" s="147"/>
      <c r="D4706" s="147"/>
      <c r="E4706" s="147"/>
      <c r="F4706" s="147"/>
      <c r="G4706" s="147"/>
      <c r="H4706" s="147"/>
      <c r="I4706" s="147"/>
      <c r="J4706" s="147"/>
      <c r="K4706" s="142"/>
      <c r="L4706" s="142"/>
      <c r="M4706" s="142"/>
      <c r="N4706" s="142"/>
      <c r="O4706" s="142"/>
      <c r="P4706" s="142"/>
      <c r="Q4706" s="142"/>
      <c r="R4706" s="142"/>
      <c r="S4706" s="142"/>
      <c r="BB4706" s="147"/>
      <c r="BC4706" s="147">
        <f t="shared" si="1531"/>
        <v>25.708799999998213</v>
      </c>
      <c r="BD4706" s="163">
        <f t="shared" si="1532"/>
        <v>5.676978470583792E-4</v>
      </c>
      <c r="BE4706" s="147">
        <f t="shared" si="1533"/>
        <v>1.4895280546463677E-6</v>
      </c>
      <c r="BF4706" s="147">
        <f t="shared" si="1529"/>
        <v>1.4895280546463677E-6</v>
      </c>
      <c r="BG4706" s="159" t="str">
        <f t="shared" si="1530"/>
        <v/>
      </c>
    </row>
    <row r="4707" spans="1:59" ht="20.100000000000001" customHeight="1" x14ac:dyDescent="0.25">
      <c r="A4707" s="147"/>
      <c r="B4707" s="147"/>
      <c r="C4707" s="147"/>
      <c r="D4707" s="147"/>
      <c r="E4707" s="147"/>
      <c r="F4707" s="147"/>
      <c r="G4707" s="147"/>
      <c r="H4707" s="147"/>
      <c r="I4707" s="147"/>
      <c r="J4707" s="147"/>
      <c r="K4707" s="142"/>
      <c r="L4707" s="142"/>
      <c r="M4707" s="142"/>
      <c r="N4707" s="142"/>
      <c r="O4707" s="142"/>
      <c r="P4707" s="142"/>
      <c r="Q4707" s="142"/>
      <c r="R4707" s="142"/>
      <c r="S4707" s="142"/>
      <c r="BB4707" s="147"/>
      <c r="BC4707" s="147">
        <f t="shared" si="1531"/>
        <v>25.715199999998212</v>
      </c>
      <c r="BD4707" s="163">
        <f t="shared" si="1532"/>
        <v>5.6620831900373284E-4</v>
      </c>
      <c r="BE4707" s="147">
        <f t="shared" si="1533"/>
        <v>1.4856932941804913E-6</v>
      </c>
      <c r="BF4707" s="147">
        <f t="shared" si="1529"/>
        <v>1.4856932941804913E-6</v>
      </c>
      <c r="BG4707" s="159" t="str">
        <f t="shared" si="1530"/>
        <v/>
      </c>
    </row>
    <row r="4708" spans="1:59" ht="20.100000000000001" customHeight="1" x14ac:dyDescent="0.25">
      <c r="A4708" s="147"/>
      <c r="B4708" s="147"/>
      <c r="C4708" s="147"/>
      <c r="D4708" s="147"/>
      <c r="E4708" s="147"/>
      <c r="F4708" s="147"/>
      <c r="G4708" s="147"/>
      <c r="H4708" s="147"/>
      <c r="I4708" s="147"/>
      <c r="J4708" s="147"/>
      <c r="K4708" s="142"/>
      <c r="L4708" s="142"/>
      <c r="M4708" s="142"/>
      <c r="N4708" s="142"/>
      <c r="O4708" s="142"/>
      <c r="P4708" s="142"/>
      <c r="Q4708" s="142"/>
      <c r="R4708" s="142"/>
      <c r="S4708" s="142"/>
      <c r="BB4708" s="147"/>
      <c r="BC4708" s="147">
        <f t="shared" si="1531"/>
        <v>25.721599999998212</v>
      </c>
      <c r="BD4708" s="163">
        <f t="shared" si="1532"/>
        <v>5.6472262570955235E-4</v>
      </c>
      <c r="BE4708" s="147">
        <f t="shared" si="1533"/>
        <v>1.4818681768145187E-6</v>
      </c>
      <c r="BF4708" s="147">
        <f t="shared" si="1529"/>
        <v>1.4818681768145187E-6</v>
      </c>
      <c r="BG4708" s="159" t="str">
        <f t="shared" si="1530"/>
        <v/>
      </c>
    </row>
    <row r="4709" spans="1:59" ht="20.100000000000001" customHeight="1" x14ac:dyDescent="0.25">
      <c r="A4709" s="147"/>
      <c r="B4709" s="147"/>
      <c r="C4709" s="147"/>
      <c r="D4709" s="147"/>
      <c r="E4709" s="147"/>
      <c r="F4709" s="147"/>
      <c r="G4709" s="147"/>
      <c r="H4709" s="147"/>
      <c r="I4709" s="147"/>
      <c r="J4709" s="147"/>
      <c r="K4709" s="142"/>
      <c r="L4709" s="142"/>
      <c r="M4709" s="142"/>
      <c r="N4709" s="142"/>
      <c r="O4709" s="142"/>
      <c r="P4709" s="142"/>
      <c r="Q4709" s="142"/>
      <c r="R4709" s="142"/>
      <c r="S4709" s="142"/>
      <c r="BB4709" s="147"/>
      <c r="BC4709" s="147">
        <f t="shared" si="1531"/>
        <v>25.727999999998211</v>
      </c>
      <c r="BD4709" s="163">
        <f t="shared" si="1532"/>
        <v>5.6324075753273783E-4</v>
      </c>
      <c r="BE4709" s="147">
        <f t="shared" si="1533"/>
        <v>1.4780526790183351E-6</v>
      </c>
      <c r="BF4709" s="147">
        <f t="shared" si="1529"/>
        <v>1.4780526790183351E-6</v>
      </c>
      <c r="BG4709" s="159" t="str">
        <f t="shared" si="1530"/>
        <v/>
      </c>
    </row>
    <row r="4710" spans="1:59" ht="20.100000000000001" customHeight="1" x14ac:dyDescent="0.25">
      <c r="A4710" s="147"/>
      <c r="B4710" s="147"/>
      <c r="C4710" s="147"/>
      <c r="D4710" s="147"/>
      <c r="E4710" s="147"/>
      <c r="F4710" s="147"/>
      <c r="G4710" s="147"/>
      <c r="H4710" s="147"/>
      <c r="I4710" s="147"/>
      <c r="J4710" s="147"/>
      <c r="K4710" s="142"/>
      <c r="L4710" s="142"/>
      <c r="M4710" s="142"/>
      <c r="N4710" s="142"/>
      <c r="O4710" s="142"/>
      <c r="P4710" s="142"/>
      <c r="Q4710" s="142"/>
      <c r="R4710" s="142"/>
      <c r="S4710" s="142"/>
      <c r="BB4710" s="147"/>
      <c r="BC4710" s="147">
        <f t="shared" si="1531"/>
        <v>25.73439999999821</v>
      </c>
      <c r="BD4710" s="163">
        <f t="shared" si="1532"/>
        <v>5.6176270485371949E-4</v>
      </c>
      <c r="BE4710" s="147">
        <f t="shared" si="1533"/>
        <v>1.4742467773139764E-6</v>
      </c>
      <c r="BF4710" s="147">
        <f t="shared" si="1529"/>
        <v>1.4742467773139764E-6</v>
      </c>
      <c r="BG4710" s="159" t="str">
        <f t="shared" si="1530"/>
        <v/>
      </c>
    </row>
    <row r="4711" spans="1:59" ht="20.100000000000001" customHeight="1" x14ac:dyDescent="0.25">
      <c r="A4711" s="147"/>
      <c r="B4711" s="147"/>
      <c r="C4711" s="147"/>
      <c r="D4711" s="147"/>
      <c r="E4711" s="147"/>
      <c r="F4711" s="147"/>
      <c r="G4711" s="147"/>
      <c r="H4711" s="147"/>
      <c r="I4711" s="147"/>
      <c r="J4711" s="147"/>
      <c r="K4711" s="142"/>
      <c r="L4711" s="142"/>
      <c r="M4711" s="142"/>
      <c r="N4711" s="142"/>
      <c r="O4711" s="142"/>
      <c r="P4711" s="142"/>
      <c r="Q4711" s="142"/>
      <c r="R4711" s="142"/>
      <c r="S4711" s="142"/>
      <c r="BB4711" s="147"/>
      <c r="BC4711" s="147">
        <f t="shared" si="1531"/>
        <v>25.74079999999821</v>
      </c>
      <c r="BD4711" s="163">
        <f t="shared" si="1532"/>
        <v>5.6028845807640552E-4</v>
      </c>
      <c r="BE4711" s="147">
        <f t="shared" si="1533"/>
        <v>1.4704504482841935E-6</v>
      </c>
      <c r="BF4711" s="147">
        <f t="shared" si="1529"/>
        <v>1.4704504482841935E-6</v>
      </c>
      <c r="BG4711" s="159" t="str">
        <f t="shared" si="1530"/>
        <v/>
      </c>
    </row>
    <row r="4712" spans="1:59" ht="20.100000000000001" customHeight="1" x14ac:dyDescent="0.25">
      <c r="A4712" s="147"/>
      <c r="B4712" s="147"/>
      <c r="C4712" s="147"/>
      <c r="D4712" s="147"/>
      <c r="E4712" s="147"/>
      <c r="F4712" s="147"/>
      <c r="G4712" s="147"/>
      <c r="H4712" s="147"/>
      <c r="I4712" s="147"/>
      <c r="J4712" s="147"/>
      <c r="K4712" s="142"/>
      <c r="L4712" s="142"/>
      <c r="M4712" s="142"/>
      <c r="N4712" s="142"/>
      <c r="O4712" s="142"/>
      <c r="P4712" s="142"/>
      <c r="Q4712" s="142"/>
      <c r="R4712" s="142"/>
      <c r="S4712" s="142"/>
      <c r="BB4712" s="147"/>
      <c r="BC4712" s="147">
        <f t="shared" si="1531"/>
        <v>25.747199999998209</v>
      </c>
      <c r="BD4712" s="163">
        <f t="shared" si="1532"/>
        <v>5.5881800762812132E-4</v>
      </c>
      <c r="BE4712" s="147">
        <f t="shared" si="1533"/>
        <v>1.4666636685608516E-6</v>
      </c>
      <c r="BF4712" s="147">
        <f t="shared" si="1529"/>
        <v>1.4666636685608516E-6</v>
      </c>
      <c r="BG4712" s="159" t="str">
        <f t="shared" si="1530"/>
        <v/>
      </c>
    </row>
    <row r="4713" spans="1:59" ht="20.100000000000001" customHeight="1" x14ac:dyDescent="0.25">
      <c r="A4713" s="147"/>
      <c r="B4713" s="147"/>
      <c r="C4713" s="147"/>
      <c r="D4713" s="147"/>
      <c r="E4713" s="147"/>
      <c r="F4713" s="147"/>
      <c r="G4713" s="147"/>
      <c r="H4713" s="147"/>
      <c r="I4713" s="147"/>
      <c r="J4713" s="147"/>
      <c r="K4713" s="142"/>
      <c r="L4713" s="142"/>
      <c r="M4713" s="142"/>
      <c r="N4713" s="142"/>
      <c r="O4713" s="142"/>
      <c r="P4713" s="142"/>
      <c r="Q4713" s="142"/>
      <c r="R4713" s="142"/>
      <c r="S4713" s="142"/>
      <c r="BB4713" s="147"/>
      <c r="BC4713" s="147">
        <f t="shared" si="1531"/>
        <v>25.753599999998208</v>
      </c>
      <c r="BD4713" s="163">
        <f t="shared" si="1532"/>
        <v>5.5735134395956047E-4</v>
      </c>
      <c r="BE4713" s="147">
        <f t="shared" si="1533"/>
        <v>1.4628864148345799E-6</v>
      </c>
      <c r="BF4713" s="147">
        <f t="shared" si="1529"/>
        <v>1.4628864148345799E-6</v>
      </c>
      <c r="BG4713" s="159" t="str">
        <f t="shared" si="1530"/>
        <v/>
      </c>
    </row>
    <row r="4714" spans="1:59" ht="20.100000000000001" customHeight="1" x14ac:dyDescent="0.25">
      <c r="A4714" s="147"/>
      <c r="B4714" s="147"/>
      <c r="C4714" s="147"/>
      <c r="D4714" s="147"/>
      <c r="E4714" s="147"/>
      <c r="F4714" s="147"/>
      <c r="G4714" s="147"/>
      <c r="H4714" s="147"/>
      <c r="I4714" s="147"/>
      <c r="J4714" s="147"/>
      <c r="K4714" s="142"/>
      <c r="L4714" s="142"/>
      <c r="M4714" s="142"/>
      <c r="N4714" s="142"/>
      <c r="O4714" s="142"/>
      <c r="P4714" s="142"/>
      <c r="Q4714" s="142"/>
      <c r="R4714" s="142"/>
      <c r="S4714" s="142"/>
      <c r="BB4714" s="147"/>
      <c r="BC4714" s="147">
        <f t="shared" si="1531"/>
        <v>25.759999999998207</v>
      </c>
      <c r="BD4714" s="163">
        <f t="shared" si="1532"/>
        <v>5.5588845754472589E-4</v>
      </c>
      <c r="BE4714" s="147">
        <f t="shared" si="1533"/>
        <v>1.459118663847507E-6</v>
      </c>
      <c r="BF4714" s="147">
        <f t="shared" si="1529"/>
        <v>1.459118663847507E-6</v>
      </c>
      <c r="BG4714" s="159" t="str">
        <f t="shared" si="1530"/>
        <v/>
      </c>
    </row>
    <row r="4715" spans="1:59" ht="20.100000000000001" customHeight="1" x14ac:dyDescent="0.25">
      <c r="A4715" s="147"/>
      <c r="B4715" s="147"/>
      <c r="C4715" s="147"/>
      <c r="D4715" s="147"/>
      <c r="E4715" s="147"/>
      <c r="F4715" s="147"/>
      <c r="G4715" s="147"/>
      <c r="H4715" s="147"/>
      <c r="I4715" s="147"/>
      <c r="J4715" s="147"/>
      <c r="K4715" s="142"/>
      <c r="L4715" s="142"/>
      <c r="M4715" s="142"/>
      <c r="N4715" s="142"/>
      <c r="O4715" s="142"/>
      <c r="P4715" s="142"/>
      <c r="Q4715" s="142"/>
      <c r="R4715" s="142"/>
      <c r="S4715" s="142"/>
      <c r="BB4715" s="147"/>
      <c r="BC4715" s="147">
        <f t="shared" si="1531"/>
        <v>25.766399999998207</v>
      </c>
      <c r="BD4715" s="163">
        <f t="shared" si="1532"/>
        <v>5.5442933888087838E-4</v>
      </c>
      <c r="BE4715" s="147">
        <f t="shared" si="1533"/>
        <v>1.4553603923993328E-6</v>
      </c>
      <c r="BF4715" s="147">
        <f t="shared" si="1529"/>
        <v>1.4553603923993328E-6</v>
      </c>
      <c r="BG4715" s="159" t="str">
        <f t="shared" si="1530"/>
        <v/>
      </c>
    </row>
    <row r="4716" spans="1:59" ht="20.100000000000001" customHeight="1" x14ac:dyDescent="0.25">
      <c r="A4716" s="147"/>
      <c r="B4716" s="147"/>
      <c r="C4716" s="147"/>
      <c r="D4716" s="147"/>
      <c r="E4716" s="147"/>
      <c r="F4716" s="147"/>
      <c r="G4716" s="147"/>
      <c r="H4716" s="147"/>
      <c r="I4716" s="147"/>
      <c r="J4716" s="147"/>
      <c r="K4716" s="142"/>
      <c r="L4716" s="142"/>
      <c r="M4716" s="142"/>
      <c r="N4716" s="142"/>
      <c r="O4716" s="142"/>
      <c r="P4716" s="142"/>
      <c r="Q4716" s="142"/>
      <c r="R4716" s="142"/>
      <c r="S4716" s="142"/>
      <c r="BB4716" s="147"/>
      <c r="BC4716" s="147">
        <f t="shared" si="1531"/>
        <v>25.772799999998206</v>
      </c>
      <c r="BD4716" s="163">
        <f t="shared" si="1532"/>
        <v>5.5297397848847905E-4</v>
      </c>
      <c r="BE4716" s="147">
        <f t="shared" si="1533"/>
        <v>1.4516115773430998E-6</v>
      </c>
      <c r="BF4716" s="147">
        <f t="shared" si="1529"/>
        <v>1.4516115773430998E-6</v>
      </c>
      <c r="BG4716" s="159" t="str">
        <f t="shared" si="1530"/>
        <v/>
      </c>
    </row>
    <row r="4717" spans="1:59" ht="20.100000000000001" customHeight="1" x14ac:dyDescent="0.25">
      <c r="A4717" s="147"/>
      <c r="B4717" s="147"/>
      <c r="C4717" s="147"/>
      <c r="D4717" s="147"/>
      <c r="E4717" s="147"/>
      <c r="F4717" s="147"/>
      <c r="G4717" s="147"/>
      <c r="H4717" s="147"/>
      <c r="I4717" s="147"/>
      <c r="J4717" s="147"/>
      <c r="K4717" s="142"/>
      <c r="L4717" s="142"/>
      <c r="M4717" s="142"/>
      <c r="N4717" s="142"/>
      <c r="O4717" s="142"/>
      <c r="P4717" s="142"/>
      <c r="Q4717" s="142"/>
      <c r="R4717" s="142"/>
      <c r="S4717" s="142"/>
      <c r="BB4717" s="147"/>
      <c r="BC4717" s="147">
        <f t="shared" si="1531"/>
        <v>25.779199999998205</v>
      </c>
      <c r="BD4717" s="163">
        <f t="shared" si="1532"/>
        <v>5.5152236691113595E-4</v>
      </c>
      <c r="BE4717" s="147">
        <f t="shared" si="1533"/>
        <v>1.447872195584868E-6</v>
      </c>
      <c r="BF4717" s="147">
        <f t="shared" si="1529"/>
        <v>1.447872195584868E-6</v>
      </c>
      <c r="BG4717" s="159" t="str">
        <f t="shared" si="1530"/>
        <v/>
      </c>
    </row>
    <row r="4718" spans="1:59" ht="20.100000000000001" customHeight="1" x14ac:dyDescent="0.25">
      <c r="A4718" s="147"/>
      <c r="B4718" s="147"/>
      <c r="C4718" s="147"/>
      <c r="D4718" s="147"/>
      <c r="E4718" s="147"/>
      <c r="F4718" s="147"/>
      <c r="G4718" s="147"/>
      <c r="H4718" s="147"/>
      <c r="I4718" s="147"/>
      <c r="J4718" s="147"/>
      <c r="K4718" s="142"/>
      <c r="L4718" s="142"/>
      <c r="M4718" s="142"/>
      <c r="N4718" s="142"/>
      <c r="O4718" s="142"/>
      <c r="P4718" s="142"/>
      <c r="Q4718" s="142"/>
      <c r="R4718" s="142"/>
      <c r="S4718" s="142"/>
      <c r="BB4718" s="147"/>
      <c r="BC4718" s="147">
        <f t="shared" si="1531"/>
        <v>25.785599999998205</v>
      </c>
      <c r="BD4718" s="163">
        <f t="shared" si="1532"/>
        <v>5.5007449471555108E-4</v>
      </c>
      <c r="BE4718" s="147">
        <f t="shared" si="1533"/>
        <v>1.4441422240857749E-6</v>
      </c>
      <c r="BF4718" s="147">
        <f t="shared" si="1529"/>
        <v>1.4441422240857749E-6</v>
      </c>
      <c r="BG4718" s="159" t="str">
        <f t="shared" si="1530"/>
        <v/>
      </c>
    </row>
    <row r="4719" spans="1:59" ht="20.100000000000001" customHeight="1" x14ac:dyDescent="0.25">
      <c r="A4719" s="147"/>
      <c r="B4719" s="147"/>
      <c r="C4719" s="147"/>
      <c r="D4719" s="147"/>
      <c r="E4719" s="147"/>
      <c r="F4719" s="147"/>
      <c r="G4719" s="147"/>
      <c r="H4719" s="147"/>
      <c r="I4719" s="147"/>
      <c r="J4719" s="147"/>
      <c r="K4719" s="142"/>
      <c r="L4719" s="142"/>
      <c r="M4719" s="142"/>
      <c r="N4719" s="142"/>
      <c r="O4719" s="142"/>
      <c r="P4719" s="142"/>
      <c r="Q4719" s="142"/>
      <c r="R4719" s="142"/>
      <c r="S4719" s="142"/>
      <c r="BB4719" s="147"/>
      <c r="BC4719" s="147">
        <f t="shared" si="1531"/>
        <v>25.791999999998204</v>
      </c>
      <c r="BD4719" s="163">
        <f t="shared" si="1532"/>
        <v>5.4863035249146531E-4</v>
      </c>
      <c r="BE4719" s="147">
        <f t="shared" si="1533"/>
        <v>1.4404216398621441E-6</v>
      </c>
      <c r="BF4719" s="147">
        <f t="shared" si="1529"/>
        <v>1.4404216398621441E-6</v>
      </c>
      <c r="BG4719" s="159" t="str">
        <f t="shared" si="1530"/>
        <v/>
      </c>
    </row>
    <row r="4720" spans="1:59" ht="20.100000000000001" customHeight="1" x14ac:dyDescent="0.25">
      <c r="BB4720" s="147"/>
      <c r="BC4720" s="147">
        <f t="shared" si="1531"/>
        <v>25.798399999998203</v>
      </c>
      <c r="BD4720" s="163">
        <f t="shared" si="1532"/>
        <v>5.4718993085160316E-4</v>
      </c>
      <c r="BE4720" s="147">
        <f t="shared" si="1533"/>
        <v>1.4367104199844005E-6</v>
      </c>
      <c r="BF4720" s="147">
        <f t="shared" si="1529"/>
        <v>1.4367104199844005E-6</v>
      </c>
      <c r="BG4720" s="159" t="str">
        <f t="shared" si="1530"/>
        <v/>
      </c>
    </row>
    <row r="4721" spans="54:59" ht="20.100000000000001" customHeight="1" x14ac:dyDescent="0.25">
      <c r="BB4721" s="147"/>
      <c r="BC4721" s="147">
        <f t="shared" si="1531"/>
        <v>25.804799999998203</v>
      </c>
      <c r="BD4721" s="163">
        <f t="shared" si="1532"/>
        <v>5.4575322043161876E-4</v>
      </c>
      <c r="BE4721" s="147">
        <f t="shared" si="1533"/>
        <v>1.4330085415715415E-6</v>
      </c>
      <c r="BF4721" s="147">
        <f t="shared" ref="BF4721:BF4784" si="1534">IF(BD4721&lt;(1-$BB$693),BE4721,"")</f>
        <v>1.4330085415715415E-6</v>
      </c>
      <c r="BG4721" s="159" t="str">
        <f t="shared" ref="BG4721:BG4784" si="1535">IF(BD4721&lt;(1-$BB$699),BE4721,"")</f>
        <v/>
      </c>
    </row>
    <row r="4722" spans="54:59" ht="20.100000000000001" customHeight="1" x14ac:dyDescent="0.25">
      <c r="BB4722" s="147"/>
      <c r="BC4722" s="147">
        <f t="shared" ref="BC4722:BC4785" si="1536">BC4721+$BF$686</f>
        <v>25.811199999998202</v>
      </c>
      <c r="BD4722" s="163">
        <f t="shared" ref="BD4722:BD4785" si="1537">_xlfn.CHISQ.DIST.RT(BC4722,7)</f>
        <v>5.4432021189004722E-4</v>
      </c>
      <c r="BE4722" s="147">
        <f t="shared" ref="BE4722:BE4785" si="1538">BD4722-BD4723</f>
        <v>1.4293159818044724E-6</v>
      </c>
      <c r="BF4722" s="147">
        <f t="shared" si="1534"/>
        <v>1.4293159818044724E-6</v>
      </c>
      <c r="BG4722" s="159" t="str">
        <f t="shared" si="1535"/>
        <v/>
      </c>
    </row>
    <row r="4723" spans="54:59" ht="20.100000000000001" customHeight="1" x14ac:dyDescent="0.25">
      <c r="BB4723" s="147"/>
      <c r="BC4723" s="147">
        <f t="shared" si="1536"/>
        <v>25.817599999998201</v>
      </c>
      <c r="BD4723" s="163">
        <f t="shared" si="1537"/>
        <v>5.4289089590824275E-4</v>
      </c>
      <c r="BE4723" s="147">
        <f t="shared" si="1538"/>
        <v>1.4256327179128876E-6</v>
      </c>
      <c r="BF4723" s="147">
        <f t="shared" si="1534"/>
        <v>1.4256327179128876E-6</v>
      </c>
      <c r="BG4723" s="159" t="str">
        <f t="shared" si="1535"/>
        <v/>
      </c>
    </row>
    <row r="4724" spans="54:59" ht="20.100000000000001" customHeight="1" x14ac:dyDescent="0.25">
      <c r="BB4724" s="147"/>
      <c r="BC4724" s="147">
        <f t="shared" si="1536"/>
        <v>25.8239999999982</v>
      </c>
      <c r="BD4724" s="163">
        <f t="shared" si="1537"/>
        <v>5.4146526319032986E-4</v>
      </c>
      <c r="BE4724" s="147">
        <f t="shared" si="1538"/>
        <v>1.4219587271784148E-6</v>
      </c>
      <c r="BF4724" s="147">
        <f t="shared" si="1534"/>
        <v>1.4219587271784148E-6</v>
      </c>
      <c r="BG4724" s="159" t="str">
        <f t="shared" si="1535"/>
        <v/>
      </c>
    </row>
    <row r="4725" spans="54:59" ht="20.100000000000001" customHeight="1" x14ac:dyDescent="0.25">
      <c r="BB4725" s="147"/>
      <c r="BC4725" s="147">
        <f t="shared" si="1536"/>
        <v>25.8303999999982</v>
      </c>
      <c r="BD4725" s="163">
        <f t="shared" si="1537"/>
        <v>5.4004330446315145E-4</v>
      </c>
      <c r="BE4725" s="147">
        <f t="shared" si="1538"/>
        <v>1.4182939869397107E-6</v>
      </c>
      <c r="BF4725" s="147">
        <f t="shared" si="1534"/>
        <v>1.4182939869397107E-6</v>
      </c>
      <c r="BG4725" s="159" t="str">
        <f t="shared" si="1535"/>
        <v/>
      </c>
    </row>
    <row r="4726" spans="54:59" ht="20.100000000000001" customHeight="1" x14ac:dyDescent="0.25">
      <c r="BB4726" s="147"/>
      <c r="BC4726" s="147">
        <f t="shared" si="1536"/>
        <v>25.836799999998199</v>
      </c>
      <c r="BD4726" s="163">
        <f t="shared" si="1537"/>
        <v>5.3862501047621174E-4</v>
      </c>
      <c r="BE4726" s="147">
        <f t="shared" si="1538"/>
        <v>1.4146384745889915E-6</v>
      </c>
      <c r="BF4726" s="147">
        <f t="shared" si="1534"/>
        <v>1.4146384745889915E-6</v>
      </c>
      <c r="BG4726" s="159" t="str">
        <f t="shared" si="1535"/>
        <v/>
      </c>
    </row>
    <row r="4727" spans="54:59" ht="20.100000000000001" customHeight="1" x14ac:dyDescent="0.25">
      <c r="BB4727" s="147"/>
      <c r="BC4727" s="147">
        <f t="shared" si="1536"/>
        <v>25.843199999998198</v>
      </c>
      <c r="BD4727" s="163">
        <f t="shared" si="1537"/>
        <v>5.3721037200162274E-4</v>
      </c>
      <c r="BE4727" s="147">
        <f t="shared" si="1538"/>
        <v>1.4109921675669376E-6</v>
      </c>
      <c r="BF4727" s="147">
        <f t="shared" si="1534"/>
        <v>1.4109921675669376E-6</v>
      </c>
      <c r="BG4727" s="159" t="str">
        <f t="shared" si="1535"/>
        <v/>
      </c>
    </row>
    <row r="4728" spans="54:59" ht="20.100000000000001" customHeight="1" x14ac:dyDescent="0.25">
      <c r="BB4728" s="147"/>
      <c r="BC4728" s="147">
        <f t="shared" si="1536"/>
        <v>25.849599999998198</v>
      </c>
      <c r="BD4728" s="163">
        <f t="shared" si="1537"/>
        <v>5.3579937983405581E-4</v>
      </c>
      <c r="BE4728" s="147">
        <f t="shared" si="1538"/>
        <v>1.4073550433725589E-6</v>
      </c>
      <c r="BF4728" s="147">
        <f t="shared" si="1534"/>
        <v>1.4073550433725589E-6</v>
      </c>
      <c r="BG4728" s="159" t="str">
        <f t="shared" si="1535"/>
        <v/>
      </c>
    </row>
    <row r="4729" spans="54:59" ht="20.100000000000001" customHeight="1" x14ac:dyDescent="0.25">
      <c r="BB4729" s="147"/>
      <c r="BC4729" s="147">
        <f t="shared" si="1536"/>
        <v>25.855999999998197</v>
      </c>
      <c r="BD4729" s="163">
        <f t="shared" si="1537"/>
        <v>5.3439202479068325E-4</v>
      </c>
      <c r="BE4729" s="147">
        <f t="shared" si="1538"/>
        <v>1.403727079552896E-6</v>
      </c>
      <c r="BF4729" s="147">
        <f t="shared" si="1534"/>
        <v>1.403727079552896E-6</v>
      </c>
      <c r="BG4729" s="159" t="str">
        <f t="shared" si="1535"/>
        <v/>
      </c>
    </row>
    <row r="4730" spans="54:59" ht="20.100000000000001" customHeight="1" x14ac:dyDescent="0.25">
      <c r="BB4730" s="147"/>
      <c r="BC4730" s="147">
        <f t="shared" si="1536"/>
        <v>25.862399999998196</v>
      </c>
      <c r="BD4730" s="163">
        <f t="shared" si="1537"/>
        <v>5.3298829771113035E-4</v>
      </c>
      <c r="BE4730" s="147">
        <f t="shared" si="1538"/>
        <v>1.4001082537127771E-6</v>
      </c>
      <c r="BF4730" s="147">
        <f t="shared" si="1534"/>
        <v>1.4001082537127771E-6</v>
      </c>
      <c r="BG4730" s="159" t="str">
        <f t="shared" si="1535"/>
        <v/>
      </c>
    </row>
    <row r="4731" spans="54:59" ht="20.100000000000001" customHeight="1" x14ac:dyDescent="0.25">
      <c r="BB4731" s="147"/>
      <c r="BC4731" s="147">
        <f t="shared" si="1536"/>
        <v>25.868799999998195</v>
      </c>
      <c r="BD4731" s="163">
        <f t="shared" si="1537"/>
        <v>5.3158818945741758E-4</v>
      </c>
      <c r="BE4731" s="147">
        <f t="shared" si="1538"/>
        <v>1.3964985435056029E-6</v>
      </c>
      <c r="BF4731" s="147">
        <f t="shared" si="1534"/>
        <v>1.3964985435056029E-6</v>
      </c>
      <c r="BG4731" s="159" t="str">
        <f t="shared" si="1535"/>
        <v/>
      </c>
    </row>
    <row r="4732" spans="54:59" ht="20.100000000000001" customHeight="1" x14ac:dyDescent="0.25">
      <c r="BB4732" s="147"/>
      <c r="BC4732" s="147">
        <f t="shared" si="1536"/>
        <v>25.875199999998195</v>
      </c>
      <c r="BD4732" s="163">
        <f t="shared" si="1537"/>
        <v>5.3019169091391197E-4</v>
      </c>
      <c r="BE4732" s="147">
        <f t="shared" si="1538"/>
        <v>1.3928979266390924E-6</v>
      </c>
      <c r="BF4732" s="147">
        <f t="shared" si="1534"/>
        <v>1.3928979266390924E-6</v>
      </c>
      <c r="BG4732" s="159" t="str">
        <f t="shared" si="1535"/>
        <v/>
      </c>
    </row>
    <row r="4733" spans="54:59" ht="20.100000000000001" customHeight="1" x14ac:dyDescent="0.25">
      <c r="BB4733" s="147"/>
      <c r="BC4733" s="147">
        <f t="shared" si="1536"/>
        <v>25.881599999998194</v>
      </c>
      <c r="BD4733" s="163">
        <f t="shared" si="1537"/>
        <v>5.2879879298727288E-4</v>
      </c>
      <c r="BE4733" s="147">
        <f t="shared" si="1538"/>
        <v>1.3893063808728982E-6</v>
      </c>
      <c r="BF4733" s="147">
        <f t="shared" si="1534"/>
        <v>1.3893063808728982E-6</v>
      </c>
      <c r="BG4733" s="159" t="str">
        <f t="shared" si="1535"/>
        <v/>
      </c>
    </row>
    <row r="4734" spans="54:59" ht="20.100000000000001" customHeight="1" x14ac:dyDescent="0.25">
      <c r="BB4734" s="147"/>
      <c r="BC4734" s="147">
        <f t="shared" si="1536"/>
        <v>25.887999999998193</v>
      </c>
      <c r="BD4734" s="163">
        <f t="shared" si="1537"/>
        <v>5.2740948660639998E-4</v>
      </c>
      <c r="BE4734" s="147">
        <f t="shared" si="1538"/>
        <v>1.3857238840184975E-6</v>
      </c>
      <c r="BF4734" s="147">
        <f t="shared" si="1534"/>
        <v>1.3857238840184975E-6</v>
      </c>
      <c r="BG4734" s="159" t="str">
        <f t="shared" si="1535"/>
        <v/>
      </c>
    </row>
    <row r="4735" spans="54:59" ht="20.100000000000001" customHeight="1" x14ac:dyDescent="0.25">
      <c r="BB4735" s="147"/>
      <c r="BC4735" s="147">
        <f t="shared" si="1536"/>
        <v>25.894399999998193</v>
      </c>
      <c r="BD4735" s="163">
        <f t="shared" si="1537"/>
        <v>5.2602376272238148E-4</v>
      </c>
      <c r="BE4735" s="147">
        <f t="shared" si="1538"/>
        <v>1.3821504139419028E-6</v>
      </c>
      <c r="BF4735" s="147">
        <f t="shared" si="1534"/>
        <v>1.3821504139419028E-6</v>
      </c>
      <c r="BG4735" s="159" t="str">
        <f t="shared" si="1535"/>
        <v/>
      </c>
    </row>
    <row r="4736" spans="54:59" ht="20.100000000000001" customHeight="1" x14ac:dyDescent="0.25">
      <c r="BB4736" s="147"/>
      <c r="BC4736" s="147">
        <f t="shared" si="1536"/>
        <v>25.900799999998192</v>
      </c>
      <c r="BD4736" s="163">
        <f t="shared" si="1537"/>
        <v>5.2464161230843958E-4</v>
      </c>
      <c r="BE4736" s="147">
        <f t="shared" si="1538"/>
        <v>1.3785859485588919E-6</v>
      </c>
      <c r="BF4736" s="147">
        <f t="shared" si="1534"/>
        <v>1.3785859485588919E-6</v>
      </c>
      <c r="BG4736" s="159" t="str">
        <f t="shared" si="1535"/>
        <v/>
      </c>
    </row>
    <row r="4737" spans="54:59" ht="20.100000000000001" customHeight="1" x14ac:dyDescent="0.25">
      <c r="BB4737" s="147"/>
      <c r="BC4737" s="147">
        <f t="shared" si="1536"/>
        <v>25.907199999998191</v>
      </c>
      <c r="BD4737" s="163">
        <f t="shared" si="1537"/>
        <v>5.2326302635988069E-4</v>
      </c>
      <c r="BE4737" s="147">
        <f t="shared" si="1538"/>
        <v>1.3750304658369586E-6</v>
      </c>
      <c r="BF4737" s="147">
        <f t="shared" si="1534"/>
        <v>1.3750304658369586E-6</v>
      </c>
      <c r="BG4737" s="159" t="str">
        <f t="shared" si="1535"/>
        <v/>
      </c>
    </row>
    <row r="4738" spans="54:59" ht="20.100000000000001" customHeight="1" x14ac:dyDescent="0.25">
      <c r="BB4738" s="147"/>
      <c r="BC4738" s="147">
        <f t="shared" si="1536"/>
        <v>25.913599999998191</v>
      </c>
      <c r="BD4738" s="163">
        <f t="shared" si="1537"/>
        <v>5.2188799589404373E-4</v>
      </c>
      <c r="BE4738" s="147">
        <f t="shared" si="1538"/>
        <v>1.3714839437972649E-6</v>
      </c>
      <c r="BF4738" s="147">
        <f t="shared" si="1534"/>
        <v>1.3714839437972649E-6</v>
      </c>
      <c r="BG4738" s="159" t="str">
        <f t="shared" si="1535"/>
        <v/>
      </c>
    </row>
    <row r="4739" spans="54:59" ht="20.100000000000001" customHeight="1" x14ac:dyDescent="0.25">
      <c r="BB4739" s="147"/>
      <c r="BC4739" s="147">
        <f t="shared" si="1536"/>
        <v>25.91999999999819</v>
      </c>
      <c r="BD4739" s="163">
        <f t="shared" si="1537"/>
        <v>5.2051651195024647E-4</v>
      </c>
      <c r="BE4739" s="147">
        <f t="shared" si="1538"/>
        <v>1.3679463605096535E-6</v>
      </c>
      <c r="BF4739" s="147">
        <f t="shared" si="1534"/>
        <v>1.3679463605096535E-6</v>
      </c>
      <c r="BG4739" s="159" t="str">
        <f t="shared" si="1535"/>
        <v/>
      </c>
    </row>
    <row r="4740" spans="54:59" ht="20.100000000000001" customHeight="1" x14ac:dyDescent="0.25">
      <c r="BB4740" s="147"/>
      <c r="BC4740" s="147">
        <f t="shared" si="1536"/>
        <v>25.926399999998189</v>
      </c>
      <c r="BD4740" s="163">
        <f t="shared" si="1537"/>
        <v>5.1914856558973681E-4</v>
      </c>
      <c r="BE4740" s="147">
        <f t="shared" si="1538"/>
        <v>1.3644176941005623E-6</v>
      </c>
      <c r="BF4740" s="147">
        <f t="shared" si="1534"/>
        <v>1.3644176941005623E-6</v>
      </c>
      <c r="BG4740" s="159" t="str">
        <f t="shared" si="1535"/>
        <v/>
      </c>
    </row>
    <row r="4741" spans="54:59" ht="20.100000000000001" customHeight="1" x14ac:dyDescent="0.25">
      <c r="BB4741" s="147"/>
      <c r="BC4741" s="147">
        <f t="shared" si="1536"/>
        <v>25.932799999998188</v>
      </c>
      <c r="BD4741" s="163">
        <f t="shared" si="1537"/>
        <v>5.1778414789563625E-4</v>
      </c>
      <c r="BE4741" s="147">
        <f t="shared" si="1538"/>
        <v>1.3608979227430502E-6</v>
      </c>
      <c r="BF4741" s="147">
        <f t="shared" si="1534"/>
        <v>1.3608979227430502E-6</v>
      </c>
      <c r="BG4741" s="159" t="str">
        <f t="shared" si="1535"/>
        <v/>
      </c>
    </row>
    <row r="4742" spans="54:59" ht="20.100000000000001" customHeight="1" x14ac:dyDescent="0.25">
      <c r="BB4742" s="147"/>
      <c r="BC4742" s="147">
        <f t="shared" si="1536"/>
        <v>25.939199999998188</v>
      </c>
      <c r="BD4742" s="163">
        <f t="shared" si="1537"/>
        <v>5.164232499728932E-4</v>
      </c>
      <c r="BE4742" s="147">
        <f t="shared" si="1538"/>
        <v>1.3573870246630848E-6</v>
      </c>
      <c r="BF4742" s="147">
        <f t="shared" si="1534"/>
        <v>1.3573870246630848E-6</v>
      </c>
      <c r="BG4742" s="159" t="str">
        <f t="shared" si="1535"/>
        <v/>
      </c>
    </row>
    <row r="4743" spans="54:59" ht="20.100000000000001" customHeight="1" x14ac:dyDescent="0.25">
      <c r="BB4743" s="147"/>
      <c r="BC4743" s="147">
        <f t="shared" si="1536"/>
        <v>25.945599999998187</v>
      </c>
      <c r="BD4743" s="163">
        <f t="shared" si="1537"/>
        <v>5.1506586294823012E-4</v>
      </c>
      <c r="BE4743" s="147">
        <f t="shared" si="1538"/>
        <v>1.353884978140844E-6</v>
      </c>
      <c r="BF4743" s="147">
        <f t="shared" si="1534"/>
        <v>1.353884978140844E-6</v>
      </c>
      <c r="BG4743" s="159" t="str">
        <f t="shared" si="1535"/>
        <v/>
      </c>
    </row>
    <row r="4744" spans="54:59" ht="20.100000000000001" customHeight="1" x14ac:dyDescent="0.25">
      <c r="BB4744" s="147"/>
      <c r="BC4744" s="147">
        <f t="shared" si="1536"/>
        <v>25.951999999998186</v>
      </c>
      <c r="BD4744" s="163">
        <f t="shared" si="1537"/>
        <v>5.1371197797008927E-4</v>
      </c>
      <c r="BE4744" s="147">
        <f t="shared" si="1538"/>
        <v>1.3503917615012833E-6</v>
      </c>
      <c r="BF4744" s="147">
        <f t="shared" si="1534"/>
        <v>1.3503917615012833E-6</v>
      </c>
      <c r="BG4744" s="159" t="str">
        <f t="shared" si="1535"/>
        <v/>
      </c>
    </row>
    <row r="4745" spans="54:59" ht="20.100000000000001" customHeight="1" x14ac:dyDescent="0.25">
      <c r="BB4745" s="147"/>
      <c r="BC4745" s="147">
        <f t="shared" si="1536"/>
        <v>25.958399999998186</v>
      </c>
      <c r="BD4745" s="163">
        <f t="shared" si="1537"/>
        <v>5.1236158620858799E-4</v>
      </c>
      <c r="BE4745" s="147">
        <f t="shared" si="1538"/>
        <v>1.3469073531277966E-6</v>
      </c>
      <c r="BF4745" s="147">
        <f t="shared" si="1534"/>
        <v>1.3469073531277966E-6</v>
      </c>
      <c r="BG4745" s="159" t="str">
        <f t="shared" si="1535"/>
        <v/>
      </c>
    </row>
    <row r="4746" spans="54:59" ht="20.100000000000001" customHeight="1" x14ac:dyDescent="0.25">
      <c r="BB4746" s="147"/>
      <c r="BC4746" s="147">
        <f t="shared" si="1536"/>
        <v>25.964799999998185</v>
      </c>
      <c r="BD4746" s="163">
        <f t="shared" si="1537"/>
        <v>5.1101467885546019E-4</v>
      </c>
      <c r="BE4746" s="147">
        <f t="shared" si="1538"/>
        <v>1.3434317314479048E-6</v>
      </c>
      <c r="BF4746" s="147">
        <f t="shared" si="1534"/>
        <v>1.3434317314479048E-6</v>
      </c>
      <c r="BG4746" s="159" t="str">
        <f t="shared" si="1535"/>
        <v/>
      </c>
    </row>
    <row r="4747" spans="54:59" ht="20.100000000000001" customHeight="1" x14ac:dyDescent="0.25">
      <c r="BB4747" s="147"/>
      <c r="BC4747" s="147">
        <f t="shared" si="1536"/>
        <v>25.971199999998184</v>
      </c>
      <c r="BD4747" s="163">
        <f t="shared" si="1537"/>
        <v>5.0967124712401229E-4</v>
      </c>
      <c r="BE4747" s="147">
        <f t="shared" si="1538"/>
        <v>1.3399648749447485E-6</v>
      </c>
      <c r="BF4747" s="147">
        <f t="shared" si="1534"/>
        <v>1.3399648749447485E-6</v>
      </c>
      <c r="BG4747" s="159" t="str">
        <f t="shared" si="1535"/>
        <v/>
      </c>
    </row>
    <row r="4748" spans="54:59" ht="20.100000000000001" customHeight="1" x14ac:dyDescent="0.25">
      <c r="BB4748" s="147"/>
      <c r="BC4748" s="147">
        <f t="shared" si="1536"/>
        <v>25.977599999998183</v>
      </c>
      <c r="BD4748" s="163">
        <f t="shared" si="1537"/>
        <v>5.0833128224906754E-4</v>
      </c>
      <c r="BE4748" s="147">
        <f t="shared" si="1538"/>
        <v>1.3365067621510162E-6</v>
      </c>
      <c r="BF4748" s="147">
        <f t="shared" si="1534"/>
        <v>1.3365067621510162E-6</v>
      </c>
      <c r="BG4748" s="159" t="str">
        <f t="shared" si="1535"/>
        <v/>
      </c>
    </row>
    <row r="4749" spans="54:59" ht="20.100000000000001" customHeight="1" x14ac:dyDescent="0.25">
      <c r="BB4749" s="147"/>
      <c r="BC4749" s="147">
        <f t="shared" si="1536"/>
        <v>25.983999999998183</v>
      </c>
      <c r="BD4749" s="163">
        <f t="shared" si="1537"/>
        <v>5.0699477548691652E-4</v>
      </c>
      <c r="BE4749" s="147">
        <f t="shared" si="1538"/>
        <v>1.3330573716487278E-6</v>
      </c>
      <c r="BF4749" s="147">
        <f t="shared" si="1534"/>
        <v>1.3330573716487278E-6</v>
      </c>
      <c r="BG4749" s="159" t="str">
        <f t="shared" si="1535"/>
        <v/>
      </c>
    </row>
    <row r="4750" spans="54:59" ht="20.100000000000001" customHeight="1" x14ac:dyDescent="0.25">
      <c r="BB4750" s="147"/>
      <c r="BC4750" s="147">
        <f t="shared" si="1536"/>
        <v>25.990399999998182</v>
      </c>
      <c r="BD4750" s="163">
        <f t="shared" si="1537"/>
        <v>5.0566171811526779E-4</v>
      </c>
      <c r="BE4750" s="147">
        <f t="shared" si="1538"/>
        <v>1.3296166820695593E-6</v>
      </c>
      <c r="BF4750" s="147">
        <f t="shared" si="1534"/>
        <v>1.3296166820695593E-6</v>
      </c>
      <c r="BG4750" s="159" t="str">
        <f t="shared" si="1535"/>
        <v/>
      </c>
    </row>
    <row r="4751" spans="54:59" ht="20.100000000000001" customHeight="1" x14ac:dyDescent="0.25">
      <c r="BB4751" s="147"/>
      <c r="BC4751" s="147">
        <f t="shared" si="1536"/>
        <v>25.996799999998181</v>
      </c>
      <c r="BD4751" s="163">
        <f t="shared" si="1537"/>
        <v>5.0433210143319823E-4</v>
      </c>
      <c r="BE4751" s="147">
        <f t="shared" si="1538"/>
        <v>1.326184672099614E-6</v>
      </c>
      <c r="BF4751" s="147">
        <f t="shared" si="1534"/>
        <v>1.326184672099614E-6</v>
      </c>
      <c r="BG4751" s="159" t="str">
        <f t="shared" si="1535"/>
        <v/>
      </c>
    </row>
    <row r="4752" spans="54:59" ht="20.100000000000001" customHeight="1" x14ac:dyDescent="0.25">
      <c r="BB4752" s="147"/>
      <c r="BC4752" s="147">
        <f t="shared" si="1536"/>
        <v>26.003199999998181</v>
      </c>
      <c r="BD4752" s="163">
        <f t="shared" si="1537"/>
        <v>5.0300591676109862E-4</v>
      </c>
      <c r="BE4752" s="147">
        <f t="shared" si="1538"/>
        <v>1.3227613204722663E-6</v>
      </c>
      <c r="BF4752" s="147">
        <f t="shared" si="1534"/>
        <v>1.3227613204722663E-6</v>
      </c>
      <c r="BG4752" s="159" t="str">
        <f t="shared" si="1535"/>
        <v/>
      </c>
    </row>
    <row r="4753" spans="54:59" ht="20.100000000000001" customHeight="1" x14ac:dyDescent="0.25">
      <c r="BB4753" s="147"/>
      <c r="BC4753" s="147">
        <f t="shared" si="1536"/>
        <v>26.00959999999818</v>
      </c>
      <c r="BD4753" s="163">
        <f t="shared" si="1537"/>
        <v>5.0168315544062635E-4</v>
      </c>
      <c r="BE4753" s="147">
        <f t="shared" si="1538"/>
        <v>1.3193466059690292E-6</v>
      </c>
      <c r="BF4753" s="147">
        <f t="shared" si="1534"/>
        <v>1.3193466059690292E-6</v>
      </c>
      <c r="BG4753" s="159" t="str">
        <f t="shared" si="1535"/>
        <v/>
      </c>
    </row>
    <row r="4754" spans="54:59" ht="20.100000000000001" customHeight="1" x14ac:dyDescent="0.25">
      <c r="BB4754" s="147"/>
      <c r="BC4754" s="147">
        <f t="shared" si="1536"/>
        <v>26.015999999998179</v>
      </c>
      <c r="BD4754" s="163">
        <f t="shared" si="1537"/>
        <v>5.0036380883465733E-4</v>
      </c>
      <c r="BE4754" s="147">
        <f t="shared" si="1538"/>
        <v>1.3159405074270351E-6</v>
      </c>
      <c r="BF4754" s="147">
        <f t="shared" si="1534"/>
        <v>1.3159405074270351E-6</v>
      </c>
      <c r="BG4754" s="159" t="str">
        <f t="shared" si="1535"/>
        <v/>
      </c>
    </row>
    <row r="4755" spans="54:59" ht="20.100000000000001" customHeight="1" x14ac:dyDescent="0.25">
      <c r="BB4755" s="147"/>
      <c r="BC4755" s="147">
        <f t="shared" si="1536"/>
        <v>26.022399999998179</v>
      </c>
      <c r="BD4755" s="163">
        <f t="shared" si="1537"/>
        <v>4.9904786832723029E-4</v>
      </c>
      <c r="BE4755" s="147">
        <f t="shared" si="1538"/>
        <v>1.3125430037268931E-6</v>
      </c>
      <c r="BF4755" s="147">
        <f t="shared" si="1534"/>
        <v>1.3125430037268931E-6</v>
      </c>
      <c r="BG4755" s="159" t="str">
        <f t="shared" si="1535"/>
        <v/>
      </c>
    </row>
    <row r="4756" spans="54:59" ht="20.100000000000001" customHeight="1" x14ac:dyDescent="0.25">
      <c r="BB4756" s="147"/>
      <c r="BC4756" s="147">
        <f t="shared" si="1536"/>
        <v>26.028799999998178</v>
      </c>
      <c r="BD4756" s="163">
        <f t="shared" si="1537"/>
        <v>4.977353253235034E-4</v>
      </c>
      <c r="BE4756" s="147">
        <f t="shared" si="1538"/>
        <v>1.3091540738058077E-6</v>
      </c>
      <c r="BF4756" s="147">
        <f t="shared" si="1534"/>
        <v>1.3091540738058077E-6</v>
      </c>
      <c r="BG4756" s="159" t="str">
        <f t="shared" si="1535"/>
        <v/>
      </c>
    </row>
    <row r="4757" spans="54:59" ht="20.100000000000001" customHeight="1" x14ac:dyDescent="0.25">
      <c r="BB4757" s="147"/>
      <c r="BC4757" s="147">
        <f t="shared" si="1536"/>
        <v>26.035199999998177</v>
      </c>
      <c r="BD4757" s="163">
        <f t="shared" si="1537"/>
        <v>4.9642617124969759E-4</v>
      </c>
      <c r="BE4757" s="147">
        <f t="shared" si="1538"/>
        <v>1.3057736966442428E-6</v>
      </c>
      <c r="BF4757" s="147">
        <f t="shared" si="1534"/>
        <v>1.3057736966442428E-6</v>
      </c>
      <c r="BG4757" s="159" t="str">
        <f t="shared" si="1535"/>
        <v/>
      </c>
    </row>
    <row r="4758" spans="54:59" ht="20.100000000000001" customHeight="1" x14ac:dyDescent="0.25">
      <c r="BB4758" s="147"/>
      <c r="BC4758" s="147">
        <f t="shared" si="1536"/>
        <v>26.041599999998176</v>
      </c>
      <c r="BD4758" s="163">
        <f t="shared" si="1537"/>
        <v>4.9512039755305335E-4</v>
      </c>
      <c r="BE4758" s="147">
        <f t="shared" si="1538"/>
        <v>1.3024018512758969E-6</v>
      </c>
      <c r="BF4758" s="147">
        <f t="shared" si="1534"/>
        <v>1.3024018512758969E-6</v>
      </c>
      <c r="BG4758" s="159" t="str">
        <f t="shared" si="1535"/>
        <v/>
      </c>
    </row>
    <row r="4759" spans="54:59" ht="20.100000000000001" customHeight="1" x14ac:dyDescent="0.25">
      <c r="BB4759" s="147"/>
      <c r="BC4759" s="147">
        <f t="shared" si="1536"/>
        <v>26.047999999998176</v>
      </c>
      <c r="BD4759" s="163">
        <f t="shared" si="1537"/>
        <v>4.9381799570177745E-4</v>
      </c>
      <c r="BE4759" s="147">
        <f t="shared" si="1538"/>
        <v>1.299038516783149E-6</v>
      </c>
      <c r="BF4759" s="147">
        <f t="shared" si="1534"/>
        <v>1.299038516783149E-6</v>
      </c>
      <c r="BG4759" s="159" t="str">
        <f t="shared" si="1535"/>
        <v/>
      </c>
    </row>
    <row r="4760" spans="54:59" ht="20.100000000000001" customHeight="1" x14ac:dyDescent="0.25">
      <c r="BB4760" s="147"/>
      <c r="BC4760" s="147">
        <f t="shared" si="1536"/>
        <v>26.054399999998175</v>
      </c>
      <c r="BD4760" s="163">
        <f t="shared" si="1537"/>
        <v>4.925189571849943E-4</v>
      </c>
      <c r="BE4760" s="147">
        <f t="shared" si="1538"/>
        <v>1.2956836722978178E-6</v>
      </c>
      <c r="BF4760" s="147">
        <f t="shared" si="1534"/>
        <v>1.2956836722978178E-6</v>
      </c>
      <c r="BG4760" s="159" t="str">
        <f t="shared" si="1535"/>
        <v/>
      </c>
    </row>
    <row r="4761" spans="54:59" ht="20.100000000000001" customHeight="1" x14ac:dyDescent="0.25">
      <c r="BB4761" s="147"/>
      <c r="BC4761" s="147">
        <f t="shared" si="1536"/>
        <v>26.060799999998174</v>
      </c>
      <c r="BD4761" s="163">
        <f t="shared" si="1537"/>
        <v>4.9122327351269648E-4</v>
      </c>
      <c r="BE4761" s="147">
        <f t="shared" si="1538"/>
        <v>1.2923372970009448E-6</v>
      </c>
      <c r="BF4761" s="147">
        <f t="shared" si="1534"/>
        <v>1.2923372970009448E-6</v>
      </c>
      <c r="BG4761" s="159" t="str">
        <f t="shared" si="1535"/>
        <v/>
      </c>
    </row>
    <row r="4762" spans="54:59" ht="20.100000000000001" customHeight="1" x14ac:dyDescent="0.25">
      <c r="BB4762" s="147"/>
      <c r="BC4762" s="147">
        <f t="shared" si="1536"/>
        <v>26.067199999998174</v>
      </c>
      <c r="BD4762" s="163">
        <f t="shared" si="1537"/>
        <v>4.8993093621569554E-4</v>
      </c>
      <c r="BE4762" s="147">
        <f t="shared" si="1538"/>
        <v>1.2889993701213848E-6</v>
      </c>
      <c r="BF4762" s="147">
        <f t="shared" si="1534"/>
        <v>1.2889993701213848E-6</v>
      </c>
      <c r="BG4762" s="159" t="str">
        <f t="shared" si="1535"/>
        <v/>
      </c>
    </row>
    <row r="4763" spans="54:59" ht="20.100000000000001" customHeight="1" x14ac:dyDescent="0.25">
      <c r="BB4763" s="147"/>
      <c r="BC4763" s="147">
        <f t="shared" si="1536"/>
        <v>26.073599999998173</v>
      </c>
      <c r="BD4763" s="163">
        <f t="shared" si="1537"/>
        <v>4.8864193684557415E-4</v>
      </c>
      <c r="BE4763" s="147">
        <f t="shared" si="1538"/>
        <v>1.2856698709407389E-6</v>
      </c>
      <c r="BF4763" s="147">
        <f t="shared" si="1534"/>
        <v>1.2856698709407389E-6</v>
      </c>
      <c r="BG4763" s="159" t="str">
        <f t="shared" si="1535"/>
        <v/>
      </c>
    </row>
    <row r="4764" spans="54:59" ht="20.100000000000001" customHeight="1" x14ac:dyDescent="0.25">
      <c r="BB4764" s="147"/>
      <c r="BC4764" s="147">
        <f t="shared" si="1536"/>
        <v>26.079999999998172</v>
      </c>
      <c r="BD4764" s="163">
        <f t="shared" si="1537"/>
        <v>4.8735626697463341E-4</v>
      </c>
      <c r="BE4764" s="147">
        <f t="shared" si="1538"/>
        <v>1.282348778784085E-6</v>
      </c>
      <c r="BF4764" s="147">
        <f t="shared" si="1534"/>
        <v>1.282348778784085E-6</v>
      </c>
      <c r="BG4764" s="159" t="str">
        <f t="shared" si="1535"/>
        <v/>
      </c>
    </row>
    <row r="4765" spans="54:59" ht="20.100000000000001" customHeight="1" x14ac:dyDescent="0.25">
      <c r="BB4765" s="147"/>
      <c r="BC4765" s="147">
        <f t="shared" si="1536"/>
        <v>26.086399999998171</v>
      </c>
      <c r="BD4765" s="163">
        <f t="shared" si="1537"/>
        <v>4.8607391819584933E-4</v>
      </c>
      <c r="BE4765" s="147">
        <f t="shared" si="1538"/>
        <v>1.279036073030006E-6</v>
      </c>
      <c r="BF4765" s="147">
        <f t="shared" si="1534"/>
        <v>1.279036073030006E-6</v>
      </c>
      <c r="BG4765" s="159" t="str">
        <f t="shared" si="1535"/>
        <v/>
      </c>
    </row>
    <row r="4766" spans="54:59" ht="20.100000000000001" customHeight="1" x14ac:dyDescent="0.25">
      <c r="BB4766" s="147"/>
      <c r="BC4766" s="147">
        <f t="shared" si="1536"/>
        <v>26.092799999998171</v>
      </c>
      <c r="BD4766" s="163">
        <f t="shared" si="1537"/>
        <v>4.8479488212281932E-4</v>
      </c>
      <c r="BE4766" s="147">
        <f t="shared" si="1538"/>
        <v>1.2757317331024589E-6</v>
      </c>
      <c r="BF4766" s="147">
        <f t="shared" si="1534"/>
        <v>1.2757317331024589E-6</v>
      </c>
      <c r="BG4766" s="159" t="str">
        <f t="shared" si="1535"/>
        <v/>
      </c>
    </row>
    <row r="4767" spans="54:59" ht="20.100000000000001" customHeight="1" x14ac:dyDescent="0.25">
      <c r="BB4767" s="147"/>
      <c r="BC4767" s="147">
        <f t="shared" si="1536"/>
        <v>26.09919999999817</v>
      </c>
      <c r="BD4767" s="163">
        <f t="shared" si="1537"/>
        <v>4.8351915038971686E-4</v>
      </c>
      <c r="BE4767" s="147">
        <f t="shared" si="1538"/>
        <v>1.2724357384770631E-6</v>
      </c>
      <c r="BF4767" s="147">
        <f t="shared" si="1534"/>
        <v>1.2724357384770631E-6</v>
      </c>
      <c r="BG4767" s="159" t="str">
        <f t="shared" si="1535"/>
        <v/>
      </c>
    </row>
    <row r="4768" spans="54:59" ht="20.100000000000001" customHeight="1" x14ac:dyDescent="0.25">
      <c r="BB4768" s="147"/>
      <c r="BC4768" s="147">
        <f t="shared" si="1536"/>
        <v>26.105599999998169</v>
      </c>
      <c r="BD4768" s="163">
        <f t="shared" si="1537"/>
        <v>4.822467146512398E-4</v>
      </c>
      <c r="BE4768" s="147">
        <f t="shared" si="1538"/>
        <v>1.269148068676004E-6</v>
      </c>
      <c r="BF4768" s="147">
        <f t="shared" si="1534"/>
        <v>1.269148068676004E-6</v>
      </c>
      <c r="BG4768" s="159" t="str">
        <f t="shared" si="1535"/>
        <v/>
      </c>
    </row>
    <row r="4769" spans="54:59" ht="20.100000000000001" customHeight="1" x14ac:dyDescent="0.25">
      <c r="BB4769" s="147"/>
      <c r="BC4769" s="147">
        <f t="shared" si="1536"/>
        <v>26.111999999998169</v>
      </c>
      <c r="BD4769" s="163">
        <f t="shared" si="1537"/>
        <v>4.809775665825638E-4</v>
      </c>
      <c r="BE4769" s="147">
        <f t="shared" si="1538"/>
        <v>1.265868703268576E-6</v>
      </c>
      <c r="BF4769" s="147">
        <f t="shared" si="1534"/>
        <v>1.265868703268576E-6</v>
      </c>
      <c r="BG4769" s="159" t="str">
        <f t="shared" si="1535"/>
        <v/>
      </c>
    </row>
    <row r="4770" spans="54:59" ht="20.100000000000001" customHeight="1" x14ac:dyDescent="0.25">
      <c r="BB4770" s="147"/>
      <c r="BC4770" s="147">
        <f t="shared" si="1536"/>
        <v>26.118399999998168</v>
      </c>
      <c r="BD4770" s="163">
        <f t="shared" si="1537"/>
        <v>4.7971169787929522E-4</v>
      </c>
      <c r="BE4770" s="147">
        <f t="shared" si="1538"/>
        <v>1.2625976218764946E-6</v>
      </c>
      <c r="BF4770" s="147">
        <f t="shared" si="1534"/>
        <v>1.2625976218764946E-6</v>
      </c>
      <c r="BG4770" s="159" t="str">
        <f t="shared" si="1535"/>
        <v/>
      </c>
    </row>
    <row r="4771" spans="54:59" ht="20.100000000000001" customHeight="1" x14ac:dyDescent="0.25">
      <c r="BB4771" s="147"/>
      <c r="BC4771" s="147">
        <f t="shared" si="1536"/>
        <v>26.124799999998167</v>
      </c>
      <c r="BD4771" s="163">
        <f t="shared" si="1537"/>
        <v>4.7844910025741873E-4</v>
      </c>
      <c r="BE4771" s="147">
        <f t="shared" si="1538"/>
        <v>1.2593348041642469E-6</v>
      </c>
      <c r="BF4771" s="147">
        <f t="shared" si="1534"/>
        <v>1.2593348041642469E-6</v>
      </c>
      <c r="BG4771" s="159" t="str">
        <f t="shared" si="1535"/>
        <v/>
      </c>
    </row>
    <row r="4772" spans="54:59" ht="20.100000000000001" customHeight="1" x14ac:dyDescent="0.25">
      <c r="BB4772" s="147"/>
      <c r="BC4772" s="147">
        <f t="shared" si="1536"/>
        <v>26.131199999998167</v>
      </c>
      <c r="BD4772" s="163">
        <f t="shared" si="1537"/>
        <v>4.7718976545325448E-4</v>
      </c>
      <c r="BE4772" s="147">
        <f t="shared" si="1538"/>
        <v>1.2560802298486329E-6</v>
      </c>
      <c r="BF4772" s="147">
        <f t="shared" si="1534"/>
        <v>1.2560802298486329E-6</v>
      </c>
      <c r="BG4772" s="159" t="str">
        <f t="shared" si="1535"/>
        <v/>
      </c>
    </row>
    <row r="4773" spans="54:59" ht="20.100000000000001" customHeight="1" x14ac:dyDescent="0.25">
      <c r="BB4773" s="147"/>
      <c r="BC4773" s="147">
        <f t="shared" si="1536"/>
        <v>26.137599999998166</v>
      </c>
      <c r="BD4773" s="163">
        <f t="shared" si="1537"/>
        <v>4.7593368522340585E-4</v>
      </c>
      <c r="BE4773" s="147">
        <f t="shared" si="1538"/>
        <v>1.2528338786942116E-6</v>
      </c>
      <c r="BF4773" s="147">
        <f t="shared" si="1534"/>
        <v>1.2528338786942116E-6</v>
      </c>
      <c r="BG4773" s="159" t="str">
        <f t="shared" si="1535"/>
        <v/>
      </c>
    </row>
    <row r="4774" spans="54:59" ht="20.100000000000001" customHeight="1" x14ac:dyDescent="0.25">
      <c r="BB4774" s="147"/>
      <c r="BC4774" s="147">
        <f t="shared" si="1536"/>
        <v>26.143999999998165</v>
      </c>
      <c r="BD4774" s="163">
        <f t="shared" si="1537"/>
        <v>4.7468085134471164E-4</v>
      </c>
      <c r="BE4774" s="147">
        <f t="shared" si="1538"/>
        <v>1.2495957305084767E-6</v>
      </c>
      <c r="BF4774" s="147">
        <f t="shared" si="1534"/>
        <v>1.2495957305084767E-6</v>
      </c>
      <c r="BG4774" s="159" t="str">
        <f t="shared" si="1535"/>
        <v/>
      </c>
    </row>
    <row r="4775" spans="54:59" ht="20.100000000000001" customHeight="1" x14ac:dyDescent="0.25">
      <c r="BB4775" s="147"/>
      <c r="BC4775" s="147">
        <f t="shared" si="1536"/>
        <v>26.150399999998164</v>
      </c>
      <c r="BD4775" s="163">
        <f t="shared" si="1537"/>
        <v>4.7343125561420316E-4</v>
      </c>
      <c r="BE4775" s="147">
        <f t="shared" si="1538"/>
        <v>1.246365765153511E-6</v>
      </c>
      <c r="BF4775" s="147">
        <f t="shared" si="1534"/>
        <v>1.246365765153511E-6</v>
      </c>
      <c r="BG4775" s="159" t="str">
        <f t="shared" si="1535"/>
        <v/>
      </c>
    </row>
    <row r="4776" spans="54:59" ht="20.100000000000001" customHeight="1" x14ac:dyDescent="0.25">
      <c r="BB4776" s="147"/>
      <c r="BC4776" s="147">
        <f t="shared" si="1536"/>
        <v>26.156799999998164</v>
      </c>
      <c r="BD4776" s="163">
        <f t="shared" si="1537"/>
        <v>4.7218488984904965E-4</v>
      </c>
      <c r="BE4776" s="147">
        <f t="shared" si="1538"/>
        <v>1.2431439625344948E-6</v>
      </c>
      <c r="BF4776" s="147">
        <f t="shared" si="1534"/>
        <v>1.2431439625344948E-6</v>
      </c>
      <c r="BG4776" s="159" t="str">
        <f t="shared" si="1535"/>
        <v/>
      </c>
    </row>
    <row r="4777" spans="54:59" ht="20.100000000000001" customHeight="1" x14ac:dyDescent="0.25">
      <c r="BB4777" s="147"/>
      <c r="BC4777" s="147">
        <f t="shared" si="1536"/>
        <v>26.163199999998163</v>
      </c>
      <c r="BD4777" s="163">
        <f t="shared" si="1537"/>
        <v>4.7094174588651515E-4</v>
      </c>
      <c r="BE4777" s="147">
        <f t="shared" si="1538"/>
        <v>1.2399303026048008E-6</v>
      </c>
      <c r="BF4777" s="147">
        <f t="shared" si="1534"/>
        <v>1.2399303026048008E-6</v>
      </c>
      <c r="BG4777" s="159" t="str">
        <f t="shared" si="1535"/>
        <v/>
      </c>
    </row>
    <row r="4778" spans="54:59" ht="20.100000000000001" customHeight="1" x14ac:dyDescent="0.25">
      <c r="BB4778" s="147"/>
      <c r="BC4778" s="147">
        <f t="shared" si="1536"/>
        <v>26.169599999998162</v>
      </c>
      <c r="BD4778" s="163">
        <f t="shared" si="1537"/>
        <v>4.6970181558391035E-4</v>
      </c>
      <c r="BE4778" s="147">
        <f t="shared" si="1538"/>
        <v>1.2367247653661574E-6</v>
      </c>
      <c r="BF4778" s="147">
        <f t="shared" si="1534"/>
        <v>1.2367247653661574E-6</v>
      </c>
      <c r="BG4778" s="159" t="str">
        <f t="shared" si="1535"/>
        <v/>
      </c>
    </row>
    <row r="4779" spans="54:59" ht="20.100000000000001" customHeight="1" x14ac:dyDescent="0.25">
      <c r="BB4779" s="147"/>
      <c r="BC4779" s="147">
        <f t="shared" si="1536"/>
        <v>26.175999999998162</v>
      </c>
      <c r="BD4779" s="163">
        <f t="shared" si="1537"/>
        <v>4.6846509081854419E-4</v>
      </c>
      <c r="BE4779" s="147">
        <f t="shared" si="1538"/>
        <v>1.2335273308679436E-6</v>
      </c>
      <c r="BF4779" s="147">
        <f t="shared" si="1534"/>
        <v>1.2335273308679436E-6</v>
      </c>
      <c r="BG4779" s="159" t="str">
        <f t="shared" si="1535"/>
        <v/>
      </c>
    </row>
    <row r="4780" spans="54:59" ht="20.100000000000001" customHeight="1" x14ac:dyDescent="0.25">
      <c r="BB4780" s="147"/>
      <c r="BC4780" s="147">
        <f t="shared" si="1536"/>
        <v>26.182399999998161</v>
      </c>
      <c r="BD4780" s="163">
        <f t="shared" si="1537"/>
        <v>4.6723156348767625E-4</v>
      </c>
      <c r="BE4780" s="147">
        <f t="shared" si="1538"/>
        <v>1.2303379792031775E-6</v>
      </c>
      <c r="BF4780" s="147">
        <f t="shared" si="1534"/>
        <v>1.2303379792031775E-6</v>
      </c>
      <c r="BG4780" s="159" t="str">
        <f t="shared" si="1535"/>
        <v/>
      </c>
    </row>
    <row r="4781" spans="54:59" ht="20.100000000000001" customHeight="1" x14ac:dyDescent="0.25">
      <c r="BB4781" s="147"/>
      <c r="BC4781" s="147">
        <f t="shared" si="1536"/>
        <v>26.18879999999816</v>
      </c>
      <c r="BD4781" s="163">
        <f t="shared" si="1537"/>
        <v>4.6600122550847307E-4</v>
      </c>
      <c r="BE4781" s="147">
        <f t="shared" si="1538"/>
        <v>1.2271566905185994E-6</v>
      </c>
      <c r="BF4781" s="147">
        <f t="shared" si="1534"/>
        <v>1.2271566905185994E-6</v>
      </c>
      <c r="BG4781" s="159" t="str">
        <f t="shared" si="1535"/>
        <v/>
      </c>
    </row>
    <row r="4782" spans="54:59" ht="20.100000000000001" customHeight="1" x14ac:dyDescent="0.25">
      <c r="BB4782" s="147"/>
      <c r="BC4782" s="147">
        <f t="shared" si="1536"/>
        <v>26.19519999999816</v>
      </c>
      <c r="BD4782" s="163">
        <f t="shared" si="1537"/>
        <v>4.6477406881795447E-4</v>
      </c>
      <c r="BE4782" s="147">
        <f t="shared" si="1538"/>
        <v>1.2239834450016073E-6</v>
      </c>
      <c r="BF4782" s="147">
        <f t="shared" si="1534"/>
        <v>1.2239834450016073E-6</v>
      </c>
      <c r="BG4782" s="159" t="str">
        <f t="shared" si="1535"/>
        <v/>
      </c>
    </row>
    <row r="4783" spans="54:59" ht="20.100000000000001" customHeight="1" x14ac:dyDescent="0.25">
      <c r="BB4783" s="147"/>
      <c r="BC4783" s="147">
        <f t="shared" si="1536"/>
        <v>26.201599999998159</v>
      </c>
      <c r="BD4783" s="163">
        <f t="shared" si="1537"/>
        <v>4.6355008537295287E-4</v>
      </c>
      <c r="BE4783" s="147">
        <f t="shared" si="1538"/>
        <v>1.2208182228887134E-6</v>
      </c>
      <c r="BF4783" s="147">
        <f t="shared" si="1534"/>
        <v>1.2208182228887134E-6</v>
      </c>
      <c r="BG4783" s="159" t="str">
        <f t="shared" si="1535"/>
        <v/>
      </c>
    </row>
    <row r="4784" spans="54:59" ht="20.100000000000001" customHeight="1" x14ac:dyDescent="0.25">
      <c r="BB4784" s="147"/>
      <c r="BC4784" s="147">
        <f t="shared" si="1536"/>
        <v>26.207999999998158</v>
      </c>
      <c r="BD4784" s="163">
        <f t="shared" si="1537"/>
        <v>4.6232926715006415E-4</v>
      </c>
      <c r="BE4784" s="147">
        <f t="shared" si="1538"/>
        <v>1.2176610044638096E-6</v>
      </c>
      <c r="BF4784" s="147">
        <f t="shared" si="1534"/>
        <v>1.2176610044638096E-6</v>
      </c>
      <c r="BG4784" s="159" t="str">
        <f t="shared" si="1535"/>
        <v/>
      </c>
    </row>
    <row r="4785" spans="54:59" ht="20.100000000000001" customHeight="1" x14ac:dyDescent="0.25">
      <c r="BB4785" s="147"/>
      <c r="BC4785" s="147">
        <f t="shared" si="1536"/>
        <v>26.214399999998157</v>
      </c>
      <c r="BD4785" s="163">
        <f t="shared" si="1537"/>
        <v>4.6111160614560034E-4</v>
      </c>
      <c r="BE4785" s="147">
        <f t="shared" si="1538"/>
        <v>1.2145117700588723E-6</v>
      </c>
      <c r="BF4785" s="147">
        <f t="shared" ref="BF4785:BF4848" si="1539">IF(BD4785&lt;(1-$BB$693),BE4785,"")</f>
        <v>1.2145117700588723E-6</v>
      </c>
      <c r="BG4785" s="159" t="str">
        <f t="shared" ref="BG4785:BG4848" si="1540">IF(BD4785&lt;(1-$BB$699),BE4785,"")</f>
        <v/>
      </c>
    </row>
    <row r="4786" spans="54:59" ht="20.100000000000001" customHeight="1" x14ac:dyDescent="0.25">
      <c r="BB4786" s="147"/>
      <c r="BC4786" s="147">
        <f t="shared" ref="BC4786:BC4849" si="1541">BC4785+$BF$686</f>
        <v>26.220799999998157</v>
      </c>
      <c r="BD4786" s="163">
        <f t="shared" ref="BD4786:BD4849" si="1542">_xlfn.CHISQ.DIST.RT(BC4786,7)</f>
        <v>4.5989709437554147E-4</v>
      </c>
      <c r="BE4786" s="147">
        <f t="shared" ref="BE4786:BE4849" si="1543">BD4786-BD4787</f>
        <v>1.2113705000464268E-6</v>
      </c>
      <c r="BF4786" s="147">
        <f t="shared" si="1539"/>
        <v>1.2113705000464268E-6</v>
      </c>
      <c r="BG4786" s="159" t="str">
        <f t="shared" si="1540"/>
        <v/>
      </c>
    </row>
    <row r="4787" spans="54:59" ht="20.100000000000001" customHeight="1" x14ac:dyDescent="0.25">
      <c r="BB4787" s="147"/>
      <c r="BC4787" s="147">
        <f t="shared" si="1541"/>
        <v>26.227199999998156</v>
      </c>
      <c r="BD4787" s="163">
        <f t="shared" si="1542"/>
        <v>4.5868572387549504E-4</v>
      </c>
      <c r="BE4787" s="147">
        <f t="shared" si="1543"/>
        <v>1.2082371748533172E-6</v>
      </c>
      <c r="BF4787" s="147">
        <f t="shared" si="1539"/>
        <v>1.2082371748533172E-6</v>
      </c>
      <c r="BG4787" s="159" t="str">
        <f t="shared" si="1540"/>
        <v/>
      </c>
    </row>
    <row r="4788" spans="54:59" ht="20.100000000000001" customHeight="1" x14ac:dyDescent="0.25">
      <c r="BB4788" s="147"/>
      <c r="BC4788" s="147">
        <f t="shared" si="1541"/>
        <v>26.233599999998155</v>
      </c>
      <c r="BD4788" s="163">
        <f t="shared" si="1542"/>
        <v>4.5747748670064173E-4</v>
      </c>
      <c r="BE4788" s="147">
        <f t="shared" si="1543"/>
        <v>1.2051117749480749E-6</v>
      </c>
      <c r="BF4788" s="147">
        <f t="shared" si="1539"/>
        <v>1.2051117749480749E-6</v>
      </c>
      <c r="BG4788" s="159" t="str">
        <f t="shared" si="1540"/>
        <v/>
      </c>
    </row>
    <row r="4789" spans="54:59" ht="20.100000000000001" customHeight="1" x14ac:dyDescent="0.25">
      <c r="BB4789" s="147"/>
      <c r="BC4789" s="147">
        <f t="shared" si="1541"/>
        <v>26.239999999998155</v>
      </c>
      <c r="BD4789" s="163">
        <f t="shared" si="1542"/>
        <v>4.5627237492569365E-4</v>
      </c>
      <c r="BE4789" s="147">
        <f t="shared" si="1543"/>
        <v>1.201994280844497E-6</v>
      </c>
      <c r="BF4789" s="147">
        <f t="shared" si="1539"/>
        <v>1.201994280844497E-6</v>
      </c>
      <c r="BG4789" s="159" t="str">
        <f t="shared" si="1540"/>
        <v/>
      </c>
    </row>
    <row r="4790" spans="54:59" ht="20.100000000000001" customHeight="1" x14ac:dyDescent="0.25">
      <c r="BB4790" s="147"/>
      <c r="BC4790" s="147">
        <f t="shared" si="1541"/>
        <v>26.246399999998154</v>
      </c>
      <c r="BD4790" s="163">
        <f t="shared" si="1542"/>
        <v>4.5507038064484916E-4</v>
      </c>
      <c r="BE4790" s="147">
        <f t="shared" si="1543"/>
        <v>1.1988846731070669E-6</v>
      </c>
      <c r="BF4790" s="147">
        <f t="shared" si="1539"/>
        <v>1.1988846731070669E-6</v>
      </c>
      <c r="BG4790" s="159" t="str">
        <f t="shared" si="1540"/>
        <v/>
      </c>
    </row>
    <row r="4791" spans="54:59" ht="20.100000000000001" customHeight="1" x14ac:dyDescent="0.25">
      <c r="BB4791" s="147"/>
      <c r="BC4791" s="147">
        <f t="shared" si="1541"/>
        <v>26.252799999998153</v>
      </c>
      <c r="BD4791" s="163">
        <f t="shared" si="1542"/>
        <v>4.5387149597174209E-4</v>
      </c>
      <c r="BE4791" s="147">
        <f t="shared" si="1543"/>
        <v>1.1957829323412509E-6</v>
      </c>
      <c r="BF4791" s="147">
        <f t="shared" si="1539"/>
        <v>1.1957829323412509E-6</v>
      </c>
      <c r="BG4791" s="159" t="str">
        <f t="shared" si="1540"/>
        <v/>
      </c>
    </row>
    <row r="4792" spans="54:59" ht="20.100000000000001" customHeight="1" x14ac:dyDescent="0.25">
      <c r="BB4792" s="147"/>
      <c r="BC4792" s="147">
        <f t="shared" si="1541"/>
        <v>26.259199999998152</v>
      </c>
      <c r="BD4792" s="163">
        <f t="shared" si="1542"/>
        <v>4.5267571303940084E-4</v>
      </c>
      <c r="BE4792" s="147">
        <f t="shared" si="1543"/>
        <v>1.192689039203527E-6</v>
      </c>
      <c r="BF4792" s="147">
        <f t="shared" si="1539"/>
        <v>1.192689039203527E-6</v>
      </c>
      <c r="BG4792" s="159" t="str">
        <f t="shared" si="1540"/>
        <v/>
      </c>
    </row>
    <row r="4793" spans="54:59" ht="20.100000000000001" customHeight="1" x14ac:dyDescent="0.25">
      <c r="BB4793" s="147"/>
      <c r="BC4793" s="147">
        <f t="shared" si="1541"/>
        <v>26.265599999998152</v>
      </c>
      <c r="BD4793" s="163">
        <f t="shared" si="1542"/>
        <v>4.5148302400019731E-4</v>
      </c>
      <c r="BE4793" s="147">
        <f t="shared" si="1543"/>
        <v>1.1896029743903801E-6</v>
      </c>
      <c r="BF4793" s="147">
        <f t="shared" si="1539"/>
        <v>1.1896029743903801E-6</v>
      </c>
      <c r="BG4793" s="159" t="str">
        <f t="shared" si="1540"/>
        <v/>
      </c>
    </row>
    <row r="4794" spans="54:59" ht="20.100000000000001" customHeight="1" x14ac:dyDescent="0.25">
      <c r="BB4794" s="147"/>
      <c r="BC4794" s="147">
        <f t="shared" si="1541"/>
        <v>26.271999999998151</v>
      </c>
      <c r="BD4794" s="163">
        <f t="shared" si="1542"/>
        <v>4.5029342102580693E-4</v>
      </c>
      <c r="BE4794" s="147">
        <f t="shared" si="1543"/>
        <v>1.1865247186498493E-6</v>
      </c>
      <c r="BF4794" s="147">
        <f t="shared" si="1539"/>
        <v>1.1865247186498493E-6</v>
      </c>
      <c r="BG4794" s="159" t="str">
        <f t="shared" si="1540"/>
        <v/>
      </c>
    </row>
    <row r="4795" spans="54:59" ht="20.100000000000001" customHeight="1" x14ac:dyDescent="0.25">
      <c r="BB4795" s="147"/>
      <c r="BC4795" s="147">
        <f t="shared" si="1541"/>
        <v>26.27839999999815</v>
      </c>
      <c r="BD4795" s="163">
        <f t="shared" si="1542"/>
        <v>4.4910689630715708E-4</v>
      </c>
      <c r="BE4795" s="147">
        <f t="shared" si="1543"/>
        <v>1.1834542527709561E-6</v>
      </c>
      <c r="BF4795" s="147">
        <f t="shared" si="1539"/>
        <v>1.1834542527709561E-6</v>
      </c>
      <c r="BG4795" s="159" t="str">
        <f t="shared" si="1540"/>
        <v/>
      </c>
    </row>
    <row r="4796" spans="54:59" ht="20.100000000000001" customHeight="1" x14ac:dyDescent="0.25">
      <c r="BB4796" s="147"/>
      <c r="BC4796" s="147">
        <f t="shared" si="1541"/>
        <v>26.28479999999815</v>
      </c>
      <c r="BD4796" s="163">
        <f t="shared" si="1542"/>
        <v>4.4792344205438613E-4</v>
      </c>
      <c r="BE4796" s="147">
        <f t="shared" si="1543"/>
        <v>1.180391557591403E-6</v>
      </c>
      <c r="BF4796" s="147">
        <f t="shared" si="1539"/>
        <v>1.180391557591403E-6</v>
      </c>
      <c r="BG4796" s="159" t="str">
        <f t="shared" si="1540"/>
        <v/>
      </c>
    </row>
    <row r="4797" spans="54:59" ht="20.100000000000001" customHeight="1" x14ac:dyDescent="0.25">
      <c r="BB4797" s="147"/>
      <c r="BC4797" s="147">
        <f t="shared" si="1541"/>
        <v>26.291199999998149</v>
      </c>
      <c r="BD4797" s="163">
        <f t="shared" si="1542"/>
        <v>4.4674305049679472E-4</v>
      </c>
      <c r="BE4797" s="147">
        <f t="shared" si="1543"/>
        <v>1.1773366139923146E-6</v>
      </c>
      <c r="BF4797" s="147">
        <f t="shared" si="1539"/>
        <v>1.1773366139923146E-6</v>
      </c>
      <c r="BG4797" s="159" t="str">
        <f t="shared" si="1540"/>
        <v/>
      </c>
    </row>
    <row r="4798" spans="54:59" ht="20.100000000000001" customHeight="1" x14ac:dyDescent="0.25">
      <c r="BB4798" s="147"/>
      <c r="BC4798" s="147">
        <f t="shared" si="1541"/>
        <v>26.297599999998148</v>
      </c>
      <c r="BD4798" s="163">
        <f t="shared" si="1542"/>
        <v>4.4556571388280241E-4</v>
      </c>
      <c r="BE4798" s="147">
        <f t="shared" si="1543"/>
        <v>1.1742894029007859E-6</v>
      </c>
      <c r="BF4798" s="147">
        <f t="shared" si="1539"/>
        <v>1.1742894029007859E-6</v>
      </c>
      <c r="BG4798" s="159" t="str">
        <f t="shared" si="1540"/>
        <v/>
      </c>
    </row>
    <row r="4799" spans="54:59" ht="20.100000000000001" customHeight="1" x14ac:dyDescent="0.25">
      <c r="BB4799" s="147"/>
      <c r="BC4799" s="147">
        <f t="shared" si="1541"/>
        <v>26.303999999998148</v>
      </c>
      <c r="BD4799" s="163">
        <f t="shared" si="1542"/>
        <v>4.4439142447990162E-4</v>
      </c>
      <c r="BE4799" s="147">
        <f t="shared" si="1543"/>
        <v>1.1712499052906949E-6</v>
      </c>
      <c r="BF4799" s="147">
        <f t="shared" si="1539"/>
        <v>1.1712499052906949E-6</v>
      </c>
      <c r="BG4799" s="159" t="str">
        <f t="shared" si="1540"/>
        <v/>
      </c>
    </row>
    <row r="4800" spans="54:59" ht="20.100000000000001" customHeight="1" x14ac:dyDescent="0.25">
      <c r="BB4800" s="147"/>
      <c r="BC4800" s="147">
        <f t="shared" si="1541"/>
        <v>26.310399999998147</v>
      </c>
      <c r="BD4800" s="163">
        <f t="shared" si="1542"/>
        <v>4.4322017457461093E-4</v>
      </c>
      <c r="BE4800" s="147">
        <f t="shared" si="1543"/>
        <v>1.1682181021781496E-6</v>
      </c>
      <c r="BF4800" s="147">
        <f t="shared" si="1539"/>
        <v>1.1682181021781496E-6</v>
      </c>
      <c r="BG4800" s="159" t="str">
        <f t="shared" si="1540"/>
        <v/>
      </c>
    </row>
    <row r="4801" spans="54:59" ht="20.100000000000001" customHeight="1" x14ac:dyDescent="0.25">
      <c r="BB4801" s="147"/>
      <c r="BC4801" s="147">
        <f t="shared" si="1541"/>
        <v>26.316799999998146</v>
      </c>
      <c r="BD4801" s="163">
        <f t="shared" si="1542"/>
        <v>4.4205195647243278E-4</v>
      </c>
      <c r="BE4801" s="147">
        <f t="shared" si="1543"/>
        <v>1.1651939746253905E-6</v>
      </c>
      <c r="BF4801" s="147">
        <f t="shared" si="1539"/>
        <v>1.1651939746253905E-6</v>
      </c>
      <c r="BG4801" s="159" t="str">
        <f t="shared" si="1540"/>
        <v/>
      </c>
    </row>
    <row r="4802" spans="54:59" ht="20.100000000000001" customHeight="1" x14ac:dyDescent="0.25">
      <c r="BB4802" s="147"/>
      <c r="BC4802" s="147">
        <f t="shared" si="1541"/>
        <v>26.323199999998145</v>
      </c>
      <c r="BD4802" s="163">
        <f t="shared" si="1542"/>
        <v>4.4088676249780739E-4</v>
      </c>
      <c r="BE4802" s="147">
        <f t="shared" si="1543"/>
        <v>1.1621775037405743E-6</v>
      </c>
      <c r="BF4802" s="147">
        <f t="shared" si="1539"/>
        <v>1.1621775037405743E-6</v>
      </c>
      <c r="BG4802" s="159" t="str">
        <f t="shared" si="1540"/>
        <v/>
      </c>
    </row>
    <row r="4803" spans="54:59" ht="20.100000000000001" customHeight="1" x14ac:dyDescent="0.25">
      <c r="BB4803" s="147"/>
      <c r="BC4803" s="147">
        <f t="shared" si="1541"/>
        <v>26.329599999998145</v>
      </c>
      <c r="BD4803" s="163">
        <f t="shared" si="1542"/>
        <v>4.3972458499406681E-4</v>
      </c>
      <c r="BE4803" s="147">
        <f t="shared" si="1543"/>
        <v>1.1591686706766894E-6</v>
      </c>
      <c r="BF4803" s="147">
        <f t="shared" si="1539"/>
        <v>1.1591686706766894E-6</v>
      </c>
      <c r="BG4803" s="159" t="str">
        <f t="shared" si="1540"/>
        <v/>
      </c>
    </row>
    <row r="4804" spans="54:59" ht="20.100000000000001" customHeight="1" x14ac:dyDescent="0.25">
      <c r="BB4804" s="147"/>
      <c r="BC4804" s="147">
        <f t="shared" si="1541"/>
        <v>26.335999999998144</v>
      </c>
      <c r="BD4804" s="163">
        <f t="shared" si="1542"/>
        <v>4.3856541632339012E-4</v>
      </c>
      <c r="BE4804" s="147">
        <f t="shared" si="1543"/>
        <v>1.1561674566288455E-6</v>
      </c>
      <c r="BF4804" s="147">
        <f t="shared" si="1539"/>
        <v>1.1561674566288455E-6</v>
      </c>
      <c r="BG4804" s="159" t="str">
        <f t="shared" si="1540"/>
        <v/>
      </c>
    </row>
    <row r="4805" spans="54:59" ht="20.100000000000001" customHeight="1" x14ac:dyDescent="0.25">
      <c r="BB4805" s="147"/>
      <c r="BC4805" s="147">
        <f t="shared" si="1541"/>
        <v>26.342399999998143</v>
      </c>
      <c r="BD4805" s="163">
        <f t="shared" si="1542"/>
        <v>4.3740924886676128E-4</v>
      </c>
      <c r="BE4805" s="147">
        <f t="shared" si="1543"/>
        <v>1.1531738428396401E-6</v>
      </c>
      <c r="BF4805" s="147">
        <f t="shared" si="1539"/>
        <v>1.1531738428396401E-6</v>
      </c>
      <c r="BG4805" s="159" t="str">
        <f t="shared" si="1540"/>
        <v/>
      </c>
    </row>
    <row r="4806" spans="54:59" ht="20.100000000000001" customHeight="1" x14ac:dyDescent="0.25">
      <c r="BB4806" s="147"/>
      <c r="BC4806" s="147">
        <f t="shared" si="1541"/>
        <v>26.348799999998143</v>
      </c>
      <c r="BD4806" s="163">
        <f t="shared" si="1542"/>
        <v>4.3625607502392164E-4</v>
      </c>
      <c r="BE4806" s="147">
        <f t="shared" si="1543"/>
        <v>1.150187810595039E-6</v>
      </c>
      <c r="BF4806" s="147">
        <f t="shared" si="1539"/>
        <v>1.150187810595039E-6</v>
      </c>
      <c r="BG4806" s="159" t="str">
        <f t="shared" si="1540"/>
        <v/>
      </c>
    </row>
    <row r="4807" spans="54:59" ht="20.100000000000001" customHeight="1" x14ac:dyDescent="0.25">
      <c r="BB4807" s="147"/>
      <c r="BC4807" s="147">
        <f t="shared" si="1541"/>
        <v>26.355199999998142</v>
      </c>
      <c r="BD4807" s="163">
        <f t="shared" si="1542"/>
        <v>4.351058872133266E-4</v>
      </c>
      <c r="BE4807" s="147">
        <f t="shared" si="1543"/>
        <v>1.1472093412263277E-6</v>
      </c>
      <c r="BF4807" s="147">
        <f t="shared" si="1539"/>
        <v>1.1472093412263277E-6</v>
      </c>
      <c r="BG4807" s="159" t="str">
        <f t="shared" si="1540"/>
        <v/>
      </c>
    </row>
    <row r="4808" spans="54:59" ht="20.100000000000001" customHeight="1" x14ac:dyDescent="0.25">
      <c r="BB4808" s="147"/>
      <c r="BC4808" s="147">
        <f t="shared" si="1541"/>
        <v>26.361599999998141</v>
      </c>
      <c r="BD4808" s="163">
        <f t="shared" si="1542"/>
        <v>4.3395867787210027E-4</v>
      </c>
      <c r="BE4808" s="147">
        <f t="shared" si="1543"/>
        <v>1.1442384161056661E-6</v>
      </c>
      <c r="BF4808" s="147">
        <f t="shared" si="1539"/>
        <v>1.1442384161056661E-6</v>
      </c>
      <c r="BG4808" s="159" t="str">
        <f t="shared" si="1540"/>
        <v/>
      </c>
    </row>
    <row r="4809" spans="54:59" ht="20.100000000000001" customHeight="1" x14ac:dyDescent="0.25">
      <c r="BB4809" s="147"/>
      <c r="BC4809" s="147">
        <f t="shared" si="1541"/>
        <v>26.36799999999814</v>
      </c>
      <c r="BD4809" s="163">
        <f t="shared" si="1542"/>
        <v>4.328144394559946E-4</v>
      </c>
      <c r="BE4809" s="147">
        <f t="shared" si="1543"/>
        <v>1.1412750166554125E-6</v>
      </c>
      <c r="BF4809" s="147">
        <f t="shared" si="1539"/>
        <v>1.1412750166554125E-6</v>
      </c>
      <c r="BG4809" s="159" t="str">
        <f t="shared" si="1540"/>
        <v/>
      </c>
    </row>
    <row r="4810" spans="54:59" ht="20.100000000000001" customHeight="1" x14ac:dyDescent="0.25">
      <c r="BB4810" s="147"/>
      <c r="BC4810" s="147">
        <f t="shared" si="1541"/>
        <v>26.37439999999814</v>
      </c>
      <c r="BD4810" s="163">
        <f t="shared" si="1542"/>
        <v>4.3167316443933919E-4</v>
      </c>
      <c r="BE4810" s="147">
        <f t="shared" si="1543"/>
        <v>1.1383191243356555E-6</v>
      </c>
      <c r="BF4810" s="147">
        <f t="shared" si="1539"/>
        <v>1.1383191243356555E-6</v>
      </c>
      <c r="BG4810" s="159" t="str">
        <f t="shared" si="1540"/>
        <v/>
      </c>
    </row>
    <row r="4811" spans="54:59" ht="20.100000000000001" customHeight="1" x14ac:dyDescent="0.25">
      <c r="BB4811" s="147"/>
      <c r="BC4811" s="147">
        <f t="shared" si="1541"/>
        <v>26.380799999998139</v>
      </c>
      <c r="BD4811" s="163">
        <f t="shared" si="1542"/>
        <v>4.3053484531500354E-4</v>
      </c>
      <c r="BE4811" s="147">
        <f t="shared" si="1543"/>
        <v>1.1353707206560319E-6</v>
      </c>
      <c r="BF4811" s="147">
        <f t="shared" si="1539"/>
        <v>1.1353707206560319E-6</v>
      </c>
      <c r="BG4811" s="159" t="str">
        <f t="shared" si="1540"/>
        <v/>
      </c>
    </row>
    <row r="4812" spans="54:59" ht="20.100000000000001" customHeight="1" x14ac:dyDescent="0.25">
      <c r="BB4812" s="147"/>
      <c r="BC4812" s="147">
        <f t="shared" si="1541"/>
        <v>26.387199999998138</v>
      </c>
      <c r="BD4812" s="163">
        <f t="shared" si="1542"/>
        <v>4.293994745943475E-4</v>
      </c>
      <c r="BE4812" s="147">
        <f t="shared" si="1543"/>
        <v>1.1324297871648302E-6</v>
      </c>
      <c r="BF4812" s="147">
        <f t="shared" si="1539"/>
        <v>1.1324297871648302E-6</v>
      </c>
      <c r="BG4812" s="159" t="str">
        <f t="shared" si="1540"/>
        <v/>
      </c>
    </row>
    <row r="4813" spans="54:59" ht="20.100000000000001" customHeight="1" x14ac:dyDescent="0.25">
      <c r="BB4813" s="147"/>
      <c r="BC4813" s="147">
        <f t="shared" si="1541"/>
        <v>26.393599999998138</v>
      </c>
      <c r="BD4813" s="163">
        <f t="shared" si="1542"/>
        <v>4.2826704480718267E-4</v>
      </c>
      <c r="BE4813" s="147">
        <f t="shared" si="1543"/>
        <v>1.1294963054590194E-6</v>
      </c>
      <c r="BF4813" s="147">
        <f t="shared" si="1539"/>
        <v>1.1294963054590194E-6</v>
      </c>
      <c r="BG4813" s="159" t="str">
        <f t="shared" si="1540"/>
        <v/>
      </c>
    </row>
    <row r="4814" spans="54:59" ht="20.100000000000001" customHeight="1" x14ac:dyDescent="0.25">
      <c r="BB4814" s="147"/>
      <c r="BC4814" s="147">
        <f t="shared" si="1541"/>
        <v>26.399999999998137</v>
      </c>
      <c r="BD4814" s="163">
        <f t="shared" si="1542"/>
        <v>4.2713754850172365E-4</v>
      </c>
      <c r="BE4814" s="147">
        <f t="shared" si="1543"/>
        <v>1.1265702571767685E-6</v>
      </c>
      <c r="BF4814" s="147">
        <f t="shared" si="1539"/>
        <v>1.1265702571767685E-6</v>
      </c>
      <c r="BG4814" s="159" t="str">
        <f t="shared" si="1540"/>
        <v/>
      </c>
    </row>
    <row r="4815" spans="54:59" ht="20.100000000000001" customHeight="1" x14ac:dyDescent="0.25">
      <c r="BB4815" s="147"/>
      <c r="BC4815" s="147">
        <f t="shared" si="1541"/>
        <v>26.406399999998136</v>
      </c>
      <c r="BD4815" s="163">
        <f t="shared" si="1542"/>
        <v>4.2601097824454689E-4</v>
      </c>
      <c r="BE4815" s="147">
        <f t="shared" si="1543"/>
        <v>1.1236516239985844E-6</v>
      </c>
      <c r="BF4815" s="147">
        <f t="shared" si="1539"/>
        <v>1.1236516239985844E-6</v>
      </c>
      <c r="BG4815" s="159" t="str">
        <f t="shared" si="1540"/>
        <v/>
      </c>
    </row>
    <row r="4816" spans="54:59" ht="20.100000000000001" customHeight="1" x14ac:dyDescent="0.25">
      <c r="BB4816" s="147"/>
      <c r="BC4816" s="147">
        <f t="shared" si="1541"/>
        <v>26.412799999998136</v>
      </c>
      <c r="BD4816" s="163">
        <f t="shared" si="1542"/>
        <v>4.248873266205483E-4</v>
      </c>
      <c r="BE4816" s="147">
        <f t="shared" si="1543"/>
        <v>1.1207403876513779E-6</v>
      </c>
      <c r="BF4816" s="147">
        <f t="shared" si="1539"/>
        <v>1.1207403876513779E-6</v>
      </c>
      <c r="BG4816" s="159" t="str">
        <f t="shared" si="1540"/>
        <v/>
      </c>
    </row>
    <row r="4817" spans="54:59" ht="20.100000000000001" customHeight="1" x14ac:dyDescent="0.25">
      <c r="BB4817" s="147"/>
      <c r="BC4817" s="147">
        <f t="shared" si="1541"/>
        <v>26.419199999998135</v>
      </c>
      <c r="BD4817" s="163">
        <f t="shared" si="1542"/>
        <v>4.2376658623289692E-4</v>
      </c>
      <c r="BE4817" s="147">
        <f t="shared" si="1543"/>
        <v>1.1178365299038015E-6</v>
      </c>
      <c r="BF4817" s="147">
        <f t="shared" si="1539"/>
        <v>1.1178365299038015E-6</v>
      </c>
      <c r="BG4817" s="159" t="str">
        <f t="shared" si="1540"/>
        <v/>
      </c>
    </row>
    <row r="4818" spans="54:59" ht="20.100000000000001" customHeight="1" x14ac:dyDescent="0.25">
      <c r="BB4818" s="147"/>
      <c r="BC4818" s="147">
        <f t="shared" si="1541"/>
        <v>26.425599999998134</v>
      </c>
      <c r="BD4818" s="163">
        <f t="shared" si="1542"/>
        <v>4.2264874970299312E-4</v>
      </c>
      <c r="BE4818" s="147">
        <f t="shared" si="1543"/>
        <v>1.114940032569448E-6</v>
      </c>
      <c r="BF4818" s="147">
        <f t="shared" si="1539"/>
        <v>1.114940032569448E-6</v>
      </c>
      <c r="BG4818" s="159" t="str">
        <f t="shared" si="1540"/>
        <v/>
      </c>
    </row>
    <row r="4819" spans="54:59" ht="20.100000000000001" customHeight="1" x14ac:dyDescent="0.25">
      <c r="BB4819" s="147"/>
      <c r="BC4819" s="147">
        <f t="shared" si="1541"/>
        <v>26.431999999998133</v>
      </c>
      <c r="BD4819" s="163">
        <f t="shared" si="1542"/>
        <v>4.2153380967042367E-4</v>
      </c>
      <c r="BE4819" s="147">
        <f t="shared" si="1543"/>
        <v>1.1120508775012668E-6</v>
      </c>
      <c r="BF4819" s="147">
        <f t="shared" si="1539"/>
        <v>1.1120508775012668E-6</v>
      </c>
      <c r="BG4819" s="159" t="str">
        <f t="shared" si="1540"/>
        <v/>
      </c>
    </row>
    <row r="4820" spans="54:59" ht="20.100000000000001" customHeight="1" x14ac:dyDescent="0.25">
      <c r="BB4820" s="147"/>
      <c r="BC4820" s="147">
        <f t="shared" si="1541"/>
        <v>26.438399999998133</v>
      </c>
      <c r="BD4820" s="163">
        <f t="shared" si="1542"/>
        <v>4.2042175879292241E-4</v>
      </c>
      <c r="BE4820" s="147">
        <f t="shared" si="1543"/>
        <v>1.1091690466002373E-6</v>
      </c>
      <c r="BF4820" s="147">
        <f t="shared" si="1539"/>
        <v>1.1091690466002373E-6</v>
      </c>
      <c r="BG4820" s="159" t="str">
        <f t="shared" si="1540"/>
        <v/>
      </c>
    </row>
    <row r="4821" spans="54:59" ht="20.100000000000001" customHeight="1" x14ac:dyDescent="0.25">
      <c r="BB4821" s="147"/>
      <c r="BC4821" s="147">
        <f t="shared" si="1541"/>
        <v>26.444799999998132</v>
      </c>
      <c r="BD4821" s="163">
        <f t="shared" si="1542"/>
        <v>4.1931258974632217E-4</v>
      </c>
      <c r="BE4821" s="147">
        <f t="shared" si="1543"/>
        <v>1.1062945218072917E-6</v>
      </c>
      <c r="BF4821" s="147">
        <f t="shared" si="1539"/>
        <v>1.1062945218072917E-6</v>
      </c>
      <c r="BG4821" s="159" t="str">
        <f t="shared" si="1540"/>
        <v/>
      </c>
    </row>
    <row r="4822" spans="54:59" ht="20.100000000000001" customHeight="1" x14ac:dyDescent="0.25">
      <c r="BB4822" s="147"/>
      <c r="BC4822" s="147">
        <f t="shared" si="1541"/>
        <v>26.451199999998131</v>
      </c>
      <c r="BD4822" s="163">
        <f t="shared" si="1542"/>
        <v>4.1820629522451488E-4</v>
      </c>
      <c r="BE4822" s="147">
        <f t="shared" si="1543"/>
        <v>1.1034272851061884E-6</v>
      </c>
      <c r="BF4822" s="147">
        <f t="shared" si="1539"/>
        <v>1.1034272851061884E-6</v>
      </c>
      <c r="BG4822" s="159" t="str">
        <f t="shared" si="1540"/>
        <v/>
      </c>
    </row>
    <row r="4823" spans="54:59" ht="20.100000000000001" customHeight="1" x14ac:dyDescent="0.25">
      <c r="BB4823" s="147"/>
      <c r="BC4823" s="147">
        <f t="shared" si="1541"/>
        <v>26.457599999998131</v>
      </c>
      <c r="BD4823" s="163">
        <f t="shared" si="1542"/>
        <v>4.1710286793940869E-4</v>
      </c>
      <c r="BE4823" s="147">
        <f t="shared" si="1543"/>
        <v>1.1005673185258426E-6</v>
      </c>
      <c r="BF4823" s="147">
        <f t="shared" si="1539"/>
        <v>1.1005673185258426E-6</v>
      </c>
      <c r="BG4823" s="159" t="str">
        <f t="shared" si="1540"/>
        <v/>
      </c>
    </row>
    <row r="4824" spans="54:59" ht="20.100000000000001" customHeight="1" x14ac:dyDescent="0.25">
      <c r="BB4824" s="147"/>
      <c r="BC4824" s="147">
        <f t="shared" si="1541"/>
        <v>26.46399999999813</v>
      </c>
      <c r="BD4824" s="163">
        <f t="shared" si="1542"/>
        <v>4.1600230062088285E-4</v>
      </c>
      <c r="BE4824" s="147">
        <f t="shared" si="1543"/>
        <v>1.0977146041347974E-6</v>
      </c>
      <c r="BF4824" s="147">
        <f t="shared" si="1539"/>
        <v>1.0977146041347974E-6</v>
      </c>
      <c r="BG4824" s="159" t="str">
        <f t="shared" si="1540"/>
        <v/>
      </c>
    </row>
    <row r="4825" spans="54:59" ht="20.100000000000001" customHeight="1" x14ac:dyDescent="0.25">
      <c r="BB4825" s="147"/>
      <c r="BC4825" s="147">
        <f t="shared" si="1541"/>
        <v>26.470399999998129</v>
      </c>
      <c r="BD4825" s="163">
        <f t="shared" si="1542"/>
        <v>4.1490458601674805E-4</v>
      </c>
      <c r="BE4825" s="147">
        <f t="shared" si="1543"/>
        <v>1.0948691240476199E-6</v>
      </c>
      <c r="BF4825" s="147">
        <f t="shared" si="1539"/>
        <v>1.0948691240476199E-6</v>
      </c>
      <c r="BG4825" s="159" t="str">
        <f t="shared" si="1540"/>
        <v/>
      </c>
    </row>
    <row r="4826" spans="54:59" ht="20.100000000000001" customHeight="1" x14ac:dyDescent="0.25">
      <c r="BB4826" s="147"/>
      <c r="BC4826" s="147">
        <f t="shared" si="1541"/>
        <v>26.476799999998128</v>
      </c>
      <c r="BD4826" s="163">
        <f t="shared" si="1542"/>
        <v>4.1380971689270043E-4</v>
      </c>
      <c r="BE4826" s="147">
        <f t="shared" si="1543"/>
        <v>1.092030860418505E-6</v>
      </c>
      <c r="BF4826" s="147">
        <f t="shared" si="1539"/>
        <v>1.092030860418505E-6</v>
      </c>
      <c r="BG4826" s="159" t="str">
        <f t="shared" si="1540"/>
        <v/>
      </c>
    </row>
    <row r="4827" spans="54:59" ht="20.100000000000001" customHeight="1" x14ac:dyDescent="0.25">
      <c r="BB4827" s="147"/>
      <c r="BC4827" s="147">
        <f t="shared" si="1541"/>
        <v>26.483199999998128</v>
      </c>
      <c r="BD4827" s="163">
        <f t="shared" si="1542"/>
        <v>4.1271768603228193E-4</v>
      </c>
      <c r="BE4827" s="147">
        <f t="shared" si="1543"/>
        <v>1.0891997954445279E-6</v>
      </c>
      <c r="BF4827" s="147">
        <f t="shared" si="1539"/>
        <v>1.0891997954445279E-6</v>
      </c>
      <c r="BG4827" s="159" t="str">
        <f t="shared" si="1540"/>
        <v/>
      </c>
    </row>
    <row r="4828" spans="54:59" ht="20.100000000000001" customHeight="1" x14ac:dyDescent="0.25">
      <c r="BB4828" s="147"/>
      <c r="BC4828" s="147">
        <f t="shared" si="1541"/>
        <v>26.489599999998127</v>
      </c>
      <c r="BD4828" s="163">
        <f t="shared" si="1542"/>
        <v>4.116284862368374E-4</v>
      </c>
      <c r="BE4828" s="147">
        <f t="shared" si="1543"/>
        <v>1.0863759113681373E-6</v>
      </c>
      <c r="BF4828" s="147">
        <f t="shared" si="1539"/>
        <v>1.0863759113681373E-6</v>
      </c>
      <c r="BG4828" s="159" t="str">
        <f t="shared" si="1540"/>
        <v/>
      </c>
    </row>
    <row r="4829" spans="54:59" ht="20.100000000000001" customHeight="1" x14ac:dyDescent="0.25">
      <c r="BB4829" s="147"/>
      <c r="BC4829" s="147">
        <f t="shared" si="1541"/>
        <v>26.495999999998126</v>
      </c>
      <c r="BD4829" s="163">
        <f t="shared" si="1542"/>
        <v>4.1054211032546926E-4</v>
      </c>
      <c r="BE4829" s="147">
        <f t="shared" si="1543"/>
        <v>1.0835591904700547E-6</v>
      </c>
      <c r="BF4829" s="147">
        <f t="shared" si="1539"/>
        <v>1.0835591904700547E-6</v>
      </c>
      <c r="BG4829" s="159" t="str">
        <f t="shared" si="1540"/>
        <v/>
      </c>
    </row>
    <row r="4830" spans="54:59" ht="20.100000000000001" customHeight="1" x14ac:dyDescent="0.25">
      <c r="BB4830" s="147"/>
      <c r="BC4830" s="147">
        <f t="shared" si="1541"/>
        <v>26.502399999998126</v>
      </c>
      <c r="BD4830" s="163">
        <f t="shared" si="1542"/>
        <v>4.0945855113499921E-4</v>
      </c>
      <c r="BE4830" s="147">
        <f t="shared" si="1543"/>
        <v>1.0807496150737187E-6</v>
      </c>
      <c r="BF4830" s="147">
        <f t="shared" si="1539"/>
        <v>1.0807496150737187E-6</v>
      </c>
      <c r="BG4830" s="159" t="str">
        <f t="shared" si="1540"/>
        <v/>
      </c>
    </row>
    <row r="4831" spans="54:59" ht="20.100000000000001" customHeight="1" x14ac:dyDescent="0.25">
      <c r="BB4831" s="147"/>
      <c r="BC4831" s="147">
        <f t="shared" si="1541"/>
        <v>26.508799999998125</v>
      </c>
      <c r="BD4831" s="163">
        <f t="shared" si="1542"/>
        <v>4.0837780151992549E-4</v>
      </c>
      <c r="BE4831" s="147">
        <f t="shared" si="1543"/>
        <v>1.0779471675486469E-6</v>
      </c>
      <c r="BF4831" s="147">
        <f t="shared" si="1539"/>
        <v>1.0779471675486469E-6</v>
      </c>
      <c r="BG4831" s="159" t="str">
        <f t="shared" si="1540"/>
        <v/>
      </c>
    </row>
    <row r="4832" spans="54:59" ht="20.100000000000001" customHeight="1" x14ac:dyDescent="0.25">
      <c r="BB4832" s="147"/>
      <c r="BC4832" s="147">
        <f t="shared" si="1541"/>
        <v>26.515199999998124</v>
      </c>
      <c r="BD4832" s="163">
        <f t="shared" si="1542"/>
        <v>4.0729985435237684E-4</v>
      </c>
      <c r="BE4832" s="147">
        <f t="shared" si="1543"/>
        <v>1.0751518303016533E-6</v>
      </c>
      <c r="BF4832" s="147">
        <f t="shared" si="1539"/>
        <v>1.0751518303016533E-6</v>
      </c>
      <c r="BG4832" s="159" t="str">
        <f t="shared" si="1540"/>
        <v/>
      </c>
    </row>
    <row r="4833" spans="54:59" ht="20.100000000000001" customHeight="1" x14ac:dyDescent="0.25">
      <c r="BB4833" s="147"/>
      <c r="BC4833" s="147">
        <f t="shared" si="1541"/>
        <v>26.521599999998124</v>
      </c>
      <c r="BD4833" s="163">
        <f t="shared" si="1542"/>
        <v>4.0622470252207519E-4</v>
      </c>
      <c r="BE4833" s="147">
        <f t="shared" si="1543"/>
        <v>1.0723635857819982E-6</v>
      </c>
      <c r="BF4833" s="147">
        <f t="shared" si="1539"/>
        <v>1.0723635857819982E-6</v>
      </c>
      <c r="BG4833" s="159" t="str">
        <f t="shared" si="1540"/>
        <v/>
      </c>
    </row>
    <row r="4834" spans="54:59" ht="20.100000000000001" customHeight="1" x14ac:dyDescent="0.25">
      <c r="BB4834" s="147"/>
      <c r="BC4834" s="147">
        <f t="shared" si="1541"/>
        <v>26.527999999998123</v>
      </c>
      <c r="BD4834" s="163">
        <f t="shared" si="1542"/>
        <v>4.0515233893629319E-4</v>
      </c>
      <c r="BE4834" s="147">
        <f t="shared" si="1543"/>
        <v>1.0695824164842619E-6</v>
      </c>
      <c r="BF4834" s="147">
        <f t="shared" si="1539"/>
        <v>1.0695824164842619E-6</v>
      </c>
      <c r="BG4834" s="159" t="str">
        <f t="shared" si="1540"/>
        <v/>
      </c>
    </row>
    <row r="4835" spans="54:59" ht="20.100000000000001" customHeight="1" x14ac:dyDescent="0.25">
      <c r="BB4835" s="147"/>
      <c r="BC4835" s="147">
        <f t="shared" si="1541"/>
        <v>26.534399999998122</v>
      </c>
      <c r="BD4835" s="163">
        <f t="shared" si="1542"/>
        <v>4.0408275651980893E-4</v>
      </c>
      <c r="BE4835" s="147">
        <f t="shared" si="1543"/>
        <v>1.0668083049412426E-6</v>
      </c>
      <c r="BF4835" s="147">
        <f t="shared" si="1539"/>
        <v>1.0668083049412426E-6</v>
      </c>
      <c r="BG4835" s="159" t="str">
        <f t="shared" si="1540"/>
        <v/>
      </c>
    </row>
    <row r="4836" spans="54:59" ht="20.100000000000001" customHeight="1" x14ac:dyDescent="0.25">
      <c r="BB4836" s="147"/>
      <c r="BC4836" s="147">
        <f t="shared" si="1541"/>
        <v>26.540799999998121</v>
      </c>
      <c r="BD4836" s="163">
        <f t="shared" si="1542"/>
        <v>4.0301594821486768E-4</v>
      </c>
      <c r="BE4836" s="147">
        <f t="shared" si="1543"/>
        <v>1.064041233728131E-6</v>
      </c>
      <c r="BF4836" s="147">
        <f t="shared" si="1539"/>
        <v>1.064041233728131E-6</v>
      </c>
      <c r="BG4836" s="159" t="str">
        <f t="shared" si="1540"/>
        <v/>
      </c>
    </row>
    <row r="4837" spans="54:59" ht="20.100000000000001" customHeight="1" x14ac:dyDescent="0.25">
      <c r="BB4837" s="147"/>
      <c r="BC4837" s="147">
        <f t="shared" si="1541"/>
        <v>26.547199999998121</v>
      </c>
      <c r="BD4837" s="163">
        <f t="shared" si="1542"/>
        <v>4.0195190698113955E-4</v>
      </c>
      <c r="BE4837" s="147">
        <f t="shared" si="1543"/>
        <v>1.0612811854622929E-6</v>
      </c>
      <c r="BF4837" s="147">
        <f t="shared" si="1539"/>
        <v>1.0612811854622929E-6</v>
      </c>
      <c r="BG4837" s="159" t="str">
        <f t="shared" si="1540"/>
        <v/>
      </c>
    </row>
    <row r="4838" spans="54:59" ht="20.100000000000001" customHeight="1" x14ac:dyDescent="0.25">
      <c r="BB4838" s="147"/>
      <c r="BC4838" s="147">
        <f t="shared" si="1541"/>
        <v>26.55359999999812</v>
      </c>
      <c r="BD4838" s="163">
        <f t="shared" si="1542"/>
        <v>4.0089062579567726E-4</v>
      </c>
      <c r="BE4838" s="147">
        <f t="shared" si="1543"/>
        <v>1.0585281428014269E-6</v>
      </c>
      <c r="BF4838" s="147">
        <f t="shared" si="1539"/>
        <v>1.0585281428014269E-6</v>
      </c>
      <c r="BG4838" s="159" t="str">
        <f t="shared" si="1540"/>
        <v/>
      </c>
    </row>
    <row r="4839" spans="54:59" ht="20.100000000000001" customHeight="1" x14ac:dyDescent="0.25">
      <c r="BB4839" s="147"/>
      <c r="BC4839" s="147">
        <f t="shared" si="1541"/>
        <v>26.559999999998119</v>
      </c>
      <c r="BD4839" s="163">
        <f t="shared" si="1542"/>
        <v>3.9983209765287583E-4</v>
      </c>
      <c r="BE4839" s="147">
        <f t="shared" si="1543"/>
        <v>1.0557820884460572E-6</v>
      </c>
      <c r="BF4839" s="147">
        <f t="shared" si="1539"/>
        <v>1.0557820884460572E-6</v>
      </c>
      <c r="BG4839" s="159" t="str">
        <f t="shared" si="1540"/>
        <v/>
      </c>
    </row>
    <row r="4840" spans="54:59" ht="20.100000000000001" customHeight="1" x14ac:dyDescent="0.25">
      <c r="BB4840" s="147"/>
      <c r="BC4840" s="147">
        <f t="shared" si="1541"/>
        <v>26.566399999998119</v>
      </c>
      <c r="BD4840" s="163">
        <f t="shared" si="1542"/>
        <v>3.9877631556442978E-4</v>
      </c>
      <c r="BE4840" s="147">
        <f t="shared" si="1543"/>
        <v>1.0530430051363358E-6</v>
      </c>
      <c r="BF4840" s="147">
        <f t="shared" si="1539"/>
        <v>1.0530430051363358E-6</v>
      </c>
      <c r="BG4840" s="159" t="str">
        <f t="shared" si="1540"/>
        <v/>
      </c>
    </row>
    <row r="4841" spans="54:59" ht="20.100000000000001" customHeight="1" x14ac:dyDescent="0.25">
      <c r="BB4841" s="147"/>
      <c r="BC4841" s="147">
        <f t="shared" si="1541"/>
        <v>26.572799999998118</v>
      </c>
      <c r="BD4841" s="163">
        <f t="shared" si="1542"/>
        <v>3.9772327255929344E-4</v>
      </c>
      <c r="BE4841" s="147">
        <f t="shared" si="1543"/>
        <v>1.0503108756553491E-6</v>
      </c>
      <c r="BF4841" s="147">
        <f t="shared" si="1539"/>
        <v>1.0503108756553491E-6</v>
      </c>
      <c r="BG4841" s="159" t="str">
        <f t="shared" si="1540"/>
        <v/>
      </c>
    </row>
    <row r="4842" spans="54:59" ht="20.100000000000001" customHeight="1" x14ac:dyDescent="0.25">
      <c r="BB4842" s="147"/>
      <c r="BC4842" s="147">
        <f t="shared" si="1541"/>
        <v>26.579199999998117</v>
      </c>
      <c r="BD4842" s="163">
        <f t="shared" si="1542"/>
        <v>3.9667296168363809E-4</v>
      </c>
      <c r="BE4842" s="147">
        <f t="shared" si="1543"/>
        <v>1.047585682824564E-6</v>
      </c>
      <c r="BF4842" s="147">
        <f t="shared" si="1539"/>
        <v>1.047585682824564E-6</v>
      </c>
      <c r="BG4842" s="159" t="str">
        <f t="shared" si="1540"/>
        <v/>
      </c>
    </row>
    <row r="4843" spans="54:59" ht="20.100000000000001" customHeight="1" x14ac:dyDescent="0.25">
      <c r="BB4843" s="147"/>
      <c r="BC4843" s="147">
        <f t="shared" si="1541"/>
        <v>26.585599999998117</v>
      </c>
      <c r="BD4843" s="163">
        <f t="shared" si="1542"/>
        <v>3.9562537600081353E-4</v>
      </c>
      <c r="BE4843" s="147">
        <f t="shared" si="1543"/>
        <v>1.044867409508328E-6</v>
      </c>
      <c r="BF4843" s="147">
        <f t="shared" si="1539"/>
        <v>1.044867409508328E-6</v>
      </c>
      <c r="BG4843" s="159" t="str">
        <f t="shared" si="1540"/>
        <v/>
      </c>
    </row>
    <row r="4844" spans="54:59" ht="20.100000000000001" customHeight="1" x14ac:dyDescent="0.25">
      <c r="BB4844" s="147"/>
      <c r="BC4844" s="147">
        <f t="shared" si="1541"/>
        <v>26.591999999998116</v>
      </c>
      <c r="BD4844" s="163">
        <f t="shared" si="1542"/>
        <v>3.945805085913052E-4</v>
      </c>
      <c r="BE4844" s="147">
        <f t="shared" si="1543"/>
        <v>1.0421560386122963E-6</v>
      </c>
      <c r="BF4844" s="147">
        <f t="shared" si="1539"/>
        <v>1.0421560386122963E-6</v>
      </c>
      <c r="BG4844" s="159" t="str">
        <f t="shared" si="1540"/>
        <v/>
      </c>
    </row>
    <row r="4845" spans="54:59" ht="20.100000000000001" customHeight="1" x14ac:dyDescent="0.25">
      <c r="BB4845" s="147"/>
      <c r="BC4845" s="147">
        <f t="shared" si="1541"/>
        <v>26.598399999998115</v>
      </c>
      <c r="BD4845" s="163">
        <f t="shared" si="1542"/>
        <v>3.935383525526929E-4</v>
      </c>
      <c r="BE4845" s="147">
        <f t="shared" si="1543"/>
        <v>1.0394515530814268E-6</v>
      </c>
      <c r="BF4845" s="147">
        <f t="shared" si="1539"/>
        <v>1.0394515530814268E-6</v>
      </c>
      <c r="BG4845" s="159" t="str">
        <f t="shared" si="1540"/>
        <v/>
      </c>
    </row>
    <row r="4846" spans="54:59" ht="20.100000000000001" customHeight="1" x14ac:dyDescent="0.25">
      <c r="BB4846" s="147"/>
      <c r="BC4846" s="147">
        <f t="shared" si="1541"/>
        <v>26.604799999998114</v>
      </c>
      <c r="BD4846" s="163">
        <f t="shared" si="1542"/>
        <v>3.9249890099961148E-4</v>
      </c>
      <c r="BE4846" s="147">
        <f t="shared" si="1543"/>
        <v>1.0367539359018227E-6</v>
      </c>
      <c r="BF4846" s="147">
        <f t="shared" si="1539"/>
        <v>1.0367539359018227E-6</v>
      </c>
      <c r="BG4846" s="159" t="str">
        <f t="shared" si="1540"/>
        <v/>
      </c>
    </row>
    <row r="4847" spans="54:59" ht="20.100000000000001" customHeight="1" x14ac:dyDescent="0.25">
      <c r="BB4847" s="147"/>
      <c r="BC4847" s="147">
        <f t="shared" si="1541"/>
        <v>26.611199999998114</v>
      </c>
      <c r="BD4847" s="163">
        <f t="shared" si="1542"/>
        <v>3.9146214706370965E-4</v>
      </c>
      <c r="BE4847" s="147">
        <f t="shared" si="1543"/>
        <v>1.0340631700997568E-6</v>
      </c>
      <c r="BF4847" s="147">
        <f t="shared" si="1539"/>
        <v>1.0340631700997568E-6</v>
      </c>
      <c r="BG4847" s="159" t="str">
        <f t="shared" si="1540"/>
        <v/>
      </c>
    </row>
    <row r="4848" spans="54:59" ht="20.100000000000001" customHeight="1" x14ac:dyDescent="0.25">
      <c r="BB4848" s="147"/>
      <c r="BC4848" s="147">
        <f t="shared" si="1541"/>
        <v>26.617599999998113</v>
      </c>
      <c r="BD4848" s="163">
        <f t="shared" si="1542"/>
        <v>3.904280838936099E-4</v>
      </c>
      <c r="BE4848" s="147">
        <f t="shared" si="1543"/>
        <v>1.0313792387431895E-6</v>
      </c>
      <c r="BF4848" s="147">
        <f t="shared" si="1539"/>
        <v>1.0313792387431895E-6</v>
      </c>
      <c r="BG4848" s="159" t="str">
        <f t="shared" si="1540"/>
        <v/>
      </c>
    </row>
    <row r="4849" spans="54:59" ht="20.100000000000001" customHeight="1" x14ac:dyDescent="0.25">
      <c r="BB4849" s="147"/>
      <c r="BC4849" s="147">
        <f t="shared" si="1541"/>
        <v>26.623999999998112</v>
      </c>
      <c r="BD4849" s="163">
        <f t="shared" si="1542"/>
        <v>3.8939670465486671E-4</v>
      </c>
      <c r="BE4849" s="147">
        <f t="shared" si="1543"/>
        <v>1.0287021249388959E-6</v>
      </c>
      <c r="BF4849" s="147">
        <f t="shared" ref="BF4849:BF4912" si="1544">IF(BD4849&lt;(1-$BB$693),BE4849,"")</f>
        <v>1.0287021249388959E-6</v>
      </c>
      <c r="BG4849" s="159" t="str">
        <f t="shared" ref="BG4849:BG4912" si="1545">IF(BD4849&lt;(1-$BB$699),BE4849,"")</f>
        <v/>
      </c>
    </row>
    <row r="4850" spans="54:59" ht="20.100000000000001" customHeight="1" x14ac:dyDescent="0.25">
      <c r="BB4850" s="147"/>
      <c r="BC4850" s="147">
        <f t="shared" ref="BC4850:BC4913" si="1546">BC4849+$BF$686</f>
        <v>26.630399999998112</v>
      </c>
      <c r="BD4850" s="163">
        <f t="shared" ref="BD4850:BD4913" si="1547">_xlfn.CHISQ.DIST.RT(BC4850,7)</f>
        <v>3.8836800252992781E-4</v>
      </c>
      <c r="BE4850" s="147">
        <f t="shared" ref="BE4850:BE4913" si="1548">BD4850-BD4851</f>
        <v>1.0260318118365309E-6</v>
      </c>
      <c r="BF4850" s="147">
        <f t="shared" si="1544"/>
        <v>1.0260318118365309E-6</v>
      </c>
      <c r="BG4850" s="159" t="str">
        <f t="shared" si="1545"/>
        <v/>
      </c>
    </row>
    <row r="4851" spans="54:59" ht="20.100000000000001" customHeight="1" x14ac:dyDescent="0.25">
      <c r="BB4851" s="147"/>
      <c r="BC4851" s="147">
        <f t="shared" si="1546"/>
        <v>26.636799999998111</v>
      </c>
      <c r="BD4851" s="163">
        <f t="shared" si="1547"/>
        <v>3.8734197071809128E-4</v>
      </c>
      <c r="BE4851" s="147">
        <f t="shared" si="1548"/>
        <v>1.0233682826207694E-6</v>
      </c>
      <c r="BF4851" s="147">
        <f t="shared" si="1544"/>
        <v>1.0233682826207694E-6</v>
      </c>
      <c r="BG4851" s="159" t="str">
        <f t="shared" si="1545"/>
        <v/>
      </c>
    </row>
    <row r="4852" spans="54:59" ht="20.100000000000001" customHeight="1" x14ac:dyDescent="0.25">
      <c r="BB4852" s="147"/>
      <c r="BC4852" s="147">
        <f t="shared" si="1546"/>
        <v>26.64319999999811</v>
      </c>
      <c r="BD4852" s="163">
        <f t="shared" si="1547"/>
        <v>3.8631860243547051E-4</v>
      </c>
      <c r="BE4852" s="147">
        <f t="shared" si="1548"/>
        <v>1.0207115205240454E-6</v>
      </c>
      <c r="BF4852" s="147">
        <f t="shared" si="1544"/>
        <v>1.0207115205240454E-6</v>
      </c>
      <c r="BG4852" s="159" t="str">
        <f t="shared" si="1545"/>
        <v/>
      </c>
    </row>
    <row r="4853" spans="54:59" ht="20.100000000000001" customHeight="1" x14ac:dyDescent="0.25">
      <c r="BB4853" s="147"/>
      <c r="BC4853" s="147">
        <f t="shared" si="1546"/>
        <v>26.649599999998109</v>
      </c>
      <c r="BD4853" s="163">
        <f t="shared" si="1547"/>
        <v>3.8529789091494647E-4</v>
      </c>
      <c r="BE4853" s="147">
        <f t="shared" si="1548"/>
        <v>1.018061508810343E-6</v>
      </c>
      <c r="BF4853" s="147">
        <f t="shared" si="1544"/>
        <v>1.018061508810343E-6</v>
      </c>
      <c r="BG4853" s="159" t="str">
        <f t="shared" si="1545"/>
        <v/>
      </c>
    </row>
    <row r="4854" spans="54:59" ht="20.100000000000001" customHeight="1" x14ac:dyDescent="0.25">
      <c r="BB4854" s="147"/>
      <c r="BC4854" s="147">
        <f t="shared" si="1546"/>
        <v>26.655999999998109</v>
      </c>
      <c r="BD4854" s="163">
        <f t="shared" si="1547"/>
        <v>3.8427982940613612E-4</v>
      </c>
      <c r="BE4854" s="147">
        <f t="shared" si="1548"/>
        <v>1.0154182307904841E-6</v>
      </c>
      <c r="BF4854" s="147">
        <f t="shared" si="1544"/>
        <v>1.0154182307904841E-6</v>
      </c>
      <c r="BG4854" s="159" t="str">
        <f t="shared" si="1545"/>
        <v/>
      </c>
    </row>
    <row r="4855" spans="54:59" ht="20.100000000000001" customHeight="1" x14ac:dyDescent="0.25">
      <c r="BB4855" s="147"/>
      <c r="BC4855" s="147">
        <f t="shared" si="1546"/>
        <v>26.662399999998108</v>
      </c>
      <c r="BD4855" s="163">
        <f t="shared" si="1547"/>
        <v>3.8326441117534564E-4</v>
      </c>
      <c r="BE4855" s="147">
        <f t="shared" si="1548"/>
        <v>1.0127816698118821E-6</v>
      </c>
      <c r="BF4855" s="147">
        <f t="shared" si="1544"/>
        <v>1.0127816698118821E-6</v>
      </c>
      <c r="BG4855" s="159" t="str">
        <f t="shared" si="1545"/>
        <v/>
      </c>
    </row>
    <row r="4856" spans="54:59" ht="20.100000000000001" customHeight="1" x14ac:dyDescent="0.25">
      <c r="BB4856" s="147"/>
      <c r="BC4856" s="147">
        <f t="shared" si="1546"/>
        <v>26.668799999998107</v>
      </c>
      <c r="BD4856" s="163">
        <f t="shared" si="1547"/>
        <v>3.8225162950553376E-4</v>
      </c>
      <c r="BE4856" s="147">
        <f t="shared" si="1548"/>
        <v>1.0101518092611446E-6</v>
      </c>
      <c r="BF4856" s="147">
        <f t="shared" si="1544"/>
        <v>1.0101518092611446E-6</v>
      </c>
      <c r="BG4856" s="159" t="str">
        <f t="shared" si="1545"/>
        <v/>
      </c>
    </row>
    <row r="4857" spans="54:59" ht="20.100000000000001" customHeight="1" x14ac:dyDescent="0.25">
      <c r="BB4857" s="147"/>
      <c r="BC4857" s="147">
        <f t="shared" si="1546"/>
        <v>26.675199999998107</v>
      </c>
      <c r="BD4857" s="163">
        <f t="shared" si="1547"/>
        <v>3.8124147769627261E-4</v>
      </c>
      <c r="BE4857" s="147">
        <f t="shared" si="1548"/>
        <v>1.0075286325671087E-6</v>
      </c>
      <c r="BF4857" s="147">
        <f t="shared" si="1544"/>
        <v>1.0075286325671087E-6</v>
      </c>
      <c r="BG4857" s="159" t="str">
        <f t="shared" si="1545"/>
        <v/>
      </c>
    </row>
    <row r="4858" spans="54:59" ht="20.100000000000001" customHeight="1" x14ac:dyDescent="0.25">
      <c r="BB4858" s="147"/>
      <c r="BC4858" s="147">
        <f t="shared" si="1546"/>
        <v>26.681599999998106</v>
      </c>
      <c r="BD4858" s="163">
        <f t="shared" si="1547"/>
        <v>3.802339490637055E-4</v>
      </c>
      <c r="BE4858" s="147">
        <f t="shared" si="1548"/>
        <v>1.0049121231945528E-6</v>
      </c>
      <c r="BF4858" s="147">
        <f t="shared" si="1544"/>
        <v>1.0049121231945528E-6</v>
      </c>
      <c r="BG4858" s="159" t="str">
        <f t="shared" si="1545"/>
        <v/>
      </c>
    </row>
    <row r="4859" spans="54:59" ht="20.100000000000001" customHeight="1" x14ac:dyDescent="0.25">
      <c r="BB4859" s="147"/>
      <c r="BC4859" s="147">
        <f t="shared" si="1546"/>
        <v>26.687999999998105</v>
      </c>
      <c r="BD4859" s="163">
        <f t="shared" si="1547"/>
        <v>3.7922903694051095E-4</v>
      </c>
      <c r="BE4859" s="147">
        <f t="shared" si="1548"/>
        <v>1.0023022646527078E-6</v>
      </c>
      <c r="BF4859" s="147">
        <f t="shared" si="1544"/>
        <v>1.0023022646527078E-6</v>
      </c>
      <c r="BG4859" s="159" t="str">
        <f t="shared" si="1545"/>
        <v/>
      </c>
    </row>
    <row r="4860" spans="54:59" ht="20.100000000000001" customHeight="1" x14ac:dyDescent="0.25">
      <c r="BB4860" s="147"/>
      <c r="BC4860" s="147">
        <f t="shared" si="1546"/>
        <v>26.694399999998105</v>
      </c>
      <c r="BD4860" s="163">
        <f t="shared" si="1547"/>
        <v>3.7822673467585824E-4</v>
      </c>
      <c r="BE4860" s="147">
        <f t="shared" si="1548"/>
        <v>9.9969904048381828E-7</v>
      </c>
      <c r="BF4860" s="147">
        <f t="shared" si="1544"/>
        <v>9.9969904048381828E-7</v>
      </c>
      <c r="BG4860" s="159" t="str">
        <f t="shared" si="1545"/>
        <v/>
      </c>
    </row>
    <row r="4861" spans="54:59" ht="20.100000000000001" customHeight="1" x14ac:dyDescent="0.25">
      <c r="BB4861" s="147"/>
      <c r="BC4861" s="147">
        <f t="shared" si="1546"/>
        <v>26.700799999998104</v>
      </c>
      <c r="BD4861" s="163">
        <f t="shared" si="1547"/>
        <v>3.7722703563537442E-4</v>
      </c>
      <c r="BE4861" s="147">
        <f t="shared" si="1548"/>
        <v>9.9710243427593654E-7</v>
      </c>
      <c r="BF4861" s="147">
        <f t="shared" si="1544"/>
        <v>9.9710243427593654E-7</v>
      </c>
      <c r="BG4861" s="159" t="str">
        <f t="shared" si="1545"/>
        <v/>
      </c>
    </row>
    <row r="4862" spans="54:59" ht="20.100000000000001" customHeight="1" x14ac:dyDescent="0.25">
      <c r="BB4862" s="147"/>
      <c r="BC4862" s="147">
        <f t="shared" si="1546"/>
        <v>26.707199999998103</v>
      </c>
      <c r="BD4862" s="163">
        <f t="shared" si="1547"/>
        <v>3.7622993320109849E-4</v>
      </c>
      <c r="BE4862" s="147">
        <f t="shared" si="1548"/>
        <v>9.9451242965137559E-7</v>
      </c>
      <c r="BF4862" s="147">
        <f t="shared" si="1544"/>
        <v>9.9451242965137559E-7</v>
      </c>
      <c r="BG4862" s="159" t="str">
        <f t="shared" si="1545"/>
        <v/>
      </c>
    </row>
    <row r="4863" spans="54:59" ht="20.100000000000001" customHeight="1" x14ac:dyDescent="0.25">
      <c r="BB4863" s="147"/>
      <c r="BC4863" s="147">
        <f t="shared" si="1546"/>
        <v>26.713599999998102</v>
      </c>
      <c r="BD4863" s="163">
        <f t="shared" si="1547"/>
        <v>3.7523542077144711E-4</v>
      </c>
      <c r="BE4863" s="147">
        <f t="shared" si="1548"/>
        <v>9.9192901027478656E-7</v>
      </c>
      <c r="BF4863" s="147">
        <f t="shared" si="1544"/>
        <v>9.9192901027478656E-7</v>
      </c>
      <c r="BG4863" s="159" t="str">
        <f t="shared" si="1545"/>
        <v/>
      </c>
    </row>
    <row r="4864" spans="54:59" ht="20.100000000000001" customHeight="1" x14ac:dyDescent="0.25">
      <c r="BB4864" s="147"/>
      <c r="BC4864" s="147">
        <f t="shared" si="1546"/>
        <v>26.719999999998102</v>
      </c>
      <c r="BD4864" s="163">
        <f t="shared" si="1547"/>
        <v>3.7424349176117233E-4</v>
      </c>
      <c r="BE4864" s="147">
        <f t="shared" si="1548"/>
        <v>9.8935215984665347E-7</v>
      </c>
      <c r="BF4864" s="147">
        <f t="shared" si="1544"/>
        <v>9.8935215984665347E-7</v>
      </c>
      <c r="BG4864" s="159" t="str">
        <f t="shared" si="1545"/>
        <v/>
      </c>
    </row>
    <row r="4865" spans="54:59" ht="20.100000000000001" customHeight="1" x14ac:dyDescent="0.25">
      <c r="BB4865" s="147"/>
      <c r="BC4865" s="147">
        <f t="shared" si="1546"/>
        <v>26.726399999998101</v>
      </c>
      <c r="BD4865" s="163">
        <f t="shared" si="1547"/>
        <v>3.7325413960132567E-4</v>
      </c>
      <c r="BE4865" s="147">
        <f t="shared" si="1548"/>
        <v>9.8678186210936474E-7</v>
      </c>
      <c r="BF4865" s="147">
        <f t="shared" si="1544"/>
        <v>9.8678186210936474E-7</v>
      </c>
      <c r="BG4865" s="159" t="str">
        <f t="shared" si="1545"/>
        <v/>
      </c>
    </row>
    <row r="4866" spans="54:59" ht="20.100000000000001" customHeight="1" x14ac:dyDescent="0.25">
      <c r="BB4866" s="147"/>
      <c r="BC4866" s="147">
        <f t="shared" si="1546"/>
        <v>26.7327999999981</v>
      </c>
      <c r="BD4866" s="163">
        <f t="shared" si="1547"/>
        <v>3.7226735773921631E-4</v>
      </c>
      <c r="BE4866" s="147">
        <f t="shared" si="1548"/>
        <v>9.8421810084428586E-7</v>
      </c>
      <c r="BF4866" s="147">
        <f t="shared" si="1544"/>
        <v>9.8421810084428586E-7</v>
      </c>
      <c r="BG4866" s="159" t="str">
        <f t="shared" si="1545"/>
        <v/>
      </c>
    </row>
    <row r="4867" spans="54:59" ht="20.100000000000001" customHeight="1" x14ac:dyDescent="0.25">
      <c r="BB4867" s="147"/>
      <c r="BC4867" s="147">
        <f t="shared" si="1546"/>
        <v>26.7391999999981</v>
      </c>
      <c r="BD4867" s="163">
        <f t="shared" si="1547"/>
        <v>3.7128313963837202E-4</v>
      </c>
      <c r="BE4867" s="147">
        <f t="shared" si="1548"/>
        <v>9.8166085986747679E-7</v>
      </c>
      <c r="BF4867" s="147">
        <f t="shared" si="1544"/>
        <v>9.8166085986747679E-7</v>
      </c>
      <c r="BG4867" s="159" t="str">
        <f t="shared" si="1545"/>
        <v/>
      </c>
    </row>
    <row r="4868" spans="54:59" ht="20.100000000000001" customHeight="1" x14ac:dyDescent="0.25">
      <c r="BB4868" s="147"/>
      <c r="BC4868" s="147">
        <f t="shared" si="1546"/>
        <v>26.745599999998099</v>
      </c>
      <c r="BD4868" s="163">
        <f t="shared" si="1547"/>
        <v>3.7030147877850454E-4</v>
      </c>
      <c r="BE4868" s="147">
        <f t="shared" si="1548"/>
        <v>9.7911012303917872E-7</v>
      </c>
      <c r="BF4868" s="147">
        <f t="shared" si="1544"/>
        <v>9.7911012303917872E-7</v>
      </c>
      <c r="BG4868" s="159" t="str">
        <f t="shared" si="1545"/>
        <v/>
      </c>
    </row>
    <row r="4869" spans="54:59" ht="20.100000000000001" customHeight="1" x14ac:dyDescent="0.25">
      <c r="BB4869" s="147"/>
      <c r="BC4869" s="147">
        <f t="shared" si="1546"/>
        <v>26.751999999998098</v>
      </c>
      <c r="BD4869" s="163">
        <f t="shared" si="1547"/>
        <v>3.6932236865546537E-4</v>
      </c>
      <c r="BE4869" s="147">
        <f t="shared" si="1548"/>
        <v>9.7656587425302629E-7</v>
      </c>
      <c r="BF4869" s="147">
        <f t="shared" si="1544"/>
        <v>9.7656587425302629E-7</v>
      </c>
      <c r="BG4869" s="159" t="str">
        <f t="shared" si="1545"/>
        <v/>
      </c>
    </row>
    <row r="4870" spans="54:59" ht="20.100000000000001" customHeight="1" x14ac:dyDescent="0.25">
      <c r="BB4870" s="147"/>
      <c r="BC4870" s="147">
        <f t="shared" si="1546"/>
        <v>26.758399999998097</v>
      </c>
      <c r="BD4870" s="163">
        <f t="shared" si="1547"/>
        <v>3.6834580278121234E-4</v>
      </c>
      <c r="BE4870" s="147">
        <f t="shared" si="1548"/>
        <v>9.7402809744623906E-7</v>
      </c>
      <c r="BF4870" s="147">
        <f t="shared" si="1544"/>
        <v>9.7402809744623906E-7</v>
      </c>
      <c r="BG4870" s="159" t="str">
        <f t="shared" si="1545"/>
        <v/>
      </c>
    </row>
    <row r="4871" spans="54:59" ht="20.100000000000001" customHeight="1" x14ac:dyDescent="0.25">
      <c r="BB4871" s="147"/>
      <c r="BC4871" s="147">
        <f t="shared" si="1546"/>
        <v>26.764799999998097</v>
      </c>
      <c r="BD4871" s="163">
        <f t="shared" si="1547"/>
        <v>3.673717746837661E-4</v>
      </c>
      <c r="BE4871" s="147">
        <f t="shared" si="1548"/>
        <v>9.7149677658926736E-7</v>
      </c>
      <c r="BF4871" s="147">
        <f t="shared" si="1544"/>
        <v>9.7149677658926736E-7</v>
      </c>
      <c r="BG4871" s="159" t="str">
        <f t="shared" si="1545"/>
        <v/>
      </c>
    </row>
    <row r="4872" spans="54:59" ht="20.100000000000001" customHeight="1" x14ac:dyDescent="0.25">
      <c r="BB4872" s="147"/>
      <c r="BC4872" s="147">
        <f t="shared" si="1546"/>
        <v>26.771199999998096</v>
      </c>
      <c r="BD4872" s="163">
        <f t="shared" si="1547"/>
        <v>3.6640027790717683E-4</v>
      </c>
      <c r="BE4872" s="147">
        <f t="shared" si="1548"/>
        <v>9.689718956951165E-7</v>
      </c>
      <c r="BF4872" s="147">
        <f t="shared" si="1544"/>
        <v>9.689718956951165E-7</v>
      </c>
      <c r="BG4872" s="159" t="str">
        <f t="shared" si="1545"/>
        <v/>
      </c>
    </row>
    <row r="4873" spans="54:59" ht="20.100000000000001" customHeight="1" x14ac:dyDescent="0.25">
      <c r="BB4873" s="147"/>
      <c r="BC4873" s="147">
        <f t="shared" si="1546"/>
        <v>26.777599999998095</v>
      </c>
      <c r="BD4873" s="163">
        <f t="shared" si="1547"/>
        <v>3.6543130601148172E-4</v>
      </c>
      <c r="BE4873" s="147">
        <f t="shared" si="1548"/>
        <v>9.6645343881311251E-7</v>
      </c>
      <c r="BF4873" s="147">
        <f t="shared" si="1544"/>
        <v>9.6645343881311251E-7</v>
      </c>
      <c r="BG4873" s="159" t="str">
        <f t="shared" si="1545"/>
        <v/>
      </c>
    </row>
    <row r="4874" spans="54:59" ht="20.100000000000001" customHeight="1" x14ac:dyDescent="0.25">
      <c r="BB4874" s="147"/>
      <c r="BC4874" s="147">
        <f t="shared" si="1546"/>
        <v>26.783999999998095</v>
      </c>
      <c r="BD4874" s="163">
        <f t="shared" si="1547"/>
        <v>3.644648525726686E-4</v>
      </c>
      <c r="BE4874" s="147">
        <f t="shared" si="1548"/>
        <v>9.6394139003052855E-7</v>
      </c>
      <c r="BF4874" s="147">
        <f t="shared" si="1544"/>
        <v>9.6394139003052855E-7</v>
      </c>
      <c r="BG4874" s="159" t="str">
        <f t="shared" si="1545"/>
        <v/>
      </c>
    </row>
    <row r="4875" spans="54:59" ht="20.100000000000001" customHeight="1" x14ac:dyDescent="0.25">
      <c r="BB4875" s="147"/>
      <c r="BC4875" s="147">
        <f t="shared" si="1546"/>
        <v>26.790399999998094</v>
      </c>
      <c r="BD4875" s="163">
        <f t="shared" si="1547"/>
        <v>3.6350091118263808E-4</v>
      </c>
      <c r="BE4875" s="147">
        <f t="shared" si="1548"/>
        <v>9.6143573347285587E-7</v>
      </c>
      <c r="BF4875" s="147">
        <f t="shared" si="1544"/>
        <v>9.6143573347285587E-7</v>
      </c>
      <c r="BG4875" s="159" t="str">
        <f t="shared" si="1545"/>
        <v/>
      </c>
    </row>
    <row r="4876" spans="54:59" ht="20.100000000000001" customHeight="1" x14ac:dyDescent="0.25">
      <c r="BB4876" s="147"/>
      <c r="BC4876" s="147">
        <f t="shared" si="1546"/>
        <v>26.796799999998093</v>
      </c>
      <c r="BD4876" s="163">
        <f t="shared" si="1547"/>
        <v>3.6253947544916522E-4</v>
      </c>
      <c r="BE4876" s="147">
        <f t="shared" si="1548"/>
        <v>9.5893645330429175E-7</v>
      </c>
      <c r="BF4876" s="147">
        <f t="shared" si="1544"/>
        <v>9.5893645330429175E-7</v>
      </c>
      <c r="BG4876" s="159" t="str">
        <f t="shared" si="1545"/>
        <v/>
      </c>
    </row>
    <row r="4877" spans="54:59" ht="20.100000000000001" customHeight="1" x14ac:dyDescent="0.25">
      <c r="BB4877" s="147"/>
      <c r="BC4877" s="147">
        <f t="shared" si="1546"/>
        <v>26.803199999998093</v>
      </c>
      <c r="BD4877" s="163">
        <f t="shared" si="1547"/>
        <v>3.6158053899586093E-4</v>
      </c>
      <c r="BE4877" s="147">
        <f t="shared" si="1548"/>
        <v>9.5644353372703475E-7</v>
      </c>
      <c r="BF4877" s="147">
        <f t="shared" si="1544"/>
        <v>9.5644353372703475E-7</v>
      </c>
      <c r="BG4877" s="159" t="str">
        <f t="shared" si="1545"/>
        <v/>
      </c>
    </row>
    <row r="4878" spans="54:59" ht="20.100000000000001" customHeight="1" x14ac:dyDescent="0.25">
      <c r="BB4878" s="147"/>
      <c r="BC4878" s="147">
        <f t="shared" si="1546"/>
        <v>26.809599999998092</v>
      </c>
      <c r="BD4878" s="163">
        <f t="shared" si="1547"/>
        <v>3.6062409546213389E-4</v>
      </c>
      <c r="BE4878" s="147">
        <f t="shared" si="1548"/>
        <v>9.5395695897927896E-7</v>
      </c>
      <c r="BF4878" s="147">
        <f t="shared" si="1544"/>
        <v>9.5395695897927896E-7</v>
      </c>
      <c r="BG4878" s="159" t="str">
        <f t="shared" si="1545"/>
        <v/>
      </c>
    </row>
    <row r="4879" spans="54:59" ht="20.100000000000001" customHeight="1" x14ac:dyDescent="0.25">
      <c r="BB4879" s="147"/>
      <c r="BC4879" s="147">
        <f t="shared" si="1546"/>
        <v>26.815999999998091</v>
      </c>
      <c r="BD4879" s="163">
        <f t="shared" si="1547"/>
        <v>3.5967013850315461E-4</v>
      </c>
      <c r="BE4879" s="147">
        <f t="shared" si="1548"/>
        <v>9.5147671333868341E-7</v>
      </c>
      <c r="BF4879" s="147">
        <f t="shared" si="1544"/>
        <v>9.5147671333868341E-7</v>
      </c>
      <c r="BG4879" s="159" t="str">
        <f t="shared" si="1545"/>
        <v/>
      </c>
    </row>
    <row r="4880" spans="54:59" ht="20.100000000000001" customHeight="1" x14ac:dyDescent="0.25">
      <c r="BB4880" s="147"/>
      <c r="BC4880" s="147">
        <f t="shared" si="1546"/>
        <v>26.82239999999809</v>
      </c>
      <c r="BD4880" s="163">
        <f t="shared" si="1547"/>
        <v>3.5871866178981593E-4</v>
      </c>
      <c r="BE4880" s="147">
        <f t="shared" si="1548"/>
        <v>9.4900278111993263E-7</v>
      </c>
      <c r="BF4880" s="147">
        <f t="shared" si="1544"/>
        <v>9.4900278111993263E-7</v>
      </c>
      <c r="BG4880" s="159" t="str">
        <f t="shared" si="1545"/>
        <v/>
      </c>
    </row>
    <row r="4881" spans="54:59" ht="20.100000000000001" customHeight="1" x14ac:dyDescent="0.25">
      <c r="BB4881" s="147"/>
      <c r="BC4881" s="147">
        <f t="shared" si="1546"/>
        <v>26.82879999999809</v>
      </c>
      <c r="BD4881" s="163">
        <f t="shared" si="1547"/>
        <v>3.57769659008696E-4</v>
      </c>
      <c r="BE4881" s="147">
        <f t="shared" si="1548"/>
        <v>9.4653514667641719E-7</v>
      </c>
      <c r="BF4881" s="147">
        <f t="shared" si="1544"/>
        <v>9.4653514667641719E-7</v>
      </c>
      <c r="BG4881" s="159" t="str">
        <f t="shared" si="1545"/>
        <v/>
      </c>
    </row>
    <row r="4882" spans="54:59" ht="20.100000000000001" customHeight="1" x14ac:dyDescent="0.25">
      <c r="BB4882" s="147"/>
      <c r="BC4882" s="147">
        <f t="shared" si="1546"/>
        <v>26.835199999998089</v>
      </c>
      <c r="BD4882" s="163">
        <f t="shared" si="1547"/>
        <v>3.5682312386201958E-4</v>
      </c>
      <c r="BE4882" s="147">
        <f t="shared" si="1548"/>
        <v>9.4407379439513791E-7</v>
      </c>
      <c r="BF4882" s="147">
        <f t="shared" si="1544"/>
        <v>9.4407379439513791E-7</v>
      </c>
      <c r="BG4882" s="159" t="str">
        <f t="shared" si="1545"/>
        <v/>
      </c>
    </row>
    <row r="4883" spans="54:59" ht="20.100000000000001" customHeight="1" x14ac:dyDescent="0.25">
      <c r="BB4883" s="147"/>
      <c r="BC4883" s="147">
        <f t="shared" si="1546"/>
        <v>26.841599999998088</v>
      </c>
      <c r="BD4883" s="163">
        <f t="shared" si="1547"/>
        <v>3.5587905006762444E-4</v>
      </c>
      <c r="BE4883" s="147">
        <f t="shared" si="1548"/>
        <v>9.4161870870630108E-7</v>
      </c>
      <c r="BF4883" s="147">
        <f t="shared" si="1544"/>
        <v>9.4161870870630108E-7</v>
      </c>
      <c r="BG4883" s="159" t="str">
        <f t="shared" si="1545"/>
        <v/>
      </c>
    </row>
    <row r="4884" spans="54:59" ht="20.100000000000001" customHeight="1" x14ac:dyDescent="0.25">
      <c r="BB4884" s="147"/>
      <c r="BC4884" s="147">
        <f t="shared" si="1546"/>
        <v>26.847999999998088</v>
      </c>
      <c r="BD4884" s="163">
        <f t="shared" si="1547"/>
        <v>3.5493743135891814E-4</v>
      </c>
      <c r="BE4884" s="147">
        <f t="shared" si="1548"/>
        <v>9.3916987407128378E-7</v>
      </c>
      <c r="BF4884" s="147">
        <f t="shared" si="1544"/>
        <v>9.3916987407128378E-7</v>
      </c>
      <c r="BG4884" s="159" t="str">
        <f t="shared" si="1545"/>
        <v/>
      </c>
    </row>
    <row r="4885" spans="54:59" ht="20.100000000000001" customHeight="1" x14ac:dyDescent="0.25">
      <c r="BB4885" s="147"/>
      <c r="BC4885" s="147">
        <f t="shared" si="1546"/>
        <v>26.854399999998087</v>
      </c>
      <c r="BD4885" s="163">
        <f t="shared" si="1547"/>
        <v>3.5399826148484686E-4</v>
      </c>
      <c r="BE4885" s="147">
        <f t="shared" si="1548"/>
        <v>9.3672727499466858E-7</v>
      </c>
      <c r="BF4885" s="147">
        <f t="shared" si="1544"/>
        <v>9.3672727499466858E-7</v>
      </c>
      <c r="BG4885" s="159" t="str">
        <f t="shared" si="1545"/>
        <v/>
      </c>
    </row>
    <row r="4886" spans="54:59" ht="20.100000000000001" customHeight="1" x14ac:dyDescent="0.25">
      <c r="BB4886" s="147"/>
      <c r="BC4886" s="147">
        <f t="shared" si="1546"/>
        <v>26.860799999998086</v>
      </c>
      <c r="BD4886" s="163">
        <f t="shared" si="1547"/>
        <v>3.5306153420985219E-4</v>
      </c>
      <c r="BE4886" s="147">
        <f t="shared" si="1548"/>
        <v>9.3429089601275092E-7</v>
      </c>
      <c r="BF4886" s="147">
        <f t="shared" si="1544"/>
        <v>9.3429089601275092E-7</v>
      </c>
      <c r="BG4886" s="159" t="str">
        <f t="shared" si="1545"/>
        <v/>
      </c>
    </row>
    <row r="4887" spans="54:59" ht="20.100000000000001" customHeight="1" x14ac:dyDescent="0.25">
      <c r="BB4887" s="147"/>
      <c r="BC4887" s="147">
        <f t="shared" si="1546"/>
        <v>26.867199999998086</v>
      </c>
      <c r="BD4887" s="163">
        <f t="shared" si="1547"/>
        <v>3.5212724331383944E-4</v>
      </c>
      <c r="BE4887" s="147">
        <f t="shared" si="1548"/>
        <v>9.3186072170345965E-7</v>
      </c>
      <c r="BF4887" s="147">
        <f t="shared" si="1544"/>
        <v>9.3186072170345965E-7</v>
      </c>
      <c r="BG4887" s="159" t="str">
        <f t="shared" si="1545"/>
        <v/>
      </c>
    </row>
    <row r="4888" spans="54:59" ht="20.100000000000001" customHeight="1" x14ac:dyDescent="0.25">
      <c r="BB4888" s="147"/>
      <c r="BC4888" s="147">
        <f t="shared" si="1546"/>
        <v>26.873599999998085</v>
      </c>
      <c r="BD4888" s="163">
        <f t="shared" si="1547"/>
        <v>3.5119538259213598E-4</v>
      </c>
      <c r="BE4888" s="147">
        <f t="shared" si="1548"/>
        <v>9.2943673667670755E-7</v>
      </c>
      <c r="BF4888" s="147">
        <f t="shared" si="1544"/>
        <v>9.2943673667670755E-7</v>
      </c>
      <c r="BG4888" s="159" t="str">
        <f t="shared" si="1545"/>
        <v/>
      </c>
    </row>
    <row r="4889" spans="54:59" ht="20.100000000000001" customHeight="1" x14ac:dyDescent="0.25">
      <c r="BB4889" s="147"/>
      <c r="BC4889" s="147">
        <f t="shared" si="1546"/>
        <v>26.879999999998084</v>
      </c>
      <c r="BD4889" s="163">
        <f t="shared" si="1547"/>
        <v>3.5026594585545927E-4</v>
      </c>
      <c r="BE4889" s="147">
        <f t="shared" si="1548"/>
        <v>9.2701892558371551E-7</v>
      </c>
      <c r="BF4889" s="147">
        <f t="shared" si="1544"/>
        <v>9.2701892558371551E-7</v>
      </c>
      <c r="BG4889" s="159" t="str">
        <f t="shared" si="1545"/>
        <v/>
      </c>
    </row>
    <row r="4890" spans="54:59" ht="20.100000000000001" customHeight="1" x14ac:dyDescent="0.25">
      <c r="BB4890" s="147"/>
      <c r="BC4890" s="147">
        <f t="shared" si="1546"/>
        <v>26.886399999998083</v>
      </c>
      <c r="BD4890" s="163">
        <f t="shared" si="1547"/>
        <v>3.4933892692987556E-4</v>
      </c>
      <c r="BE4890" s="147">
        <f t="shared" si="1548"/>
        <v>9.2460727311104943E-7</v>
      </c>
      <c r="BF4890" s="147">
        <f t="shared" si="1544"/>
        <v>9.2460727311104943E-7</v>
      </c>
      <c r="BG4890" s="159" t="str">
        <f t="shared" si="1545"/>
        <v/>
      </c>
    </row>
    <row r="4891" spans="54:59" ht="20.100000000000001" customHeight="1" x14ac:dyDescent="0.25">
      <c r="BB4891" s="147"/>
      <c r="BC4891" s="147">
        <f t="shared" si="1546"/>
        <v>26.892799999998083</v>
      </c>
      <c r="BD4891" s="163">
        <f t="shared" si="1547"/>
        <v>3.4841431965676451E-4</v>
      </c>
      <c r="BE4891" s="147">
        <f t="shared" si="1548"/>
        <v>9.2220176398089123E-7</v>
      </c>
      <c r="BF4891" s="147">
        <f t="shared" si="1544"/>
        <v>9.2220176398089123E-7</v>
      </c>
      <c r="BG4891" s="159" t="str">
        <f t="shared" si="1545"/>
        <v/>
      </c>
    </row>
    <row r="4892" spans="54:59" ht="20.100000000000001" customHeight="1" x14ac:dyDescent="0.25">
      <c r="BB4892" s="147"/>
      <c r="BC4892" s="147">
        <f t="shared" si="1546"/>
        <v>26.899199999998082</v>
      </c>
      <c r="BD4892" s="163">
        <f t="shared" si="1547"/>
        <v>3.4749211789278362E-4</v>
      </c>
      <c r="BE4892" s="147">
        <f t="shared" si="1548"/>
        <v>9.1980238295374939E-7</v>
      </c>
      <c r="BF4892" s="147">
        <f t="shared" si="1544"/>
        <v>9.1980238295374939E-7</v>
      </c>
      <c r="BG4892" s="159" t="str">
        <f t="shared" si="1545"/>
        <v/>
      </c>
    </row>
    <row r="4893" spans="54:59" ht="20.100000000000001" customHeight="1" x14ac:dyDescent="0.25">
      <c r="BB4893" s="147"/>
      <c r="BC4893" s="147">
        <f t="shared" si="1546"/>
        <v>26.905599999998081</v>
      </c>
      <c r="BD4893" s="163">
        <f t="shared" si="1547"/>
        <v>3.4657231550982987E-4</v>
      </c>
      <c r="BE4893" s="147">
        <f t="shared" si="1548"/>
        <v>9.1740911482439316E-7</v>
      </c>
      <c r="BF4893" s="147">
        <f t="shared" si="1544"/>
        <v>9.1740911482439316E-7</v>
      </c>
      <c r="BG4893" s="159" t="str">
        <f t="shared" si="1545"/>
        <v/>
      </c>
    </row>
    <row r="4894" spans="54:59" ht="20.100000000000001" customHeight="1" x14ac:dyDescent="0.25">
      <c r="BB4894" s="147"/>
      <c r="BC4894" s="147">
        <f t="shared" si="1546"/>
        <v>26.911999999998081</v>
      </c>
      <c r="BD4894" s="163">
        <f t="shared" si="1547"/>
        <v>3.4565490639500547E-4</v>
      </c>
      <c r="BE4894" s="147">
        <f t="shared" si="1548"/>
        <v>9.1502194442591835E-7</v>
      </c>
      <c r="BF4894" s="147">
        <f t="shared" si="1544"/>
        <v>9.1502194442591835E-7</v>
      </c>
      <c r="BG4894" s="159" t="str">
        <f t="shared" si="1545"/>
        <v/>
      </c>
    </row>
    <row r="4895" spans="54:59" ht="20.100000000000001" customHeight="1" x14ac:dyDescent="0.25">
      <c r="BB4895" s="147"/>
      <c r="BC4895" s="147">
        <f t="shared" si="1546"/>
        <v>26.91839999999808</v>
      </c>
      <c r="BD4895" s="163">
        <f t="shared" si="1547"/>
        <v>3.4473988445057955E-4</v>
      </c>
      <c r="BE4895" s="147">
        <f t="shared" si="1548"/>
        <v>9.1264085662774155E-7</v>
      </c>
      <c r="BF4895" s="147">
        <f t="shared" si="1544"/>
        <v>9.1264085662774155E-7</v>
      </c>
      <c r="BG4895" s="159" t="str">
        <f t="shared" si="1545"/>
        <v/>
      </c>
    </row>
    <row r="4896" spans="54:59" ht="20.100000000000001" customHeight="1" x14ac:dyDescent="0.25">
      <c r="BB4896" s="147"/>
      <c r="BC4896" s="147">
        <f t="shared" si="1546"/>
        <v>26.924799999998079</v>
      </c>
      <c r="BD4896" s="163">
        <f t="shared" si="1547"/>
        <v>3.4382724359395181E-4</v>
      </c>
      <c r="BE4896" s="147">
        <f t="shared" si="1548"/>
        <v>9.1026583633516643E-7</v>
      </c>
      <c r="BF4896" s="147">
        <f t="shared" si="1544"/>
        <v>9.1026583633516643E-7</v>
      </c>
      <c r="BG4896" s="159" t="str">
        <f t="shared" si="1545"/>
        <v/>
      </c>
    </row>
    <row r="4897" spans="54:59" ht="20.100000000000001" customHeight="1" x14ac:dyDescent="0.25">
      <c r="BB4897" s="147"/>
      <c r="BC4897" s="147">
        <f t="shared" si="1546"/>
        <v>26.931199999998078</v>
      </c>
      <c r="BD4897" s="163">
        <f t="shared" si="1547"/>
        <v>3.4291697775761665E-4</v>
      </c>
      <c r="BE4897" s="147">
        <f t="shared" si="1548"/>
        <v>9.0789686848781167E-7</v>
      </c>
      <c r="BF4897" s="147">
        <f t="shared" si="1544"/>
        <v>9.0789686848781167E-7</v>
      </c>
      <c r="BG4897" s="159" t="str">
        <f t="shared" si="1545"/>
        <v/>
      </c>
    </row>
    <row r="4898" spans="54:59" ht="20.100000000000001" customHeight="1" x14ac:dyDescent="0.25">
      <c r="BB4898" s="147"/>
      <c r="BC4898" s="147">
        <f t="shared" si="1546"/>
        <v>26.937599999998078</v>
      </c>
      <c r="BD4898" s="163">
        <f t="shared" si="1547"/>
        <v>3.4200908088912883E-4</v>
      </c>
      <c r="BE4898" s="147">
        <f t="shared" si="1548"/>
        <v>9.0553393806622456E-7</v>
      </c>
      <c r="BF4898" s="147">
        <f t="shared" si="1544"/>
        <v>9.0553393806622456E-7</v>
      </c>
      <c r="BG4898" s="159" t="str">
        <f t="shared" si="1545"/>
        <v/>
      </c>
    </row>
    <row r="4899" spans="54:59" ht="20.100000000000001" customHeight="1" x14ac:dyDescent="0.25">
      <c r="BB4899" s="147"/>
      <c r="BC4899" s="147">
        <f t="shared" si="1546"/>
        <v>26.943999999998077</v>
      </c>
      <c r="BD4899" s="163">
        <f t="shared" si="1547"/>
        <v>3.4110354695106261E-4</v>
      </c>
      <c r="BE4899" s="147">
        <f t="shared" si="1548"/>
        <v>9.0317703008082218E-7</v>
      </c>
      <c r="BF4899" s="147">
        <f t="shared" si="1544"/>
        <v>9.0317703008082218E-7</v>
      </c>
      <c r="BG4899" s="159" t="str">
        <f t="shared" si="1545"/>
        <v/>
      </c>
    </row>
    <row r="4900" spans="54:59" ht="20.100000000000001" customHeight="1" x14ac:dyDescent="0.25">
      <c r="BB4900" s="147"/>
      <c r="BC4900" s="147">
        <f t="shared" si="1546"/>
        <v>26.950399999998076</v>
      </c>
      <c r="BD4900" s="163">
        <f t="shared" si="1547"/>
        <v>3.4020036992098179E-4</v>
      </c>
      <c r="BE4900" s="147">
        <f t="shared" si="1548"/>
        <v>9.0082612958235393E-7</v>
      </c>
      <c r="BF4900" s="147">
        <f t="shared" si="1544"/>
        <v>9.0082612958235393E-7</v>
      </c>
      <c r="BG4900" s="159" t="str">
        <f t="shared" si="1545"/>
        <v/>
      </c>
    </row>
    <row r="4901" spans="54:59" ht="20.100000000000001" customHeight="1" x14ac:dyDescent="0.25">
      <c r="BB4901" s="147"/>
      <c r="BC4901" s="147">
        <f t="shared" si="1546"/>
        <v>26.956799999998076</v>
      </c>
      <c r="BD4901" s="163">
        <f t="shared" si="1547"/>
        <v>3.3929954379139943E-4</v>
      </c>
      <c r="BE4901" s="147">
        <f t="shared" si="1548"/>
        <v>8.9848122165680578E-7</v>
      </c>
      <c r="BF4901" s="147">
        <f t="shared" si="1544"/>
        <v>8.9848122165680578E-7</v>
      </c>
      <c r="BG4901" s="159" t="str">
        <f t="shared" si="1545"/>
        <v/>
      </c>
    </row>
    <row r="4902" spans="54:59" ht="20.100000000000001" customHeight="1" x14ac:dyDescent="0.25">
      <c r="BB4902" s="147"/>
      <c r="BC4902" s="147">
        <f t="shared" si="1546"/>
        <v>26.963199999998075</v>
      </c>
      <c r="BD4902" s="163">
        <f t="shared" si="1547"/>
        <v>3.3840106256974263E-4</v>
      </c>
      <c r="BE4902" s="147">
        <f t="shared" si="1548"/>
        <v>8.9614229142442447E-7</v>
      </c>
      <c r="BF4902" s="147">
        <f t="shared" si="1544"/>
        <v>8.9614229142442447E-7</v>
      </c>
      <c r="BG4902" s="159" t="str">
        <f t="shared" si="1545"/>
        <v/>
      </c>
    </row>
    <row r="4903" spans="54:59" ht="20.100000000000001" customHeight="1" x14ac:dyDescent="0.25">
      <c r="BB4903" s="147"/>
      <c r="BC4903" s="147">
        <f t="shared" si="1546"/>
        <v>26.969599999998074</v>
      </c>
      <c r="BD4903" s="163">
        <f t="shared" si="1547"/>
        <v>3.375049202783182E-4</v>
      </c>
      <c r="BE4903" s="147">
        <f t="shared" si="1548"/>
        <v>8.9380932404194017E-7</v>
      </c>
      <c r="BF4903" s="147">
        <f t="shared" si="1544"/>
        <v>8.9380932404194017E-7</v>
      </c>
      <c r="BG4903" s="159" t="str">
        <f t="shared" si="1545"/>
        <v/>
      </c>
    </row>
    <row r="4904" spans="54:59" ht="20.100000000000001" customHeight="1" x14ac:dyDescent="0.25">
      <c r="BB4904" s="147"/>
      <c r="BC4904" s="147">
        <f t="shared" si="1546"/>
        <v>26.975999999998074</v>
      </c>
      <c r="BD4904" s="163">
        <f t="shared" si="1547"/>
        <v>3.3661111095427626E-4</v>
      </c>
      <c r="BE4904" s="147">
        <f t="shared" si="1548"/>
        <v>8.9148230470164486E-7</v>
      </c>
      <c r="BF4904" s="147">
        <f t="shared" si="1544"/>
        <v>8.9148230470164486E-7</v>
      </c>
      <c r="BG4904" s="159" t="str">
        <f t="shared" si="1545"/>
        <v/>
      </c>
    </row>
    <row r="4905" spans="54:59" ht="20.100000000000001" customHeight="1" x14ac:dyDescent="0.25">
      <c r="BB4905" s="147"/>
      <c r="BC4905" s="147">
        <f t="shared" si="1546"/>
        <v>26.982399999998073</v>
      </c>
      <c r="BD4905" s="163">
        <f t="shared" si="1547"/>
        <v>3.3571962864957462E-4</v>
      </c>
      <c r="BE4905" s="147">
        <f t="shared" si="1548"/>
        <v>8.8916121863258498E-7</v>
      </c>
      <c r="BF4905" s="147">
        <f t="shared" si="1544"/>
        <v>8.8916121863258498E-7</v>
      </c>
      <c r="BG4905" s="159" t="str">
        <f t="shared" si="1545"/>
        <v/>
      </c>
    </row>
    <row r="4906" spans="54:59" ht="20.100000000000001" customHeight="1" x14ac:dyDescent="0.25">
      <c r="BB4906" s="147"/>
      <c r="BC4906" s="147">
        <f t="shared" si="1546"/>
        <v>26.988799999998072</v>
      </c>
      <c r="BD4906" s="163">
        <f t="shared" si="1547"/>
        <v>3.3483046743094203E-4</v>
      </c>
      <c r="BE4906" s="147">
        <f t="shared" si="1548"/>
        <v>8.8684605109714621E-7</v>
      </c>
      <c r="BF4906" s="147">
        <f t="shared" si="1544"/>
        <v>8.8684605109714621E-7</v>
      </c>
      <c r="BG4906" s="159" t="str">
        <f t="shared" si="1545"/>
        <v/>
      </c>
    </row>
    <row r="4907" spans="54:59" ht="20.100000000000001" customHeight="1" x14ac:dyDescent="0.25">
      <c r="BB4907" s="147"/>
      <c r="BC4907" s="147">
        <f t="shared" si="1546"/>
        <v>26.995199999998071</v>
      </c>
      <c r="BD4907" s="163">
        <f t="shared" si="1547"/>
        <v>3.3394362137984489E-4</v>
      </c>
      <c r="BE4907" s="147">
        <f t="shared" si="1548"/>
        <v>8.8453678739387233E-7</v>
      </c>
      <c r="BF4907" s="147">
        <f t="shared" si="1544"/>
        <v>8.8453678739387233E-7</v>
      </c>
      <c r="BG4907" s="159" t="str">
        <f t="shared" si="1545"/>
        <v/>
      </c>
    </row>
    <row r="4908" spans="54:59" ht="20.100000000000001" customHeight="1" x14ac:dyDescent="0.25">
      <c r="BB4908" s="147"/>
      <c r="BC4908" s="147">
        <f t="shared" si="1546"/>
        <v>27.001599999998071</v>
      </c>
      <c r="BD4908" s="163">
        <f t="shared" si="1547"/>
        <v>3.3305908459245102E-4</v>
      </c>
      <c r="BE4908" s="147">
        <f t="shared" si="1548"/>
        <v>8.822334128569774E-7</v>
      </c>
      <c r="BF4908" s="147">
        <f t="shared" si="1544"/>
        <v>8.822334128569774E-7</v>
      </c>
      <c r="BG4908" s="159" t="str">
        <f t="shared" si="1545"/>
        <v/>
      </c>
    </row>
    <row r="4909" spans="54:59" ht="20.100000000000001" customHeight="1" x14ac:dyDescent="0.25">
      <c r="BB4909" s="147"/>
      <c r="BC4909" s="147">
        <f t="shared" si="1546"/>
        <v>27.00799999999807</v>
      </c>
      <c r="BD4909" s="163">
        <f t="shared" si="1547"/>
        <v>3.3217685117959404E-4</v>
      </c>
      <c r="BE4909" s="147">
        <f t="shared" si="1548"/>
        <v>8.7993591285721309E-7</v>
      </c>
      <c r="BF4909" s="147">
        <f t="shared" si="1544"/>
        <v>8.7993591285721309E-7</v>
      </c>
      <c r="BG4909" s="159" t="str">
        <f t="shared" si="1545"/>
        <v/>
      </c>
    </row>
    <row r="4910" spans="54:59" ht="20.100000000000001" customHeight="1" x14ac:dyDescent="0.25">
      <c r="BB4910" s="147"/>
      <c r="BC4910" s="147">
        <f t="shared" si="1546"/>
        <v>27.014399999998069</v>
      </c>
      <c r="BD4910" s="163">
        <f t="shared" si="1547"/>
        <v>3.3129691526673682E-4</v>
      </c>
      <c r="BE4910" s="147">
        <f t="shared" si="1548"/>
        <v>8.7764427279650187E-7</v>
      </c>
      <c r="BF4910" s="147">
        <f t="shared" si="1544"/>
        <v>8.7764427279650187E-7</v>
      </c>
      <c r="BG4910" s="159" t="str">
        <f t="shared" si="1545"/>
        <v/>
      </c>
    </row>
    <row r="4911" spans="54:59" ht="20.100000000000001" customHeight="1" x14ac:dyDescent="0.25">
      <c r="BB4911" s="147"/>
      <c r="BC4911" s="147">
        <f t="shared" si="1546"/>
        <v>27.020799999998069</v>
      </c>
      <c r="BD4911" s="163">
        <f t="shared" si="1547"/>
        <v>3.3041927099394032E-4</v>
      </c>
      <c r="BE4911" s="147">
        <f t="shared" si="1548"/>
        <v>8.7535847811558067E-7</v>
      </c>
      <c r="BF4911" s="147">
        <f t="shared" si="1544"/>
        <v>8.7535847811558067E-7</v>
      </c>
      <c r="BG4911" s="159" t="str">
        <f t="shared" si="1545"/>
        <v/>
      </c>
    </row>
    <row r="4912" spans="54:59" ht="20.100000000000001" customHeight="1" x14ac:dyDescent="0.25">
      <c r="BB4912" s="147"/>
      <c r="BC4912" s="147">
        <f t="shared" si="1546"/>
        <v>27.027199999998068</v>
      </c>
      <c r="BD4912" s="163">
        <f t="shared" si="1547"/>
        <v>3.2954391251582474E-4</v>
      </c>
      <c r="BE4912" s="147">
        <f t="shared" si="1548"/>
        <v>8.7307851428944719E-7</v>
      </c>
      <c r="BF4912" s="147">
        <f t="shared" si="1544"/>
        <v>8.7307851428944719E-7</v>
      </c>
      <c r="BG4912" s="159" t="str">
        <f t="shared" si="1545"/>
        <v/>
      </c>
    </row>
    <row r="4913" spans="54:59" ht="20.100000000000001" customHeight="1" x14ac:dyDescent="0.25">
      <c r="BB4913" s="147"/>
      <c r="BC4913" s="147">
        <f t="shared" si="1546"/>
        <v>27.033599999998067</v>
      </c>
      <c r="BD4913" s="163">
        <f t="shared" si="1547"/>
        <v>3.286708340015353E-4</v>
      </c>
      <c r="BE4913" s="147">
        <f t="shared" si="1548"/>
        <v>8.7080436682605887E-7</v>
      </c>
      <c r="BF4913" s="147">
        <f t="shared" ref="BF4913:BF4976" si="1549">IF(BD4913&lt;(1-$BB$693),BE4913,"")</f>
        <v>8.7080436682605887E-7</v>
      </c>
      <c r="BG4913" s="159" t="str">
        <f t="shared" ref="BG4913:BG4976" si="1550">IF(BD4913&lt;(1-$BB$699),BE4913,"")</f>
        <v/>
      </c>
    </row>
    <row r="4914" spans="54:59" ht="20.100000000000001" customHeight="1" x14ac:dyDescent="0.25">
      <c r="BB4914" s="147"/>
      <c r="BC4914" s="147">
        <f t="shared" ref="BC4914:BC4977" si="1551">BC4913+$BF$686</f>
        <v>27.039999999998066</v>
      </c>
      <c r="BD4914" s="163">
        <f t="shared" ref="BD4914:BD4977" si="1552">_xlfn.CHISQ.DIST.RT(BC4914,7)</f>
        <v>3.2780002963470924E-4</v>
      </c>
      <c r="BE4914" s="147">
        <f t="shared" ref="BE4914:BE4977" si="1553">BD4914-BD4915</f>
        <v>8.6853602127056131E-7</v>
      </c>
      <c r="BF4914" s="147">
        <f t="shared" si="1549"/>
        <v>8.6853602127056131E-7</v>
      </c>
      <c r="BG4914" s="159" t="str">
        <f t="shared" si="1550"/>
        <v/>
      </c>
    </row>
    <row r="4915" spans="54:59" ht="20.100000000000001" customHeight="1" x14ac:dyDescent="0.25">
      <c r="BB4915" s="147"/>
      <c r="BC4915" s="147">
        <f t="shared" si="1551"/>
        <v>27.046399999998066</v>
      </c>
      <c r="BD4915" s="163">
        <f t="shared" si="1552"/>
        <v>3.2693149361343867E-4</v>
      </c>
      <c r="BE4915" s="147">
        <f t="shared" si="1553"/>
        <v>8.6627346320111405E-7</v>
      </c>
      <c r="BF4915" s="147">
        <f t="shared" si="1549"/>
        <v>8.6627346320111405E-7</v>
      </c>
      <c r="BG4915" s="159" t="str">
        <f t="shared" si="1550"/>
        <v/>
      </c>
    </row>
    <row r="4916" spans="54:59" ht="20.100000000000001" customHeight="1" x14ac:dyDescent="0.25">
      <c r="BB4916" s="147"/>
      <c r="BC4916" s="147">
        <f t="shared" si="1551"/>
        <v>27.052799999998065</v>
      </c>
      <c r="BD4916" s="163">
        <f t="shared" si="1552"/>
        <v>3.2606522015023756E-4</v>
      </c>
      <c r="BE4916" s="147">
        <f t="shared" si="1553"/>
        <v>8.6401667823127583E-7</v>
      </c>
      <c r="BF4916" s="147">
        <f t="shared" si="1549"/>
        <v>8.6401667823127583E-7</v>
      </c>
      <c r="BG4916" s="159" t="str">
        <f t="shared" si="1550"/>
        <v/>
      </c>
    </row>
    <row r="4917" spans="54:59" ht="20.100000000000001" customHeight="1" x14ac:dyDescent="0.25">
      <c r="BB4917" s="147"/>
      <c r="BC4917" s="147">
        <f t="shared" si="1551"/>
        <v>27.059199999998064</v>
      </c>
      <c r="BD4917" s="163">
        <f t="shared" si="1552"/>
        <v>3.2520120347200629E-4</v>
      </c>
      <c r="BE4917" s="147">
        <f t="shared" si="1553"/>
        <v>8.6176565200881197E-7</v>
      </c>
      <c r="BF4917" s="147">
        <f t="shared" si="1549"/>
        <v>8.6176565200881197E-7</v>
      </c>
      <c r="BG4917" s="159" t="str">
        <f t="shared" si="1550"/>
        <v/>
      </c>
    </row>
    <row r="4918" spans="54:59" ht="20.100000000000001" customHeight="1" x14ac:dyDescent="0.25">
      <c r="BB4918" s="147"/>
      <c r="BC4918" s="147">
        <f t="shared" si="1551"/>
        <v>27.065599999998064</v>
      </c>
      <c r="BD4918" s="163">
        <f t="shared" si="1552"/>
        <v>3.2433943781999747E-4</v>
      </c>
      <c r="BE4918" s="147">
        <f t="shared" si="1553"/>
        <v>8.5952037021780857E-7</v>
      </c>
      <c r="BF4918" s="147">
        <f t="shared" si="1549"/>
        <v>8.5952037021780857E-7</v>
      </c>
      <c r="BG4918" s="159" t="str">
        <f t="shared" si="1550"/>
        <v/>
      </c>
    </row>
    <row r="4919" spans="54:59" ht="20.100000000000001" customHeight="1" x14ac:dyDescent="0.25">
      <c r="BB4919" s="147"/>
      <c r="BC4919" s="147">
        <f t="shared" si="1551"/>
        <v>27.071999999998063</v>
      </c>
      <c r="BD4919" s="163">
        <f t="shared" si="1552"/>
        <v>3.2347991744977966E-4</v>
      </c>
      <c r="BE4919" s="147">
        <f t="shared" si="1553"/>
        <v>8.5728081857330569E-7</v>
      </c>
      <c r="BF4919" s="147">
        <f t="shared" si="1549"/>
        <v>8.5728081857330569E-7</v>
      </c>
      <c r="BG4919" s="159" t="str">
        <f t="shared" si="1550"/>
        <v/>
      </c>
    </row>
    <row r="4920" spans="54:59" ht="20.100000000000001" customHeight="1" x14ac:dyDescent="0.25">
      <c r="BB4920" s="147"/>
      <c r="BC4920" s="147">
        <f t="shared" si="1551"/>
        <v>27.078399999998062</v>
      </c>
      <c r="BD4920" s="163">
        <f t="shared" si="1552"/>
        <v>3.2262263663120636E-4</v>
      </c>
      <c r="BE4920" s="147">
        <f t="shared" si="1553"/>
        <v>8.5504698282742311E-7</v>
      </c>
      <c r="BF4920" s="147">
        <f t="shared" si="1549"/>
        <v>8.5504698282742311E-7</v>
      </c>
      <c r="BG4920" s="159" t="str">
        <f t="shared" si="1550"/>
        <v/>
      </c>
    </row>
    <row r="4921" spans="54:59" ht="20.100000000000001" customHeight="1" x14ac:dyDescent="0.25">
      <c r="BB4921" s="147"/>
      <c r="BC4921" s="147">
        <f t="shared" si="1551"/>
        <v>27.084799999998062</v>
      </c>
      <c r="BD4921" s="163">
        <f t="shared" si="1552"/>
        <v>3.2176758964837894E-4</v>
      </c>
      <c r="BE4921" s="147">
        <f t="shared" si="1553"/>
        <v>8.5281884876551141E-7</v>
      </c>
      <c r="BF4921" s="147">
        <f t="shared" si="1549"/>
        <v>8.5281884876551141E-7</v>
      </c>
      <c r="BG4921" s="159" t="str">
        <f t="shared" si="1550"/>
        <v/>
      </c>
    </row>
    <row r="4922" spans="54:59" ht="20.100000000000001" customHeight="1" x14ac:dyDescent="0.25">
      <c r="BB4922" s="147"/>
      <c r="BC4922" s="147">
        <f t="shared" si="1551"/>
        <v>27.091199999998061</v>
      </c>
      <c r="BD4922" s="163">
        <f t="shared" si="1552"/>
        <v>3.2091477079961342E-4</v>
      </c>
      <c r="BE4922" s="147">
        <f t="shared" si="1553"/>
        <v>8.505964022068567E-7</v>
      </c>
      <c r="BF4922" s="147">
        <f t="shared" si="1549"/>
        <v>8.505964022068567E-7</v>
      </c>
      <c r="BG4922" s="159" t="str">
        <f t="shared" si="1550"/>
        <v/>
      </c>
    </row>
    <row r="4923" spans="54:59" ht="20.100000000000001" customHeight="1" x14ac:dyDescent="0.25">
      <c r="BB4923" s="147"/>
      <c r="BC4923" s="147">
        <f t="shared" si="1551"/>
        <v>27.09759999999806</v>
      </c>
      <c r="BD4923" s="163">
        <f t="shared" si="1552"/>
        <v>3.2006417439740657E-4</v>
      </c>
      <c r="BE4923" s="147">
        <f t="shared" si="1553"/>
        <v>8.4837962900663217E-7</v>
      </c>
      <c r="BF4923" s="147">
        <f t="shared" si="1549"/>
        <v>8.4837962900663217E-7</v>
      </c>
      <c r="BG4923" s="159" t="str">
        <f t="shared" si="1550"/>
        <v/>
      </c>
    </row>
    <row r="4924" spans="54:59" ht="20.100000000000001" customHeight="1" x14ac:dyDescent="0.25">
      <c r="BB4924" s="147"/>
      <c r="BC4924" s="147">
        <f t="shared" si="1551"/>
        <v>27.103999999998059</v>
      </c>
      <c r="BD4924" s="163">
        <f t="shared" si="1552"/>
        <v>3.1921579476839994E-4</v>
      </c>
      <c r="BE4924" s="147">
        <f t="shared" si="1553"/>
        <v>8.4616851505107341E-7</v>
      </c>
      <c r="BF4924" s="147">
        <f t="shared" si="1549"/>
        <v>8.4616851505107341E-7</v>
      </c>
      <c r="BG4924" s="159" t="str">
        <f t="shared" si="1550"/>
        <v/>
      </c>
    </row>
    <row r="4925" spans="54:59" ht="20.100000000000001" customHeight="1" x14ac:dyDescent="0.25">
      <c r="BB4925" s="147"/>
      <c r="BC4925" s="147">
        <f t="shared" si="1551"/>
        <v>27.110399999998059</v>
      </c>
      <c r="BD4925" s="163">
        <f t="shared" si="1552"/>
        <v>3.1836962625334886E-4</v>
      </c>
      <c r="BE4925" s="147">
        <f t="shared" si="1553"/>
        <v>8.4396304626300784E-7</v>
      </c>
      <c r="BF4925" s="147">
        <f t="shared" si="1549"/>
        <v>8.4396304626300784E-7</v>
      </c>
      <c r="BG4925" s="159" t="str">
        <f t="shared" si="1550"/>
        <v/>
      </c>
    </row>
    <row r="4926" spans="54:59" ht="20.100000000000001" customHeight="1" x14ac:dyDescent="0.25">
      <c r="BB4926" s="147"/>
      <c r="BC4926" s="147">
        <f t="shared" si="1551"/>
        <v>27.116799999998058</v>
      </c>
      <c r="BD4926" s="163">
        <f t="shared" si="1552"/>
        <v>3.1752566320708585E-4</v>
      </c>
      <c r="BE4926" s="147">
        <f t="shared" si="1553"/>
        <v>8.4176320859692157E-7</v>
      </c>
      <c r="BF4926" s="147">
        <f t="shared" si="1549"/>
        <v>8.4176320859692157E-7</v>
      </c>
      <c r="BG4926" s="159" t="str">
        <f t="shared" si="1550"/>
        <v/>
      </c>
    </row>
    <row r="4927" spans="54:59" ht="20.100000000000001" customHeight="1" x14ac:dyDescent="0.25">
      <c r="BB4927" s="147"/>
      <c r="BC4927" s="147">
        <f t="shared" si="1551"/>
        <v>27.123199999998057</v>
      </c>
      <c r="BD4927" s="163">
        <f t="shared" si="1552"/>
        <v>3.1668389999848893E-4</v>
      </c>
      <c r="BE4927" s="147">
        <f t="shared" si="1553"/>
        <v>8.3956898804340464E-7</v>
      </c>
      <c r="BF4927" s="147">
        <f t="shared" si="1549"/>
        <v>8.3956898804340464E-7</v>
      </c>
      <c r="BG4927" s="159" t="str">
        <f t="shared" si="1550"/>
        <v/>
      </c>
    </row>
    <row r="4928" spans="54:59" ht="20.100000000000001" customHeight="1" x14ac:dyDescent="0.25">
      <c r="BB4928" s="147"/>
      <c r="BC4928" s="147">
        <f t="shared" si="1551"/>
        <v>27.129599999998057</v>
      </c>
      <c r="BD4928" s="163">
        <f t="shared" si="1552"/>
        <v>3.1584433101044553E-4</v>
      </c>
      <c r="BE4928" s="147">
        <f t="shared" si="1553"/>
        <v>8.373803706245974E-7</v>
      </c>
      <c r="BF4928" s="147">
        <f t="shared" si="1549"/>
        <v>8.373803706245974E-7</v>
      </c>
      <c r="BG4928" s="159" t="str">
        <f t="shared" si="1550"/>
        <v/>
      </c>
    </row>
    <row r="4929" spans="54:59" ht="20.100000000000001" customHeight="1" x14ac:dyDescent="0.25">
      <c r="BB4929" s="147"/>
      <c r="BC4929" s="147">
        <f t="shared" si="1551"/>
        <v>27.135999999998056</v>
      </c>
      <c r="BD4929" s="163">
        <f t="shared" si="1552"/>
        <v>3.1500695063982093E-4</v>
      </c>
      <c r="BE4929" s="147">
        <f t="shared" si="1553"/>
        <v>8.3519734239798516E-7</v>
      </c>
      <c r="BF4929" s="147">
        <f t="shared" si="1549"/>
        <v>8.3519734239798516E-7</v>
      </c>
      <c r="BG4929" s="159" t="str">
        <f t="shared" si="1550"/>
        <v/>
      </c>
    </row>
    <row r="4930" spans="54:59" ht="20.100000000000001" customHeight="1" x14ac:dyDescent="0.25">
      <c r="BB4930" s="147"/>
      <c r="BC4930" s="147">
        <f t="shared" si="1551"/>
        <v>27.142399999998055</v>
      </c>
      <c r="BD4930" s="163">
        <f t="shared" si="1552"/>
        <v>3.1417175329742295E-4</v>
      </c>
      <c r="BE4930" s="147">
        <f t="shared" si="1553"/>
        <v>8.3301988945319984E-7</v>
      </c>
      <c r="BF4930" s="147">
        <f t="shared" si="1549"/>
        <v>8.3301988945319984E-7</v>
      </c>
      <c r="BG4930" s="159" t="str">
        <f t="shared" si="1550"/>
        <v/>
      </c>
    </row>
    <row r="4931" spans="54:59" ht="20.100000000000001" customHeight="1" x14ac:dyDescent="0.25">
      <c r="BB4931" s="147"/>
      <c r="BC4931" s="147">
        <f t="shared" si="1551"/>
        <v>27.148799999998054</v>
      </c>
      <c r="BD4931" s="163">
        <f t="shared" si="1552"/>
        <v>3.1333873340796975E-4</v>
      </c>
      <c r="BE4931" s="147">
        <f t="shared" si="1553"/>
        <v>8.3084799791467625E-7</v>
      </c>
      <c r="BF4931" s="147">
        <f t="shared" si="1549"/>
        <v>8.3084799791467625E-7</v>
      </c>
      <c r="BG4931" s="159" t="str">
        <f t="shared" si="1550"/>
        <v/>
      </c>
    </row>
    <row r="4932" spans="54:59" ht="20.100000000000001" customHeight="1" x14ac:dyDescent="0.25">
      <c r="BB4932" s="147"/>
      <c r="BC4932" s="147">
        <f t="shared" si="1551"/>
        <v>27.155199999998054</v>
      </c>
      <c r="BD4932" s="163">
        <f t="shared" si="1552"/>
        <v>3.1250788541005507E-4</v>
      </c>
      <c r="BE4932" s="147">
        <f t="shared" si="1553"/>
        <v>8.2868165393915841E-7</v>
      </c>
      <c r="BF4932" s="147">
        <f t="shared" si="1549"/>
        <v>8.2868165393915841E-7</v>
      </c>
      <c r="BG4932" s="159" t="str">
        <f t="shared" si="1550"/>
        <v/>
      </c>
    </row>
    <row r="4933" spans="54:59" ht="20.100000000000001" customHeight="1" x14ac:dyDescent="0.25">
      <c r="BB4933" s="147"/>
      <c r="BC4933" s="147">
        <f t="shared" si="1551"/>
        <v>27.161599999998053</v>
      </c>
      <c r="BD4933" s="163">
        <f t="shared" si="1552"/>
        <v>3.1167920375611591E-4</v>
      </c>
      <c r="BE4933" s="147">
        <f t="shared" si="1553"/>
        <v>8.2652084371694643E-7</v>
      </c>
      <c r="BF4933" s="147">
        <f t="shared" si="1549"/>
        <v>8.2652084371694643E-7</v>
      </c>
      <c r="BG4933" s="159" t="str">
        <f t="shared" si="1550"/>
        <v/>
      </c>
    </row>
    <row r="4934" spans="54:59" ht="20.100000000000001" customHeight="1" x14ac:dyDescent="0.25">
      <c r="BB4934" s="147"/>
      <c r="BC4934" s="147">
        <f t="shared" si="1551"/>
        <v>27.167999999998052</v>
      </c>
      <c r="BD4934" s="163">
        <f t="shared" si="1552"/>
        <v>3.1085268291239896E-4</v>
      </c>
      <c r="BE4934" s="147">
        <f t="shared" si="1553"/>
        <v>8.2436555347151696E-7</v>
      </c>
      <c r="BF4934" s="147">
        <f t="shared" si="1549"/>
        <v>8.2436555347151696E-7</v>
      </c>
      <c r="BG4934" s="159" t="str">
        <f t="shared" si="1550"/>
        <v/>
      </c>
    </row>
    <row r="4935" spans="54:59" ht="20.100000000000001" customHeight="1" x14ac:dyDescent="0.25">
      <c r="BB4935" s="147"/>
      <c r="BC4935" s="147">
        <f t="shared" si="1551"/>
        <v>27.174399999998052</v>
      </c>
      <c r="BD4935" s="163">
        <f t="shared" si="1552"/>
        <v>3.1002831735892745E-4</v>
      </c>
      <c r="BE4935" s="147">
        <f t="shared" si="1553"/>
        <v>8.222157694607159E-7</v>
      </c>
      <c r="BF4935" s="147">
        <f t="shared" si="1549"/>
        <v>8.222157694607159E-7</v>
      </c>
      <c r="BG4935" s="159" t="str">
        <f t="shared" si="1550"/>
        <v/>
      </c>
    </row>
    <row r="4936" spans="54:59" ht="20.100000000000001" customHeight="1" x14ac:dyDescent="0.25">
      <c r="BB4936" s="147"/>
      <c r="BC4936" s="147">
        <f t="shared" si="1551"/>
        <v>27.180799999998051</v>
      </c>
      <c r="BD4936" s="163">
        <f t="shared" si="1552"/>
        <v>3.0920610158946673E-4</v>
      </c>
      <c r="BE4936" s="147">
        <f t="shared" si="1553"/>
        <v>8.2007147797339731E-7</v>
      </c>
      <c r="BF4936" s="147">
        <f t="shared" si="1549"/>
        <v>8.2007147797339731E-7</v>
      </c>
      <c r="BG4936" s="159" t="str">
        <f t="shared" si="1550"/>
        <v/>
      </c>
    </row>
    <row r="4937" spans="54:59" ht="20.100000000000001" customHeight="1" x14ac:dyDescent="0.25">
      <c r="BB4937" s="147"/>
      <c r="BC4937" s="147">
        <f t="shared" si="1551"/>
        <v>27.18719999999805</v>
      </c>
      <c r="BD4937" s="163">
        <f t="shared" si="1552"/>
        <v>3.0838603011149333E-4</v>
      </c>
      <c r="BE4937" s="147">
        <f t="shared" si="1553"/>
        <v>8.179326653339771E-7</v>
      </c>
      <c r="BF4937" s="147">
        <f t="shared" si="1549"/>
        <v>8.179326653339771E-7</v>
      </c>
      <c r="BG4937" s="159" t="str">
        <f t="shared" si="1550"/>
        <v/>
      </c>
    </row>
    <row r="4938" spans="54:59" ht="20.100000000000001" customHeight="1" x14ac:dyDescent="0.25">
      <c r="BB4938" s="147"/>
      <c r="BC4938" s="147">
        <f t="shared" si="1551"/>
        <v>27.19359999999805</v>
      </c>
      <c r="BD4938" s="163">
        <f t="shared" si="1552"/>
        <v>3.0756809744615936E-4</v>
      </c>
      <c r="BE4938" s="147">
        <f t="shared" si="1553"/>
        <v>8.1579931789657828E-7</v>
      </c>
      <c r="BF4938" s="147">
        <f t="shared" si="1549"/>
        <v>8.1579931789657828E-7</v>
      </c>
      <c r="BG4938" s="159" t="str">
        <f t="shared" si="1550"/>
        <v/>
      </c>
    </row>
    <row r="4939" spans="54:59" ht="20.100000000000001" customHeight="1" x14ac:dyDescent="0.25">
      <c r="BB4939" s="147"/>
      <c r="BC4939" s="147">
        <f t="shared" si="1551"/>
        <v>27.199999999998049</v>
      </c>
      <c r="BD4939" s="163">
        <f t="shared" si="1552"/>
        <v>3.0675229812826278E-4</v>
      </c>
      <c r="BE4939" s="147">
        <f t="shared" si="1553"/>
        <v>8.1367142205121101E-7</v>
      </c>
      <c r="BF4939" s="147">
        <f t="shared" si="1549"/>
        <v>8.1367142205121101E-7</v>
      </c>
      <c r="BG4939" s="159" t="str">
        <f t="shared" si="1550"/>
        <v/>
      </c>
    </row>
    <row r="4940" spans="54:59" ht="20.100000000000001" customHeight="1" x14ac:dyDescent="0.25">
      <c r="BB4940" s="147"/>
      <c r="BC4940" s="147">
        <f t="shared" si="1551"/>
        <v>27.206399999998048</v>
      </c>
      <c r="BD4940" s="163">
        <f t="shared" si="1552"/>
        <v>3.0593862670621157E-4</v>
      </c>
      <c r="BE4940" s="147">
        <f t="shared" si="1553"/>
        <v>8.1154896421867673E-7</v>
      </c>
      <c r="BF4940" s="147">
        <f t="shared" si="1549"/>
        <v>8.1154896421867673E-7</v>
      </c>
      <c r="BG4940" s="159" t="str">
        <f t="shared" si="1550"/>
        <v/>
      </c>
    </row>
    <row r="4941" spans="54:59" ht="20.100000000000001" customHeight="1" x14ac:dyDescent="0.25">
      <c r="BB4941" s="147"/>
      <c r="BC4941" s="147">
        <f t="shared" si="1551"/>
        <v>27.212799999998047</v>
      </c>
      <c r="BD4941" s="163">
        <f t="shared" si="1552"/>
        <v>3.0512707774199289E-4</v>
      </c>
      <c r="BE4941" s="147">
        <f t="shared" si="1553"/>
        <v>8.0943193085468825E-7</v>
      </c>
      <c r="BF4941" s="147">
        <f t="shared" si="1549"/>
        <v>8.0943193085468825E-7</v>
      </c>
      <c r="BG4941" s="159" t="str">
        <f t="shared" si="1550"/>
        <v/>
      </c>
    </row>
    <row r="4942" spans="54:59" ht="20.100000000000001" customHeight="1" x14ac:dyDescent="0.25">
      <c r="BB4942" s="147"/>
      <c r="BC4942" s="147">
        <f t="shared" si="1551"/>
        <v>27.219199999998047</v>
      </c>
      <c r="BD4942" s="163">
        <f t="shared" si="1552"/>
        <v>3.043176458111382E-4</v>
      </c>
      <c r="BE4942" s="147">
        <f t="shared" si="1553"/>
        <v>8.0732030844466547E-7</v>
      </c>
      <c r="BF4942" s="147">
        <f t="shared" si="1549"/>
        <v>8.0732030844466547E-7</v>
      </c>
      <c r="BG4942" s="159" t="str">
        <f t="shared" si="1550"/>
        <v/>
      </c>
    </row>
    <row r="4943" spans="54:59" ht="20.100000000000001" customHeight="1" x14ac:dyDescent="0.25">
      <c r="BB4943" s="147"/>
      <c r="BC4943" s="147">
        <f t="shared" si="1551"/>
        <v>27.225599999998046</v>
      </c>
      <c r="BD4943" s="163">
        <f t="shared" si="1552"/>
        <v>3.0351032550269354E-4</v>
      </c>
      <c r="BE4943" s="147">
        <f t="shared" si="1553"/>
        <v>8.0521408350807226E-7</v>
      </c>
      <c r="BF4943" s="147">
        <f t="shared" si="1549"/>
        <v>8.0521408350807226E-7</v>
      </c>
      <c r="BG4943" s="159" t="str">
        <f t="shared" si="1550"/>
        <v/>
      </c>
    </row>
    <row r="4944" spans="54:59" ht="20.100000000000001" customHeight="1" x14ac:dyDescent="0.25">
      <c r="BB4944" s="147"/>
      <c r="BC4944" s="147">
        <f t="shared" si="1551"/>
        <v>27.231999999998045</v>
      </c>
      <c r="BD4944" s="163">
        <f t="shared" si="1552"/>
        <v>3.0270511141918547E-4</v>
      </c>
      <c r="BE4944" s="147">
        <f t="shared" si="1553"/>
        <v>8.0311324259830803E-7</v>
      </c>
      <c r="BF4944" s="147">
        <f t="shared" si="1549"/>
        <v>8.0311324259830803E-7</v>
      </c>
      <c r="BG4944" s="159" t="str">
        <f t="shared" si="1550"/>
        <v/>
      </c>
    </row>
    <row r="4945" spans="54:59" ht="20.100000000000001" customHeight="1" x14ac:dyDescent="0.25">
      <c r="BB4945" s="147"/>
      <c r="BC4945" s="147">
        <f t="shared" si="1551"/>
        <v>27.238399999998045</v>
      </c>
      <c r="BD4945" s="163">
        <f t="shared" si="1552"/>
        <v>3.0190199817658716E-4</v>
      </c>
      <c r="BE4945" s="147">
        <f t="shared" si="1553"/>
        <v>8.0101777229772035E-7</v>
      </c>
      <c r="BF4945" s="147">
        <f t="shared" si="1549"/>
        <v>8.0101777229772035E-7</v>
      </c>
      <c r="BG4945" s="159" t="str">
        <f t="shared" si="1550"/>
        <v/>
      </c>
    </row>
    <row r="4946" spans="54:59" ht="20.100000000000001" customHeight="1" x14ac:dyDescent="0.25">
      <c r="BB4946" s="147"/>
      <c r="BC4946" s="147">
        <f t="shared" si="1551"/>
        <v>27.244799999998044</v>
      </c>
      <c r="BD4946" s="163">
        <f t="shared" si="1552"/>
        <v>3.0110098040428944E-4</v>
      </c>
      <c r="BE4946" s="147">
        <f t="shared" si="1553"/>
        <v>7.9892765922551972E-7</v>
      </c>
      <c r="BF4946" s="147">
        <f t="shared" si="1549"/>
        <v>7.9892765922551972E-7</v>
      </c>
      <c r="BG4946" s="159" t="str">
        <f t="shared" si="1550"/>
        <v/>
      </c>
    </row>
    <row r="4947" spans="54:59" ht="20.100000000000001" customHeight="1" x14ac:dyDescent="0.25">
      <c r="BB4947" s="147"/>
      <c r="BC4947" s="147">
        <f t="shared" si="1551"/>
        <v>27.251199999998043</v>
      </c>
      <c r="BD4947" s="163">
        <f t="shared" si="1552"/>
        <v>3.0030205274506392E-4</v>
      </c>
      <c r="BE4947" s="147">
        <f t="shared" si="1553"/>
        <v>7.9684289002818426E-7</v>
      </c>
      <c r="BF4947" s="147">
        <f t="shared" si="1549"/>
        <v>7.9684289002818426E-7</v>
      </c>
      <c r="BG4947" s="159" t="str">
        <f t="shared" si="1550"/>
        <v/>
      </c>
    </row>
    <row r="4948" spans="54:59" ht="20.100000000000001" customHeight="1" x14ac:dyDescent="0.25">
      <c r="BB4948" s="147"/>
      <c r="BC4948" s="147">
        <f t="shared" si="1551"/>
        <v>27.257599999998043</v>
      </c>
      <c r="BD4948" s="163">
        <f t="shared" si="1552"/>
        <v>2.9950520985503573E-4</v>
      </c>
      <c r="BE4948" s="147">
        <f t="shared" si="1553"/>
        <v>7.947634513884045E-7</v>
      </c>
      <c r="BF4948" s="147">
        <f t="shared" si="1549"/>
        <v>7.947634513884045E-7</v>
      </c>
      <c r="BG4948" s="159" t="str">
        <f t="shared" si="1550"/>
        <v/>
      </c>
    </row>
    <row r="4949" spans="54:59" ht="20.100000000000001" customHeight="1" x14ac:dyDescent="0.25">
      <c r="BB4949" s="147"/>
      <c r="BC4949" s="147">
        <f t="shared" si="1551"/>
        <v>27.263999999998042</v>
      </c>
      <c r="BD4949" s="163">
        <f t="shared" si="1552"/>
        <v>2.9871044640364733E-4</v>
      </c>
      <c r="BE4949" s="147">
        <f t="shared" si="1553"/>
        <v>7.9268933001863228E-7</v>
      </c>
      <c r="BF4949" s="147">
        <f t="shared" si="1549"/>
        <v>7.9268933001863228E-7</v>
      </c>
      <c r="BG4949" s="159" t="str">
        <f t="shared" si="1550"/>
        <v/>
      </c>
    </row>
    <row r="4950" spans="54:59" ht="20.100000000000001" customHeight="1" x14ac:dyDescent="0.25">
      <c r="BB4950" s="147"/>
      <c r="BC4950" s="147">
        <f t="shared" si="1551"/>
        <v>27.270399999998041</v>
      </c>
      <c r="BD4950" s="163">
        <f t="shared" si="1552"/>
        <v>2.979177570736287E-4</v>
      </c>
      <c r="BE4950" s="147">
        <f t="shared" si="1553"/>
        <v>7.9062051266520078E-7</v>
      </c>
      <c r="BF4950" s="147">
        <f t="shared" si="1549"/>
        <v>7.9062051266520078E-7</v>
      </c>
      <c r="BG4950" s="159" t="str">
        <f t="shared" si="1550"/>
        <v/>
      </c>
    </row>
    <row r="4951" spans="54:59" ht="20.100000000000001" customHeight="1" x14ac:dyDescent="0.25">
      <c r="BB4951" s="147"/>
      <c r="BC4951" s="147">
        <f t="shared" si="1551"/>
        <v>27.27679999999804</v>
      </c>
      <c r="BD4951" s="163">
        <f t="shared" si="1552"/>
        <v>2.971271365609635E-4</v>
      </c>
      <c r="BE4951" s="147">
        <f t="shared" si="1553"/>
        <v>7.885569861046382E-7</v>
      </c>
      <c r="BF4951" s="147">
        <f t="shared" si="1549"/>
        <v>7.885569861046382E-7</v>
      </c>
      <c r="BG4951" s="159" t="str">
        <f t="shared" si="1550"/>
        <v/>
      </c>
    </row>
    <row r="4952" spans="54:59" ht="20.100000000000001" customHeight="1" x14ac:dyDescent="0.25">
      <c r="BB4952" s="147"/>
      <c r="BC4952" s="147">
        <f t="shared" si="1551"/>
        <v>27.28319999999804</v>
      </c>
      <c r="BD4952" s="163">
        <f t="shared" si="1552"/>
        <v>2.9633857957485886E-4</v>
      </c>
      <c r="BE4952" s="147">
        <f t="shared" si="1553"/>
        <v>7.8649873714616144E-7</v>
      </c>
      <c r="BF4952" s="147">
        <f t="shared" si="1549"/>
        <v>7.8649873714616144E-7</v>
      </c>
      <c r="BG4952" s="159" t="str">
        <f t="shared" si="1550"/>
        <v/>
      </c>
    </row>
    <row r="4953" spans="54:59" ht="20.100000000000001" customHeight="1" x14ac:dyDescent="0.25">
      <c r="BB4953" s="147"/>
      <c r="BC4953" s="147">
        <f t="shared" si="1551"/>
        <v>27.289599999998039</v>
      </c>
      <c r="BD4953" s="163">
        <f t="shared" si="1552"/>
        <v>2.955520808377127E-4</v>
      </c>
      <c r="BE4953" s="147">
        <f t="shared" si="1553"/>
        <v>7.8444575263053769E-7</v>
      </c>
      <c r="BF4953" s="147">
        <f t="shared" si="1549"/>
        <v>7.8444575263053769E-7</v>
      </c>
      <c r="BG4953" s="159" t="str">
        <f t="shared" si="1550"/>
        <v/>
      </c>
    </row>
    <row r="4954" spans="54:59" ht="20.100000000000001" customHeight="1" x14ac:dyDescent="0.25">
      <c r="BB4954" s="147"/>
      <c r="BC4954" s="147">
        <f t="shared" si="1551"/>
        <v>27.295999999998038</v>
      </c>
      <c r="BD4954" s="163">
        <f t="shared" si="1552"/>
        <v>2.9476763508508216E-4</v>
      </c>
      <c r="BE4954" s="147">
        <f t="shared" si="1553"/>
        <v>7.8239801943192754E-7</v>
      </c>
      <c r="BF4954" s="147">
        <f t="shared" si="1549"/>
        <v>7.8239801943192754E-7</v>
      </c>
      <c r="BG4954" s="159" t="str">
        <f t="shared" si="1550"/>
        <v/>
      </c>
    </row>
    <row r="4955" spans="54:59" ht="20.100000000000001" customHeight="1" x14ac:dyDescent="0.25">
      <c r="BB4955" s="147"/>
      <c r="BC4955" s="147">
        <f t="shared" si="1551"/>
        <v>27.302399999998038</v>
      </c>
      <c r="BD4955" s="163">
        <f t="shared" si="1552"/>
        <v>2.9398523706565023E-4</v>
      </c>
      <c r="BE4955" s="147">
        <f t="shared" si="1553"/>
        <v>7.8035552445219298E-7</v>
      </c>
      <c r="BF4955" s="147">
        <f t="shared" si="1549"/>
        <v>7.8035552445219298E-7</v>
      </c>
      <c r="BG4955" s="159" t="str">
        <f t="shared" si="1550"/>
        <v/>
      </c>
    </row>
    <row r="4956" spans="54:59" ht="20.100000000000001" customHeight="1" x14ac:dyDescent="0.25">
      <c r="BB4956" s="147"/>
      <c r="BC4956" s="147">
        <f t="shared" si="1551"/>
        <v>27.308799999998037</v>
      </c>
      <c r="BD4956" s="163">
        <f t="shared" si="1552"/>
        <v>2.9320488154119804E-4</v>
      </c>
      <c r="BE4956" s="147">
        <f t="shared" si="1553"/>
        <v>7.7831825463016728E-7</v>
      </c>
      <c r="BF4956" s="147">
        <f t="shared" si="1549"/>
        <v>7.7831825463016728E-7</v>
      </c>
      <c r="BG4956" s="159" t="str">
        <f t="shared" si="1550"/>
        <v/>
      </c>
    </row>
    <row r="4957" spans="54:59" ht="20.100000000000001" customHeight="1" x14ac:dyDescent="0.25">
      <c r="BB4957" s="147"/>
      <c r="BC4957" s="147">
        <f t="shared" si="1551"/>
        <v>27.315199999998036</v>
      </c>
      <c r="BD4957" s="163">
        <f t="shared" si="1552"/>
        <v>2.9242656328656787E-4</v>
      </c>
      <c r="BE4957" s="147">
        <f t="shared" si="1553"/>
        <v>7.7628619693124665E-7</v>
      </c>
      <c r="BF4957" s="147">
        <f t="shared" si="1549"/>
        <v>7.7628619693124665E-7</v>
      </c>
      <c r="BG4957" s="159" t="str">
        <f t="shared" si="1550"/>
        <v/>
      </c>
    </row>
    <row r="4958" spans="54:59" ht="20.100000000000001" customHeight="1" x14ac:dyDescent="0.25">
      <c r="BB4958" s="147"/>
      <c r="BC4958" s="147">
        <f t="shared" si="1551"/>
        <v>27.321599999998035</v>
      </c>
      <c r="BD4958" s="163">
        <f t="shared" si="1552"/>
        <v>2.9165027708963662E-4</v>
      </c>
      <c r="BE4958" s="147">
        <f t="shared" si="1553"/>
        <v>7.7425933835552178E-7</v>
      </c>
      <c r="BF4958" s="147">
        <f t="shared" si="1549"/>
        <v>7.7425933835552178E-7</v>
      </c>
      <c r="BG4958" s="159" t="str">
        <f t="shared" si="1550"/>
        <v/>
      </c>
    </row>
    <row r="4959" spans="54:59" ht="20.100000000000001" customHeight="1" x14ac:dyDescent="0.25">
      <c r="BB4959" s="147"/>
      <c r="BC4959" s="147">
        <f t="shared" si="1551"/>
        <v>27.327999999998035</v>
      </c>
      <c r="BD4959" s="163">
        <f t="shared" si="1552"/>
        <v>2.908760177512811E-4</v>
      </c>
      <c r="BE4959" s="147">
        <f t="shared" si="1553"/>
        <v>7.7223766593289894E-7</v>
      </c>
      <c r="BF4959" s="147">
        <f t="shared" si="1549"/>
        <v>7.7223766593289894E-7</v>
      </c>
      <c r="BG4959" s="159" t="str">
        <f t="shared" si="1550"/>
        <v/>
      </c>
    </row>
    <row r="4960" spans="54:59" ht="20.100000000000001" customHeight="1" x14ac:dyDescent="0.25">
      <c r="BB4960" s="147"/>
      <c r="BC4960" s="147">
        <f t="shared" si="1551"/>
        <v>27.334399999998034</v>
      </c>
      <c r="BD4960" s="163">
        <f t="shared" si="1552"/>
        <v>2.901037800853482E-4</v>
      </c>
      <c r="BE4960" s="147">
        <f t="shared" si="1553"/>
        <v>7.7022116672499728E-7</v>
      </c>
      <c r="BF4960" s="147">
        <f t="shared" si="1549"/>
        <v>7.7022116672499728E-7</v>
      </c>
      <c r="BG4960" s="159" t="str">
        <f t="shared" si="1550"/>
        <v/>
      </c>
    </row>
    <row r="4961" spans="54:59" ht="20.100000000000001" customHeight="1" x14ac:dyDescent="0.25">
      <c r="BB4961" s="147"/>
      <c r="BC4961" s="147">
        <f t="shared" si="1551"/>
        <v>27.340799999998033</v>
      </c>
      <c r="BD4961" s="163">
        <f t="shared" si="1552"/>
        <v>2.8933355891862321E-4</v>
      </c>
      <c r="BE4961" s="147">
        <f t="shared" si="1553"/>
        <v>7.6820982782612466E-7</v>
      </c>
      <c r="BF4961" s="147">
        <f t="shared" si="1549"/>
        <v>7.6820982782612466E-7</v>
      </c>
      <c r="BG4961" s="159" t="str">
        <f t="shared" si="1550"/>
        <v/>
      </c>
    </row>
    <row r="4962" spans="54:59" ht="20.100000000000001" customHeight="1" x14ac:dyDescent="0.25">
      <c r="BB4962" s="147"/>
      <c r="BC4962" s="147">
        <f t="shared" si="1551"/>
        <v>27.347199999998033</v>
      </c>
      <c r="BD4962" s="163">
        <f t="shared" si="1552"/>
        <v>2.8856534909079708E-4</v>
      </c>
      <c r="BE4962" s="147">
        <f t="shared" si="1553"/>
        <v>7.6620363635785662E-7</v>
      </c>
      <c r="BF4962" s="147">
        <f t="shared" si="1549"/>
        <v>7.6620363635785662E-7</v>
      </c>
      <c r="BG4962" s="159" t="str">
        <f t="shared" si="1550"/>
        <v/>
      </c>
    </row>
    <row r="4963" spans="54:59" ht="20.100000000000001" customHeight="1" x14ac:dyDescent="0.25">
      <c r="BB4963" s="147"/>
      <c r="BC4963" s="147">
        <f t="shared" si="1551"/>
        <v>27.353599999998032</v>
      </c>
      <c r="BD4963" s="163">
        <f t="shared" si="1552"/>
        <v>2.8779914545443922E-4</v>
      </c>
      <c r="BE4963" s="147">
        <f t="shared" si="1553"/>
        <v>7.6420257947754739E-7</v>
      </c>
      <c r="BF4963" s="147">
        <f t="shared" si="1549"/>
        <v>7.6420257947754739E-7</v>
      </c>
      <c r="BG4963" s="159" t="str">
        <f t="shared" si="1550"/>
        <v/>
      </c>
    </row>
    <row r="4964" spans="54:59" ht="20.100000000000001" customHeight="1" x14ac:dyDescent="0.25">
      <c r="BB4964" s="147"/>
      <c r="BC4964" s="147">
        <f t="shared" si="1551"/>
        <v>27.359999999998031</v>
      </c>
      <c r="BD4964" s="163">
        <f t="shared" si="1552"/>
        <v>2.8703494287496168E-4</v>
      </c>
      <c r="BE4964" s="147">
        <f t="shared" si="1553"/>
        <v>7.6220664436976466E-7</v>
      </c>
      <c r="BF4964" s="147">
        <f t="shared" si="1549"/>
        <v>7.6220664436976466E-7</v>
      </c>
      <c r="BG4964" s="159" t="str">
        <f t="shared" si="1550"/>
        <v/>
      </c>
    </row>
    <row r="4965" spans="54:59" ht="20.100000000000001" customHeight="1" x14ac:dyDescent="0.25">
      <c r="BB4965" s="147"/>
      <c r="BC4965" s="147">
        <f t="shared" si="1551"/>
        <v>27.366399999998031</v>
      </c>
      <c r="BD4965" s="163">
        <f t="shared" si="1552"/>
        <v>2.8627273623059191E-4</v>
      </c>
      <c r="BE4965" s="147">
        <f t="shared" si="1553"/>
        <v>7.6021581825360795E-7</v>
      </c>
      <c r="BF4965" s="147">
        <f t="shared" si="1549"/>
        <v>7.6021581825360795E-7</v>
      </c>
      <c r="BG4965" s="159" t="str">
        <f t="shared" si="1550"/>
        <v/>
      </c>
    </row>
    <row r="4966" spans="54:59" ht="20.100000000000001" customHeight="1" x14ac:dyDescent="0.25">
      <c r="BB4966" s="147"/>
      <c r="BC4966" s="147">
        <f t="shared" si="1551"/>
        <v>27.37279999999803</v>
      </c>
      <c r="BD4966" s="163">
        <f t="shared" si="1552"/>
        <v>2.855125204123383E-4</v>
      </c>
      <c r="BE4966" s="147">
        <f t="shared" si="1553"/>
        <v>7.5823008837511922E-7</v>
      </c>
      <c r="BF4966" s="147">
        <f t="shared" si="1549"/>
        <v>7.5823008837511922E-7</v>
      </c>
      <c r="BG4966" s="159" t="str">
        <f t="shared" si="1550"/>
        <v/>
      </c>
    </row>
    <row r="4967" spans="54:59" ht="20.100000000000001" customHeight="1" x14ac:dyDescent="0.25">
      <c r="BB4967" s="147"/>
      <c r="BC4967" s="147">
        <f t="shared" si="1551"/>
        <v>27.379199999998029</v>
      </c>
      <c r="BD4967" s="163">
        <f t="shared" si="1552"/>
        <v>2.8475429032396319E-4</v>
      </c>
      <c r="BE4967" s="147">
        <f t="shared" si="1553"/>
        <v>7.5624944201378805E-7</v>
      </c>
      <c r="BF4967" s="147">
        <f t="shared" si="1549"/>
        <v>7.5624944201378805E-7</v>
      </c>
      <c r="BG4967" s="159" t="str">
        <f t="shared" si="1550"/>
        <v/>
      </c>
    </row>
    <row r="4968" spans="54:59" ht="20.100000000000001" customHeight="1" x14ac:dyDescent="0.25">
      <c r="BB4968" s="147"/>
      <c r="BC4968" s="147">
        <f t="shared" si="1551"/>
        <v>27.385599999998028</v>
      </c>
      <c r="BD4968" s="163">
        <f t="shared" si="1552"/>
        <v>2.839980408819494E-4</v>
      </c>
      <c r="BE4968" s="147">
        <f t="shared" si="1553"/>
        <v>7.5427386648027487E-7</v>
      </c>
      <c r="BF4968" s="147">
        <f t="shared" si="1549"/>
        <v>7.5427386648027487E-7</v>
      </c>
      <c r="BG4968" s="159" t="str">
        <f t="shared" si="1550"/>
        <v/>
      </c>
    </row>
    <row r="4969" spans="54:59" ht="20.100000000000001" customHeight="1" x14ac:dyDescent="0.25">
      <c r="BB4969" s="147"/>
      <c r="BC4969" s="147">
        <f t="shared" si="1551"/>
        <v>27.391999999998028</v>
      </c>
      <c r="BD4969" s="163">
        <f t="shared" si="1552"/>
        <v>2.8324376701546912E-4</v>
      </c>
      <c r="BE4969" s="147">
        <f t="shared" si="1553"/>
        <v>7.5230334911315826E-7</v>
      </c>
      <c r="BF4969" s="147">
        <f t="shared" si="1549"/>
        <v>7.5230334911315826E-7</v>
      </c>
      <c r="BG4969" s="159" t="str">
        <f t="shared" si="1550"/>
        <v/>
      </c>
    </row>
    <row r="4970" spans="54:59" ht="20.100000000000001" customHeight="1" x14ac:dyDescent="0.25">
      <c r="BB4970" s="147"/>
      <c r="BC4970" s="147">
        <f t="shared" si="1551"/>
        <v>27.398399999998027</v>
      </c>
      <c r="BD4970" s="163">
        <f t="shared" si="1552"/>
        <v>2.8249146366635596E-4</v>
      </c>
      <c r="BE4970" s="147">
        <f t="shared" si="1553"/>
        <v>7.5033787728392238E-7</v>
      </c>
      <c r="BF4970" s="147">
        <f t="shared" si="1549"/>
        <v>7.5033787728392238E-7</v>
      </c>
      <c r="BG4970" s="159" t="str">
        <f t="shared" si="1550"/>
        <v/>
      </c>
    </row>
    <row r="4971" spans="54:59" ht="20.100000000000001" customHeight="1" x14ac:dyDescent="0.25">
      <c r="BB4971" s="147"/>
      <c r="BC4971" s="147">
        <f t="shared" si="1551"/>
        <v>27.404799999998026</v>
      </c>
      <c r="BD4971" s="163">
        <f t="shared" si="1552"/>
        <v>2.8174112578907204E-4</v>
      </c>
      <c r="BE4971" s="147">
        <f t="shared" si="1553"/>
        <v>7.4837743839440904E-7</v>
      </c>
      <c r="BF4971" s="147">
        <f t="shared" si="1549"/>
        <v>7.4837743839440904E-7</v>
      </c>
      <c r="BG4971" s="159" t="str">
        <f t="shared" si="1550"/>
        <v/>
      </c>
    </row>
    <row r="4972" spans="54:59" ht="20.100000000000001" customHeight="1" x14ac:dyDescent="0.25">
      <c r="BB4972" s="147"/>
      <c r="BC4972" s="147">
        <f t="shared" si="1551"/>
        <v>27.411199999998026</v>
      </c>
      <c r="BD4972" s="163">
        <f t="shared" si="1552"/>
        <v>2.8099274835067763E-4</v>
      </c>
      <c r="BE4972" s="147">
        <f t="shared" si="1553"/>
        <v>7.4642201987529981E-7</v>
      </c>
      <c r="BF4972" s="147">
        <f t="shared" si="1549"/>
        <v>7.4642201987529981E-7</v>
      </c>
      <c r="BG4972" s="159" t="str">
        <f t="shared" si="1550"/>
        <v/>
      </c>
    </row>
    <row r="4973" spans="54:59" ht="20.100000000000001" customHeight="1" x14ac:dyDescent="0.25">
      <c r="BB4973" s="147"/>
      <c r="BC4973" s="147">
        <f t="shared" si="1551"/>
        <v>27.417599999998025</v>
      </c>
      <c r="BD4973" s="163">
        <f t="shared" si="1552"/>
        <v>2.8024632633080233E-4</v>
      </c>
      <c r="BE4973" s="147">
        <f t="shared" si="1553"/>
        <v>7.4447160919050709E-7</v>
      </c>
      <c r="BF4973" s="147">
        <f t="shared" si="1549"/>
        <v>7.4447160919050709E-7</v>
      </c>
      <c r="BG4973" s="159" t="str">
        <f t="shared" si="1550"/>
        <v/>
      </c>
    </row>
    <row r="4974" spans="54:59" ht="20.100000000000001" customHeight="1" x14ac:dyDescent="0.25">
      <c r="BB4974" s="147"/>
      <c r="BC4974" s="147">
        <f t="shared" si="1551"/>
        <v>27.423999999998024</v>
      </c>
      <c r="BD4974" s="163">
        <f t="shared" si="1552"/>
        <v>2.7950185472161183E-4</v>
      </c>
      <c r="BE4974" s="147">
        <f t="shared" si="1553"/>
        <v>7.4252619383072304E-7</v>
      </c>
      <c r="BF4974" s="147">
        <f t="shared" si="1549"/>
        <v>7.4252619383072304E-7</v>
      </c>
      <c r="BG4974" s="159" t="str">
        <f t="shared" si="1550"/>
        <v/>
      </c>
    </row>
    <row r="4975" spans="54:59" ht="20.100000000000001" customHeight="1" x14ac:dyDescent="0.25">
      <c r="BB4975" s="147"/>
      <c r="BC4975" s="147">
        <f t="shared" si="1551"/>
        <v>27.430399999998023</v>
      </c>
      <c r="BD4975" s="163">
        <f t="shared" si="1552"/>
        <v>2.787593285277811E-4</v>
      </c>
      <c r="BE4975" s="147">
        <f t="shared" si="1553"/>
        <v>7.4058576131894906E-7</v>
      </c>
      <c r="BF4975" s="147">
        <f t="shared" si="1549"/>
        <v>7.4058576131894906E-7</v>
      </c>
      <c r="BG4975" s="159" t="str">
        <f t="shared" si="1550"/>
        <v/>
      </c>
    </row>
    <row r="4976" spans="54:59" ht="20.100000000000001" customHeight="1" x14ac:dyDescent="0.25">
      <c r="BB4976" s="147"/>
      <c r="BC4976" s="147">
        <f t="shared" si="1551"/>
        <v>27.436799999998023</v>
      </c>
      <c r="BD4976" s="163">
        <f t="shared" si="1552"/>
        <v>2.7801874276646215E-4</v>
      </c>
      <c r="BE4976" s="147">
        <f t="shared" si="1553"/>
        <v>7.3865029920941157E-7</v>
      </c>
      <c r="BF4976" s="147">
        <f t="shared" si="1549"/>
        <v>7.3865029920941157E-7</v>
      </c>
      <c r="BG4976" s="159" t="str">
        <f t="shared" si="1550"/>
        <v/>
      </c>
    </row>
    <row r="4977" spans="54:59" ht="20.100000000000001" customHeight="1" x14ac:dyDescent="0.25">
      <c r="BB4977" s="147"/>
      <c r="BC4977" s="147">
        <f t="shared" si="1551"/>
        <v>27.443199999998022</v>
      </c>
      <c r="BD4977" s="163">
        <f t="shared" si="1552"/>
        <v>2.7728009246725274E-4</v>
      </c>
      <c r="BE4977" s="147">
        <f t="shared" si="1553"/>
        <v>7.36719795084201E-7</v>
      </c>
      <c r="BF4977" s="147">
        <f t="shared" ref="BF4977:BF5040" si="1554">IF(BD4977&lt;(1-$BB$693),BE4977,"")</f>
        <v>7.36719795084201E-7</v>
      </c>
      <c r="BG4977" s="159" t="str">
        <f t="shared" ref="BG4977:BG5040" si="1555">IF(BD4977&lt;(1-$BB$699),BE4977,"")</f>
        <v/>
      </c>
    </row>
    <row r="4978" spans="54:59" ht="20.100000000000001" customHeight="1" x14ac:dyDescent="0.25">
      <c r="BB4978" s="147"/>
      <c r="BC4978" s="147">
        <f t="shared" ref="BC4978:BC5041" si="1556">BC4977+$BF$686</f>
        <v>27.449599999998021</v>
      </c>
      <c r="BD4978" s="163">
        <f t="shared" ref="BD4978:BD5041" si="1557">_xlfn.CHISQ.DIST.RT(BC4978,7)</f>
        <v>2.7654337267216854E-4</v>
      </c>
      <c r="BE4978" s="147">
        <f t="shared" ref="BE4978:BE5041" si="1558">BD4978-BD4979</f>
        <v>7.3479423655581962E-7</v>
      </c>
      <c r="BF4978" s="147">
        <f t="shared" si="1554"/>
        <v>7.3479423655581962E-7</v>
      </c>
      <c r="BG4978" s="159" t="str">
        <f t="shared" si="1555"/>
        <v/>
      </c>
    </row>
    <row r="4979" spans="54:59" ht="20.100000000000001" customHeight="1" x14ac:dyDescent="0.25">
      <c r="BB4979" s="147"/>
      <c r="BC4979" s="147">
        <f t="shared" si="1556"/>
        <v>27.455999999998021</v>
      </c>
      <c r="BD4979" s="163">
        <f t="shared" si="1557"/>
        <v>2.7580857843561272E-4</v>
      </c>
      <c r="BE4979" s="147">
        <f t="shared" si="1558"/>
        <v>7.3287361126815739E-7</v>
      </c>
      <c r="BF4979" s="147">
        <f t="shared" si="1554"/>
        <v>7.3287361126815739E-7</v>
      </c>
      <c r="BG4979" s="159" t="str">
        <f t="shared" si="1555"/>
        <v/>
      </c>
    </row>
    <row r="4980" spans="54:59" ht="20.100000000000001" customHeight="1" x14ac:dyDescent="0.25">
      <c r="BB4980" s="147"/>
      <c r="BC4980" s="147">
        <f t="shared" si="1556"/>
        <v>27.46239999999802</v>
      </c>
      <c r="BD4980" s="163">
        <f t="shared" si="1557"/>
        <v>2.7507570482434456E-4</v>
      </c>
      <c r="BE4980" s="147">
        <f t="shared" si="1558"/>
        <v>7.3095790689367297E-7</v>
      </c>
      <c r="BF4980" s="147">
        <f t="shared" si="1554"/>
        <v>7.3095790689367297E-7</v>
      </c>
      <c r="BG4980" s="159" t="str">
        <f t="shared" si="1555"/>
        <v/>
      </c>
    </row>
    <row r="4981" spans="54:59" ht="20.100000000000001" customHeight="1" x14ac:dyDescent="0.25">
      <c r="BB4981" s="147"/>
      <c r="BC4981" s="147">
        <f t="shared" si="1556"/>
        <v>27.468799999998019</v>
      </c>
      <c r="BD4981" s="163">
        <f t="shared" si="1557"/>
        <v>2.7434474691745089E-4</v>
      </c>
      <c r="BE4981" s="147">
        <f t="shared" si="1558"/>
        <v>7.2904711113491163E-7</v>
      </c>
      <c r="BF4981" s="147">
        <f t="shared" si="1554"/>
        <v>7.2904711113491163E-7</v>
      </c>
      <c r="BG4981" s="159" t="str">
        <f t="shared" si="1555"/>
        <v/>
      </c>
    </row>
    <row r="4982" spans="54:59" ht="20.100000000000001" customHeight="1" x14ac:dyDescent="0.25">
      <c r="BB4982" s="147"/>
      <c r="BC4982" s="147">
        <f t="shared" si="1556"/>
        <v>27.475199999998019</v>
      </c>
      <c r="BD4982" s="163">
        <f t="shared" si="1557"/>
        <v>2.7361569980631598E-4</v>
      </c>
      <c r="BE4982" s="147">
        <f t="shared" si="1558"/>
        <v>7.2714121172499317E-7</v>
      </c>
      <c r="BF4982" s="147">
        <f t="shared" si="1554"/>
        <v>7.2714121172499317E-7</v>
      </c>
      <c r="BG4982" s="159" t="str">
        <f t="shared" si="1555"/>
        <v/>
      </c>
    </row>
    <row r="4983" spans="54:59" ht="20.100000000000001" customHeight="1" x14ac:dyDescent="0.25">
      <c r="BB4983" s="147"/>
      <c r="BC4983" s="147">
        <f t="shared" si="1556"/>
        <v>27.481599999998018</v>
      </c>
      <c r="BD4983" s="163">
        <f t="shared" si="1557"/>
        <v>2.7288855859459099E-4</v>
      </c>
      <c r="BE4983" s="147">
        <f t="shared" si="1558"/>
        <v>7.2524019642549765E-7</v>
      </c>
      <c r="BF4983" s="147">
        <f t="shared" si="1554"/>
        <v>7.2524019642549765E-7</v>
      </c>
      <c r="BG4983" s="159" t="str">
        <f t="shared" si="1555"/>
        <v/>
      </c>
    </row>
    <row r="4984" spans="54:59" ht="20.100000000000001" customHeight="1" x14ac:dyDescent="0.25">
      <c r="BB4984" s="147"/>
      <c r="BC4984" s="147">
        <f t="shared" si="1556"/>
        <v>27.487999999998017</v>
      </c>
      <c r="BD4984" s="163">
        <f t="shared" si="1557"/>
        <v>2.7216331839816549E-4</v>
      </c>
      <c r="BE4984" s="147">
        <f t="shared" si="1558"/>
        <v>7.2334405302830864E-7</v>
      </c>
      <c r="BF4984" s="147">
        <f t="shared" si="1554"/>
        <v>7.2334405302830864E-7</v>
      </c>
      <c r="BG4984" s="159" t="str">
        <f t="shared" si="1555"/>
        <v/>
      </c>
    </row>
    <row r="4985" spans="54:59" ht="20.100000000000001" customHeight="1" x14ac:dyDescent="0.25">
      <c r="BB4985" s="147"/>
      <c r="BC4985" s="147">
        <f t="shared" si="1556"/>
        <v>27.494399999998016</v>
      </c>
      <c r="BD4985" s="163">
        <f t="shared" si="1557"/>
        <v>2.7143997434513718E-4</v>
      </c>
      <c r="BE4985" s="147">
        <f t="shared" si="1558"/>
        <v>7.2145276935485416E-7</v>
      </c>
      <c r="BF4985" s="147">
        <f t="shared" si="1554"/>
        <v>7.2145276935485416E-7</v>
      </c>
      <c r="BG4985" s="159" t="str">
        <f t="shared" si="1555"/>
        <v/>
      </c>
    </row>
    <row r="4986" spans="54:59" ht="20.100000000000001" customHeight="1" x14ac:dyDescent="0.25">
      <c r="BB4986" s="147"/>
      <c r="BC4986" s="147">
        <f t="shared" si="1556"/>
        <v>27.500799999998016</v>
      </c>
      <c r="BD4986" s="163">
        <f t="shared" si="1557"/>
        <v>2.7071852157578233E-4</v>
      </c>
      <c r="BE4986" s="147">
        <f t="shared" si="1558"/>
        <v>7.1956633325578152E-7</v>
      </c>
      <c r="BF4986" s="147">
        <f t="shared" si="1554"/>
        <v>7.1956633325578152E-7</v>
      </c>
      <c r="BG4986" s="159" t="str">
        <f t="shared" si="1555"/>
        <v/>
      </c>
    </row>
    <row r="4987" spans="54:59" ht="20.100000000000001" customHeight="1" x14ac:dyDescent="0.25">
      <c r="BB4987" s="147"/>
      <c r="BC4987" s="147">
        <f t="shared" si="1556"/>
        <v>27.507199999998015</v>
      </c>
      <c r="BD4987" s="163">
        <f t="shared" si="1557"/>
        <v>2.6999895524252654E-4</v>
      </c>
      <c r="BE4987" s="147">
        <f t="shared" si="1558"/>
        <v>7.1768473261139094E-7</v>
      </c>
      <c r="BF4987" s="147">
        <f t="shared" si="1554"/>
        <v>7.1768473261139094E-7</v>
      </c>
      <c r="BG4987" s="159" t="str">
        <f t="shared" si="1555"/>
        <v/>
      </c>
    </row>
    <row r="4988" spans="54:59" ht="20.100000000000001" customHeight="1" x14ac:dyDescent="0.25">
      <c r="BB4988" s="147"/>
      <c r="BC4988" s="147">
        <f t="shared" si="1556"/>
        <v>27.513599999998014</v>
      </c>
      <c r="BD4988" s="163">
        <f t="shared" si="1557"/>
        <v>2.6928127050991515E-4</v>
      </c>
      <c r="BE4988" s="147">
        <f t="shared" si="1558"/>
        <v>7.1580795533114768E-7</v>
      </c>
      <c r="BF4988" s="147">
        <f t="shared" si="1554"/>
        <v>7.1580795533114768E-7</v>
      </c>
      <c r="BG4988" s="159" t="str">
        <f t="shared" si="1555"/>
        <v/>
      </c>
    </row>
    <row r="4989" spans="54:59" ht="20.100000000000001" customHeight="1" x14ac:dyDescent="0.25">
      <c r="BB4989" s="147"/>
      <c r="BC4989" s="147">
        <f t="shared" si="1556"/>
        <v>27.519999999998014</v>
      </c>
      <c r="BD4989" s="163">
        <f t="shared" si="1557"/>
        <v>2.6856546255458401E-4</v>
      </c>
      <c r="BE4989" s="147">
        <f t="shared" si="1558"/>
        <v>7.1393598935373627E-7</v>
      </c>
      <c r="BF4989" s="147">
        <f t="shared" si="1554"/>
        <v>7.1393598935373627E-7</v>
      </c>
      <c r="BG4989" s="159" t="str">
        <f t="shared" si="1555"/>
        <v/>
      </c>
    </row>
    <row r="4990" spans="54:59" ht="20.100000000000001" customHeight="1" x14ac:dyDescent="0.25">
      <c r="BB4990" s="147"/>
      <c r="BC4990" s="147">
        <f t="shared" si="1556"/>
        <v>27.526399999998013</v>
      </c>
      <c r="BD4990" s="163">
        <f t="shared" si="1557"/>
        <v>2.6785152656523027E-4</v>
      </c>
      <c r="BE4990" s="147">
        <f t="shared" si="1558"/>
        <v>7.1206882264781939E-7</v>
      </c>
      <c r="BF4990" s="147">
        <f t="shared" si="1554"/>
        <v>7.1206882264781939E-7</v>
      </c>
      <c r="BG4990" s="159" t="str">
        <f t="shared" si="1555"/>
        <v/>
      </c>
    </row>
    <row r="4991" spans="54:59" ht="20.100000000000001" customHeight="1" x14ac:dyDescent="0.25">
      <c r="BB4991" s="147"/>
      <c r="BC4991" s="147">
        <f t="shared" si="1556"/>
        <v>27.532799999998012</v>
      </c>
      <c r="BD4991" s="163">
        <f t="shared" si="1557"/>
        <v>2.6713945774258245E-4</v>
      </c>
      <c r="BE4991" s="147">
        <f t="shared" si="1558"/>
        <v>7.102064432091648E-7</v>
      </c>
      <c r="BF4991" s="147">
        <f t="shared" si="1554"/>
        <v>7.102064432091648E-7</v>
      </c>
      <c r="BG4991" s="159" t="str">
        <f t="shared" si="1555"/>
        <v/>
      </c>
    </row>
    <row r="4992" spans="54:59" ht="20.100000000000001" customHeight="1" x14ac:dyDescent="0.25">
      <c r="BB4992" s="147"/>
      <c r="BC4992" s="147">
        <f t="shared" si="1556"/>
        <v>27.539199999998011</v>
      </c>
      <c r="BD4992" s="163">
        <f t="shared" si="1557"/>
        <v>2.6642925129937329E-4</v>
      </c>
      <c r="BE4992" s="147">
        <f t="shared" si="1558"/>
        <v>7.0834883906633738E-7</v>
      </c>
      <c r="BF4992" s="147">
        <f t="shared" si="1554"/>
        <v>7.0834883906633738E-7</v>
      </c>
      <c r="BG4992" s="159" t="str">
        <f t="shared" si="1555"/>
        <v/>
      </c>
    </row>
    <row r="4993" spans="54:59" ht="20.100000000000001" customHeight="1" x14ac:dyDescent="0.25">
      <c r="BB4993" s="147"/>
      <c r="BC4993" s="147">
        <f t="shared" si="1556"/>
        <v>27.545599999998011</v>
      </c>
      <c r="BD4993" s="163">
        <f t="shared" si="1557"/>
        <v>2.6572090246030695E-4</v>
      </c>
      <c r="BE4993" s="147">
        <f t="shared" si="1558"/>
        <v>7.064959982720255E-7</v>
      </c>
      <c r="BF4993" s="147">
        <f t="shared" si="1554"/>
        <v>7.064959982720255E-7</v>
      </c>
      <c r="BG4993" s="159" t="str">
        <f t="shared" si="1555"/>
        <v/>
      </c>
    </row>
    <row r="4994" spans="54:59" ht="20.100000000000001" customHeight="1" x14ac:dyDescent="0.25">
      <c r="BB4994" s="147"/>
      <c r="BC4994" s="147">
        <f t="shared" si="1556"/>
        <v>27.55199999999801</v>
      </c>
      <c r="BD4994" s="163">
        <f t="shared" si="1557"/>
        <v>2.6501440646203492E-4</v>
      </c>
      <c r="BE4994" s="147">
        <f t="shared" si="1558"/>
        <v>7.0464790891236516E-7</v>
      </c>
      <c r="BF4994" s="147">
        <f t="shared" si="1554"/>
        <v>7.0464790891236516E-7</v>
      </c>
      <c r="BG4994" s="159" t="str">
        <f t="shared" si="1555"/>
        <v/>
      </c>
    </row>
    <row r="4995" spans="54:59" ht="20.100000000000001" customHeight="1" x14ac:dyDescent="0.25">
      <c r="BB4995" s="147"/>
      <c r="BC4995" s="147">
        <f t="shared" si="1556"/>
        <v>27.558399999998009</v>
      </c>
      <c r="BD4995" s="163">
        <f t="shared" si="1557"/>
        <v>2.6430975855312256E-4</v>
      </c>
      <c r="BE4995" s="147">
        <f t="shared" si="1558"/>
        <v>7.0280455909902534E-7</v>
      </c>
      <c r="BF4995" s="147">
        <f t="shared" si="1554"/>
        <v>7.0280455909902534E-7</v>
      </c>
      <c r="BG4995" s="159" t="str">
        <f t="shared" si="1555"/>
        <v/>
      </c>
    </row>
    <row r="4996" spans="54:59" ht="20.100000000000001" customHeight="1" x14ac:dyDescent="0.25">
      <c r="BB4996" s="147"/>
      <c r="BC4996" s="147">
        <f t="shared" si="1556"/>
        <v>27.564799999998009</v>
      </c>
      <c r="BD4996" s="163">
        <f t="shared" si="1557"/>
        <v>2.6360695399402353E-4</v>
      </c>
      <c r="BE4996" s="147">
        <f t="shared" si="1558"/>
        <v>7.009659369747916E-7</v>
      </c>
      <c r="BF4996" s="147">
        <f t="shared" si="1554"/>
        <v>7.009659369747916E-7</v>
      </c>
      <c r="BG4996" s="159" t="str">
        <f t="shared" si="1555"/>
        <v/>
      </c>
    </row>
    <row r="4997" spans="54:59" ht="20.100000000000001" customHeight="1" x14ac:dyDescent="0.25">
      <c r="BB4997" s="147"/>
      <c r="BC4997" s="147">
        <f t="shared" si="1556"/>
        <v>27.571199999998008</v>
      </c>
      <c r="BD4997" s="163">
        <f t="shared" si="1557"/>
        <v>2.6290598805704874E-4</v>
      </c>
      <c r="BE4997" s="147">
        <f t="shared" si="1558"/>
        <v>6.9913203070987983E-7</v>
      </c>
      <c r="BF4997" s="147">
        <f t="shared" si="1554"/>
        <v>6.9913203070987983E-7</v>
      </c>
      <c r="BG4997" s="159" t="str">
        <f t="shared" si="1555"/>
        <v/>
      </c>
    </row>
    <row r="4998" spans="54:59" ht="20.100000000000001" customHeight="1" x14ac:dyDescent="0.25">
      <c r="BB4998" s="147"/>
      <c r="BC4998" s="147">
        <f t="shared" si="1556"/>
        <v>27.577599999998007</v>
      </c>
      <c r="BD4998" s="163">
        <f t="shared" si="1557"/>
        <v>2.6220685602633886E-4</v>
      </c>
      <c r="BE4998" s="147">
        <f t="shared" si="1558"/>
        <v>6.973028285033999E-7</v>
      </c>
      <c r="BF4998" s="147">
        <f t="shared" si="1554"/>
        <v>6.973028285033999E-7</v>
      </c>
      <c r="BG4998" s="159" t="str">
        <f t="shared" si="1555"/>
        <v/>
      </c>
    </row>
    <row r="4999" spans="54:59" ht="20.100000000000001" customHeight="1" x14ac:dyDescent="0.25">
      <c r="BB4999" s="147"/>
      <c r="BC4999" s="147">
        <f t="shared" si="1556"/>
        <v>27.583999999998007</v>
      </c>
      <c r="BD4999" s="163">
        <f t="shared" si="1557"/>
        <v>2.6150955319783546E-4</v>
      </c>
      <c r="BE4999" s="147">
        <f t="shared" si="1558"/>
        <v>6.9547831858400621E-7</v>
      </c>
      <c r="BF4999" s="147">
        <f t="shared" si="1554"/>
        <v>6.9547831858400621E-7</v>
      </c>
      <c r="BG4999" s="159" t="str">
        <f t="shared" si="1555"/>
        <v/>
      </c>
    </row>
    <row r="5000" spans="54:59" ht="20.100000000000001" customHeight="1" x14ac:dyDescent="0.25">
      <c r="BB5000" s="147"/>
      <c r="BC5000" s="147">
        <f t="shared" si="1556"/>
        <v>27.590399999998006</v>
      </c>
      <c r="BD5000" s="163">
        <f t="shared" si="1557"/>
        <v>2.6081407487925145E-4</v>
      </c>
      <c r="BE5000" s="147">
        <f t="shared" si="1558"/>
        <v>6.9365848920648239E-7</v>
      </c>
      <c r="BF5000" s="147">
        <f t="shared" si="1554"/>
        <v>6.9365848920648239E-7</v>
      </c>
      <c r="BG5000" s="159" t="str">
        <f t="shared" si="1555"/>
        <v/>
      </c>
    </row>
    <row r="5001" spans="54:59" ht="20.100000000000001" customHeight="1" x14ac:dyDescent="0.25">
      <c r="BB5001" s="147"/>
      <c r="BC5001" s="147">
        <f t="shared" si="1556"/>
        <v>27.596799999998005</v>
      </c>
      <c r="BD5001" s="163">
        <f t="shared" si="1557"/>
        <v>2.6012041639004497E-4</v>
      </c>
      <c r="BE5001" s="147">
        <f t="shared" si="1558"/>
        <v>6.9184332865737923E-7</v>
      </c>
      <c r="BF5001" s="147">
        <f t="shared" si="1554"/>
        <v>6.9184332865737923E-7</v>
      </c>
      <c r="BG5001" s="159" t="str">
        <f t="shared" si="1555"/>
        <v/>
      </c>
    </row>
    <row r="5002" spans="54:59" ht="20.100000000000001" customHeight="1" x14ac:dyDescent="0.25">
      <c r="BB5002" s="147"/>
      <c r="BC5002" s="147">
        <f t="shared" si="1556"/>
        <v>27.603199999998004</v>
      </c>
      <c r="BD5002" s="163">
        <f t="shared" si="1557"/>
        <v>2.5942857306138759E-4</v>
      </c>
      <c r="BE5002" s="147">
        <f t="shared" si="1558"/>
        <v>6.9003282524937679E-7</v>
      </c>
      <c r="BF5002" s="147">
        <f t="shared" si="1554"/>
        <v>6.9003282524937679E-7</v>
      </c>
      <c r="BG5002" s="159" t="str">
        <f t="shared" si="1555"/>
        <v/>
      </c>
    </row>
    <row r="5003" spans="54:59" ht="20.100000000000001" customHeight="1" x14ac:dyDescent="0.25">
      <c r="BB5003" s="147"/>
      <c r="BC5003" s="147">
        <f t="shared" si="1556"/>
        <v>27.609599999998004</v>
      </c>
      <c r="BD5003" s="163">
        <f t="shared" si="1557"/>
        <v>2.5873854023613822E-4</v>
      </c>
      <c r="BE5003" s="147">
        <f t="shared" si="1558"/>
        <v>6.8822696732388647E-7</v>
      </c>
      <c r="BF5003" s="147">
        <f t="shared" si="1554"/>
        <v>6.8822696732388647E-7</v>
      </c>
      <c r="BG5003" s="159" t="str">
        <f t="shared" si="1555"/>
        <v/>
      </c>
    </row>
    <row r="5004" spans="54:59" ht="20.100000000000001" customHeight="1" x14ac:dyDescent="0.25">
      <c r="BB5004" s="147"/>
      <c r="BC5004" s="147">
        <f t="shared" si="1556"/>
        <v>27.615999999998003</v>
      </c>
      <c r="BD5004" s="163">
        <f t="shared" si="1557"/>
        <v>2.5805031326881433E-4</v>
      </c>
      <c r="BE5004" s="147">
        <f t="shared" si="1558"/>
        <v>6.8642574325088841E-7</v>
      </c>
      <c r="BF5004" s="147">
        <f t="shared" si="1554"/>
        <v>6.8642574325088841E-7</v>
      </c>
      <c r="BG5004" s="159" t="str">
        <f t="shared" si="1555"/>
        <v/>
      </c>
    </row>
    <row r="5005" spans="54:59" ht="20.100000000000001" customHeight="1" x14ac:dyDescent="0.25">
      <c r="BB5005" s="147"/>
      <c r="BC5005" s="147">
        <f t="shared" si="1556"/>
        <v>27.622399999998002</v>
      </c>
      <c r="BD5005" s="163">
        <f t="shared" si="1557"/>
        <v>2.5736388752556344E-4</v>
      </c>
      <c r="BE5005" s="147">
        <f t="shared" si="1558"/>
        <v>6.8462914142833516E-7</v>
      </c>
      <c r="BF5005" s="147">
        <f t="shared" si="1554"/>
        <v>6.8462914142833516E-7</v>
      </c>
      <c r="BG5005" s="159" t="str">
        <f t="shared" si="1555"/>
        <v/>
      </c>
    </row>
    <row r="5006" spans="54:59" ht="20.100000000000001" customHeight="1" x14ac:dyDescent="0.25">
      <c r="BB5006" s="147"/>
      <c r="BC5006" s="147">
        <f t="shared" si="1556"/>
        <v>27.628799999998002</v>
      </c>
      <c r="BD5006" s="163">
        <f t="shared" si="1557"/>
        <v>2.5667925838413511E-4</v>
      </c>
      <c r="BE5006" s="147">
        <f t="shared" si="1558"/>
        <v>6.8283715028285641E-7</v>
      </c>
      <c r="BF5006" s="147">
        <f t="shared" si="1554"/>
        <v>6.8283715028285641E-7</v>
      </c>
      <c r="BG5006" s="159" t="str">
        <f t="shared" si="1555"/>
        <v/>
      </c>
    </row>
    <row r="5007" spans="54:59" ht="20.100000000000001" customHeight="1" x14ac:dyDescent="0.25">
      <c r="BB5007" s="147"/>
      <c r="BC5007" s="147">
        <f t="shared" si="1556"/>
        <v>27.635199999998001</v>
      </c>
      <c r="BD5007" s="163">
        <f t="shared" si="1557"/>
        <v>2.5599642123385225E-4</v>
      </c>
      <c r="BE5007" s="147">
        <f t="shared" si="1558"/>
        <v>6.8104975826807851E-7</v>
      </c>
      <c r="BF5007" s="147">
        <f t="shared" si="1554"/>
        <v>6.8104975826807851E-7</v>
      </c>
      <c r="BG5007" s="159" t="str">
        <f t="shared" si="1555"/>
        <v/>
      </c>
    </row>
    <row r="5008" spans="54:59" ht="20.100000000000001" customHeight="1" x14ac:dyDescent="0.25">
      <c r="BB5008" s="147"/>
      <c r="BC5008" s="147">
        <f t="shared" si="1556"/>
        <v>27.641599999998</v>
      </c>
      <c r="BD5008" s="163">
        <f t="shared" si="1557"/>
        <v>2.5531537147558417E-4</v>
      </c>
      <c r="BE5008" s="147">
        <f t="shared" si="1558"/>
        <v>6.7926695386755177E-7</v>
      </c>
      <c r="BF5008" s="147">
        <f t="shared" si="1554"/>
        <v>6.7926695386755177E-7</v>
      </c>
      <c r="BG5008" s="159" t="str">
        <f t="shared" si="1555"/>
        <v/>
      </c>
    </row>
    <row r="5009" spans="54:59" ht="20.100000000000001" customHeight="1" x14ac:dyDescent="0.25">
      <c r="BB5009" s="147"/>
      <c r="BC5009" s="147">
        <f t="shared" si="1556"/>
        <v>27.647999999998</v>
      </c>
      <c r="BD5009" s="163">
        <f t="shared" si="1557"/>
        <v>2.5463610452171662E-4</v>
      </c>
      <c r="BE5009" s="147">
        <f t="shared" si="1558"/>
        <v>6.7748872558997999E-7</v>
      </c>
      <c r="BF5009" s="147">
        <f t="shared" si="1554"/>
        <v>6.7748872558997999E-7</v>
      </c>
      <c r="BG5009" s="159" t="str">
        <f t="shared" si="1555"/>
        <v/>
      </c>
    </row>
    <row r="5010" spans="54:59" ht="20.100000000000001" customHeight="1" x14ac:dyDescent="0.25">
      <c r="BB5010" s="147"/>
      <c r="BC5010" s="147">
        <f t="shared" si="1556"/>
        <v>27.654399999997999</v>
      </c>
      <c r="BD5010" s="163">
        <f t="shared" si="1557"/>
        <v>2.5395861579612664E-4</v>
      </c>
      <c r="BE5010" s="147">
        <f t="shared" si="1558"/>
        <v>6.7571506197512936E-7</v>
      </c>
      <c r="BF5010" s="147">
        <f t="shared" si="1554"/>
        <v>6.7571506197512936E-7</v>
      </c>
      <c r="BG5010" s="159" t="str">
        <f t="shared" si="1555"/>
        <v/>
      </c>
    </row>
    <row r="5011" spans="54:59" ht="20.100000000000001" customHeight="1" x14ac:dyDescent="0.25">
      <c r="BB5011" s="147"/>
      <c r="BC5011" s="147">
        <f t="shared" si="1556"/>
        <v>27.660799999997998</v>
      </c>
      <c r="BD5011" s="163">
        <f t="shared" si="1557"/>
        <v>2.5328290073415151E-4</v>
      </c>
      <c r="BE5011" s="147">
        <f t="shared" si="1558"/>
        <v>6.7394595158726906E-7</v>
      </c>
      <c r="BF5011" s="147">
        <f t="shared" si="1554"/>
        <v>6.7394595158726906E-7</v>
      </c>
      <c r="BG5011" s="159" t="str">
        <f t="shared" si="1555"/>
        <v/>
      </c>
    </row>
    <row r="5012" spans="54:59" ht="20.100000000000001" customHeight="1" x14ac:dyDescent="0.25">
      <c r="BB5012" s="147"/>
      <c r="BC5012" s="147">
        <f t="shared" si="1556"/>
        <v>27.667199999997997</v>
      </c>
      <c r="BD5012" s="163">
        <f t="shared" si="1557"/>
        <v>2.5260895478256424E-4</v>
      </c>
      <c r="BE5012" s="147">
        <f t="shared" si="1558"/>
        <v>6.721813830215138E-7</v>
      </c>
      <c r="BF5012" s="147">
        <f t="shared" si="1554"/>
        <v>6.721813830215138E-7</v>
      </c>
      <c r="BG5012" s="159" t="str">
        <f t="shared" si="1555"/>
        <v/>
      </c>
    </row>
    <row r="5013" spans="54:59" ht="20.100000000000001" customHeight="1" x14ac:dyDescent="0.25">
      <c r="BB5013" s="147"/>
      <c r="BC5013" s="147">
        <f t="shared" si="1556"/>
        <v>27.673599999997997</v>
      </c>
      <c r="BD5013" s="163">
        <f t="shared" si="1557"/>
        <v>2.5193677339954273E-4</v>
      </c>
      <c r="BE5013" s="147">
        <f t="shared" si="1558"/>
        <v>6.7042134489834863E-7</v>
      </c>
      <c r="BF5013" s="147">
        <f t="shared" si="1554"/>
        <v>6.7042134489834863E-7</v>
      </c>
      <c r="BG5013" s="159" t="str">
        <f t="shared" si="1555"/>
        <v/>
      </c>
    </row>
    <row r="5014" spans="54:59" ht="20.100000000000001" customHeight="1" x14ac:dyDescent="0.25">
      <c r="BB5014" s="147"/>
      <c r="BC5014" s="147">
        <f t="shared" si="1556"/>
        <v>27.679999999997996</v>
      </c>
      <c r="BD5014" s="163">
        <f t="shared" si="1557"/>
        <v>2.5126635205464438E-4</v>
      </c>
      <c r="BE5014" s="147">
        <f t="shared" si="1558"/>
        <v>6.6866582586769469E-7</v>
      </c>
      <c r="BF5014" s="147">
        <f t="shared" si="1554"/>
        <v>6.6866582586769469E-7</v>
      </c>
      <c r="BG5014" s="159" t="str">
        <f t="shared" si="1555"/>
        <v/>
      </c>
    </row>
    <row r="5015" spans="54:59" ht="20.100000000000001" customHeight="1" x14ac:dyDescent="0.25">
      <c r="BB5015" s="147"/>
      <c r="BC5015" s="147">
        <f t="shared" si="1556"/>
        <v>27.686399999997995</v>
      </c>
      <c r="BD5015" s="163">
        <f t="shared" si="1557"/>
        <v>2.5059768622877668E-4</v>
      </c>
      <c r="BE5015" s="147">
        <f t="shared" si="1558"/>
        <v>6.6691481460533133E-7</v>
      </c>
      <c r="BF5015" s="147">
        <f t="shared" si="1554"/>
        <v>6.6691481460533133E-7</v>
      </c>
      <c r="BG5015" s="159" t="str">
        <f t="shared" si="1555"/>
        <v/>
      </c>
    </row>
    <row r="5016" spans="54:59" ht="20.100000000000001" customHeight="1" x14ac:dyDescent="0.25">
      <c r="BB5016" s="147"/>
      <c r="BC5016" s="147">
        <f t="shared" si="1556"/>
        <v>27.692799999997995</v>
      </c>
      <c r="BD5016" s="163">
        <f t="shared" si="1557"/>
        <v>2.4993077141417135E-4</v>
      </c>
      <c r="BE5016" s="147">
        <f t="shared" si="1558"/>
        <v>6.6516829981528138E-7</v>
      </c>
      <c r="BF5016" s="147">
        <f t="shared" si="1554"/>
        <v>6.6516829981528138E-7</v>
      </c>
      <c r="BG5016" s="159" t="str">
        <f t="shared" si="1555"/>
        <v/>
      </c>
    </row>
    <row r="5017" spans="54:59" ht="20.100000000000001" customHeight="1" x14ac:dyDescent="0.25">
      <c r="BB5017" s="147"/>
      <c r="BC5017" s="147">
        <f t="shared" si="1556"/>
        <v>27.699199999997994</v>
      </c>
      <c r="BD5017" s="163">
        <f t="shared" si="1557"/>
        <v>2.4926560311435607E-4</v>
      </c>
      <c r="BE5017" s="147">
        <f t="shared" si="1558"/>
        <v>6.6342627022932324E-7</v>
      </c>
      <c r="BF5017" s="147">
        <f t="shared" si="1554"/>
        <v>6.6342627022932324E-7</v>
      </c>
      <c r="BG5017" s="159" t="str">
        <f t="shared" si="1555"/>
        <v/>
      </c>
    </row>
    <row r="5018" spans="54:59" ht="20.100000000000001" customHeight="1" x14ac:dyDescent="0.25">
      <c r="BB5018" s="147"/>
      <c r="BC5018" s="147">
        <f t="shared" si="1556"/>
        <v>27.705599999997993</v>
      </c>
      <c r="BD5018" s="163">
        <f t="shared" si="1557"/>
        <v>2.4860217684412675E-4</v>
      </c>
      <c r="BE5018" s="147">
        <f t="shared" si="1558"/>
        <v>6.6168871460688247E-7</v>
      </c>
      <c r="BF5018" s="147">
        <f t="shared" si="1554"/>
        <v>6.6168871460688247E-7</v>
      </c>
      <c r="BG5018" s="159" t="str">
        <f t="shared" si="1555"/>
        <v/>
      </c>
    </row>
    <row r="5019" spans="54:59" ht="20.100000000000001" customHeight="1" x14ac:dyDescent="0.25">
      <c r="BB5019" s="147"/>
      <c r="BC5019" s="147">
        <f t="shared" si="1556"/>
        <v>27.711999999997992</v>
      </c>
      <c r="BD5019" s="163">
        <f t="shared" si="1557"/>
        <v>2.4794048812951986E-4</v>
      </c>
      <c r="BE5019" s="147">
        <f t="shared" si="1558"/>
        <v>6.5995562173378495E-7</v>
      </c>
      <c r="BF5019" s="147">
        <f t="shared" si="1554"/>
        <v>6.5995562173378495E-7</v>
      </c>
      <c r="BG5019" s="159" t="str">
        <f t="shared" si="1555"/>
        <v/>
      </c>
    </row>
    <row r="5020" spans="54:59" ht="20.100000000000001" customHeight="1" x14ac:dyDescent="0.25">
      <c r="BB5020" s="147"/>
      <c r="BC5020" s="147">
        <f t="shared" si="1556"/>
        <v>27.718399999997992</v>
      </c>
      <c r="BD5020" s="163">
        <f t="shared" si="1557"/>
        <v>2.4728053250778608E-4</v>
      </c>
      <c r="BE5020" s="147">
        <f t="shared" si="1558"/>
        <v>6.5822698042231108E-7</v>
      </c>
      <c r="BF5020" s="147">
        <f t="shared" si="1554"/>
        <v>6.5822698042231108E-7</v>
      </c>
      <c r="BG5020" s="159" t="str">
        <f t="shared" si="1555"/>
        <v/>
      </c>
    </row>
    <row r="5021" spans="54:59" ht="20.100000000000001" customHeight="1" x14ac:dyDescent="0.25">
      <c r="BB5021" s="147"/>
      <c r="BC5021" s="147">
        <f t="shared" si="1556"/>
        <v>27.724799999997991</v>
      </c>
      <c r="BD5021" s="163">
        <f t="shared" si="1557"/>
        <v>2.4662230552736377E-4</v>
      </c>
      <c r="BE5021" s="147">
        <f t="shared" si="1558"/>
        <v>6.5650277951444843E-7</v>
      </c>
      <c r="BF5021" s="147">
        <f t="shared" si="1554"/>
        <v>6.5650277951444843E-7</v>
      </c>
      <c r="BG5021" s="159" t="str">
        <f t="shared" si="1555"/>
        <v/>
      </c>
    </row>
    <row r="5022" spans="54:59" ht="20.100000000000001" customHeight="1" x14ac:dyDescent="0.25">
      <c r="BB5022" s="147"/>
      <c r="BC5022" s="147">
        <f t="shared" si="1556"/>
        <v>27.73119999999799</v>
      </c>
      <c r="BD5022" s="163">
        <f t="shared" si="1557"/>
        <v>2.4596580274784932E-4</v>
      </c>
      <c r="BE5022" s="147">
        <f t="shared" si="1558"/>
        <v>6.5478300787777171E-7</v>
      </c>
      <c r="BF5022" s="147">
        <f t="shared" si="1554"/>
        <v>6.5478300787777171E-7</v>
      </c>
      <c r="BG5022" s="159" t="str">
        <f t="shared" si="1555"/>
        <v/>
      </c>
    </row>
    <row r="5023" spans="54:59" ht="20.100000000000001" customHeight="1" x14ac:dyDescent="0.25">
      <c r="BB5023" s="147"/>
      <c r="BC5023" s="147">
        <f t="shared" si="1556"/>
        <v>27.73759999999799</v>
      </c>
      <c r="BD5023" s="163">
        <f t="shared" si="1557"/>
        <v>2.4531101973997155E-4</v>
      </c>
      <c r="BE5023" s="147">
        <f t="shared" si="1558"/>
        <v>6.5306765440647282E-7</v>
      </c>
      <c r="BF5023" s="147">
        <f t="shared" si="1554"/>
        <v>6.5306765440647282E-7</v>
      </c>
      <c r="BG5023" s="159" t="str">
        <f t="shared" si="1555"/>
        <v/>
      </c>
    </row>
    <row r="5024" spans="54:59" ht="20.100000000000001" customHeight="1" x14ac:dyDescent="0.25">
      <c r="BB5024" s="147"/>
      <c r="BC5024" s="147">
        <f t="shared" si="1556"/>
        <v>27.743999999997989</v>
      </c>
      <c r="BD5024" s="163">
        <f t="shared" si="1557"/>
        <v>2.4465795208556508E-4</v>
      </c>
      <c r="BE5024" s="147">
        <f t="shared" si="1558"/>
        <v>6.5135670802282447E-7</v>
      </c>
      <c r="BF5024" s="147">
        <f t="shared" si="1554"/>
        <v>6.5135670802282447E-7</v>
      </c>
      <c r="BG5024" s="159" t="str">
        <f t="shared" si="1555"/>
        <v/>
      </c>
    </row>
    <row r="5025" spans="54:59" ht="20.100000000000001" customHeight="1" x14ac:dyDescent="0.25">
      <c r="BB5025" s="147"/>
      <c r="BC5025" s="147">
        <f t="shared" si="1556"/>
        <v>27.750399999997988</v>
      </c>
      <c r="BD5025" s="163">
        <f t="shared" si="1557"/>
        <v>2.4400659537754225E-4</v>
      </c>
      <c r="BE5025" s="147">
        <f t="shared" si="1558"/>
        <v>6.4965015767398182E-7</v>
      </c>
      <c r="BF5025" s="147">
        <f t="shared" si="1554"/>
        <v>6.4965015767398182E-7</v>
      </c>
      <c r="BG5025" s="159" t="str">
        <f t="shared" si="1555"/>
        <v/>
      </c>
    </row>
    <row r="5026" spans="54:59" ht="20.100000000000001" customHeight="1" x14ac:dyDescent="0.25">
      <c r="BB5026" s="147"/>
      <c r="BC5026" s="147">
        <f t="shared" si="1556"/>
        <v>27.756799999997988</v>
      </c>
      <c r="BD5026" s="163">
        <f t="shared" si="1557"/>
        <v>2.4335694521986827E-4</v>
      </c>
      <c r="BE5026" s="147">
        <f t="shared" si="1558"/>
        <v>6.4794799233827086E-7</v>
      </c>
      <c r="BF5026" s="147">
        <f t="shared" si="1554"/>
        <v>6.4794799233827086E-7</v>
      </c>
      <c r="BG5026" s="159" t="str">
        <f t="shared" si="1555"/>
        <v/>
      </c>
    </row>
    <row r="5027" spans="54:59" ht="20.100000000000001" customHeight="1" x14ac:dyDescent="0.25">
      <c r="BB5027" s="147"/>
      <c r="BC5027" s="147">
        <f t="shared" si="1556"/>
        <v>27.763199999997987</v>
      </c>
      <c r="BD5027" s="163">
        <f t="shared" si="1557"/>
        <v>2.4270899722753E-4</v>
      </c>
      <c r="BE5027" s="147">
        <f t="shared" si="1558"/>
        <v>6.4625020101494266E-7</v>
      </c>
      <c r="BF5027" s="147">
        <f t="shared" si="1554"/>
        <v>6.4625020101494266E-7</v>
      </c>
      <c r="BG5027" s="159" t="str">
        <f t="shared" si="1555"/>
        <v/>
      </c>
    </row>
    <row r="5028" spans="54:59" ht="20.100000000000001" customHeight="1" x14ac:dyDescent="0.25">
      <c r="BB5028" s="147"/>
      <c r="BC5028" s="147">
        <f t="shared" si="1556"/>
        <v>27.769599999997986</v>
      </c>
      <c r="BD5028" s="163">
        <f t="shared" si="1557"/>
        <v>2.4206274702651506E-4</v>
      </c>
      <c r="BE5028" s="147">
        <f t="shared" si="1558"/>
        <v>6.4455677273539489E-7</v>
      </c>
      <c r="BF5028" s="147">
        <f t="shared" si="1554"/>
        <v>6.4455677273539489E-7</v>
      </c>
      <c r="BG5028" s="159" t="str">
        <f t="shared" si="1555"/>
        <v/>
      </c>
    </row>
    <row r="5029" spans="54:59" ht="20.100000000000001" customHeight="1" x14ac:dyDescent="0.25">
      <c r="BB5029" s="147"/>
      <c r="BC5029" s="147">
        <f t="shared" si="1556"/>
        <v>27.775999999997985</v>
      </c>
      <c r="BD5029" s="163">
        <f t="shared" si="1557"/>
        <v>2.4141819025377966E-4</v>
      </c>
      <c r="BE5029" s="147">
        <f t="shared" si="1558"/>
        <v>6.428676965539832E-7</v>
      </c>
      <c r="BF5029" s="147">
        <f t="shared" si="1554"/>
        <v>6.428676965539832E-7</v>
      </c>
      <c r="BG5029" s="159" t="str">
        <f t="shared" si="1555"/>
        <v/>
      </c>
    </row>
    <row r="5030" spans="54:59" ht="20.100000000000001" customHeight="1" x14ac:dyDescent="0.25">
      <c r="BB5030" s="147"/>
      <c r="BC5030" s="147">
        <f t="shared" si="1556"/>
        <v>27.782399999997985</v>
      </c>
      <c r="BD5030" s="163">
        <f t="shared" si="1557"/>
        <v>2.4077532255722568E-4</v>
      </c>
      <c r="BE5030" s="147">
        <f t="shared" si="1558"/>
        <v>6.4118296155393014E-7</v>
      </c>
      <c r="BF5030" s="147">
        <f t="shared" si="1554"/>
        <v>6.4118296155393014E-7</v>
      </c>
      <c r="BG5030" s="159" t="str">
        <f t="shared" si="1555"/>
        <v/>
      </c>
    </row>
    <row r="5031" spans="54:59" ht="20.100000000000001" customHeight="1" x14ac:dyDescent="0.25">
      <c r="BB5031" s="147"/>
      <c r="BC5031" s="147">
        <f t="shared" si="1556"/>
        <v>27.788799999997984</v>
      </c>
      <c r="BD5031" s="163">
        <f t="shared" si="1557"/>
        <v>2.4013413959567175E-4</v>
      </c>
      <c r="BE5031" s="147">
        <f t="shared" si="1558"/>
        <v>6.3950255684260882E-7</v>
      </c>
      <c r="BF5031" s="147">
        <f t="shared" si="1554"/>
        <v>6.3950255684260882E-7</v>
      </c>
      <c r="BG5031" s="159" t="str">
        <f t="shared" si="1555"/>
        <v/>
      </c>
    </row>
    <row r="5032" spans="54:59" ht="20.100000000000001" customHeight="1" x14ac:dyDescent="0.25">
      <c r="BB5032" s="147"/>
      <c r="BC5032" s="147">
        <f t="shared" si="1556"/>
        <v>27.795199999997983</v>
      </c>
      <c r="BD5032" s="163">
        <f t="shared" si="1557"/>
        <v>2.3949463703882914E-4</v>
      </c>
      <c r="BE5032" s="147">
        <f t="shared" si="1558"/>
        <v>6.378264715579127E-7</v>
      </c>
      <c r="BF5032" s="147">
        <f t="shared" si="1554"/>
        <v>6.378264715579127E-7</v>
      </c>
      <c r="BG5032" s="159" t="str">
        <f t="shared" si="1555"/>
        <v/>
      </c>
    </row>
    <row r="5033" spans="54:59" ht="20.100000000000001" customHeight="1" x14ac:dyDescent="0.25">
      <c r="BB5033" s="147"/>
      <c r="BC5033" s="147">
        <f t="shared" si="1556"/>
        <v>27.801599999997983</v>
      </c>
      <c r="BD5033" s="163">
        <f t="shared" si="1557"/>
        <v>2.3885681056727123E-4</v>
      </c>
      <c r="BE5033" s="147">
        <f t="shared" si="1558"/>
        <v>6.361546948592295E-7</v>
      </c>
      <c r="BF5033" s="147">
        <f t="shared" si="1554"/>
        <v>6.361546948592295E-7</v>
      </c>
      <c r="BG5033" s="159" t="str">
        <f t="shared" si="1555"/>
        <v/>
      </c>
    </row>
    <row r="5034" spans="54:59" ht="20.100000000000001" customHeight="1" x14ac:dyDescent="0.25">
      <c r="BB5034" s="147"/>
      <c r="BC5034" s="147">
        <f t="shared" si="1556"/>
        <v>27.807999999997982</v>
      </c>
      <c r="BD5034" s="163">
        <f t="shared" si="1557"/>
        <v>2.38220655872412E-4</v>
      </c>
      <c r="BE5034" s="147">
        <f t="shared" si="1558"/>
        <v>6.3448721593565411E-7</v>
      </c>
      <c r="BF5034" s="147">
        <f t="shared" si="1554"/>
        <v>6.3448721593565411E-7</v>
      </c>
      <c r="BG5034" s="159" t="str">
        <f t="shared" si="1555"/>
        <v/>
      </c>
    </row>
    <row r="5035" spans="54:59" ht="20.100000000000001" customHeight="1" x14ac:dyDescent="0.25">
      <c r="BB5035" s="147"/>
      <c r="BC5035" s="147">
        <f t="shared" si="1556"/>
        <v>27.814399999997981</v>
      </c>
      <c r="BD5035" s="163">
        <f t="shared" si="1557"/>
        <v>2.3758616865647634E-4</v>
      </c>
      <c r="BE5035" s="147">
        <f t="shared" si="1558"/>
        <v>6.3282402400181435E-7</v>
      </c>
      <c r="BF5035" s="147">
        <f t="shared" si="1554"/>
        <v>6.3282402400181435E-7</v>
      </c>
      <c r="BG5035" s="159" t="str">
        <f t="shared" si="1555"/>
        <v/>
      </c>
    </row>
    <row r="5036" spans="54:59" ht="20.100000000000001" customHeight="1" x14ac:dyDescent="0.25">
      <c r="BB5036" s="147"/>
      <c r="BC5036" s="147">
        <f t="shared" si="1556"/>
        <v>27.82079999999798</v>
      </c>
      <c r="BD5036" s="163">
        <f t="shared" si="1557"/>
        <v>2.3695334463247453E-4</v>
      </c>
      <c r="BE5036" s="147">
        <f t="shared" si="1558"/>
        <v>6.3116510829803367E-7</v>
      </c>
      <c r="BF5036" s="147">
        <f t="shared" si="1554"/>
        <v>6.3116510829803367E-7</v>
      </c>
      <c r="BG5036" s="159" t="str">
        <f t="shared" si="1555"/>
        <v/>
      </c>
    </row>
    <row r="5037" spans="54:59" ht="20.100000000000001" customHeight="1" x14ac:dyDescent="0.25">
      <c r="BB5037" s="147"/>
      <c r="BC5037" s="147">
        <f t="shared" si="1556"/>
        <v>27.82719999999798</v>
      </c>
      <c r="BD5037" s="163">
        <f t="shared" si="1557"/>
        <v>2.3632217952417649E-4</v>
      </c>
      <c r="BE5037" s="147">
        <f t="shared" si="1558"/>
        <v>6.2951045809176765E-7</v>
      </c>
      <c r="BF5037" s="147">
        <f t="shared" si="1554"/>
        <v>6.2951045809176765E-7</v>
      </c>
      <c r="BG5037" s="159" t="str">
        <f t="shared" si="1555"/>
        <v/>
      </c>
    </row>
    <row r="5038" spans="54:59" ht="20.100000000000001" customHeight="1" x14ac:dyDescent="0.25">
      <c r="BB5038" s="147"/>
      <c r="BC5038" s="147">
        <f t="shared" si="1556"/>
        <v>27.833599999997979</v>
      </c>
      <c r="BD5038" s="163">
        <f t="shared" si="1557"/>
        <v>2.3569266906608473E-4</v>
      </c>
      <c r="BE5038" s="147">
        <f t="shared" si="1558"/>
        <v>6.2786006267551695E-7</v>
      </c>
      <c r="BF5038" s="147">
        <f t="shared" si="1554"/>
        <v>6.2786006267551695E-7</v>
      </c>
      <c r="BG5038" s="159" t="str">
        <f t="shared" si="1555"/>
        <v/>
      </c>
    </row>
    <row r="5039" spans="54:59" ht="20.100000000000001" customHeight="1" x14ac:dyDescent="0.25">
      <c r="BB5039" s="147"/>
      <c r="BC5039" s="147">
        <f t="shared" si="1556"/>
        <v>27.839999999997978</v>
      </c>
      <c r="BD5039" s="163">
        <f t="shared" si="1557"/>
        <v>2.3506480900340921E-4</v>
      </c>
      <c r="BE5039" s="147">
        <f t="shared" si="1558"/>
        <v>6.2621391136774888E-7</v>
      </c>
      <c r="BF5039" s="147">
        <f t="shared" si="1554"/>
        <v>6.2621391136774888E-7</v>
      </c>
      <c r="BG5039" s="159" t="str">
        <f t="shared" si="1555"/>
        <v/>
      </c>
    </row>
    <row r="5040" spans="54:59" ht="20.100000000000001" customHeight="1" x14ac:dyDescent="0.25">
      <c r="BB5040" s="147"/>
      <c r="BC5040" s="147">
        <f t="shared" si="1556"/>
        <v>27.846399999997978</v>
      </c>
      <c r="BD5040" s="163">
        <f t="shared" si="1557"/>
        <v>2.3443859509204146E-4</v>
      </c>
      <c r="BE5040" s="147">
        <f t="shared" si="1558"/>
        <v>6.2457199351511998E-7</v>
      </c>
      <c r="BF5040" s="147">
        <f t="shared" si="1554"/>
        <v>6.2457199351511998E-7</v>
      </c>
      <c r="BG5040" s="159" t="str">
        <f t="shared" si="1555"/>
        <v/>
      </c>
    </row>
    <row r="5041" spans="54:59" ht="20.100000000000001" customHeight="1" x14ac:dyDescent="0.25">
      <c r="BB5041" s="147"/>
      <c r="BC5041" s="147">
        <f t="shared" si="1556"/>
        <v>27.852799999997977</v>
      </c>
      <c r="BD5041" s="163">
        <f t="shared" si="1557"/>
        <v>2.3381402309852634E-4</v>
      </c>
      <c r="BE5041" s="147">
        <f t="shared" si="1558"/>
        <v>6.2293429848738033E-7</v>
      </c>
      <c r="BF5041" s="147">
        <f t="shared" ref="BF5041:BF5104" si="1559">IF(BD5041&lt;(1-$BB$693),BE5041,"")</f>
        <v>6.2293429848738033E-7</v>
      </c>
      <c r="BG5041" s="159" t="str">
        <f t="shared" ref="BG5041:BG5104" si="1560">IF(BD5041&lt;(1-$BB$699),BE5041,"")</f>
        <v/>
      </c>
    </row>
    <row r="5042" spans="54:59" ht="20.100000000000001" customHeight="1" x14ac:dyDescent="0.25">
      <c r="BB5042" s="147"/>
      <c r="BC5042" s="147">
        <f t="shared" ref="BC5042:BC5105" si="1561">BC5041+$BF$686</f>
        <v>27.859199999997976</v>
      </c>
      <c r="BD5042" s="163">
        <f t="shared" ref="BD5042:BD5105" si="1562">_xlfn.CHISQ.DIST.RT(BC5042,7)</f>
        <v>2.3319108880003896E-4</v>
      </c>
      <c r="BE5042" s="147">
        <f t="shared" ref="BE5042:BE5105" si="1563">BD5042-BD5043</f>
        <v>6.2130081568138504E-7</v>
      </c>
      <c r="BF5042" s="147">
        <f t="shared" si="1559"/>
        <v>6.2130081568138504E-7</v>
      </c>
      <c r="BG5042" s="159" t="str">
        <f t="shared" si="1560"/>
        <v/>
      </c>
    </row>
    <row r="5043" spans="54:59" ht="20.100000000000001" customHeight="1" x14ac:dyDescent="0.25">
      <c r="BB5043" s="147"/>
      <c r="BC5043" s="147">
        <f t="shared" si="1561"/>
        <v>27.865599999997976</v>
      </c>
      <c r="BD5043" s="163">
        <f t="shared" si="1562"/>
        <v>2.3256978798435758E-4</v>
      </c>
      <c r="BE5043" s="147">
        <f t="shared" si="1563"/>
        <v>6.1967153452071482E-7</v>
      </c>
      <c r="BF5043" s="147">
        <f t="shared" si="1559"/>
        <v>6.1967153452071482E-7</v>
      </c>
      <c r="BG5043" s="159" t="str">
        <f t="shared" si="1560"/>
        <v/>
      </c>
    </row>
    <row r="5044" spans="54:59" ht="20.100000000000001" customHeight="1" x14ac:dyDescent="0.25">
      <c r="BB5044" s="147"/>
      <c r="BC5044" s="147">
        <f t="shared" si="1561"/>
        <v>27.871999999997975</v>
      </c>
      <c r="BD5044" s="163">
        <f t="shared" si="1562"/>
        <v>2.3195011644983686E-4</v>
      </c>
      <c r="BE5044" s="147">
        <f t="shared" si="1563"/>
        <v>6.1804644445242335E-7</v>
      </c>
      <c r="BF5044" s="147">
        <f t="shared" si="1559"/>
        <v>6.1804644445242335E-7</v>
      </c>
      <c r="BG5044" s="159" t="str">
        <f t="shared" si="1560"/>
        <v/>
      </c>
    </row>
    <row r="5045" spans="54:59" ht="20.100000000000001" customHeight="1" x14ac:dyDescent="0.25">
      <c r="BB5045" s="147"/>
      <c r="BC5045" s="147">
        <f t="shared" si="1561"/>
        <v>27.878399999997974</v>
      </c>
      <c r="BD5045" s="163">
        <f t="shared" si="1562"/>
        <v>2.3133207000538444E-4</v>
      </c>
      <c r="BE5045" s="147">
        <f t="shared" si="1563"/>
        <v>6.1642553495207882E-7</v>
      </c>
      <c r="BF5045" s="147">
        <f t="shared" si="1559"/>
        <v>6.1642553495207882E-7</v>
      </c>
      <c r="BG5045" s="159" t="str">
        <f t="shared" si="1560"/>
        <v/>
      </c>
    </row>
    <row r="5046" spans="54:59" ht="20.100000000000001" customHeight="1" x14ac:dyDescent="0.25">
      <c r="BB5046" s="147"/>
      <c r="BC5046" s="147">
        <f t="shared" si="1561"/>
        <v>27.884799999997973</v>
      </c>
      <c r="BD5046" s="163">
        <f t="shared" si="1562"/>
        <v>2.3071564447043236E-4</v>
      </c>
      <c r="BE5046" s="147">
        <f t="shared" si="1563"/>
        <v>6.1480879551853267E-7</v>
      </c>
      <c r="BF5046" s="147">
        <f t="shared" si="1559"/>
        <v>6.1480879551853267E-7</v>
      </c>
      <c r="BG5046" s="159" t="str">
        <f t="shared" si="1560"/>
        <v/>
      </c>
    </row>
    <row r="5047" spans="54:59" ht="20.100000000000001" customHeight="1" x14ac:dyDescent="0.25">
      <c r="BB5047" s="147"/>
      <c r="BC5047" s="147">
        <f t="shared" si="1561"/>
        <v>27.891199999997973</v>
      </c>
      <c r="BD5047" s="163">
        <f t="shared" si="1562"/>
        <v>2.3010083567491383E-4</v>
      </c>
      <c r="BE5047" s="147">
        <f t="shared" si="1563"/>
        <v>6.1319621567738902E-7</v>
      </c>
      <c r="BF5047" s="147">
        <f t="shared" si="1559"/>
        <v>6.1319621567738902E-7</v>
      </c>
      <c r="BG5047" s="159" t="str">
        <f t="shared" si="1560"/>
        <v/>
      </c>
    </row>
    <row r="5048" spans="54:59" ht="20.100000000000001" customHeight="1" x14ac:dyDescent="0.25">
      <c r="BB5048" s="147"/>
      <c r="BC5048" s="147">
        <f t="shared" si="1561"/>
        <v>27.897599999997972</v>
      </c>
      <c r="BD5048" s="163">
        <f t="shared" si="1562"/>
        <v>2.2948763945923644E-4</v>
      </c>
      <c r="BE5048" s="147">
        <f t="shared" si="1563"/>
        <v>6.1158778497894472E-7</v>
      </c>
      <c r="BF5048" s="147">
        <f t="shared" si="1559"/>
        <v>6.1158778497894472E-7</v>
      </c>
      <c r="BG5048" s="159" t="str">
        <f t="shared" si="1560"/>
        <v/>
      </c>
    </row>
    <row r="5049" spans="54:59" ht="20.100000000000001" customHeight="1" x14ac:dyDescent="0.25">
      <c r="BB5049" s="147"/>
      <c r="BC5049" s="147">
        <f t="shared" si="1561"/>
        <v>27.903999999997971</v>
      </c>
      <c r="BD5049" s="163">
        <f t="shared" si="1562"/>
        <v>2.2887605167425749E-4</v>
      </c>
      <c r="BE5049" s="147">
        <f t="shared" si="1563"/>
        <v>6.0998349300108953E-7</v>
      </c>
      <c r="BF5049" s="147">
        <f t="shared" si="1559"/>
        <v>6.0998349300108953E-7</v>
      </c>
      <c r="BG5049" s="159" t="str">
        <f t="shared" si="1560"/>
        <v/>
      </c>
    </row>
    <row r="5050" spans="54:59" ht="20.100000000000001" customHeight="1" x14ac:dyDescent="0.25">
      <c r="BB5050" s="147"/>
      <c r="BC5050" s="147">
        <f t="shared" si="1561"/>
        <v>27.910399999997971</v>
      </c>
      <c r="BD5050" s="163">
        <f t="shared" si="1562"/>
        <v>2.282660681812564E-4</v>
      </c>
      <c r="BE5050" s="147">
        <f t="shared" si="1563"/>
        <v>6.0838332934315333E-7</v>
      </c>
      <c r="BF5050" s="147">
        <f t="shared" si="1559"/>
        <v>6.0838332934315333E-7</v>
      </c>
      <c r="BG5050" s="159" t="str">
        <f t="shared" si="1560"/>
        <v/>
      </c>
    </row>
    <row r="5051" spans="54:59" ht="20.100000000000001" customHeight="1" x14ac:dyDescent="0.25">
      <c r="BB5051" s="147"/>
      <c r="BC5051" s="147">
        <f t="shared" si="1561"/>
        <v>27.91679999999797</v>
      </c>
      <c r="BD5051" s="163">
        <f t="shared" si="1562"/>
        <v>2.2765768485191325E-4</v>
      </c>
      <c r="BE5051" s="147">
        <f t="shared" si="1563"/>
        <v>6.0678728363460681E-7</v>
      </c>
      <c r="BF5051" s="147">
        <f t="shared" si="1559"/>
        <v>6.0678728363460681E-7</v>
      </c>
      <c r="BG5051" s="159" t="str">
        <f t="shared" si="1560"/>
        <v/>
      </c>
    </row>
    <row r="5052" spans="54:59" ht="20.100000000000001" customHeight="1" x14ac:dyDescent="0.25">
      <c r="BB5052" s="147"/>
      <c r="BC5052" s="147">
        <f t="shared" si="1561"/>
        <v>27.923199999997969</v>
      </c>
      <c r="BD5052" s="163">
        <f t="shared" si="1562"/>
        <v>2.2705089756827864E-4</v>
      </c>
      <c r="BE5052" s="147">
        <f t="shared" si="1563"/>
        <v>6.0519534552565604E-7</v>
      </c>
      <c r="BF5052" s="147">
        <f t="shared" si="1559"/>
        <v>6.0519534552565604E-7</v>
      </c>
      <c r="BG5052" s="159" t="str">
        <f t="shared" si="1560"/>
        <v/>
      </c>
    </row>
    <row r="5053" spans="54:59" ht="20.100000000000001" customHeight="1" x14ac:dyDescent="0.25">
      <c r="BB5053" s="147"/>
      <c r="BC5053" s="147">
        <f t="shared" si="1561"/>
        <v>27.929599999997968</v>
      </c>
      <c r="BD5053" s="163">
        <f t="shared" si="1562"/>
        <v>2.2644570222275299E-4</v>
      </c>
      <c r="BE5053" s="147">
        <f t="shared" si="1563"/>
        <v>6.036075046955908E-7</v>
      </c>
      <c r="BF5053" s="147">
        <f t="shared" si="1559"/>
        <v>6.036075046955908E-7</v>
      </c>
      <c r="BG5053" s="159" t="str">
        <f t="shared" si="1560"/>
        <v/>
      </c>
    </row>
    <row r="5054" spans="54:59" ht="20.100000000000001" customHeight="1" x14ac:dyDescent="0.25">
      <c r="BB5054" s="147"/>
      <c r="BC5054" s="147">
        <f t="shared" si="1561"/>
        <v>27.935999999997968</v>
      </c>
      <c r="BD5054" s="163">
        <f t="shared" si="1562"/>
        <v>2.258420947180574E-4</v>
      </c>
      <c r="BE5054" s="147">
        <f t="shared" si="1563"/>
        <v>6.0202375084573729E-7</v>
      </c>
      <c r="BF5054" s="147">
        <f t="shared" si="1559"/>
        <v>6.0202375084573729E-7</v>
      </c>
      <c r="BG5054" s="159" t="str">
        <f t="shared" si="1560"/>
        <v/>
      </c>
    </row>
    <row r="5055" spans="54:59" ht="20.100000000000001" customHeight="1" x14ac:dyDescent="0.25">
      <c r="BB5055" s="147"/>
      <c r="BC5055" s="147">
        <f t="shared" si="1561"/>
        <v>27.942399999997967</v>
      </c>
      <c r="BD5055" s="163">
        <f t="shared" si="1562"/>
        <v>2.2524007096721166E-4</v>
      </c>
      <c r="BE5055" s="147">
        <f t="shared" si="1563"/>
        <v>6.0044407370422859E-7</v>
      </c>
      <c r="BF5055" s="147">
        <f t="shared" si="1559"/>
        <v>6.0044407370422859E-7</v>
      </c>
      <c r="BG5055" s="159" t="str">
        <f t="shared" si="1560"/>
        <v/>
      </c>
    </row>
    <row r="5056" spans="54:59" ht="20.100000000000001" customHeight="1" x14ac:dyDescent="0.25">
      <c r="BB5056" s="147"/>
      <c r="BC5056" s="147">
        <f t="shared" si="1561"/>
        <v>27.948799999997966</v>
      </c>
      <c r="BD5056" s="163">
        <f t="shared" si="1562"/>
        <v>2.2463962689350743E-4</v>
      </c>
      <c r="BE5056" s="147">
        <f t="shared" si="1563"/>
        <v>5.9886846302454103E-7</v>
      </c>
      <c r="BF5056" s="147">
        <f t="shared" si="1559"/>
        <v>5.9886846302454103E-7</v>
      </c>
      <c r="BG5056" s="159" t="str">
        <f t="shared" si="1560"/>
        <v/>
      </c>
    </row>
    <row r="5057" spans="54:59" ht="20.100000000000001" customHeight="1" x14ac:dyDescent="0.25">
      <c r="BB5057" s="147"/>
      <c r="BC5057" s="147">
        <f t="shared" si="1561"/>
        <v>27.955199999997966</v>
      </c>
      <c r="BD5057" s="163">
        <f t="shared" si="1562"/>
        <v>2.2404075843048289E-4</v>
      </c>
      <c r="BE5057" s="147">
        <f t="shared" si="1563"/>
        <v>5.9729690858427442E-7</v>
      </c>
      <c r="BF5057" s="147">
        <f t="shared" si="1559"/>
        <v>5.9729690858427442E-7</v>
      </c>
      <c r="BG5057" s="159" t="str">
        <f t="shared" si="1560"/>
        <v/>
      </c>
    </row>
    <row r="5058" spans="54:59" ht="20.100000000000001" customHeight="1" x14ac:dyDescent="0.25">
      <c r="BB5058" s="147"/>
      <c r="BC5058" s="147">
        <f t="shared" si="1561"/>
        <v>27.961599999997965</v>
      </c>
      <c r="BD5058" s="163">
        <f t="shared" si="1562"/>
        <v>2.2344346152189861E-4</v>
      </c>
      <c r="BE5058" s="147">
        <f t="shared" si="1563"/>
        <v>5.9572940018488103E-7</v>
      </c>
      <c r="BF5058" s="147">
        <f t="shared" si="1559"/>
        <v>5.9572940018488103E-7</v>
      </c>
      <c r="BG5058" s="159" t="str">
        <f t="shared" si="1560"/>
        <v/>
      </c>
    </row>
    <row r="5059" spans="54:59" ht="20.100000000000001" customHeight="1" x14ac:dyDescent="0.25">
      <c r="BB5059" s="147"/>
      <c r="BC5059" s="147">
        <f t="shared" si="1561"/>
        <v>27.967999999997964</v>
      </c>
      <c r="BD5059" s="163">
        <f t="shared" si="1562"/>
        <v>2.2284773212171373E-4</v>
      </c>
      <c r="BE5059" s="147">
        <f t="shared" si="1563"/>
        <v>5.941659276561108E-7</v>
      </c>
      <c r="BF5059" s="147">
        <f t="shared" si="1559"/>
        <v>5.941659276561108E-7</v>
      </c>
      <c r="BG5059" s="159" t="str">
        <f t="shared" si="1560"/>
        <v/>
      </c>
    </row>
    <row r="5060" spans="54:59" ht="20.100000000000001" customHeight="1" x14ac:dyDescent="0.25">
      <c r="BB5060" s="147"/>
      <c r="BC5060" s="147">
        <f t="shared" si="1561"/>
        <v>27.974399999997964</v>
      </c>
      <c r="BD5060" s="163">
        <f t="shared" si="1562"/>
        <v>2.2225356619405762E-4</v>
      </c>
      <c r="BE5060" s="147">
        <f t="shared" si="1563"/>
        <v>5.926064808483135E-7</v>
      </c>
      <c r="BF5060" s="147">
        <f t="shared" si="1559"/>
        <v>5.926064808483135E-7</v>
      </c>
      <c r="BG5060" s="159" t="str">
        <f t="shared" si="1560"/>
        <v/>
      </c>
    </row>
    <row r="5061" spans="54:59" ht="20.100000000000001" customHeight="1" x14ac:dyDescent="0.25">
      <c r="BB5061" s="147"/>
      <c r="BC5061" s="147">
        <f t="shared" si="1561"/>
        <v>27.980799999997963</v>
      </c>
      <c r="BD5061" s="163">
        <f t="shared" si="1562"/>
        <v>2.2166095971320931E-4</v>
      </c>
      <c r="BE5061" s="147">
        <f t="shared" si="1563"/>
        <v>5.9105104964024503E-7</v>
      </c>
      <c r="BF5061" s="147">
        <f t="shared" si="1559"/>
        <v>5.9105104964024503E-7</v>
      </c>
      <c r="BG5061" s="159" t="str">
        <f t="shared" si="1560"/>
        <v/>
      </c>
    </row>
    <row r="5062" spans="54:59" ht="20.100000000000001" customHeight="1" x14ac:dyDescent="0.25">
      <c r="BB5062" s="147"/>
      <c r="BC5062" s="147">
        <f t="shared" si="1561"/>
        <v>27.987199999997962</v>
      </c>
      <c r="BD5062" s="163">
        <f t="shared" si="1562"/>
        <v>2.2106990866356906E-4</v>
      </c>
      <c r="BE5062" s="147">
        <f t="shared" si="1563"/>
        <v>5.8949962393277898E-7</v>
      </c>
      <c r="BF5062" s="147">
        <f t="shared" si="1559"/>
        <v>5.8949962393277898E-7</v>
      </c>
      <c r="BG5062" s="159" t="str">
        <f t="shared" si="1560"/>
        <v/>
      </c>
    </row>
    <row r="5063" spans="54:59" ht="20.100000000000001" customHeight="1" x14ac:dyDescent="0.25">
      <c r="BB5063" s="147"/>
      <c r="BC5063" s="147">
        <f t="shared" si="1561"/>
        <v>27.993599999997961</v>
      </c>
      <c r="BD5063" s="163">
        <f t="shared" si="1562"/>
        <v>2.2048040903963629E-4</v>
      </c>
      <c r="BE5063" s="147">
        <f t="shared" si="1563"/>
        <v>5.8795219365270139E-7</v>
      </c>
      <c r="BF5063" s="147">
        <f t="shared" si="1559"/>
        <v>5.8795219365270139E-7</v>
      </c>
      <c r="BG5063" s="159" t="str">
        <f t="shared" si="1560"/>
        <v/>
      </c>
    </row>
    <row r="5064" spans="54:59" ht="20.100000000000001" customHeight="1" x14ac:dyDescent="0.25">
      <c r="BB5064" s="147"/>
      <c r="BC5064" s="147">
        <f t="shared" si="1561"/>
        <v>27.999999999997961</v>
      </c>
      <c r="BD5064" s="163">
        <f t="shared" si="1562"/>
        <v>2.1989245684598358E-4</v>
      </c>
      <c r="BE5064" s="147">
        <f t="shared" si="1563"/>
        <v>5.8640874875138258E-7</v>
      </c>
      <c r="BF5064" s="147">
        <f t="shared" si="1559"/>
        <v>5.8640874875138258E-7</v>
      </c>
      <c r="BG5064" s="159" t="str">
        <f t="shared" si="1560"/>
        <v/>
      </c>
    </row>
    <row r="5065" spans="54:59" ht="20.100000000000001" customHeight="1" x14ac:dyDescent="0.25">
      <c r="BB5065" s="147"/>
      <c r="BC5065" s="147">
        <f t="shared" si="1561"/>
        <v>28.00639999999796</v>
      </c>
      <c r="BD5065" s="163">
        <f t="shared" si="1562"/>
        <v>2.193060480972322E-4</v>
      </c>
      <c r="BE5065" s="147">
        <f t="shared" si="1563"/>
        <v>5.8486927920353032E-7</v>
      </c>
      <c r="BF5065" s="147">
        <f t="shared" si="1559"/>
        <v>5.8486927920353032E-7</v>
      </c>
      <c r="BG5065" s="159" t="str">
        <f t="shared" si="1560"/>
        <v/>
      </c>
    </row>
    <row r="5066" spans="54:59" ht="20.100000000000001" customHeight="1" x14ac:dyDescent="0.25">
      <c r="BB5066" s="147"/>
      <c r="BC5066" s="147">
        <f t="shared" si="1561"/>
        <v>28.012799999997959</v>
      </c>
      <c r="BD5066" s="163">
        <f t="shared" si="1562"/>
        <v>2.1872117881802867E-4</v>
      </c>
      <c r="BE5066" s="147">
        <f t="shared" si="1563"/>
        <v>5.8333377501009007E-7</v>
      </c>
      <c r="BF5066" s="147">
        <f t="shared" si="1559"/>
        <v>5.8333377501009007E-7</v>
      </c>
      <c r="BG5066" s="159" t="str">
        <f t="shared" si="1560"/>
        <v/>
      </c>
    </row>
    <row r="5067" spans="54:59" ht="20.100000000000001" customHeight="1" x14ac:dyDescent="0.25">
      <c r="BB5067" s="147"/>
      <c r="BC5067" s="147">
        <f t="shared" si="1561"/>
        <v>28.019199999997959</v>
      </c>
      <c r="BD5067" s="163">
        <f t="shared" si="1562"/>
        <v>2.1813784504301858E-4</v>
      </c>
      <c r="BE5067" s="147">
        <f t="shared" si="1563"/>
        <v>5.8180222619482976E-7</v>
      </c>
      <c r="BF5067" s="147">
        <f t="shared" si="1559"/>
        <v>5.8180222619482976E-7</v>
      </c>
      <c r="BG5067" s="159" t="str">
        <f t="shared" si="1560"/>
        <v/>
      </c>
    </row>
    <row r="5068" spans="54:59" ht="20.100000000000001" customHeight="1" x14ac:dyDescent="0.25">
      <c r="BB5068" s="147"/>
      <c r="BC5068" s="147">
        <f t="shared" si="1561"/>
        <v>28.025599999997958</v>
      </c>
      <c r="BD5068" s="163">
        <f t="shared" si="1562"/>
        <v>2.1755604281682375E-4</v>
      </c>
      <c r="BE5068" s="147">
        <f t="shared" si="1563"/>
        <v>5.8027462280688764E-7</v>
      </c>
      <c r="BF5068" s="147">
        <f t="shared" si="1559"/>
        <v>5.8027462280688764E-7</v>
      </c>
      <c r="BG5068" s="159" t="str">
        <f t="shared" si="1560"/>
        <v/>
      </c>
    </row>
    <row r="5069" spans="54:59" ht="20.100000000000001" customHeight="1" x14ac:dyDescent="0.25">
      <c r="BB5069" s="147"/>
      <c r="BC5069" s="147">
        <f t="shared" si="1561"/>
        <v>28.031999999997957</v>
      </c>
      <c r="BD5069" s="163">
        <f t="shared" si="1562"/>
        <v>2.1697576819401686E-4</v>
      </c>
      <c r="BE5069" s="147">
        <f t="shared" si="1563"/>
        <v>5.7875095491998624E-7</v>
      </c>
      <c r="BF5069" s="147">
        <f t="shared" si="1559"/>
        <v>5.7875095491998624E-7</v>
      </c>
      <c r="BG5069" s="159" t="str">
        <f t="shared" si="1560"/>
        <v/>
      </c>
    </row>
    <row r="5070" spans="54:59" ht="20.100000000000001" customHeight="1" x14ac:dyDescent="0.25">
      <c r="BB5070" s="147"/>
      <c r="BC5070" s="147">
        <f t="shared" si="1561"/>
        <v>28.038399999997957</v>
      </c>
      <c r="BD5070" s="163">
        <f t="shared" si="1562"/>
        <v>2.1639701723909688E-4</v>
      </c>
      <c r="BE5070" s="147">
        <f t="shared" si="1563"/>
        <v>5.7723121262980319E-7</v>
      </c>
      <c r="BF5070" s="147">
        <f t="shared" si="1559"/>
        <v>5.7723121262980319E-7</v>
      </c>
      <c r="BG5070" s="159" t="str">
        <f t="shared" si="1560"/>
        <v/>
      </c>
    </row>
    <row r="5071" spans="54:59" ht="20.100000000000001" customHeight="1" x14ac:dyDescent="0.25">
      <c r="BB5071" s="147"/>
      <c r="BC5071" s="147">
        <f t="shared" si="1561"/>
        <v>28.044799999997956</v>
      </c>
      <c r="BD5071" s="163">
        <f t="shared" si="1562"/>
        <v>2.1581978602646707E-4</v>
      </c>
      <c r="BE5071" s="147">
        <f t="shared" si="1563"/>
        <v>5.7571538605947353E-7</v>
      </c>
      <c r="BF5071" s="147">
        <f t="shared" si="1559"/>
        <v>5.7571538605947353E-7</v>
      </c>
      <c r="BG5071" s="159" t="str">
        <f t="shared" si="1560"/>
        <v/>
      </c>
    </row>
    <row r="5072" spans="54:59" ht="20.100000000000001" customHeight="1" x14ac:dyDescent="0.25">
      <c r="BB5072" s="147"/>
      <c r="BC5072" s="147">
        <f t="shared" si="1561"/>
        <v>28.051199999997955</v>
      </c>
      <c r="BD5072" s="163">
        <f t="shared" si="1562"/>
        <v>2.152440706404076E-4</v>
      </c>
      <c r="BE5072" s="147">
        <f t="shared" si="1563"/>
        <v>5.7420346535324717E-7</v>
      </c>
      <c r="BF5072" s="147">
        <f t="shared" si="1559"/>
        <v>5.7420346535324717E-7</v>
      </c>
      <c r="BG5072" s="159" t="str">
        <f t="shared" si="1560"/>
        <v/>
      </c>
    </row>
    <row r="5073" spans="54:59" ht="20.100000000000001" customHeight="1" x14ac:dyDescent="0.25">
      <c r="BB5073" s="147"/>
      <c r="BC5073" s="147">
        <f t="shared" si="1561"/>
        <v>28.057599999997954</v>
      </c>
      <c r="BD5073" s="163">
        <f t="shared" si="1562"/>
        <v>2.1466986717505435E-4</v>
      </c>
      <c r="BE5073" s="147">
        <f t="shared" si="1563"/>
        <v>5.7269544068166587E-7</v>
      </c>
      <c r="BF5073" s="147">
        <f t="shared" si="1559"/>
        <v>5.7269544068166587E-7</v>
      </c>
      <c r="BG5073" s="159" t="str">
        <f t="shared" si="1560"/>
        <v/>
      </c>
    </row>
    <row r="5074" spans="54:59" ht="20.100000000000001" customHeight="1" x14ac:dyDescent="0.25">
      <c r="BB5074" s="147"/>
      <c r="BC5074" s="147">
        <f t="shared" si="1561"/>
        <v>28.063999999997954</v>
      </c>
      <c r="BD5074" s="163">
        <f t="shared" si="1562"/>
        <v>2.1409717173437269E-4</v>
      </c>
      <c r="BE5074" s="147">
        <f t="shared" si="1563"/>
        <v>5.71191302238636E-7</v>
      </c>
      <c r="BF5074" s="147">
        <f t="shared" si="1559"/>
        <v>5.71191302238636E-7</v>
      </c>
      <c r="BG5074" s="159" t="str">
        <f t="shared" si="1560"/>
        <v/>
      </c>
    </row>
    <row r="5075" spans="54:59" ht="20.100000000000001" customHeight="1" x14ac:dyDescent="0.25">
      <c r="BB5075" s="147"/>
      <c r="BC5075" s="147">
        <f t="shared" si="1561"/>
        <v>28.070399999997953</v>
      </c>
      <c r="BD5075" s="163">
        <f t="shared" si="1562"/>
        <v>2.1352598043213405E-4</v>
      </c>
      <c r="BE5075" s="147">
        <f t="shared" si="1563"/>
        <v>5.6969104024066951E-7</v>
      </c>
      <c r="BF5075" s="147">
        <f t="shared" si="1559"/>
        <v>5.6969104024066951E-7</v>
      </c>
      <c r="BG5075" s="159" t="str">
        <f t="shared" si="1560"/>
        <v/>
      </c>
    </row>
    <row r="5076" spans="54:59" ht="20.100000000000001" customHeight="1" x14ac:dyDescent="0.25">
      <c r="BB5076" s="147"/>
      <c r="BC5076" s="147">
        <f t="shared" si="1561"/>
        <v>28.076799999997952</v>
      </c>
      <c r="BD5076" s="163">
        <f t="shared" si="1562"/>
        <v>2.1295628939189338E-4</v>
      </c>
      <c r="BE5076" s="147">
        <f t="shared" si="1563"/>
        <v>5.6819464493005527E-7</v>
      </c>
      <c r="BF5076" s="147">
        <f t="shared" si="1559"/>
        <v>5.6819464493005527E-7</v>
      </c>
      <c r="BG5076" s="159" t="str">
        <f t="shared" si="1560"/>
        <v/>
      </c>
    </row>
    <row r="5077" spans="54:59" ht="20.100000000000001" customHeight="1" x14ac:dyDescent="0.25">
      <c r="BB5077" s="147"/>
      <c r="BC5077" s="147">
        <f t="shared" si="1561"/>
        <v>28.083199999997952</v>
      </c>
      <c r="BD5077" s="163">
        <f t="shared" si="1562"/>
        <v>2.1238809474696333E-4</v>
      </c>
      <c r="BE5077" s="147">
        <f t="shared" si="1563"/>
        <v>5.6670210657222986E-7</v>
      </c>
      <c r="BF5077" s="147">
        <f t="shared" si="1559"/>
        <v>5.6670210657222986E-7</v>
      </c>
      <c r="BG5077" s="159" t="str">
        <f t="shared" si="1560"/>
        <v/>
      </c>
    </row>
    <row r="5078" spans="54:59" ht="20.100000000000001" customHeight="1" x14ac:dyDescent="0.25">
      <c r="BB5078" s="147"/>
      <c r="BC5078" s="147">
        <f t="shared" si="1561"/>
        <v>28.089599999997951</v>
      </c>
      <c r="BD5078" s="163">
        <f t="shared" si="1562"/>
        <v>2.118213926403911E-4</v>
      </c>
      <c r="BE5078" s="147">
        <f t="shared" si="1563"/>
        <v>5.6521341545623838E-7</v>
      </c>
      <c r="BF5078" s="147">
        <f t="shared" si="1559"/>
        <v>5.6521341545623838E-7</v>
      </c>
      <c r="BG5078" s="159" t="str">
        <f t="shared" si="1560"/>
        <v/>
      </c>
    </row>
    <row r="5079" spans="54:59" ht="20.100000000000001" customHeight="1" x14ac:dyDescent="0.25">
      <c r="BB5079" s="147"/>
      <c r="BC5079" s="147">
        <f t="shared" si="1561"/>
        <v>28.09599999999795</v>
      </c>
      <c r="BD5079" s="163">
        <f t="shared" si="1562"/>
        <v>2.1125617922493486E-4</v>
      </c>
      <c r="BE5079" s="147">
        <f t="shared" si="1563"/>
        <v>5.6372856189430072E-7</v>
      </c>
      <c r="BF5079" s="147">
        <f t="shared" si="1559"/>
        <v>5.6372856189430072E-7</v>
      </c>
      <c r="BG5079" s="159" t="str">
        <f t="shared" si="1560"/>
        <v/>
      </c>
    </row>
    <row r="5080" spans="54:59" ht="20.100000000000001" customHeight="1" x14ac:dyDescent="0.25">
      <c r="BB5080" s="147"/>
      <c r="BC5080" s="147">
        <f t="shared" si="1561"/>
        <v>28.102399999997949</v>
      </c>
      <c r="BD5080" s="163">
        <f t="shared" si="1562"/>
        <v>2.1069245066304056E-4</v>
      </c>
      <c r="BE5080" s="147">
        <f t="shared" si="1563"/>
        <v>5.6224753622368187E-7</v>
      </c>
      <c r="BF5080" s="147">
        <f t="shared" si="1559"/>
        <v>5.6224753622368187E-7</v>
      </c>
      <c r="BG5080" s="159" t="str">
        <f t="shared" si="1560"/>
        <v/>
      </c>
    </row>
    <row r="5081" spans="54:59" ht="20.100000000000001" customHeight="1" x14ac:dyDescent="0.25">
      <c r="BB5081" s="147"/>
      <c r="BC5081" s="147">
        <f t="shared" si="1561"/>
        <v>28.108799999997949</v>
      </c>
      <c r="BD5081" s="163">
        <f t="shared" si="1562"/>
        <v>2.1013020312681688E-4</v>
      </c>
      <c r="BE5081" s="147">
        <f t="shared" si="1563"/>
        <v>5.60770328804659E-7</v>
      </c>
      <c r="BF5081" s="147">
        <f t="shared" si="1559"/>
        <v>5.60770328804659E-7</v>
      </c>
      <c r="BG5081" s="159" t="str">
        <f t="shared" si="1560"/>
        <v/>
      </c>
    </row>
    <row r="5082" spans="54:59" ht="20.100000000000001" customHeight="1" x14ac:dyDescent="0.25">
      <c r="BB5082" s="147"/>
      <c r="BC5082" s="147">
        <f t="shared" si="1561"/>
        <v>28.115199999997948</v>
      </c>
      <c r="BD5082" s="163">
        <f t="shared" si="1562"/>
        <v>2.0956943279801222E-4</v>
      </c>
      <c r="BE5082" s="147">
        <f t="shared" si="1563"/>
        <v>5.5929693001987094E-7</v>
      </c>
      <c r="BF5082" s="147">
        <f t="shared" si="1559"/>
        <v>5.5929693001987094E-7</v>
      </c>
      <c r="BG5082" s="159" t="str">
        <f t="shared" si="1560"/>
        <v/>
      </c>
    </row>
    <row r="5083" spans="54:59" ht="20.100000000000001" customHeight="1" x14ac:dyDescent="0.25">
      <c r="BB5083" s="147"/>
      <c r="BC5083" s="147">
        <f t="shared" si="1561"/>
        <v>28.121599999997947</v>
      </c>
      <c r="BD5083" s="163">
        <f t="shared" si="1562"/>
        <v>2.0901013586799235E-4</v>
      </c>
      <c r="BE5083" s="147">
        <f t="shared" si="1563"/>
        <v>5.5782733027776054E-7</v>
      </c>
      <c r="BF5083" s="147">
        <f t="shared" si="1559"/>
        <v>5.5782733027776054E-7</v>
      </c>
      <c r="BG5083" s="159" t="str">
        <f t="shared" si="1560"/>
        <v/>
      </c>
    </row>
    <row r="5084" spans="54:59" ht="20.100000000000001" customHeight="1" x14ac:dyDescent="0.25">
      <c r="BB5084" s="147"/>
      <c r="BC5084" s="147">
        <f t="shared" si="1561"/>
        <v>28.127999999997947</v>
      </c>
      <c r="BD5084" s="163">
        <f t="shared" si="1562"/>
        <v>2.0845230853771459E-4</v>
      </c>
      <c r="BE5084" s="147">
        <f t="shared" si="1563"/>
        <v>5.5636152000861734E-7</v>
      </c>
      <c r="BF5084" s="147">
        <f t="shared" si="1559"/>
        <v>5.5636152000861734E-7</v>
      </c>
      <c r="BG5084" s="159" t="str">
        <f t="shared" si="1560"/>
        <v/>
      </c>
    </row>
    <row r="5085" spans="54:59" ht="20.100000000000001" customHeight="1" x14ac:dyDescent="0.25">
      <c r="BB5085" s="147"/>
      <c r="BC5085" s="147">
        <f t="shared" si="1561"/>
        <v>28.134399999997946</v>
      </c>
      <c r="BD5085" s="163">
        <f t="shared" si="1562"/>
        <v>2.0789594701770597E-4</v>
      </c>
      <c r="BE5085" s="147">
        <f t="shared" si="1563"/>
        <v>5.5489948966544488E-7</v>
      </c>
      <c r="BF5085" s="147">
        <f t="shared" si="1559"/>
        <v>5.5489948966544488E-7</v>
      </c>
      <c r="BG5085" s="159" t="str">
        <f t="shared" si="1560"/>
        <v/>
      </c>
    </row>
    <row r="5086" spans="54:59" ht="20.100000000000001" customHeight="1" x14ac:dyDescent="0.25">
      <c r="BB5086" s="147"/>
      <c r="BC5086" s="147">
        <f t="shared" si="1561"/>
        <v>28.140799999997945</v>
      </c>
      <c r="BD5086" s="163">
        <f t="shared" si="1562"/>
        <v>2.0734104752804052E-4</v>
      </c>
      <c r="BE5086" s="147">
        <f t="shared" si="1563"/>
        <v>5.5344122972770127E-7</v>
      </c>
      <c r="BF5086" s="147">
        <f t="shared" si="1559"/>
        <v>5.5344122972770127E-7</v>
      </c>
      <c r="BG5086" s="159" t="str">
        <f t="shared" si="1560"/>
        <v/>
      </c>
    </row>
    <row r="5087" spans="54:59" ht="20.100000000000001" customHeight="1" x14ac:dyDescent="0.25">
      <c r="BB5087" s="147"/>
      <c r="BC5087" s="147">
        <f t="shared" si="1561"/>
        <v>28.147199999997945</v>
      </c>
      <c r="BD5087" s="163">
        <f t="shared" si="1562"/>
        <v>2.0678760629831282E-4</v>
      </c>
      <c r="BE5087" s="147">
        <f t="shared" si="1563"/>
        <v>5.5198673069398077E-7</v>
      </c>
      <c r="BF5087" s="147">
        <f t="shared" si="1559"/>
        <v>5.5198673069398077E-7</v>
      </c>
      <c r="BG5087" s="159" t="str">
        <f t="shared" si="1560"/>
        <v/>
      </c>
    </row>
    <row r="5088" spans="54:59" ht="20.100000000000001" customHeight="1" x14ac:dyDescent="0.25">
      <c r="BB5088" s="147"/>
      <c r="BC5088" s="147">
        <f t="shared" si="1561"/>
        <v>28.153599999997944</v>
      </c>
      <c r="BD5088" s="163">
        <f t="shared" si="1562"/>
        <v>2.0623561956761884E-4</v>
      </c>
      <c r="BE5088" s="147">
        <f t="shared" si="1563"/>
        <v>5.5053598308941348E-7</v>
      </c>
      <c r="BF5088" s="147">
        <f t="shared" si="1559"/>
        <v>5.5053598308941348E-7</v>
      </c>
      <c r="BG5088" s="159" t="str">
        <f t="shared" si="1560"/>
        <v/>
      </c>
    </row>
    <row r="5089" spans="54:59" ht="20.100000000000001" customHeight="1" x14ac:dyDescent="0.25">
      <c r="BB5089" s="147"/>
      <c r="BC5089" s="147">
        <f t="shared" si="1561"/>
        <v>28.159999999997943</v>
      </c>
      <c r="BD5089" s="163">
        <f t="shared" si="1562"/>
        <v>2.0568508358452943E-4</v>
      </c>
      <c r="BE5089" s="147">
        <f t="shared" si="1563"/>
        <v>5.4908897746078645E-7</v>
      </c>
      <c r="BF5089" s="147">
        <f t="shared" si="1559"/>
        <v>5.4908897746078645E-7</v>
      </c>
      <c r="BG5089" s="159" t="str">
        <f t="shared" si="1560"/>
        <v/>
      </c>
    </row>
    <row r="5090" spans="54:59" ht="20.100000000000001" customHeight="1" x14ac:dyDescent="0.25">
      <c r="BB5090" s="147"/>
      <c r="BC5090" s="147">
        <f t="shared" si="1561"/>
        <v>28.166399999997942</v>
      </c>
      <c r="BD5090" s="163">
        <f t="shared" si="1562"/>
        <v>2.0513599460706864E-4</v>
      </c>
      <c r="BE5090" s="147">
        <f t="shared" si="1563"/>
        <v>5.4764570437803445E-7</v>
      </c>
      <c r="BF5090" s="147">
        <f t="shared" si="1559"/>
        <v>5.4764570437803445E-7</v>
      </c>
      <c r="BG5090" s="159" t="str">
        <f t="shared" si="1560"/>
        <v/>
      </c>
    </row>
    <row r="5091" spans="54:59" ht="20.100000000000001" customHeight="1" x14ac:dyDescent="0.25">
      <c r="BB5091" s="147"/>
      <c r="BC5091" s="147">
        <f t="shared" si="1561"/>
        <v>28.172799999997942</v>
      </c>
      <c r="BD5091" s="163">
        <f t="shared" si="1562"/>
        <v>2.0458834890269061E-4</v>
      </c>
      <c r="BE5091" s="147">
        <f t="shared" si="1563"/>
        <v>5.4620615443478206E-7</v>
      </c>
      <c r="BF5091" s="147">
        <f t="shared" si="1559"/>
        <v>5.4620615443478206E-7</v>
      </c>
      <c r="BG5091" s="159" t="str">
        <f t="shared" si="1560"/>
        <v/>
      </c>
    </row>
    <row r="5092" spans="54:59" ht="20.100000000000001" customHeight="1" x14ac:dyDescent="0.25">
      <c r="BB5092" s="147"/>
      <c r="BC5092" s="147">
        <f t="shared" si="1561"/>
        <v>28.179199999997941</v>
      </c>
      <c r="BD5092" s="163">
        <f t="shared" si="1562"/>
        <v>2.0404214274825582E-4</v>
      </c>
      <c r="BE5092" s="147">
        <f t="shared" si="1563"/>
        <v>5.4477031824728657E-7</v>
      </c>
      <c r="BF5092" s="147">
        <f t="shared" si="1559"/>
        <v>5.4477031824728657E-7</v>
      </c>
      <c r="BG5092" s="159" t="str">
        <f t="shared" si="1560"/>
        <v/>
      </c>
    </row>
    <row r="5093" spans="54:59" ht="20.100000000000001" customHeight="1" x14ac:dyDescent="0.25">
      <c r="BB5093" s="147"/>
      <c r="BC5093" s="147">
        <f t="shared" si="1561"/>
        <v>28.18559999999794</v>
      </c>
      <c r="BD5093" s="163">
        <f t="shared" si="1562"/>
        <v>2.0349737243000854E-4</v>
      </c>
      <c r="BE5093" s="147">
        <f t="shared" si="1563"/>
        <v>5.4333818645476329E-7</v>
      </c>
      <c r="BF5093" s="147">
        <f t="shared" si="1559"/>
        <v>5.4333818645476329E-7</v>
      </c>
      <c r="BG5093" s="159" t="str">
        <f t="shared" si="1560"/>
        <v/>
      </c>
    </row>
    <row r="5094" spans="54:59" ht="20.100000000000001" customHeight="1" x14ac:dyDescent="0.25">
      <c r="BB5094" s="147"/>
      <c r="BC5094" s="147">
        <f t="shared" si="1561"/>
        <v>28.19199999999794</v>
      </c>
      <c r="BD5094" s="163">
        <f t="shared" si="1562"/>
        <v>2.0295403424355377E-4</v>
      </c>
      <c r="BE5094" s="147">
        <f t="shared" si="1563"/>
        <v>5.4190974971868072E-7</v>
      </c>
      <c r="BF5094" s="147">
        <f t="shared" si="1559"/>
        <v>5.4190974971868072E-7</v>
      </c>
      <c r="BG5094" s="159" t="str">
        <f t="shared" si="1560"/>
        <v/>
      </c>
    </row>
    <row r="5095" spans="54:59" ht="20.100000000000001" customHeight="1" x14ac:dyDescent="0.25">
      <c r="BB5095" s="147"/>
      <c r="BC5095" s="147">
        <f t="shared" si="1561"/>
        <v>28.198399999997939</v>
      </c>
      <c r="BD5095" s="163">
        <f t="shared" si="1562"/>
        <v>2.0241212449383509E-4</v>
      </c>
      <c r="BE5095" s="147">
        <f t="shared" si="1563"/>
        <v>5.4048499872495618E-7</v>
      </c>
      <c r="BF5095" s="147">
        <f t="shared" si="1559"/>
        <v>5.4048499872495618E-7</v>
      </c>
      <c r="BG5095" s="159" t="str">
        <f t="shared" si="1560"/>
        <v/>
      </c>
    </row>
    <row r="5096" spans="54:59" ht="20.100000000000001" customHeight="1" x14ac:dyDescent="0.25">
      <c r="BB5096" s="147"/>
      <c r="BC5096" s="147">
        <f t="shared" si="1561"/>
        <v>28.204799999997938</v>
      </c>
      <c r="BD5096" s="163">
        <f t="shared" si="1562"/>
        <v>2.0187163949511014E-4</v>
      </c>
      <c r="BE5096" s="147">
        <f t="shared" si="1563"/>
        <v>5.3906392418100126E-7</v>
      </c>
      <c r="BF5096" s="147">
        <f t="shared" si="1559"/>
        <v>5.3906392418100126E-7</v>
      </c>
      <c r="BG5096" s="159" t="str">
        <f t="shared" si="1560"/>
        <v/>
      </c>
    </row>
    <row r="5097" spans="54:59" ht="20.100000000000001" customHeight="1" x14ac:dyDescent="0.25">
      <c r="BB5097" s="147"/>
      <c r="BC5097" s="147">
        <f t="shared" si="1561"/>
        <v>28.211199999997937</v>
      </c>
      <c r="BD5097" s="163">
        <f t="shared" si="1562"/>
        <v>2.0133257557092914E-4</v>
      </c>
      <c r="BE5097" s="147">
        <f t="shared" si="1563"/>
        <v>5.3764651681710422E-7</v>
      </c>
      <c r="BF5097" s="147">
        <f t="shared" si="1559"/>
        <v>5.3764651681710422E-7</v>
      </c>
      <c r="BG5097" s="159" t="str">
        <f t="shared" si="1560"/>
        <v/>
      </c>
    </row>
    <row r="5098" spans="54:59" ht="20.100000000000001" customHeight="1" x14ac:dyDescent="0.25">
      <c r="BB5098" s="147"/>
      <c r="BC5098" s="147">
        <f t="shared" si="1561"/>
        <v>28.217599999997937</v>
      </c>
      <c r="BD5098" s="163">
        <f t="shared" si="1562"/>
        <v>2.0079492905411203E-4</v>
      </c>
      <c r="BE5098" s="147">
        <f t="shared" si="1563"/>
        <v>5.3623276738710762E-7</v>
      </c>
      <c r="BF5098" s="147">
        <f t="shared" si="1559"/>
        <v>5.3623276738710762E-7</v>
      </c>
      <c r="BG5098" s="159" t="str">
        <f t="shared" si="1560"/>
        <v/>
      </c>
    </row>
    <row r="5099" spans="54:59" ht="20.100000000000001" customHeight="1" x14ac:dyDescent="0.25">
      <c r="BB5099" s="147"/>
      <c r="BC5099" s="147">
        <f t="shared" si="1561"/>
        <v>28.223999999997936</v>
      </c>
      <c r="BD5099" s="163">
        <f t="shared" si="1562"/>
        <v>2.0025869628672492E-4</v>
      </c>
      <c r="BE5099" s="147">
        <f t="shared" si="1563"/>
        <v>5.3482266666591465E-7</v>
      </c>
      <c r="BF5099" s="147">
        <f t="shared" si="1559"/>
        <v>5.3482266666591465E-7</v>
      </c>
      <c r="BG5099" s="159" t="str">
        <f t="shared" si="1560"/>
        <v/>
      </c>
    </row>
    <row r="5100" spans="54:59" ht="20.100000000000001" customHeight="1" x14ac:dyDescent="0.25">
      <c r="BB5100" s="147"/>
      <c r="BC5100" s="147">
        <f t="shared" si="1561"/>
        <v>28.230399999997935</v>
      </c>
      <c r="BD5100" s="163">
        <f t="shared" si="1562"/>
        <v>1.9972387362005901E-4</v>
      </c>
      <c r="BE5100" s="147">
        <f t="shared" si="1563"/>
        <v>5.3341620545306698E-7</v>
      </c>
      <c r="BF5100" s="147">
        <f t="shared" si="1559"/>
        <v>5.3341620545306698E-7</v>
      </c>
      <c r="BG5100" s="159" t="str">
        <f t="shared" si="1560"/>
        <v/>
      </c>
    </row>
    <row r="5101" spans="54:59" ht="20.100000000000001" customHeight="1" x14ac:dyDescent="0.25">
      <c r="BB5101" s="147"/>
      <c r="BC5101" s="147">
        <f t="shared" si="1561"/>
        <v>28.236799999997935</v>
      </c>
      <c r="BD5101" s="163">
        <f t="shared" si="1562"/>
        <v>1.9919045741460594E-4</v>
      </c>
      <c r="BE5101" s="147">
        <f t="shared" si="1563"/>
        <v>5.3201337456865194E-7</v>
      </c>
      <c r="BF5101" s="147">
        <f t="shared" si="1559"/>
        <v>5.3201337456865194E-7</v>
      </c>
      <c r="BG5101" s="159" t="str">
        <f t="shared" si="1560"/>
        <v/>
      </c>
    </row>
    <row r="5102" spans="54:59" ht="20.100000000000001" customHeight="1" x14ac:dyDescent="0.25">
      <c r="BB5102" s="147"/>
      <c r="BC5102" s="147">
        <f t="shared" si="1561"/>
        <v>28.243199999997934</v>
      </c>
      <c r="BD5102" s="163">
        <f t="shared" si="1562"/>
        <v>1.9865844404003729E-4</v>
      </c>
      <c r="BE5102" s="147">
        <f t="shared" si="1563"/>
        <v>5.3061416485641953E-7</v>
      </c>
      <c r="BF5102" s="147">
        <f t="shared" si="1559"/>
        <v>5.3061416485641953E-7</v>
      </c>
      <c r="BG5102" s="159" t="str">
        <f t="shared" si="1560"/>
        <v/>
      </c>
    </row>
    <row r="5103" spans="54:59" ht="20.100000000000001" customHeight="1" x14ac:dyDescent="0.25">
      <c r="BB5103" s="147"/>
      <c r="BC5103" s="147">
        <f t="shared" si="1561"/>
        <v>28.249599999997933</v>
      </c>
      <c r="BD5103" s="163">
        <f t="shared" si="1562"/>
        <v>1.9812782987518087E-4</v>
      </c>
      <c r="BE5103" s="147">
        <f t="shared" si="1563"/>
        <v>5.2921856718223751E-7</v>
      </c>
      <c r="BF5103" s="147">
        <f t="shared" si="1559"/>
        <v>5.2921856718223751E-7</v>
      </c>
      <c r="BG5103" s="159" t="str">
        <f t="shared" si="1560"/>
        <v/>
      </c>
    </row>
    <row r="5104" spans="54:59" ht="20.100000000000001" customHeight="1" x14ac:dyDescent="0.25">
      <c r="BB5104" s="147"/>
      <c r="BC5104" s="147">
        <f t="shared" si="1561"/>
        <v>28.255999999997933</v>
      </c>
      <c r="BD5104" s="163">
        <f t="shared" si="1562"/>
        <v>1.9759861130799863E-4</v>
      </c>
      <c r="BE5104" s="147">
        <f t="shared" si="1563"/>
        <v>5.2782657243428109E-7</v>
      </c>
      <c r="BF5104" s="147">
        <f t="shared" si="1559"/>
        <v>5.2782657243428109E-7</v>
      </c>
      <c r="BG5104" s="159" t="str">
        <f t="shared" si="1560"/>
        <v/>
      </c>
    </row>
    <row r="5105" spans="54:59" ht="20.100000000000001" customHeight="1" x14ac:dyDescent="0.25">
      <c r="BB5105" s="147"/>
      <c r="BC5105" s="147">
        <f t="shared" si="1561"/>
        <v>28.262399999997932</v>
      </c>
      <c r="BD5105" s="163">
        <f t="shared" si="1562"/>
        <v>1.9707078473556435E-4</v>
      </c>
      <c r="BE5105" s="147">
        <f t="shared" si="1563"/>
        <v>5.2643817152270766E-7</v>
      </c>
      <c r="BF5105" s="147">
        <f t="shared" ref="BF5105:BF5168" si="1564">IF(BD5105&lt;(1-$BB$693),BE5105,"")</f>
        <v>5.2643817152270766E-7</v>
      </c>
      <c r="BG5105" s="159" t="str">
        <f t="shared" ref="BG5105:BG5168" si="1565">IF(BD5105&lt;(1-$BB$699),BE5105,"")</f>
        <v/>
      </c>
    </row>
    <row r="5106" spans="54:59" ht="20.100000000000001" customHeight="1" x14ac:dyDescent="0.25">
      <c r="BB5106" s="147"/>
      <c r="BC5106" s="147">
        <f t="shared" ref="BC5106:BC5169" si="1566">BC5105+$BF$686</f>
        <v>28.268799999997931</v>
      </c>
      <c r="BD5106" s="163">
        <f t="shared" ref="BD5106:BD5169" si="1567">_xlfn.CHISQ.DIST.RT(BC5106,7)</f>
        <v>1.9654434656404165E-4</v>
      </c>
      <c r="BE5106" s="147">
        <f t="shared" ref="BE5106:BE5169" si="1568">BD5106-BD5107</f>
        <v>5.2505335538163551E-7</v>
      </c>
      <c r="BF5106" s="147">
        <f t="shared" si="1564"/>
        <v>5.2505335538163551E-7</v>
      </c>
      <c r="BG5106" s="159" t="str">
        <f t="shared" si="1565"/>
        <v/>
      </c>
    </row>
    <row r="5107" spans="54:59" ht="20.100000000000001" customHeight="1" x14ac:dyDescent="0.25">
      <c r="BB5107" s="147"/>
      <c r="BC5107" s="147">
        <f t="shared" si="1566"/>
        <v>28.27519999999793</v>
      </c>
      <c r="BD5107" s="163">
        <f t="shared" si="1567"/>
        <v>1.9601929320866001E-4</v>
      </c>
      <c r="BE5107" s="147">
        <f t="shared" si="1568"/>
        <v>5.2367211496450882E-7</v>
      </c>
      <c r="BF5107" s="147">
        <f t="shared" si="1564"/>
        <v>5.2367211496450882E-7</v>
      </c>
      <c r="BG5107" s="159" t="str">
        <f t="shared" si="1565"/>
        <v/>
      </c>
    </row>
    <row r="5108" spans="54:59" ht="20.100000000000001" customHeight="1" x14ac:dyDescent="0.25">
      <c r="BB5108" s="147"/>
      <c r="BC5108" s="147">
        <f t="shared" si="1566"/>
        <v>28.28159999999793</v>
      </c>
      <c r="BD5108" s="163">
        <f t="shared" si="1567"/>
        <v>1.954956210936955E-4</v>
      </c>
      <c r="BE5108" s="147">
        <f t="shared" si="1568"/>
        <v>5.2229444124968129E-7</v>
      </c>
      <c r="BF5108" s="147">
        <f t="shared" si="1564"/>
        <v>5.2229444124968129E-7</v>
      </c>
      <c r="BG5108" s="159" t="str">
        <f t="shared" si="1565"/>
        <v/>
      </c>
    </row>
    <row r="5109" spans="54:59" ht="20.100000000000001" customHeight="1" x14ac:dyDescent="0.25">
      <c r="BB5109" s="147"/>
      <c r="BC5109" s="147">
        <f t="shared" si="1566"/>
        <v>28.287999999997929</v>
      </c>
      <c r="BD5109" s="163">
        <f t="shared" si="1567"/>
        <v>1.9497332665244582E-4</v>
      </c>
      <c r="BE5109" s="147">
        <f t="shared" si="1568"/>
        <v>5.2092032523529336E-7</v>
      </c>
      <c r="BF5109" s="147">
        <f t="shared" si="1564"/>
        <v>5.2092032523529336E-7</v>
      </c>
      <c r="BG5109" s="159" t="str">
        <f t="shared" si="1565"/>
        <v/>
      </c>
    </row>
    <row r="5110" spans="54:59" ht="20.100000000000001" customHeight="1" x14ac:dyDescent="0.25">
      <c r="BB5110" s="147"/>
      <c r="BC5110" s="147">
        <f t="shared" si="1566"/>
        <v>28.294399999997928</v>
      </c>
      <c r="BD5110" s="163">
        <f t="shared" si="1567"/>
        <v>1.9445240632721053E-4</v>
      </c>
      <c r="BE5110" s="147">
        <f t="shared" si="1568"/>
        <v>5.1954975794371735E-7</v>
      </c>
      <c r="BF5110" s="147">
        <f t="shared" si="1564"/>
        <v>5.1954975794371735E-7</v>
      </c>
      <c r="BG5110" s="159" t="str">
        <f t="shared" si="1565"/>
        <v/>
      </c>
    </row>
    <row r="5111" spans="54:59" ht="20.100000000000001" customHeight="1" x14ac:dyDescent="0.25">
      <c r="BB5111" s="147"/>
      <c r="BC5111" s="147">
        <f t="shared" si="1566"/>
        <v>28.300799999997928</v>
      </c>
      <c r="BD5111" s="163">
        <f t="shared" si="1567"/>
        <v>1.9393285656926681E-4</v>
      </c>
      <c r="BE5111" s="147">
        <f t="shared" si="1568"/>
        <v>5.1818273041806095E-7</v>
      </c>
      <c r="BF5111" s="147">
        <f t="shared" si="1564"/>
        <v>5.1818273041806095E-7</v>
      </c>
      <c r="BG5111" s="159" t="str">
        <f t="shared" si="1565"/>
        <v/>
      </c>
    </row>
    <row r="5112" spans="54:59" ht="20.100000000000001" customHeight="1" x14ac:dyDescent="0.25">
      <c r="BB5112" s="147"/>
      <c r="BC5112" s="147">
        <f t="shared" si="1566"/>
        <v>28.307199999997927</v>
      </c>
      <c r="BD5112" s="163">
        <f t="shared" si="1567"/>
        <v>1.9341467383884875E-4</v>
      </c>
      <c r="BE5112" s="147">
        <f t="shared" si="1568"/>
        <v>5.1681923372335985E-7</v>
      </c>
      <c r="BF5112" s="147">
        <f t="shared" si="1564"/>
        <v>5.1681923372335985E-7</v>
      </c>
      <c r="BG5112" s="159" t="str">
        <f t="shared" si="1565"/>
        <v/>
      </c>
    </row>
    <row r="5113" spans="54:59" ht="20.100000000000001" customHeight="1" x14ac:dyDescent="0.25">
      <c r="BB5113" s="147"/>
      <c r="BC5113" s="147">
        <f t="shared" si="1566"/>
        <v>28.313599999997926</v>
      </c>
      <c r="BD5113" s="163">
        <f t="shared" si="1567"/>
        <v>1.9289785460512539E-4</v>
      </c>
      <c r="BE5113" s="147">
        <f t="shared" si="1568"/>
        <v>5.1545925894674036E-7</v>
      </c>
      <c r="BF5113" s="147">
        <f t="shared" si="1564"/>
        <v>5.1545925894674036E-7</v>
      </c>
      <c r="BG5113" s="159" t="str">
        <f t="shared" si="1565"/>
        <v/>
      </c>
    </row>
    <row r="5114" spans="54:59" ht="20.100000000000001" customHeight="1" x14ac:dyDescent="0.25">
      <c r="BB5114" s="147"/>
      <c r="BC5114" s="147">
        <f t="shared" si="1566"/>
        <v>28.319999999997925</v>
      </c>
      <c r="BD5114" s="163">
        <f t="shared" si="1567"/>
        <v>1.9238239534617865E-4</v>
      </c>
      <c r="BE5114" s="147">
        <f t="shared" si="1568"/>
        <v>5.141027971979073E-7</v>
      </c>
      <c r="BF5114" s="147">
        <f t="shared" si="1564"/>
        <v>5.141027971979073E-7</v>
      </c>
      <c r="BG5114" s="159" t="str">
        <f t="shared" si="1565"/>
        <v/>
      </c>
    </row>
    <row r="5115" spans="54:59" ht="20.100000000000001" customHeight="1" x14ac:dyDescent="0.25">
      <c r="BB5115" s="147"/>
      <c r="BC5115" s="147">
        <f t="shared" si="1566"/>
        <v>28.326399999997925</v>
      </c>
      <c r="BD5115" s="163">
        <f t="shared" si="1567"/>
        <v>1.9186829254898074E-4</v>
      </c>
      <c r="BE5115" s="147">
        <f t="shared" si="1568"/>
        <v>5.127498396070569E-7</v>
      </c>
      <c r="BF5115" s="147">
        <f t="shared" si="1564"/>
        <v>5.127498396070569E-7</v>
      </c>
      <c r="BG5115" s="159" t="str">
        <f t="shared" si="1565"/>
        <v/>
      </c>
    </row>
    <row r="5116" spans="54:59" ht="20.100000000000001" customHeight="1" x14ac:dyDescent="0.25">
      <c r="BB5116" s="147"/>
      <c r="BC5116" s="147">
        <f t="shared" si="1566"/>
        <v>28.332799999997924</v>
      </c>
      <c r="BD5116" s="163">
        <f t="shared" si="1567"/>
        <v>1.9135554270937368E-4</v>
      </c>
      <c r="BE5116" s="147">
        <f t="shared" si="1568"/>
        <v>5.1140037732731627E-7</v>
      </c>
      <c r="BF5116" s="147">
        <f t="shared" si="1564"/>
        <v>5.1140037732731627E-7</v>
      </c>
      <c r="BG5116" s="159" t="str">
        <f t="shared" si="1565"/>
        <v/>
      </c>
    </row>
    <row r="5117" spans="54:59" ht="20.100000000000001" customHeight="1" x14ac:dyDescent="0.25">
      <c r="BB5117" s="147"/>
      <c r="BC5117" s="147">
        <f t="shared" si="1566"/>
        <v>28.339199999997923</v>
      </c>
      <c r="BD5117" s="163">
        <f t="shared" si="1567"/>
        <v>1.9084414233204637E-4</v>
      </c>
      <c r="BE5117" s="147">
        <f t="shared" si="1568"/>
        <v>5.1005440153195159E-7</v>
      </c>
      <c r="BF5117" s="147">
        <f t="shared" si="1564"/>
        <v>5.1005440153195159E-7</v>
      </c>
      <c r="BG5117" s="159" t="str">
        <f t="shared" si="1565"/>
        <v/>
      </c>
    </row>
    <row r="5118" spans="54:59" ht="20.100000000000001" customHeight="1" x14ac:dyDescent="0.25">
      <c r="BB5118" s="147"/>
      <c r="BC5118" s="147">
        <f t="shared" si="1566"/>
        <v>28.345599999997923</v>
      </c>
      <c r="BD5118" s="163">
        <f t="shared" si="1567"/>
        <v>1.9033408793051442E-4</v>
      </c>
      <c r="BE5118" s="147">
        <f t="shared" si="1568"/>
        <v>5.0871190341837962E-7</v>
      </c>
      <c r="BF5118" s="147">
        <f t="shared" si="1564"/>
        <v>5.0871190341837962E-7</v>
      </c>
      <c r="BG5118" s="159" t="str">
        <f t="shared" si="1565"/>
        <v/>
      </c>
    </row>
    <row r="5119" spans="54:59" ht="20.100000000000001" customHeight="1" x14ac:dyDescent="0.25">
      <c r="BB5119" s="147"/>
      <c r="BC5119" s="147">
        <f t="shared" si="1566"/>
        <v>28.351999999997922</v>
      </c>
      <c r="BD5119" s="163">
        <f t="shared" si="1567"/>
        <v>1.8982537602709604E-4</v>
      </c>
      <c r="BE5119" s="147">
        <f t="shared" si="1568"/>
        <v>5.0737287420274673E-7</v>
      </c>
      <c r="BF5119" s="147">
        <f t="shared" si="1564"/>
        <v>5.0737287420274673E-7</v>
      </c>
      <c r="BG5119" s="159" t="str">
        <f t="shared" si="1565"/>
        <v/>
      </c>
    </row>
    <row r="5120" spans="54:59" ht="20.100000000000001" customHeight="1" x14ac:dyDescent="0.25">
      <c r="BB5120" s="147"/>
      <c r="BC5120" s="147">
        <f t="shared" si="1566"/>
        <v>28.358399999997921</v>
      </c>
      <c r="BD5120" s="163">
        <f t="shared" si="1567"/>
        <v>1.8931800315289329E-4</v>
      </c>
      <c r="BE5120" s="147">
        <f t="shared" si="1568"/>
        <v>5.0603730512516014E-7</v>
      </c>
      <c r="BF5120" s="147">
        <f t="shared" si="1564"/>
        <v>5.0603730512516014E-7</v>
      </c>
      <c r="BG5120" s="159" t="str">
        <f t="shared" si="1565"/>
        <v/>
      </c>
    </row>
    <row r="5121" spans="54:59" ht="20.100000000000001" customHeight="1" x14ac:dyDescent="0.25">
      <c r="BB5121" s="147"/>
      <c r="BC5121" s="147">
        <f t="shared" si="1566"/>
        <v>28.364799999997921</v>
      </c>
      <c r="BD5121" s="163">
        <f t="shared" si="1567"/>
        <v>1.8881196584776813E-4</v>
      </c>
      <c r="BE5121" s="147">
        <f t="shared" si="1568"/>
        <v>5.0470518744548669E-7</v>
      </c>
      <c r="BF5121" s="147">
        <f t="shared" si="1564"/>
        <v>5.0470518744548669E-7</v>
      </c>
      <c r="BG5121" s="159" t="str">
        <f t="shared" si="1565"/>
        <v/>
      </c>
    </row>
    <row r="5122" spans="54:59" ht="20.100000000000001" customHeight="1" x14ac:dyDescent="0.25">
      <c r="BB5122" s="147"/>
      <c r="BC5122" s="147">
        <f t="shared" si="1566"/>
        <v>28.37119999999792</v>
      </c>
      <c r="BD5122" s="163">
        <f t="shared" si="1567"/>
        <v>1.8830726066032264E-4</v>
      </c>
      <c r="BE5122" s="147">
        <f t="shared" si="1568"/>
        <v>5.0337651244617169E-7</v>
      </c>
      <c r="BF5122" s="147">
        <f t="shared" si="1564"/>
        <v>5.0337651244617169E-7</v>
      </c>
      <c r="BG5122" s="159" t="str">
        <f t="shared" si="1565"/>
        <v/>
      </c>
    </row>
    <row r="5123" spans="54:59" ht="20.100000000000001" customHeight="1" x14ac:dyDescent="0.25">
      <c r="BB5123" s="147"/>
      <c r="BC5123" s="147">
        <f t="shared" si="1566"/>
        <v>28.377599999997919</v>
      </c>
      <c r="BD5123" s="163">
        <f t="shared" si="1567"/>
        <v>1.8780388414787647E-4</v>
      </c>
      <c r="BE5123" s="147">
        <f t="shared" si="1568"/>
        <v>5.0205127143012479E-7</v>
      </c>
      <c r="BF5123" s="147">
        <f t="shared" si="1564"/>
        <v>5.0205127143012479E-7</v>
      </c>
      <c r="BG5123" s="159" t="str">
        <f t="shared" si="1565"/>
        <v/>
      </c>
    </row>
    <row r="5124" spans="54:59" ht="20.100000000000001" customHeight="1" x14ac:dyDescent="0.25">
      <c r="BB5124" s="147"/>
      <c r="BC5124" s="147">
        <f t="shared" si="1566"/>
        <v>28.383999999997918</v>
      </c>
      <c r="BD5124" s="163">
        <f t="shared" si="1567"/>
        <v>1.8730183287644635E-4</v>
      </c>
      <c r="BE5124" s="147">
        <f t="shared" si="1568"/>
        <v>5.0072945572280704E-7</v>
      </c>
      <c r="BF5124" s="147">
        <f t="shared" si="1564"/>
        <v>5.0072945572280704E-7</v>
      </c>
      <c r="BG5124" s="159" t="str">
        <f t="shared" si="1565"/>
        <v/>
      </c>
    </row>
    <row r="5125" spans="54:59" ht="20.100000000000001" customHeight="1" x14ac:dyDescent="0.25">
      <c r="BB5125" s="147"/>
      <c r="BC5125" s="147">
        <f t="shared" si="1566"/>
        <v>28.390399999997918</v>
      </c>
      <c r="BD5125" s="163">
        <f t="shared" si="1567"/>
        <v>1.8680110342072354E-4</v>
      </c>
      <c r="BE5125" s="147">
        <f t="shared" si="1568"/>
        <v>4.9941105666941195E-7</v>
      </c>
      <c r="BF5125" s="147">
        <f t="shared" si="1564"/>
        <v>4.9941105666941195E-7</v>
      </c>
      <c r="BG5125" s="159" t="str">
        <f t="shared" si="1565"/>
        <v/>
      </c>
    </row>
    <row r="5126" spans="54:59" ht="20.100000000000001" customHeight="1" x14ac:dyDescent="0.25">
      <c r="BB5126" s="147"/>
      <c r="BC5126" s="147">
        <f t="shared" si="1566"/>
        <v>28.396799999997917</v>
      </c>
      <c r="BD5126" s="163">
        <f t="shared" si="1567"/>
        <v>1.8630169236405413E-4</v>
      </c>
      <c r="BE5126" s="147">
        <f t="shared" si="1568"/>
        <v>4.9809606563798263E-7</v>
      </c>
      <c r="BF5126" s="147">
        <f t="shared" si="1564"/>
        <v>4.9809606563798263E-7</v>
      </c>
      <c r="BG5126" s="159" t="str">
        <f t="shared" si="1565"/>
        <v/>
      </c>
    </row>
    <row r="5127" spans="54:59" ht="20.100000000000001" customHeight="1" x14ac:dyDescent="0.25">
      <c r="BB5127" s="147"/>
      <c r="BC5127" s="147">
        <f t="shared" si="1566"/>
        <v>28.403199999997916</v>
      </c>
      <c r="BD5127" s="163">
        <f t="shared" si="1567"/>
        <v>1.8580359629841614E-4</v>
      </c>
      <c r="BE5127" s="147">
        <f t="shared" si="1568"/>
        <v>4.967844740160236E-7</v>
      </c>
      <c r="BF5127" s="147">
        <f t="shared" si="1564"/>
        <v>4.967844740160236E-7</v>
      </c>
      <c r="BG5127" s="159" t="str">
        <f t="shared" si="1565"/>
        <v/>
      </c>
    </row>
    <row r="5128" spans="54:59" ht="20.100000000000001" customHeight="1" x14ac:dyDescent="0.25">
      <c r="BB5128" s="147"/>
      <c r="BC5128" s="147">
        <f t="shared" si="1566"/>
        <v>28.409599999997916</v>
      </c>
      <c r="BD5128" s="163">
        <f t="shared" si="1567"/>
        <v>1.8530681182440012E-4</v>
      </c>
      <c r="BE5128" s="147">
        <f t="shared" si="1568"/>
        <v>4.9547627321421418E-7</v>
      </c>
      <c r="BF5128" s="147">
        <f t="shared" si="1564"/>
        <v>4.9547627321421418E-7</v>
      </c>
      <c r="BG5128" s="159" t="str">
        <f t="shared" si="1565"/>
        <v/>
      </c>
    </row>
    <row r="5129" spans="54:59" ht="20.100000000000001" customHeight="1" x14ac:dyDescent="0.25">
      <c r="BB5129" s="147"/>
      <c r="BC5129" s="147">
        <f t="shared" si="1566"/>
        <v>28.415999999997915</v>
      </c>
      <c r="BD5129" s="163">
        <f t="shared" si="1567"/>
        <v>1.8481133555118591E-4</v>
      </c>
      <c r="BE5129" s="147">
        <f t="shared" si="1568"/>
        <v>4.9417145466204462E-7</v>
      </c>
      <c r="BF5129" s="147">
        <f t="shared" si="1564"/>
        <v>4.9417145466204462E-7</v>
      </c>
      <c r="BG5129" s="159" t="str">
        <f t="shared" si="1565"/>
        <v/>
      </c>
    </row>
    <row r="5130" spans="54:59" ht="20.100000000000001" customHeight="1" x14ac:dyDescent="0.25">
      <c r="BB5130" s="147"/>
      <c r="BC5130" s="147">
        <f t="shared" si="1566"/>
        <v>28.422399999997914</v>
      </c>
      <c r="BD5130" s="163">
        <f t="shared" si="1567"/>
        <v>1.8431716409652386E-4</v>
      </c>
      <c r="BE5130" s="147">
        <f t="shared" si="1568"/>
        <v>4.9287000981234263E-7</v>
      </c>
      <c r="BF5130" s="147">
        <f t="shared" si="1564"/>
        <v>4.9287000981234263E-7</v>
      </c>
      <c r="BG5130" s="159" t="str">
        <f t="shared" si="1565"/>
        <v/>
      </c>
    </row>
    <row r="5131" spans="54:59" ht="20.100000000000001" customHeight="1" x14ac:dyDescent="0.25">
      <c r="BB5131" s="147"/>
      <c r="BC5131" s="147">
        <f t="shared" si="1566"/>
        <v>28.428799999997914</v>
      </c>
      <c r="BD5131" s="163">
        <f t="shared" si="1567"/>
        <v>1.8382429408671152E-4</v>
      </c>
      <c r="BE5131" s="147">
        <f t="shared" si="1568"/>
        <v>4.9157193013677392E-7</v>
      </c>
      <c r="BF5131" s="147">
        <f t="shared" si="1564"/>
        <v>4.9157193013677392E-7</v>
      </c>
      <c r="BG5131" s="159" t="str">
        <f t="shared" si="1565"/>
        <v/>
      </c>
    </row>
    <row r="5132" spans="54:59" ht="20.100000000000001" customHeight="1" x14ac:dyDescent="0.25">
      <c r="BB5132" s="147"/>
      <c r="BC5132" s="147">
        <f t="shared" si="1566"/>
        <v>28.435199999997913</v>
      </c>
      <c r="BD5132" s="163">
        <f t="shared" si="1567"/>
        <v>1.8333272215657475E-4</v>
      </c>
      <c r="BE5132" s="147">
        <f t="shared" si="1568"/>
        <v>4.9027720712993507E-7</v>
      </c>
      <c r="BF5132" s="147">
        <f t="shared" si="1564"/>
        <v>4.9027720712993507E-7</v>
      </c>
      <c r="BG5132" s="159" t="str">
        <f t="shared" si="1565"/>
        <v/>
      </c>
    </row>
    <row r="5133" spans="54:59" ht="20.100000000000001" customHeight="1" x14ac:dyDescent="0.25">
      <c r="BB5133" s="147"/>
      <c r="BC5133" s="147">
        <f t="shared" si="1566"/>
        <v>28.441599999997912</v>
      </c>
      <c r="BD5133" s="163">
        <f t="shared" si="1567"/>
        <v>1.8284244494944481E-4</v>
      </c>
      <c r="BE5133" s="147">
        <f t="shared" si="1568"/>
        <v>4.889858323059112E-7</v>
      </c>
      <c r="BF5133" s="147">
        <f t="shared" si="1564"/>
        <v>4.889858323059112E-7</v>
      </c>
      <c r="BG5133" s="159" t="str">
        <f t="shared" si="1565"/>
        <v/>
      </c>
    </row>
    <row r="5134" spans="54:59" ht="20.100000000000001" customHeight="1" x14ac:dyDescent="0.25">
      <c r="BB5134" s="147"/>
      <c r="BC5134" s="147">
        <f t="shared" si="1566"/>
        <v>28.447999999997911</v>
      </c>
      <c r="BD5134" s="163">
        <f t="shared" si="1567"/>
        <v>1.823534591171389E-4</v>
      </c>
      <c r="BE5134" s="147">
        <f t="shared" si="1568"/>
        <v>4.8769779719957701E-7</v>
      </c>
      <c r="BF5134" s="147">
        <f t="shared" si="1564"/>
        <v>4.8769779719957701E-7</v>
      </c>
      <c r="BG5134" s="159" t="str">
        <f t="shared" si="1565"/>
        <v/>
      </c>
    </row>
    <row r="5135" spans="54:59" ht="20.100000000000001" customHeight="1" x14ac:dyDescent="0.25">
      <c r="BB5135" s="147"/>
      <c r="BC5135" s="147">
        <f t="shared" si="1566"/>
        <v>28.454399999997911</v>
      </c>
      <c r="BD5135" s="163">
        <f t="shared" si="1567"/>
        <v>1.8186576131993932E-4</v>
      </c>
      <c r="BE5135" s="147">
        <f t="shared" si="1568"/>
        <v>4.8641309336811466E-7</v>
      </c>
      <c r="BF5135" s="147">
        <f t="shared" si="1564"/>
        <v>4.8641309336811466E-7</v>
      </c>
      <c r="BG5135" s="159" t="str">
        <f t="shared" si="1565"/>
        <v/>
      </c>
    </row>
    <row r="5136" spans="54:59" ht="20.100000000000001" customHeight="1" x14ac:dyDescent="0.25">
      <c r="BB5136" s="147"/>
      <c r="BC5136" s="147">
        <f t="shared" si="1566"/>
        <v>28.46079999999791</v>
      </c>
      <c r="BD5136" s="163">
        <f t="shared" si="1567"/>
        <v>1.8137934822657121E-4</v>
      </c>
      <c r="BE5136" s="147">
        <f t="shared" si="1568"/>
        <v>4.8513171238759854E-7</v>
      </c>
      <c r="BF5136" s="147">
        <f t="shared" si="1564"/>
        <v>4.8513171238759854E-7</v>
      </c>
      <c r="BG5136" s="159" t="str">
        <f t="shared" si="1565"/>
        <v/>
      </c>
    </row>
    <row r="5137" spans="54:59" ht="20.100000000000001" customHeight="1" x14ac:dyDescent="0.25">
      <c r="BB5137" s="147"/>
      <c r="BC5137" s="147">
        <f t="shared" si="1566"/>
        <v>28.467199999997909</v>
      </c>
      <c r="BD5137" s="163">
        <f t="shared" si="1567"/>
        <v>1.8089421651418361E-4</v>
      </c>
      <c r="BE5137" s="147">
        <f t="shared" si="1568"/>
        <v>4.8385364585584126E-7</v>
      </c>
      <c r="BF5137" s="147">
        <f t="shared" si="1564"/>
        <v>4.8385364585584126E-7</v>
      </c>
      <c r="BG5137" s="159" t="str">
        <f t="shared" si="1565"/>
        <v/>
      </c>
    </row>
    <row r="5138" spans="54:59" ht="20.100000000000001" customHeight="1" x14ac:dyDescent="0.25">
      <c r="BB5138" s="147"/>
      <c r="BC5138" s="147">
        <f t="shared" si="1566"/>
        <v>28.473599999997909</v>
      </c>
      <c r="BD5138" s="163">
        <f t="shared" si="1567"/>
        <v>1.8041036286832777E-4</v>
      </c>
      <c r="BE5138" s="147">
        <f t="shared" si="1568"/>
        <v>4.8257888539084874E-7</v>
      </c>
      <c r="BF5138" s="147">
        <f t="shared" si="1564"/>
        <v>4.8257888539084874E-7</v>
      </c>
      <c r="BG5138" s="159" t="str">
        <f t="shared" si="1565"/>
        <v/>
      </c>
    </row>
    <row r="5139" spans="54:59" ht="20.100000000000001" customHeight="1" x14ac:dyDescent="0.25">
      <c r="BB5139" s="147"/>
      <c r="BC5139" s="147">
        <f t="shared" si="1566"/>
        <v>28.479999999997908</v>
      </c>
      <c r="BD5139" s="163">
        <f t="shared" si="1567"/>
        <v>1.7992778398293692E-4</v>
      </c>
      <c r="BE5139" s="147">
        <f t="shared" si="1568"/>
        <v>4.8130742263225671E-7</v>
      </c>
      <c r="BF5139" s="147">
        <f t="shared" si="1564"/>
        <v>4.8130742263225671E-7</v>
      </c>
      <c r="BG5139" s="159" t="str">
        <f t="shared" si="1565"/>
        <v/>
      </c>
    </row>
    <row r="5140" spans="54:59" ht="20.100000000000001" customHeight="1" x14ac:dyDescent="0.25">
      <c r="BB5140" s="147"/>
      <c r="BC5140" s="147">
        <f t="shared" si="1566"/>
        <v>28.486399999997907</v>
      </c>
      <c r="BD5140" s="163">
        <f t="shared" si="1567"/>
        <v>1.7944647656030466E-4</v>
      </c>
      <c r="BE5140" s="147">
        <f t="shared" si="1568"/>
        <v>4.8003924923870154E-7</v>
      </c>
      <c r="BF5140" s="147">
        <f t="shared" si="1564"/>
        <v>4.8003924923870154E-7</v>
      </c>
      <c r="BG5140" s="159" t="str">
        <f t="shared" si="1565"/>
        <v/>
      </c>
    </row>
    <row r="5141" spans="54:59" ht="20.100000000000001" customHeight="1" x14ac:dyDescent="0.25">
      <c r="BB5141" s="147"/>
      <c r="BC5141" s="147">
        <f t="shared" si="1566"/>
        <v>28.492799999997906</v>
      </c>
      <c r="BD5141" s="163">
        <f t="shared" si="1567"/>
        <v>1.7896643731106596E-4</v>
      </c>
      <c r="BE5141" s="147">
        <f t="shared" si="1568"/>
        <v>4.7877435689047654E-7</v>
      </c>
      <c r="BF5141" s="147">
        <f t="shared" si="1564"/>
        <v>4.7877435689047654E-7</v>
      </c>
      <c r="BG5141" s="159" t="str">
        <f t="shared" si="1565"/>
        <v/>
      </c>
    </row>
    <row r="5142" spans="54:59" ht="20.100000000000001" customHeight="1" x14ac:dyDescent="0.25">
      <c r="BB5142" s="147"/>
      <c r="BC5142" s="147">
        <f t="shared" si="1566"/>
        <v>28.499199999997906</v>
      </c>
      <c r="BD5142" s="163">
        <f t="shared" si="1567"/>
        <v>1.7848766295417548E-4</v>
      </c>
      <c r="BE5142" s="147">
        <f t="shared" si="1568"/>
        <v>4.775127372869841E-7</v>
      </c>
      <c r="BF5142" s="147">
        <f t="shared" si="1564"/>
        <v>4.775127372869841E-7</v>
      </c>
      <c r="BG5142" s="159" t="str">
        <f t="shared" si="1565"/>
        <v/>
      </c>
    </row>
    <row r="5143" spans="54:59" ht="20.100000000000001" customHeight="1" x14ac:dyDescent="0.25">
      <c r="BB5143" s="147"/>
      <c r="BC5143" s="147">
        <f t="shared" si="1566"/>
        <v>28.505599999997905</v>
      </c>
      <c r="BD5143" s="163">
        <f t="shared" si="1567"/>
        <v>1.780101502168885E-4</v>
      </c>
      <c r="BE5143" s="147">
        <f t="shared" si="1568"/>
        <v>4.7625438215025931E-7</v>
      </c>
      <c r="BF5143" s="147">
        <f t="shared" si="1564"/>
        <v>4.7625438215025931E-7</v>
      </c>
      <c r="BG5143" s="159" t="str">
        <f t="shared" si="1565"/>
        <v/>
      </c>
    </row>
    <row r="5144" spans="54:59" ht="20.100000000000001" customHeight="1" x14ac:dyDescent="0.25">
      <c r="BB5144" s="147"/>
      <c r="BC5144" s="147">
        <f t="shared" si="1566"/>
        <v>28.511999999997904</v>
      </c>
      <c r="BD5144" s="163">
        <f t="shared" si="1567"/>
        <v>1.7753389583473824E-4</v>
      </c>
      <c r="BE5144" s="147">
        <f t="shared" si="1568"/>
        <v>4.7499928322076871E-7</v>
      </c>
      <c r="BF5144" s="147">
        <f t="shared" si="1564"/>
        <v>4.7499928322076871E-7</v>
      </c>
      <c r="BG5144" s="159" t="str">
        <f t="shared" si="1565"/>
        <v/>
      </c>
    </row>
    <row r="5145" spans="54:59" ht="20.100000000000001" customHeight="1" x14ac:dyDescent="0.25">
      <c r="BB5145" s="147"/>
      <c r="BC5145" s="147">
        <f t="shared" si="1566"/>
        <v>28.518399999997904</v>
      </c>
      <c r="BD5145" s="163">
        <f t="shared" si="1567"/>
        <v>1.7705889655151747E-4</v>
      </c>
      <c r="BE5145" s="147">
        <f t="shared" si="1568"/>
        <v>4.7374743225957867E-7</v>
      </c>
      <c r="BF5145" s="147">
        <f t="shared" si="1564"/>
        <v>4.7374743225957867E-7</v>
      </c>
      <c r="BG5145" s="159" t="str">
        <f t="shared" si="1565"/>
        <v/>
      </c>
    </row>
    <row r="5146" spans="54:59" ht="20.100000000000001" customHeight="1" x14ac:dyDescent="0.25">
      <c r="BB5146" s="147"/>
      <c r="BC5146" s="147">
        <f t="shared" si="1566"/>
        <v>28.524799999997903</v>
      </c>
      <c r="BD5146" s="163">
        <f t="shared" si="1567"/>
        <v>1.7658514911925789E-4</v>
      </c>
      <c r="BE5146" s="147">
        <f t="shared" si="1568"/>
        <v>4.7249882104854514E-7</v>
      </c>
      <c r="BF5146" s="147">
        <f t="shared" si="1564"/>
        <v>4.7249882104854514E-7</v>
      </c>
      <c r="BG5146" s="159" t="str">
        <f t="shared" si="1565"/>
        <v/>
      </c>
    </row>
    <row r="5147" spans="54:59" ht="20.100000000000001" customHeight="1" x14ac:dyDescent="0.25">
      <c r="BB5147" s="147"/>
      <c r="BC5147" s="147">
        <f t="shared" si="1566"/>
        <v>28.531199999997902</v>
      </c>
      <c r="BD5147" s="163">
        <f t="shared" si="1567"/>
        <v>1.7611265029820935E-4</v>
      </c>
      <c r="BE5147" s="147">
        <f t="shared" si="1568"/>
        <v>4.7125344138974445E-7</v>
      </c>
      <c r="BF5147" s="147">
        <f t="shared" si="1564"/>
        <v>4.7125344138974445E-7</v>
      </c>
      <c r="BG5147" s="159" t="str">
        <f t="shared" si="1565"/>
        <v/>
      </c>
    </row>
    <row r="5148" spans="54:59" ht="20.100000000000001" customHeight="1" x14ac:dyDescent="0.25">
      <c r="BB5148" s="147"/>
      <c r="BC5148" s="147">
        <f t="shared" si="1566"/>
        <v>28.537599999997902</v>
      </c>
      <c r="BD5148" s="163">
        <f t="shared" si="1567"/>
        <v>1.756413968568196E-4</v>
      </c>
      <c r="BE5148" s="147">
        <f t="shared" si="1568"/>
        <v>4.700112851055004E-7</v>
      </c>
      <c r="BF5148" s="147">
        <f t="shared" si="1564"/>
        <v>4.700112851055004E-7</v>
      </c>
      <c r="BG5148" s="159" t="str">
        <f t="shared" si="1565"/>
        <v/>
      </c>
    </row>
    <row r="5149" spans="54:59" ht="20.100000000000001" customHeight="1" x14ac:dyDescent="0.25">
      <c r="BB5149" s="147"/>
      <c r="BC5149" s="147">
        <f t="shared" si="1566"/>
        <v>28.543999999997901</v>
      </c>
      <c r="BD5149" s="163">
        <f t="shared" si="1567"/>
        <v>1.751713855717141E-4</v>
      </c>
      <c r="BE5149" s="147">
        <f t="shared" si="1568"/>
        <v>4.6877234403659533E-7</v>
      </c>
      <c r="BF5149" s="147">
        <f t="shared" si="1564"/>
        <v>4.6877234403659533E-7</v>
      </c>
      <c r="BG5149" s="159" t="str">
        <f t="shared" si="1565"/>
        <v/>
      </c>
    </row>
    <row r="5150" spans="54:59" ht="20.100000000000001" customHeight="1" x14ac:dyDescent="0.25">
      <c r="BB5150" s="147"/>
      <c r="BC5150" s="147">
        <f t="shared" si="1566"/>
        <v>28.5503999999979</v>
      </c>
      <c r="BD5150" s="163">
        <f t="shared" si="1567"/>
        <v>1.7470261322767751E-4</v>
      </c>
      <c r="BE5150" s="147">
        <f t="shared" si="1568"/>
        <v>4.6753661004657983E-7</v>
      </c>
      <c r="BF5150" s="147">
        <f t="shared" si="1564"/>
        <v>4.6753661004657983E-7</v>
      </c>
      <c r="BG5150" s="159" t="str">
        <f t="shared" si="1565"/>
        <v/>
      </c>
    </row>
    <row r="5151" spans="54:59" ht="20.100000000000001" customHeight="1" x14ac:dyDescent="0.25">
      <c r="BB5151" s="147"/>
      <c r="BC5151" s="147">
        <f t="shared" si="1566"/>
        <v>28.556799999997899</v>
      </c>
      <c r="BD5151" s="163">
        <f t="shared" si="1567"/>
        <v>1.7423507661763093E-4</v>
      </c>
      <c r="BE5151" s="147">
        <f t="shared" si="1568"/>
        <v>4.6630407501711065E-7</v>
      </c>
      <c r="BF5151" s="147">
        <f t="shared" si="1564"/>
        <v>4.6630407501711065E-7</v>
      </c>
      <c r="BG5151" s="159" t="str">
        <f t="shared" si="1565"/>
        <v/>
      </c>
    </row>
    <row r="5152" spans="54:59" ht="20.100000000000001" customHeight="1" x14ac:dyDescent="0.25">
      <c r="BB5152" s="147"/>
      <c r="BC5152" s="147">
        <f t="shared" si="1566"/>
        <v>28.563199999997899</v>
      </c>
      <c r="BD5152" s="163">
        <f t="shared" si="1567"/>
        <v>1.7376877254261382E-4</v>
      </c>
      <c r="BE5152" s="147">
        <f t="shared" si="1568"/>
        <v>4.6507473085041729E-7</v>
      </c>
      <c r="BF5152" s="147">
        <f t="shared" si="1564"/>
        <v>4.6507473085041729E-7</v>
      </c>
      <c r="BG5152" s="159" t="str">
        <f t="shared" si="1565"/>
        <v/>
      </c>
    </row>
    <row r="5153" spans="54:59" ht="20.100000000000001" customHeight="1" x14ac:dyDescent="0.25">
      <c r="BB5153" s="147"/>
      <c r="BC5153" s="147">
        <f t="shared" si="1566"/>
        <v>28.569599999997898</v>
      </c>
      <c r="BD5153" s="163">
        <f t="shared" si="1567"/>
        <v>1.733036978117634E-4</v>
      </c>
      <c r="BE5153" s="147">
        <f t="shared" si="1568"/>
        <v>4.638485694687599E-7</v>
      </c>
      <c r="BF5153" s="147">
        <f t="shared" si="1564"/>
        <v>4.638485694687599E-7</v>
      </c>
      <c r="BG5153" s="159" t="str">
        <f t="shared" si="1565"/>
        <v/>
      </c>
    </row>
    <row r="5154" spans="54:59" ht="20.100000000000001" customHeight="1" x14ac:dyDescent="0.25">
      <c r="BB5154" s="147"/>
      <c r="BC5154" s="147">
        <f t="shared" si="1566"/>
        <v>28.575999999997897</v>
      </c>
      <c r="BD5154" s="163">
        <f t="shared" si="1567"/>
        <v>1.7283984924229464E-4</v>
      </c>
      <c r="BE5154" s="147">
        <f t="shared" si="1568"/>
        <v>4.626255828131282E-7</v>
      </c>
      <c r="BF5154" s="147">
        <f t="shared" si="1564"/>
        <v>4.626255828131282E-7</v>
      </c>
      <c r="BG5154" s="159" t="str">
        <f t="shared" si="1565"/>
        <v/>
      </c>
    </row>
    <row r="5155" spans="54:59" ht="20.100000000000001" customHeight="1" x14ac:dyDescent="0.25">
      <c r="BB5155" s="147"/>
      <c r="BC5155" s="147">
        <f t="shared" si="1566"/>
        <v>28.582399999997897</v>
      </c>
      <c r="BD5155" s="163">
        <f t="shared" si="1567"/>
        <v>1.7237722365948151E-4</v>
      </c>
      <c r="BE5155" s="147">
        <f t="shared" si="1568"/>
        <v>4.6140576284671095E-7</v>
      </c>
      <c r="BF5155" s="147">
        <f t="shared" si="1564"/>
        <v>4.6140576284671095E-7</v>
      </c>
      <c r="BG5155" s="159" t="str">
        <f t="shared" si="1565"/>
        <v/>
      </c>
    </row>
    <row r="5156" spans="54:59" ht="20.100000000000001" customHeight="1" x14ac:dyDescent="0.25">
      <c r="BB5156" s="147"/>
      <c r="BC5156" s="147">
        <f t="shared" si="1566"/>
        <v>28.588799999997896</v>
      </c>
      <c r="BD5156" s="163">
        <f t="shared" si="1567"/>
        <v>1.719158178966348E-4</v>
      </c>
      <c r="BE5156" s="147">
        <f t="shared" si="1568"/>
        <v>4.6018910155061336E-7</v>
      </c>
      <c r="BF5156" s="147">
        <f t="shared" si="1564"/>
        <v>4.6018910155061336E-7</v>
      </c>
      <c r="BG5156" s="159" t="str">
        <f t="shared" si="1565"/>
        <v/>
      </c>
    </row>
    <row r="5157" spans="54:59" ht="20.100000000000001" customHeight="1" x14ac:dyDescent="0.25">
      <c r="BB5157" s="147"/>
      <c r="BC5157" s="147">
        <f t="shared" si="1566"/>
        <v>28.595199999997895</v>
      </c>
      <c r="BD5157" s="163">
        <f t="shared" si="1567"/>
        <v>1.7145562879508419E-4</v>
      </c>
      <c r="BE5157" s="147">
        <f t="shared" si="1568"/>
        <v>4.5897559092578154E-7</v>
      </c>
      <c r="BF5157" s="147">
        <f t="shared" si="1564"/>
        <v>4.5897559092578154E-7</v>
      </c>
      <c r="BG5157" s="159" t="str">
        <f t="shared" si="1565"/>
        <v/>
      </c>
    </row>
    <row r="5158" spans="54:59" ht="20.100000000000001" customHeight="1" x14ac:dyDescent="0.25">
      <c r="BB5158" s="147"/>
      <c r="BC5158" s="147">
        <f t="shared" si="1566"/>
        <v>28.601599999997894</v>
      </c>
      <c r="BD5158" s="163">
        <f t="shared" si="1567"/>
        <v>1.7099665320415841E-4</v>
      </c>
      <c r="BE5158" s="147">
        <f t="shared" si="1568"/>
        <v>4.5776522299340906E-7</v>
      </c>
      <c r="BF5158" s="147">
        <f t="shared" si="1564"/>
        <v>4.5776522299340906E-7</v>
      </c>
      <c r="BG5158" s="159" t="str">
        <f t="shared" si="1565"/>
        <v/>
      </c>
    </row>
    <row r="5159" spans="54:59" ht="20.100000000000001" customHeight="1" x14ac:dyDescent="0.25">
      <c r="BB5159" s="147"/>
      <c r="BC5159" s="147">
        <f t="shared" si="1566"/>
        <v>28.607999999997894</v>
      </c>
      <c r="BD5159" s="163">
        <f t="shared" si="1567"/>
        <v>1.70538887981165E-4</v>
      </c>
      <c r="BE5159" s="147">
        <f t="shared" si="1568"/>
        <v>4.5655798979428648E-7</v>
      </c>
      <c r="BF5159" s="147">
        <f t="shared" si="1564"/>
        <v>4.5655798979428648E-7</v>
      </c>
      <c r="BG5159" s="159" t="str">
        <f t="shared" si="1565"/>
        <v/>
      </c>
    </row>
    <row r="5160" spans="54:59" ht="20.100000000000001" customHeight="1" x14ac:dyDescent="0.25">
      <c r="BB5160" s="147"/>
      <c r="BC5160" s="147">
        <f t="shared" si="1566"/>
        <v>28.614399999997893</v>
      </c>
      <c r="BD5160" s="163">
        <f t="shared" si="1567"/>
        <v>1.7008232999137071E-4</v>
      </c>
      <c r="BE5160" s="147">
        <f t="shared" si="1568"/>
        <v>4.5535388338877416E-7</v>
      </c>
      <c r="BF5160" s="147">
        <f t="shared" si="1564"/>
        <v>4.5535388338877416E-7</v>
      </c>
      <c r="BG5160" s="159" t="str">
        <f t="shared" si="1565"/>
        <v/>
      </c>
    </row>
    <row r="5161" spans="54:59" ht="20.100000000000001" customHeight="1" x14ac:dyDescent="0.25">
      <c r="BB5161" s="147"/>
      <c r="BC5161" s="147">
        <f t="shared" si="1566"/>
        <v>28.620799999997892</v>
      </c>
      <c r="BD5161" s="163">
        <f t="shared" si="1567"/>
        <v>1.6962697610798194E-4</v>
      </c>
      <c r="BE5161" s="147">
        <f t="shared" si="1568"/>
        <v>4.5415289585585368E-7</v>
      </c>
      <c r="BF5161" s="147">
        <f t="shared" si="1564"/>
        <v>4.5415289585585368E-7</v>
      </c>
      <c r="BG5161" s="159" t="str">
        <f t="shared" si="1565"/>
        <v/>
      </c>
    </row>
    <row r="5162" spans="54:59" ht="20.100000000000001" customHeight="1" x14ac:dyDescent="0.25">
      <c r="BB5162" s="147"/>
      <c r="BC5162" s="147">
        <f t="shared" si="1566"/>
        <v>28.627199999997892</v>
      </c>
      <c r="BD5162" s="163">
        <f t="shared" si="1567"/>
        <v>1.6917282321212608E-4</v>
      </c>
      <c r="BE5162" s="147">
        <f t="shared" si="1568"/>
        <v>4.5295501929586536E-7</v>
      </c>
      <c r="BF5162" s="147">
        <f t="shared" si="1564"/>
        <v>4.5295501929586536E-7</v>
      </c>
      <c r="BG5162" s="159" t="str">
        <f t="shared" si="1565"/>
        <v/>
      </c>
    </row>
    <row r="5163" spans="54:59" ht="20.100000000000001" customHeight="1" x14ac:dyDescent="0.25">
      <c r="BB5163" s="147"/>
      <c r="BC5163" s="147">
        <f t="shared" si="1566"/>
        <v>28.633599999997891</v>
      </c>
      <c r="BD5163" s="163">
        <f t="shared" si="1567"/>
        <v>1.6871986819283022E-4</v>
      </c>
      <c r="BE5163" s="147">
        <f t="shared" si="1568"/>
        <v>4.5176024582682206E-7</v>
      </c>
      <c r="BF5163" s="147">
        <f t="shared" si="1564"/>
        <v>4.5176024582682206E-7</v>
      </c>
      <c r="BG5163" s="159" t="str">
        <f t="shared" si="1565"/>
        <v/>
      </c>
    </row>
    <row r="5164" spans="54:59" ht="20.100000000000001" customHeight="1" x14ac:dyDescent="0.25">
      <c r="BB5164" s="147"/>
      <c r="BC5164" s="147">
        <f t="shared" si="1566"/>
        <v>28.63999999999789</v>
      </c>
      <c r="BD5164" s="163">
        <f t="shared" si="1567"/>
        <v>1.682681079470034E-4</v>
      </c>
      <c r="BE5164" s="147">
        <f t="shared" si="1568"/>
        <v>4.5056856758752617E-7</v>
      </c>
      <c r="BF5164" s="147">
        <f t="shared" si="1564"/>
        <v>4.5056856758752617E-7</v>
      </c>
      <c r="BG5164" s="159" t="str">
        <f t="shared" si="1565"/>
        <v/>
      </c>
    </row>
    <row r="5165" spans="54:59" ht="20.100000000000001" customHeight="1" x14ac:dyDescent="0.25">
      <c r="BB5165" s="147"/>
      <c r="BC5165" s="147">
        <f t="shared" si="1566"/>
        <v>28.64639999999789</v>
      </c>
      <c r="BD5165" s="163">
        <f t="shared" si="1567"/>
        <v>1.6781753937941587E-4</v>
      </c>
      <c r="BE5165" s="147">
        <f t="shared" si="1568"/>
        <v>4.4937997673445262E-7</v>
      </c>
      <c r="BF5165" s="147">
        <f t="shared" si="1564"/>
        <v>4.4937997673445262E-7</v>
      </c>
      <c r="BG5165" s="159" t="str">
        <f t="shared" si="1565"/>
        <v/>
      </c>
    </row>
    <row r="5166" spans="54:59" ht="20.100000000000001" customHeight="1" x14ac:dyDescent="0.25">
      <c r="BB5166" s="147"/>
      <c r="BC5166" s="147">
        <f t="shared" si="1566"/>
        <v>28.652799999997889</v>
      </c>
      <c r="BD5166" s="163">
        <f t="shared" si="1567"/>
        <v>1.6736815940268142E-4</v>
      </c>
      <c r="BE5166" s="147">
        <f t="shared" si="1568"/>
        <v>4.4819446544576034E-7</v>
      </c>
      <c r="BF5166" s="147">
        <f t="shared" si="1564"/>
        <v>4.4819446544576034E-7</v>
      </c>
      <c r="BG5166" s="159" t="str">
        <f t="shared" si="1565"/>
        <v/>
      </c>
    </row>
    <row r="5167" spans="54:59" ht="20.100000000000001" customHeight="1" x14ac:dyDescent="0.25">
      <c r="BB5167" s="147"/>
      <c r="BC5167" s="147">
        <f t="shared" si="1566"/>
        <v>28.659199999997888</v>
      </c>
      <c r="BD5167" s="163">
        <f t="shared" si="1567"/>
        <v>1.6691996493723566E-4</v>
      </c>
      <c r="BE5167" s="147">
        <f t="shared" si="1568"/>
        <v>4.470120259167658E-7</v>
      </c>
      <c r="BF5167" s="147">
        <f t="shared" si="1564"/>
        <v>4.470120259167658E-7</v>
      </c>
      <c r="BG5167" s="159" t="str">
        <f t="shared" si="1565"/>
        <v/>
      </c>
    </row>
    <row r="5168" spans="54:59" ht="20.100000000000001" customHeight="1" x14ac:dyDescent="0.25">
      <c r="BB5168" s="147"/>
      <c r="BC5168" s="147">
        <f t="shared" si="1566"/>
        <v>28.665599999997887</v>
      </c>
      <c r="BD5168" s="163">
        <f t="shared" si="1567"/>
        <v>1.6647295291131889E-4</v>
      </c>
      <c r="BE5168" s="147">
        <f t="shared" si="1568"/>
        <v>4.4583265036262634E-7</v>
      </c>
      <c r="BF5168" s="147">
        <f t="shared" si="1564"/>
        <v>4.4583265036262634E-7</v>
      </c>
      <c r="BG5168" s="159" t="str">
        <f t="shared" si="1565"/>
        <v/>
      </c>
    </row>
    <row r="5169" spans="54:59" ht="20.100000000000001" customHeight="1" x14ac:dyDescent="0.25">
      <c r="BB5169" s="147"/>
      <c r="BC5169" s="147">
        <f t="shared" si="1566"/>
        <v>28.671999999997887</v>
      </c>
      <c r="BD5169" s="163">
        <f t="shared" si="1567"/>
        <v>1.6602712026095626E-4</v>
      </c>
      <c r="BE5169" s="147">
        <f t="shared" si="1568"/>
        <v>4.4465633101834021E-7</v>
      </c>
      <c r="BF5169" s="147">
        <f t="shared" ref="BF5169:BF5232" si="1569">IF(BD5169&lt;(1-$BB$693),BE5169,"")</f>
        <v>4.4465633101834021E-7</v>
      </c>
      <c r="BG5169" s="159" t="str">
        <f t="shared" ref="BG5169:BG5232" si="1570">IF(BD5169&lt;(1-$BB$699),BE5169,"")</f>
        <v/>
      </c>
    </row>
    <row r="5170" spans="54:59" ht="20.100000000000001" customHeight="1" x14ac:dyDescent="0.25">
      <c r="BB5170" s="147"/>
      <c r="BC5170" s="147">
        <f t="shared" ref="BC5170:BC5233" si="1571">BC5169+$BF$686</f>
        <v>28.678399999997886</v>
      </c>
      <c r="BD5170" s="163">
        <f t="shared" ref="BD5170:BD5233" si="1572">_xlfn.CHISQ.DIST.RT(BC5170,7)</f>
        <v>1.6558246392993792E-4</v>
      </c>
      <c r="BE5170" s="147">
        <f t="shared" ref="BE5170:BE5233" si="1573">BD5170-BD5171</f>
        <v>4.4348306013725579E-7</v>
      </c>
      <c r="BF5170" s="147">
        <f t="shared" si="1569"/>
        <v>4.4348306013725579E-7</v>
      </c>
      <c r="BG5170" s="159" t="str">
        <f t="shared" si="1570"/>
        <v/>
      </c>
    </row>
    <row r="5171" spans="54:59" ht="20.100000000000001" customHeight="1" x14ac:dyDescent="0.25">
      <c r="BB5171" s="147"/>
      <c r="BC5171" s="147">
        <f t="shared" si="1571"/>
        <v>28.684799999997885</v>
      </c>
      <c r="BD5171" s="163">
        <f t="shared" si="1572"/>
        <v>1.6513898086980067E-4</v>
      </c>
      <c r="BE5171" s="147">
        <f t="shared" si="1573"/>
        <v>4.4231282999231841E-7</v>
      </c>
      <c r="BF5171" s="147">
        <f t="shared" si="1569"/>
        <v>4.4231282999231841E-7</v>
      </c>
      <c r="BG5171" s="159" t="str">
        <f t="shared" si="1570"/>
        <v/>
      </c>
    </row>
    <row r="5172" spans="54:59" ht="20.100000000000001" customHeight="1" x14ac:dyDescent="0.25">
      <c r="BB5172" s="147"/>
      <c r="BC5172" s="147">
        <f t="shared" si="1571"/>
        <v>28.691199999997885</v>
      </c>
      <c r="BD5172" s="163">
        <f t="shared" si="1572"/>
        <v>1.6469666803980835E-4</v>
      </c>
      <c r="BE5172" s="147">
        <f t="shared" si="1573"/>
        <v>4.4114563287504034E-7</v>
      </c>
      <c r="BF5172" s="147">
        <f t="shared" si="1569"/>
        <v>4.4114563287504034E-7</v>
      </c>
      <c r="BG5172" s="159" t="str">
        <f t="shared" si="1570"/>
        <v/>
      </c>
    </row>
    <row r="5173" spans="54:59" ht="20.100000000000001" customHeight="1" x14ac:dyDescent="0.25">
      <c r="BB5173" s="147"/>
      <c r="BC5173" s="147">
        <f t="shared" si="1571"/>
        <v>28.697599999997884</v>
      </c>
      <c r="BD5173" s="163">
        <f t="shared" si="1572"/>
        <v>1.6425552240693331E-4</v>
      </c>
      <c r="BE5173" s="147">
        <f t="shared" si="1573"/>
        <v>4.3998146109696453E-7</v>
      </c>
      <c r="BF5173" s="147">
        <f t="shared" si="1569"/>
        <v>4.3998146109696453E-7</v>
      </c>
      <c r="BG5173" s="159" t="str">
        <f t="shared" si="1570"/>
        <v/>
      </c>
    </row>
    <row r="5174" spans="54:59" ht="20.100000000000001" customHeight="1" x14ac:dyDescent="0.25">
      <c r="BB5174" s="147"/>
      <c r="BC5174" s="147">
        <f t="shared" si="1571"/>
        <v>28.703999999997883</v>
      </c>
      <c r="BD5174" s="163">
        <f t="shared" si="1572"/>
        <v>1.6381554094583635E-4</v>
      </c>
      <c r="BE5174" s="147">
        <f t="shared" si="1573"/>
        <v>4.3882030698646612E-7</v>
      </c>
      <c r="BF5174" s="147">
        <f t="shared" si="1569"/>
        <v>4.3882030698646612E-7</v>
      </c>
      <c r="BG5174" s="159" t="str">
        <f t="shared" si="1570"/>
        <v/>
      </c>
    </row>
    <row r="5175" spans="54:59" ht="20.100000000000001" customHeight="1" x14ac:dyDescent="0.25">
      <c r="BB5175" s="147"/>
      <c r="BC5175" s="147">
        <f t="shared" si="1571"/>
        <v>28.710399999997883</v>
      </c>
      <c r="BD5175" s="163">
        <f t="shared" si="1572"/>
        <v>1.6337672063884988E-4</v>
      </c>
      <c r="BE5175" s="147">
        <f t="shared" si="1573"/>
        <v>4.3766216289355011E-7</v>
      </c>
      <c r="BF5175" s="147">
        <f t="shared" si="1569"/>
        <v>4.3766216289355011E-7</v>
      </c>
      <c r="BG5175" s="159" t="str">
        <f t="shared" si="1570"/>
        <v/>
      </c>
    </row>
    <row r="5176" spans="54:59" ht="20.100000000000001" customHeight="1" x14ac:dyDescent="0.25">
      <c r="BB5176" s="147"/>
      <c r="BC5176" s="147">
        <f t="shared" si="1571"/>
        <v>28.716799999997882</v>
      </c>
      <c r="BD5176" s="163">
        <f t="shared" si="1572"/>
        <v>1.6293905847595633E-4</v>
      </c>
      <c r="BE5176" s="147">
        <f t="shared" si="1573"/>
        <v>4.3650702118480981E-7</v>
      </c>
      <c r="BF5176" s="147">
        <f t="shared" si="1569"/>
        <v>4.3650702118480981E-7</v>
      </c>
      <c r="BG5176" s="159" t="str">
        <f t="shared" si="1570"/>
        <v/>
      </c>
    </row>
    <row r="5177" spans="54:59" ht="20.100000000000001" customHeight="1" x14ac:dyDescent="0.25">
      <c r="BB5177" s="147"/>
      <c r="BC5177" s="147">
        <f t="shared" si="1571"/>
        <v>28.723199999997881</v>
      </c>
      <c r="BD5177" s="163">
        <f t="shared" si="1572"/>
        <v>1.6250255145477152E-4</v>
      </c>
      <c r="BE5177" s="147">
        <f t="shared" si="1573"/>
        <v>4.3535487424662517E-7</v>
      </c>
      <c r="BF5177" s="147">
        <f t="shared" si="1569"/>
        <v>4.3535487424662517E-7</v>
      </c>
      <c r="BG5177" s="159" t="str">
        <f t="shared" si="1570"/>
        <v/>
      </c>
    </row>
    <row r="5178" spans="54:59" ht="20.100000000000001" customHeight="1" x14ac:dyDescent="0.25">
      <c r="BB5178" s="147"/>
      <c r="BC5178" s="147">
        <f t="shared" si="1571"/>
        <v>28.72959999999788</v>
      </c>
      <c r="BD5178" s="163">
        <f t="shared" si="1572"/>
        <v>1.6206719658052489E-4</v>
      </c>
      <c r="BE5178" s="147">
        <f t="shared" si="1573"/>
        <v>4.3420571448532551E-7</v>
      </c>
      <c r="BF5178" s="147">
        <f t="shared" si="1569"/>
        <v>4.3420571448532551E-7</v>
      </c>
      <c r="BG5178" s="159" t="str">
        <f t="shared" si="1570"/>
        <v/>
      </c>
    </row>
    <row r="5179" spans="54:59" ht="20.100000000000001" customHeight="1" x14ac:dyDescent="0.25">
      <c r="BB5179" s="147"/>
      <c r="BC5179" s="147">
        <f t="shared" si="1571"/>
        <v>28.73599999999788</v>
      </c>
      <c r="BD5179" s="163">
        <f t="shared" si="1572"/>
        <v>1.6163299086603957E-4</v>
      </c>
      <c r="BE5179" s="147">
        <f t="shared" si="1573"/>
        <v>4.3305953432269E-7</v>
      </c>
      <c r="BF5179" s="147">
        <f t="shared" si="1569"/>
        <v>4.3305953432269E-7</v>
      </c>
      <c r="BG5179" s="159" t="str">
        <f t="shared" si="1570"/>
        <v/>
      </c>
    </row>
    <row r="5180" spans="54:59" ht="20.100000000000001" customHeight="1" x14ac:dyDescent="0.25">
      <c r="BB5180" s="147"/>
      <c r="BC5180" s="147">
        <f t="shared" si="1571"/>
        <v>28.742399999997879</v>
      </c>
      <c r="BD5180" s="163">
        <f t="shared" si="1572"/>
        <v>1.6119993133171688E-4</v>
      </c>
      <c r="BE5180" s="147">
        <f t="shared" si="1573"/>
        <v>4.3191632620323897E-7</v>
      </c>
      <c r="BF5180" s="147">
        <f t="shared" si="1569"/>
        <v>4.3191632620323897E-7</v>
      </c>
      <c r="BG5180" s="159" t="str">
        <f t="shared" si="1570"/>
        <v/>
      </c>
    </row>
    <row r="5181" spans="54:59" ht="20.100000000000001" customHeight="1" x14ac:dyDescent="0.25">
      <c r="BB5181" s="147"/>
      <c r="BC5181" s="147">
        <f t="shared" si="1571"/>
        <v>28.748799999997878</v>
      </c>
      <c r="BD5181" s="163">
        <f t="shared" si="1572"/>
        <v>1.6076801500551364E-4</v>
      </c>
      <c r="BE5181" s="147">
        <f t="shared" si="1573"/>
        <v>4.3077608258640051E-7</v>
      </c>
      <c r="BF5181" s="147">
        <f t="shared" si="1569"/>
        <v>4.3077608258640051E-7</v>
      </c>
      <c r="BG5181" s="159" t="str">
        <f t="shared" si="1570"/>
        <v/>
      </c>
    </row>
    <row r="5182" spans="54:59" ht="20.100000000000001" customHeight="1" x14ac:dyDescent="0.25">
      <c r="BB5182" s="147"/>
      <c r="BC5182" s="147">
        <f t="shared" si="1571"/>
        <v>28.755199999997878</v>
      </c>
      <c r="BD5182" s="163">
        <f t="shared" si="1572"/>
        <v>1.6033723892292724E-4</v>
      </c>
      <c r="BE5182" s="147">
        <f t="shared" si="1573"/>
        <v>4.2963879595334098E-7</v>
      </c>
      <c r="BF5182" s="147">
        <f t="shared" si="1569"/>
        <v>4.2963879595334098E-7</v>
      </c>
      <c r="BG5182" s="159" t="str">
        <f t="shared" si="1570"/>
        <v/>
      </c>
    </row>
    <row r="5183" spans="54:59" ht="20.100000000000001" customHeight="1" x14ac:dyDescent="0.25">
      <c r="BB5183" s="147"/>
      <c r="BC5183" s="147">
        <f t="shared" si="1571"/>
        <v>28.761599999997877</v>
      </c>
      <c r="BD5183" s="163">
        <f t="shared" si="1572"/>
        <v>1.599076001269739E-4</v>
      </c>
      <c r="BE5183" s="147">
        <f t="shared" si="1573"/>
        <v>4.2850445880162529E-7</v>
      </c>
      <c r="BF5183" s="147">
        <f t="shared" si="1569"/>
        <v>4.2850445880162529E-7</v>
      </c>
      <c r="BG5183" s="159" t="str">
        <f t="shared" si="1570"/>
        <v/>
      </c>
    </row>
    <row r="5184" spans="54:59" ht="20.100000000000001" customHeight="1" x14ac:dyDescent="0.25">
      <c r="BB5184" s="147"/>
      <c r="BC5184" s="147">
        <f t="shared" si="1571"/>
        <v>28.767999999997876</v>
      </c>
      <c r="BD5184" s="163">
        <f t="shared" si="1572"/>
        <v>1.5947909566817227E-4</v>
      </c>
      <c r="BE5184" s="147">
        <f t="shared" si="1573"/>
        <v>4.2737306364800873E-7</v>
      </c>
      <c r="BF5184" s="147">
        <f t="shared" si="1569"/>
        <v>4.2737306364800873E-7</v>
      </c>
      <c r="BG5184" s="159" t="str">
        <f t="shared" si="1570"/>
        <v/>
      </c>
    </row>
    <row r="5185" spans="54:59" ht="20.100000000000001" customHeight="1" x14ac:dyDescent="0.25">
      <c r="BB5185" s="147"/>
      <c r="BC5185" s="147">
        <f t="shared" si="1571"/>
        <v>28.774399999997875</v>
      </c>
      <c r="BD5185" s="163">
        <f t="shared" si="1572"/>
        <v>1.5905172260452426E-4</v>
      </c>
      <c r="BE5185" s="147">
        <f t="shared" si="1573"/>
        <v>4.2624460302827434E-7</v>
      </c>
      <c r="BF5185" s="147">
        <f t="shared" si="1569"/>
        <v>4.2624460302827434E-7</v>
      </c>
      <c r="BG5185" s="159" t="str">
        <f t="shared" si="1570"/>
        <v/>
      </c>
    </row>
    <row r="5186" spans="54:59" ht="20.100000000000001" customHeight="1" x14ac:dyDescent="0.25">
      <c r="BB5186" s="147"/>
      <c r="BC5186" s="147">
        <f t="shared" si="1571"/>
        <v>28.780799999997875</v>
      </c>
      <c r="BD5186" s="163">
        <f t="shared" si="1572"/>
        <v>1.5862547800149599E-4</v>
      </c>
      <c r="BE5186" s="147">
        <f t="shared" si="1573"/>
        <v>4.2511906949566081E-7</v>
      </c>
      <c r="BF5186" s="147">
        <f t="shared" si="1569"/>
        <v>4.2511906949566081E-7</v>
      </c>
      <c r="BG5186" s="159" t="str">
        <f t="shared" si="1570"/>
        <v/>
      </c>
    </row>
    <row r="5187" spans="54:59" ht="20.100000000000001" customHeight="1" x14ac:dyDescent="0.25">
      <c r="BB5187" s="147"/>
      <c r="BC5187" s="147">
        <f t="shared" si="1571"/>
        <v>28.787199999997874</v>
      </c>
      <c r="BD5187" s="163">
        <f t="shared" si="1572"/>
        <v>1.5820035893200033E-4</v>
      </c>
      <c r="BE5187" s="147">
        <f t="shared" si="1573"/>
        <v>4.2399645562240748E-7</v>
      </c>
      <c r="BF5187" s="147">
        <f t="shared" si="1569"/>
        <v>4.2399645562240748E-7</v>
      </c>
      <c r="BG5187" s="159" t="str">
        <f t="shared" si="1570"/>
        <v/>
      </c>
    </row>
    <row r="5188" spans="54:59" ht="20.100000000000001" customHeight="1" x14ac:dyDescent="0.25">
      <c r="BB5188" s="147"/>
      <c r="BC5188" s="147">
        <f t="shared" si="1571"/>
        <v>28.793599999997873</v>
      </c>
      <c r="BD5188" s="163">
        <f t="shared" si="1572"/>
        <v>1.5777636247637792E-4</v>
      </c>
      <c r="BE5188" s="147">
        <f t="shared" si="1573"/>
        <v>4.2287675399888696E-7</v>
      </c>
      <c r="BF5188" s="147">
        <f t="shared" si="1569"/>
        <v>4.2287675399888696E-7</v>
      </c>
      <c r="BG5188" s="159" t="str">
        <f t="shared" si="1570"/>
        <v/>
      </c>
    </row>
    <row r="5189" spans="54:59" ht="20.100000000000001" customHeight="1" x14ac:dyDescent="0.25">
      <c r="BB5189" s="147"/>
      <c r="BC5189" s="147">
        <f t="shared" si="1571"/>
        <v>28.799999999997873</v>
      </c>
      <c r="BD5189" s="163">
        <f t="shared" si="1572"/>
        <v>1.5735348572237903E-4</v>
      </c>
      <c r="BE5189" s="147">
        <f t="shared" si="1573"/>
        <v>4.2175995723357806E-7</v>
      </c>
      <c r="BF5189" s="147">
        <f t="shared" si="1569"/>
        <v>4.2175995723357806E-7</v>
      </c>
      <c r="BG5189" s="159" t="str">
        <f t="shared" si="1570"/>
        <v/>
      </c>
    </row>
    <row r="5190" spans="54:59" ht="20.100000000000001" customHeight="1" x14ac:dyDescent="0.25">
      <c r="BB5190" s="147"/>
      <c r="BC5190" s="147">
        <f t="shared" si="1571"/>
        <v>28.806399999997872</v>
      </c>
      <c r="BD5190" s="163">
        <f t="shared" si="1572"/>
        <v>1.5693172576514546E-4</v>
      </c>
      <c r="BE5190" s="147">
        <f t="shared" si="1573"/>
        <v>4.2064605795428547E-7</v>
      </c>
      <c r="BF5190" s="147">
        <f t="shared" si="1569"/>
        <v>4.2064605795428547E-7</v>
      </c>
      <c r="BG5190" s="159" t="str">
        <f t="shared" si="1570"/>
        <v/>
      </c>
    </row>
    <row r="5191" spans="54:59" ht="20.100000000000001" customHeight="1" x14ac:dyDescent="0.25">
      <c r="BB5191" s="147"/>
      <c r="BC5191" s="147">
        <f t="shared" si="1571"/>
        <v>28.812799999997871</v>
      </c>
      <c r="BD5191" s="163">
        <f t="shared" si="1572"/>
        <v>1.5651107970719117E-4</v>
      </c>
      <c r="BE5191" s="147">
        <f t="shared" si="1573"/>
        <v>4.1953504880496849E-7</v>
      </c>
      <c r="BF5191" s="147">
        <f t="shared" si="1569"/>
        <v>4.1953504880496849E-7</v>
      </c>
      <c r="BG5191" s="159" t="str">
        <f t="shared" si="1570"/>
        <v/>
      </c>
    </row>
    <row r="5192" spans="54:59" ht="20.100000000000001" customHeight="1" x14ac:dyDescent="0.25">
      <c r="BB5192" s="147"/>
      <c r="BC5192" s="147">
        <f t="shared" si="1571"/>
        <v>28.819199999997871</v>
      </c>
      <c r="BD5192" s="163">
        <f t="shared" si="1572"/>
        <v>1.560915446583862E-4</v>
      </c>
      <c r="BE5192" s="147">
        <f t="shared" si="1573"/>
        <v>4.184269224497526E-7</v>
      </c>
      <c r="BF5192" s="147">
        <f t="shared" si="1569"/>
        <v>4.184269224497526E-7</v>
      </c>
      <c r="BG5192" s="159" t="str">
        <f t="shared" si="1570"/>
        <v/>
      </c>
    </row>
    <row r="5193" spans="54:59" ht="20.100000000000001" customHeight="1" x14ac:dyDescent="0.25">
      <c r="BB5193" s="147"/>
      <c r="BC5193" s="147">
        <f t="shared" si="1571"/>
        <v>28.82559999999787</v>
      </c>
      <c r="BD5193" s="163">
        <f t="shared" si="1572"/>
        <v>1.5567311773593645E-4</v>
      </c>
      <c r="BE5193" s="147">
        <f t="shared" si="1573"/>
        <v>4.1732167156970394E-7</v>
      </c>
      <c r="BF5193" s="147">
        <f t="shared" si="1569"/>
        <v>4.1732167156970394E-7</v>
      </c>
      <c r="BG5193" s="159" t="str">
        <f t="shared" si="1570"/>
        <v/>
      </c>
    </row>
    <row r="5194" spans="54:59" ht="20.100000000000001" customHeight="1" x14ac:dyDescent="0.25">
      <c r="BB5194" s="147"/>
      <c r="BC5194" s="147">
        <f t="shared" si="1571"/>
        <v>28.831999999997869</v>
      </c>
      <c r="BD5194" s="163">
        <f t="shared" si="1572"/>
        <v>1.5525579606436675E-4</v>
      </c>
      <c r="BE5194" s="147">
        <f t="shared" si="1573"/>
        <v>4.1621928886434716E-7</v>
      </c>
      <c r="BF5194" s="147">
        <f t="shared" si="1569"/>
        <v>4.1621928886434716E-7</v>
      </c>
      <c r="BG5194" s="159" t="str">
        <f t="shared" si="1570"/>
        <v/>
      </c>
    </row>
    <row r="5195" spans="54:59" ht="20.100000000000001" customHeight="1" x14ac:dyDescent="0.25">
      <c r="BB5195" s="147"/>
      <c r="BC5195" s="147">
        <f t="shared" si="1571"/>
        <v>28.838399999997868</v>
      </c>
      <c r="BD5195" s="163">
        <f t="shared" si="1572"/>
        <v>1.548395767755024E-4</v>
      </c>
      <c r="BE5195" s="147">
        <f t="shared" si="1573"/>
        <v>4.1511976705147576E-7</v>
      </c>
      <c r="BF5195" s="147">
        <f t="shared" si="1569"/>
        <v>4.1511976705147576E-7</v>
      </c>
      <c r="BG5195" s="159" t="str">
        <f t="shared" si="1570"/>
        <v/>
      </c>
    </row>
    <row r="5196" spans="54:59" ht="20.100000000000001" customHeight="1" x14ac:dyDescent="0.25">
      <c r="BB5196" s="147"/>
      <c r="BC5196" s="147">
        <f t="shared" si="1571"/>
        <v>28.844799999997868</v>
      </c>
      <c r="BD5196" s="163">
        <f t="shared" si="1572"/>
        <v>1.5442445700845092E-4</v>
      </c>
      <c r="BE5196" s="147">
        <f t="shared" si="1573"/>
        <v>4.1402309886612201E-7</v>
      </c>
      <c r="BF5196" s="147">
        <f t="shared" si="1569"/>
        <v>4.1402309886612201E-7</v>
      </c>
      <c r="BG5196" s="159" t="str">
        <f t="shared" si="1570"/>
        <v/>
      </c>
    </row>
    <row r="5197" spans="54:59" ht="20.100000000000001" customHeight="1" x14ac:dyDescent="0.25">
      <c r="BB5197" s="147"/>
      <c r="BC5197" s="147">
        <f t="shared" si="1571"/>
        <v>28.851199999997867</v>
      </c>
      <c r="BD5197" s="163">
        <f t="shared" si="1572"/>
        <v>1.540104339095848E-4</v>
      </c>
      <c r="BE5197" s="147">
        <f t="shared" si="1573"/>
        <v>4.1292927706221044E-7</v>
      </c>
      <c r="BF5197" s="147">
        <f t="shared" si="1569"/>
        <v>4.1292927706221044E-7</v>
      </c>
      <c r="BG5197" s="159" t="str">
        <f t="shared" si="1570"/>
        <v/>
      </c>
    </row>
    <row r="5198" spans="54:59" ht="20.100000000000001" customHeight="1" x14ac:dyDescent="0.25">
      <c r="BB5198" s="147"/>
      <c r="BC5198" s="147">
        <f t="shared" si="1571"/>
        <v>28.857599999997866</v>
      </c>
      <c r="BD5198" s="163">
        <f t="shared" si="1572"/>
        <v>1.5359750463252259E-4</v>
      </c>
      <c r="BE5198" s="147">
        <f t="shared" si="1573"/>
        <v>4.1183829441071465E-7</v>
      </c>
      <c r="BF5198" s="147">
        <f t="shared" si="1569"/>
        <v>4.1183829441071465E-7</v>
      </c>
      <c r="BG5198" s="159" t="str">
        <f t="shared" si="1570"/>
        <v/>
      </c>
    </row>
    <row r="5199" spans="54:59" ht="20.100000000000001" customHeight="1" x14ac:dyDescent="0.25">
      <c r="BB5199" s="147"/>
      <c r="BC5199" s="147">
        <f t="shared" si="1571"/>
        <v>28.863999999997866</v>
      </c>
      <c r="BD5199" s="163">
        <f t="shared" si="1572"/>
        <v>1.5318566633811188E-4</v>
      </c>
      <c r="BE5199" s="147">
        <f t="shared" si="1573"/>
        <v>4.1075014370090413E-7</v>
      </c>
      <c r="BF5199" s="147">
        <f t="shared" si="1569"/>
        <v>4.1075014370090413E-7</v>
      </c>
      <c r="BG5199" s="159" t="str">
        <f t="shared" si="1570"/>
        <v/>
      </c>
    </row>
    <row r="5200" spans="54:59" ht="20.100000000000001" customHeight="1" x14ac:dyDescent="0.25">
      <c r="BB5200" s="147"/>
      <c r="BC5200" s="147">
        <f t="shared" si="1571"/>
        <v>28.870399999997865</v>
      </c>
      <c r="BD5200" s="163">
        <f t="shared" si="1572"/>
        <v>1.5277491619441097E-4</v>
      </c>
      <c r="BE5200" s="147">
        <f t="shared" si="1573"/>
        <v>4.0966481774037142E-7</v>
      </c>
      <c r="BF5200" s="147">
        <f t="shared" si="1569"/>
        <v>4.0966481774037142E-7</v>
      </c>
      <c r="BG5200" s="159" t="str">
        <f t="shared" si="1570"/>
        <v/>
      </c>
    </row>
    <row r="5201" spans="54:59" ht="20.100000000000001" customHeight="1" x14ac:dyDescent="0.25">
      <c r="BB5201" s="147"/>
      <c r="BC5201" s="147">
        <f t="shared" si="1571"/>
        <v>28.876799999997864</v>
      </c>
      <c r="BD5201" s="163">
        <f t="shared" si="1572"/>
        <v>1.523652513766706E-4</v>
      </c>
      <c r="BE5201" s="147">
        <f t="shared" si="1573"/>
        <v>4.0858230935302627E-7</v>
      </c>
      <c r="BF5201" s="147">
        <f t="shared" si="1569"/>
        <v>4.0858230935302627E-7</v>
      </c>
      <c r="BG5201" s="159" t="str">
        <f t="shared" si="1570"/>
        <v/>
      </c>
    </row>
    <row r="5202" spans="54:59" ht="20.100000000000001" customHeight="1" x14ac:dyDescent="0.25">
      <c r="BB5202" s="147"/>
      <c r="BC5202" s="147">
        <f t="shared" si="1571"/>
        <v>28.883199999997863</v>
      </c>
      <c r="BD5202" s="163">
        <f t="shared" si="1572"/>
        <v>1.5195666906731757E-4</v>
      </c>
      <c r="BE5202" s="147">
        <f t="shared" si="1573"/>
        <v>4.075026113818062E-7</v>
      </c>
      <c r="BF5202" s="147">
        <f t="shared" si="1569"/>
        <v>4.075026113818062E-7</v>
      </c>
      <c r="BG5202" s="159" t="str">
        <f t="shared" si="1570"/>
        <v/>
      </c>
    </row>
    <row r="5203" spans="54:59" ht="20.100000000000001" customHeight="1" x14ac:dyDescent="0.25">
      <c r="BB5203" s="147"/>
      <c r="BC5203" s="147">
        <f t="shared" si="1571"/>
        <v>28.889599999997863</v>
      </c>
      <c r="BD5203" s="163">
        <f t="shared" si="1572"/>
        <v>1.5154916645593577E-4</v>
      </c>
      <c r="BE5203" s="147">
        <f t="shared" si="1573"/>
        <v>4.064257166871857E-7</v>
      </c>
      <c r="BF5203" s="147">
        <f t="shared" si="1569"/>
        <v>4.064257166871857E-7</v>
      </c>
      <c r="BG5203" s="159" t="str">
        <f t="shared" si="1570"/>
        <v/>
      </c>
    </row>
    <row r="5204" spans="54:59" ht="20.100000000000001" customHeight="1" x14ac:dyDescent="0.25">
      <c r="BB5204" s="147"/>
      <c r="BC5204" s="147">
        <f t="shared" si="1571"/>
        <v>28.895999999997862</v>
      </c>
      <c r="BD5204" s="163">
        <f t="shared" si="1572"/>
        <v>1.5114274073924858E-4</v>
      </c>
      <c r="BE5204" s="147">
        <f t="shared" si="1573"/>
        <v>4.0535161814687806E-7</v>
      </c>
      <c r="BF5204" s="147">
        <f t="shared" si="1569"/>
        <v>4.0535161814687806E-7</v>
      </c>
      <c r="BG5204" s="159" t="str">
        <f t="shared" si="1570"/>
        <v/>
      </c>
    </row>
    <row r="5205" spans="54:59" ht="20.100000000000001" customHeight="1" x14ac:dyDescent="0.25">
      <c r="BB5205" s="147"/>
      <c r="BC5205" s="147">
        <f t="shared" si="1571"/>
        <v>28.902399999997861</v>
      </c>
      <c r="BD5205" s="163">
        <f t="shared" si="1572"/>
        <v>1.507373891211017E-4</v>
      </c>
      <c r="BE5205" s="147">
        <f t="shared" si="1573"/>
        <v>4.0428030865564566E-7</v>
      </c>
      <c r="BF5205" s="147">
        <f t="shared" si="1569"/>
        <v>4.0428030865564566E-7</v>
      </c>
      <c r="BG5205" s="159" t="str">
        <f t="shared" si="1570"/>
        <v/>
      </c>
    </row>
    <row r="5206" spans="54:59" ht="20.100000000000001" customHeight="1" x14ac:dyDescent="0.25">
      <c r="BB5206" s="147"/>
      <c r="BC5206" s="147">
        <f t="shared" si="1571"/>
        <v>28.908799999997861</v>
      </c>
      <c r="BD5206" s="163">
        <f t="shared" si="1572"/>
        <v>1.5033310881244606E-4</v>
      </c>
      <c r="BE5206" s="147">
        <f t="shared" si="1573"/>
        <v>4.0321178112787495E-7</v>
      </c>
      <c r="BF5206" s="147">
        <f t="shared" si="1569"/>
        <v>4.0321178112787495E-7</v>
      </c>
      <c r="BG5206" s="159" t="str">
        <f t="shared" si="1570"/>
        <v/>
      </c>
    </row>
    <row r="5207" spans="54:59" ht="20.100000000000001" customHeight="1" x14ac:dyDescent="0.25">
      <c r="BB5207" s="147"/>
      <c r="BC5207" s="147">
        <f t="shared" si="1571"/>
        <v>28.91519999999786</v>
      </c>
      <c r="BD5207" s="163">
        <f t="shared" si="1572"/>
        <v>1.4992989703131818E-4</v>
      </c>
      <c r="BE5207" s="147">
        <f t="shared" si="1573"/>
        <v>4.0214602849302276E-7</v>
      </c>
      <c r="BF5207" s="147">
        <f t="shared" si="1569"/>
        <v>4.0214602849302276E-7</v>
      </c>
      <c r="BG5207" s="159" t="str">
        <f t="shared" si="1570"/>
        <v/>
      </c>
    </row>
    <row r="5208" spans="54:59" ht="20.100000000000001" customHeight="1" x14ac:dyDescent="0.25">
      <c r="BB5208" s="147"/>
      <c r="BC5208" s="147">
        <f t="shared" si="1571"/>
        <v>28.921599999997859</v>
      </c>
      <c r="BD5208" s="163">
        <f t="shared" si="1572"/>
        <v>1.4952775100282516E-4</v>
      </c>
      <c r="BE5208" s="147">
        <f t="shared" si="1573"/>
        <v>4.0108304369943816E-7</v>
      </c>
      <c r="BF5208" s="147">
        <f t="shared" si="1569"/>
        <v>4.0108304369943816E-7</v>
      </c>
      <c r="BG5208" s="159" t="str">
        <f t="shared" si="1570"/>
        <v/>
      </c>
    </row>
    <row r="5209" spans="54:59" ht="20.100000000000001" customHeight="1" x14ac:dyDescent="0.25">
      <c r="BB5209" s="147"/>
      <c r="BC5209" s="147">
        <f t="shared" si="1571"/>
        <v>28.927999999997859</v>
      </c>
      <c r="BD5209" s="163">
        <f t="shared" si="1572"/>
        <v>1.4912666795912572E-4</v>
      </c>
      <c r="BE5209" s="147">
        <f t="shared" si="1573"/>
        <v>4.0002281971279036E-7</v>
      </c>
      <c r="BF5209" s="147">
        <f t="shared" si="1569"/>
        <v>4.0002281971279036E-7</v>
      </c>
      <c r="BG5209" s="159" t="str">
        <f t="shared" si="1570"/>
        <v/>
      </c>
    </row>
    <row r="5210" spans="54:59" ht="20.100000000000001" customHeight="1" x14ac:dyDescent="0.25">
      <c r="BB5210" s="147"/>
      <c r="BC5210" s="147">
        <f t="shared" si="1571"/>
        <v>28.934399999997858</v>
      </c>
      <c r="BD5210" s="163">
        <f t="shared" si="1572"/>
        <v>1.4872664513941293E-4</v>
      </c>
      <c r="BE5210" s="147">
        <f t="shared" si="1573"/>
        <v>3.9896534951585185E-7</v>
      </c>
      <c r="BF5210" s="147">
        <f t="shared" si="1569"/>
        <v>3.9896534951585185E-7</v>
      </c>
      <c r="BG5210" s="159" t="str">
        <f t="shared" si="1570"/>
        <v/>
      </c>
    </row>
    <row r="5211" spans="54:59" ht="20.100000000000001" customHeight="1" x14ac:dyDescent="0.25">
      <c r="BB5211" s="147"/>
      <c r="BC5211" s="147">
        <f t="shared" si="1571"/>
        <v>28.940799999997857</v>
      </c>
      <c r="BD5211" s="163">
        <f t="shared" si="1572"/>
        <v>1.4832767978989708E-4</v>
      </c>
      <c r="BE5211" s="147">
        <f t="shared" si="1573"/>
        <v>3.9791062610847129E-7</v>
      </c>
      <c r="BF5211" s="147">
        <f t="shared" si="1569"/>
        <v>3.9791062610847129E-7</v>
      </c>
      <c r="BG5211" s="159" t="str">
        <f t="shared" si="1570"/>
        <v/>
      </c>
    </row>
    <row r="5212" spans="54:59" ht="20.100000000000001" customHeight="1" x14ac:dyDescent="0.25">
      <c r="BB5212" s="147"/>
      <c r="BC5212" s="147">
        <f t="shared" si="1571"/>
        <v>28.947199999997856</v>
      </c>
      <c r="BD5212" s="163">
        <f t="shared" si="1572"/>
        <v>1.4792976916378861E-4</v>
      </c>
      <c r="BE5212" s="147">
        <f t="shared" si="1573"/>
        <v>3.9685864250838671E-7</v>
      </c>
      <c r="BF5212" s="147">
        <f t="shared" si="1569"/>
        <v>3.9685864250838671E-7</v>
      </c>
      <c r="BG5212" s="159" t="str">
        <f t="shared" si="1570"/>
        <v/>
      </c>
    </row>
    <row r="5213" spans="54:59" ht="20.100000000000001" customHeight="1" x14ac:dyDescent="0.25">
      <c r="BB5213" s="147"/>
      <c r="BC5213" s="147">
        <f t="shared" si="1571"/>
        <v>28.953599999997856</v>
      </c>
      <c r="BD5213" s="163">
        <f t="shared" si="1572"/>
        <v>1.4753291052128022E-4</v>
      </c>
      <c r="BE5213" s="147">
        <f t="shared" si="1573"/>
        <v>3.9580939175108991E-7</v>
      </c>
      <c r="BF5213" s="147">
        <f t="shared" si="1569"/>
        <v>3.9580939175108991E-7</v>
      </c>
      <c r="BG5213" s="159" t="str">
        <f t="shared" si="1570"/>
        <v/>
      </c>
    </row>
    <row r="5214" spans="54:59" ht="20.100000000000001" customHeight="1" x14ac:dyDescent="0.25">
      <c r="BB5214" s="147"/>
      <c r="BC5214" s="147">
        <f t="shared" si="1571"/>
        <v>28.959999999997855</v>
      </c>
      <c r="BD5214" s="163">
        <f t="shared" si="1572"/>
        <v>1.4713710112952913E-4</v>
      </c>
      <c r="BE5214" s="147">
        <f t="shared" si="1573"/>
        <v>3.9476286688749549E-7</v>
      </c>
      <c r="BF5214" s="147">
        <f t="shared" si="1569"/>
        <v>3.9476286688749549E-7</v>
      </c>
      <c r="BG5214" s="159" t="str">
        <f t="shared" si="1570"/>
        <v/>
      </c>
    </row>
    <row r="5215" spans="54:59" ht="20.100000000000001" customHeight="1" x14ac:dyDescent="0.25">
      <c r="BB5215" s="147"/>
      <c r="BC5215" s="147">
        <f t="shared" si="1571"/>
        <v>28.966399999997854</v>
      </c>
      <c r="BD5215" s="163">
        <f t="shared" si="1572"/>
        <v>1.4674233826264164E-4</v>
      </c>
      <c r="BE5215" s="147">
        <f t="shared" si="1573"/>
        <v>3.9371906098768132E-7</v>
      </c>
      <c r="BF5215" s="147">
        <f t="shared" si="1569"/>
        <v>3.9371906098768132E-7</v>
      </c>
      <c r="BG5215" s="159" t="str">
        <f t="shared" si="1570"/>
        <v/>
      </c>
    </row>
    <row r="5216" spans="54:59" ht="20.100000000000001" customHeight="1" x14ac:dyDescent="0.25">
      <c r="BB5216" s="147"/>
      <c r="BC5216" s="147">
        <f t="shared" si="1571"/>
        <v>28.972799999997854</v>
      </c>
      <c r="BD5216" s="163">
        <f t="shared" si="1572"/>
        <v>1.4634861920165396E-4</v>
      </c>
      <c r="BE5216" s="147">
        <f t="shared" si="1573"/>
        <v>3.926779671373649E-7</v>
      </c>
      <c r="BF5216" s="147">
        <f t="shared" si="1569"/>
        <v>3.926779671373649E-7</v>
      </c>
      <c r="BG5216" s="159" t="str">
        <f t="shared" si="1570"/>
        <v/>
      </c>
    </row>
    <row r="5217" spans="54:59" ht="20.100000000000001" customHeight="1" x14ac:dyDescent="0.25">
      <c r="BB5217" s="147"/>
      <c r="BC5217" s="147">
        <f t="shared" si="1571"/>
        <v>28.979199999997853</v>
      </c>
      <c r="BD5217" s="163">
        <f t="shared" si="1572"/>
        <v>1.4595594123451659E-4</v>
      </c>
      <c r="BE5217" s="147">
        <f t="shared" si="1573"/>
        <v>3.9163957844061382E-7</v>
      </c>
      <c r="BF5217" s="147">
        <f t="shared" si="1569"/>
        <v>3.9163957844061382E-7</v>
      </c>
      <c r="BG5217" s="159" t="str">
        <f t="shared" si="1570"/>
        <v/>
      </c>
    </row>
    <row r="5218" spans="54:59" ht="20.100000000000001" customHeight="1" x14ac:dyDescent="0.25">
      <c r="BB5218" s="147"/>
      <c r="BC5218" s="147">
        <f t="shared" si="1571"/>
        <v>28.985599999997852</v>
      </c>
      <c r="BD5218" s="163">
        <f t="shared" si="1572"/>
        <v>1.4556430165607598E-4</v>
      </c>
      <c r="BE5218" s="147">
        <f t="shared" si="1573"/>
        <v>3.9060388801762319E-7</v>
      </c>
      <c r="BF5218" s="147">
        <f t="shared" si="1569"/>
        <v>3.9060388801762319E-7</v>
      </c>
      <c r="BG5218" s="159" t="str">
        <f t="shared" si="1570"/>
        <v/>
      </c>
    </row>
    <row r="5219" spans="54:59" ht="20.100000000000001" customHeight="1" x14ac:dyDescent="0.25">
      <c r="BB5219" s="147"/>
      <c r="BC5219" s="147">
        <f t="shared" si="1571"/>
        <v>28.991999999997851</v>
      </c>
      <c r="BD5219" s="163">
        <f t="shared" si="1572"/>
        <v>1.4517369776805835E-4</v>
      </c>
      <c r="BE5219" s="147">
        <f t="shared" si="1573"/>
        <v>3.8957088900593538E-7</v>
      </c>
      <c r="BF5219" s="147">
        <f t="shared" si="1569"/>
        <v>3.8957088900593538E-7</v>
      </c>
      <c r="BG5219" s="159" t="str">
        <f t="shared" si="1570"/>
        <v/>
      </c>
    </row>
    <row r="5220" spans="54:59" ht="20.100000000000001" customHeight="1" x14ac:dyDescent="0.25">
      <c r="BB5220" s="147"/>
      <c r="BC5220" s="147">
        <f t="shared" si="1571"/>
        <v>28.998399999997851</v>
      </c>
      <c r="BD5220" s="163">
        <f t="shared" si="1572"/>
        <v>1.4478412687905242E-4</v>
      </c>
      <c r="BE5220" s="147">
        <f t="shared" si="1573"/>
        <v>3.8854057456030443E-7</v>
      </c>
      <c r="BF5220" s="147">
        <f t="shared" si="1569"/>
        <v>3.8854057456030443E-7</v>
      </c>
      <c r="BG5220" s="159" t="str">
        <f t="shared" si="1570"/>
        <v/>
      </c>
    </row>
    <row r="5221" spans="54:59" ht="20.100000000000001" customHeight="1" x14ac:dyDescent="0.25">
      <c r="BB5221" s="147"/>
      <c r="BC5221" s="147">
        <f t="shared" si="1571"/>
        <v>29.00479999999785</v>
      </c>
      <c r="BD5221" s="163">
        <f t="shared" si="1572"/>
        <v>1.4439558630449211E-4</v>
      </c>
      <c r="BE5221" s="147">
        <f t="shared" si="1573"/>
        <v>3.8751293785223534E-7</v>
      </c>
      <c r="BF5221" s="147">
        <f t="shared" si="1569"/>
        <v>3.8751293785223534E-7</v>
      </c>
      <c r="BG5221" s="159" t="str">
        <f t="shared" si="1570"/>
        <v/>
      </c>
    </row>
    <row r="5222" spans="54:59" ht="20.100000000000001" customHeight="1" x14ac:dyDescent="0.25">
      <c r="BB5222" s="147"/>
      <c r="BC5222" s="147">
        <f t="shared" si="1571"/>
        <v>29.011199999997849</v>
      </c>
      <c r="BD5222" s="163">
        <f t="shared" si="1572"/>
        <v>1.4400807336663988E-4</v>
      </c>
      <c r="BE5222" s="147">
        <f t="shared" si="1573"/>
        <v>3.8648797206984847E-7</v>
      </c>
      <c r="BF5222" s="147">
        <f t="shared" si="1569"/>
        <v>3.8648797206984847E-7</v>
      </c>
      <c r="BG5222" s="159" t="str">
        <f t="shared" si="1570"/>
        <v/>
      </c>
    </row>
    <row r="5223" spans="54:59" ht="20.100000000000001" customHeight="1" x14ac:dyDescent="0.25">
      <c r="BB5223" s="147"/>
      <c r="BC5223" s="147">
        <f t="shared" si="1571"/>
        <v>29.017599999997849</v>
      </c>
      <c r="BD5223" s="163">
        <f t="shared" si="1572"/>
        <v>1.4362158539457003E-4</v>
      </c>
      <c r="BE5223" s="147">
        <f t="shared" si="1573"/>
        <v>3.8546567041863856E-7</v>
      </c>
      <c r="BF5223" s="147">
        <f t="shared" si="1569"/>
        <v>3.8546567041863856E-7</v>
      </c>
      <c r="BG5223" s="159" t="str">
        <f t="shared" si="1570"/>
        <v/>
      </c>
    </row>
    <row r="5224" spans="54:59" ht="20.100000000000001" customHeight="1" x14ac:dyDescent="0.25">
      <c r="BB5224" s="147"/>
      <c r="BC5224" s="147">
        <f t="shared" si="1571"/>
        <v>29.023999999997848</v>
      </c>
      <c r="BD5224" s="163">
        <f t="shared" si="1572"/>
        <v>1.4323611972415139E-4</v>
      </c>
      <c r="BE5224" s="147">
        <f t="shared" si="1573"/>
        <v>3.8444602612060729E-7</v>
      </c>
      <c r="BF5224" s="147">
        <f t="shared" si="1569"/>
        <v>3.8444602612060729E-7</v>
      </c>
      <c r="BG5224" s="159" t="str">
        <f t="shared" si="1570"/>
        <v/>
      </c>
    </row>
    <row r="5225" spans="54:59" ht="20.100000000000001" customHeight="1" x14ac:dyDescent="0.25">
      <c r="BB5225" s="147"/>
      <c r="BC5225" s="147">
        <f t="shared" si="1571"/>
        <v>29.030399999997847</v>
      </c>
      <c r="BD5225" s="163">
        <f t="shared" si="1572"/>
        <v>1.4285167369803078E-4</v>
      </c>
      <c r="BE5225" s="147">
        <f t="shared" si="1573"/>
        <v>3.8342903241488677E-7</v>
      </c>
      <c r="BF5225" s="147">
        <f t="shared" si="1569"/>
        <v>3.8342903241488677E-7</v>
      </c>
      <c r="BG5225" s="159" t="str">
        <f t="shared" si="1570"/>
        <v/>
      </c>
    </row>
    <row r="5226" spans="54:59" ht="20.100000000000001" customHeight="1" x14ac:dyDescent="0.25">
      <c r="BB5226" s="147"/>
      <c r="BC5226" s="147">
        <f t="shared" si="1571"/>
        <v>29.036799999997847</v>
      </c>
      <c r="BD5226" s="163">
        <f t="shared" si="1572"/>
        <v>1.424682446656159E-4</v>
      </c>
      <c r="BE5226" s="147">
        <f t="shared" si="1573"/>
        <v>3.8241468255668237E-7</v>
      </c>
      <c r="BF5226" s="147">
        <f t="shared" si="1569"/>
        <v>3.8241468255668237E-7</v>
      </c>
      <c r="BG5226" s="159" t="str">
        <f t="shared" si="1570"/>
        <v/>
      </c>
    </row>
    <row r="5227" spans="54:59" ht="20.100000000000001" customHeight="1" x14ac:dyDescent="0.25">
      <c r="BB5227" s="147"/>
      <c r="BC5227" s="147">
        <f t="shared" si="1571"/>
        <v>29.043199999997846</v>
      </c>
      <c r="BD5227" s="163">
        <f t="shared" si="1572"/>
        <v>1.4208582998305922E-4</v>
      </c>
      <c r="BE5227" s="147">
        <f t="shared" si="1573"/>
        <v>3.8140296981830279E-7</v>
      </c>
      <c r="BF5227" s="147">
        <f t="shared" si="1569"/>
        <v>3.8140296981830279E-7</v>
      </c>
      <c r="BG5227" s="159" t="str">
        <f t="shared" si="1570"/>
        <v/>
      </c>
    </row>
    <row r="5228" spans="54:59" ht="20.100000000000001" customHeight="1" x14ac:dyDescent="0.25">
      <c r="BB5228" s="147"/>
      <c r="BC5228" s="147">
        <f t="shared" si="1571"/>
        <v>29.049599999997845</v>
      </c>
      <c r="BD5228" s="163">
        <f t="shared" si="1572"/>
        <v>1.4170442701324091E-4</v>
      </c>
      <c r="BE5228" s="147">
        <f t="shared" si="1573"/>
        <v>3.8039388748943104E-7</v>
      </c>
      <c r="BF5228" s="147">
        <f t="shared" si="1569"/>
        <v>3.8039388748943104E-7</v>
      </c>
      <c r="BG5228" s="159" t="str">
        <f t="shared" si="1570"/>
        <v/>
      </c>
    </row>
    <row r="5229" spans="54:59" ht="20.100000000000001" customHeight="1" x14ac:dyDescent="0.25">
      <c r="BB5229" s="147"/>
      <c r="BC5229" s="147">
        <f t="shared" si="1571"/>
        <v>29.055999999997844</v>
      </c>
      <c r="BD5229" s="163">
        <f t="shared" si="1572"/>
        <v>1.4132403312575148E-4</v>
      </c>
      <c r="BE5229" s="147">
        <f t="shared" si="1573"/>
        <v>3.7938742887473923E-7</v>
      </c>
      <c r="BF5229" s="147">
        <f t="shared" si="1569"/>
        <v>3.7938742887473923E-7</v>
      </c>
      <c r="BG5229" s="159" t="str">
        <f t="shared" si="1570"/>
        <v/>
      </c>
    </row>
    <row r="5230" spans="54:59" ht="20.100000000000001" customHeight="1" x14ac:dyDescent="0.25">
      <c r="BB5230" s="147"/>
      <c r="BC5230" s="147">
        <f t="shared" si="1571"/>
        <v>29.062399999997844</v>
      </c>
      <c r="BD5230" s="163">
        <f t="shared" si="1572"/>
        <v>1.4094464569687674E-4</v>
      </c>
      <c r="BE5230" s="147">
        <f t="shared" si="1573"/>
        <v>3.7838358729673461E-7</v>
      </c>
      <c r="BF5230" s="147">
        <f t="shared" si="1569"/>
        <v>3.7838358729673461E-7</v>
      </c>
      <c r="BG5230" s="159" t="str">
        <f t="shared" si="1570"/>
        <v/>
      </c>
    </row>
    <row r="5231" spans="54:59" ht="20.100000000000001" customHeight="1" x14ac:dyDescent="0.25">
      <c r="BB5231" s="147"/>
      <c r="BC5231" s="147">
        <f t="shared" si="1571"/>
        <v>29.068799999997843</v>
      </c>
      <c r="BD5231" s="163">
        <f t="shared" si="1572"/>
        <v>1.4056626210958001E-4</v>
      </c>
      <c r="BE5231" s="147">
        <f t="shared" si="1573"/>
        <v>3.7738235609494639E-7</v>
      </c>
      <c r="BF5231" s="147">
        <f t="shared" si="1569"/>
        <v>3.7738235609494639E-7</v>
      </c>
      <c r="BG5231" s="159" t="str">
        <f t="shared" si="1570"/>
        <v/>
      </c>
    </row>
    <row r="5232" spans="54:59" ht="20.100000000000001" customHeight="1" x14ac:dyDescent="0.25">
      <c r="BB5232" s="147"/>
      <c r="BC5232" s="147">
        <f t="shared" si="1571"/>
        <v>29.075199999997842</v>
      </c>
      <c r="BD5232" s="163">
        <f t="shared" si="1572"/>
        <v>1.4018887975348506E-4</v>
      </c>
      <c r="BE5232" s="147">
        <f t="shared" si="1573"/>
        <v>3.7638372862321525E-7</v>
      </c>
      <c r="BF5232" s="147">
        <f t="shared" si="1569"/>
        <v>3.7638372862321525E-7</v>
      </c>
      <c r="BG5232" s="159" t="str">
        <f t="shared" si="1570"/>
        <v/>
      </c>
    </row>
    <row r="5233" spans="54:59" ht="20.100000000000001" customHeight="1" x14ac:dyDescent="0.25">
      <c r="BB5233" s="147"/>
      <c r="BC5233" s="147">
        <f t="shared" si="1571"/>
        <v>29.081599999997842</v>
      </c>
      <c r="BD5233" s="163">
        <f t="shared" si="1572"/>
        <v>1.3981249602486185E-4</v>
      </c>
      <c r="BE5233" s="147">
        <f t="shared" si="1573"/>
        <v>3.7538769825408436E-7</v>
      </c>
      <c r="BF5233" s="147">
        <f t="shared" ref="BF5233:BF5296" si="1574">IF(BD5233&lt;(1-$BB$693),BE5233,"")</f>
        <v>3.7538769825408436E-7</v>
      </c>
      <c r="BG5233" s="159" t="str">
        <f t="shared" ref="BG5233:BG5296" si="1575">IF(BD5233&lt;(1-$BB$699),BE5233,"")</f>
        <v/>
      </c>
    </row>
    <row r="5234" spans="54:59" ht="20.100000000000001" customHeight="1" x14ac:dyDescent="0.25">
      <c r="BB5234" s="147"/>
      <c r="BC5234" s="147">
        <f t="shared" ref="BC5234:BC5297" si="1576">BC5233+$BF$686</f>
        <v>29.087999999997841</v>
      </c>
      <c r="BD5234" s="163">
        <f t="shared" ref="BD5234:BD5297" si="1577">_xlfn.CHISQ.DIST.RT(BC5234,7)</f>
        <v>1.3943710832660776E-4</v>
      </c>
      <c r="BE5234" s="147">
        <f t="shared" ref="BE5234:BE5297" si="1578">BD5234-BD5235</f>
        <v>3.7439425837592624E-7</v>
      </c>
      <c r="BF5234" s="147">
        <f t="shared" si="1574"/>
        <v>3.7439425837592624E-7</v>
      </c>
      <c r="BG5234" s="159" t="str">
        <f t="shared" si="1575"/>
        <v/>
      </c>
    </row>
    <row r="5235" spans="54:59" ht="20.100000000000001" customHeight="1" x14ac:dyDescent="0.25">
      <c r="BB5235" s="147"/>
      <c r="BC5235" s="147">
        <f t="shared" si="1576"/>
        <v>29.09439999999784</v>
      </c>
      <c r="BD5235" s="163">
        <f t="shared" si="1577"/>
        <v>1.3906271406823184E-4</v>
      </c>
      <c r="BE5235" s="147">
        <f t="shared" si="1578"/>
        <v>3.7340340239245488E-7</v>
      </c>
      <c r="BF5235" s="147">
        <f t="shared" si="1574"/>
        <v>3.7340340239245488E-7</v>
      </c>
      <c r="BG5235" s="159" t="str">
        <f t="shared" si="1575"/>
        <v/>
      </c>
    </row>
    <row r="5236" spans="54:59" ht="20.100000000000001" customHeight="1" x14ac:dyDescent="0.25">
      <c r="BB5236" s="147"/>
      <c r="BC5236" s="147">
        <f t="shared" si="1576"/>
        <v>29.10079999999784</v>
      </c>
      <c r="BD5236" s="163">
        <f t="shared" si="1577"/>
        <v>1.3868931066583938E-4</v>
      </c>
      <c r="BE5236" s="147">
        <f t="shared" si="1578"/>
        <v>3.7241512372502964E-7</v>
      </c>
      <c r="BF5236" s="147">
        <f t="shared" si="1574"/>
        <v>3.7241512372502964E-7</v>
      </c>
      <c r="BG5236" s="159" t="str">
        <f t="shared" si="1575"/>
        <v/>
      </c>
    </row>
    <row r="5237" spans="54:59" ht="20.100000000000001" customHeight="1" x14ac:dyDescent="0.25">
      <c r="BB5237" s="147"/>
      <c r="BC5237" s="147">
        <f t="shared" si="1576"/>
        <v>29.107199999997839</v>
      </c>
      <c r="BD5237" s="163">
        <f t="shared" si="1577"/>
        <v>1.3831689554211435E-4</v>
      </c>
      <c r="BE5237" s="147">
        <f t="shared" si="1578"/>
        <v>3.7142941581064953E-7</v>
      </c>
      <c r="BF5237" s="147">
        <f t="shared" si="1574"/>
        <v>3.7142941581064953E-7</v>
      </c>
      <c r="BG5237" s="159" t="str">
        <f t="shared" si="1575"/>
        <v/>
      </c>
    </row>
    <row r="5238" spans="54:59" ht="20.100000000000001" customHeight="1" x14ac:dyDescent="0.25">
      <c r="BB5238" s="147"/>
      <c r="BC5238" s="147">
        <f t="shared" si="1576"/>
        <v>29.113599999997838</v>
      </c>
      <c r="BD5238" s="163">
        <f t="shared" si="1577"/>
        <v>1.379454661263037E-4</v>
      </c>
      <c r="BE5238" s="147">
        <f t="shared" si="1578"/>
        <v>3.7044627210314576E-7</v>
      </c>
      <c r="BF5238" s="147">
        <f t="shared" si="1574"/>
        <v>3.7044627210314576E-7</v>
      </c>
      <c r="BG5238" s="159" t="str">
        <f t="shared" si="1575"/>
        <v/>
      </c>
    </row>
    <row r="5239" spans="54:59" ht="20.100000000000001" customHeight="1" x14ac:dyDescent="0.25">
      <c r="BB5239" s="147"/>
      <c r="BC5239" s="147">
        <f t="shared" si="1576"/>
        <v>29.119999999997837</v>
      </c>
      <c r="BD5239" s="163">
        <f t="shared" si="1577"/>
        <v>1.3757501985420056E-4</v>
      </c>
      <c r="BE5239" s="147">
        <f t="shared" si="1578"/>
        <v>3.6946568607160971E-7</v>
      </c>
      <c r="BF5239" s="147">
        <f t="shared" si="1574"/>
        <v>3.6946568607160971E-7</v>
      </c>
      <c r="BG5239" s="159" t="str">
        <f t="shared" si="1575"/>
        <v/>
      </c>
    </row>
    <row r="5240" spans="54:59" ht="20.100000000000001" customHeight="1" x14ac:dyDescent="0.25">
      <c r="BB5240" s="147"/>
      <c r="BC5240" s="147">
        <f t="shared" si="1576"/>
        <v>29.126399999997837</v>
      </c>
      <c r="BD5240" s="163">
        <f t="shared" si="1577"/>
        <v>1.3720555416812895E-4</v>
      </c>
      <c r="BE5240" s="147">
        <f t="shared" si="1578"/>
        <v>3.684876512020192E-7</v>
      </c>
      <c r="BF5240" s="147">
        <f t="shared" si="1574"/>
        <v>3.684876512020192E-7</v>
      </c>
      <c r="BG5240" s="159" t="str">
        <f t="shared" si="1575"/>
        <v/>
      </c>
    </row>
    <row r="5241" spans="54:59" ht="20.100000000000001" customHeight="1" x14ac:dyDescent="0.25">
      <c r="BB5241" s="147"/>
      <c r="BC5241" s="147">
        <f t="shared" si="1576"/>
        <v>29.132799999997836</v>
      </c>
      <c r="BD5241" s="163">
        <f t="shared" si="1577"/>
        <v>1.3683706651692693E-4</v>
      </c>
      <c r="BE5241" s="147">
        <f t="shared" si="1578"/>
        <v>3.6751216099691324E-7</v>
      </c>
      <c r="BF5241" s="147">
        <f t="shared" si="1574"/>
        <v>3.6751216099691324E-7</v>
      </c>
      <c r="BG5241" s="159" t="str">
        <f t="shared" si="1575"/>
        <v/>
      </c>
    </row>
    <row r="5242" spans="54:59" ht="20.100000000000001" customHeight="1" x14ac:dyDescent="0.25">
      <c r="BB5242" s="147"/>
      <c r="BC5242" s="147">
        <f t="shared" si="1576"/>
        <v>29.139199999997835</v>
      </c>
      <c r="BD5242" s="163">
        <f t="shared" si="1577"/>
        <v>1.3646955435593001E-4</v>
      </c>
      <c r="BE5242" s="147">
        <f t="shared" si="1578"/>
        <v>3.6653920897346758E-7</v>
      </c>
      <c r="BF5242" s="147">
        <f t="shared" si="1574"/>
        <v>3.6653920897346758E-7</v>
      </c>
      <c r="BG5242" s="159" t="str">
        <f t="shared" si="1575"/>
        <v/>
      </c>
    </row>
    <row r="5243" spans="54:59" ht="20.100000000000001" customHeight="1" x14ac:dyDescent="0.25">
      <c r="BB5243" s="147"/>
      <c r="BC5243" s="147">
        <f t="shared" si="1576"/>
        <v>29.145599999997835</v>
      </c>
      <c r="BD5243" s="163">
        <f t="shared" si="1577"/>
        <v>1.3610301514695655E-4</v>
      </c>
      <c r="BE5243" s="147">
        <f t="shared" si="1578"/>
        <v>3.6556878866688281E-7</v>
      </c>
      <c r="BF5243" s="147">
        <f t="shared" si="1574"/>
        <v>3.6556878866688281E-7</v>
      </c>
      <c r="BG5243" s="159" t="str">
        <f t="shared" si="1575"/>
        <v/>
      </c>
    </row>
    <row r="5244" spans="54:59" ht="20.100000000000001" customHeight="1" x14ac:dyDescent="0.25">
      <c r="BB5244" s="147"/>
      <c r="BC5244" s="147">
        <f t="shared" si="1576"/>
        <v>29.151999999997834</v>
      </c>
      <c r="BD5244" s="163">
        <f t="shared" si="1577"/>
        <v>1.3573744635828966E-4</v>
      </c>
      <c r="BE5244" s="147">
        <f t="shared" si="1578"/>
        <v>3.646008936266168E-7</v>
      </c>
      <c r="BF5244" s="147">
        <f t="shared" si="1574"/>
        <v>3.646008936266168E-7</v>
      </c>
      <c r="BG5244" s="159" t="str">
        <f t="shared" si="1575"/>
        <v/>
      </c>
    </row>
    <row r="5245" spans="54:59" ht="20.100000000000001" customHeight="1" x14ac:dyDescent="0.25">
      <c r="BB5245" s="147"/>
      <c r="BC5245" s="147">
        <f t="shared" si="1576"/>
        <v>29.158399999997833</v>
      </c>
      <c r="BD5245" s="163">
        <f t="shared" si="1577"/>
        <v>1.3537284546466305E-4</v>
      </c>
      <c r="BE5245" s="147">
        <f t="shared" si="1578"/>
        <v>3.636355174193391E-7</v>
      </c>
      <c r="BF5245" s="147">
        <f t="shared" si="1574"/>
        <v>3.636355174193391E-7</v>
      </c>
      <c r="BG5245" s="159" t="str">
        <f t="shared" si="1575"/>
        <v/>
      </c>
    </row>
    <row r="5246" spans="54:59" ht="20.100000000000001" customHeight="1" x14ac:dyDescent="0.25">
      <c r="BB5246" s="147"/>
      <c r="BC5246" s="147">
        <f t="shared" si="1576"/>
        <v>29.164799999997832</v>
      </c>
      <c r="BD5246" s="163">
        <f t="shared" si="1577"/>
        <v>1.3500920994724371E-4</v>
      </c>
      <c r="BE5246" s="147">
        <f t="shared" si="1578"/>
        <v>3.6267265362746734E-7</v>
      </c>
      <c r="BF5246" s="147">
        <f t="shared" si="1574"/>
        <v>3.6267265362746734E-7</v>
      </c>
      <c r="BG5246" s="159" t="str">
        <f t="shared" si="1575"/>
        <v/>
      </c>
    </row>
    <row r="5247" spans="54:59" ht="20.100000000000001" customHeight="1" x14ac:dyDescent="0.25">
      <c r="BB5247" s="147"/>
      <c r="BC5247" s="147">
        <f t="shared" si="1576"/>
        <v>29.171199999997832</v>
      </c>
      <c r="BD5247" s="163">
        <f t="shared" si="1577"/>
        <v>1.3464653729361624E-4</v>
      </c>
      <c r="BE5247" s="147">
        <f t="shared" si="1578"/>
        <v>3.6171229584792031E-7</v>
      </c>
      <c r="BF5247" s="147">
        <f t="shared" si="1574"/>
        <v>3.6171229584792031E-7</v>
      </c>
      <c r="BG5247" s="159" t="str">
        <f t="shared" si="1575"/>
        <v/>
      </c>
    </row>
    <row r="5248" spans="54:59" ht="20.100000000000001" customHeight="1" x14ac:dyDescent="0.25">
      <c r="BB5248" s="147"/>
      <c r="BC5248" s="147">
        <f t="shared" si="1576"/>
        <v>29.177599999997831</v>
      </c>
      <c r="BD5248" s="163">
        <f t="shared" si="1577"/>
        <v>1.3428482499776832E-4</v>
      </c>
      <c r="BE5248" s="147">
        <f t="shared" si="1578"/>
        <v>3.6075443769634642E-7</v>
      </c>
      <c r="BF5248" s="147">
        <f t="shared" si="1574"/>
        <v>3.6075443769634642E-7</v>
      </c>
      <c r="BG5248" s="159" t="str">
        <f t="shared" si="1575"/>
        <v/>
      </c>
    </row>
    <row r="5249" spans="54:59" ht="20.100000000000001" customHeight="1" x14ac:dyDescent="0.25">
      <c r="BB5249" s="147"/>
      <c r="BC5249" s="147">
        <f t="shared" si="1576"/>
        <v>29.18399999999783</v>
      </c>
      <c r="BD5249" s="163">
        <f t="shared" si="1577"/>
        <v>1.3392407056007197E-4</v>
      </c>
      <c r="BE5249" s="147">
        <f t="shared" si="1578"/>
        <v>3.5979907280126898E-7</v>
      </c>
      <c r="BF5249" s="147">
        <f t="shared" si="1574"/>
        <v>3.5979907280126898E-7</v>
      </c>
      <c r="BG5249" s="159" t="str">
        <f t="shared" si="1575"/>
        <v/>
      </c>
    </row>
    <row r="5250" spans="54:59" ht="20.100000000000001" customHeight="1" x14ac:dyDescent="0.25">
      <c r="BB5250" s="147"/>
      <c r="BC5250" s="147">
        <f t="shared" si="1576"/>
        <v>29.19039999999783</v>
      </c>
      <c r="BD5250" s="163">
        <f t="shared" si="1577"/>
        <v>1.335642714872707E-4</v>
      </c>
      <c r="BE5250" s="147">
        <f t="shared" si="1578"/>
        <v>3.5884619480899219E-7</v>
      </c>
      <c r="BF5250" s="147">
        <f t="shared" si="1574"/>
        <v>3.5884619480899219E-7</v>
      </c>
      <c r="BG5250" s="159" t="str">
        <f t="shared" si="1575"/>
        <v/>
      </c>
    </row>
    <row r="5251" spans="54:59" ht="20.100000000000001" customHeight="1" x14ac:dyDescent="0.25">
      <c r="BB5251" s="147"/>
      <c r="BC5251" s="147">
        <f t="shared" si="1576"/>
        <v>29.196799999997829</v>
      </c>
      <c r="BD5251" s="163">
        <f t="shared" si="1577"/>
        <v>1.3320542529246171E-4</v>
      </c>
      <c r="BE5251" s="147">
        <f t="shared" si="1578"/>
        <v>3.5789579738102623E-7</v>
      </c>
      <c r="BF5251" s="147">
        <f t="shared" si="1574"/>
        <v>3.5789579738102623E-7</v>
      </c>
      <c r="BG5251" s="159" t="str">
        <f t="shared" si="1575"/>
        <v/>
      </c>
    </row>
    <row r="5252" spans="54:59" ht="20.100000000000001" customHeight="1" x14ac:dyDescent="0.25">
      <c r="BB5252" s="147"/>
      <c r="BC5252" s="147">
        <f t="shared" si="1576"/>
        <v>29.203199999997828</v>
      </c>
      <c r="BD5252" s="163">
        <f t="shared" si="1577"/>
        <v>1.3284752949508069E-4</v>
      </c>
      <c r="BE5252" s="147">
        <f t="shared" si="1578"/>
        <v>3.5694787419387032E-7</v>
      </c>
      <c r="BF5252" s="147">
        <f t="shared" si="1574"/>
        <v>3.5694787419387032E-7</v>
      </c>
      <c r="BG5252" s="159" t="str">
        <f t="shared" si="1575"/>
        <v/>
      </c>
    </row>
    <row r="5253" spans="54:59" ht="20.100000000000001" customHeight="1" x14ac:dyDescent="0.25">
      <c r="BB5253" s="147"/>
      <c r="BC5253" s="147">
        <f t="shared" si="1576"/>
        <v>29.209599999997828</v>
      </c>
      <c r="BD5253" s="163">
        <f t="shared" si="1577"/>
        <v>1.3249058162088682E-4</v>
      </c>
      <c r="BE5253" s="147">
        <f t="shared" si="1578"/>
        <v>3.560024189409915E-7</v>
      </c>
      <c r="BF5253" s="147">
        <f t="shared" si="1574"/>
        <v>3.560024189409915E-7</v>
      </c>
      <c r="BG5253" s="159" t="str">
        <f t="shared" si="1575"/>
        <v/>
      </c>
    </row>
    <row r="5254" spans="54:59" ht="20.100000000000001" customHeight="1" x14ac:dyDescent="0.25">
      <c r="BB5254" s="147"/>
      <c r="BC5254" s="147">
        <f t="shared" si="1576"/>
        <v>29.215999999997827</v>
      </c>
      <c r="BD5254" s="163">
        <f t="shared" si="1577"/>
        <v>1.3213457920194582E-4</v>
      </c>
      <c r="BE5254" s="147">
        <f t="shared" si="1578"/>
        <v>3.5505942533041218E-7</v>
      </c>
      <c r="BF5254" s="147">
        <f t="shared" si="1574"/>
        <v>3.5505942533041218E-7</v>
      </c>
      <c r="BG5254" s="159" t="str">
        <f t="shared" si="1575"/>
        <v/>
      </c>
    </row>
    <row r="5255" spans="54:59" ht="20.100000000000001" customHeight="1" x14ac:dyDescent="0.25">
      <c r="BB5255" s="147"/>
      <c r="BC5255" s="147">
        <f t="shared" si="1576"/>
        <v>29.222399999997826</v>
      </c>
      <c r="BD5255" s="163">
        <f t="shared" si="1577"/>
        <v>1.3177951977661541E-4</v>
      </c>
      <c r="BE5255" s="147">
        <f t="shared" si="1578"/>
        <v>3.5411888708685151E-7</v>
      </c>
      <c r="BF5255" s="147">
        <f t="shared" si="1574"/>
        <v>3.5411888708685151E-7</v>
      </c>
      <c r="BG5255" s="159" t="str">
        <f t="shared" si="1575"/>
        <v/>
      </c>
    </row>
    <row r="5256" spans="54:59" ht="20.100000000000001" customHeight="1" x14ac:dyDescent="0.25">
      <c r="BB5256" s="147"/>
      <c r="BC5256" s="147">
        <f t="shared" si="1576"/>
        <v>29.228799999997825</v>
      </c>
      <c r="BD5256" s="163">
        <f t="shared" si="1577"/>
        <v>1.3142540088952856E-4</v>
      </c>
      <c r="BE5256" s="147">
        <f t="shared" si="1578"/>
        <v>3.5318079794955694E-7</v>
      </c>
      <c r="BF5256" s="147">
        <f t="shared" si="1574"/>
        <v>3.5318079794955694E-7</v>
      </c>
      <c r="BG5256" s="159" t="str">
        <f t="shared" si="1575"/>
        <v/>
      </c>
    </row>
    <row r="5257" spans="54:59" ht="20.100000000000001" customHeight="1" x14ac:dyDescent="0.25">
      <c r="BB5257" s="147"/>
      <c r="BC5257" s="147">
        <f t="shared" si="1576"/>
        <v>29.235199999997825</v>
      </c>
      <c r="BD5257" s="163">
        <f t="shared" si="1577"/>
        <v>1.31072220091579E-4</v>
      </c>
      <c r="BE5257" s="147">
        <f t="shared" si="1578"/>
        <v>3.5224515167384921E-7</v>
      </c>
      <c r="BF5257" s="147">
        <f t="shared" si="1574"/>
        <v>3.5224515167384921E-7</v>
      </c>
      <c r="BG5257" s="159" t="str">
        <f t="shared" si="1575"/>
        <v/>
      </c>
    </row>
    <row r="5258" spans="54:59" ht="20.100000000000001" customHeight="1" x14ac:dyDescent="0.25">
      <c r="BB5258" s="147"/>
      <c r="BC5258" s="147">
        <f t="shared" si="1576"/>
        <v>29.241599999997824</v>
      </c>
      <c r="BD5258" s="163">
        <f t="shared" si="1577"/>
        <v>1.3071997493990515E-4</v>
      </c>
      <c r="BE5258" s="147">
        <f t="shared" si="1578"/>
        <v>3.5131194203020079E-7</v>
      </c>
      <c r="BF5258" s="147">
        <f t="shared" si="1574"/>
        <v>3.5131194203020079E-7</v>
      </c>
      <c r="BG5258" s="159" t="str">
        <f t="shared" si="1575"/>
        <v/>
      </c>
    </row>
    <row r="5259" spans="54:59" ht="20.100000000000001" customHeight="1" x14ac:dyDescent="0.25">
      <c r="BB5259" s="147"/>
      <c r="BC5259" s="147">
        <f t="shared" si="1576"/>
        <v>29.247999999997823</v>
      </c>
      <c r="BD5259" s="163">
        <f t="shared" si="1577"/>
        <v>1.3036866299787495E-4</v>
      </c>
      <c r="BE5259" s="147">
        <f t="shared" si="1578"/>
        <v>3.5038116280564535E-7</v>
      </c>
      <c r="BF5259" s="147">
        <f t="shared" si="1574"/>
        <v>3.5038116280564535E-7</v>
      </c>
      <c r="BG5259" s="159" t="str">
        <f t="shared" si="1575"/>
        <v/>
      </c>
    </row>
    <row r="5260" spans="54:59" ht="20.100000000000001" customHeight="1" x14ac:dyDescent="0.25">
      <c r="BB5260" s="147"/>
      <c r="BC5260" s="147">
        <f t="shared" si="1576"/>
        <v>29.254399999997823</v>
      </c>
      <c r="BD5260" s="163">
        <f t="shared" si="1577"/>
        <v>1.3001828183506931E-4</v>
      </c>
      <c r="BE5260" s="147">
        <f t="shared" si="1578"/>
        <v>3.4945280780095882E-7</v>
      </c>
      <c r="BF5260" s="147">
        <f t="shared" si="1574"/>
        <v>3.4945280780095882E-7</v>
      </c>
      <c r="BG5260" s="159" t="str">
        <f t="shared" si="1575"/>
        <v/>
      </c>
    </row>
    <row r="5261" spans="54:59" ht="20.100000000000001" customHeight="1" x14ac:dyDescent="0.25">
      <c r="BB5261" s="147"/>
      <c r="BC5261" s="147">
        <f t="shared" si="1576"/>
        <v>29.260799999997822</v>
      </c>
      <c r="BD5261" s="163">
        <f t="shared" si="1577"/>
        <v>1.2966882902726835E-4</v>
      </c>
      <c r="BE5261" s="147">
        <f t="shared" si="1578"/>
        <v>3.4852687083399328E-7</v>
      </c>
      <c r="BF5261" s="147">
        <f t="shared" si="1574"/>
        <v>3.4852687083399328E-7</v>
      </c>
      <c r="BG5261" s="159" t="str">
        <f t="shared" si="1575"/>
        <v/>
      </c>
    </row>
    <row r="5262" spans="54:59" ht="20.100000000000001" customHeight="1" x14ac:dyDescent="0.25">
      <c r="BB5262" s="147"/>
      <c r="BC5262" s="147">
        <f t="shared" si="1576"/>
        <v>29.267199999997821</v>
      </c>
      <c r="BD5262" s="163">
        <f t="shared" si="1577"/>
        <v>1.2932030215643436E-4</v>
      </c>
      <c r="BE5262" s="147">
        <f t="shared" si="1578"/>
        <v>3.4760334573609919E-7</v>
      </c>
      <c r="BF5262" s="147">
        <f t="shared" si="1574"/>
        <v>3.4760334573609919E-7</v>
      </c>
      <c r="BG5262" s="159" t="str">
        <f t="shared" si="1575"/>
        <v/>
      </c>
    </row>
    <row r="5263" spans="54:59" ht="20.100000000000001" customHeight="1" x14ac:dyDescent="0.25">
      <c r="BB5263" s="147"/>
      <c r="BC5263" s="147">
        <f t="shared" si="1576"/>
        <v>29.27359999999782</v>
      </c>
      <c r="BD5263" s="163">
        <f t="shared" si="1577"/>
        <v>1.2897269881069826E-4</v>
      </c>
      <c r="BE5263" s="147">
        <f t="shared" si="1578"/>
        <v>3.4668222635613681E-7</v>
      </c>
      <c r="BF5263" s="147">
        <f t="shared" si="1574"/>
        <v>3.4668222635613681E-7</v>
      </c>
      <c r="BG5263" s="159" t="str">
        <f t="shared" si="1575"/>
        <v/>
      </c>
    </row>
    <row r="5264" spans="54:59" ht="20.100000000000001" customHeight="1" x14ac:dyDescent="0.25">
      <c r="BB5264" s="147"/>
      <c r="BC5264" s="147">
        <f t="shared" si="1576"/>
        <v>29.27999999999782</v>
      </c>
      <c r="BD5264" s="163">
        <f t="shared" si="1577"/>
        <v>1.2862601658434212E-4</v>
      </c>
      <c r="BE5264" s="147">
        <f t="shared" si="1578"/>
        <v>3.4576350655641055E-7</v>
      </c>
      <c r="BF5264" s="147">
        <f t="shared" si="1574"/>
        <v>3.4576350655641055E-7</v>
      </c>
      <c r="BG5264" s="159" t="str">
        <f t="shared" si="1575"/>
        <v/>
      </c>
    </row>
    <row r="5265" spans="54:59" ht="20.100000000000001" customHeight="1" x14ac:dyDescent="0.25">
      <c r="BB5265" s="147"/>
      <c r="BC5265" s="147">
        <f t="shared" si="1576"/>
        <v>29.286399999997819</v>
      </c>
      <c r="BD5265" s="163">
        <f t="shared" si="1577"/>
        <v>1.2828025307778571E-4</v>
      </c>
      <c r="BE5265" s="147">
        <f t="shared" si="1578"/>
        <v>3.4484718021518968E-7</v>
      </c>
      <c r="BF5265" s="147">
        <f t="shared" si="1574"/>
        <v>3.4484718021518968E-7</v>
      </c>
      <c r="BG5265" s="159" t="str">
        <f t="shared" si="1575"/>
        <v/>
      </c>
    </row>
    <row r="5266" spans="54:59" ht="20.100000000000001" customHeight="1" x14ac:dyDescent="0.25">
      <c r="BB5266" s="147"/>
      <c r="BC5266" s="147">
        <f t="shared" si="1576"/>
        <v>29.292799999997818</v>
      </c>
      <c r="BD5266" s="163">
        <f t="shared" si="1577"/>
        <v>1.2793540589757052E-4</v>
      </c>
      <c r="BE5266" s="147">
        <f t="shared" si="1578"/>
        <v>3.4393324122654573E-7</v>
      </c>
      <c r="BF5266" s="147">
        <f t="shared" si="1574"/>
        <v>3.4393324122654573E-7</v>
      </c>
      <c r="BG5266" s="159" t="str">
        <f t="shared" si="1575"/>
        <v/>
      </c>
    </row>
    <row r="5267" spans="54:59" ht="20.100000000000001" customHeight="1" x14ac:dyDescent="0.25">
      <c r="BB5267" s="147"/>
      <c r="BC5267" s="147">
        <f t="shared" si="1576"/>
        <v>29.299199999997818</v>
      </c>
      <c r="BD5267" s="163">
        <f t="shared" si="1577"/>
        <v>1.2759147265634397E-4</v>
      </c>
      <c r="BE5267" s="147">
        <f t="shared" si="1578"/>
        <v>3.4302168349834667E-7</v>
      </c>
      <c r="BF5267" s="147">
        <f t="shared" si="1574"/>
        <v>3.4302168349834667E-7</v>
      </c>
      <c r="BG5267" s="159" t="str">
        <f t="shared" si="1575"/>
        <v/>
      </c>
    </row>
    <row r="5268" spans="54:59" ht="20.100000000000001" customHeight="1" x14ac:dyDescent="0.25">
      <c r="BB5268" s="147"/>
      <c r="BC5268" s="147">
        <f t="shared" si="1576"/>
        <v>29.305599999997817</v>
      </c>
      <c r="BD5268" s="163">
        <f t="shared" si="1577"/>
        <v>1.2724845097284563E-4</v>
      </c>
      <c r="BE5268" s="147">
        <f t="shared" si="1578"/>
        <v>3.4211250095480487E-7</v>
      </c>
      <c r="BF5268" s="147">
        <f t="shared" si="1574"/>
        <v>3.4211250095480487E-7</v>
      </c>
      <c r="BG5268" s="159" t="str">
        <f t="shared" si="1575"/>
        <v/>
      </c>
    </row>
    <row r="5269" spans="54:59" ht="20.100000000000001" customHeight="1" x14ac:dyDescent="0.25">
      <c r="BB5269" s="147"/>
      <c r="BC5269" s="147">
        <f t="shared" si="1576"/>
        <v>29.311999999997816</v>
      </c>
      <c r="BD5269" s="163">
        <f t="shared" si="1577"/>
        <v>1.2690633847189082E-4</v>
      </c>
      <c r="BE5269" s="147">
        <f t="shared" si="1578"/>
        <v>3.4120568753514885E-7</v>
      </c>
      <c r="BF5269" s="147">
        <f t="shared" si="1574"/>
        <v>3.4120568753514885E-7</v>
      </c>
      <c r="BG5269" s="159" t="str">
        <f t="shared" si="1575"/>
        <v/>
      </c>
    </row>
    <row r="5270" spans="54:59" ht="20.100000000000001" customHeight="1" x14ac:dyDescent="0.25">
      <c r="BB5270" s="147"/>
      <c r="BC5270" s="147">
        <f t="shared" si="1576"/>
        <v>29.318399999997816</v>
      </c>
      <c r="BD5270" s="163">
        <f t="shared" si="1577"/>
        <v>1.2656513278435567E-4</v>
      </c>
      <c r="BE5270" s="147">
        <f t="shared" si="1578"/>
        <v>3.4030123719237652E-7</v>
      </c>
      <c r="BF5270" s="147">
        <f t="shared" si="1574"/>
        <v>3.4030123719237652E-7</v>
      </c>
      <c r="BG5270" s="159" t="str">
        <f t="shared" si="1575"/>
        <v/>
      </c>
    </row>
    <row r="5271" spans="54:59" ht="20.100000000000001" customHeight="1" x14ac:dyDescent="0.25">
      <c r="BB5271" s="147"/>
      <c r="BC5271" s="147">
        <f t="shared" si="1576"/>
        <v>29.324799999997815</v>
      </c>
      <c r="BD5271" s="163">
        <f t="shared" si="1577"/>
        <v>1.262248315471633E-4</v>
      </c>
      <c r="BE5271" s="147">
        <f t="shared" si="1578"/>
        <v>3.3939914389607409E-7</v>
      </c>
      <c r="BF5271" s="147">
        <f t="shared" si="1574"/>
        <v>3.3939914389607409E-7</v>
      </c>
      <c r="BG5271" s="159" t="str">
        <f t="shared" si="1575"/>
        <v/>
      </c>
    </row>
    <row r="5272" spans="54:59" ht="20.100000000000001" customHeight="1" x14ac:dyDescent="0.25">
      <c r="BB5272" s="147"/>
      <c r="BC5272" s="147">
        <f t="shared" si="1576"/>
        <v>29.331199999997814</v>
      </c>
      <c r="BD5272" s="163">
        <f t="shared" si="1577"/>
        <v>1.2588543240326722E-4</v>
      </c>
      <c r="BE5272" s="147">
        <f t="shared" si="1578"/>
        <v>3.3849940163089816E-7</v>
      </c>
      <c r="BF5272" s="147">
        <f t="shared" si="1574"/>
        <v>3.3849940163089816E-7</v>
      </c>
      <c r="BG5272" s="159" t="str">
        <f t="shared" si="1575"/>
        <v/>
      </c>
    </row>
    <row r="5273" spans="54:59" ht="20.100000000000001" customHeight="1" x14ac:dyDescent="0.25">
      <c r="BB5273" s="147"/>
      <c r="BC5273" s="147">
        <f t="shared" si="1576"/>
        <v>29.337599999997813</v>
      </c>
      <c r="BD5273" s="163">
        <f t="shared" si="1577"/>
        <v>1.2554693300163632E-4</v>
      </c>
      <c r="BE5273" s="147">
        <f t="shared" si="1578"/>
        <v>3.3760200439381105E-7</v>
      </c>
      <c r="BF5273" s="147">
        <f t="shared" si="1574"/>
        <v>3.3760200439381105E-7</v>
      </c>
      <c r="BG5273" s="159" t="str">
        <f t="shared" si="1575"/>
        <v/>
      </c>
    </row>
    <row r="5274" spans="54:59" ht="20.100000000000001" customHeight="1" x14ac:dyDescent="0.25">
      <c r="BB5274" s="147"/>
      <c r="BC5274" s="147">
        <f t="shared" si="1576"/>
        <v>29.343999999997813</v>
      </c>
      <c r="BD5274" s="163">
        <f t="shared" si="1577"/>
        <v>1.2520933099724251E-4</v>
      </c>
      <c r="BE5274" s="147">
        <f t="shared" si="1578"/>
        <v>3.3670694620115517E-7</v>
      </c>
      <c r="BF5274" s="147">
        <f t="shared" si="1574"/>
        <v>3.3670694620115517E-7</v>
      </c>
      <c r="BG5274" s="159" t="str">
        <f t="shared" si="1575"/>
        <v/>
      </c>
    </row>
    <row r="5275" spans="54:59" ht="20.100000000000001" customHeight="1" x14ac:dyDescent="0.25">
      <c r="BB5275" s="147"/>
      <c r="BC5275" s="147">
        <f t="shared" si="1576"/>
        <v>29.350399999997812</v>
      </c>
      <c r="BD5275" s="163">
        <f t="shared" si="1577"/>
        <v>1.2487262405104136E-4</v>
      </c>
      <c r="BE5275" s="147">
        <f t="shared" si="1578"/>
        <v>3.358142210797355E-7</v>
      </c>
      <c r="BF5275" s="147">
        <f t="shared" si="1574"/>
        <v>3.358142210797355E-7</v>
      </c>
      <c r="BG5275" s="159" t="str">
        <f t="shared" si="1575"/>
        <v/>
      </c>
    </row>
    <row r="5276" spans="54:59" ht="20.100000000000001" customHeight="1" x14ac:dyDescent="0.25">
      <c r="BB5276" s="147"/>
      <c r="BC5276" s="147">
        <f t="shared" si="1576"/>
        <v>29.356799999997811</v>
      </c>
      <c r="BD5276" s="163">
        <f t="shared" si="1577"/>
        <v>1.2453680982996162E-4</v>
      </c>
      <c r="BE5276" s="147">
        <f t="shared" si="1578"/>
        <v>3.3492382307424634E-7</v>
      </c>
      <c r="BF5276" s="147">
        <f t="shared" si="1574"/>
        <v>3.3492382307424634E-7</v>
      </c>
      <c r="BG5276" s="159" t="str">
        <f t="shared" si="1575"/>
        <v/>
      </c>
    </row>
    <row r="5277" spans="54:59" ht="20.100000000000001" customHeight="1" x14ac:dyDescent="0.25">
      <c r="BB5277" s="147"/>
      <c r="BC5277" s="147">
        <f t="shared" si="1576"/>
        <v>29.363199999997811</v>
      </c>
      <c r="BD5277" s="163">
        <f t="shared" si="1577"/>
        <v>1.2420188600688738E-4</v>
      </c>
      <c r="BE5277" s="147">
        <f t="shared" si="1578"/>
        <v>3.3403574624193163E-7</v>
      </c>
      <c r="BF5277" s="147">
        <f t="shared" si="1574"/>
        <v>3.3403574624193163E-7</v>
      </c>
      <c r="BG5277" s="159" t="str">
        <f t="shared" si="1575"/>
        <v/>
      </c>
    </row>
    <row r="5278" spans="54:59" ht="20.100000000000001" customHeight="1" x14ac:dyDescent="0.25">
      <c r="BB5278" s="147"/>
      <c r="BC5278" s="147">
        <f t="shared" si="1576"/>
        <v>29.36959999999781</v>
      </c>
      <c r="BD5278" s="163">
        <f t="shared" si="1577"/>
        <v>1.2386785026064544E-4</v>
      </c>
      <c r="BE5278" s="147">
        <f t="shared" si="1578"/>
        <v>3.3314998465792467E-7</v>
      </c>
      <c r="BF5278" s="147">
        <f t="shared" si="1574"/>
        <v>3.3314998465792467E-7</v>
      </c>
      <c r="BG5278" s="159" t="str">
        <f t="shared" si="1575"/>
        <v/>
      </c>
    </row>
    <row r="5279" spans="54:59" ht="20.100000000000001" customHeight="1" x14ac:dyDescent="0.25">
      <c r="BB5279" s="147"/>
      <c r="BC5279" s="147">
        <f t="shared" si="1576"/>
        <v>29.375999999997809</v>
      </c>
      <c r="BD5279" s="163">
        <f t="shared" si="1577"/>
        <v>1.2353470027598752E-4</v>
      </c>
      <c r="BE5279" s="147">
        <f t="shared" si="1578"/>
        <v>3.3226653240763155E-7</v>
      </c>
      <c r="BF5279" s="147">
        <f t="shared" si="1574"/>
        <v>3.3226653240763155E-7</v>
      </c>
      <c r="BG5279" s="159" t="str">
        <f t="shared" si="1575"/>
        <v/>
      </c>
    </row>
    <row r="5280" spans="54:59" ht="20.100000000000001" customHeight="1" x14ac:dyDescent="0.25">
      <c r="BB5280" s="147"/>
      <c r="BC5280" s="147">
        <f t="shared" si="1576"/>
        <v>29.382399999997808</v>
      </c>
      <c r="BD5280" s="163">
        <f t="shared" si="1577"/>
        <v>1.2320243374357989E-4</v>
      </c>
      <c r="BE5280" s="147">
        <f t="shared" si="1578"/>
        <v>3.3138538359613664E-7</v>
      </c>
      <c r="BF5280" s="147">
        <f t="shared" si="1574"/>
        <v>3.3138538359613664E-7</v>
      </c>
      <c r="BG5280" s="159" t="str">
        <f t="shared" si="1575"/>
        <v/>
      </c>
    </row>
    <row r="5281" spans="54:59" ht="20.100000000000001" customHeight="1" x14ac:dyDescent="0.25">
      <c r="BB5281" s="147"/>
      <c r="BC5281" s="147">
        <f t="shared" si="1576"/>
        <v>29.388799999997808</v>
      </c>
      <c r="BD5281" s="163">
        <f t="shared" si="1577"/>
        <v>1.2287104835998375E-4</v>
      </c>
      <c r="BE5281" s="147">
        <f t="shared" si="1578"/>
        <v>3.3050653233917659E-7</v>
      </c>
      <c r="BF5281" s="147">
        <f t="shared" si="1574"/>
        <v>3.3050653233917659E-7</v>
      </c>
      <c r="BG5281" s="159" t="str">
        <f t="shared" si="1575"/>
        <v/>
      </c>
    </row>
    <row r="5282" spans="54:59" ht="20.100000000000001" customHeight="1" x14ac:dyDescent="0.25">
      <c r="BB5282" s="147"/>
      <c r="BC5282" s="147">
        <f t="shared" si="1576"/>
        <v>29.395199999997807</v>
      </c>
      <c r="BD5282" s="163">
        <f t="shared" si="1577"/>
        <v>1.2254054182764458E-4</v>
      </c>
      <c r="BE5282" s="147">
        <f t="shared" si="1578"/>
        <v>3.2962997276923898E-7</v>
      </c>
      <c r="BF5282" s="147">
        <f t="shared" si="1574"/>
        <v>3.2962997276923898E-7</v>
      </c>
      <c r="BG5282" s="159" t="str">
        <f t="shared" si="1575"/>
        <v/>
      </c>
    </row>
    <row r="5283" spans="54:59" ht="20.100000000000001" customHeight="1" x14ac:dyDescent="0.25">
      <c r="BB5283" s="147"/>
      <c r="BC5283" s="147">
        <f t="shared" si="1576"/>
        <v>29.401599999997806</v>
      </c>
      <c r="BD5283" s="163">
        <f t="shared" si="1577"/>
        <v>1.2221091185487534E-4</v>
      </c>
      <c r="BE5283" s="147">
        <f t="shared" si="1578"/>
        <v>3.2875569903274338E-7</v>
      </c>
      <c r="BF5283" s="147">
        <f t="shared" si="1574"/>
        <v>3.2875569903274338E-7</v>
      </c>
      <c r="BG5283" s="159" t="str">
        <f t="shared" si="1575"/>
        <v/>
      </c>
    </row>
    <row r="5284" spans="54:59" ht="20.100000000000001" customHeight="1" x14ac:dyDescent="0.25">
      <c r="BB5284" s="147"/>
      <c r="BC5284" s="147">
        <f t="shared" si="1576"/>
        <v>29.407999999997806</v>
      </c>
      <c r="BD5284" s="163">
        <f t="shared" si="1577"/>
        <v>1.2188215615584259E-4</v>
      </c>
      <c r="BE5284" s="147">
        <f t="shared" si="1578"/>
        <v>3.2788370529074611E-7</v>
      </c>
      <c r="BF5284" s="147">
        <f t="shared" si="1574"/>
        <v>3.2788370529074611E-7</v>
      </c>
      <c r="BG5284" s="159" t="str">
        <f t="shared" si="1575"/>
        <v/>
      </c>
    </row>
    <row r="5285" spans="54:59" ht="20.100000000000001" customHeight="1" x14ac:dyDescent="0.25">
      <c r="BB5285" s="147"/>
      <c r="BC5285" s="147">
        <f t="shared" si="1576"/>
        <v>29.414399999997805</v>
      </c>
      <c r="BD5285" s="163">
        <f t="shared" si="1577"/>
        <v>1.2155427245055185E-4</v>
      </c>
      <c r="BE5285" s="147">
        <f t="shared" si="1578"/>
        <v>3.2701398571936032E-7</v>
      </c>
      <c r="BF5285" s="147">
        <f t="shared" si="1574"/>
        <v>3.2701398571936032E-7</v>
      </c>
      <c r="BG5285" s="159" t="str">
        <f t="shared" si="1575"/>
        <v/>
      </c>
    </row>
    <row r="5286" spans="54:59" ht="20.100000000000001" customHeight="1" x14ac:dyDescent="0.25">
      <c r="BB5286" s="147"/>
      <c r="BC5286" s="147">
        <f t="shared" si="1576"/>
        <v>29.420799999997804</v>
      </c>
      <c r="BD5286" s="163">
        <f t="shared" si="1577"/>
        <v>1.2122725846483249E-4</v>
      </c>
      <c r="BE5286" s="147">
        <f t="shared" si="1578"/>
        <v>3.2614653450817039E-7</v>
      </c>
      <c r="BF5286" s="147">
        <f t="shared" si="1574"/>
        <v>3.2614653450817039E-7</v>
      </c>
      <c r="BG5286" s="159" t="str">
        <f t="shared" si="1575"/>
        <v/>
      </c>
    </row>
    <row r="5287" spans="54:59" ht="20.100000000000001" customHeight="1" x14ac:dyDescent="0.25">
      <c r="BB5287" s="147"/>
      <c r="BC5287" s="147">
        <f t="shared" si="1576"/>
        <v>29.427199999997804</v>
      </c>
      <c r="BD5287" s="163">
        <f t="shared" si="1577"/>
        <v>1.2090111193032432E-4</v>
      </c>
      <c r="BE5287" s="147">
        <f t="shared" si="1578"/>
        <v>3.2528134586179045E-7</v>
      </c>
      <c r="BF5287" s="147">
        <f t="shared" si="1574"/>
        <v>3.2528134586179045E-7</v>
      </c>
      <c r="BG5287" s="159" t="str">
        <f t="shared" si="1575"/>
        <v/>
      </c>
    </row>
    <row r="5288" spans="54:59" ht="20.100000000000001" customHeight="1" x14ac:dyDescent="0.25">
      <c r="BB5288" s="147"/>
      <c r="BC5288" s="147">
        <f t="shared" si="1576"/>
        <v>29.433599999997803</v>
      </c>
      <c r="BD5288" s="163">
        <f t="shared" si="1577"/>
        <v>1.2057583058446253E-4</v>
      </c>
      <c r="BE5288" s="147">
        <f t="shared" si="1578"/>
        <v>3.2441841399964753E-7</v>
      </c>
      <c r="BF5288" s="147">
        <f t="shared" si="1574"/>
        <v>3.2441841399964753E-7</v>
      </c>
      <c r="BG5288" s="159" t="str">
        <f t="shared" si="1575"/>
        <v/>
      </c>
    </row>
    <row r="5289" spans="54:59" ht="20.100000000000001" customHeight="1" x14ac:dyDescent="0.25">
      <c r="BB5289" s="147"/>
      <c r="BC5289" s="147">
        <f t="shared" si="1576"/>
        <v>29.439999999997802</v>
      </c>
      <c r="BD5289" s="163">
        <f t="shared" si="1577"/>
        <v>1.2025141217046288E-4</v>
      </c>
      <c r="BE5289" s="147">
        <f t="shared" si="1578"/>
        <v>3.2355773315503292E-7</v>
      </c>
      <c r="BF5289" s="147">
        <f t="shared" si="1574"/>
        <v>3.2355773315503292E-7</v>
      </c>
      <c r="BG5289" s="159" t="str">
        <f t="shared" si="1575"/>
        <v/>
      </c>
    </row>
    <row r="5290" spans="54:59" ht="20.100000000000001" customHeight="1" x14ac:dyDescent="0.25">
      <c r="BB5290" s="147"/>
      <c r="BC5290" s="147">
        <f t="shared" si="1576"/>
        <v>29.446399999997801</v>
      </c>
      <c r="BD5290" s="163">
        <f t="shared" si="1577"/>
        <v>1.1992785443730785E-4</v>
      </c>
      <c r="BE5290" s="147">
        <f t="shared" si="1578"/>
        <v>3.2269929757583395E-7</v>
      </c>
      <c r="BF5290" s="147">
        <f t="shared" si="1574"/>
        <v>3.2269929757583395E-7</v>
      </c>
      <c r="BG5290" s="159" t="str">
        <f t="shared" si="1575"/>
        <v/>
      </c>
    </row>
    <row r="5291" spans="54:59" ht="20.100000000000001" customHeight="1" x14ac:dyDescent="0.25">
      <c r="BB5291" s="147"/>
      <c r="BC5291" s="147">
        <f t="shared" si="1576"/>
        <v>29.452799999997801</v>
      </c>
      <c r="BD5291" s="163">
        <f t="shared" si="1577"/>
        <v>1.1960515513973201E-4</v>
      </c>
      <c r="BE5291" s="147">
        <f t="shared" si="1578"/>
        <v>3.218431015234905E-7</v>
      </c>
      <c r="BF5291" s="147">
        <f t="shared" si="1574"/>
        <v>3.218431015234905E-7</v>
      </c>
      <c r="BG5291" s="159" t="str">
        <f t="shared" si="1575"/>
        <v/>
      </c>
    </row>
    <row r="5292" spans="54:59" ht="20.100000000000001" customHeight="1" x14ac:dyDescent="0.25">
      <c r="BB5292" s="147"/>
      <c r="BC5292" s="147">
        <f t="shared" si="1576"/>
        <v>29.4591999999978</v>
      </c>
      <c r="BD5292" s="163">
        <f t="shared" si="1577"/>
        <v>1.1928331203820852E-4</v>
      </c>
      <c r="BE5292" s="147">
        <f t="shared" si="1578"/>
        <v>3.2098913927539378E-7</v>
      </c>
      <c r="BF5292" s="147">
        <f t="shared" si="1574"/>
        <v>3.2098913927539378E-7</v>
      </c>
      <c r="BG5292" s="159" t="str">
        <f t="shared" si="1575"/>
        <v/>
      </c>
    </row>
    <row r="5293" spans="54:59" ht="20.100000000000001" customHeight="1" x14ac:dyDescent="0.25">
      <c r="BB5293" s="147"/>
      <c r="BC5293" s="147">
        <f t="shared" si="1576"/>
        <v>29.465599999997799</v>
      </c>
      <c r="BD5293" s="163">
        <f t="shared" si="1577"/>
        <v>1.1896232289893313E-4</v>
      </c>
      <c r="BE5293" s="147">
        <f t="shared" si="1578"/>
        <v>3.2013740512160658E-7</v>
      </c>
      <c r="BF5293" s="147">
        <f t="shared" si="1574"/>
        <v>3.2013740512160658E-7</v>
      </c>
      <c r="BG5293" s="159" t="str">
        <f t="shared" si="1575"/>
        <v/>
      </c>
    </row>
    <row r="5294" spans="54:59" ht="20.100000000000001" customHeight="1" x14ac:dyDescent="0.25">
      <c r="BB5294" s="147"/>
      <c r="BC5294" s="147">
        <f t="shared" si="1576"/>
        <v>29.471999999997799</v>
      </c>
      <c r="BD5294" s="163">
        <f t="shared" si="1577"/>
        <v>1.1864218549381152E-4</v>
      </c>
      <c r="BE5294" s="147">
        <f t="shared" si="1578"/>
        <v>3.1928789336689621E-7</v>
      </c>
      <c r="BF5294" s="147">
        <f t="shared" si="1574"/>
        <v>3.1928789336689621E-7</v>
      </c>
      <c r="BG5294" s="159" t="str">
        <f t="shared" si="1575"/>
        <v/>
      </c>
    </row>
    <row r="5295" spans="54:59" ht="20.100000000000001" customHeight="1" x14ac:dyDescent="0.25">
      <c r="BB5295" s="147"/>
      <c r="BC5295" s="147">
        <f t="shared" si="1576"/>
        <v>29.478399999997798</v>
      </c>
      <c r="BD5295" s="163">
        <f t="shared" si="1577"/>
        <v>1.1832289760044462E-4</v>
      </c>
      <c r="BE5295" s="147">
        <f t="shared" si="1578"/>
        <v>3.1844059833082935E-7</v>
      </c>
      <c r="BF5295" s="147">
        <f t="shared" si="1574"/>
        <v>3.1844059833082935E-7</v>
      </c>
      <c r="BG5295" s="159" t="str">
        <f t="shared" si="1575"/>
        <v/>
      </c>
    </row>
    <row r="5296" spans="54:59" ht="20.100000000000001" customHeight="1" x14ac:dyDescent="0.25">
      <c r="BB5296" s="147"/>
      <c r="BC5296" s="147">
        <f t="shared" si="1576"/>
        <v>29.484799999997797</v>
      </c>
      <c r="BD5296" s="163">
        <f t="shared" si="1577"/>
        <v>1.180044570021138E-4</v>
      </c>
      <c r="BE5296" s="147">
        <f t="shared" si="1578"/>
        <v>3.1759551434610504E-7</v>
      </c>
      <c r="BF5296" s="147">
        <f t="shared" si="1574"/>
        <v>3.1759551434610504E-7</v>
      </c>
      <c r="BG5296" s="159" t="str">
        <f t="shared" si="1575"/>
        <v/>
      </c>
    </row>
    <row r="5297" spans="54:59" ht="20.100000000000001" customHeight="1" x14ac:dyDescent="0.25">
      <c r="BB5297" s="147"/>
      <c r="BC5297" s="147">
        <f t="shared" si="1576"/>
        <v>29.491199999997797</v>
      </c>
      <c r="BD5297" s="163">
        <f t="shared" si="1577"/>
        <v>1.1768686148776769E-4</v>
      </c>
      <c r="BE5297" s="147">
        <f t="shared" si="1578"/>
        <v>3.1675263576031658E-7</v>
      </c>
      <c r="BF5297" s="147">
        <f t="shared" ref="BF5297:BF5360" si="1579">IF(BD5297&lt;(1-$BB$693),BE5297,"")</f>
        <v>3.1675263576031658E-7</v>
      </c>
      <c r="BG5297" s="159" t="str">
        <f t="shared" ref="BG5297:BG5360" si="1580">IF(BD5297&lt;(1-$BB$699),BE5297,"")</f>
        <v/>
      </c>
    </row>
    <row r="5298" spans="54:59" ht="20.100000000000001" customHeight="1" x14ac:dyDescent="0.25">
      <c r="BB5298" s="147"/>
      <c r="BC5298" s="147">
        <f t="shared" ref="BC5298:BC5361" si="1581">BC5297+$BF$686</f>
        <v>29.497599999997796</v>
      </c>
      <c r="BD5298" s="163">
        <f t="shared" ref="BD5298:BD5361" si="1582">_xlfn.CHISQ.DIST.RT(BC5298,7)</f>
        <v>1.1737010885200737E-4</v>
      </c>
      <c r="BE5298" s="147">
        <f t="shared" ref="BE5298:BE5361" si="1583">BD5298-BD5299</f>
        <v>3.1591195693492149E-7</v>
      </c>
      <c r="BF5298" s="147">
        <f t="shared" si="1579"/>
        <v>3.1591195693492149E-7</v>
      </c>
      <c r="BG5298" s="159" t="str">
        <f t="shared" si="1580"/>
        <v/>
      </c>
    </row>
    <row r="5299" spans="54:59" ht="20.100000000000001" customHeight="1" x14ac:dyDescent="0.25">
      <c r="BB5299" s="147"/>
      <c r="BC5299" s="147">
        <f t="shared" si="1581"/>
        <v>29.503999999997795</v>
      </c>
      <c r="BD5299" s="163">
        <f t="shared" si="1582"/>
        <v>1.1705419689507245E-4</v>
      </c>
      <c r="BE5299" s="147">
        <f t="shared" si="1583"/>
        <v>3.1507347224490271E-7</v>
      </c>
      <c r="BF5299" s="147">
        <f t="shared" si="1579"/>
        <v>3.1507347224490271E-7</v>
      </c>
      <c r="BG5299" s="159" t="str">
        <f t="shared" si="1580"/>
        <v/>
      </c>
    </row>
    <row r="5300" spans="54:59" ht="20.100000000000001" customHeight="1" x14ac:dyDescent="0.25">
      <c r="BB5300" s="147"/>
      <c r="BC5300" s="147">
        <f t="shared" si="1581"/>
        <v>29.510399999997794</v>
      </c>
      <c r="BD5300" s="163">
        <f t="shared" si="1582"/>
        <v>1.1673912342282755E-4</v>
      </c>
      <c r="BE5300" s="147">
        <f t="shared" si="1583"/>
        <v>3.1423717608042203E-7</v>
      </c>
      <c r="BF5300" s="147">
        <f t="shared" si="1579"/>
        <v>3.1423717608042203E-7</v>
      </c>
      <c r="BG5300" s="159" t="str">
        <f t="shared" si="1580"/>
        <v/>
      </c>
    </row>
    <row r="5301" spans="54:59" ht="20.100000000000001" customHeight="1" x14ac:dyDescent="0.25">
      <c r="BB5301" s="147"/>
      <c r="BC5301" s="147">
        <f t="shared" si="1581"/>
        <v>29.516799999997794</v>
      </c>
      <c r="BD5301" s="163">
        <f t="shared" si="1582"/>
        <v>1.1642488624674713E-4</v>
      </c>
      <c r="BE5301" s="147">
        <f t="shared" si="1583"/>
        <v>3.1340306284420442E-7</v>
      </c>
      <c r="BF5301" s="147">
        <f t="shared" si="1579"/>
        <v>3.1340306284420442E-7</v>
      </c>
      <c r="BG5301" s="159" t="str">
        <f t="shared" si="1580"/>
        <v/>
      </c>
    </row>
    <row r="5302" spans="54:59" ht="20.100000000000001" customHeight="1" x14ac:dyDescent="0.25">
      <c r="BB5302" s="147"/>
      <c r="BC5302" s="147">
        <f t="shared" si="1581"/>
        <v>29.523199999997793</v>
      </c>
      <c r="BD5302" s="163">
        <f t="shared" si="1582"/>
        <v>1.1611148318390292E-4</v>
      </c>
      <c r="BE5302" s="147">
        <f t="shared" si="1583"/>
        <v>3.1257112695508879E-7</v>
      </c>
      <c r="BF5302" s="147">
        <f t="shared" si="1579"/>
        <v>3.1257112695508879E-7</v>
      </c>
      <c r="BG5302" s="159" t="str">
        <f t="shared" si="1580"/>
        <v/>
      </c>
    </row>
    <row r="5303" spans="54:59" ht="20.100000000000001" customHeight="1" x14ac:dyDescent="0.25">
      <c r="BB5303" s="147"/>
      <c r="BC5303" s="147">
        <f t="shared" si="1581"/>
        <v>29.529599999997792</v>
      </c>
      <c r="BD5303" s="163">
        <f t="shared" si="1582"/>
        <v>1.1579891205694783E-4</v>
      </c>
      <c r="BE5303" s="147">
        <f t="shared" si="1583"/>
        <v>3.1174136284245794E-7</v>
      </c>
      <c r="BF5303" s="147">
        <f t="shared" si="1579"/>
        <v>3.1174136284245794E-7</v>
      </c>
      <c r="BG5303" s="159" t="str">
        <f t="shared" si="1580"/>
        <v/>
      </c>
    </row>
    <row r="5304" spans="54:59" ht="20.100000000000001" customHeight="1" x14ac:dyDescent="0.25">
      <c r="BB5304" s="147"/>
      <c r="BC5304" s="147">
        <f t="shared" si="1581"/>
        <v>29.535999999997792</v>
      </c>
      <c r="BD5304" s="163">
        <f t="shared" si="1582"/>
        <v>1.1548717069410538E-4</v>
      </c>
      <c r="BE5304" s="147">
        <f t="shared" si="1583"/>
        <v>3.1091376495248624E-7</v>
      </c>
      <c r="BF5304" s="147">
        <f t="shared" si="1579"/>
        <v>3.1091376495248624E-7</v>
      </c>
      <c r="BG5304" s="159" t="str">
        <f t="shared" si="1580"/>
        <v/>
      </c>
    </row>
    <row r="5305" spans="54:59" ht="20.100000000000001" customHeight="1" x14ac:dyDescent="0.25">
      <c r="BB5305" s="147"/>
      <c r="BC5305" s="147">
        <f t="shared" si="1581"/>
        <v>29.542399999997791</v>
      </c>
      <c r="BD5305" s="163">
        <f t="shared" si="1582"/>
        <v>1.1517625692915289E-4</v>
      </c>
      <c r="BE5305" s="147">
        <f t="shared" si="1583"/>
        <v>3.1008832774430427E-7</v>
      </c>
      <c r="BF5305" s="147">
        <f t="shared" si="1579"/>
        <v>3.1008832774430427E-7</v>
      </c>
      <c r="BG5305" s="159" t="str">
        <f t="shared" si="1580"/>
        <v/>
      </c>
    </row>
    <row r="5306" spans="54:59" ht="20.100000000000001" customHeight="1" x14ac:dyDescent="0.25">
      <c r="BB5306" s="147"/>
      <c r="BC5306" s="147">
        <f t="shared" si="1581"/>
        <v>29.54879999999779</v>
      </c>
      <c r="BD5306" s="163">
        <f t="shared" si="1582"/>
        <v>1.1486616860140859E-4</v>
      </c>
      <c r="BE5306" s="147">
        <f t="shared" si="1583"/>
        <v>3.0926504569116437E-7</v>
      </c>
      <c r="BF5306" s="147">
        <f t="shared" si="1579"/>
        <v>3.0926504569116437E-7</v>
      </c>
      <c r="BG5306" s="159" t="str">
        <f t="shared" si="1580"/>
        <v/>
      </c>
    </row>
    <row r="5307" spans="54:59" ht="20.100000000000001" customHeight="1" x14ac:dyDescent="0.25">
      <c r="BB5307" s="147"/>
      <c r="BC5307" s="147">
        <f t="shared" si="1581"/>
        <v>29.555199999997789</v>
      </c>
      <c r="BD5307" s="163">
        <f t="shared" si="1582"/>
        <v>1.1455690355571742E-4</v>
      </c>
      <c r="BE5307" s="147">
        <f t="shared" si="1583"/>
        <v>3.0844391327827217E-7</v>
      </c>
      <c r="BF5307" s="147">
        <f t="shared" si="1579"/>
        <v>3.0844391327827217E-7</v>
      </c>
      <c r="BG5307" s="159" t="str">
        <f t="shared" si="1580"/>
        <v/>
      </c>
    </row>
    <row r="5308" spans="54:59" ht="20.100000000000001" customHeight="1" x14ac:dyDescent="0.25">
      <c r="BB5308" s="147"/>
      <c r="BC5308" s="147">
        <f t="shared" si="1581"/>
        <v>29.561599999997789</v>
      </c>
      <c r="BD5308" s="163">
        <f t="shared" si="1582"/>
        <v>1.1424845964243915E-4</v>
      </c>
      <c r="BE5308" s="147">
        <f t="shared" si="1583"/>
        <v>3.0762492500771977E-7</v>
      </c>
      <c r="BF5308" s="147">
        <f t="shared" si="1579"/>
        <v>3.0762492500771977E-7</v>
      </c>
      <c r="BG5308" s="159" t="str">
        <f t="shared" si="1580"/>
        <v/>
      </c>
    </row>
    <row r="5309" spans="54:59" ht="20.100000000000001" customHeight="1" x14ac:dyDescent="0.25">
      <c r="BB5309" s="147"/>
      <c r="BC5309" s="147">
        <f t="shared" si="1581"/>
        <v>29.567999999997788</v>
      </c>
      <c r="BD5309" s="163">
        <f t="shared" si="1582"/>
        <v>1.1394083471743143E-4</v>
      </c>
      <c r="BE5309" s="147">
        <f t="shared" si="1583"/>
        <v>3.0680807539226512E-7</v>
      </c>
      <c r="BF5309" s="147">
        <f t="shared" si="1579"/>
        <v>3.0680807539226512E-7</v>
      </c>
      <c r="BG5309" s="159" t="str">
        <f t="shared" si="1580"/>
        <v/>
      </c>
    </row>
    <row r="5310" spans="54:59" ht="20.100000000000001" customHeight="1" x14ac:dyDescent="0.25">
      <c r="BB5310" s="147"/>
      <c r="BC5310" s="147">
        <f t="shared" si="1581"/>
        <v>29.574399999997787</v>
      </c>
      <c r="BD5310" s="163">
        <f t="shared" si="1582"/>
        <v>1.1363402664203916E-4</v>
      </c>
      <c r="BE5310" s="147">
        <f t="shared" si="1583"/>
        <v>3.0599335896050906E-7</v>
      </c>
      <c r="BF5310" s="147">
        <f t="shared" si="1579"/>
        <v>3.0599335896050906E-7</v>
      </c>
      <c r="BG5310" s="159" t="str">
        <f t="shared" si="1580"/>
        <v/>
      </c>
    </row>
    <row r="5311" spans="54:59" ht="20.100000000000001" customHeight="1" x14ac:dyDescent="0.25">
      <c r="BB5311" s="147"/>
      <c r="BC5311" s="147">
        <f t="shared" si="1581"/>
        <v>29.580799999997787</v>
      </c>
      <c r="BD5311" s="163">
        <f t="shared" si="1582"/>
        <v>1.1332803328307866E-4</v>
      </c>
      <c r="BE5311" s="147">
        <f t="shared" si="1583"/>
        <v>3.0518077025375114E-7</v>
      </c>
      <c r="BF5311" s="147">
        <f t="shared" si="1579"/>
        <v>3.0518077025375114E-7</v>
      </c>
      <c r="BG5311" s="159" t="str">
        <f t="shared" si="1580"/>
        <v/>
      </c>
    </row>
    <row r="5312" spans="54:59" ht="20.100000000000001" customHeight="1" x14ac:dyDescent="0.25">
      <c r="BB5312" s="147"/>
      <c r="BC5312" s="147">
        <f t="shared" si="1581"/>
        <v>29.587199999997786</v>
      </c>
      <c r="BD5312" s="163">
        <f t="shared" si="1582"/>
        <v>1.130228525128249E-4</v>
      </c>
      <c r="BE5312" s="147">
        <f t="shared" si="1583"/>
        <v>3.0437030382666726E-7</v>
      </c>
      <c r="BF5312" s="147">
        <f t="shared" si="1579"/>
        <v>3.0437030382666726E-7</v>
      </c>
      <c r="BG5312" s="159" t="str">
        <f t="shared" si="1580"/>
        <v/>
      </c>
    </row>
    <row r="5313" spans="54:59" ht="20.100000000000001" customHeight="1" x14ac:dyDescent="0.25">
      <c r="BB5313" s="147"/>
      <c r="BC5313" s="147">
        <f t="shared" si="1581"/>
        <v>29.593599999997785</v>
      </c>
      <c r="BD5313" s="163">
        <f t="shared" si="1582"/>
        <v>1.1271848220899824E-4</v>
      </c>
      <c r="BE5313" s="147">
        <f t="shared" si="1583"/>
        <v>3.0356195424824481E-7</v>
      </c>
      <c r="BF5313" s="147">
        <f t="shared" si="1579"/>
        <v>3.0356195424824481E-7</v>
      </c>
      <c r="BG5313" s="159" t="str">
        <f t="shared" si="1580"/>
        <v/>
      </c>
    </row>
    <row r="5314" spans="54:59" ht="20.100000000000001" customHeight="1" x14ac:dyDescent="0.25">
      <c r="BB5314" s="147"/>
      <c r="BC5314" s="147">
        <f t="shared" si="1581"/>
        <v>29.599999999997785</v>
      </c>
      <c r="BD5314" s="163">
        <f t="shared" si="1582"/>
        <v>1.1241492025474999E-4</v>
      </c>
      <c r="BE5314" s="147">
        <f t="shared" si="1583"/>
        <v>3.0275571610082039E-7</v>
      </c>
      <c r="BF5314" s="147">
        <f t="shared" si="1579"/>
        <v>3.0275571610082039E-7</v>
      </c>
      <c r="BG5314" s="159" t="str">
        <f t="shared" si="1580"/>
        <v/>
      </c>
    </row>
    <row r="5315" spans="54:59" ht="20.100000000000001" customHeight="1" x14ac:dyDescent="0.25">
      <c r="BB5315" s="147"/>
      <c r="BC5315" s="147">
        <f t="shared" si="1581"/>
        <v>29.606399999997784</v>
      </c>
      <c r="BD5315" s="163">
        <f t="shared" si="1582"/>
        <v>1.1211216453864917E-4</v>
      </c>
      <c r="BE5315" s="147">
        <f t="shared" si="1583"/>
        <v>3.0195158397986301E-7</v>
      </c>
      <c r="BF5315" s="147">
        <f t="shared" si="1579"/>
        <v>3.0195158397986301E-7</v>
      </c>
      <c r="BG5315" s="159" t="str">
        <f t="shared" si="1580"/>
        <v/>
      </c>
    </row>
    <row r="5316" spans="54:59" ht="20.100000000000001" customHeight="1" x14ac:dyDescent="0.25">
      <c r="BB5316" s="147"/>
      <c r="BC5316" s="147">
        <f t="shared" si="1581"/>
        <v>29.612799999997783</v>
      </c>
      <c r="BD5316" s="163">
        <f t="shared" si="1582"/>
        <v>1.1181021295466931E-4</v>
      </c>
      <c r="BE5316" s="147">
        <f t="shared" si="1583"/>
        <v>3.0114955249401474E-7</v>
      </c>
      <c r="BF5316" s="147">
        <f t="shared" si="1579"/>
        <v>3.0114955249401474E-7</v>
      </c>
      <c r="BG5316" s="159" t="str">
        <f t="shared" si="1580"/>
        <v/>
      </c>
    </row>
    <row r="5317" spans="54:59" ht="20.100000000000001" customHeight="1" x14ac:dyDescent="0.25">
      <c r="BB5317" s="147"/>
      <c r="BC5317" s="147">
        <f t="shared" si="1581"/>
        <v>29.619199999997782</v>
      </c>
      <c r="BD5317" s="163">
        <f t="shared" si="1582"/>
        <v>1.1150906340217529E-4</v>
      </c>
      <c r="BE5317" s="147">
        <f t="shared" si="1583"/>
        <v>3.0034961626696096E-7</v>
      </c>
      <c r="BF5317" s="147">
        <f t="shared" si="1579"/>
        <v>3.0034961626696096E-7</v>
      </c>
      <c r="BG5317" s="159" t="str">
        <f t="shared" si="1580"/>
        <v/>
      </c>
    </row>
    <row r="5318" spans="54:59" ht="20.100000000000001" customHeight="1" x14ac:dyDescent="0.25">
      <c r="BB5318" s="147"/>
      <c r="BC5318" s="147">
        <f t="shared" si="1581"/>
        <v>29.625599999997782</v>
      </c>
      <c r="BD5318" s="163">
        <f t="shared" si="1582"/>
        <v>1.1120871378590833E-4</v>
      </c>
      <c r="BE5318" s="147">
        <f t="shared" si="1583"/>
        <v>2.9955176993410996E-7</v>
      </c>
      <c r="BF5318" s="147">
        <f t="shared" si="1579"/>
        <v>2.9955176993410996E-7</v>
      </c>
      <c r="BG5318" s="159" t="str">
        <f t="shared" si="1580"/>
        <v/>
      </c>
    </row>
    <row r="5319" spans="54:59" ht="20.100000000000001" customHeight="1" x14ac:dyDescent="0.25">
      <c r="BB5319" s="147"/>
      <c r="BC5319" s="147">
        <f t="shared" si="1581"/>
        <v>29.631999999997781</v>
      </c>
      <c r="BD5319" s="163">
        <f t="shared" si="1582"/>
        <v>1.1090916201597422E-4</v>
      </c>
      <c r="BE5319" s="147">
        <f t="shared" si="1583"/>
        <v>2.9875600814497825E-7</v>
      </c>
      <c r="BF5319" s="147">
        <f t="shared" si="1579"/>
        <v>2.9875600814497825E-7</v>
      </c>
      <c r="BG5319" s="159" t="str">
        <f t="shared" si="1580"/>
        <v/>
      </c>
    </row>
    <row r="5320" spans="54:59" ht="20.100000000000001" customHeight="1" x14ac:dyDescent="0.25">
      <c r="BB5320" s="147"/>
      <c r="BC5320" s="147">
        <f t="shared" si="1581"/>
        <v>29.63839999999778</v>
      </c>
      <c r="BD5320" s="163">
        <f t="shared" si="1582"/>
        <v>1.1061040600782924E-4</v>
      </c>
      <c r="BE5320" s="147">
        <f t="shared" si="1583"/>
        <v>2.9796232556290588E-7</v>
      </c>
      <c r="BF5320" s="147">
        <f t="shared" si="1579"/>
        <v>2.9796232556290588E-7</v>
      </c>
      <c r="BG5320" s="159" t="str">
        <f t="shared" si="1580"/>
        <v/>
      </c>
    </row>
    <row r="5321" spans="54:59" ht="20.100000000000001" customHeight="1" x14ac:dyDescent="0.25">
      <c r="BB5321" s="147"/>
      <c r="BC5321" s="147">
        <f t="shared" si="1581"/>
        <v>29.64479999999778</v>
      </c>
      <c r="BD5321" s="163">
        <f t="shared" si="1582"/>
        <v>1.1031244368226634E-4</v>
      </c>
      <c r="BE5321" s="147">
        <f t="shared" si="1583"/>
        <v>2.9717071686269836E-7</v>
      </c>
      <c r="BF5321" s="147">
        <f t="shared" si="1579"/>
        <v>2.9717071686269836E-7</v>
      </c>
      <c r="BG5321" s="159" t="str">
        <f t="shared" si="1580"/>
        <v/>
      </c>
    </row>
    <row r="5322" spans="54:59" ht="20.100000000000001" customHeight="1" x14ac:dyDescent="0.25">
      <c r="BB5322" s="147"/>
      <c r="BC5322" s="147">
        <f t="shared" si="1581"/>
        <v>29.651199999997779</v>
      </c>
      <c r="BD5322" s="163">
        <f t="shared" si="1582"/>
        <v>1.1001527296540364E-4</v>
      </c>
      <c r="BE5322" s="147">
        <f t="shared" si="1583"/>
        <v>2.9638117673524804E-7</v>
      </c>
      <c r="BF5322" s="147">
        <f t="shared" si="1579"/>
        <v>2.9638117673524804E-7</v>
      </c>
      <c r="BG5322" s="159" t="str">
        <f t="shared" si="1580"/>
        <v/>
      </c>
    </row>
    <row r="5323" spans="54:59" ht="20.100000000000001" customHeight="1" x14ac:dyDescent="0.25">
      <c r="BB5323" s="147"/>
      <c r="BC5323" s="147">
        <f t="shared" si="1581"/>
        <v>29.657599999997778</v>
      </c>
      <c r="BD5323" s="163">
        <f t="shared" si="1582"/>
        <v>1.0971889178866839E-4</v>
      </c>
      <c r="BE5323" s="147">
        <f t="shared" si="1583"/>
        <v>2.9559369988281785E-7</v>
      </c>
      <c r="BF5323" s="147">
        <f t="shared" si="1579"/>
        <v>2.9559369988281785E-7</v>
      </c>
      <c r="BG5323" s="159" t="str">
        <f t="shared" si="1580"/>
        <v/>
      </c>
    </row>
    <row r="5324" spans="54:59" ht="20.100000000000001" customHeight="1" x14ac:dyDescent="0.25">
      <c r="BB5324" s="147"/>
      <c r="BC5324" s="147">
        <f t="shared" si="1581"/>
        <v>29.663999999997777</v>
      </c>
      <c r="BD5324" s="163">
        <f t="shared" si="1582"/>
        <v>1.0942329808878557E-4</v>
      </c>
      <c r="BE5324" s="147">
        <f t="shared" si="1583"/>
        <v>2.9480828102039654E-7</v>
      </c>
      <c r="BF5324" s="147">
        <f t="shared" si="1579"/>
        <v>2.9480828102039654E-7</v>
      </c>
      <c r="BG5324" s="159" t="str">
        <f t="shared" si="1580"/>
        <v/>
      </c>
    </row>
    <row r="5325" spans="54:59" ht="20.100000000000001" customHeight="1" x14ac:dyDescent="0.25">
      <c r="BB5325" s="147"/>
      <c r="BC5325" s="147">
        <f t="shared" si="1581"/>
        <v>29.670399999997777</v>
      </c>
      <c r="BD5325" s="163">
        <f t="shared" si="1582"/>
        <v>1.0912848980776518E-4</v>
      </c>
      <c r="BE5325" s="147">
        <f t="shared" si="1583"/>
        <v>2.9402491487788064E-7</v>
      </c>
      <c r="BF5325" s="147">
        <f t="shared" si="1579"/>
        <v>2.9402491487788064E-7</v>
      </c>
      <c r="BG5325" s="159" t="str">
        <f t="shared" si="1580"/>
        <v/>
      </c>
    </row>
    <row r="5326" spans="54:59" ht="20.100000000000001" customHeight="1" x14ac:dyDescent="0.25">
      <c r="BB5326" s="147"/>
      <c r="BC5326" s="147">
        <f t="shared" si="1581"/>
        <v>29.676799999997776</v>
      </c>
      <c r="BD5326" s="163">
        <f t="shared" si="1582"/>
        <v>1.088344648928873E-4</v>
      </c>
      <c r="BE5326" s="147">
        <f t="shared" si="1583"/>
        <v>2.9324359619817709E-7</v>
      </c>
      <c r="BF5326" s="147">
        <f t="shared" si="1579"/>
        <v>2.9324359619817709E-7</v>
      </c>
      <c r="BG5326" s="159" t="str">
        <f t="shared" si="1580"/>
        <v/>
      </c>
    </row>
    <row r="5327" spans="54:59" ht="20.100000000000001" customHeight="1" x14ac:dyDescent="0.25">
      <c r="BB5327" s="147"/>
      <c r="BC5327" s="147">
        <f t="shared" si="1581"/>
        <v>29.683199999997775</v>
      </c>
      <c r="BD5327" s="163">
        <f t="shared" si="1582"/>
        <v>1.0854122129668912E-4</v>
      </c>
      <c r="BE5327" s="147">
        <f t="shared" si="1583"/>
        <v>2.9246431973503487E-7</v>
      </c>
      <c r="BF5327" s="147">
        <f t="shared" si="1579"/>
        <v>2.9246431973503487E-7</v>
      </c>
      <c r="BG5327" s="159" t="str">
        <f t="shared" si="1580"/>
        <v/>
      </c>
    </row>
    <row r="5328" spans="54:59" ht="20.100000000000001" customHeight="1" x14ac:dyDescent="0.25">
      <c r="BB5328" s="147"/>
      <c r="BC5328" s="147">
        <f t="shared" si="1581"/>
        <v>29.689599999997775</v>
      </c>
      <c r="BD5328" s="163">
        <f t="shared" si="1582"/>
        <v>1.0824875697695409E-4</v>
      </c>
      <c r="BE5328" s="147">
        <f t="shared" si="1583"/>
        <v>2.9168708025852021E-7</v>
      </c>
      <c r="BF5328" s="147">
        <f t="shared" si="1579"/>
        <v>2.9168708025852021E-7</v>
      </c>
      <c r="BG5328" s="159" t="str">
        <f t="shared" si="1580"/>
        <v/>
      </c>
    </row>
    <row r="5329" spans="54:59" ht="20.100000000000001" customHeight="1" x14ac:dyDescent="0.25">
      <c r="BB5329" s="147"/>
      <c r="BC5329" s="147">
        <f t="shared" si="1581"/>
        <v>29.695999999997774</v>
      </c>
      <c r="BD5329" s="163">
        <f t="shared" si="1582"/>
        <v>1.0795706989669557E-4</v>
      </c>
      <c r="BE5329" s="147">
        <f t="shared" si="1583"/>
        <v>2.9091187254920252E-7</v>
      </c>
      <c r="BF5329" s="147">
        <f t="shared" si="1579"/>
        <v>2.9091187254920252E-7</v>
      </c>
      <c r="BG5329" s="159" t="str">
        <f t="shared" si="1580"/>
        <v/>
      </c>
    </row>
    <row r="5330" spans="54:59" ht="20.100000000000001" customHeight="1" x14ac:dyDescent="0.25">
      <c r="BB5330" s="147"/>
      <c r="BC5330" s="147">
        <f t="shared" si="1581"/>
        <v>29.702399999997773</v>
      </c>
      <c r="BD5330" s="163">
        <f t="shared" si="1582"/>
        <v>1.0766615802414636E-4</v>
      </c>
      <c r="BE5330" s="147">
        <f t="shared" si="1583"/>
        <v>2.9013869140171876E-7</v>
      </c>
      <c r="BF5330" s="147">
        <f t="shared" si="1579"/>
        <v>2.9013869140171876E-7</v>
      </c>
      <c r="BG5330" s="159" t="str">
        <f t="shared" si="1580"/>
        <v/>
      </c>
    </row>
    <row r="5331" spans="54:59" ht="20.100000000000001" customHeight="1" x14ac:dyDescent="0.25">
      <c r="BB5331" s="147"/>
      <c r="BC5331" s="147">
        <f t="shared" si="1581"/>
        <v>29.708799999997773</v>
      </c>
      <c r="BD5331" s="163">
        <f t="shared" si="1582"/>
        <v>1.0737601933274464E-4</v>
      </c>
      <c r="BE5331" s="147">
        <f t="shared" si="1583"/>
        <v>2.8936753162396025E-7</v>
      </c>
      <c r="BF5331" s="147">
        <f t="shared" si="1579"/>
        <v>2.8936753162396025E-7</v>
      </c>
      <c r="BG5331" s="159" t="str">
        <f t="shared" si="1580"/>
        <v/>
      </c>
    </row>
    <row r="5332" spans="54:59" ht="20.100000000000001" customHeight="1" x14ac:dyDescent="0.25">
      <c r="BB5332" s="147"/>
      <c r="BC5332" s="147">
        <f t="shared" si="1581"/>
        <v>29.715199999997772</v>
      </c>
      <c r="BD5332" s="163">
        <f t="shared" si="1582"/>
        <v>1.0708665180112068E-4</v>
      </c>
      <c r="BE5332" s="147">
        <f t="shared" si="1583"/>
        <v>2.8859838803670676E-7</v>
      </c>
      <c r="BF5332" s="147">
        <f t="shared" si="1579"/>
        <v>2.8859838803670676E-7</v>
      </c>
      <c r="BG5332" s="159" t="str">
        <f t="shared" si="1580"/>
        <v/>
      </c>
    </row>
    <row r="5333" spans="54:59" ht="20.100000000000001" customHeight="1" x14ac:dyDescent="0.25">
      <c r="BB5333" s="147"/>
      <c r="BC5333" s="147">
        <f t="shared" si="1581"/>
        <v>29.721599999997771</v>
      </c>
      <c r="BD5333" s="163">
        <f t="shared" si="1582"/>
        <v>1.0679805341308398E-4</v>
      </c>
      <c r="BE5333" s="147">
        <f t="shared" si="1583"/>
        <v>2.8783125547317929E-7</v>
      </c>
      <c r="BF5333" s="147">
        <f t="shared" si="1579"/>
        <v>2.8783125547317929E-7</v>
      </c>
      <c r="BG5333" s="159" t="str">
        <f t="shared" si="1580"/>
        <v/>
      </c>
    </row>
    <row r="5334" spans="54:59" ht="20.100000000000001" customHeight="1" x14ac:dyDescent="0.25">
      <c r="BB5334" s="147"/>
      <c r="BC5334" s="147">
        <f t="shared" si="1581"/>
        <v>29.72799999999777</v>
      </c>
      <c r="BD5334" s="163">
        <f t="shared" si="1582"/>
        <v>1.065102221576108E-4</v>
      </c>
      <c r="BE5334" s="147">
        <f t="shared" si="1583"/>
        <v>2.8706612877990741E-7</v>
      </c>
      <c r="BF5334" s="147">
        <f t="shared" si="1579"/>
        <v>2.8706612877990741E-7</v>
      </c>
      <c r="BG5334" s="159" t="str">
        <f t="shared" si="1580"/>
        <v/>
      </c>
    </row>
    <row r="5335" spans="54:59" ht="20.100000000000001" customHeight="1" x14ac:dyDescent="0.25">
      <c r="BB5335" s="147"/>
      <c r="BC5335" s="147">
        <f t="shared" si="1581"/>
        <v>29.73439999999777</v>
      </c>
      <c r="BD5335" s="163">
        <f t="shared" si="1582"/>
        <v>1.0622315602883089E-4</v>
      </c>
      <c r="BE5335" s="147">
        <f t="shared" si="1583"/>
        <v>2.8630300281550956E-7</v>
      </c>
      <c r="BF5335" s="147">
        <f t="shared" si="1579"/>
        <v>2.8630300281550956E-7</v>
      </c>
      <c r="BG5335" s="159" t="str">
        <f t="shared" si="1580"/>
        <v/>
      </c>
    </row>
    <row r="5336" spans="54:59" ht="20.100000000000001" customHeight="1" x14ac:dyDescent="0.25">
      <c r="BB5336" s="147"/>
      <c r="BC5336" s="147">
        <f t="shared" si="1581"/>
        <v>29.740799999997769</v>
      </c>
      <c r="BD5336" s="163">
        <f t="shared" si="1582"/>
        <v>1.0593685302601538E-4</v>
      </c>
      <c r="BE5336" s="147">
        <f t="shared" si="1583"/>
        <v>2.8554187245322733E-7</v>
      </c>
      <c r="BF5336" s="147">
        <f t="shared" si="1579"/>
        <v>2.8554187245322733E-7</v>
      </c>
      <c r="BG5336" s="159" t="str">
        <f t="shared" si="1580"/>
        <v/>
      </c>
    </row>
    <row r="5337" spans="54:59" ht="20.100000000000001" customHeight="1" x14ac:dyDescent="0.25">
      <c r="BB5337" s="147"/>
      <c r="BC5337" s="147">
        <f t="shared" si="1581"/>
        <v>29.747199999997768</v>
      </c>
      <c r="BD5337" s="163">
        <f t="shared" si="1582"/>
        <v>1.0565131115356215E-4</v>
      </c>
      <c r="BE5337" s="147">
        <f t="shared" si="1583"/>
        <v>2.8478273257737476E-7</v>
      </c>
      <c r="BF5337" s="147">
        <f t="shared" si="1579"/>
        <v>2.8478273257737476E-7</v>
      </c>
      <c r="BG5337" s="159" t="str">
        <f t="shared" si="1580"/>
        <v/>
      </c>
    </row>
    <row r="5338" spans="54:59" ht="20.100000000000001" customHeight="1" x14ac:dyDescent="0.25">
      <c r="BB5338" s="147"/>
      <c r="BC5338" s="147">
        <f t="shared" si="1581"/>
        <v>29.753599999997768</v>
      </c>
      <c r="BD5338" s="163">
        <f t="shared" si="1582"/>
        <v>1.0536652842098478E-4</v>
      </c>
      <c r="BE5338" s="147">
        <f t="shared" si="1583"/>
        <v>2.840255780858455E-7</v>
      </c>
      <c r="BF5338" s="147">
        <f t="shared" si="1579"/>
        <v>2.840255780858455E-7</v>
      </c>
      <c r="BG5338" s="159" t="str">
        <f t="shared" si="1580"/>
        <v/>
      </c>
    </row>
    <row r="5339" spans="54:59" ht="20.100000000000001" customHeight="1" x14ac:dyDescent="0.25">
      <c r="BB5339" s="147"/>
      <c r="BC5339" s="147">
        <f t="shared" si="1581"/>
        <v>29.759999999997767</v>
      </c>
      <c r="BD5339" s="163">
        <f t="shared" si="1582"/>
        <v>1.0508250284289893E-4</v>
      </c>
      <c r="BE5339" s="147">
        <f t="shared" si="1583"/>
        <v>2.8327040388892021E-7</v>
      </c>
      <c r="BF5339" s="147">
        <f t="shared" si="1579"/>
        <v>2.8327040388892021E-7</v>
      </c>
      <c r="BG5339" s="159" t="str">
        <f t="shared" si="1580"/>
        <v/>
      </c>
    </row>
    <row r="5340" spans="54:59" ht="20.100000000000001" customHeight="1" x14ac:dyDescent="0.25">
      <c r="BB5340" s="147"/>
      <c r="BC5340" s="147">
        <f t="shared" si="1581"/>
        <v>29.766399999997766</v>
      </c>
      <c r="BD5340" s="163">
        <f t="shared" si="1582"/>
        <v>1.0479923243901001E-4</v>
      </c>
      <c r="BE5340" s="147">
        <f t="shared" si="1583"/>
        <v>2.8251720491014748E-7</v>
      </c>
      <c r="BF5340" s="147">
        <f t="shared" si="1579"/>
        <v>2.8251720491014748E-7</v>
      </c>
      <c r="BG5340" s="159" t="str">
        <f t="shared" si="1580"/>
        <v/>
      </c>
    </row>
    <row r="5341" spans="54:59" ht="20.100000000000001" customHeight="1" x14ac:dyDescent="0.25">
      <c r="BB5341" s="147"/>
      <c r="BC5341" s="147">
        <f t="shared" si="1581"/>
        <v>29.772799999997765</v>
      </c>
      <c r="BD5341" s="163">
        <f t="shared" si="1582"/>
        <v>1.0451671523409987E-4</v>
      </c>
      <c r="BE5341" s="147">
        <f t="shared" si="1583"/>
        <v>2.8176597608584237E-7</v>
      </c>
      <c r="BF5341" s="147">
        <f t="shared" si="1579"/>
        <v>2.8176597608584237E-7</v>
      </c>
      <c r="BG5341" s="159" t="str">
        <f t="shared" si="1580"/>
        <v/>
      </c>
    </row>
    <row r="5342" spans="54:59" ht="20.100000000000001" customHeight="1" x14ac:dyDescent="0.25">
      <c r="BB5342" s="147"/>
      <c r="BC5342" s="147">
        <f t="shared" si="1581"/>
        <v>29.779199999997765</v>
      </c>
      <c r="BD5342" s="163">
        <f t="shared" si="1582"/>
        <v>1.0423494925801402E-4</v>
      </c>
      <c r="BE5342" s="147">
        <f t="shared" si="1583"/>
        <v>2.8101671236328396E-7</v>
      </c>
      <c r="BF5342" s="147">
        <f t="shared" si="1579"/>
        <v>2.8101671236328396E-7</v>
      </c>
      <c r="BG5342" s="159" t="str">
        <f t="shared" si="1580"/>
        <v/>
      </c>
    </row>
    <row r="5343" spans="54:59" ht="20.100000000000001" customHeight="1" x14ac:dyDescent="0.25">
      <c r="BB5343" s="147"/>
      <c r="BC5343" s="147">
        <f t="shared" si="1581"/>
        <v>29.785599999997764</v>
      </c>
      <c r="BD5343" s="163">
        <f t="shared" si="1582"/>
        <v>1.0395393254565074E-4</v>
      </c>
      <c r="BE5343" s="147">
        <f t="shared" si="1583"/>
        <v>2.8026940870480815E-7</v>
      </c>
      <c r="BF5343" s="147">
        <f t="shared" si="1579"/>
        <v>2.8026940870480815E-7</v>
      </c>
      <c r="BG5343" s="159" t="str">
        <f t="shared" si="1580"/>
        <v/>
      </c>
    </row>
    <row r="5344" spans="54:59" ht="20.100000000000001" customHeight="1" x14ac:dyDescent="0.25">
      <c r="BB5344" s="147"/>
      <c r="BC5344" s="147">
        <f t="shared" si="1581"/>
        <v>29.791999999997763</v>
      </c>
      <c r="BD5344" s="163">
        <f t="shared" si="1582"/>
        <v>1.0367366313694593E-4</v>
      </c>
      <c r="BE5344" s="147">
        <f t="shared" si="1583"/>
        <v>2.7952406008368777E-7</v>
      </c>
      <c r="BF5344" s="147">
        <f t="shared" si="1579"/>
        <v>2.7952406008368777E-7</v>
      </c>
      <c r="BG5344" s="159" t="str">
        <f t="shared" si="1580"/>
        <v/>
      </c>
    </row>
    <row r="5345" spans="54:59" ht="20.100000000000001" customHeight="1" x14ac:dyDescent="0.25">
      <c r="BB5345" s="147"/>
      <c r="BC5345" s="147">
        <f t="shared" si="1581"/>
        <v>29.798399999997763</v>
      </c>
      <c r="BD5345" s="163">
        <f t="shared" si="1582"/>
        <v>1.0339413907686224E-4</v>
      </c>
      <c r="BE5345" s="147">
        <f t="shared" si="1583"/>
        <v>2.7878066148668038E-7</v>
      </c>
      <c r="BF5345" s="147">
        <f t="shared" si="1579"/>
        <v>2.7878066148668038E-7</v>
      </c>
      <c r="BG5345" s="159" t="str">
        <f t="shared" si="1580"/>
        <v/>
      </c>
    </row>
    <row r="5346" spans="54:59" ht="20.100000000000001" customHeight="1" x14ac:dyDescent="0.25">
      <c r="BB5346" s="147"/>
      <c r="BC5346" s="147">
        <f t="shared" si="1581"/>
        <v>29.804799999997762</v>
      </c>
      <c r="BD5346" s="163">
        <f t="shared" si="1582"/>
        <v>1.0311535841537556E-4</v>
      </c>
      <c r="BE5346" s="147">
        <f t="shared" si="1583"/>
        <v>2.7803920791299834E-7</v>
      </c>
      <c r="BF5346" s="147">
        <f t="shared" si="1579"/>
        <v>2.7803920791299834E-7</v>
      </c>
      <c r="BG5346" s="159" t="str">
        <f t="shared" si="1580"/>
        <v/>
      </c>
    </row>
    <row r="5347" spans="54:59" ht="20.100000000000001" customHeight="1" x14ac:dyDescent="0.25">
      <c r="BB5347" s="147"/>
      <c r="BC5347" s="147">
        <f t="shared" si="1581"/>
        <v>29.811199999997761</v>
      </c>
      <c r="BD5347" s="163">
        <f t="shared" si="1582"/>
        <v>1.0283731920746256E-4</v>
      </c>
      <c r="BE5347" s="147">
        <f t="shared" si="1583"/>
        <v>2.7729969437284509E-7</v>
      </c>
      <c r="BF5347" s="147">
        <f t="shared" si="1579"/>
        <v>2.7729969437284509E-7</v>
      </c>
      <c r="BG5347" s="159" t="str">
        <f t="shared" si="1580"/>
        <v/>
      </c>
    </row>
    <row r="5348" spans="54:59" ht="20.100000000000001" customHeight="1" x14ac:dyDescent="0.25">
      <c r="BB5348" s="147"/>
      <c r="BC5348" s="147">
        <f t="shared" si="1581"/>
        <v>29.817599999997761</v>
      </c>
      <c r="BD5348" s="163">
        <f t="shared" si="1582"/>
        <v>1.0256001951308972E-4</v>
      </c>
      <c r="BE5348" s="147">
        <f t="shared" si="1583"/>
        <v>2.7656211589125053E-7</v>
      </c>
      <c r="BF5348" s="147">
        <f t="shared" si="1579"/>
        <v>2.7656211589125053E-7</v>
      </c>
      <c r="BG5348" s="159" t="str">
        <f t="shared" si="1580"/>
        <v/>
      </c>
    </row>
    <row r="5349" spans="54:59" ht="20.100000000000001" customHeight="1" x14ac:dyDescent="0.25">
      <c r="BB5349" s="147"/>
      <c r="BC5349" s="147">
        <f t="shared" si="1581"/>
        <v>29.82399999999776</v>
      </c>
      <c r="BD5349" s="163">
        <f t="shared" si="1582"/>
        <v>1.0228345739719847E-4</v>
      </c>
      <c r="BE5349" s="147">
        <f t="shared" si="1583"/>
        <v>2.7582646750401885E-7</v>
      </c>
      <c r="BF5349" s="147">
        <f t="shared" si="1579"/>
        <v>2.7582646750401885E-7</v>
      </c>
      <c r="BG5349" s="159" t="str">
        <f t="shared" si="1580"/>
        <v/>
      </c>
    </row>
    <row r="5350" spans="54:59" ht="20.100000000000001" customHeight="1" x14ac:dyDescent="0.25">
      <c r="BB5350" s="147"/>
      <c r="BC5350" s="147">
        <f t="shared" si="1581"/>
        <v>29.830399999997759</v>
      </c>
      <c r="BD5350" s="163">
        <f t="shared" si="1582"/>
        <v>1.0200763092969445E-4</v>
      </c>
      <c r="BE5350" s="147">
        <f t="shared" si="1583"/>
        <v>2.7509274426062871E-7</v>
      </c>
      <c r="BF5350" s="147">
        <f t="shared" si="1579"/>
        <v>2.7509274426062871E-7</v>
      </c>
      <c r="BG5350" s="159" t="str">
        <f t="shared" si="1580"/>
        <v/>
      </c>
    </row>
    <row r="5351" spans="54:59" ht="20.100000000000001" customHeight="1" x14ac:dyDescent="0.25">
      <c r="BB5351" s="147"/>
      <c r="BC5351" s="147">
        <f t="shared" si="1581"/>
        <v>29.836799999997758</v>
      </c>
      <c r="BD5351" s="163">
        <f t="shared" si="1582"/>
        <v>1.0173253818543382E-4</v>
      </c>
      <c r="BE5351" s="147">
        <f t="shared" si="1583"/>
        <v>2.7436094122122463E-7</v>
      </c>
      <c r="BF5351" s="147">
        <f t="shared" si="1579"/>
        <v>2.7436094122122463E-7</v>
      </c>
      <c r="BG5351" s="159" t="str">
        <f t="shared" si="1580"/>
        <v/>
      </c>
    </row>
    <row r="5352" spans="54:59" ht="20.100000000000001" customHeight="1" x14ac:dyDescent="0.25">
      <c r="BB5352" s="147"/>
      <c r="BC5352" s="147">
        <f t="shared" si="1581"/>
        <v>29.843199999997758</v>
      </c>
      <c r="BD5352" s="163">
        <f t="shared" si="1582"/>
        <v>1.014581772442126E-4</v>
      </c>
      <c r="BE5352" s="147">
        <f t="shared" si="1583"/>
        <v>2.7363105346007283E-7</v>
      </c>
      <c r="BF5352" s="147">
        <f t="shared" si="1579"/>
        <v>2.7363105346007283E-7</v>
      </c>
      <c r="BG5352" s="159" t="str">
        <f t="shared" si="1580"/>
        <v/>
      </c>
    </row>
    <row r="5353" spans="54:59" ht="20.100000000000001" customHeight="1" x14ac:dyDescent="0.25">
      <c r="BB5353" s="147"/>
      <c r="BC5353" s="147">
        <f t="shared" si="1581"/>
        <v>29.849599999997757</v>
      </c>
      <c r="BD5353" s="163">
        <f t="shared" si="1582"/>
        <v>1.0118454619075252E-4</v>
      </c>
      <c r="BE5353" s="147">
        <f t="shared" si="1583"/>
        <v>2.7290307606321672E-7</v>
      </c>
      <c r="BF5353" s="147">
        <f t="shared" si="1579"/>
        <v>2.7290307606321672E-7</v>
      </c>
      <c r="BG5353" s="159" t="str">
        <f t="shared" si="1580"/>
        <v/>
      </c>
    </row>
    <row r="5354" spans="54:59" ht="20.100000000000001" customHeight="1" x14ac:dyDescent="0.25">
      <c r="BB5354" s="147"/>
      <c r="BC5354" s="147">
        <f t="shared" si="1581"/>
        <v>29.855999999997756</v>
      </c>
      <c r="BD5354" s="163">
        <f t="shared" si="1582"/>
        <v>1.0091164311468931E-4</v>
      </c>
      <c r="BE5354" s="147">
        <f t="shared" si="1583"/>
        <v>2.7217700412781275E-7</v>
      </c>
      <c r="BF5354" s="147">
        <f t="shared" si="1579"/>
        <v>2.7217700412781275E-7</v>
      </c>
      <c r="BG5354" s="159" t="str">
        <f t="shared" si="1580"/>
        <v/>
      </c>
    </row>
    <row r="5355" spans="54:59" ht="20.100000000000001" customHeight="1" x14ac:dyDescent="0.25">
      <c r="BB5355" s="147"/>
      <c r="BC5355" s="147">
        <f t="shared" si="1581"/>
        <v>29.862399999997756</v>
      </c>
      <c r="BD5355" s="163">
        <f t="shared" si="1582"/>
        <v>1.0063946611056149E-4</v>
      </c>
      <c r="BE5355" s="147">
        <f t="shared" si="1583"/>
        <v>2.7145283276509846E-7</v>
      </c>
      <c r="BF5355" s="147">
        <f t="shared" si="1579"/>
        <v>2.7145283276509846E-7</v>
      </c>
      <c r="BG5355" s="159" t="str">
        <f t="shared" si="1580"/>
        <v/>
      </c>
    </row>
    <row r="5356" spans="54:59" ht="20.100000000000001" customHeight="1" x14ac:dyDescent="0.25">
      <c r="BB5356" s="147"/>
      <c r="BC5356" s="147">
        <f t="shared" si="1581"/>
        <v>29.868799999997755</v>
      </c>
      <c r="BD5356" s="163">
        <f t="shared" si="1582"/>
        <v>1.003680132777964E-4</v>
      </c>
      <c r="BE5356" s="147">
        <f t="shared" si="1583"/>
        <v>2.707305570978988E-7</v>
      </c>
      <c r="BF5356" s="147">
        <f t="shared" si="1579"/>
        <v>2.707305570978988E-7</v>
      </c>
      <c r="BG5356" s="159" t="str">
        <f t="shared" si="1580"/>
        <v/>
      </c>
    </row>
    <row r="5357" spans="54:59" ht="20.100000000000001" customHeight="1" x14ac:dyDescent="0.25">
      <c r="BB5357" s="147"/>
      <c r="BC5357" s="147">
        <f t="shared" si="1581"/>
        <v>29.875199999997754</v>
      </c>
      <c r="BD5357" s="163">
        <f t="shared" si="1582"/>
        <v>1.000972827206985E-4</v>
      </c>
      <c r="BE5357" s="147">
        <f t="shared" si="1583"/>
        <v>2.7001017226032796E-7</v>
      </c>
      <c r="BF5357" s="147">
        <f t="shared" si="1579"/>
        <v>2.7001017226032796E-7</v>
      </c>
      <c r="BG5357" s="159" t="str">
        <f t="shared" si="1580"/>
        <v/>
      </c>
    </row>
    <row r="5358" spans="54:59" ht="20.100000000000001" customHeight="1" x14ac:dyDescent="0.25">
      <c r="BB5358" s="147"/>
      <c r="BC5358" s="147">
        <f t="shared" si="1581"/>
        <v>29.881599999997754</v>
      </c>
      <c r="BD5358" s="163">
        <f t="shared" si="1582"/>
        <v>9.9827272548438169E-5</v>
      </c>
      <c r="BE5358" s="147">
        <f t="shared" si="1583"/>
        <v>2.6929167340017466E-7</v>
      </c>
      <c r="BF5358" s="147">
        <f t="shared" si="1579"/>
        <v>2.6929167340017466E-7</v>
      </c>
      <c r="BG5358" s="159" t="str">
        <f t="shared" si="1580"/>
        <v/>
      </c>
    </row>
    <row r="5359" spans="54:59" ht="20.100000000000001" customHeight="1" x14ac:dyDescent="0.25">
      <c r="BB5359" s="147"/>
      <c r="BC5359" s="147">
        <f t="shared" si="1581"/>
        <v>29.887999999997753</v>
      </c>
      <c r="BD5359" s="163">
        <f t="shared" si="1582"/>
        <v>9.9557980875037994E-5</v>
      </c>
      <c r="BE5359" s="147">
        <f t="shared" si="1583"/>
        <v>2.6857505567638132E-7</v>
      </c>
      <c r="BF5359" s="147">
        <f t="shared" si="1579"/>
        <v>2.6857505567638132E-7</v>
      </c>
      <c r="BG5359" s="159" t="str">
        <f t="shared" si="1580"/>
        <v/>
      </c>
    </row>
    <row r="5360" spans="54:59" ht="20.100000000000001" customHeight="1" x14ac:dyDescent="0.25">
      <c r="BB5360" s="147"/>
      <c r="BC5360" s="147">
        <f t="shared" si="1581"/>
        <v>29.894399999997752</v>
      </c>
      <c r="BD5360" s="163">
        <f t="shared" si="1582"/>
        <v>9.9289405819361613E-5</v>
      </c>
      <c r="BE5360" s="147">
        <f t="shared" si="1583"/>
        <v>2.6786031425962687E-7</v>
      </c>
      <c r="BF5360" s="147">
        <f t="shared" si="1579"/>
        <v>2.6786031425962687E-7</v>
      </c>
      <c r="BG5360" s="159" t="str">
        <f t="shared" si="1580"/>
        <v/>
      </c>
    </row>
    <row r="5361" spans="54:59" ht="20.100000000000001" customHeight="1" x14ac:dyDescent="0.25">
      <c r="BB5361" s="147"/>
      <c r="BC5361" s="147">
        <f t="shared" si="1581"/>
        <v>29.900799999997751</v>
      </c>
      <c r="BD5361" s="163">
        <f t="shared" si="1582"/>
        <v>9.9021545505101986E-5</v>
      </c>
      <c r="BE5361" s="147">
        <f t="shared" si="1583"/>
        <v>2.6714744433434603E-7</v>
      </c>
      <c r="BF5361" s="147">
        <f t="shared" ref="BF5361:BF5424" si="1584">IF(BD5361&lt;(1-$BB$693),BE5361,"")</f>
        <v>2.6714744433434603E-7</v>
      </c>
      <c r="BG5361" s="159" t="str">
        <f t="shared" ref="BG5361:BG5424" si="1585">IF(BD5361&lt;(1-$BB$699),BE5361,"")</f>
        <v/>
      </c>
    </row>
    <row r="5362" spans="54:59" ht="20.100000000000001" customHeight="1" x14ac:dyDescent="0.25">
      <c r="BB5362" s="147"/>
      <c r="BC5362" s="147">
        <f t="shared" ref="BC5362:BC5425" si="1586">BC5361+$BF$686</f>
        <v>29.907199999997751</v>
      </c>
      <c r="BD5362" s="163">
        <f t="shared" ref="BD5362:BD5425" si="1587">_xlfn.CHISQ.DIST.RT(BC5362,7)</f>
        <v>9.875439806076764E-5</v>
      </c>
      <c r="BE5362" s="147">
        <f t="shared" ref="BE5362:BE5425" si="1588">BD5362-BD5363</f>
        <v>2.6643644109577492E-7</v>
      </c>
      <c r="BF5362" s="147">
        <f t="shared" si="1584"/>
        <v>2.6643644109577492E-7</v>
      </c>
      <c r="BG5362" s="159" t="str">
        <f t="shared" si="1585"/>
        <v/>
      </c>
    </row>
    <row r="5363" spans="54:59" ht="20.100000000000001" customHeight="1" x14ac:dyDescent="0.25">
      <c r="BB5363" s="147"/>
      <c r="BC5363" s="147">
        <f t="shared" si="1586"/>
        <v>29.91359999999775</v>
      </c>
      <c r="BD5363" s="163">
        <f t="shared" si="1587"/>
        <v>9.8487961619671865E-5</v>
      </c>
      <c r="BE5363" s="147">
        <f t="shared" si="1588"/>
        <v>2.6572729975121137E-7</v>
      </c>
      <c r="BF5363" s="147">
        <f t="shared" si="1584"/>
        <v>2.6572729975121137E-7</v>
      </c>
      <c r="BG5363" s="159" t="str">
        <f t="shared" si="1585"/>
        <v/>
      </c>
    </row>
    <row r="5364" spans="54:59" ht="20.100000000000001" customHeight="1" x14ac:dyDescent="0.25">
      <c r="BB5364" s="147"/>
      <c r="BC5364" s="147">
        <f t="shared" si="1586"/>
        <v>29.919999999997749</v>
      </c>
      <c r="BD5364" s="163">
        <f t="shared" si="1587"/>
        <v>9.8222234319920654E-5</v>
      </c>
      <c r="BE5364" s="147">
        <f t="shared" si="1588"/>
        <v>2.6502001552027249E-7</v>
      </c>
      <c r="BF5364" s="147">
        <f t="shared" si="1584"/>
        <v>2.6502001552027249E-7</v>
      </c>
      <c r="BG5364" s="159" t="str">
        <f t="shared" si="1585"/>
        <v/>
      </c>
    </row>
    <row r="5365" spans="54:59" ht="20.100000000000001" customHeight="1" x14ac:dyDescent="0.25">
      <c r="BB5365" s="147"/>
      <c r="BC5365" s="147">
        <f t="shared" si="1586"/>
        <v>29.926399999997749</v>
      </c>
      <c r="BD5365" s="163">
        <f t="shared" si="1587"/>
        <v>9.7957214304400381E-5</v>
      </c>
      <c r="BE5365" s="147">
        <f t="shared" si="1588"/>
        <v>2.6431458363408147E-7</v>
      </c>
      <c r="BF5365" s="147">
        <f t="shared" si="1584"/>
        <v>2.6431458363408147E-7</v>
      </c>
      <c r="BG5365" s="159" t="str">
        <f t="shared" si="1585"/>
        <v/>
      </c>
    </row>
    <row r="5366" spans="54:59" ht="20.100000000000001" customHeight="1" x14ac:dyDescent="0.25">
      <c r="BB5366" s="147"/>
      <c r="BC5366" s="147">
        <f t="shared" si="1586"/>
        <v>29.932799999997748</v>
      </c>
      <c r="BD5366" s="163">
        <f t="shared" si="1587"/>
        <v>9.76928997207663E-5</v>
      </c>
      <c r="BE5366" s="147">
        <f t="shared" si="1588"/>
        <v>2.6361099933669061E-7</v>
      </c>
      <c r="BF5366" s="147">
        <f t="shared" si="1584"/>
        <v>2.6361099933669061E-7</v>
      </c>
      <c r="BG5366" s="159" t="str">
        <f t="shared" si="1585"/>
        <v/>
      </c>
    </row>
    <row r="5367" spans="54:59" ht="20.100000000000001" customHeight="1" x14ac:dyDescent="0.25">
      <c r="BB5367" s="147"/>
      <c r="BC5367" s="147">
        <f t="shared" si="1586"/>
        <v>29.939199999997747</v>
      </c>
      <c r="BD5367" s="163">
        <f t="shared" si="1587"/>
        <v>9.7429288721429609E-5</v>
      </c>
      <c r="BE5367" s="147">
        <f t="shared" si="1588"/>
        <v>2.6290925788315686E-7</v>
      </c>
      <c r="BF5367" s="147">
        <f t="shared" si="1584"/>
        <v>2.6290925788315686E-7</v>
      </c>
      <c r="BG5367" s="159" t="str">
        <f t="shared" si="1585"/>
        <v/>
      </c>
    </row>
    <row r="5368" spans="54:59" ht="20.100000000000001" customHeight="1" x14ac:dyDescent="0.25">
      <c r="BB5368" s="147"/>
      <c r="BC5368" s="147">
        <f t="shared" si="1586"/>
        <v>29.945599999997746</v>
      </c>
      <c r="BD5368" s="163">
        <f t="shared" si="1587"/>
        <v>9.7166379463546452E-5</v>
      </c>
      <c r="BE5368" s="147">
        <f t="shared" si="1588"/>
        <v>2.6220935454044985E-7</v>
      </c>
      <c r="BF5368" s="147">
        <f t="shared" si="1584"/>
        <v>2.6220935454044985E-7</v>
      </c>
      <c r="BG5368" s="159" t="str">
        <f t="shared" si="1585"/>
        <v/>
      </c>
    </row>
    <row r="5369" spans="54:59" ht="20.100000000000001" customHeight="1" x14ac:dyDescent="0.25">
      <c r="BB5369" s="147"/>
      <c r="BC5369" s="147">
        <f t="shared" si="1586"/>
        <v>29.951999999997746</v>
      </c>
      <c r="BD5369" s="163">
        <f t="shared" si="1587"/>
        <v>9.6904170109006002E-5</v>
      </c>
      <c r="BE5369" s="147">
        <f t="shared" si="1588"/>
        <v>2.6151128458872582E-7</v>
      </c>
      <c r="BF5369" s="147">
        <f t="shared" si="1584"/>
        <v>2.6151128458872582E-7</v>
      </c>
      <c r="BG5369" s="159" t="str">
        <f t="shared" si="1585"/>
        <v/>
      </c>
    </row>
    <row r="5370" spans="54:59" ht="20.100000000000001" customHeight="1" x14ac:dyDescent="0.25">
      <c r="BB5370" s="147"/>
      <c r="BC5370" s="147">
        <f t="shared" si="1586"/>
        <v>29.958399999997745</v>
      </c>
      <c r="BD5370" s="163">
        <f t="shared" si="1587"/>
        <v>9.6642658824417277E-5</v>
      </c>
      <c r="BE5370" s="147">
        <f t="shared" si="1588"/>
        <v>2.6081504331747869E-7</v>
      </c>
      <c r="BF5370" s="147">
        <f t="shared" si="1584"/>
        <v>2.6081504331747869E-7</v>
      </c>
      <c r="BG5370" s="159" t="str">
        <f t="shared" si="1585"/>
        <v/>
      </c>
    </row>
    <row r="5371" spans="54:59" ht="20.100000000000001" customHeight="1" x14ac:dyDescent="0.25">
      <c r="BB5371" s="147"/>
      <c r="BC5371" s="147">
        <f t="shared" si="1586"/>
        <v>29.964799999997744</v>
      </c>
      <c r="BD5371" s="163">
        <f t="shared" si="1587"/>
        <v>9.6381843781099798E-5</v>
      </c>
      <c r="BE5371" s="147">
        <f t="shared" si="1588"/>
        <v>2.6012062603071714E-7</v>
      </c>
      <c r="BF5371" s="147">
        <f t="shared" si="1584"/>
        <v>2.6012062603071714E-7</v>
      </c>
      <c r="BG5371" s="159" t="str">
        <f t="shared" si="1585"/>
        <v/>
      </c>
    </row>
    <row r="5372" spans="54:59" ht="20.100000000000001" customHeight="1" x14ac:dyDescent="0.25">
      <c r="BB5372" s="147"/>
      <c r="BC5372" s="147">
        <f t="shared" si="1586"/>
        <v>29.971199999997744</v>
      </c>
      <c r="BD5372" s="163">
        <f t="shared" si="1587"/>
        <v>9.6121723155069081E-5</v>
      </c>
      <c r="BE5372" s="147">
        <f t="shared" si="1588"/>
        <v>2.5942802804184177E-7</v>
      </c>
      <c r="BF5372" s="147">
        <f t="shared" si="1584"/>
        <v>2.5942802804184177E-7</v>
      </c>
      <c r="BG5372" s="159" t="str">
        <f t="shared" si="1585"/>
        <v/>
      </c>
    </row>
    <row r="5373" spans="54:59" ht="20.100000000000001" customHeight="1" x14ac:dyDescent="0.25">
      <c r="BB5373" s="147"/>
      <c r="BC5373" s="147">
        <f t="shared" si="1586"/>
        <v>29.977599999997743</v>
      </c>
      <c r="BD5373" s="163">
        <f t="shared" si="1587"/>
        <v>9.5862295127027239E-5</v>
      </c>
      <c r="BE5373" s="147">
        <f t="shared" si="1588"/>
        <v>2.5873724467804962E-7</v>
      </c>
      <c r="BF5373" s="147">
        <f t="shared" si="1584"/>
        <v>2.5873724467804962E-7</v>
      </c>
      <c r="BG5373" s="159" t="str">
        <f t="shared" si="1585"/>
        <v/>
      </c>
    </row>
    <row r="5374" spans="54:59" ht="20.100000000000001" customHeight="1" x14ac:dyDescent="0.25">
      <c r="BB5374" s="147"/>
      <c r="BC5374" s="147">
        <f t="shared" si="1586"/>
        <v>29.983999999997742</v>
      </c>
      <c r="BD5374" s="163">
        <f t="shared" si="1587"/>
        <v>9.5603557882349189E-5</v>
      </c>
      <c r="BE5374" s="147">
        <f t="shared" si="1588"/>
        <v>2.5804827127689188E-7</v>
      </c>
      <c r="BF5374" s="147">
        <f t="shared" si="1584"/>
        <v>2.5804827127689188E-7</v>
      </c>
      <c r="BG5374" s="159" t="str">
        <f t="shared" si="1585"/>
        <v/>
      </c>
    </row>
    <row r="5375" spans="54:59" ht="20.100000000000001" customHeight="1" x14ac:dyDescent="0.25">
      <c r="BB5375" s="147"/>
      <c r="BC5375" s="147">
        <f t="shared" si="1586"/>
        <v>29.990399999997742</v>
      </c>
      <c r="BD5375" s="163">
        <f t="shared" si="1587"/>
        <v>9.5345509611072298E-5</v>
      </c>
      <c r="BE5375" s="147">
        <f t="shared" si="1588"/>
        <v>2.5736110318795439E-7</v>
      </c>
      <c r="BF5375" s="147">
        <f t="shared" si="1584"/>
        <v>2.5736110318795439E-7</v>
      </c>
      <c r="BG5375" s="159" t="str">
        <f t="shared" si="1585"/>
        <v/>
      </c>
    </row>
    <row r="5376" spans="54:59" ht="20.100000000000001" customHeight="1" x14ac:dyDescent="0.25">
      <c r="BB5376" s="147"/>
      <c r="BC5376" s="147">
        <f t="shared" si="1586"/>
        <v>29.996799999997741</v>
      </c>
      <c r="BD5376" s="163">
        <f t="shared" si="1587"/>
        <v>9.5088148507884343E-5</v>
      </c>
      <c r="BE5376" s="147">
        <f t="shared" si="1588"/>
        <v>2.5667573577246459E-7</v>
      </c>
      <c r="BF5376" s="147">
        <f t="shared" si="1584"/>
        <v>2.5667573577246459E-7</v>
      </c>
      <c r="BG5376" s="159" t="str">
        <f t="shared" si="1585"/>
        <v/>
      </c>
    </row>
    <row r="5377" spans="54:59" ht="20.100000000000001" customHeight="1" x14ac:dyDescent="0.25">
      <c r="BB5377" s="147"/>
      <c r="BC5377" s="147">
        <f t="shared" si="1586"/>
        <v>30.00319999999774</v>
      </c>
      <c r="BD5377" s="163">
        <f t="shared" si="1587"/>
        <v>9.4831472772111879E-5</v>
      </c>
      <c r="BE5377" s="147">
        <f t="shared" si="1588"/>
        <v>2.5599216440433511E-7</v>
      </c>
      <c r="BF5377" s="147">
        <f t="shared" si="1584"/>
        <v>2.5599216440433511E-7</v>
      </c>
      <c r="BG5377" s="159" t="str">
        <f t="shared" si="1585"/>
        <v/>
      </c>
    </row>
    <row r="5378" spans="54:59" ht="20.100000000000001" customHeight="1" x14ac:dyDescent="0.25">
      <c r="BB5378" s="147"/>
      <c r="BC5378" s="147">
        <f t="shared" si="1586"/>
        <v>30.009599999997739</v>
      </c>
      <c r="BD5378" s="163">
        <f t="shared" si="1587"/>
        <v>9.4575480607707543E-5</v>
      </c>
      <c r="BE5378" s="147">
        <f t="shared" si="1588"/>
        <v>2.5531038446632837E-7</v>
      </c>
      <c r="BF5378" s="147">
        <f t="shared" si="1584"/>
        <v>2.5531038446632837E-7</v>
      </c>
      <c r="BG5378" s="159" t="str">
        <f t="shared" si="1585"/>
        <v/>
      </c>
    </row>
    <row r="5379" spans="54:59" ht="20.100000000000001" customHeight="1" x14ac:dyDescent="0.25">
      <c r="BB5379" s="147"/>
      <c r="BC5379" s="147">
        <f t="shared" si="1586"/>
        <v>30.015999999997739</v>
      </c>
      <c r="BD5379" s="163">
        <f t="shared" si="1587"/>
        <v>9.4320170223241215E-5</v>
      </c>
      <c r="BE5379" s="147">
        <f t="shared" si="1588"/>
        <v>2.5463039135645337E-7</v>
      </c>
      <c r="BF5379" s="147">
        <f t="shared" si="1584"/>
        <v>2.5463039135645337E-7</v>
      </c>
      <c r="BG5379" s="159" t="str">
        <f t="shared" si="1585"/>
        <v/>
      </c>
    </row>
    <row r="5380" spans="54:59" ht="20.100000000000001" customHeight="1" x14ac:dyDescent="0.25">
      <c r="BB5380" s="147"/>
      <c r="BC5380" s="147">
        <f t="shared" si="1586"/>
        <v>30.022399999997738</v>
      </c>
      <c r="BD5380" s="163">
        <f t="shared" si="1587"/>
        <v>9.4065539831884762E-5</v>
      </c>
      <c r="BE5380" s="147">
        <f t="shared" si="1588"/>
        <v>2.5395218048137919E-7</v>
      </c>
      <c r="BF5380" s="147">
        <f t="shared" si="1584"/>
        <v>2.5395218048137919E-7</v>
      </c>
      <c r="BG5380" s="159" t="str">
        <f t="shared" si="1585"/>
        <v/>
      </c>
    </row>
    <row r="5381" spans="54:59" ht="20.100000000000001" customHeight="1" x14ac:dyDescent="0.25">
      <c r="BB5381" s="147"/>
      <c r="BC5381" s="147">
        <f t="shared" si="1586"/>
        <v>30.028799999997737</v>
      </c>
      <c r="BD5381" s="163">
        <f t="shared" si="1587"/>
        <v>9.3811587651403383E-5</v>
      </c>
      <c r="BE5381" s="147">
        <f t="shared" si="1588"/>
        <v>2.5327574726013481E-7</v>
      </c>
      <c r="BF5381" s="147">
        <f t="shared" si="1584"/>
        <v>2.5327574726013481E-7</v>
      </c>
      <c r="BG5381" s="159" t="str">
        <f t="shared" si="1585"/>
        <v/>
      </c>
    </row>
    <row r="5382" spans="54:59" ht="20.100000000000001" customHeight="1" x14ac:dyDescent="0.25">
      <c r="BB5382" s="147"/>
      <c r="BC5382" s="147">
        <f t="shared" si="1586"/>
        <v>30.035199999997737</v>
      </c>
      <c r="BD5382" s="163">
        <f t="shared" si="1587"/>
        <v>9.3558311904143248E-5</v>
      </c>
      <c r="BE5382" s="147">
        <f t="shared" si="1588"/>
        <v>2.5260108712410912E-7</v>
      </c>
      <c r="BF5382" s="147">
        <f t="shared" si="1584"/>
        <v>2.5260108712410912E-7</v>
      </c>
      <c r="BG5382" s="159" t="str">
        <f t="shared" si="1585"/>
        <v/>
      </c>
    </row>
    <row r="5383" spans="54:59" ht="20.100000000000001" customHeight="1" x14ac:dyDescent="0.25">
      <c r="BB5383" s="147"/>
      <c r="BC5383" s="147">
        <f t="shared" si="1586"/>
        <v>30.041599999997736</v>
      </c>
      <c r="BD5383" s="163">
        <f t="shared" si="1587"/>
        <v>9.3305710817019139E-5</v>
      </c>
      <c r="BE5383" s="147">
        <f t="shared" si="1588"/>
        <v>2.519281955148554E-7</v>
      </c>
      <c r="BF5383" s="147">
        <f t="shared" si="1584"/>
        <v>2.519281955148554E-7</v>
      </c>
      <c r="BG5383" s="159" t="str">
        <f t="shared" si="1585"/>
        <v/>
      </c>
    </row>
    <row r="5384" spans="54:59" ht="20.100000000000001" customHeight="1" x14ac:dyDescent="0.25">
      <c r="BB5384" s="147"/>
      <c r="BC5384" s="147">
        <f t="shared" si="1586"/>
        <v>30.047999999997735</v>
      </c>
      <c r="BD5384" s="163">
        <f t="shared" si="1587"/>
        <v>9.3053782621504283E-5</v>
      </c>
      <c r="BE5384" s="147">
        <f t="shared" si="1588"/>
        <v>2.5125706788632748E-7</v>
      </c>
      <c r="BF5384" s="147">
        <f t="shared" si="1584"/>
        <v>2.5125706788632748E-7</v>
      </c>
      <c r="BG5384" s="159" t="str">
        <f t="shared" si="1585"/>
        <v/>
      </c>
    </row>
    <row r="5385" spans="54:59" ht="20.100000000000001" customHeight="1" x14ac:dyDescent="0.25">
      <c r="BB5385" s="147"/>
      <c r="BC5385" s="147">
        <f t="shared" si="1586"/>
        <v>30.054399999997734</v>
      </c>
      <c r="BD5385" s="163">
        <f t="shared" si="1587"/>
        <v>9.2802525553617956E-5</v>
      </c>
      <c r="BE5385" s="147">
        <f t="shared" si="1588"/>
        <v>2.5058769970302309E-7</v>
      </c>
      <c r="BF5385" s="147">
        <f t="shared" si="1584"/>
        <v>2.5058769970302309E-7</v>
      </c>
      <c r="BG5385" s="159" t="str">
        <f t="shared" si="1585"/>
        <v/>
      </c>
    </row>
    <row r="5386" spans="54:59" ht="20.100000000000001" customHeight="1" x14ac:dyDescent="0.25">
      <c r="BB5386" s="147"/>
      <c r="BC5386" s="147">
        <f t="shared" si="1586"/>
        <v>30.060799999997734</v>
      </c>
      <c r="BD5386" s="163">
        <f t="shared" si="1587"/>
        <v>9.2551937853914933E-5</v>
      </c>
      <c r="BE5386" s="147">
        <f t="shared" si="1588"/>
        <v>2.4992008644197602E-7</v>
      </c>
      <c r="BF5386" s="147">
        <f t="shared" si="1584"/>
        <v>2.4992008644197602E-7</v>
      </c>
      <c r="BG5386" s="159" t="str">
        <f t="shared" si="1585"/>
        <v/>
      </c>
    </row>
    <row r="5387" spans="54:59" ht="20.100000000000001" customHeight="1" x14ac:dyDescent="0.25">
      <c r="BB5387" s="147"/>
      <c r="BC5387" s="147">
        <f t="shared" si="1586"/>
        <v>30.067199999997733</v>
      </c>
      <c r="BD5387" s="163">
        <f t="shared" si="1587"/>
        <v>9.2302017767472957E-5</v>
      </c>
      <c r="BE5387" s="147">
        <f t="shared" si="1588"/>
        <v>2.4925422359039801E-7</v>
      </c>
      <c r="BF5387" s="147">
        <f t="shared" si="1584"/>
        <v>2.4925422359039801E-7</v>
      </c>
      <c r="BG5387" s="159" t="str">
        <f t="shared" si="1585"/>
        <v/>
      </c>
    </row>
    <row r="5388" spans="54:59" ht="20.100000000000001" customHeight="1" x14ac:dyDescent="0.25">
      <c r="BB5388" s="147"/>
      <c r="BC5388" s="147">
        <f t="shared" si="1586"/>
        <v>30.073599999997732</v>
      </c>
      <c r="BD5388" s="163">
        <f t="shared" si="1587"/>
        <v>9.2052763543882559E-5</v>
      </c>
      <c r="BE5388" s="147">
        <f t="shared" si="1588"/>
        <v>2.4859010664753545E-7</v>
      </c>
      <c r="BF5388" s="147">
        <f t="shared" si="1584"/>
        <v>2.4859010664753545E-7</v>
      </c>
      <c r="BG5388" s="159" t="str">
        <f t="shared" si="1585"/>
        <v/>
      </c>
    </row>
    <row r="5389" spans="54:59" ht="20.100000000000001" customHeight="1" x14ac:dyDescent="0.25">
      <c r="BB5389" s="147"/>
      <c r="BC5389" s="147">
        <f t="shared" si="1586"/>
        <v>30.079999999997732</v>
      </c>
      <c r="BD5389" s="163">
        <f t="shared" si="1587"/>
        <v>9.1804173437235023E-5</v>
      </c>
      <c r="BE5389" s="147">
        <f t="shared" si="1588"/>
        <v>2.4792773112380202E-7</v>
      </c>
      <c r="BF5389" s="147">
        <f t="shared" si="1584"/>
        <v>2.4792773112380202E-7</v>
      </c>
      <c r="BG5389" s="159" t="str">
        <f t="shared" si="1585"/>
        <v/>
      </c>
    </row>
    <row r="5390" spans="54:59" ht="20.100000000000001" customHeight="1" x14ac:dyDescent="0.25">
      <c r="BB5390" s="147"/>
      <c r="BC5390" s="147">
        <f t="shared" si="1586"/>
        <v>30.086399999997731</v>
      </c>
      <c r="BD5390" s="163">
        <f t="shared" si="1587"/>
        <v>9.1556245706111221E-5</v>
      </c>
      <c r="BE5390" s="147">
        <f t="shared" si="1588"/>
        <v>2.4726709254054827E-7</v>
      </c>
      <c r="BF5390" s="147">
        <f t="shared" si="1584"/>
        <v>2.4726709254054827E-7</v>
      </c>
      <c r="BG5390" s="159" t="str">
        <f t="shared" si="1585"/>
        <v/>
      </c>
    </row>
    <row r="5391" spans="54:59" ht="20.100000000000001" customHeight="1" x14ac:dyDescent="0.25">
      <c r="BB5391" s="147"/>
      <c r="BC5391" s="147">
        <f t="shared" si="1586"/>
        <v>30.09279999999773</v>
      </c>
      <c r="BD5391" s="163">
        <f t="shared" si="1587"/>
        <v>9.1308978613570673E-5</v>
      </c>
      <c r="BE5391" s="147">
        <f t="shared" si="1588"/>
        <v>2.466081864306173E-7</v>
      </c>
      <c r="BF5391" s="147">
        <f t="shared" si="1584"/>
        <v>2.466081864306173E-7</v>
      </c>
      <c r="BG5391" s="159" t="str">
        <f t="shared" si="1585"/>
        <v/>
      </c>
    </row>
    <row r="5392" spans="54:59" ht="20.100000000000001" customHeight="1" x14ac:dyDescent="0.25">
      <c r="BB5392" s="147"/>
      <c r="BC5392" s="147">
        <f t="shared" si="1586"/>
        <v>30.09919999999773</v>
      </c>
      <c r="BD5392" s="163">
        <f t="shared" si="1587"/>
        <v>9.1062370427140056E-5</v>
      </c>
      <c r="BE5392" s="147">
        <f t="shared" si="1588"/>
        <v>2.4595100833860227E-7</v>
      </c>
      <c r="BF5392" s="147">
        <f t="shared" si="1584"/>
        <v>2.4595100833860227E-7</v>
      </c>
      <c r="BG5392" s="159" t="str">
        <f t="shared" si="1585"/>
        <v/>
      </c>
    </row>
    <row r="5393" spans="54:59" ht="20.100000000000001" customHeight="1" x14ac:dyDescent="0.25">
      <c r="BB5393" s="147"/>
      <c r="BC5393" s="147">
        <f t="shared" si="1586"/>
        <v>30.105599999997729</v>
      </c>
      <c r="BD5393" s="163">
        <f t="shared" si="1587"/>
        <v>9.0816419418801453E-5</v>
      </c>
      <c r="BE5393" s="147">
        <f t="shared" si="1588"/>
        <v>2.4529555381936914E-7</v>
      </c>
      <c r="BF5393" s="147">
        <f t="shared" si="1584"/>
        <v>2.4529555381936914E-7</v>
      </c>
      <c r="BG5393" s="159" t="str">
        <f t="shared" si="1585"/>
        <v/>
      </c>
    </row>
    <row r="5394" spans="54:59" ht="20.100000000000001" customHeight="1" x14ac:dyDescent="0.25">
      <c r="BB5394" s="147"/>
      <c r="BC5394" s="147">
        <f t="shared" si="1586"/>
        <v>30.111999999997728</v>
      </c>
      <c r="BD5394" s="163">
        <f t="shared" si="1587"/>
        <v>9.0571123864982084E-5</v>
      </c>
      <c r="BE5394" s="147">
        <f t="shared" si="1588"/>
        <v>2.4464181843885627E-7</v>
      </c>
      <c r="BF5394" s="147">
        <f t="shared" si="1584"/>
        <v>2.4464181843885627E-7</v>
      </c>
      <c r="BG5394" s="159" t="str">
        <f t="shared" si="1585"/>
        <v/>
      </c>
    </row>
    <row r="5395" spans="54:59" ht="20.100000000000001" customHeight="1" x14ac:dyDescent="0.25">
      <c r="BB5395" s="147"/>
      <c r="BC5395" s="147">
        <f t="shared" si="1586"/>
        <v>30.118399999997727</v>
      </c>
      <c r="BD5395" s="163">
        <f t="shared" si="1587"/>
        <v>9.0326482046543228E-5</v>
      </c>
      <c r="BE5395" s="147">
        <f t="shared" si="1588"/>
        <v>2.4398979777519932E-7</v>
      </c>
      <c r="BF5395" s="147">
        <f t="shared" si="1584"/>
        <v>2.4398979777519932E-7</v>
      </c>
      <c r="BG5395" s="159" t="str">
        <f t="shared" si="1585"/>
        <v/>
      </c>
    </row>
    <row r="5396" spans="54:59" ht="20.100000000000001" customHeight="1" x14ac:dyDescent="0.25">
      <c r="BB5396" s="147"/>
      <c r="BC5396" s="147">
        <f t="shared" si="1586"/>
        <v>30.124799999997727</v>
      </c>
      <c r="BD5396" s="163">
        <f t="shared" si="1587"/>
        <v>9.0082492248768029E-5</v>
      </c>
      <c r="BE5396" s="147">
        <f t="shared" si="1588"/>
        <v>2.4333948741726754E-7</v>
      </c>
      <c r="BF5396" s="147">
        <f t="shared" si="1584"/>
        <v>2.4333948741726754E-7</v>
      </c>
      <c r="BG5396" s="159" t="str">
        <f t="shared" si="1585"/>
        <v/>
      </c>
    </row>
    <row r="5397" spans="54:59" ht="20.100000000000001" customHeight="1" x14ac:dyDescent="0.25">
      <c r="BB5397" s="147"/>
      <c r="BC5397" s="147">
        <f t="shared" si="1586"/>
        <v>30.131199999997726</v>
      </c>
      <c r="BD5397" s="163">
        <f t="shared" si="1587"/>
        <v>8.9839152761350761E-5</v>
      </c>
      <c r="BE5397" s="147">
        <f t="shared" si="1588"/>
        <v>2.4269088296441984E-7</v>
      </c>
      <c r="BF5397" s="147">
        <f t="shared" si="1584"/>
        <v>2.4269088296441984E-7</v>
      </c>
      <c r="BG5397" s="159" t="str">
        <f t="shared" si="1585"/>
        <v/>
      </c>
    </row>
    <row r="5398" spans="54:59" ht="20.100000000000001" customHeight="1" x14ac:dyDescent="0.25">
      <c r="BB5398" s="147"/>
      <c r="BC5398" s="147">
        <f t="shared" si="1586"/>
        <v>30.137599999997725</v>
      </c>
      <c r="BD5398" s="163">
        <f t="shared" si="1587"/>
        <v>8.9596461878386341E-5</v>
      </c>
      <c r="BE5398" s="147">
        <f t="shared" si="1588"/>
        <v>2.420439800268978E-7</v>
      </c>
      <c r="BF5398" s="147">
        <f t="shared" si="1584"/>
        <v>2.420439800268978E-7</v>
      </c>
      <c r="BG5398" s="159" t="str">
        <f t="shared" si="1585"/>
        <v/>
      </c>
    </row>
    <row r="5399" spans="54:59" ht="20.100000000000001" customHeight="1" x14ac:dyDescent="0.25">
      <c r="BB5399" s="147"/>
      <c r="BC5399" s="147">
        <f t="shared" si="1586"/>
        <v>30.143999999997725</v>
      </c>
      <c r="BD5399" s="163">
        <f t="shared" si="1587"/>
        <v>8.9354417898359443E-5</v>
      </c>
      <c r="BE5399" s="147">
        <f t="shared" si="1588"/>
        <v>2.4139877422745199E-7</v>
      </c>
      <c r="BF5399" s="147">
        <f t="shared" si="1584"/>
        <v>2.4139877422745199E-7</v>
      </c>
      <c r="BG5399" s="159" t="str">
        <f t="shared" si="1585"/>
        <v/>
      </c>
    </row>
    <row r="5400" spans="54:59" ht="20.100000000000001" customHeight="1" x14ac:dyDescent="0.25">
      <c r="BB5400" s="147"/>
      <c r="BC5400" s="147">
        <f t="shared" si="1586"/>
        <v>30.150399999997724</v>
      </c>
      <c r="BD5400" s="163">
        <f t="shared" si="1587"/>
        <v>8.9113019124131991E-5</v>
      </c>
      <c r="BE5400" s="147">
        <f t="shared" si="1588"/>
        <v>2.4075526119813001E-7</v>
      </c>
      <c r="BF5400" s="147">
        <f t="shared" si="1584"/>
        <v>2.4075526119813001E-7</v>
      </c>
      <c r="BG5400" s="159" t="str">
        <f t="shared" si="1585"/>
        <v/>
      </c>
    </row>
    <row r="5401" spans="54:59" ht="20.100000000000001" customHeight="1" x14ac:dyDescent="0.25">
      <c r="BB5401" s="147"/>
      <c r="BC5401" s="147">
        <f t="shared" si="1586"/>
        <v>30.156799999997723</v>
      </c>
      <c r="BD5401" s="163">
        <f t="shared" si="1587"/>
        <v>8.8872263862933861E-5</v>
      </c>
      <c r="BE5401" s="147">
        <f t="shared" si="1588"/>
        <v>2.4011343658362399E-7</v>
      </c>
      <c r="BF5401" s="147">
        <f t="shared" si="1584"/>
        <v>2.4011343658362399E-7</v>
      </c>
      <c r="BG5401" s="159" t="str">
        <f t="shared" si="1585"/>
        <v/>
      </c>
    </row>
    <row r="5402" spans="54:59" ht="20.100000000000001" customHeight="1" x14ac:dyDescent="0.25">
      <c r="BB5402" s="147"/>
      <c r="BC5402" s="147">
        <f t="shared" si="1586"/>
        <v>30.163199999997723</v>
      </c>
      <c r="BD5402" s="163">
        <f t="shared" si="1587"/>
        <v>8.8632150426350237E-5</v>
      </c>
      <c r="BE5402" s="147">
        <f t="shared" si="1588"/>
        <v>2.3947329603750292E-7</v>
      </c>
      <c r="BF5402" s="147">
        <f t="shared" si="1584"/>
        <v>2.3947329603750292E-7</v>
      </c>
      <c r="BG5402" s="159" t="str">
        <f t="shared" si="1585"/>
        <v/>
      </c>
    </row>
    <row r="5403" spans="54:59" ht="20.100000000000001" customHeight="1" x14ac:dyDescent="0.25">
      <c r="BB5403" s="147"/>
      <c r="BC5403" s="147">
        <f t="shared" si="1586"/>
        <v>30.169599999997722</v>
      </c>
      <c r="BD5403" s="163">
        <f t="shared" si="1587"/>
        <v>8.8392677130312734E-5</v>
      </c>
      <c r="BE5403" s="147">
        <f t="shared" si="1588"/>
        <v>2.3883483522596678E-7</v>
      </c>
      <c r="BF5403" s="147">
        <f t="shared" si="1584"/>
        <v>2.3883483522596678E-7</v>
      </c>
      <c r="BG5403" s="159" t="str">
        <f t="shared" si="1585"/>
        <v/>
      </c>
    </row>
    <row r="5404" spans="54:59" ht="20.100000000000001" customHeight="1" x14ac:dyDescent="0.25">
      <c r="BB5404" s="147"/>
      <c r="BC5404" s="147">
        <f t="shared" si="1586"/>
        <v>30.175999999997721</v>
      </c>
      <c r="BD5404" s="163">
        <f t="shared" si="1587"/>
        <v>8.8153842295086768E-5</v>
      </c>
      <c r="BE5404" s="147">
        <f t="shared" si="1588"/>
        <v>2.3819804982577297E-7</v>
      </c>
      <c r="BF5404" s="147">
        <f t="shared" si="1584"/>
        <v>2.3819804982577297E-7</v>
      </c>
      <c r="BG5404" s="159" t="str">
        <f t="shared" si="1585"/>
        <v/>
      </c>
    </row>
    <row r="5405" spans="54:59" ht="20.100000000000001" customHeight="1" x14ac:dyDescent="0.25">
      <c r="BB5405" s="147"/>
      <c r="BC5405" s="147">
        <f t="shared" si="1586"/>
        <v>30.18239999999772</v>
      </c>
      <c r="BD5405" s="163">
        <f t="shared" si="1587"/>
        <v>8.7915644245260995E-5</v>
      </c>
      <c r="BE5405" s="147">
        <f t="shared" si="1588"/>
        <v>2.3756293552389747E-7</v>
      </c>
      <c r="BF5405" s="147">
        <f t="shared" si="1584"/>
        <v>2.3756293552389747E-7</v>
      </c>
      <c r="BG5405" s="159" t="str">
        <f t="shared" si="1585"/>
        <v/>
      </c>
    </row>
    <row r="5406" spans="54:59" ht="20.100000000000001" customHeight="1" x14ac:dyDescent="0.25">
      <c r="BB5406" s="147"/>
      <c r="BC5406" s="147">
        <f t="shared" si="1586"/>
        <v>30.18879999999772</v>
      </c>
      <c r="BD5406" s="163">
        <f t="shared" si="1587"/>
        <v>8.7678081309737097E-5</v>
      </c>
      <c r="BE5406" s="147">
        <f t="shared" si="1588"/>
        <v>2.3692948801878173E-7</v>
      </c>
      <c r="BF5406" s="147">
        <f t="shared" si="1584"/>
        <v>2.3692948801878173E-7</v>
      </c>
      <c r="BG5406" s="159" t="str">
        <f t="shared" si="1585"/>
        <v/>
      </c>
    </row>
    <row r="5407" spans="54:59" ht="20.100000000000001" customHeight="1" x14ac:dyDescent="0.25">
      <c r="BB5407" s="147"/>
      <c r="BC5407" s="147">
        <f t="shared" si="1586"/>
        <v>30.195199999997719</v>
      </c>
      <c r="BD5407" s="163">
        <f t="shared" si="1587"/>
        <v>8.7441151821718316E-5</v>
      </c>
      <c r="BE5407" s="147">
        <f t="shared" si="1588"/>
        <v>2.3629770301931616E-7</v>
      </c>
      <c r="BF5407" s="147">
        <f t="shared" si="1584"/>
        <v>2.3629770301931616E-7</v>
      </c>
      <c r="BG5407" s="159" t="str">
        <f t="shared" si="1585"/>
        <v/>
      </c>
    </row>
    <row r="5408" spans="54:59" ht="20.100000000000001" customHeight="1" x14ac:dyDescent="0.25">
      <c r="BB5408" s="147"/>
      <c r="BC5408" s="147">
        <f t="shared" si="1586"/>
        <v>30.201599999997718</v>
      </c>
      <c r="BD5408" s="163">
        <f t="shared" si="1587"/>
        <v>8.7204854118698999E-5</v>
      </c>
      <c r="BE5408" s="147">
        <f t="shared" si="1588"/>
        <v>2.3566757624497573E-7</v>
      </c>
      <c r="BF5408" s="147">
        <f t="shared" si="1584"/>
        <v>2.3566757624497573E-7</v>
      </c>
      <c r="BG5408" s="159" t="str">
        <f t="shared" si="1585"/>
        <v/>
      </c>
    </row>
    <row r="5409" spans="54:59" ht="20.100000000000001" customHeight="1" x14ac:dyDescent="0.25">
      <c r="BB5409" s="147"/>
      <c r="BC5409" s="147">
        <f t="shared" si="1586"/>
        <v>30.207999999997718</v>
      </c>
      <c r="BD5409" s="163">
        <f t="shared" si="1587"/>
        <v>8.6969186542454024E-5</v>
      </c>
      <c r="BE5409" s="147">
        <f t="shared" si="1588"/>
        <v>2.3503910342745978E-7</v>
      </c>
      <c r="BF5409" s="147">
        <f t="shared" si="1584"/>
        <v>2.3503910342745978E-7</v>
      </c>
      <c r="BG5409" s="159" t="str">
        <f t="shared" si="1585"/>
        <v/>
      </c>
    </row>
    <row r="5410" spans="54:59" ht="20.100000000000001" customHeight="1" x14ac:dyDescent="0.25">
      <c r="BB5410" s="147"/>
      <c r="BC5410" s="147">
        <f t="shared" si="1586"/>
        <v>30.214399999997717</v>
      </c>
      <c r="BD5410" s="163">
        <f t="shared" si="1587"/>
        <v>8.6734147439026564E-5</v>
      </c>
      <c r="BE5410" s="147">
        <f t="shared" si="1588"/>
        <v>2.3441228030672112E-7</v>
      </c>
      <c r="BF5410" s="147">
        <f t="shared" si="1584"/>
        <v>2.3441228030672112E-7</v>
      </c>
      <c r="BG5410" s="159" t="str">
        <f t="shared" si="1585"/>
        <v/>
      </c>
    </row>
    <row r="5411" spans="54:59" ht="20.100000000000001" customHeight="1" x14ac:dyDescent="0.25">
      <c r="BB5411" s="147"/>
      <c r="BC5411" s="147">
        <f t="shared" si="1586"/>
        <v>30.220799999997716</v>
      </c>
      <c r="BD5411" s="163">
        <f t="shared" si="1587"/>
        <v>8.6499735158719843E-5</v>
      </c>
      <c r="BE5411" s="147">
        <f t="shared" si="1588"/>
        <v>2.3378710263593984E-7</v>
      </c>
      <c r="BF5411" s="147">
        <f t="shared" si="1584"/>
        <v>2.3378710263593984E-7</v>
      </c>
      <c r="BG5411" s="159" t="str">
        <f t="shared" si="1585"/>
        <v/>
      </c>
    </row>
    <row r="5412" spans="54:59" ht="20.100000000000001" customHeight="1" x14ac:dyDescent="0.25">
      <c r="BB5412" s="147"/>
      <c r="BC5412" s="147">
        <f t="shared" si="1586"/>
        <v>30.227199999997715</v>
      </c>
      <c r="BD5412" s="163">
        <f t="shared" si="1587"/>
        <v>8.6265948056083903E-5</v>
      </c>
      <c r="BE5412" s="147">
        <f t="shared" si="1588"/>
        <v>2.3316356617652243E-7</v>
      </c>
      <c r="BF5412" s="147">
        <f t="shared" si="1584"/>
        <v>2.3316356617652243E-7</v>
      </c>
      <c r="BG5412" s="159" t="str">
        <f t="shared" si="1585"/>
        <v/>
      </c>
    </row>
    <row r="5413" spans="54:59" ht="20.100000000000001" customHeight="1" x14ac:dyDescent="0.25">
      <c r="BB5413" s="147"/>
      <c r="BC5413" s="147">
        <f t="shared" si="1586"/>
        <v>30.233599999997715</v>
      </c>
      <c r="BD5413" s="163">
        <f t="shared" si="1587"/>
        <v>8.603278448990738E-5</v>
      </c>
      <c r="BE5413" s="147">
        <f t="shared" si="1588"/>
        <v>2.3254166670345498E-7</v>
      </c>
      <c r="BF5413" s="147">
        <f t="shared" si="1584"/>
        <v>2.3254166670345498E-7</v>
      </c>
      <c r="BG5413" s="159" t="str">
        <f t="shared" si="1585"/>
        <v/>
      </c>
    </row>
    <row r="5414" spans="54:59" ht="20.100000000000001" customHeight="1" x14ac:dyDescent="0.25">
      <c r="BB5414" s="147"/>
      <c r="BC5414" s="147">
        <f t="shared" si="1586"/>
        <v>30.239999999997714</v>
      </c>
      <c r="BD5414" s="163">
        <f t="shared" si="1587"/>
        <v>8.5800242823203925E-5</v>
      </c>
      <c r="BE5414" s="147">
        <f t="shared" si="1588"/>
        <v>2.3192139999890645E-7</v>
      </c>
      <c r="BF5414" s="147">
        <f t="shared" si="1584"/>
        <v>2.3192139999890645E-7</v>
      </c>
      <c r="BG5414" s="159" t="str">
        <f t="shared" si="1585"/>
        <v/>
      </c>
    </row>
    <row r="5415" spans="54:59" ht="20.100000000000001" customHeight="1" x14ac:dyDescent="0.25">
      <c r="BB5415" s="147"/>
      <c r="BC5415" s="147">
        <f t="shared" si="1586"/>
        <v>30.246399999997713</v>
      </c>
      <c r="BD5415" s="163">
        <f t="shared" si="1587"/>
        <v>8.5568321423205019E-5</v>
      </c>
      <c r="BE5415" s="147">
        <f t="shared" si="1588"/>
        <v>2.313027618590862E-7</v>
      </c>
      <c r="BF5415" s="147">
        <f t="shared" si="1584"/>
        <v>2.313027618590862E-7</v>
      </c>
      <c r="BG5415" s="159" t="str">
        <f t="shared" si="1585"/>
        <v/>
      </c>
    </row>
    <row r="5416" spans="54:59" ht="20.100000000000001" customHeight="1" x14ac:dyDescent="0.25">
      <c r="BB5416" s="147"/>
      <c r="BC5416" s="147">
        <f t="shared" si="1586"/>
        <v>30.252799999997713</v>
      </c>
      <c r="BD5416" s="163">
        <f t="shared" si="1587"/>
        <v>8.5337018661345933E-5</v>
      </c>
      <c r="BE5416" s="147">
        <f t="shared" si="1588"/>
        <v>2.3068574808790142E-7</v>
      </c>
      <c r="BF5416" s="147">
        <f t="shared" si="1584"/>
        <v>2.3068574808790142E-7</v>
      </c>
      <c r="BG5416" s="159" t="str">
        <f t="shared" si="1585"/>
        <v/>
      </c>
    </row>
    <row r="5417" spans="54:59" ht="20.100000000000001" customHeight="1" x14ac:dyDescent="0.25">
      <c r="BB5417" s="147"/>
      <c r="BC5417" s="147">
        <f t="shared" si="1586"/>
        <v>30.259199999997712</v>
      </c>
      <c r="BD5417" s="163">
        <f t="shared" si="1587"/>
        <v>8.5106332913258031E-5</v>
      </c>
      <c r="BE5417" s="147">
        <f t="shared" si="1588"/>
        <v>2.3007035450189027E-7</v>
      </c>
      <c r="BF5417" s="147">
        <f t="shared" si="1584"/>
        <v>2.3007035450189027E-7</v>
      </c>
      <c r="BG5417" s="159" t="str">
        <f t="shared" si="1585"/>
        <v/>
      </c>
    </row>
    <row r="5418" spans="54:59" ht="20.100000000000001" customHeight="1" x14ac:dyDescent="0.25">
      <c r="BB5418" s="147"/>
      <c r="BC5418" s="147">
        <f t="shared" si="1586"/>
        <v>30.265599999997711</v>
      </c>
      <c r="BD5418" s="163">
        <f t="shared" si="1587"/>
        <v>8.4876262558756141E-5</v>
      </c>
      <c r="BE5418" s="147">
        <f t="shared" si="1588"/>
        <v>2.2945657692709123E-7</v>
      </c>
      <c r="BF5418" s="147">
        <f t="shared" si="1584"/>
        <v>2.2945657692709123E-7</v>
      </c>
      <c r="BG5418" s="159" t="str">
        <f t="shared" si="1585"/>
        <v/>
      </c>
    </row>
    <row r="5419" spans="54:59" ht="20.100000000000001" customHeight="1" x14ac:dyDescent="0.25">
      <c r="BB5419" s="147"/>
      <c r="BC5419" s="147">
        <f t="shared" si="1586"/>
        <v>30.271999999997711</v>
      </c>
      <c r="BD5419" s="163">
        <f t="shared" si="1587"/>
        <v>8.464680598182905E-5</v>
      </c>
      <c r="BE5419" s="147">
        <f t="shared" si="1588"/>
        <v>2.2884441119965296E-7</v>
      </c>
      <c r="BF5419" s="147">
        <f t="shared" si="1584"/>
        <v>2.2884441119965296E-7</v>
      </c>
      <c r="BG5419" s="159" t="str">
        <f t="shared" si="1585"/>
        <v/>
      </c>
    </row>
    <row r="5420" spans="54:59" ht="20.100000000000001" customHeight="1" x14ac:dyDescent="0.25">
      <c r="BB5420" s="147"/>
      <c r="BC5420" s="147">
        <f t="shared" si="1586"/>
        <v>30.27839999999771</v>
      </c>
      <c r="BD5420" s="163">
        <f t="shared" si="1587"/>
        <v>8.4417961570629397E-5</v>
      </c>
      <c r="BE5420" s="147">
        <f t="shared" si="1588"/>
        <v>2.2823385316748772E-7</v>
      </c>
      <c r="BF5420" s="147">
        <f t="shared" si="1584"/>
        <v>2.2823385316748772E-7</v>
      </c>
      <c r="BG5420" s="159" t="str">
        <f t="shared" si="1585"/>
        <v/>
      </c>
    </row>
    <row r="5421" spans="54:59" ht="20.100000000000001" customHeight="1" x14ac:dyDescent="0.25">
      <c r="BB5421" s="147"/>
      <c r="BC5421" s="147">
        <f t="shared" si="1586"/>
        <v>30.284799999997709</v>
      </c>
      <c r="BD5421" s="163">
        <f t="shared" si="1587"/>
        <v>8.4189727717461909E-5</v>
      </c>
      <c r="BE5421" s="147">
        <f t="shared" si="1588"/>
        <v>2.2762489868789965E-7</v>
      </c>
      <c r="BF5421" s="147">
        <f t="shared" si="1584"/>
        <v>2.2762489868789965E-7</v>
      </c>
      <c r="BG5421" s="159" t="str">
        <f t="shared" si="1585"/>
        <v/>
      </c>
    </row>
    <row r="5422" spans="54:59" ht="20.100000000000001" customHeight="1" x14ac:dyDescent="0.25">
      <c r="BB5422" s="147"/>
      <c r="BC5422" s="147">
        <f t="shared" si="1586"/>
        <v>30.291199999997708</v>
      </c>
      <c r="BD5422" s="163">
        <f t="shared" si="1587"/>
        <v>8.396210281877401E-5</v>
      </c>
      <c r="BE5422" s="147">
        <f t="shared" si="1588"/>
        <v>2.2701754362915692E-7</v>
      </c>
      <c r="BF5422" s="147">
        <f t="shared" si="1584"/>
        <v>2.2701754362915692E-7</v>
      </c>
      <c r="BG5422" s="159" t="str">
        <f t="shared" si="1585"/>
        <v/>
      </c>
    </row>
    <row r="5423" spans="54:59" ht="20.100000000000001" customHeight="1" x14ac:dyDescent="0.25">
      <c r="BB5423" s="147"/>
      <c r="BC5423" s="147">
        <f t="shared" si="1586"/>
        <v>30.297599999997708</v>
      </c>
      <c r="BD5423" s="163">
        <f t="shared" si="1587"/>
        <v>8.3735085275144853E-5</v>
      </c>
      <c r="BE5423" s="147">
        <f t="shared" si="1588"/>
        <v>2.2641178386965141E-7</v>
      </c>
      <c r="BF5423" s="147">
        <f t="shared" si="1584"/>
        <v>2.2641178386965141E-7</v>
      </c>
      <c r="BG5423" s="159" t="str">
        <f t="shared" si="1585"/>
        <v/>
      </c>
    </row>
    <row r="5424" spans="54:59" ht="20.100000000000001" customHeight="1" x14ac:dyDescent="0.25">
      <c r="BB5424" s="147"/>
      <c r="BC5424" s="147">
        <f t="shared" si="1586"/>
        <v>30.303999999997707</v>
      </c>
      <c r="BD5424" s="163">
        <f t="shared" si="1587"/>
        <v>8.3508673491275201E-5</v>
      </c>
      <c r="BE5424" s="147">
        <f t="shared" si="1588"/>
        <v>2.2580761529810203E-7</v>
      </c>
      <c r="BF5424" s="147">
        <f t="shared" si="1584"/>
        <v>2.2580761529810203E-7</v>
      </c>
      <c r="BG5424" s="159" t="str">
        <f t="shared" si="1585"/>
        <v/>
      </c>
    </row>
    <row r="5425" spans="54:59" ht="20.100000000000001" customHeight="1" x14ac:dyDescent="0.25">
      <c r="BB5425" s="147"/>
      <c r="BC5425" s="147">
        <f t="shared" si="1586"/>
        <v>30.310399999997706</v>
      </c>
      <c r="BD5425" s="163">
        <f t="shared" si="1587"/>
        <v>8.3282865875977099E-5</v>
      </c>
      <c r="BE5425" s="147">
        <f t="shared" si="1588"/>
        <v>2.2520503381358184E-7</v>
      </c>
      <c r="BF5425" s="147">
        <f t="shared" ref="BF5425:BF5488" si="1589">IF(BD5425&lt;(1-$BB$693),BE5425,"")</f>
        <v>2.2520503381358184E-7</v>
      </c>
      <c r="BG5425" s="159" t="str">
        <f t="shared" ref="BG5425:BG5488" si="1590">IF(BD5425&lt;(1-$BB$699),BE5425,"")</f>
        <v/>
      </c>
    </row>
    <row r="5426" spans="54:59" ht="20.100000000000001" customHeight="1" x14ac:dyDescent="0.25">
      <c r="BB5426" s="147"/>
      <c r="BC5426" s="147">
        <f t="shared" ref="BC5426:BC5489" si="1591">BC5425+$BF$686</f>
        <v>30.316799999997706</v>
      </c>
      <c r="BD5426" s="163">
        <f t="shared" ref="BD5426:BD5489" si="1592">_xlfn.CHISQ.DIST.RT(BC5426,7)</f>
        <v>8.3057660842163517E-5</v>
      </c>
      <c r="BE5426" s="147">
        <f t="shared" ref="BE5426:BE5489" si="1593">BD5426-BD5427</f>
        <v>2.2460403532615497E-7</v>
      </c>
      <c r="BF5426" s="147">
        <f t="shared" si="1589"/>
        <v>2.2460403532615497E-7</v>
      </c>
      <c r="BG5426" s="159" t="str">
        <f t="shared" si="1590"/>
        <v/>
      </c>
    </row>
    <row r="5427" spans="54:59" ht="20.100000000000001" customHeight="1" x14ac:dyDescent="0.25">
      <c r="BB5427" s="147"/>
      <c r="BC5427" s="147">
        <f t="shared" si="1591"/>
        <v>30.323199999997705</v>
      </c>
      <c r="BD5427" s="163">
        <f t="shared" si="1592"/>
        <v>8.2833056806837362E-5</v>
      </c>
      <c r="BE5427" s="147">
        <f t="shared" si="1593"/>
        <v>2.2400461575520971E-7</v>
      </c>
      <c r="BF5427" s="147">
        <f t="shared" si="1589"/>
        <v>2.2400461575520971E-7</v>
      </c>
      <c r="BG5427" s="159" t="str">
        <f t="shared" si="1590"/>
        <v/>
      </c>
    </row>
    <row r="5428" spans="54:59" ht="20.100000000000001" customHeight="1" x14ac:dyDescent="0.25">
      <c r="BB5428" s="147"/>
      <c r="BC5428" s="147">
        <f t="shared" si="1591"/>
        <v>30.329599999997704</v>
      </c>
      <c r="BD5428" s="163">
        <f t="shared" si="1592"/>
        <v>8.2609052191082153E-5</v>
      </c>
      <c r="BE5428" s="147">
        <f t="shared" si="1593"/>
        <v>2.2340677103039361E-7</v>
      </c>
      <c r="BF5428" s="147">
        <f t="shared" si="1589"/>
        <v>2.2340677103039361E-7</v>
      </c>
      <c r="BG5428" s="159" t="str">
        <f t="shared" si="1590"/>
        <v/>
      </c>
    </row>
    <row r="5429" spans="54:59" ht="20.100000000000001" customHeight="1" x14ac:dyDescent="0.25">
      <c r="BB5429" s="147"/>
      <c r="BC5429" s="147">
        <f t="shared" si="1591"/>
        <v>30.335999999997703</v>
      </c>
      <c r="BD5429" s="163">
        <f t="shared" si="1592"/>
        <v>8.2385645420051759E-5</v>
      </c>
      <c r="BE5429" s="147">
        <f t="shared" si="1593"/>
        <v>2.2281049709342951E-7</v>
      </c>
      <c r="BF5429" s="147">
        <f t="shared" si="1589"/>
        <v>2.2281049709342951E-7</v>
      </c>
      <c r="BG5429" s="159" t="str">
        <f t="shared" si="1590"/>
        <v/>
      </c>
    </row>
    <row r="5430" spans="54:59" ht="20.100000000000001" customHeight="1" x14ac:dyDescent="0.25">
      <c r="BB5430" s="147"/>
      <c r="BC5430" s="147">
        <f t="shared" si="1591"/>
        <v>30.342399999997703</v>
      </c>
      <c r="BD5430" s="163">
        <f t="shared" si="1592"/>
        <v>8.216283492295833E-5</v>
      </c>
      <c r="BE5430" s="147">
        <f t="shared" si="1593"/>
        <v>2.2221578989304691E-7</v>
      </c>
      <c r="BF5430" s="147">
        <f t="shared" si="1589"/>
        <v>2.2221578989304691E-7</v>
      </c>
      <c r="BG5430" s="159" t="str">
        <f t="shared" si="1590"/>
        <v/>
      </c>
    </row>
    <row r="5431" spans="54:59" ht="20.100000000000001" customHeight="1" x14ac:dyDescent="0.25">
      <c r="BB5431" s="147"/>
      <c r="BC5431" s="147">
        <f t="shared" si="1591"/>
        <v>30.348799999997702</v>
      </c>
      <c r="BD5431" s="163">
        <f t="shared" si="1592"/>
        <v>8.1940619133065283E-5</v>
      </c>
      <c r="BE5431" s="147">
        <f t="shared" si="1593"/>
        <v>2.2162264539155496E-7</v>
      </c>
      <c r="BF5431" s="147">
        <f t="shared" si="1589"/>
        <v>2.2162264539155496E-7</v>
      </c>
      <c r="BG5431" s="159" t="str">
        <f t="shared" si="1590"/>
        <v/>
      </c>
    </row>
    <row r="5432" spans="54:59" ht="20.100000000000001" customHeight="1" x14ac:dyDescent="0.25">
      <c r="BB5432" s="147"/>
      <c r="BC5432" s="147">
        <f t="shared" si="1591"/>
        <v>30.355199999997701</v>
      </c>
      <c r="BD5432" s="163">
        <f t="shared" si="1592"/>
        <v>8.1718996487673728E-5</v>
      </c>
      <c r="BE5432" s="147">
        <f t="shared" si="1593"/>
        <v>2.2103105955866248E-7</v>
      </c>
      <c r="BF5432" s="147">
        <f t="shared" si="1589"/>
        <v>2.2103105955866248E-7</v>
      </c>
      <c r="BG5432" s="159" t="str">
        <f t="shared" si="1590"/>
        <v/>
      </c>
    </row>
    <row r="5433" spans="54:59" ht="20.100000000000001" customHeight="1" x14ac:dyDescent="0.25">
      <c r="BB5433" s="147"/>
      <c r="BC5433" s="147">
        <f t="shared" si="1591"/>
        <v>30.361599999997701</v>
      </c>
      <c r="BD5433" s="163">
        <f t="shared" si="1592"/>
        <v>8.1497965428115065E-5</v>
      </c>
      <c r="BE5433" s="147">
        <f t="shared" si="1593"/>
        <v>2.2044102837619423E-7</v>
      </c>
      <c r="BF5433" s="147">
        <f t="shared" si="1589"/>
        <v>2.2044102837619423E-7</v>
      </c>
      <c r="BG5433" s="159" t="str">
        <f t="shared" si="1590"/>
        <v/>
      </c>
    </row>
    <row r="5434" spans="54:59" ht="20.100000000000001" customHeight="1" x14ac:dyDescent="0.25">
      <c r="BB5434" s="147"/>
      <c r="BC5434" s="147">
        <f t="shared" si="1591"/>
        <v>30.3679999999977</v>
      </c>
      <c r="BD5434" s="163">
        <f t="shared" si="1592"/>
        <v>8.1277524399738871E-5</v>
      </c>
      <c r="BE5434" s="147">
        <f t="shared" si="1593"/>
        <v>2.1985254783516361E-7</v>
      </c>
      <c r="BF5434" s="147">
        <f t="shared" si="1589"/>
        <v>2.1985254783516361E-7</v>
      </c>
      <c r="BG5434" s="159" t="str">
        <f t="shared" si="1590"/>
        <v/>
      </c>
    </row>
    <row r="5435" spans="54:59" ht="20.100000000000001" customHeight="1" x14ac:dyDescent="0.25">
      <c r="BB5435" s="147"/>
      <c r="BC5435" s="147">
        <f t="shared" si="1591"/>
        <v>30.374399999997699</v>
      </c>
      <c r="BD5435" s="163">
        <f t="shared" si="1592"/>
        <v>8.1057671851903707E-5</v>
      </c>
      <c r="BE5435" s="147">
        <f t="shared" si="1593"/>
        <v>2.1926561393654511E-7</v>
      </c>
      <c r="BF5435" s="147">
        <f t="shared" si="1589"/>
        <v>2.1926561393654511E-7</v>
      </c>
      <c r="BG5435" s="159" t="str">
        <f t="shared" si="1590"/>
        <v/>
      </c>
    </row>
    <row r="5436" spans="54:59" ht="20.100000000000001" customHeight="1" x14ac:dyDescent="0.25">
      <c r="BB5436" s="147"/>
      <c r="BC5436" s="147">
        <f t="shared" si="1591"/>
        <v>30.380799999997699</v>
      </c>
      <c r="BD5436" s="163">
        <f t="shared" si="1592"/>
        <v>8.0838406237967162E-5</v>
      </c>
      <c r="BE5436" s="147">
        <f t="shared" si="1593"/>
        <v>2.1868022269210105E-7</v>
      </c>
      <c r="BF5436" s="147">
        <f t="shared" si="1589"/>
        <v>2.1868022269210105E-7</v>
      </c>
      <c r="BG5436" s="159" t="str">
        <f t="shared" si="1590"/>
        <v/>
      </c>
    </row>
    <row r="5437" spans="54:59" ht="20.100000000000001" customHeight="1" x14ac:dyDescent="0.25">
      <c r="BB5437" s="147"/>
      <c r="BC5437" s="147">
        <f t="shared" si="1591"/>
        <v>30.387199999997698</v>
      </c>
      <c r="BD5437" s="163">
        <f t="shared" si="1592"/>
        <v>8.0619726015275061E-5</v>
      </c>
      <c r="BE5437" s="147">
        <f t="shared" si="1593"/>
        <v>2.1809637012291786E-7</v>
      </c>
      <c r="BF5437" s="147">
        <f t="shared" si="1589"/>
        <v>2.1809637012291786E-7</v>
      </c>
      <c r="BG5437" s="159" t="str">
        <f t="shared" si="1590"/>
        <v/>
      </c>
    </row>
    <row r="5438" spans="54:59" ht="20.100000000000001" customHeight="1" x14ac:dyDescent="0.25">
      <c r="BB5438" s="147"/>
      <c r="BC5438" s="147">
        <f t="shared" si="1591"/>
        <v>30.393599999997697</v>
      </c>
      <c r="BD5438" s="163">
        <f t="shared" si="1592"/>
        <v>8.0401629645152143E-5</v>
      </c>
      <c r="BE5438" s="147">
        <f t="shared" si="1593"/>
        <v>2.1751405226044969E-7</v>
      </c>
      <c r="BF5438" s="147">
        <f t="shared" si="1589"/>
        <v>2.1751405226044969E-7</v>
      </c>
      <c r="BG5438" s="159" t="str">
        <f t="shared" si="1590"/>
        <v/>
      </c>
    </row>
    <row r="5439" spans="54:59" ht="20.100000000000001" customHeight="1" x14ac:dyDescent="0.25">
      <c r="BB5439" s="147"/>
      <c r="BC5439" s="147">
        <f t="shared" si="1591"/>
        <v>30.399999999997696</v>
      </c>
      <c r="BD5439" s="163">
        <f t="shared" si="1592"/>
        <v>8.0184115592891694E-5</v>
      </c>
      <c r="BE5439" s="147">
        <f t="shared" si="1593"/>
        <v>2.1693326514617953E-7</v>
      </c>
      <c r="BF5439" s="147">
        <f t="shared" si="1589"/>
        <v>2.1693326514617953E-7</v>
      </c>
      <c r="BG5439" s="159" t="str">
        <f t="shared" si="1590"/>
        <v/>
      </c>
    </row>
    <row r="5440" spans="54:59" ht="20.100000000000001" customHeight="1" x14ac:dyDescent="0.25">
      <c r="BB5440" s="147"/>
      <c r="BC5440" s="147">
        <f t="shared" si="1591"/>
        <v>30.406399999997696</v>
      </c>
      <c r="BD5440" s="163">
        <f t="shared" si="1592"/>
        <v>7.9967182327745514E-5</v>
      </c>
      <c r="BE5440" s="147">
        <f t="shared" si="1593"/>
        <v>2.1635400483152438E-7</v>
      </c>
      <c r="BF5440" s="147">
        <f t="shared" si="1589"/>
        <v>2.1635400483152438E-7</v>
      </c>
      <c r="BG5440" s="159" t="str">
        <f t="shared" si="1590"/>
        <v/>
      </c>
    </row>
    <row r="5441" spans="54:59" ht="20.100000000000001" customHeight="1" x14ac:dyDescent="0.25">
      <c r="BB5441" s="147"/>
      <c r="BC5441" s="147">
        <f t="shared" si="1591"/>
        <v>30.412799999997695</v>
      </c>
      <c r="BD5441" s="163">
        <f t="shared" si="1592"/>
        <v>7.975082832291399E-5</v>
      </c>
      <c r="BE5441" s="147">
        <f t="shared" si="1593"/>
        <v>2.1577626737786235E-7</v>
      </c>
      <c r="BF5441" s="147">
        <f t="shared" si="1589"/>
        <v>2.1577626737786235E-7</v>
      </c>
      <c r="BG5441" s="159" t="str">
        <f t="shared" si="1590"/>
        <v/>
      </c>
    </row>
    <row r="5442" spans="54:59" ht="20.100000000000001" customHeight="1" x14ac:dyDescent="0.25">
      <c r="BB5442" s="147"/>
      <c r="BC5442" s="147">
        <f t="shared" si="1591"/>
        <v>30.419199999997694</v>
      </c>
      <c r="BD5442" s="163">
        <f t="shared" si="1592"/>
        <v>7.9535052055536127E-5</v>
      </c>
      <c r="BE5442" s="147">
        <f t="shared" si="1593"/>
        <v>2.1520004885624807E-7</v>
      </c>
      <c r="BF5442" s="147">
        <f t="shared" si="1589"/>
        <v>2.1520004885624807E-7</v>
      </c>
      <c r="BG5442" s="159" t="str">
        <f t="shared" si="1590"/>
        <v/>
      </c>
    </row>
    <row r="5443" spans="54:59" ht="20.100000000000001" customHeight="1" x14ac:dyDescent="0.25">
      <c r="BB5443" s="147"/>
      <c r="BC5443" s="147">
        <f t="shared" si="1591"/>
        <v>30.425599999997694</v>
      </c>
      <c r="BD5443" s="163">
        <f t="shared" si="1592"/>
        <v>7.9319852006679879E-5</v>
      </c>
      <c r="BE5443" s="147">
        <f t="shared" si="1593"/>
        <v>2.1462534534779211E-7</v>
      </c>
      <c r="BF5443" s="147">
        <f t="shared" si="1589"/>
        <v>2.1462534534779211E-7</v>
      </c>
      <c r="BG5443" s="159" t="str">
        <f t="shared" si="1590"/>
        <v/>
      </c>
    </row>
    <row r="5444" spans="54:59" ht="20.100000000000001" customHeight="1" x14ac:dyDescent="0.25">
      <c r="BB5444" s="147"/>
      <c r="BC5444" s="147">
        <f t="shared" si="1591"/>
        <v>30.431999999997693</v>
      </c>
      <c r="BD5444" s="163">
        <f t="shared" si="1592"/>
        <v>7.9105226661332087E-5</v>
      </c>
      <c r="BE5444" s="147">
        <f t="shared" si="1593"/>
        <v>2.1405215294397276E-7</v>
      </c>
      <c r="BF5444" s="147">
        <f t="shared" si="1589"/>
        <v>2.1405215294397276E-7</v>
      </c>
      <c r="BG5444" s="159" t="str">
        <f t="shared" si="1590"/>
        <v/>
      </c>
    </row>
    <row r="5445" spans="54:59" ht="20.100000000000001" customHeight="1" x14ac:dyDescent="0.25">
      <c r="BB5445" s="147"/>
      <c r="BC5445" s="147">
        <f t="shared" si="1591"/>
        <v>30.438399999997692</v>
      </c>
      <c r="BD5445" s="163">
        <f t="shared" si="1592"/>
        <v>7.8891174508388114E-5</v>
      </c>
      <c r="BE5445" s="147">
        <f t="shared" si="1593"/>
        <v>2.1348046774509097E-7</v>
      </c>
      <c r="BF5445" s="147">
        <f t="shared" si="1589"/>
        <v>2.1348046774509097E-7</v>
      </c>
      <c r="BG5445" s="159" t="str">
        <f t="shared" si="1590"/>
        <v/>
      </c>
    </row>
    <row r="5446" spans="54:59" ht="20.100000000000001" customHeight="1" x14ac:dyDescent="0.25">
      <c r="BB5446" s="147"/>
      <c r="BC5446" s="147">
        <f t="shared" si="1591"/>
        <v>30.444799999997691</v>
      </c>
      <c r="BD5446" s="163">
        <f t="shared" si="1592"/>
        <v>7.8677694040643024E-5</v>
      </c>
      <c r="BE5446" s="147">
        <f t="shared" si="1593"/>
        <v>2.1291028586249304E-7</v>
      </c>
      <c r="BF5446" s="147">
        <f t="shared" si="1589"/>
        <v>2.1291028586249304E-7</v>
      </c>
      <c r="BG5446" s="159" t="str">
        <f t="shared" si="1590"/>
        <v/>
      </c>
    </row>
    <row r="5447" spans="54:59" ht="20.100000000000001" customHeight="1" x14ac:dyDescent="0.25">
      <c r="BB5447" s="147"/>
      <c r="BC5447" s="147">
        <f t="shared" si="1591"/>
        <v>30.451199999997691</v>
      </c>
      <c r="BD5447" s="163">
        <f t="shared" si="1592"/>
        <v>7.846478375478053E-5</v>
      </c>
      <c r="BE5447" s="147">
        <f t="shared" si="1593"/>
        <v>2.1234160341638858E-7</v>
      </c>
      <c r="BF5447" s="147">
        <f t="shared" si="1589"/>
        <v>2.1234160341638858E-7</v>
      </c>
      <c r="BG5447" s="159" t="str">
        <f t="shared" si="1590"/>
        <v/>
      </c>
    </row>
    <row r="5448" spans="54:59" ht="20.100000000000001" customHeight="1" x14ac:dyDescent="0.25">
      <c r="BB5448" s="147"/>
      <c r="BC5448" s="147">
        <f t="shared" si="1591"/>
        <v>30.45759999999769</v>
      </c>
      <c r="BD5448" s="163">
        <f t="shared" si="1592"/>
        <v>7.8252442151364142E-5</v>
      </c>
      <c r="BE5448" s="147">
        <f t="shared" si="1593"/>
        <v>2.117744165367044E-7</v>
      </c>
      <c r="BF5448" s="147">
        <f t="shared" si="1589"/>
        <v>2.117744165367044E-7</v>
      </c>
      <c r="BG5448" s="159" t="str">
        <f t="shared" si="1590"/>
        <v/>
      </c>
    </row>
    <row r="5449" spans="54:59" ht="20.100000000000001" customHeight="1" x14ac:dyDescent="0.25">
      <c r="BB5449" s="147"/>
      <c r="BC5449" s="147">
        <f t="shared" si="1591"/>
        <v>30.463999999997689</v>
      </c>
      <c r="BD5449" s="163">
        <f t="shared" si="1592"/>
        <v>7.8040667734827437E-5</v>
      </c>
      <c r="BE5449" s="147">
        <f t="shared" si="1593"/>
        <v>2.1120872136393826E-7</v>
      </c>
      <c r="BF5449" s="147">
        <f t="shared" si="1589"/>
        <v>2.1120872136393826E-7</v>
      </c>
      <c r="BG5449" s="159" t="str">
        <f t="shared" si="1590"/>
        <v/>
      </c>
    </row>
    <row r="5450" spans="54:59" ht="20.100000000000001" customHeight="1" x14ac:dyDescent="0.25">
      <c r="BB5450" s="147"/>
      <c r="BC5450" s="147">
        <f t="shared" si="1591"/>
        <v>30.470399999997689</v>
      </c>
      <c r="BD5450" s="163">
        <f t="shared" si="1592"/>
        <v>7.7829459013463499E-5</v>
      </c>
      <c r="BE5450" s="147">
        <f t="shared" si="1593"/>
        <v>2.1064451404804758E-7</v>
      </c>
      <c r="BF5450" s="147">
        <f t="shared" si="1589"/>
        <v>2.1064451404804758E-7</v>
      </c>
      <c r="BG5450" s="159" t="str">
        <f t="shared" si="1590"/>
        <v/>
      </c>
    </row>
    <row r="5451" spans="54:59" ht="20.100000000000001" customHeight="1" x14ac:dyDescent="0.25">
      <c r="BB5451" s="147"/>
      <c r="BC5451" s="147">
        <f t="shared" si="1591"/>
        <v>30.476799999997688</v>
      </c>
      <c r="BD5451" s="163">
        <f t="shared" si="1592"/>
        <v>7.7618814499415452E-5</v>
      </c>
      <c r="BE5451" s="147">
        <f t="shared" si="1593"/>
        <v>2.1008179074821906E-7</v>
      </c>
      <c r="BF5451" s="147">
        <f t="shared" si="1589"/>
        <v>2.1008179074821906E-7</v>
      </c>
      <c r="BG5451" s="159" t="str">
        <f t="shared" si="1590"/>
        <v/>
      </c>
    </row>
    <row r="5452" spans="54:59" ht="20.100000000000001" customHeight="1" x14ac:dyDescent="0.25">
      <c r="BB5452" s="147"/>
      <c r="BC5452" s="147">
        <f t="shared" si="1591"/>
        <v>30.483199999997687</v>
      </c>
      <c r="BD5452" s="163">
        <f t="shared" si="1592"/>
        <v>7.7408732708667233E-5</v>
      </c>
      <c r="BE5452" s="147">
        <f t="shared" si="1593"/>
        <v>2.0952054763368182E-7</v>
      </c>
      <c r="BF5452" s="147">
        <f t="shared" si="1589"/>
        <v>2.0952054763368182E-7</v>
      </c>
      <c r="BG5452" s="159" t="str">
        <f t="shared" si="1590"/>
        <v/>
      </c>
    </row>
    <row r="5453" spans="54:59" ht="20.100000000000001" customHeight="1" x14ac:dyDescent="0.25">
      <c r="BB5453" s="147"/>
      <c r="BC5453" s="147">
        <f t="shared" si="1591"/>
        <v>30.489599999997687</v>
      </c>
      <c r="BD5453" s="163">
        <f t="shared" si="1592"/>
        <v>7.7199212161033551E-5</v>
      </c>
      <c r="BE5453" s="147">
        <f t="shared" si="1593"/>
        <v>2.089607808830569E-7</v>
      </c>
      <c r="BF5453" s="147">
        <f t="shared" si="1589"/>
        <v>2.089607808830569E-7</v>
      </c>
      <c r="BG5453" s="159" t="str">
        <f t="shared" si="1590"/>
        <v/>
      </c>
    </row>
    <row r="5454" spans="54:59" ht="20.100000000000001" customHeight="1" x14ac:dyDescent="0.25">
      <c r="BB5454" s="147"/>
      <c r="BC5454" s="147">
        <f t="shared" si="1591"/>
        <v>30.495999999997686</v>
      </c>
      <c r="BD5454" s="163">
        <f t="shared" si="1592"/>
        <v>7.6990251380150494E-5</v>
      </c>
      <c r="BE5454" s="147">
        <f t="shared" si="1593"/>
        <v>2.0840248668521101E-7</v>
      </c>
      <c r="BF5454" s="147">
        <f t="shared" si="1589"/>
        <v>2.0840248668521101E-7</v>
      </c>
      <c r="BG5454" s="159" t="str">
        <f t="shared" si="1590"/>
        <v/>
      </c>
    </row>
    <row r="5455" spans="54:59" ht="20.100000000000001" customHeight="1" x14ac:dyDescent="0.25">
      <c r="BB5455" s="147"/>
      <c r="BC5455" s="147">
        <f t="shared" si="1591"/>
        <v>30.502399999997685</v>
      </c>
      <c r="BD5455" s="163">
        <f t="shared" si="1592"/>
        <v>7.6781848893465283E-5</v>
      </c>
      <c r="BE5455" s="147">
        <f t="shared" si="1593"/>
        <v>2.078456612383757E-7</v>
      </c>
      <c r="BF5455" s="147">
        <f t="shared" si="1589"/>
        <v>2.078456612383757E-7</v>
      </c>
      <c r="BG5455" s="159" t="str">
        <f t="shared" si="1590"/>
        <v/>
      </c>
    </row>
    <row r="5456" spans="54:59" ht="20.100000000000001" customHeight="1" x14ac:dyDescent="0.25">
      <c r="BB5456" s="147"/>
      <c r="BC5456" s="147">
        <f t="shared" si="1591"/>
        <v>30.508799999997684</v>
      </c>
      <c r="BD5456" s="163">
        <f t="shared" si="1592"/>
        <v>7.6574003232226907E-5</v>
      </c>
      <c r="BE5456" s="147">
        <f t="shared" si="1593"/>
        <v>2.0729030074963229E-7</v>
      </c>
      <c r="BF5456" s="147">
        <f t="shared" si="1589"/>
        <v>2.0729030074963229E-7</v>
      </c>
      <c r="BG5456" s="159" t="str">
        <f t="shared" si="1590"/>
        <v/>
      </c>
    </row>
    <row r="5457" spans="54:59" ht="20.100000000000001" customHeight="1" x14ac:dyDescent="0.25">
      <c r="BB5457" s="147"/>
      <c r="BC5457" s="147">
        <f t="shared" si="1591"/>
        <v>30.515199999997684</v>
      </c>
      <c r="BD5457" s="163">
        <f t="shared" si="1592"/>
        <v>7.6366712931477275E-5</v>
      </c>
      <c r="BE5457" s="147">
        <f t="shared" si="1593"/>
        <v>2.0673640143671439E-7</v>
      </c>
      <c r="BF5457" s="147">
        <f t="shared" si="1589"/>
        <v>2.0673640143671439E-7</v>
      </c>
      <c r="BG5457" s="159" t="str">
        <f t="shared" si="1590"/>
        <v/>
      </c>
    </row>
    <row r="5458" spans="54:59" ht="20.100000000000001" customHeight="1" x14ac:dyDescent="0.25">
      <c r="BB5458" s="147"/>
      <c r="BC5458" s="147">
        <f t="shared" si="1591"/>
        <v>30.521599999997683</v>
      </c>
      <c r="BD5458" s="163">
        <f t="shared" si="1592"/>
        <v>7.615997653004056E-5</v>
      </c>
      <c r="BE5458" s="147">
        <f t="shared" si="1593"/>
        <v>2.0618395952592082E-7</v>
      </c>
      <c r="BF5458" s="147">
        <f t="shared" si="1589"/>
        <v>2.0618395952592082E-7</v>
      </c>
      <c r="BG5458" s="159" t="str">
        <f t="shared" si="1590"/>
        <v/>
      </c>
    </row>
    <row r="5459" spans="54:59" ht="20.100000000000001" customHeight="1" x14ac:dyDescent="0.25">
      <c r="BB5459" s="147"/>
      <c r="BC5459" s="147">
        <f t="shared" si="1591"/>
        <v>30.527999999997682</v>
      </c>
      <c r="BD5459" s="163">
        <f t="shared" si="1592"/>
        <v>7.595379257051464E-5</v>
      </c>
      <c r="BE5459" s="147">
        <f t="shared" si="1593"/>
        <v>2.0563297125450084E-7</v>
      </c>
      <c r="BF5459" s="147">
        <f t="shared" si="1589"/>
        <v>2.0563297125450084E-7</v>
      </c>
      <c r="BG5459" s="159" t="str">
        <f t="shared" si="1590"/>
        <v/>
      </c>
    </row>
    <row r="5460" spans="54:59" ht="20.100000000000001" customHeight="1" x14ac:dyDescent="0.25">
      <c r="BB5460" s="147"/>
      <c r="BC5460" s="147">
        <f t="shared" si="1591"/>
        <v>30.534399999997682</v>
      </c>
      <c r="BD5460" s="163">
        <f t="shared" si="1592"/>
        <v>7.5748159599260139E-5</v>
      </c>
      <c r="BE5460" s="147">
        <f t="shared" si="1593"/>
        <v>2.0508343286738799E-7</v>
      </c>
      <c r="BF5460" s="147">
        <f t="shared" si="1589"/>
        <v>2.0508343286738799E-7</v>
      </c>
      <c r="BG5460" s="159" t="str">
        <f t="shared" si="1590"/>
        <v/>
      </c>
    </row>
    <row r="5461" spans="54:59" ht="20.100000000000001" customHeight="1" x14ac:dyDescent="0.25">
      <c r="BB5461" s="147"/>
      <c r="BC5461" s="147">
        <f t="shared" si="1591"/>
        <v>30.540799999997681</v>
      </c>
      <c r="BD5461" s="163">
        <f t="shared" si="1592"/>
        <v>7.5543076166392751E-5</v>
      </c>
      <c r="BE5461" s="147">
        <f t="shared" si="1593"/>
        <v>2.0453534061989703E-7</v>
      </c>
      <c r="BF5461" s="147">
        <f t="shared" si="1589"/>
        <v>2.0453534061989703E-7</v>
      </c>
      <c r="BG5461" s="159" t="str">
        <f t="shared" si="1590"/>
        <v/>
      </c>
    </row>
    <row r="5462" spans="54:59" ht="20.100000000000001" customHeight="1" x14ac:dyDescent="0.25">
      <c r="BB5462" s="147"/>
      <c r="BC5462" s="147">
        <f t="shared" si="1591"/>
        <v>30.54719999999768</v>
      </c>
      <c r="BD5462" s="163">
        <f t="shared" si="1592"/>
        <v>7.5338540825772854E-5</v>
      </c>
      <c r="BE5462" s="147">
        <f t="shared" si="1593"/>
        <v>2.0398869077723608E-7</v>
      </c>
      <c r="BF5462" s="147">
        <f t="shared" si="1589"/>
        <v>2.0398869077723608E-7</v>
      </c>
      <c r="BG5462" s="159" t="str">
        <f t="shared" si="1590"/>
        <v/>
      </c>
    </row>
    <row r="5463" spans="54:59" ht="20.100000000000001" customHeight="1" x14ac:dyDescent="0.25">
      <c r="BB5463" s="147"/>
      <c r="BC5463" s="147">
        <f t="shared" si="1591"/>
        <v>30.55359999999768</v>
      </c>
      <c r="BD5463" s="163">
        <f t="shared" si="1592"/>
        <v>7.5134552134995618E-5</v>
      </c>
      <c r="BE5463" s="147">
        <f t="shared" si="1593"/>
        <v>2.0344347961362571E-7</v>
      </c>
      <c r="BF5463" s="147">
        <f t="shared" si="1589"/>
        <v>2.0344347961362571E-7</v>
      </c>
      <c r="BG5463" s="159" t="str">
        <f t="shared" si="1590"/>
        <v/>
      </c>
    </row>
    <row r="5464" spans="54:59" ht="20.100000000000001" customHeight="1" x14ac:dyDescent="0.25">
      <c r="BB5464" s="147"/>
      <c r="BC5464" s="147">
        <f t="shared" si="1591"/>
        <v>30.559999999997679</v>
      </c>
      <c r="BD5464" s="163">
        <f t="shared" si="1592"/>
        <v>7.4931108655381992E-5</v>
      </c>
      <c r="BE5464" s="147">
        <f t="shared" si="1593"/>
        <v>2.0289970341212269E-7</v>
      </c>
      <c r="BF5464" s="147">
        <f t="shared" si="1589"/>
        <v>2.0289970341212269E-7</v>
      </c>
      <c r="BG5464" s="159" t="str">
        <f t="shared" si="1590"/>
        <v/>
      </c>
    </row>
    <row r="5465" spans="54:59" ht="20.100000000000001" customHeight="1" x14ac:dyDescent="0.25">
      <c r="BB5465" s="147"/>
      <c r="BC5465" s="147">
        <f t="shared" si="1591"/>
        <v>30.566399999997678</v>
      </c>
      <c r="BD5465" s="163">
        <f t="shared" si="1592"/>
        <v>7.4728208951969869E-5</v>
      </c>
      <c r="BE5465" s="147">
        <f t="shared" si="1593"/>
        <v>2.0235735846592113E-7</v>
      </c>
      <c r="BF5465" s="147">
        <f t="shared" si="1589"/>
        <v>2.0235735846592113E-7</v>
      </c>
      <c r="BG5465" s="159" t="str">
        <f t="shared" si="1590"/>
        <v/>
      </c>
    </row>
    <row r="5466" spans="54:59" ht="20.100000000000001" customHeight="1" x14ac:dyDescent="0.25">
      <c r="BB5466" s="147"/>
      <c r="BC5466" s="147">
        <f t="shared" si="1591"/>
        <v>30.572799999997677</v>
      </c>
      <c r="BD5466" s="163">
        <f t="shared" si="1592"/>
        <v>7.4525851593503948E-5</v>
      </c>
      <c r="BE5466" s="147">
        <f t="shared" si="1593"/>
        <v>2.0181644107722754E-7</v>
      </c>
      <c r="BF5466" s="147">
        <f t="shared" si="1589"/>
        <v>2.0181644107722754E-7</v>
      </c>
      <c r="BG5466" s="159" t="str">
        <f t="shared" si="1590"/>
        <v/>
      </c>
    </row>
    <row r="5467" spans="54:59" ht="20.100000000000001" customHeight="1" x14ac:dyDescent="0.25">
      <c r="BB5467" s="147"/>
      <c r="BC5467" s="147">
        <f t="shared" si="1591"/>
        <v>30.579199999997677</v>
      </c>
      <c r="BD5467" s="163">
        <f t="shared" si="1592"/>
        <v>7.4324035152426721E-5</v>
      </c>
      <c r="BE5467" s="147">
        <f t="shared" si="1593"/>
        <v>2.0127694755791138E-7</v>
      </c>
      <c r="BF5467" s="147">
        <f t="shared" si="1589"/>
        <v>2.0127694755791138E-7</v>
      </c>
      <c r="BG5467" s="159" t="str">
        <f t="shared" si="1590"/>
        <v/>
      </c>
    </row>
    <row r="5468" spans="54:59" ht="20.100000000000001" customHeight="1" x14ac:dyDescent="0.25">
      <c r="BB5468" s="147"/>
      <c r="BC5468" s="147">
        <f t="shared" si="1591"/>
        <v>30.585599999997676</v>
      </c>
      <c r="BD5468" s="163">
        <f t="shared" si="1592"/>
        <v>7.4122758204868809E-5</v>
      </c>
      <c r="BE5468" s="147">
        <f t="shared" si="1593"/>
        <v>2.0073887422888167E-7</v>
      </c>
      <c r="BF5468" s="147">
        <f t="shared" si="1589"/>
        <v>2.0073887422888167E-7</v>
      </c>
      <c r="BG5468" s="159" t="str">
        <f t="shared" si="1590"/>
        <v/>
      </c>
    </row>
    <row r="5469" spans="54:59" ht="20.100000000000001" customHeight="1" x14ac:dyDescent="0.25">
      <c r="BB5469" s="147"/>
      <c r="BC5469" s="147">
        <f t="shared" si="1591"/>
        <v>30.591999999997675</v>
      </c>
      <c r="BD5469" s="163">
        <f t="shared" si="1592"/>
        <v>7.3922019330639928E-5</v>
      </c>
      <c r="BE5469" s="147">
        <f t="shared" si="1593"/>
        <v>2.0020221742003273E-7</v>
      </c>
      <c r="BF5469" s="147">
        <f t="shared" si="1589"/>
        <v>2.0020221742003273E-7</v>
      </c>
      <c r="BG5469" s="159" t="str">
        <f t="shared" si="1590"/>
        <v/>
      </c>
    </row>
    <row r="5470" spans="54:59" ht="20.100000000000001" customHeight="1" x14ac:dyDescent="0.25">
      <c r="BB5470" s="147"/>
      <c r="BC5470" s="147">
        <f t="shared" si="1591"/>
        <v>30.598399999997675</v>
      </c>
      <c r="BD5470" s="163">
        <f t="shared" si="1592"/>
        <v>7.3721817113219895E-5</v>
      </c>
      <c r="BE5470" s="147">
        <f t="shared" si="1593"/>
        <v>1.9966697347157238E-7</v>
      </c>
      <c r="BF5470" s="147">
        <f t="shared" si="1589"/>
        <v>1.9966697347157238E-7</v>
      </c>
      <c r="BG5470" s="159" t="str">
        <f t="shared" si="1590"/>
        <v/>
      </c>
    </row>
    <row r="5471" spans="54:59" ht="20.100000000000001" customHeight="1" x14ac:dyDescent="0.25">
      <c r="BB5471" s="147"/>
      <c r="BC5471" s="147">
        <f t="shared" si="1591"/>
        <v>30.604799999997674</v>
      </c>
      <c r="BD5471" s="163">
        <f t="shared" si="1592"/>
        <v>7.3522150139748322E-5</v>
      </c>
      <c r="BE5471" s="147">
        <f t="shared" si="1593"/>
        <v>1.9913313873160953E-7</v>
      </c>
      <c r="BF5471" s="147">
        <f t="shared" si="1589"/>
        <v>1.9913313873160953E-7</v>
      </c>
      <c r="BG5471" s="159" t="str">
        <f t="shared" si="1590"/>
        <v/>
      </c>
    </row>
    <row r="5472" spans="54:59" ht="20.100000000000001" customHeight="1" x14ac:dyDescent="0.25">
      <c r="BB5472" s="147"/>
      <c r="BC5472" s="147">
        <f t="shared" si="1591"/>
        <v>30.611199999997673</v>
      </c>
      <c r="BD5472" s="163">
        <f t="shared" si="1592"/>
        <v>7.3323017001016713E-5</v>
      </c>
      <c r="BE5472" s="147">
        <f t="shared" si="1593"/>
        <v>1.9860070955825487E-7</v>
      </c>
      <c r="BF5472" s="147">
        <f t="shared" si="1589"/>
        <v>1.9860070955825487E-7</v>
      </c>
      <c r="BG5472" s="159" t="str">
        <f t="shared" si="1590"/>
        <v/>
      </c>
    </row>
    <row r="5473" spans="54:59" ht="20.100000000000001" customHeight="1" x14ac:dyDescent="0.25">
      <c r="BB5473" s="147"/>
      <c r="BC5473" s="147">
        <f t="shared" si="1591"/>
        <v>30.617599999997672</v>
      </c>
      <c r="BD5473" s="163">
        <f t="shared" si="1592"/>
        <v>7.3124416291458458E-5</v>
      </c>
      <c r="BE5473" s="147">
        <f t="shared" si="1593"/>
        <v>1.9806968231865865E-7</v>
      </c>
      <c r="BF5473" s="147">
        <f t="shared" si="1589"/>
        <v>1.9806968231865865E-7</v>
      </c>
      <c r="BG5473" s="159" t="str">
        <f t="shared" si="1590"/>
        <v/>
      </c>
    </row>
    <row r="5474" spans="54:59" ht="20.100000000000001" customHeight="1" x14ac:dyDescent="0.25">
      <c r="BB5474" s="147"/>
      <c r="BC5474" s="147">
        <f t="shared" si="1591"/>
        <v>30.623999999997672</v>
      </c>
      <c r="BD5474" s="163">
        <f t="shared" si="1592"/>
        <v>7.2926346609139799E-5</v>
      </c>
      <c r="BE5474" s="147">
        <f t="shared" si="1593"/>
        <v>1.9754005338952561E-7</v>
      </c>
      <c r="BF5474" s="147">
        <f t="shared" si="1589"/>
        <v>1.9754005338952561E-7</v>
      </c>
      <c r="BG5474" s="159" t="str">
        <f t="shared" si="1590"/>
        <v/>
      </c>
    </row>
    <row r="5475" spans="54:59" ht="20.100000000000001" customHeight="1" x14ac:dyDescent="0.25">
      <c r="BB5475" s="147"/>
      <c r="BC5475" s="147">
        <f t="shared" si="1591"/>
        <v>30.630399999997671</v>
      </c>
      <c r="BD5475" s="163">
        <f t="shared" si="1592"/>
        <v>7.2728806555750274E-5</v>
      </c>
      <c r="BE5475" s="147">
        <f t="shared" si="1593"/>
        <v>1.9701181915624769E-7</v>
      </c>
      <c r="BF5475" s="147">
        <f t="shared" si="1589"/>
        <v>1.9701181915624769E-7</v>
      </c>
      <c r="BG5475" s="159" t="str">
        <f t="shared" si="1590"/>
        <v/>
      </c>
    </row>
    <row r="5476" spans="54:59" ht="20.100000000000001" customHeight="1" x14ac:dyDescent="0.25">
      <c r="BB5476" s="147"/>
      <c r="BC5476" s="147">
        <f t="shared" si="1591"/>
        <v>30.63679999999767</v>
      </c>
      <c r="BD5476" s="163">
        <f t="shared" si="1592"/>
        <v>7.2531794736594026E-5</v>
      </c>
      <c r="BE5476" s="147">
        <f t="shared" si="1593"/>
        <v>1.9648497601291754E-7</v>
      </c>
      <c r="BF5476" s="147">
        <f t="shared" si="1589"/>
        <v>1.9648497601291754E-7</v>
      </c>
      <c r="BG5476" s="159" t="str">
        <f t="shared" si="1590"/>
        <v/>
      </c>
    </row>
    <row r="5477" spans="54:59" ht="20.100000000000001" customHeight="1" x14ac:dyDescent="0.25">
      <c r="BB5477" s="147"/>
      <c r="BC5477" s="147">
        <f t="shared" si="1591"/>
        <v>30.64319999999767</v>
      </c>
      <c r="BD5477" s="163">
        <f t="shared" si="1592"/>
        <v>7.2335309760581109E-5</v>
      </c>
      <c r="BE5477" s="147">
        <f t="shared" si="1593"/>
        <v>1.9595952036418523E-7</v>
      </c>
      <c r="BF5477" s="147">
        <f t="shared" si="1589"/>
        <v>1.9595952036418523E-7</v>
      </c>
      <c r="BG5477" s="159" t="str">
        <f t="shared" si="1590"/>
        <v/>
      </c>
    </row>
    <row r="5478" spans="54:59" ht="20.100000000000001" customHeight="1" x14ac:dyDescent="0.25">
      <c r="BB5478" s="147"/>
      <c r="BC5478" s="147">
        <f t="shared" si="1591"/>
        <v>30.649599999997669</v>
      </c>
      <c r="BD5478" s="163">
        <f t="shared" si="1592"/>
        <v>7.2139350240216923E-5</v>
      </c>
      <c r="BE5478" s="147">
        <f t="shared" si="1593"/>
        <v>1.9543544862161261E-7</v>
      </c>
      <c r="BF5478" s="147">
        <f t="shared" si="1589"/>
        <v>1.9543544862161261E-7</v>
      </c>
      <c r="BG5478" s="159" t="str">
        <f t="shared" si="1590"/>
        <v/>
      </c>
    </row>
    <row r="5479" spans="54:59" ht="20.100000000000001" customHeight="1" x14ac:dyDescent="0.25">
      <c r="BB5479" s="147"/>
      <c r="BC5479" s="147">
        <f t="shared" si="1591"/>
        <v>30.655999999997668</v>
      </c>
      <c r="BD5479" s="163">
        <f t="shared" si="1592"/>
        <v>7.1943914791595311E-5</v>
      </c>
      <c r="BE5479" s="147">
        <f t="shared" si="1593"/>
        <v>1.949127572087962E-7</v>
      </c>
      <c r="BF5479" s="147">
        <f t="shared" si="1589"/>
        <v>1.949127572087962E-7</v>
      </c>
      <c r="BG5479" s="159" t="str">
        <f t="shared" si="1590"/>
        <v/>
      </c>
    </row>
    <row r="5480" spans="54:59" ht="20.100000000000001" customHeight="1" x14ac:dyDescent="0.25">
      <c r="BB5480" s="147"/>
      <c r="BC5480" s="147">
        <f t="shared" si="1591"/>
        <v>30.662399999997668</v>
      </c>
      <c r="BD5480" s="163">
        <f t="shared" si="1592"/>
        <v>7.1749002034386515E-5</v>
      </c>
      <c r="BE5480" s="147">
        <f t="shared" si="1593"/>
        <v>1.9439144255503811E-7</v>
      </c>
      <c r="BF5480" s="147">
        <f t="shared" si="1589"/>
        <v>1.9439144255503811E-7</v>
      </c>
      <c r="BG5480" s="159" t="str">
        <f t="shared" si="1590"/>
        <v/>
      </c>
    </row>
    <row r="5481" spans="54:59" ht="20.100000000000001" customHeight="1" x14ac:dyDescent="0.25">
      <c r="BB5481" s="147"/>
      <c r="BC5481" s="147">
        <f t="shared" si="1591"/>
        <v>30.668799999997667</v>
      </c>
      <c r="BD5481" s="163">
        <f t="shared" si="1592"/>
        <v>7.1554610591831476E-5</v>
      </c>
      <c r="BE5481" s="147">
        <f t="shared" si="1593"/>
        <v>1.9387150110137695E-7</v>
      </c>
      <c r="BF5481" s="147">
        <f t="shared" si="1589"/>
        <v>1.9387150110137695E-7</v>
      </c>
      <c r="BG5481" s="159" t="str">
        <f t="shared" si="1590"/>
        <v/>
      </c>
    </row>
    <row r="5482" spans="54:59" ht="20.100000000000001" customHeight="1" x14ac:dyDescent="0.25">
      <c r="BB5482" s="147"/>
      <c r="BC5482" s="147">
        <f t="shared" si="1591"/>
        <v>30.675199999997666</v>
      </c>
      <c r="BD5482" s="163">
        <f t="shared" si="1592"/>
        <v>7.13607390907301E-5</v>
      </c>
      <c r="BE5482" s="147">
        <f t="shared" si="1593"/>
        <v>1.9335292929634586E-7</v>
      </c>
      <c r="BF5482" s="147">
        <f t="shared" si="1589"/>
        <v>1.9335292929634586E-7</v>
      </c>
      <c r="BG5482" s="159" t="str">
        <f t="shared" si="1590"/>
        <v/>
      </c>
    </row>
    <row r="5483" spans="54:59" ht="20.100000000000001" customHeight="1" x14ac:dyDescent="0.25">
      <c r="BB5483" s="147"/>
      <c r="BC5483" s="147">
        <f t="shared" si="1591"/>
        <v>30.681599999997665</v>
      </c>
      <c r="BD5483" s="163">
        <f t="shared" si="1592"/>
        <v>7.1167386161433754E-5</v>
      </c>
      <c r="BE5483" s="147">
        <f t="shared" si="1593"/>
        <v>1.928357235977615E-7</v>
      </c>
      <c r="BF5483" s="147">
        <f t="shared" si="1589"/>
        <v>1.928357235977615E-7</v>
      </c>
      <c r="BG5483" s="159" t="str">
        <f t="shared" si="1590"/>
        <v/>
      </c>
    </row>
    <row r="5484" spans="54:59" ht="20.100000000000001" customHeight="1" x14ac:dyDescent="0.25">
      <c r="BB5484" s="147"/>
      <c r="BC5484" s="147">
        <f t="shared" si="1591"/>
        <v>30.687999999997665</v>
      </c>
      <c r="BD5484" s="163">
        <f t="shared" si="1592"/>
        <v>7.0974550437835992E-5</v>
      </c>
      <c r="BE5484" s="147">
        <f t="shared" si="1593"/>
        <v>1.9231988047269685E-7</v>
      </c>
      <c r="BF5484" s="147">
        <f t="shared" si="1589"/>
        <v>1.9231988047269685E-7</v>
      </c>
      <c r="BG5484" s="159" t="str">
        <f t="shared" si="1590"/>
        <v/>
      </c>
    </row>
    <row r="5485" spans="54:59" ht="20.100000000000001" customHeight="1" x14ac:dyDescent="0.25">
      <c r="BB5485" s="147"/>
      <c r="BC5485" s="147">
        <f t="shared" si="1591"/>
        <v>30.694399999997664</v>
      </c>
      <c r="BD5485" s="163">
        <f t="shared" si="1592"/>
        <v>7.0782230557363295E-5</v>
      </c>
      <c r="BE5485" s="147">
        <f t="shared" si="1593"/>
        <v>1.918053963968308E-7</v>
      </c>
      <c r="BF5485" s="147">
        <f t="shared" si="1589"/>
        <v>1.918053963968308E-7</v>
      </c>
      <c r="BG5485" s="159" t="str">
        <f t="shared" si="1590"/>
        <v/>
      </c>
    </row>
    <row r="5486" spans="54:59" ht="20.100000000000001" customHeight="1" x14ac:dyDescent="0.25">
      <c r="BB5486" s="147"/>
      <c r="BC5486" s="147">
        <f t="shared" si="1591"/>
        <v>30.700799999997663</v>
      </c>
      <c r="BD5486" s="163">
        <f t="shared" si="1592"/>
        <v>7.0590425160966464E-5</v>
      </c>
      <c r="BE5486" s="147">
        <f t="shared" si="1593"/>
        <v>1.9129226785526122E-7</v>
      </c>
      <c r="BF5486" s="147">
        <f t="shared" si="1589"/>
        <v>1.9129226785526122E-7</v>
      </c>
      <c r="BG5486" s="159" t="str">
        <f t="shared" si="1590"/>
        <v/>
      </c>
    </row>
    <row r="5487" spans="54:59" ht="20.100000000000001" customHeight="1" x14ac:dyDescent="0.25">
      <c r="BB5487" s="147"/>
      <c r="BC5487" s="147">
        <f t="shared" si="1591"/>
        <v>30.707199999997663</v>
      </c>
      <c r="BD5487" s="163">
        <f t="shared" si="1592"/>
        <v>7.0399132893111203E-5</v>
      </c>
      <c r="BE5487" s="147">
        <f t="shared" si="1593"/>
        <v>1.9078049134113617E-7</v>
      </c>
      <c r="BF5487" s="147">
        <f t="shared" si="1589"/>
        <v>1.9078049134113617E-7</v>
      </c>
      <c r="BG5487" s="159" t="str">
        <f t="shared" si="1590"/>
        <v/>
      </c>
    </row>
    <row r="5488" spans="54:59" ht="20.100000000000001" customHeight="1" x14ac:dyDescent="0.25">
      <c r="BB5488" s="147"/>
      <c r="BC5488" s="147">
        <f t="shared" si="1591"/>
        <v>30.713599999997662</v>
      </c>
      <c r="BD5488" s="163">
        <f t="shared" si="1592"/>
        <v>7.0208352401770067E-5</v>
      </c>
      <c r="BE5488" s="147">
        <f t="shared" si="1593"/>
        <v>1.902700633573751E-7</v>
      </c>
      <c r="BF5488" s="147">
        <f t="shared" si="1589"/>
        <v>1.902700633573751E-7</v>
      </c>
      <c r="BG5488" s="159" t="str">
        <f t="shared" si="1590"/>
        <v/>
      </c>
    </row>
    <row r="5489" spans="54:59" ht="20.100000000000001" customHeight="1" x14ac:dyDescent="0.25">
      <c r="BB5489" s="147"/>
      <c r="BC5489" s="147">
        <f t="shared" si="1591"/>
        <v>30.719999999997661</v>
      </c>
      <c r="BD5489" s="163">
        <f t="shared" si="1592"/>
        <v>7.0018082338412692E-5</v>
      </c>
      <c r="BE5489" s="147">
        <f t="shared" si="1593"/>
        <v>1.8976098041458174E-7</v>
      </c>
      <c r="BF5489" s="147">
        <f t="shared" ref="BF5489:BF5552" si="1594">IF(BD5489&lt;(1-$BB$693),BE5489,"")</f>
        <v>1.8976098041458174E-7</v>
      </c>
      <c r="BG5489" s="159" t="str">
        <f t="shared" ref="BG5489:BG5552" si="1595">IF(BD5489&lt;(1-$BB$699),BE5489,"")</f>
        <v/>
      </c>
    </row>
    <row r="5490" spans="54:59" ht="20.100000000000001" customHeight="1" x14ac:dyDescent="0.25">
      <c r="BB5490" s="147"/>
      <c r="BC5490" s="147">
        <f t="shared" ref="BC5490:BC5553" si="1596">BC5489+$BF$686</f>
        <v>30.72639999999766</v>
      </c>
      <c r="BD5490" s="163">
        <f t="shared" ref="BD5490:BD5553" si="1597">_xlfn.CHISQ.DIST.RT(BC5490,7)</f>
        <v>6.982832135799811E-5</v>
      </c>
      <c r="BE5490" s="147">
        <f t="shared" ref="BE5490:BE5553" si="1598">BD5490-BD5491</f>
        <v>1.8925323903351066E-7</v>
      </c>
      <c r="BF5490" s="147">
        <f t="shared" si="1594"/>
        <v>1.8925323903351066E-7</v>
      </c>
      <c r="BG5490" s="159" t="str">
        <f t="shared" si="1595"/>
        <v/>
      </c>
    </row>
    <row r="5491" spans="54:59" ht="20.100000000000001" customHeight="1" x14ac:dyDescent="0.25">
      <c r="BB5491" s="147"/>
      <c r="BC5491" s="147">
        <f t="shared" si="1596"/>
        <v>30.73279999999766</v>
      </c>
      <c r="BD5491" s="163">
        <f t="shared" si="1597"/>
        <v>6.96390681189646E-5</v>
      </c>
      <c r="BE5491" s="147">
        <f t="shared" si="1598"/>
        <v>1.8874683574330545E-7</v>
      </c>
      <c r="BF5491" s="147">
        <f t="shared" si="1594"/>
        <v>1.8874683574330545E-7</v>
      </c>
      <c r="BG5491" s="159" t="str">
        <f t="shared" si="1595"/>
        <v/>
      </c>
    </row>
    <row r="5492" spans="54:59" ht="20.100000000000001" customHeight="1" x14ac:dyDescent="0.25">
      <c r="BB5492" s="147"/>
      <c r="BC5492" s="147">
        <f t="shared" si="1596"/>
        <v>30.739199999997659</v>
      </c>
      <c r="BD5492" s="163">
        <f t="shared" si="1597"/>
        <v>6.9450321283221294E-5</v>
      </c>
      <c r="BE5492" s="147">
        <f t="shared" si="1598"/>
        <v>1.8824176708098371E-7</v>
      </c>
      <c r="BF5492" s="147">
        <f t="shared" si="1594"/>
        <v>1.8824176708098371E-7</v>
      </c>
      <c r="BG5492" s="159" t="str">
        <f t="shared" si="1595"/>
        <v/>
      </c>
    </row>
    <row r="5493" spans="54:59" ht="20.100000000000001" customHeight="1" x14ac:dyDescent="0.25">
      <c r="BB5493" s="147"/>
      <c r="BC5493" s="147">
        <f t="shared" si="1596"/>
        <v>30.745599999997658</v>
      </c>
      <c r="BD5493" s="163">
        <f t="shared" si="1597"/>
        <v>6.926207951614031E-5</v>
      </c>
      <c r="BE5493" s="147">
        <f t="shared" si="1598"/>
        <v>1.8773802959321244E-7</v>
      </c>
      <c r="BF5493" s="147">
        <f t="shared" si="1594"/>
        <v>1.8773802959321244E-7</v>
      </c>
      <c r="BG5493" s="159" t="str">
        <f t="shared" si="1595"/>
        <v/>
      </c>
    </row>
    <row r="5494" spans="54:59" ht="20.100000000000001" customHeight="1" x14ac:dyDescent="0.25">
      <c r="BB5494" s="147"/>
      <c r="BC5494" s="147">
        <f t="shared" si="1596"/>
        <v>30.751999999997658</v>
      </c>
      <c r="BD5494" s="163">
        <f t="shared" si="1597"/>
        <v>6.9074341486547098E-5</v>
      </c>
      <c r="BE5494" s="147">
        <f t="shared" si="1598"/>
        <v>1.8723561983590147E-7</v>
      </c>
      <c r="BF5494" s="147">
        <f t="shared" si="1594"/>
        <v>1.8723561983590147E-7</v>
      </c>
      <c r="BG5494" s="159" t="str">
        <f t="shared" si="1595"/>
        <v/>
      </c>
    </row>
    <row r="5495" spans="54:59" ht="20.100000000000001" customHeight="1" x14ac:dyDescent="0.25">
      <c r="BB5495" s="147"/>
      <c r="BC5495" s="147">
        <f t="shared" si="1596"/>
        <v>30.758399999997657</v>
      </c>
      <c r="BD5495" s="163">
        <f t="shared" si="1597"/>
        <v>6.8887105866711197E-5</v>
      </c>
      <c r="BE5495" s="147">
        <f t="shared" si="1598"/>
        <v>1.8673453437208925E-7</v>
      </c>
      <c r="BF5495" s="147">
        <f t="shared" si="1594"/>
        <v>1.8673453437208925E-7</v>
      </c>
      <c r="BG5495" s="159" t="str">
        <f t="shared" si="1595"/>
        <v/>
      </c>
    </row>
    <row r="5496" spans="54:59" ht="20.100000000000001" customHeight="1" x14ac:dyDescent="0.25">
      <c r="BB5496" s="147"/>
      <c r="BC5496" s="147">
        <f t="shared" si="1596"/>
        <v>30.764799999997656</v>
      </c>
      <c r="BD5496" s="163">
        <f t="shared" si="1597"/>
        <v>6.8700371332339107E-5</v>
      </c>
      <c r="BE5496" s="147">
        <f t="shared" si="1598"/>
        <v>1.8623476977472114E-7</v>
      </c>
      <c r="BF5496" s="147">
        <f t="shared" si="1594"/>
        <v>1.8623476977472114E-7</v>
      </c>
      <c r="BG5496" s="159" t="str">
        <f t="shared" si="1595"/>
        <v/>
      </c>
    </row>
    <row r="5497" spans="54:59" ht="20.100000000000001" customHeight="1" x14ac:dyDescent="0.25">
      <c r="BB5497" s="147"/>
      <c r="BC5497" s="147">
        <f t="shared" si="1596"/>
        <v>30.771199999997656</v>
      </c>
      <c r="BD5497" s="163">
        <f t="shared" si="1597"/>
        <v>6.8514136562564386E-5</v>
      </c>
      <c r="BE5497" s="147">
        <f t="shared" si="1598"/>
        <v>1.8573632262541611E-7</v>
      </c>
      <c r="BF5497" s="147">
        <f t="shared" si="1594"/>
        <v>1.8573632262541611E-7</v>
      </c>
      <c r="BG5497" s="159" t="str">
        <f t="shared" si="1595"/>
        <v/>
      </c>
    </row>
    <row r="5498" spans="54:59" ht="20.100000000000001" customHeight="1" x14ac:dyDescent="0.25">
      <c r="BB5498" s="147"/>
      <c r="BC5498" s="147">
        <f t="shared" si="1596"/>
        <v>30.777599999997655</v>
      </c>
      <c r="BD5498" s="163">
        <f t="shared" si="1597"/>
        <v>6.832840023993897E-5</v>
      </c>
      <c r="BE5498" s="147">
        <f t="shared" si="1598"/>
        <v>1.8523918951361294E-7</v>
      </c>
      <c r="BF5498" s="147">
        <f t="shared" si="1594"/>
        <v>1.8523918951361294E-7</v>
      </c>
      <c r="BG5498" s="159" t="str">
        <f t="shared" si="1595"/>
        <v/>
      </c>
    </row>
    <row r="5499" spans="54:59" ht="20.100000000000001" customHeight="1" x14ac:dyDescent="0.25">
      <c r="BB5499" s="147"/>
      <c r="BC5499" s="147">
        <f t="shared" si="1596"/>
        <v>30.783999999997654</v>
      </c>
      <c r="BD5499" s="163">
        <f t="shared" si="1597"/>
        <v>6.8143161050425357E-5</v>
      </c>
      <c r="BE5499" s="147">
        <f t="shared" si="1598"/>
        <v>1.8474336703804743E-7</v>
      </c>
      <c r="BF5499" s="147">
        <f t="shared" si="1594"/>
        <v>1.8474336703804743E-7</v>
      </c>
      <c r="BG5499" s="159" t="str">
        <f t="shared" si="1595"/>
        <v/>
      </c>
    </row>
    <row r="5500" spans="54:59" ht="20.100000000000001" customHeight="1" x14ac:dyDescent="0.25">
      <c r="BB5500" s="147"/>
      <c r="BC5500" s="147">
        <f t="shared" si="1596"/>
        <v>30.790399999997653</v>
      </c>
      <c r="BD5500" s="163">
        <f t="shared" si="1597"/>
        <v>6.795841768338731E-5</v>
      </c>
      <c r="BE5500" s="147">
        <f t="shared" si="1598"/>
        <v>1.8424885180611547E-7</v>
      </c>
      <c r="BF5500" s="147">
        <f t="shared" si="1594"/>
        <v>1.8424885180611547E-7</v>
      </c>
      <c r="BG5500" s="159" t="str">
        <f t="shared" si="1595"/>
        <v/>
      </c>
    </row>
    <row r="5501" spans="54:59" ht="20.100000000000001" customHeight="1" x14ac:dyDescent="0.25">
      <c r="BB5501" s="147"/>
      <c r="BC5501" s="147">
        <f t="shared" si="1596"/>
        <v>30.796799999997653</v>
      </c>
      <c r="BD5501" s="163">
        <f t="shared" si="1597"/>
        <v>6.7774168831581194E-5</v>
      </c>
      <c r="BE5501" s="147">
        <f t="shared" si="1598"/>
        <v>1.8375564043341221E-7</v>
      </c>
      <c r="BF5501" s="147">
        <f t="shared" si="1594"/>
        <v>1.8375564043341221E-7</v>
      </c>
      <c r="BG5501" s="159" t="str">
        <f t="shared" si="1595"/>
        <v/>
      </c>
    </row>
    <row r="5502" spans="54:59" ht="20.100000000000001" customHeight="1" x14ac:dyDescent="0.25">
      <c r="BB5502" s="147"/>
      <c r="BC5502" s="147">
        <f t="shared" si="1596"/>
        <v>30.803199999997652</v>
      </c>
      <c r="BD5502" s="163">
        <f t="shared" si="1597"/>
        <v>6.7590413191147782E-5</v>
      </c>
      <c r="BE5502" s="147">
        <f t="shared" si="1598"/>
        <v>1.8326372954397604E-7</v>
      </c>
      <c r="BF5502" s="147">
        <f t="shared" si="1594"/>
        <v>1.8326372954397604E-7</v>
      </c>
      <c r="BG5502" s="159" t="str">
        <f t="shared" si="1595"/>
        <v/>
      </c>
    </row>
    <row r="5503" spans="54:59" ht="20.100000000000001" customHeight="1" x14ac:dyDescent="0.25">
      <c r="BB5503" s="147"/>
      <c r="BC5503" s="147">
        <f t="shared" si="1596"/>
        <v>30.809599999997651</v>
      </c>
      <c r="BD5503" s="163">
        <f t="shared" si="1597"/>
        <v>6.7407149461603806E-5</v>
      </c>
      <c r="BE5503" s="147">
        <f t="shared" si="1598"/>
        <v>1.8277311577149472E-7</v>
      </c>
      <c r="BF5503" s="147">
        <f t="shared" si="1594"/>
        <v>1.8277311577149472E-7</v>
      </c>
      <c r="BG5503" s="159" t="str">
        <f t="shared" si="1595"/>
        <v/>
      </c>
    </row>
    <row r="5504" spans="54:59" ht="20.100000000000001" customHeight="1" x14ac:dyDescent="0.25">
      <c r="BB5504" s="147"/>
      <c r="BC5504" s="147">
        <f t="shared" si="1596"/>
        <v>30.815999999997651</v>
      </c>
      <c r="BD5504" s="163">
        <f t="shared" si="1597"/>
        <v>6.7224376345832311E-5</v>
      </c>
      <c r="BE5504" s="147">
        <f t="shared" si="1598"/>
        <v>1.8228379575659494E-7</v>
      </c>
      <c r="BF5504" s="147">
        <f t="shared" si="1594"/>
        <v>1.8228379575659494E-7</v>
      </c>
      <c r="BG5504" s="159" t="str">
        <f t="shared" si="1595"/>
        <v/>
      </c>
    </row>
    <row r="5505" spans="54:59" ht="20.100000000000001" customHeight="1" x14ac:dyDescent="0.25">
      <c r="BB5505" s="147"/>
      <c r="BC5505" s="147">
        <f t="shared" si="1596"/>
        <v>30.82239999999765</v>
      </c>
      <c r="BD5505" s="163">
        <f t="shared" si="1597"/>
        <v>6.7042092550075716E-5</v>
      </c>
      <c r="BE5505" s="147">
        <f t="shared" si="1598"/>
        <v>1.8179576614953921E-7</v>
      </c>
      <c r="BF5505" s="147">
        <f t="shared" si="1594"/>
        <v>1.8179576614953921E-7</v>
      </c>
      <c r="BG5505" s="159" t="str">
        <f t="shared" si="1595"/>
        <v/>
      </c>
    </row>
    <row r="5506" spans="54:59" ht="20.100000000000001" customHeight="1" x14ac:dyDescent="0.25">
      <c r="BB5506" s="147"/>
      <c r="BC5506" s="147">
        <f t="shared" si="1596"/>
        <v>30.828799999997649</v>
      </c>
      <c r="BD5506" s="163">
        <f t="shared" si="1597"/>
        <v>6.6860296783926177E-5</v>
      </c>
      <c r="BE5506" s="147">
        <f t="shared" si="1598"/>
        <v>1.8130902360858606E-7</v>
      </c>
      <c r="BF5506" s="147">
        <f t="shared" si="1594"/>
        <v>1.8130902360858606E-7</v>
      </c>
      <c r="BG5506" s="159" t="str">
        <f t="shared" si="1595"/>
        <v/>
      </c>
    </row>
    <row r="5507" spans="54:59" ht="20.100000000000001" customHeight="1" x14ac:dyDescent="0.25">
      <c r="BB5507" s="147"/>
      <c r="BC5507" s="147">
        <f t="shared" si="1596"/>
        <v>30.835199999997648</v>
      </c>
      <c r="BD5507" s="163">
        <f t="shared" si="1597"/>
        <v>6.6678987760317591E-5</v>
      </c>
      <c r="BE5507" s="147">
        <f t="shared" si="1598"/>
        <v>1.8082356480076246E-7</v>
      </c>
      <c r="BF5507" s="147">
        <f t="shared" si="1594"/>
        <v>1.8082356480076246E-7</v>
      </c>
      <c r="BG5507" s="159" t="str">
        <f t="shared" si="1595"/>
        <v/>
      </c>
    </row>
    <row r="5508" spans="54:59" ht="20.100000000000001" customHeight="1" x14ac:dyDescent="0.25">
      <c r="BB5508" s="147"/>
      <c r="BC5508" s="147">
        <f t="shared" si="1596"/>
        <v>30.841599999997648</v>
      </c>
      <c r="BD5508" s="163">
        <f t="shared" si="1597"/>
        <v>6.6498164195516829E-5</v>
      </c>
      <c r="BE5508" s="147">
        <f t="shared" si="1598"/>
        <v>1.8033938640076616E-7</v>
      </c>
      <c r="BF5508" s="147">
        <f t="shared" si="1594"/>
        <v>1.8033938640076616E-7</v>
      </c>
      <c r="BG5508" s="159" t="str">
        <f t="shared" si="1595"/>
        <v/>
      </c>
    </row>
    <row r="5509" spans="54:59" ht="20.100000000000001" customHeight="1" x14ac:dyDescent="0.25">
      <c r="BB5509" s="147"/>
      <c r="BC5509" s="147">
        <f t="shared" si="1596"/>
        <v>30.847999999997647</v>
      </c>
      <c r="BD5509" s="163">
        <f t="shared" si="1597"/>
        <v>6.6317824809116062E-5</v>
      </c>
      <c r="BE5509" s="147">
        <f t="shared" si="1598"/>
        <v>1.798564850933644E-7</v>
      </c>
      <c r="BF5509" s="147">
        <f t="shared" si="1594"/>
        <v>1.798564850933644E-7</v>
      </c>
      <c r="BG5509" s="159" t="str">
        <f t="shared" si="1595"/>
        <v/>
      </c>
    </row>
    <row r="5510" spans="54:59" ht="20.100000000000001" customHeight="1" x14ac:dyDescent="0.25">
      <c r="BB5510" s="147"/>
      <c r="BC5510" s="147">
        <f t="shared" si="1596"/>
        <v>30.854399999997646</v>
      </c>
      <c r="BD5510" s="163">
        <f t="shared" si="1597"/>
        <v>6.6137968324022698E-5</v>
      </c>
      <c r="BE5510" s="147">
        <f t="shared" si="1598"/>
        <v>1.793748575698432E-7</v>
      </c>
      <c r="BF5510" s="147">
        <f t="shared" si="1594"/>
        <v>1.793748575698432E-7</v>
      </c>
      <c r="BG5510" s="159" t="str">
        <f t="shared" si="1595"/>
        <v/>
      </c>
    </row>
    <row r="5511" spans="54:59" ht="20.100000000000001" customHeight="1" x14ac:dyDescent="0.25">
      <c r="BB5511" s="147"/>
      <c r="BC5511" s="147">
        <f t="shared" si="1596"/>
        <v>30.860799999997646</v>
      </c>
      <c r="BD5511" s="163">
        <f t="shared" si="1597"/>
        <v>6.5958593466452855E-5</v>
      </c>
      <c r="BE5511" s="147">
        <f t="shared" si="1598"/>
        <v>1.7889450053059589E-7</v>
      </c>
      <c r="BF5511" s="147">
        <f t="shared" si="1594"/>
        <v>1.7889450053059589E-7</v>
      </c>
      <c r="BG5511" s="159" t="str">
        <f t="shared" si="1595"/>
        <v/>
      </c>
    </row>
    <row r="5512" spans="54:59" ht="20.100000000000001" customHeight="1" x14ac:dyDescent="0.25">
      <c r="BB5512" s="147"/>
      <c r="BC5512" s="147">
        <f t="shared" si="1596"/>
        <v>30.867199999997645</v>
      </c>
      <c r="BD5512" s="163">
        <f t="shared" si="1597"/>
        <v>6.5779698965922259E-5</v>
      </c>
      <c r="BE5512" s="147">
        <f t="shared" si="1598"/>
        <v>1.7841541068512308E-7</v>
      </c>
      <c r="BF5512" s="147">
        <f t="shared" si="1594"/>
        <v>1.7841541068512308E-7</v>
      </c>
      <c r="BG5512" s="159" t="str">
        <f t="shared" si="1595"/>
        <v/>
      </c>
    </row>
    <row r="5513" spans="54:59" ht="20.100000000000001" customHeight="1" x14ac:dyDescent="0.25">
      <c r="BB5513" s="147"/>
      <c r="BC5513" s="147">
        <f t="shared" si="1596"/>
        <v>30.873599999997644</v>
      </c>
      <c r="BD5513" s="163">
        <f t="shared" si="1597"/>
        <v>6.5601283555237136E-5</v>
      </c>
      <c r="BE5513" s="147">
        <f t="shared" si="1598"/>
        <v>1.7793758475017599E-7</v>
      </c>
      <c r="BF5513" s="147">
        <f t="shared" si="1594"/>
        <v>1.7793758475017599E-7</v>
      </c>
      <c r="BG5513" s="159" t="str">
        <f t="shared" si="1595"/>
        <v/>
      </c>
    </row>
    <row r="5514" spans="54:59" ht="20.100000000000001" customHeight="1" x14ac:dyDescent="0.25">
      <c r="BB5514" s="147"/>
      <c r="BC5514" s="147">
        <f t="shared" si="1596"/>
        <v>30.879999999997644</v>
      </c>
      <c r="BD5514" s="163">
        <f t="shared" si="1597"/>
        <v>6.542334597048696E-5</v>
      </c>
      <c r="BE5514" s="147">
        <f t="shared" si="1598"/>
        <v>1.7746101945115235E-7</v>
      </c>
      <c r="BF5514" s="147">
        <f t="shared" si="1594"/>
        <v>1.7746101945115235E-7</v>
      </c>
      <c r="BG5514" s="159" t="str">
        <f t="shared" si="1595"/>
        <v/>
      </c>
    </row>
    <row r="5515" spans="54:59" ht="20.100000000000001" customHeight="1" x14ac:dyDescent="0.25">
      <c r="BB5515" s="147"/>
      <c r="BC5515" s="147">
        <f t="shared" si="1596"/>
        <v>30.886399999997643</v>
      </c>
      <c r="BD5515" s="163">
        <f t="shared" si="1597"/>
        <v>6.5245884951035807E-5</v>
      </c>
      <c r="BE5515" s="147">
        <f t="shared" si="1598"/>
        <v>1.7698571152225903E-7</v>
      </c>
      <c r="BF5515" s="147">
        <f t="shared" si="1594"/>
        <v>1.7698571152225903E-7</v>
      </c>
      <c r="BG5515" s="159" t="str">
        <f t="shared" si="1595"/>
        <v/>
      </c>
    </row>
    <row r="5516" spans="54:59" ht="20.100000000000001" customHeight="1" x14ac:dyDescent="0.25">
      <c r="BB5516" s="147"/>
      <c r="BC5516" s="147">
        <f t="shared" si="1596"/>
        <v>30.892799999997642</v>
      </c>
      <c r="BD5516" s="163">
        <f t="shared" si="1597"/>
        <v>6.5068899239513548E-5</v>
      </c>
      <c r="BE5516" s="147">
        <f t="shared" si="1598"/>
        <v>1.7651165770515679E-7</v>
      </c>
      <c r="BF5516" s="147">
        <f t="shared" si="1594"/>
        <v>1.7651165770515679E-7</v>
      </c>
      <c r="BG5516" s="159" t="str">
        <f t="shared" si="1595"/>
        <v/>
      </c>
    </row>
    <row r="5517" spans="54:59" ht="20.100000000000001" customHeight="1" x14ac:dyDescent="0.25">
      <c r="BB5517" s="147"/>
      <c r="BC5517" s="147">
        <f t="shared" si="1596"/>
        <v>30.899199999997641</v>
      </c>
      <c r="BD5517" s="163">
        <f t="shared" si="1597"/>
        <v>6.4892387581808392E-5</v>
      </c>
      <c r="BE5517" s="147">
        <f t="shared" si="1598"/>
        <v>1.7603885475015292E-7</v>
      </c>
      <c r="BF5517" s="147">
        <f t="shared" si="1594"/>
        <v>1.7603885475015292E-7</v>
      </c>
      <c r="BG5517" s="159" t="str">
        <f t="shared" si="1595"/>
        <v/>
      </c>
    </row>
    <row r="5518" spans="54:59" ht="20.100000000000001" customHeight="1" x14ac:dyDescent="0.25">
      <c r="BB5518" s="147"/>
      <c r="BC5518" s="147">
        <f t="shared" si="1596"/>
        <v>30.905599999997641</v>
      </c>
      <c r="BD5518" s="163">
        <f t="shared" si="1597"/>
        <v>6.4716348727058239E-5</v>
      </c>
      <c r="BE5518" s="147">
        <f t="shared" si="1598"/>
        <v>1.7556729941628252E-7</v>
      </c>
      <c r="BF5518" s="147">
        <f t="shared" si="1594"/>
        <v>1.7556729941628252E-7</v>
      </c>
      <c r="BG5518" s="159" t="str">
        <f t="shared" si="1595"/>
        <v/>
      </c>
    </row>
    <row r="5519" spans="54:59" ht="20.100000000000001" customHeight="1" x14ac:dyDescent="0.25">
      <c r="BB5519" s="147"/>
      <c r="BC5519" s="147">
        <f t="shared" si="1596"/>
        <v>30.91199999999764</v>
      </c>
      <c r="BD5519" s="163">
        <f t="shared" si="1597"/>
        <v>6.4540781427641956E-5</v>
      </c>
      <c r="BE5519" s="147">
        <f t="shared" si="1598"/>
        <v>1.7509698846981774E-7</v>
      </c>
      <c r="BF5519" s="147">
        <f t="shared" si="1594"/>
        <v>1.7509698846981774E-7</v>
      </c>
      <c r="BG5519" s="159" t="str">
        <f t="shared" si="1595"/>
        <v/>
      </c>
    </row>
    <row r="5520" spans="54:59" ht="20.100000000000001" customHeight="1" x14ac:dyDescent="0.25">
      <c r="BB5520" s="147"/>
      <c r="BC5520" s="147">
        <f t="shared" si="1596"/>
        <v>30.918399999997639</v>
      </c>
      <c r="BD5520" s="163">
        <f t="shared" si="1597"/>
        <v>6.4365684439172138E-5</v>
      </c>
      <c r="BE5520" s="147">
        <f t="shared" si="1598"/>
        <v>1.7462791868582631E-7</v>
      </c>
      <c r="BF5520" s="147">
        <f t="shared" si="1594"/>
        <v>1.7462791868582631E-7</v>
      </c>
      <c r="BG5520" s="159" t="str">
        <f t="shared" si="1595"/>
        <v/>
      </c>
    </row>
    <row r="5521" spans="54:59" ht="20.100000000000001" customHeight="1" x14ac:dyDescent="0.25">
      <c r="BB5521" s="147"/>
      <c r="BC5521" s="147">
        <f t="shared" si="1596"/>
        <v>30.924799999997639</v>
      </c>
      <c r="BD5521" s="163">
        <f t="shared" si="1597"/>
        <v>6.4191056520486312E-5</v>
      </c>
      <c r="BE5521" s="147">
        <f t="shared" si="1598"/>
        <v>1.7416008684753462E-7</v>
      </c>
      <c r="BF5521" s="147">
        <f t="shared" si="1594"/>
        <v>1.7416008684753462E-7</v>
      </c>
      <c r="BG5521" s="159" t="str">
        <f t="shared" si="1595"/>
        <v/>
      </c>
    </row>
    <row r="5522" spans="54:59" ht="20.100000000000001" customHeight="1" x14ac:dyDescent="0.25">
      <c r="BB5522" s="147"/>
      <c r="BC5522" s="147">
        <f t="shared" si="1596"/>
        <v>30.931199999997638</v>
      </c>
      <c r="BD5522" s="163">
        <f t="shared" si="1597"/>
        <v>6.4016896433638778E-5</v>
      </c>
      <c r="BE5522" s="147">
        <f t="shared" si="1598"/>
        <v>1.7369348974621921E-7</v>
      </c>
      <c r="BF5522" s="147">
        <f t="shared" si="1594"/>
        <v>1.7369348974621921E-7</v>
      </c>
      <c r="BG5522" s="159" t="str">
        <f t="shared" si="1595"/>
        <v/>
      </c>
    </row>
    <row r="5523" spans="54:59" ht="20.100000000000001" customHeight="1" x14ac:dyDescent="0.25">
      <c r="BB5523" s="147"/>
      <c r="BC5523" s="147">
        <f t="shared" si="1596"/>
        <v>30.937599999997637</v>
      </c>
      <c r="BD5523" s="163">
        <f t="shared" si="1597"/>
        <v>6.3843202943892558E-5</v>
      </c>
      <c r="BE5523" s="147">
        <f t="shared" si="1598"/>
        <v>1.7322812418109844E-7</v>
      </c>
      <c r="BF5523" s="147">
        <f t="shared" si="1594"/>
        <v>1.7322812418109844E-7</v>
      </c>
      <c r="BG5523" s="159" t="str">
        <f t="shared" si="1595"/>
        <v/>
      </c>
    </row>
    <row r="5524" spans="54:59" ht="20.100000000000001" customHeight="1" x14ac:dyDescent="0.25">
      <c r="BB5524" s="147"/>
      <c r="BC5524" s="147">
        <f t="shared" si="1596"/>
        <v>30.943999999997637</v>
      </c>
      <c r="BD5524" s="163">
        <f t="shared" si="1597"/>
        <v>6.366997481971146E-5</v>
      </c>
      <c r="BE5524" s="147">
        <f t="shared" si="1598"/>
        <v>1.7276398696037599E-7</v>
      </c>
      <c r="BF5524" s="147">
        <f t="shared" si="1594"/>
        <v>1.7276398696037599E-7</v>
      </c>
      <c r="BG5524" s="159" t="str">
        <f t="shared" si="1595"/>
        <v/>
      </c>
    </row>
    <row r="5525" spans="54:59" ht="20.100000000000001" customHeight="1" x14ac:dyDescent="0.25">
      <c r="BB5525" s="147"/>
      <c r="BC5525" s="147">
        <f t="shared" si="1596"/>
        <v>30.950399999997636</v>
      </c>
      <c r="BD5525" s="163">
        <f t="shared" si="1597"/>
        <v>6.3497210832751084E-5</v>
      </c>
      <c r="BE5525" s="147">
        <f t="shared" si="1598"/>
        <v>1.7230107489880138E-7</v>
      </c>
      <c r="BF5525" s="147">
        <f t="shared" si="1594"/>
        <v>1.7230107489880138E-7</v>
      </c>
      <c r="BG5525" s="159" t="str">
        <f t="shared" si="1595"/>
        <v/>
      </c>
    </row>
    <row r="5526" spans="54:59" ht="20.100000000000001" customHeight="1" x14ac:dyDescent="0.25">
      <c r="BB5526" s="147"/>
      <c r="BC5526" s="147">
        <f t="shared" si="1596"/>
        <v>30.956799999997635</v>
      </c>
      <c r="BD5526" s="163">
        <f t="shared" si="1597"/>
        <v>6.3324909757852283E-5</v>
      </c>
      <c r="BE5526" s="147">
        <f t="shared" si="1598"/>
        <v>1.7183938482044831E-7</v>
      </c>
      <c r="BF5526" s="147">
        <f t="shared" si="1594"/>
        <v>1.7183938482044831E-7</v>
      </c>
      <c r="BG5526" s="159" t="str">
        <f t="shared" si="1595"/>
        <v/>
      </c>
    </row>
    <row r="5527" spans="54:59" ht="20.100000000000001" customHeight="1" x14ac:dyDescent="0.25">
      <c r="BB5527" s="147"/>
      <c r="BC5527" s="147">
        <f t="shared" si="1596"/>
        <v>30.963199999997634</v>
      </c>
      <c r="BD5527" s="163">
        <f t="shared" si="1597"/>
        <v>6.3153070373031834E-5</v>
      </c>
      <c r="BE5527" s="147">
        <f t="shared" si="1598"/>
        <v>1.7137891355730513E-7</v>
      </c>
      <c r="BF5527" s="147">
        <f t="shared" si="1594"/>
        <v>1.7137891355730513E-7</v>
      </c>
      <c r="BG5527" s="159" t="str">
        <f t="shared" si="1595"/>
        <v/>
      </c>
    </row>
    <row r="5528" spans="54:59" ht="20.100000000000001" customHeight="1" x14ac:dyDescent="0.25">
      <c r="BB5528" s="147"/>
      <c r="BC5528" s="147">
        <f t="shared" si="1596"/>
        <v>30.969599999997634</v>
      </c>
      <c r="BD5528" s="163">
        <f t="shared" si="1597"/>
        <v>6.2981691459474529E-5</v>
      </c>
      <c r="BE5528" s="147">
        <f t="shared" si="1598"/>
        <v>1.7091965794889541E-7</v>
      </c>
      <c r="BF5528" s="147">
        <f t="shared" si="1594"/>
        <v>1.7091965794889541E-7</v>
      </c>
      <c r="BG5528" s="159" t="str">
        <f t="shared" si="1595"/>
        <v/>
      </c>
    </row>
    <row r="5529" spans="54:59" ht="20.100000000000001" customHeight="1" x14ac:dyDescent="0.25">
      <c r="BB5529" s="147"/>
      <c r="BC5529" s="147">
        <f t="shared" si="1596"/>
        <v>30.975999999997633</v>
      </c>
      <c r="BD5529" s="163">
        <f t="shared" si="1597"/>
        <v>6.2810771801525634E-5</v>
      </c>
      <c r="BE5529" s="147">
        <f t="shared" si="1598"/>
        <v>1.7046161484282E-7</v>
      </c>
      <c r="BF5529" s="147">
        <f t="shared" si="1594"/>
        <v>1.7046161484282E-7</v>
      </c>
      <c r="BG5529" s="159" t="str">
        <f t="shared" si="1595"/>
        <v/>
      </c>
    </row>
    <row r="5530" spans="54:59" ht="20.100000000000001" customHeight="1" x14ac:dyDescent="0.25">
      <c r="BB5530" s="147"/>
      <c r="BC5530" s="147">
        <f t="shared" si="1596"/>
        <v>30.982399999997632</v>
      </c>
      <c r="BD5530" s="163">
        <f t="shared" si="1597"/>
        <v>6.2640310186682814E-5</v>
      </c>
      <c r="BE5530" s="147">
        <f t="shared" si="1598"/>
        <v>1.700047810956109E-7</v>
      </c>
      <c r="BF5530" s="147">
        <f t="shared" si="1594"/>
        <v>1.700047810956109E-7</v>
      </c>
      <c r="BG5530" s="159" t="str">
        <f t="shared" si="1595"/>
        <v/>
      </c>
    </row>
    <row r="5531" spans="54:59" ht="20.100000000000001" customHeight="1" x14ac:dyDescent="0.25">
      <c r="BB5531" s="147"/>
      <c r="BC5531" s="147">
        <f t="shared" si="1596"/>
        <v>30.988799999997632</v>
      </c>
      <c r="BD5531" s="163">
        <f t="shared" si="1597"/>
        <v>6.2470305405587203E-5</v>
      </c>
      <c r="BE5531" s="147">
        <f t="shared" si="1598"/>
        <v>1.695491535700207E-7</v>
      </c>
      <c r="BF5531" s="147">
        <f t="shared" si="1594"/>
        <v>1.695491535700207E-7</v>
      </c>
      <c r="BG5531" s="159" t="str">
        <f t="shared" si="1595"/>
        <v/>
      </c>
    </row>
    <row r="5532" spans="54:59" ht="20.100000000000001" customHeight="1" x14ac:dyDescent="0.25">
      <c r="BB5532" s="147"/>
      <c r="BC5532" s="147">
        <f t="shared" si="1596"/>
        <v>30.995199999997631</v>
      </c>
      <c r="BD5532" s="163">
        <f t="shared" si="1597"/>
        <v>6.2300756252017182E-5</v>
      </c>
      <c r="BE5532" s="147">
        <f t="shared" si="1598"/>
        <v>1.6909472913888507E-7</v>
      </c>
      <c r="BF5532" s="147">
        <f t="shared" si="1594"/>
        <v>1.6909472913888507E-7</v>
      </c>
      <c r="BG5532" s="159" t="str">
        <f t="shared" si="1595"/>
        <v/>
      </c>
    </row>
    <row r="5533" spans="54:59" ht="20.100000000000001" customHeight="1" x14ac:dyDescent="0.25">
      <c r="BB5533" s="147"/>
      <c r="BC5533" s="147">
        <f t="shared" si="1596"/>
        <v>31.00159999999763</v>
      </c>
      <c r="BD5533" s="163">
        <f t="shared" si="1597"/>
        <v>6.2131661522878297E-5</v>
      </c>
      <c r="BE5533" s="147">
        <f t="shared" si="1598"/>
        <v>1.6864150468077241E-7</v>
      </c>
      <c r="BF5533" s="147">
        <f t="shared" si="1594"/>
        <v>1.6864150468077241E-7</v>
      </c>
      <c r="BG5533" s="159" t="str">
        <f t="shared" si="1595"/>
        <v/>
      </c>
    </row>
    <row r="5534" spans="54:59" ht="20.100000000000001" customHeight="1" x14ac:dyDescent="0.25">
      <c r="BB5534" s="147"/>
      <c r="BC5534" s="147">
        <f t="shared" si="1596"/>
        <v>31.007999999997629</v>
      </c>
      <c r="BD5534" s="163">
        <f t="shared" si="1597"/>
        <v>6.1963020018197525E-5</v>
      </c>
      <c r="BE5534" s="147">
        <f t="shared" si="1598"/>
        <v>1.6818947708409024E-7</v>
      </c>
      <c r="BF5534" s="147">
        <f t="shared" si="1594"/>
        <v>1.6818947708409024E-7</v>
      </c>
      <c r="BG5534" s="159" t="str">
        <f t="shared" si="1595"/>
        <v/>
      </c>
    </row>
    <row r="5535" spans="54:59" ht="20.100000000000001" customHeight="1" x14ac:dyDescent="0.25">
      <c r="BB5535" s="147"/>
      <c r="BC5535" s="147">
        <f t="shared" si="1596"/>
        <v>31.014399999997629</v>
      </c>
      <c r="BD5535" s="163">
        <f t="shared" si="1597"/>
        <v>6.1794830541113434E-5</v>
      </c>
      <c r="BE5535" s="147">
        <f t="shared" si="1598"/>
        <v>1.6773864324398169E-7</v>
      </c>
      <c r="BF5535" s="147">
        <f t="shared" si="1594"/>
        <v>1.6773864324398169E-7</v>
      </c>
      <c r="BG5535" s="159" t="str">
        <f t="shared" si="1595"/>
        <v/>
      </c>
    </row>
    <row r="5536" spans="54:59" ht="20.100000000000001" customHeight="1" x14ac:dyDescent="0.25">
      <c r="BB5536" s="147"/>
      <c r="BC5536" s="147">
        <f t="shared" si="1596"/>
        <v>31.020799999997628</v>
      </c>
      <c r="BD5536" s="163">
        <f t="shared" si="1597"/>
        <v>6.1627091897869453E-5</v>
      </c>
      <c r="BE5536" s="147">
        <f t="shared" si="1598"/>
        <v>1.6728900006369432E-7</v>
      </c>
      <c r="BF5536" s="147">
        <f t="shared" si="1594"/>
        <v>1.6728900006369432E-7</v>
      </c>
      <c r="BG5536" s="159" t="str">
        <f t="shared" si="1595"/>
        <v/>
      </c>
    </row>
    <row r="5537" spans="54:59" ht="20.100000000000001" customHeight="1" x14ac:dyDescent="0.25">
      <c r="BB5537" s="147"/>
      <c r="BC5537" s="147">
        <f t="shared" si="1596"/>
        <v>31.027199999997627</v>
      </c>
      <c r="BD5537" s="163">
        <f t="shared" si="1597"/>
        <v>6.1459802897805758E-5</v>
      </c>
      <c r="BE5537" s="147">
        <f t="shared" si="1598"/>
        <v>1.6684054445478336E-7</v>
      </c>
      <c r="BF5537" s="147">
        <f t="shared" si="1594"/>
        <v>1.6684054445478336E-7</v>
      </c>
      <c r="BG5537" s="159" t="str">
        <f t="shared" si="1595"/>
        <v/>
      </c>
    </row>
    <row r="5538" spans="54:59" ht="20.100000000000001" customHeight="1" x14ac:dyDescent="0.25">
      <c r="BB5538" s="147"/>
      <c r="BC5538" s="147">
        <f t="shared" si="1596"/>
        <v>31.033599999997627</v>
      </c>
      <c r="BD5538" s="163">
        <f t="shared" si="1597"/>
        <v>6.1292962353350975E-5</v>
      </c>
      <c r="BE5538" s="147">
        <f t="shared" si="1598"/>
        <v>1.6639327333594625E-7</v>
      </c>
      <c r="BF5538" s="147">
        <f t="shared" si="1594"/>
        <v>1.6639327333594625E-7</v>
      </c>
      <c r="BG5538" s="159" t="str">
        <f t="shared" si="1595"/>
        <v/>
      </c>
    </row>
    <row r="5539" spans="54:59" ht="20.100000000000001" customHeight="1" x14ac:dyDescent="0.25">
      <c r="BB5539" s="147"/>
      <c r="BC5539" s="147">
        <f t="shared" si="1596"/>
        <v>31.039999999997626</v>
      </c>
      <c r="BD5539" s="163">
        <f t="shared" si="1597"/>
        <v>6.1126569080015029E-5</v>
      </c>
      <c r="BE5539" s="147">
        <f t="shared" si="1598"/>
        <v>1.6594718363397803E-7</v>
      </c>
      <c r="BF5539" s="147">
        <f t="shared" si="1594"/>
        <v>1.6594718363397803E-7</v>
      </c>
      <c r="BG5539" s="159" t="str">
        <f t="shared" si="1595"/>
        <v/>
      </c>
    </row>
    <row r="5540" spans="54:59" ht="20.100000000000001" customHeight="1" x14ac:dyDescent="0.25">
      <c r="BB5540" s="147"/>
      <c r="BC5540" s="147">
        <f t="shared" si="1596"/>
        <v>31.046399999997625</v>
      </c>
      <c r="BD5540" s="163">
        <f t="shared" si="1597"/>
        <v>6.0960621896381051E-5</v>
      </c>
      <c r="BE5540" s="147">
        <f t="shared" si="1598"/>
        <v>1.6550227228428641E-7</v>
      </c>
      <c r="BF5540" s="147">
        <f t="shared" si="1594"/>
        <v>1.6550227228428641E-7</v>
      </c>
      <c r="BG5540" s="159" t="str">
        <f t="shared" si="1595"/>
        <v/>
      </c>
    </row>
    <row r="5541" spans="54:59" ht="20.100000000000001" customHeight="1" x14ac:dyDescent="0.25">
      <c r="BB5541" s="147"/>
      <c r="BC5541" s="147">
        <f t="shared" si="1596"/>
        <v>31.052799999997625</v>
      </c>
      <c r="BD5541" s="163">
        <f t="shared" si="1597"/>
        <v>6.0795119624096764E-5</v>
      </c>
      <c r="BE5541" s="147">
        <f t="shared" si="1598"/>
        <v>1.6505853622834384E-7</v>
      </c>
      <c r="BF5541" s="147">
        <f t="shared" si="1594"/>
        <v>1.6505853622834384E-7</v>
      </c>
      <c r="BG5541" s="159" t="str">
        <f t="shared" si="1595"/>
        <v/>
      </c>
    </row>
    <row r="5542" spans="54:59" ht="20.100000000000001" customHeight="1" x14ac:dyDescent="0.25">
      <c r="BB5542" s="147"/>
      <c r="BC5542" s="147">
        <f t="shared" si="1596"/>
        <v>31.059199999997624</v>
      </c>
      <c r="BD5542" s="163">
        <f t="shared" si="1597"/>
        <v>6.063006108786842E-5</v>
      </c>
      <c r="BE5542" s="147">
        <f t="shared" si="1598"/>
        <v>1.6461597241692656E-7</v>
      </c>
      <c r="BF5542" s="147">
        <f t="shared" si="1594"/>
        <v>1.6461597241692656E-7</v>
      </c>
      <c r="BG5542" s="159" t="str">
        <f t="shared" si="1595"/>
        <v/>
      </c>
    </row>
    <row r="5543" spans="54:59" ht="20.100000000000001" customHeight="1" x14ac:dyDescent="0.25">
      <c r="BB5543" s="147"/>
      <c r="BC5543" s="147">
        <f t="shared" si="1596"/>
        <v>31.065599999997623</v>
      </c>
      <c r="BD5543" s="163">
        <f t="shared" si="1597"/>
        <v>6.0465445115451494E-5</v>
      </c>
      <c r="BE5543" s="147">
        <f t="shared" si="1598"/>
        <v>1.641745778078717E-7</v>
      </c>
      <c r="BF5543" s="147">
        <f t="shared" si="1594"/>
        <v>1.641745778078717E-7</v>
      </c>
      <c r="BG5543" s="159" t="str">
        <f t="shared" si="1595"/>
        <v/>
      </c>
    </row>
    <row r="5544" spans="54:59" ht="20.100000000000001" customHeight="1" x14ac:dyDescent="0.25">
      <c r="BB5544" s="147"/>
      <c r="BC5544" s="147">
        <f t="shared" si="1596"/>
        <v>31.071999999997622</v>
      </c>
      <c r="BD5544" s="163">
        <f t="shared" si="1597"/>
        <v>6.0301270537643622E-5</v>
      </c>
      <c r="BE5544" s="147">
        <f t="shared" si="1598"/>
        <v>1.6373434936671423E-7</v>
      </c>
      <c r="BF5544" s="147">
        <f t="shared" si="1594"/>
        <v>1.6373434936671423E-7</v>
      </c>
      <c r="BG5544" s="159" t="str">
        <f t="shared" si="1595"/>
        <v/>
      </c>
    </row>
    <row r="5545" spans="54:59" ht="20.100000000000001" customHeight="1" x14ac:dyDescent="0.25">
      <c r="BB5545" s="147"/>
      <c r="BC5545" s="147">
        <f t="shared" si="1596"/>
        <v>31.078399999997622</v>
      </c>
      <c r="BD5545" s="163">
        <f t="shared" si="1597"/>
        <v>6.0137536188276908E-5</v>
      </c>
      <c r="BE5545" s="147">
        <f t="shared" si="1598"/>
        <v>1.6329528406717483E-7</v>
      </c>
      <c r="BF5545" s="147">
        <f t="shared" si="1594"/>
        <v>1.6329528406717483E-7</v>
      </c>
      <c r="BG5545" s="159" t="str">
        <f t="shared" si="1595"/>
        <v/>
      </c>
    </row>
    <row r="5546" spans="54:59" ht="20.100000000000001" customHeight="1" x14ac:dyDescent="0.25">
      <c r="BB5546" s="147"/>
      <c r="BC5546" s="147">
        <f t="shared" si="1596"/>
        <v>31.084799999997621</v>
      </c>
      <c r="BD5546" s="163">
        <f t="shared" si="1597"/>
        <v>5.9974240904209733E-5</v>
      </c>
      <c r="BE5546" s="147">
        <f t="shared" si="1598"/>
        <v>1.628573788897911E-7</v>
      </c>
      <c r="BF5546" s="147">
        <f t="shared" si="1594"/>
        <v>1.628573788897911E-7</v>
      </c>
      <c r="BG5546" s="159" t="str">
        <f t="shared" si="1595"/>
        <v/>
      </c>
    </row>
    <row r="5547" spans="54:59" ht="20.100000000000001" customHeight="1" x14ac:dyDescent="0.25">
      <c r="BB5547" s="147"/>
      <c r="BC5547" s="147">
        <f t="shared" si="1596"/>
        <v>31.09119999999762</v>
      </c>
      <c r="BD5547" s="163">
        <f t="shared" si="1597"/>
        <v>5.9811383525319942E-5</v>
      </c>
      <c r="BE5547" s="147">
        <f t="shared" si="1598"/>
        <v>1.6242063082360487E-7</v>
      </c>
      <c r="BF5547" s="147">
        <f t="shared" si="1594"/>
        <v>1.6242063082360487E-7</v>
      </c>
      <c r="BG5547" s="159" t="str">
        <f t="shared" si="1595"/>
        <v/>
      </c>
    </row>
    <row r="5548" spans="54:59" ht="20.100000000000001" customHeight="1" x14ac:dyDescent="0.25">
      <c r="BB5548" s="147"/>
      <c r="BC5548" s="147">
        <f t="shared" si="1596"/>
        <v>31.09759999999762</v>
      </c>
      <c r="BD5548" s="163">
        <f t="shared" si="1597"/>
        <v>5.9648962894496337E-5</v>
      </c>
      <c r="BE5548" s="147">
        <f t="shared" si="1598"/>
        <v>1.6198503686508473E-7</v>
      </c>
      <c r="BF5548" s="147">
        <f t="shared" si="1594"/>
        <v>1.6198503686508473E-7</v>
      </c>
      <c r="BG5548" s="159" t="str">
        <f t="shared" si="1595"/>
        <v/>
      </c>
    </row>
    <row r="5549" spans="54:59" ht="20.100000000000001" customHeight="1" x14ac:dyDescent="0.25">
      <c r="BB5549" s="147"/>
      <c r="BC5549" s="147">
        <f t="shared" si="1596"/>
        <v>31.103999999997619</v>
      </c>
      <c r="BD5549" s="163">
        <f t="shared" si="1597"/>
        <v>5.9486977857631252E-5</v>
      </c>
      <c r="BE5549" s="147">
        <f t="shared" si="1598"/>
        <v>1.6155059401813963E-7</v>
      </c>
      <c r="BF5549" s="147">
        <f t="shared" si="1594"/>
        <v>1.6155059401813963E-7</v>
      </c>
      <c r="BG5549" s="159" t="str">
        <f t="shared" si="1595"/>
        <v/>
      </c>
    </row>
    <row r="5550" spans="54:59" ht="20.100000000000001" customHeight="1" x14ac:dyDescent="0.25">
      <c r="BB5550" s="147"/>
      <c r="BC5550" s="147">
        <f t="shared" si="1596"/>
        <v>31.110399999997618</v>
      </c>
      <c r="BD5550" s="163">
        <f t="shared" si="1597"/>
        <v>5.9325427263613113E-5</v>
      </c>
      <c r="BE5550" s="147">
        <f t="shared" si="1598"/>
        <v>1.6111729929422727E-7</v>
      </c>
      <c r="BF5550" s="147">
        <f t="shared" si="1594"/>
        <v>1.6111729929422727E-7</v>
      </c>
      <c r="BG5550" s="159" t="str">
        <f t="shared" si="1595"/>
        <v/>
      </c>
    </row>
    <row r="5551" spans="54:59" ht="20.100000000000001" customHeight="1" x14ac:dyDescent="0.25">
      <c r="BB5551" s="147"/>
      <c r="BC5551" s="147">
        <f t="shared" si="1596"/>
        <v>31.116799999997617</v>
      </c>
      <c r="BD5551" s="163">
        <f t="shared" si="1597"/>
        <v>5.9164309964318886E-5</v>
      </c>
      <c r="BE5551" s="147">
        <f t="shared" si="1598"/>
        <v>1.6068514971253028E-7</v>
      </c>
      <c r="BF5551" s="147">
        <f t="shared" si="1594"/>
        <v>1.6068514971253028E-7</v>
      </c>
      <c r="BG5551" s="159" t="str">
        <f t="shared" si="1595"/>
        <v/>
      </c>
    </row>
    <row r="5552" spans="54:59" ht="20.100000000000001" customHeight="1" x14ac:dyDescent="0.25">
      <c r="BB5552" s="147"/>
      <c r="BC5552" s="147">
        <f t="shared" si="1596"/>
        <v>31.123199999997617</v>
      </c>
      <c r="BD5552" s="163">
        <f t="shared" si="1597"/>
        <v>5.9003624814606355E-5</v>
      </c>
      <c r="BE5552" s="147">
        <f t="shared" si="1598"/>
        <v>1.6025414230005789E-7</v>
      </c>
      <c r="BF5552" s="147">
        <f t="shared" si="1594"/>
        <v>1.6025414230005789E-7</v>
      </c>
      <c r="BG5552" s="159" t="str">
        <f t="shared" si="1595"/>
        <v/>
      </c>
    </row>
    <row r="5553" spans="54:59" ht="20.100000000000001" customHeight="1" x14ac:dyDescent="0.25">
      <c r="BB5553" s="147"/>
      <c r="BC5553" s="147">
        <f t="shared" si="1596"/>
        <v>31.129599999997616</v>
      </c>
      <c r="BD5553" s="163">
        <f t="shared" si="1597"/>
        <v>5.8843370672306297E-5</v>
      </c>
      <c r="BE5553" s="147">
        <f t="shared" si="1598"/>
        <v>1.5982427409103603E-7</v>
      </c>
      <c r="BF5553" s="147">
        <f t="shared" ref="BF5553:BF5616" si="1599">IF(BD5553&lt;(1-$BB$693),BE5553,"")</f>
        <v>1.5982427409103603E-7</v>
      </c>
      <c r="BG5553" s="159" t="str">
        <f t="shared" ref="BG5553:BG5616" si="1600">IF(BD5553&lt;(1-$BB$699),BE5553,"")</f>
        <v/>
      </c>
    </row>
    <row r="5554" spans="54:59" ht="20.100000000000001" customHeight="1" x14ac:dyDescent="0.25">
      <c r="BB5554" s="147"/>
      <c r="BC5554" s="147">
        <f t="shared" ref="BC5554:BC5617" si="1601">BC5553+$BF$686</f>
        <v>31.135999999997615</v>
      </c>
      <c r="BD5554" s="163">
        <f t="shared" ref="BD5554:BD5617" si="1602">_xlfn.CHISQ.DIST.RT(BC5554,7)</f>
        <v>5.8683546398215261E-5</v>
      </c>
      <c r="BE5554" s="147">
        <f t="shared" ref="BE5554:BE5617" si="1603">BD5554-BD5555</f>
        <v>1.5939554212725975E-7</v>
      </c>
      <c r="BF5554" s="147">
        <f t="shared" si="1599"/>
        <v>1.5939554212725975E-7</v>
      </c>
      <c r="BG5554" s="159" t="str">
        <f t="shared" si="1600"/>
        <v/>
      </c>
    </row>
    <row r="5555" spans="54:59" ht="20.100000000000001" customHeight="1" x14ac:dyDescent="0.25">
      <c r="BB5555" s="147"/>
      <c r="BC5555" s="147">
        <f t="shared" si="1601"/>
        <v>31.142399999997615</v>
      </c>
      <c r="BD5555" s="163">
        <f t="shared" si="1602"/>
        <v>5.8524150856088002E-5</v>
      </c>
      <c r="BE5555" s="147">
        <f t="shared" si="1603"/>
        <v>1.5896794345814059E-7</v>
      </c>
      <c r="BF5555" s="147">
        <f t="shared" si="1599"/>
        <v>1.5896794345814059E-7</v>
      </c>
      <c r="BG5555" s="159" t="str">
        <f t="shared" si="1600"/>
        <v/>
      </c>
    </row>
    <row r="5556" spans="54:59" ht="20.100000000000001" customHeight="1" x14ac:dyDescent="0.25">
      <c r="BB5556" s="147"/>
      <c r="BC5556" s="147">
        <f t="shared" si="1601"/>
        <v>31.148799999997614</v>
      </c>
      <c r="BD5556" s="163">
        <f t="shared" si="1602"/>
        <v>5.8365182912629861E-5</v>
      </c>
      <c r="BE5556" s="147">
        <f t="shared" si="1603"/>
        <v>1.5854147514028649E-7</v>
      </c>
      <c r="BF5556" s="147">
        <f t="shared" si="1599"/>
        <v>1.5854147514028649E-7</v>
      </c>
      <c r="BG5556" s="159" t="str">
        <f t="shared" si="1600"/>
        <v/>
      </c>
    </row>
    <row r="5557" spans="54:59" ht="20.100000000000001" customHeight="1" x14ac:dyDescent="0.25">
      <c r="BB5557" s="147"/>
      <c r="BC5557" s="147">
        <f t="shared" si="1601"/>
        <v>31.155199999997613</v>
      </c>
      <c r="BD5557" s="163">
        <f t="shared" si="1602"/>
        <v>5.8206641437489575E-5</v>
      </c>
      <c r="BE5557" s="147">
        <f t="shared" si="1603"/>
        <v>1.5811613423877572E-7</v>
      </c>
      <c r="BF5557" s="147">
        <f t="shared" si="1599"/>
        <v>1.5811613423877572E-7</v>
      </c>
      <c r="BG5557" s="159" t="str">
        <f t="shared" si="1600"/>
        <v/>
      </c>
    </row>
    <row r="5558" spans="54:59" ht="20.100000000000001" customHeight="1" x14ac:dyDescent="0.25">
      <c r="BB5558" s="147"/>
      <c r="BC5558" s="147">
        <f t="shared" si="1601"/>
        <v>31.161599999997613</v>
      </c>
      <c r="BD5558" s="163">
        <f t="shared" si="1602"/>
        <v>5.8048525303250799E-5</v>
      </c>
      <c r="BE5558" s="147">
        <f t="shared" si="1603"/>
        <v>1.5769191782442606E-7</v>
      </c>
      <c r="BF5558" s="147">
        <f t="shared" si="1599"/>
        <v>1.5769191782442606E-7</v>
      </c>
      <c r="BG5558" s="159" t="str">
        <f t="shared" si="1600"/>
        <v/>
      </c>
    </row>
    <row r="5559" spans="54:59" ht="20.100000000000001" customHeight="1" x14ac:dyDescent="0.25">
      <c r="BB5559" s="147"/>
      <c r="BC5559" s="147">
        <f t="shared" si="1601"/>
        <v>31.167999999997612</v>
      </c>
      <c r="BD5559" s="163">
        <f t="shared" si="1602"/>
        <v>5.7890833385426373E-5</v>
      </c>
      <c r="BE5559" s="147">
        <f t="shared" si="1603"/>
        <v>1.5726882297724387E-7</v>
      </c>
      <c r="BF5559" s="147">
        <f t="shared" si="1599"/>
        <v>1.5726882297724387E-7</v>
      </c>
      <c r="BG5559" s="159" t="str">
        <f t="shared" si="1600"/>
        <v/>
      </c>
    </row>
    <row r="5560" spans="54:59" ht="20.100000000000001" customHeight="1" x14ac:dyDescent="0.25">
      <c r="BB5560" s="147"/>
      <c r="BC5560" s="147">
        <f t="shared" si="1601"/>
        <v>31.174399999997611</v>
      </c>
      <c r="BD5560" s="163">
        <f t="shared" si="1602"/>
        <v>5.7733564562449129E-5</v>
      </c>
      <c r="BE5560" s="147">
        <f t="shared" si="1603"/>
        <v>1.5684684678360524E-7</v>
      </c>
      <c r="BF5560" s="147">
        <f t="shared" si="1599"/>
        <v>1.5684684678360524E-7</v>
      </c>
      <c r="BG5560" s="159" t="str">
        <f t="shared" si="1600"/>
        <v/>
      </c>
    </row>
    <row r="5561" spans="54:59" ht="20.100000000000001" customHeight="1" x14ac:dyDescent="0.25">
      <c r="BB5561" s="147"/>
      <c r="BC5561" s="147">
        <f t="shared" si="1601"/>
        <v>31.18079999999761</v>
      </c>
      <c r="BD5561" s="163">
        <f t="shared" si="1602"/>
        <v>5.7576717715665524E-5</v>
      </c>
      <c r="BE5561" s="147">
        <f t="shared" si="1603"/>
        <v>1.564259863374011E-7</v>
      </c>
      <c r="BF5561" s="147">
        <f t="shared" si="1599"/>
        <v>1.564259863374011E-7</v>
      </c>
      <c r="BG5561" s="159" t="str">
        <f t="shared" si="1600"/>
        <v/>
      </c>
    </row>
    <row r="5562" spans="54:59" ht="20.100000000000001" customHeight="1" x14ac:dyDescent="0.25">
      <c r="BB5562" s="147"/>
      <c r="BC5562" s="147">
        <f t="shared" si="1601"/>
        <v>31.18719999999761</v>
      </c>
      <c r="BD5562" s="163">
        <f t="shared" si="1602"/>
        <v>5.7420291729328123E-5</v>
      </c>
      <c r="BE5562" s="147">
        <f t="shared" si="1603"/>
        <v>1.5600623874074878E-7</v>
      </c>
      <c r="BF5562" s="147">
        <f t="shared" si="1599"/>
        <v>1.5600623874074878E-7</v>
      </c>
      <c r="BG5562" s="159" t="str">
        <f t="shared" si="1600"/>
        <v/>
      </c>
    </row>
    <row r="5563" spans="54:59" ht="20.100000000000001" customHeight="1" x14ac:dyDescent="0.25">
      <c r="BB5563" s="147"/>
      <c r="BC5563" s="147">
        <f t="shared" si="1601"/>
        <v>31.193599999997609</v>
      </c>
      <c r="BD5563" s="163">
        <f t="shared" si="1602"/>
        <v>5.7264285490587374E-5</v>
      </c>
      <c r="BE5563" s="147">
        <f t="shared" si="1603"/>
        <v>1.5558760110159997E-7</v>
      </c>
      <c r="BF5563" s="147">
        <f t="shared" si="1599"/>
        <v>1.5558760110159997E-7</v>
      </c>
      <c r="BG5563" s="159" t="str">
        <f t="shared" si="1600"/>
        <v/>
      </c>
    </row>
    <row r="5564" spans="54:59" ht="20.100000000000001" customHeight="1" x14ac:dyDescent="0.25">
      <c r="BB5564" s="147"/>
      <c r="BC5564" s="147">
        <f t="shared" si="1601"/>
        <v>31.199999999997608</v>
      </c>
      <c r="BD5564" s="163">
        <f t="shared" si="1602"/>
        <v>5.7108697889485774E-5</v>
      </c>
      <c r="BE5564" s="147">
        <f t="shared" si="1603"/>
        <v>1.5517007053675617E-7</v>
      </c>
      <c r="BF5564" s="147">
        <f t="shared" si="1599"/>
        <v>1.5517007053675617E-7</v>
      </c>
      <c r="BG5564" s="159" t="str">
        <f t="shared" si="1600"/>
        <v/>
      </c>
    </row>
    <row r="5565" spans="54:59" ht="20.100000000000001" customHeight="1" x14ac:dyDescent="0.25">
      <c r="BB5565" s="147"/>
      <c r="BC5565" s="147">
        <f t="shared" si="1601"/>
        <v>31.206399999997608</v>
      </c>
      <c r="BD5565" s="163">
        <f t="shared" si="1602"/>
        <v>5.6953527818949018E-5</v>
      </c>
      <c r="BE5565" s="147">
        <f t="shared" si="1603"/>
        <v>1.5475364416932757E-7</v>
      </c>
      <c r="BF5565" s="147">
        <f t="shared" si="1599"/>
        <v>1.5475364416932757E-7</v>
      </c>
      <c r="BG5565" s="159" t="str">
        <f t="shared" si="1600"/>
        <v/>
      </c>
    </row>
    <row r="5566" spans="54:59" ht="20.100000000000001" customHeight="1" x14ac:dyDescent="0.25">
      <c r="BB5566" s="147"/>
      <c r="BC5566" s="147">
        <f t="shared" si="1601"/>
        <v>31.212799999997607</v>
      </c>
      <c r="BD5566" s="163">
        <f t="shared" si="1602"/>
        <v>5.679877417477969E-5</v>
      </c>
      <c r="BE5566" s="147">
        <f t="shared" si="1603"/>
        <v>1.5433831913072528E-7</v>
      </c>
      <c r="BF5566" s="147">
        <f t="shared" si="1599"/>
        <v>1.5433831913072528E-7</v>
      </c>
      <c r="BG5566" s="159" t="str">
        <f t="shared" si="1600"/>
        <v/>
      </c>
    </row>
    <row r="5567" spans="54:59" ht="20.100000000000001" customHeight="1" x14ac:dyDescent="0.25">
      <c r="BB5567" s="147"/>
      <c r="BC5567" s="147">
        <f t="shared" si="1601"/>
        <v>31.219199999997606</v>
      </c>
      <c r="BD5567" s="163">
        <f t="shared" si="1602"/>
        <v>5.6644435855648965E-5</v>
      </c>
      <c r="BE5567" s="147">
        <f t="shared" si="1603"/>
        <v>1.5392409255833708E-7</v>
      </c>
      <c r="BF5567" s="147">
        <f t="shared" si="1599"/>
        <v>1.5392409255833708E-7</v>
      </c>
      <c r="BG5567" s="159" t="str">
        <f t="shared" si="1600"/>
        <v/>
      </c>
    </row>
    <row r="5568" spans="54:59" ht="20.100000000000001" customHeight="1" x14ac:dyDescent="0.25">
      <c r="BB5568" s="147"/>
      <c r="BC5568" s="147">
        <f t="shared" si="1601"/>
        <v>31.225599999997605</v>
      </c>
      <c r="BD5568" s="163">
        <f t="shared" si="1602"/>
        <v>5.6490511763090628E-5</v>
      </c>
      <c r="BE5568" s="147">
        <f t="shared" si="1603"/>
        <v>1.5351096159801431E-7</v>
      </c>
      <c r="BF5568" s="147">
        <f t="shared" si="1599"/>
        <v>1.5351096159801431E-7</v>
      </c>
      <c r="BG5568" s="159" t="str">
        <f t="shared" si="1600"/>
        <v/>
      </c>
    </row>
    <row r="5569" spans="54:59" ht="20.100000000000001" customHeight="1" x14ac:dyDescent="0.25">
      <c r="BB5569" s="147"/>
      <c r="BC5569" s="147">
        <f t="shared" si="1601"/>
        <v>31.231999999997605</v>
      </c>
      <c r="BD5569" s="163">
        <f t="shared" si="1602"/>
        <v>5.6337000801492613E-5</v>
      </c>
      <c r="BE5569" s="147">
        <f t="shared" si="1603"/>
        <v>1.5309892340214739E-7</v>
      </c>
      <c r="BF5569" s="147">
        <f t="shared" si="1599"/>
        <v>1.5309892340214739E-7</v>
      </c>
      <c r="BG5569" s="159" t="str">
        <f t="shared" si="1600"/>
        <v/>
      </c>
    </row>
    <row r="5570" spans="54:59" ht="20.100000000000001" customHeight="1" x14ac:dyDescent="0.25">
      <c r="BB5570" s="147"/>
      <c r="BC5570" s="147">
        <f t="shared" si="1601"/>
        <v>31.238399999997604</v>
      </c>
      <c r="BD5570" s="163">
        <f t="shared" si="1602"/>
        <v>5.6183901878090466E-5</v>
      </c>
      <c r="BE5570" s="147">
        <f t="shared" si="1603"/>
        <v>1.526879751311363E-7</v>
      </c>
      <c r="BF5570" s="147">
        <f t="shared" si="1599"/>
        <v>1.526879751311363E-7</v>
      </c>
      <c r="BG5570" s="159" t="str">
        <f t="shared" si="1600"/>
        <v/>
      </c>
    </row>
    <row r="5571" spans="54:59" ht="20.100000000000001" customHeight="1" x14ac:dyDescent="0.25">
      <c r="BB5571" s="147"/>
      <c r="BC5571" s="147">
        <f t="shared" si="1601"/>
        <v>31.244799999997603</v>
      </c>
      <c r="BD5571" s="163">
        <f t="shared" si="1602"/>
        <v>5.603121390295933E-5</v>
      </c>
      <c r="BE5571" s="147">
        <f t="shared" si="1603"/>
        <v>1.5227811395138478E-7</v>
      </c>
      <c r="BF5571" s="147">
        <f t="shared" si="1599"/>
        <v>1.5227811395138478E-7</v>
      </c>
      <c r="BG5571" s="159" t="str">
        <f t="shared" si="1600"/>
        <v/>
      </c>
    </row>
    <row r="5572" spans="54:59" ht="20.100000000000001" customHeight="1" x14ac:dyDescent="0.25">
      <c r="BB5572" s="147"/>
      <c r="BC5572" s="147">
        <f t="shared" si="1601"/>
        <v>31.251199999997603</v>
      </c>
      <c r="BD5572" s="163">
        <f t="shared" si="1602"/>
        <v>5.5878935789007945E-5</v>
      </c>
      <c r="BE5572" s="147">
        <f t="shared" si="1603"/>
        <v>1.5186933703790242E-7</v>
      </c>
      <c r="BF5572" s="147">
        <f t="shared" si="1599"/>
        <v>1.5186933703790242E-7</v>
      </c>
      <c r="BG5572" s="159" t="str">
        <f t="shared" si="1600"/>
        <v/>
      </c>
    </row>
    <row r="5573" spans="54:59" ht="20.100000000000001" customHeight="1" x14ac:dyDescent="0.25">
      <c r="BB5573" s="147"/>
      <c r="BC5573" s="147">
        <f t="shared" si="1601"/>
        <v>31.257599999997602</v>
      </c>
      <c r="BD5573" s="163">
        <f t="shared" si="1602"/>
        <v>5.5727066451970042E-5</v>
      </c>
      <c r="BE5573" s="147">
        <f t="shared" si="1603"/>
        <v>1.5146164157151285E-7</v>
      </c>
      <c r="BF5573" s="147">
        <f t="shared" si="1599"/>
        <v>1.5146164157151285E-7</v>
      </c>
      <c r="BG5573" s="159" t="str">
        <f t="shared" si="1600"/>
        <v/>
      </c>
    </row>
    <row r="5574" spans="54:59" ht="20.100000000000001" customHeight="1" x14ac:dyDescent="0.25">
      <c r="BB5574" s="147"/>
      <c r="BC5574" s="147">
        <f t="shared" si="1601"/>
        <v>31.263999999997601</v>
      </c>
      <c r="BD5574" s="163">
        <f t="shared" si="1602"/>
        <v>5.557560481039853E-5</v>
      </c>
      <c r="BE5574" s="147">
        <f t="shared" si="1603"/>
        <v>1.5105502474161168E-7</v>
      </c>
      <c r="BF5574" s="147">
        <f t="shared" si="1599"/>
        <v>1.5105502474161168E-7</v>
      </c>
      <c r="BG5574" s="159" t="str">
        <f t="shared" si="1600"/>
        <v/>
      </c>
    </row>
    <row r="5575" spans="54:59" ht="20.100000000000001" customHeight="1" x14ac:dyDescent="0.25">
      <c r="BB5575" s="147"/>
      <c r="BC5575" s="147">
        <f t="shared" si="1601"/>
        <v>31.270399999997601</v>
      </c>
      <c r="BD5575" s="163">
        <f t="shared" si="1602"/>
        <v>5.5424549785656918E-5</v>
      </c>
      <c r="BE5575" s="147">
        <f t="shared" si="1603"/>
        <v>1.5064948374349664E-7</v>
      </c>
      <c r="BF5575" s="147">
        <f t="shared" si="1599"/>
        <v>1.5064948374349664E-7</v>
      </c>
      <c r="BG5575" s="159" t="str">
        <f t="shared" si="1600"/>
        <v/>
      </c>
    </row>
    <row r="5576" spans="54:59" ht="20.100000000000001" customHeight="1" x14ac:dyDescent="0.25">
      <c r="BB5576" s="147"/>
      <c r="BC5576" s="147">
        <f t="shared" si="1601"/>
        <v>31.2767999999976</v>
      </c>
      <c r="BD5576" s="163">
        <f t="shared" si="1602"/>
        <v>5.5273900301913421E-5</v>
      </c>
      <c r="BE5576" s="147">
        <f t="shared" si="1603"/>
        <v>1.5024501578025814E-7</v>
      </c>
      <c r="BF5576" s="147">
        <f t="shared" si="1599"/>
        <v>1.5024501578025814E-7</v>
      </c>
      <c r="BG5576" s="159" t="str">
        <f t="shared" si="1600"/>
        <v/>
      </c>
    </row>
    <row r="5577" spans="54:59" ht="20.100000000000001" customHeight="1" x14ac:dyDescent="0.25">
      <c r="BB5577" s="147"/>
      <c r="BC5577" s="147">
        <f t="shared" si="1601"/>
        <v>31.283199999997599</v>
      </c>
      <c r="BD5577" s="163">
        <f t="shared" si="1602"/>
        <v>5.5123655286133163E-5</v>
      </c>
      <c r="BE5577" s="147">
        <f t="shared" si="1603"/>
        <v>1.4984161806227113E-7</v>
      </c>
      <c r="BF5577" s="147">
        <f t="shared" si="1599"/>
        <v>1.4984161806227113E-7</v>
      </c>
      <c r="BG5577" s="159" t="str">
        <f t="shared" si="1600"/>
        <v/>
      </c>
    </row>
    <row r="5578" spans="54:59" ht="20.100000000000001" customHeight="1" x14ac:dyDescent="0.25">
      <c r="BB5578" s="147"/>
      <c r="BC5578" s="147">
        <f t="shared" si="1601"/>
        <v>31.289599999997598</v>
      </c>
      <c r="BD5578" s="163">
        <f t="shared" si="1602"/>
        <v>5.4973813668070892E-5</v>
      </c>
      <c r="BE5578" s="147">
        <f t="shared" si="1603"/>
        <v>1.4943928780639538E-7</v>
      </c>
      <c r="BF5578" s="147">
        <f t="shared" si="1599"/>
        <v>1.4943928780639538E-7</v>
      </c>
      <c r="BG5578" s="159" t="str">
        <f t="shared" si="1600"/>
        <v/>
      </c>
    </row>
    <row r="5579" spans="54:59" ht="20.100000000000001" customHeight="1" x14ac:dyDescent="0.25">
      <c r="BB5579" s="147"/>
      <c r="BC5579" s="147">
        <f t="shared" si="1601"/>
        <v>31.295999999997598</v>
      </c>
      <c r="BD5579" s="163">
        <f t="shared" si="1602"/>
        <v>5.4824374380264497E-5</v>
      </c>
      <c r="BE5579" s="147">
        <f t="shared" si="1603"/>
        <v>1.4903802223682939E-7</v>
      </c>
      <c r="BF5579" s="147">
        <f t="shared" si="1599"/>
        <v>1.4903802223682939E-7</v>
      </c>
      <c r="BG5579" s="159" t="str">
        <f t="shared" si="1600"/>
        <v/>
      </c>
    </row>
    <row r="5580" spans="54:59" ht="20.100000000000001" customHeight="1" x14ac:dyDescent="0.25">
      <c r="BB5580" s="147"/>
      <c r="BC5580" s="147">
        <f t="shared" si="1601"/>
        <v>31.302399999997597</v>
      </c>
      <c r="BD5580" s="163">
        <f t="shared" si="1602"/>
        <v>5.4675336358027667E-5</v>
      </c>
      <c r="BE5580" s="147">
        <f t="shared" si="1603"/>
        <v>1.4863781858539496E-7</v>
      </c>
      <c r="BF5580" s="147">
        <f t="shared" si="1599"/>
        <v>1.4863781858539496E-7</v>
      </c>
      <c r="BG5580" s="159" t="str">
        <f t="shared" si="1600"/>
        <v/>
      </c>
    </row>
    <row r="5581" spans="54:59" ht="20.100000000000001" customHeight="1" x14ac:dyDescent="0.25">
      <c r="BB5581" s="147"/>
      <c r="BC5581" s="147">
        <f t="shared" si="1601"/>
        <v>31.308799999997596</v>
      </c>
      <c r="BD5581" s="163">
        <f t="shared" si="1602"/>
        <v>5.4526698539442272E-5</v>
      </c>
      <c r="BE5581" s="147">
        <f t="shared" si="1603"/>
        <v>1.4823867408973469E-7</v>
      </c>
      <c r="BF5581" s="147">
        <f t="shared" si="1599"/>
        <v>1.4823867408973469E-7</v>
      </c>
      <c r="BG5581" s="159" t="str">
        <f t="shared" si="1600"/>
        <v/>
      </c>
    </row>
    <row r="5582" spans="54:59" ht="20.100000000000001" customHeight="1" x14ac:dyDescent="0.25">
      <c r="BB5582" s="147"/>
      <c r="BC5582" s="147">
        <f t="shared" si="1601"/>
        <v>31.315199999997596</v>
      </c>
      <c r="BD5582" s="163">
        <f t="shared" si="1602"/>
        <v>5.4378459865352538E-5</v>
      </c>
      <c r="BE5582" s="147">
        <f t="shared" si="1603"/>
        <v>1.4784058599619189E-7</v>
      </c>
      <c r="BF5582" s="147">
        <f t="shared" si="1599"/>
        <v>1.4784058599619189E-7</v>
      </c>
      <c r="BG5582" s="159" t="str">
        <f t="shared" si="1600"/>
        <v/>
      </c>
    </row>
    <row r="5583" spans="54:59" ht="20.100000000000001" customHeight="1" x14ac:dyDescent="0.25">
      <c r="BB5583" s="147"/>
      <c r="BC5583" s="147">
        <f t="shared" si="1601"/>
        <v>31.321599999997595</v>
      </c>
      <c r="BD5583" s="163">
        <f t="shared" si="1602"/>
        <v>5.4230619279356346E-5</v>
      </c>
      <c r="BE5583" s="147">
        <f t="shared" si="1603"/>
        <v>1.4744355155643603E-7</v>
      </c>
      <c r="BF5583" s="147">
        <f t="shared" si="1599"/>
        <v>1.4744355155643603E-7</v>
      </c>
      <c r="BG5583" s="159" t="str">
        <f t="shared" si="1600"/>
        <v/>
      </c>
    </row>
    <row r="5584" spans="54:59" ht="20.100000000000001" customHeight="1" x14ac:dyDescent="0.25">
      <c r="BB5584" s="147"/>
      <c r="BC5584" s="147">
        <f t="shared" si="1601"/>
        <v>31.327999999997594</v>
      </c>
      <c r="BD5584" s="163">
        <f t="shared" si="1602"/>
        <v>5.408317572779991E-5</v>
      </c>
      <c r="BE5584" s="147">
        <f t="shared" si="1603"/>
        <v>1.4704756802982086E-7</v>
      </c>
      <c r="BF5584" s="147">
        <f t="shared" si="1599"/>
        <v>1.4704756802982086E-7</v>
      </c>
      <c r="BG5584" s="159" t="str">
        <f t="shared" si="1600"/>
        <v/>
      </c>
    </row>
    <row r="5585" spans="54:59" ht="20.100000000000001" customHeight="1" x14ac:dyDescent="0.25">
      <c r="BB5585" s="147"/>
      <c r="BC5585" s="147">
        <f t="shared" si="1601"/>
        <v>31.334399999997594</v>
      </c>
      <c r="BD5585" s="163">
        <f t="shared" si="1602"/>
        <v>5.3936128159770089E-5</v>
      </c>
      <c r="BE5585" s="147">
        <f t="shared" si="1603"/>
        <v>1.4665263268356059E-7</v>
      </c>
      <c r="BF5585" s="147">
        <f t="shared" si="1599"/>
        <v>1.4665263268356059E-7</v>
      </c>
      <c r="BG5585" s="159" t="str">
        <f t="shared" si="1600"/>
        <v/>
      </c>
    </row>
    <row r="5586" spans="54:59" ht="20.100000000000001" customHeight="1" x14ac:dyDescent="0.25">
      <c r="BB5586" s="147"/>
      <c r="BC5586" s="147">
        <f t="shared" si="1601"/>
        <v>31.340799999997593</v>
      </c>
      <c r="BD5586" s="163">
        <f t="shared" si="1602"/>
        <v>5.3789475527086528E-5</v>
      </c>
      <c r="BE5586" s="147">
        <f t="shared" si="1603"/>
        <v>1.4625874279000585E-7</v>
      </c>
      <c r="BF5586" s="147">
        <f t="shared" si="1599"/>
        <v>1.4625874279000585E-7</v>
      </c>
      <c r="BG5586" s="159" t="str">
        <f t="shared" si="1600"/>
        <v/>
      </c>
    </row>
    <row r="5587" spans="54:59" ht="20.100000000000001" customHeight="1" x14ac:dyDescent="0.25">
      <c r="BB5587" s="147"/>
      <c r="BC5587" s="147">
        <f t="shared" si="1601"/>
        <v>31.347199999997592</v>
      </c>
      <c r="BD5587" s="163">
        <f t="shared" si="1602"/>
        <v>5.3643216784296522E-5</v>
      </c>
      <c r="BE5587" s="147">
        <f t="shared" si="1603"/>
        <v>1.4586589563025541E-7</v>
      </c>
      <c r="BF5587" s="147">
        <f t="shared" si="1599"/>
        <v>1.4586589563025541E-7</v>
      </c>
      <c r="BG5587" s="159" t="str">
        <f t="shared" si="1600"/>
        <v/>
      </c>
    </row>
    <row r="5588" spans="54:59" ht="20.100000000000001" customHeight="1" x14ac:dyDescent="0.25">
      <c r="BB5588" s="147"/>
      <c r="BC5588" s="147">
        <f t="shared" si="1601"/>
        <v>31.353599999997591</v>
      </c>
      <c r="BD5588" s="163">
        <f t="shared" si="1602"/>
        <v>5.3497350888666267E-5</v>
      </c>
      <c r="BE5588" s="147">
        <f t="shared" si="1603"/>
        <v>1.4547408849103913E-7</v>
      </c>
      <c r="BF5588" s="147">
        <f t="shared" si="1599"/>
        <v>1.4547408849103913E-7</v>
      </c>
      <c r="BG5588" s="159" t="str">
        <f t="shared" si="1600"/>
        <v/>
      </c>
    </row>
    <row r="5589" spans="54:59" ht="20.100000000000001" customHeight="1" x14ac:dyDescent="0.25">
      <c r="BB5589" s="147"/>
      <c r="BC5589" s="147">
        <f t="shared" si="1601"/>
        <v>31.359999999997591</v>
      </c>
      <c r="BD5589" s="163">
        <f t="shared" si="1602"/>
        <v>5.3351876800175228E-5</v>
      </c>
      <c r="BE5589" s="147">
        <f t="shared" si="1603"/>
        <v>1.4508331866658141E-7</v>
      </c>
      <c r="BF5589" s="147">
        <f t="shared" si="1599"/>
        <v>1.4508331866658141E-7</v>
      </c>
      <c r="BG5589" s="159" t="str">
        <f t="shared" si="1600"/>
        <v/>
      </c>
    </row>
    <row r="5590" spans="54:59" ht="20.100000000000001" customHeight="1" x14ac:dyDescent="0.25">
      <c r="BB5590" s="147"/>
      <c r="BC5590" s="147">
        <f t="shared" si="1601"/>
        <v>31.36639999999759</v>
      </c>
      <c r="BD5590" s="163">
        <f t="shared" si="1602"/>
        <v>5.3206793481508646E-5</v>
      </c>
      <c r="BE5590" s="147">
        <f t="shared" si="1603"/>
        <v>1.4469358345784225E-7</v>
      </c>
      <c r="BF5590" s="147">
        <f t="shared" si="1599"/>
        <v>1.4469358345784225E-7</v>
      </c>
      <c r="BG5590" s="159" t="str">
        <f t="shared" si="1600"/>
        <v/>
      </c>
    </row>
    <row r="5591" spans="54:59" ht="20.100000000000001" customHeight="1" x14ac:dyDescent="0.25">
      <c r="BB5591" s="147"/>
      <c r="BC5591" s="147">
        <f t="shared" si="1601"/>
        <v>31.372799999997589</v>
      </c>
      <c r="BD5591" s="163">
        <f t="shared" si="1602"/>
        <v>5.3062099898050804E-5</v>
      </c>
      <c r="BE5591" s="147">
        <f t="shared" si="1603"/>
        <v>1.4430488017328299E-7</v>
      </c>
      <c r="BF5591" s="147">
        <f t="shared" si="1599"/>
        <v>1.4430488017328299E-7</v>
      </c>
      <c r="BG5591" s="159" t="str">
        <f t="shared" si="1600"/>
        <v/>
      </c>
    </row>
    <row r="5592" spans="54:59" ht="20.100000000000001" customHeight="1" x14ac:dyDescent="0.25">
      <c r="BB5592" s="147"/>
      <c r="BC5592" s="147">
        <f t="shared" si="1601"/>
        <v>31.379199999997589</v>
      </c>
      <c r="BD5592" s="163">
        <f t="shared" si="1602"/>
        <v>5.2917795017877521E-5</v>
      </c>
      <c r="BE5592" s="147">
        <f t="shared" si="1603"/>
        <v>1.4391720612669788E-7</v>
      </c>
      <c r="BF5592" s="147">
        <f t="shared" si="1599"/>
        <v>1.4391720612669788E-7</v>
      </c>
      <c r="BG5592" s="159" t="str">
        <f t="shared" si="1600"/>
        <v/>
      </c>
    </row>
    <row r="5593" spans="54:59" ht="20.100000000000001" customHeight="1" x14ac:dyDescent="0.25">
      <c r="BB5593" s="147"/>
      <c r="BC5593" s="147">
        <f t="shared" si="1601"/>
        <v>31.385599999997588</v>
      </c>
      <c r="BD5593" s="163">
        <f t="shared" si="1602"/>
        <v>5.2773877811750823E-5</v>
      </c>
      <c r="BE5593" s="147">
        <f t="shared" si="1603"/>
        <v>1.4353055864042602E-7</v>
      </c>
      <c r="BF5593" s="147">
        <f t="shared" si="1599"/>
        <v>1.4353055864042602E-7</v>
      </c>
      <c r="BG5593" s="159" t="str">
        <f t="shared" si="1600"/>
        <v/>
      </c>
    </row>
    <row r="5594" spans="54:59" ht="20.100000000000001" customHeight="1" x14ac:dyDescent="0.25">
      <c r="BB5594" s="147"/>
      <c r="BC5594" s="147">
        <f t="shared" si="1601"/>
        <v>31.391999999997587</v>
      </c>
      <c r="BD5594" s="163">
        <f t="shared" si="1602"/>
        <v>5.2630347253110397E-5</v>
      </c>
      <c r="BE5594" s="147">
        <f t="shared" si="1603"/>
        <v>1.4314493504249184E-7</v>
      </c>
      <c r="BF5594" s="147">
        <f t="shared" si="1599"/>
        <v>1.4314493504249184E-7</v>
      </c>
      <c r="BG5594" s="159" t="str">
        <f t="shared" si="1600"/>
        <v/>
      </c>
    </row>
    <row r="5595" spans="54:59" ht="20.100000000000001" customHeight="1" x14ac:dyDescent="0.25">
      <c r="BB5595" s="147"/>
      <c r="BC5595" s="147">
        <f t="shared" si="1601"/>
        <v>31.398399999997586</v>
      </c>
      <c r="BD5595" s="163">
        <f t="shared" si="1602"/>
        <v>5.2487202318067905E-5</v>
      </c>
      <c r="BE5595" s="147">
        <f t="shared" si="1603"/>
        <v>1.4276033266828552E-7</v>
      </c>
      <c r="BF5595" s="147">
        <f t="shared" si="1599"/>
        <v>1.4276033266828552E-7</v>
      </c>
      <c r="BG5595" s="159" t="str">
        <f t="shared" si="1600"/>
        <v/>
      </c>
    </row>
    <row r="5596" spans="54:59" ht="20.100000000000001" customHeight="1" x14ac:dyDescent="0.25">
      <c r="BB5596" s="147"/>
      <c r="BC5596" s="147">
        <f t="shared" si="1601"/>
        <v>31.404799999997586</v>
      </c>
      <c r="BD5596" s="163">
        <f t="shared" si="1602"/>
        <v>5.234444198539962E-5</v>
      </c>
      <c r="BE5596" s="147">
        <f t="shared" si="1603"/>
        <v>1.4237674885979735E-7</v>
      </c>
      <c r="BF5596" s="147">
        <f t="shared" si="1599"/>
        <v>1.4237674885979735E-7</v>
      </c>
      <c r="BG5596" s="159" t="str">
        <f t="shared" si="1600"/>
        <v/>
      </c>
    </row>
    <row r="5597" spans="54:59" ht="20.100000000000001" customHeight="1" x14ac:dyDescent="0.25">
      <c r="BB5597" s="147"/>
      <c r="BC5597" s="147">
        <f t="shared" si="1601"/>
        <v>31.411199999997585</v>
      </c>
      <c r="BD5597" s="163">
        <f t="shared" si="1602"/>
        <v>5.2202065236539823E-5</v>
      </c>
      <c r="BE5597" s="147">
        <f t="shared" si="1603"/>
        <v>1.4199418096569902E-7</v>
      </c>
      <c r="BF5597" s="147">
        <f t="shared" si="1599"/>
        <v>1.4199418096569902E-7</v>
      </c>
      <c r="BG5597" s="159" t="str">
        <f t="shared" si="1600"/>
        <v/>
      </c>
    </row>
    <row r="5598" spans="54:59" ht="20.100000000000001" customHeight="1" x14ac:dyDescent="0.25">
      <c r="BB5598" s="147"/>
      <c r="BC5598" s="147">
        <f t="shared" si="1601"/>
        <v>31.417599999997584</v>
      </c>
      <c r="BD5598" s="163">
        <f t="shared" si="1602"/>
        <v>5.2060071055574124E-5</v>
      </c>
      <c r="BE5598" s="147">
        <f t="shared" si="1603"/>
        <v>1.4161262634171628E-7</v>
      </c>
      <c r="BF5598" s="147">
        <f t="shared" si="1599"/>
        <v>1.4161262634171628E-7</v>
      </c>
      <c r="BG5598" s="159" t="str">
        <f t="shared" si="1600"/>
        <v/>
      </c>
    </row>
    <row r="5599" spans="54:59" ht="20.100000000000001" customHeight="1" x14ac:dyDescent="0.25">
      <c r="BB5599" s="147"/>
      <c r="BC5599" s="147">
        <f t="shared" si="1601"/>
        <v>31.423999999997584</v>
      </c>
      <c r="BD5599" s="163">
        <f t="shared" si="1602"/>
        <v>5.1918458429232407E-5</v>
      </c>
      <c r="BE5599" s="147">
        <f t="shared" si="1603"/>
        <v>1.4123208234993783E-7</v>
      </c>
      <c r="BF5599" s="147">
        <f t="shared" si="1599"/>
        <v>1.4123208234993783E-7</v>
      </c>
      <c r="BG5599" s="159" t="str">
        <f t="shared" si="1600"/>
        <v/>
      </c>
    </row>
    <row r="5600" spans="54:59" ht="20.100000000000001" customHeight="1" x14ac:dyDescent="0.25">
      <c r="BB5600" s="147"/>
      <c r="BC5600" s="147">
        <f t="shared" si="1601"/>
        <v>31.430399999997583</v>
      </c>
      <c r="BD5600" s="163">
        <f t="shared" si="1602"/>
        <v>5.1777226346882469E-5</v>
      </c>
      <c r="BE5600" s="147">
        <f t="shared" si="1603"/>
        <v>1.4085254635935057E-7</v>
      </c>
      <c r="BF5600" s="147">
        <f t="shared" si="1599"/>
        <v>1.4085254635935057E-7</v>
      </c>
      <c r="BG5600" s="159" t="str">
        <f t="shared" si="1600"/>
        <v/>
      </c>
    </row>
    <row r="5601" spans="54:59" ht="20.100000000000001" customHeight="1" x14ac:dyDescent="0.25">
      <c r="BB5601" s="147"/>
      <c r="BC5601" s="147">
        <f t="shared" si="1601"/>
        <v>31.436799999997582</v>
      </c>
      <c r="BD5601" s="163">
        <f t="shared" si="1602"/>
        <v>5.1636373800523119E-5</v>
      </c>
      <c r="BE5601" s="147">
        <f t="shared" si="1603"/>
        <v>1.4047401574579223E-7</v>
      </c>
      <c r="BF5601" s="147">
        <f t="shared" si="1599"/>
        <v>1.4047401574579223E-7</v>
      </c>
      <c r="BG5601" s="159" t="str">
        <f t="shared" si="1600"/>
        <v/>
      </c>
    </row>
    <row r="5602" spans="54:59" ht="20.100000000000001" customHeight="1" x14ac:dyDescent="0.25">
      <c r="BB5602" s="147"/>
      <c r="BC5602" s="147">
        <f t="shared" si="1601"/>
        <v>31.443199999997582</v>
      </c>
      <c r="BD5602" s="163">
        <f t="shared" si="1602"/>
        <v>5.1495899784777327E-5</v>
      </c>
      <c r="BE5602" s="147">
        <f t="shared" si="1603"/>
        <v>1.4009648789175481E-7</v>
      </c>
      <c r="BF5602" s="147">
        <f t="shared" si="1599"/>
        <v>1.4009648789175481E-7</v>
      </c>
      <c r="BG5602" s="159" t="str">
        <f t="shared" si="1600"/>
        <v/>
      </c>
    </row>
    <row r="5603" spans="54:59" ht="20.100000000000001" customHeight="1" x14ac:dyDescent="0.25">
      <c r="BB5603" s="147"/>
      <c r="BC5603" s="147">
        <f t="shared" si="1601"/>
        <v>31.449599999997581</v>
      </c>
      <c r="BD5603" s="163">
        <f t="shared" si="1602"/>
        <v>5.1355803296885572E-5</v>
      </c>
      <c r="BE5603" s="147">
        <f t="shared" si="1603"/>
        <v>1.3971996018593739E-7</v>
      </c>
      <c r="BF5603" s="147">
        <f t="shared" si="1599"/>
        <v>1.3971996018593739E-7</v>
      </c>
      <c r="BG5603" s="159" t="str">
        <f t="shared" si="1600"/>
        <v/>
      </c>
    </row>
    <row r="5604" spans="54:59" ht="20.100000000000001" customHeight="1" x14ac:dyDescent="0.25">
      <c r="BB5604" s="147"/>
      <c r="BC5604" s="147">
        <f t="shared" si="1601"/>
        <v>31.45599999999758</v>
      </c>
      <c r="BD5604" s="163">
        <f t="shared" si="1602"/>
        <v>5.1216083336699634E-5</v>
      </c>
      <c r="BE5604" s="147">
        <f t="shared" si="1603"/>
        <v>1.3934443002421509E-7</v>
      </c>
      <c r="BF5604" s="147">
        <f t="shared" si="1599"/>
        <v>1.3934443002421509E-7</v>
      </c>
      <c r="BG5604" s="159" t="str">
        <f t="shared" si="1600"/>
        <v/>
      </c>
    </row>
    <row r="5605" spans="54:59" ht="20.100000000000001" customHeight="1" x14ac:dyDescent="0.25">
      <c r="BB5605" s="147"/>
      <c r="BC5605" s="147">
        <f t="shared" si="1601"/>
        <v>31.462399999997579</v>
      </c>
      <c r="BD5605" s="163">
        <f t="shared" si="1602"/>
        <v>5.1076738906675419E-5</v>
      </c>
      <c r="BE5605" s="147">
        <f t="shared" si="1603"/>
        <v>1.3896989480915799E-7</v>
      </c>
      <c r="BF5605" s="147">
        <f t="shared" si="1599"/>
        <v>1.3896989480915799E-7</v>
      </c>
      <c r="BG5605" s="159" t="str">
        <f t="shared" si="1600"/>
        <v/>
      </c>
    </row>
    <row r="5606" spans="54:59" ht="20.100000000000001" customHeight="1" x14ac:dyDescent="0.25">
      <c r="BB5606" s="147"/>
      <c r="BC5606" s="147">
        <f t="shared" si="1601"/>
        <v>31.468799999997579</v>
      </c>
      <c r="BD5606" s="163">
        <f t="shared" si="1602"/>
        <v>5.0937769011866261E-5</v>
      </c>
      <c r="BE5606" s="147">
        <f t="shared" si="1603"/>
        <v>1.3859635194950258E-7</v>
      </c>
      <c r="BF5606" s="147">
        <f t="shared" si="1599"/>
        <v>1.3859635194950258E-7</v>
      </c>
      <c r="BG5606" s="159" t="str">
        <f t="shared" si="1600"/>
        <v/>
      </c>
    </row>
    <row r="5607" spans="54:59" ht="20.100000000000001" customHeight="1" x14ac:dyDescent="0.25">
      <c r="BB5607" s="147"/>
      <c r="BC5607" s="147">
        <f t="shared" si="1601"/>
        <v>31.475199999997578</v>
      </c>
      <c r="BD5607" s="163">
        <f t="shared" si="1602"/>
        <v>5.0799172659916759E-5</v>
      </c>
      <c r="BE5607" s="147">
        <f t="shared" si="1603"/>
        <v>1.3822379886089034E-7</v>
      </c>
      <c r="BF5607" s="147">
        <f t="shared" si="1599"/>
        <v>1.3822379886089034E-7</v>
      </c>
      <c r="BG5607" s="159" t="str">
        <f t="shared" si="1600"/>
        <v/>
      </c>
    </row>
    <row r="5608" spans="54:59" ht="20.100000000000001" customHeight="1" x14ac:dyDescent="0.25">
      <c r="BB5608" s="147"/>
      <c r="BC5608" s="147">
        <f t="shared" si="1601"/>
        <v>31.481599999997577</v>
      </c>
      <c r="BD5608" s="163">
        <f t="shared" si="1602"/>
        <v>5.0660948861055868E-5</v>
      </c>
      <c r="BE5608" s="147">
        <f t="shared" si="1603"/>
        <v>1.3785223296554252E-7</v>
      </c>
      <c r="BF5608" s="147">
        <f t="shared" si="1599"/>
        <v>1.3785223296554252E-7</v>
      </c>
      <c r="BG5608" s="159" t="str">
        <f t="shared" si="1600"/>
        <v/>
      </c>
    </row>
    <row r="5609" spans="54:59" ht="20.100000000000001" customHeight="1" x14ac:dyDescent="0.25">
      <c r="BB5609" s="147"/>
      <c r="BC5609" s="147">
        <f t="shared" si="1601"/>
        <v>31.487999999997577</v>
      </c>
      <c r="BD5609" s="163">
        <f t="shared" si="1602"/>
        <v>5.0523096628090326E-5</v>
      </c>
      <c r="BE5609" s="147">
        <f t="shared" si="1603"/>
        <v>1.3748165169201617E-7</v>
      </c>
      <c r="BF5609" s="147">
        <f t="shared" si="1599"/>
        <v>1.3748165169201617E-7</v>
      </c>
      <c r="BG5609" s="159" t="str">
        <f t="shared" si="1600"/>
        <v/>
      </c>
    </row>
    <row r="5610" spans="54:59" ht="20.100000000000001" customHeight="1" x14ac:dyDescent="0.25">
      <c r="BB5610" s="147"/>
      <c r="BC5610" s="147">
        <f t="shared" si="1601"/>
        <v>31.494399999997576</v>
      </c>
      <c r="BD5610" s="163">
        <f t="shared" si="1602"/>
        <v>5.038561497639831E-5</v>
      </c>
      <c r="BE5610" s="147">
        <f t="shared" si="1603"/>
        <v>1.3711205247598341E-7</v>
      </c>
      <c r="BF5610" s="147">
        <f t="shared" si="1599"/>
        <v>1.3711205247598341E-7</v>
      </c>
      <c r="BG5610" s="159" t="str">
        <f t="shared" si="1600"/>
        <v/>
      </c>
    </row>
    <row r="5611" spans="54:59" ht="20.100000000000001" customHeight="1" x14ac:dyDescent="0.25">
      <c r="BB5611" s="147"/>
      <c r="BC5611" s="147">
        <f t="shared" si="1601"/>
        <v>31.500799999997575</v>
      </c>
      <c r="BD5611" s="163">
        <f t="shared" si="1602"/>
        <v>5.0248502923922326E-5</v>
      </c>
      <c r="BE5611" s="147">
        <f t="shared" si="1603"/>
        <v>1.3674343275882198E-7</v>
      </c>
      <c r="BF5611" s="147">
        <f t="shared" si="1599"/>
        <v>1.3674343275882198E-7</v>
      </c>
      <c r="BG5611" s="159" t="str">
        <f t="shared" si="1600"/>
        <v/>
      </c>
    </row>
    <row r="5612" spans="54:59" ht="20.100000000000001" customHeight="1" x14ac:dyDescent="0.25">
      <c r="BB5612" s="147"/>
      <c r="BC5612" s="147">
        <f t="shared" si="1601"/>
        <v>31.507199999997574</v>
      </c>
      <c r="BD5612" s="163">
        <f t="shared" si="1602"/>
        <v>5.0111759491163504E-5</v>
      </c>
      <c r="BE5612" s="147">
        <f t="shared" si="1603"/>
        <v>1.3637578998956004E-7</v>
      </c>
      <c r="BF5612" s="147">
        <f t="shared" si="1599"/>
        <v>1.3637578998956004E-7</v>
      </c>
      <c r="BG5612" s="159" t="str">
        <f t="shared" si="1600"/>
        <v/>
      </c>
    </row>
    <row r="5613" spans="54:59" ht="20.100000000000001" customHeight="1" x14ac:dyDescent="0.25">
      <c r="BB5613" s="147"/>
      <c r="BC5613" s="147">
        <f t="shared" si="1601"/>
        <v>31.513599999997574</v>
      </c>
      <c r="BD5613" s="163">
        <f t="shared" si="1602"/>
        <v>4.9975383701173944E-5</v>
      </c>
      <c r="BE5613" s="147">
        <f t="shared" si="1603"/>
        <v>1.360091216222808E-7</v>
      </c>
      <c r="BF5613" s="147">
        <f t="shared" si="1599"/>
        <v>1.360091216222808E-7</v>
      </c>
      <c r="BG5613" s="159" t="str">
        <f t="shared" si="1600"/>
        <v/>
      </c>
    </row>
    <row r="5614" spans="54:59" ht="20.100000000000001" customHeight="1" x14ac:dyDescent="0.25">
      <c r="BB5614" s="147"/>
      <c r="BC5614" s="147">
        <f t="shared" si="1601"/>
        <v>31.519999999997573</v>
      </c>
      <c r="BD5614" s="163">
        <f t="shared" si="1602"/>
        <v>4.9839374579551664E-5</v>
      </c>
      <c r="BE5614" s="147">
        <f t="shared" si="1603"/>
        <v>1.3564342511890087E-7</v>
      </c>
      <c r="BF5614" s="147">
        <f t="shared" si="1599"/>
        <v>1.3564342511890087E-7</v>
      </c>
      <c r="BG5614" s="159" t="str">
        <f t="shared" si="1600"/>
        <v/>
      </c>
    </row>
    <row r="5615" spans="54:59" ht="20.100000000000001" customHeight="1" x14ac:dyDescent="0.25">
      <c r="BB5615" s="147"/>
      <c r="BC5615" s="147">
        <f t="shared" si="1601"/>
        <v>31.526399999997572</v>
      </c>
      <c r="BD5615" s="163">
        <f t="shared" si="1602"/>
        <v>4.9703731154432763E-5</v>
      </c>
      <c r="BE5615" s="147">
        <f t="shared" si="1603"/>
        <v>1.3527869794719831E-7</v>
      </c>
      <c r="BF5615" s="147">
        <f t="shared" si="1599"/>
        <v>1.3527869794719831E-7</v>
      </c>
      <c r="BG5615" s="159" t="str">
        <f t="shared" si="1600"/>
        <v/>
      </c>
    </row>
    <row r="5616" spans="54:59" ht="20.100000000000001" customHeight="1" x14ac:dyDescent="0.25">
      <c r="BB5616" s="147"/>
      <c r="BC5616" s="147">
        <f t="shared" si="1601"/>
        <v>31.532799999997572</v>
      </c>
      <c r="BD5616" s="163">
        <f t="shared" si="1602"/>
        <v>4.9568452456485564E-5</v>
      </c>
      <c r="BE5616" s="147">
        <f t="shared" si="1603"/>
        <v>1.3491493758121246E-7</v>
      </c>
      <c r="BF5616" s="147">
        <f t="shared" si="1599"/>
        <v>1.3491493758121246E-7</v>
      </c>
      <c r="BG5616" s="159" t="str">
        <f t="shared" si="1600"/>
        <v/>
      </c>
    </row>
    <row r="5617" spans="54:59" ht="20.100000000000001" customHeight="1" x14ac:dyDescent="0.25">
      <c r="BB5617" s="147"/>
      <c r="BC5617" s="147">
        <f t="shared" si="1601"/>
        <v>31.539199999997571</v>
      </c>
      <c r="BD5617" s="163">
        <f t="shared" si="1602"/>
        <v>4.9433537518904352E-5</v>
      </c>
      <c r="BE5617" s="147">
        <f t="shared" si="1603"/>
        <v>1.3455214150212482E-7</v>
      </c>
      <c r="BF5617" s="147">
        <f t="shared" ref="BF5617:BF5680" si="1604">IF(BD5617&lt;(1-$BB$693),BE5617,"")</f>
        <v>1.3455214150212482E-7</v>
      </c>
      <c r="BG5617" s="159" t="str">
        <f t="shared" ref="BG5617:BG5680" si="1605">IF(BD5617&lt;(1-$BB$699),BE5617,"")</f>
        <v/>
      </c>
    </row>
    <row r="5618" spans="54:59" ht="20.100000000000001" customHeight="1" x14ac:dyDescent="0.25">
      <c r="BB5618" s="147"/>
      <c r="BC5618" s="147">
        <f t="shared" ref="BC5618:BC5681" si="1606">BC5617+$BF$686</f>
        <v>31.54559999999757</v>
      </c>
      <c r="BD5618" s="163">
        <f t="shared" ref="BD5618:BD5681" si="1607">_xlfn.CHISQ.DIST.RT(BC5618,7)</f>
        <v>4.9298985377402227E-5</v>
      </c>
      <c r="BE5618" s="147">
        <f t="shared" ref="BE5618:BE5681" si="1608">BD5618-BD5619</f>
        <v>1.3419030719664634E-7</v>
      </c>
      <c r="BF5618" s="147">
        <f t="shared" si="1604"/>
        <v>1.3419030719664634E-7</v>
      </c>
      <c r="BG5618" s="159" t="str">
        <f t="shared" si="1605"/>
        <v/>
      </c>
    </row>
    <row r="5619" spans="54:59" ht="20.100000000000001" customHeight="1" x14ac:dyDescent="0.25">
      <c r="BB5619" s="147"/>
      <c r="BC5619" s="147">
        <f t="shared" si="1606"/>
        <v>31.55199999999757</v>
      </c>
      <c r="BD5619" s="163">
        <f t="shared" si="1607"/>
        <v>4.9164795070205581E-5</v>
      </c>
      <c r="BE5619" s="147">
        <f t="shared" si="1608"/>
        <v>1.3382943215880632E-7</v>
      </c>
      <c r="BF5619" s="147">
        <f t="shared" si="1604"/>
        <v>1.3382943215880632E-7</v>
      </c>
      <c r="BG5619" s="159" t="str">
        <f t="shared" si="1605"/>
        <v/>
      </c>
    </row>
    <row r="5620" spans="54:59" ht="20.100000000000001" customHeight="1" x14ac:dyDescent="0.25">
      <c r="BB5620" s="147"/>
      <c r="BC5620" s="147">
        <f t="shared" si="1606"/>
        <v>31.558399999997569</v>
      </c>
      <c r="BD5620" s="163">
        <f t="shared" si="1607"/>
        <v>4.9030965638046774E-5</v>
      </c>
      <c r="BE5620" s="147">
        <f t="shared" si="1608"/>
        <v>1.334695138881093E-7</v>
      </c>
      <c r="BF5620" s="147">
        <f t="shared" si="1604"/>
        <v>1.334695138881093E-7</v>
      </c>
      <c r="BG5620" s="159" t="str">
        <f t="shared" si="1605"/>
        <v/>
      </c>
    </row>
    <row r="5621" spans="54:59" ht="20.100000000000001" customHeight="1" x14ac:dyDescent="0.25">
      <c r="BB5621" s="147"/>
      <c r="BC5621" s="147">
        <f t="shared" si="1606"/>
        <v>31.564799999997568</v>
      </c>
      <c r="BD5621" s="163">
        <f t="shared" si="1607"/>
        <v>4.8897496124158665E-5</v>
      </c>
      <c r="BE5621" s="147">
        <f t="shared" si="1608"/>
        <v>1.3311054989141206E-7</v>
      </c>
      <c r="BF5621" s="147">
        <f t="shared" si="1604"/>
        <v>1.3311054989141206E-7</v>
      </c>
      <c r="BG5621" s="159" t="str">
        <f t="shared" si="1605"/>
        <v/>
      </c>
    </row>
    <row r="5622" spans="54:59" ht="20.100000000000001" customHeight="1" x14ac:dyDescent="0.25">
      <c r="BB5622" s="147"/>
      <c r="BC5622" s="147">
        <f t="shared" si="1606"/>
        <v>31.571199999997567</v>
      </c>
      <c r="BD5622" s="163">
        <f t="shared" si="1607"/>
        <v>4.8764385574267253E-5</v>
      </c>
      <c r="BE5622" s="147">
        <f t="shared" si="1608"/>
        <v>1.3275253768113467E-7</v>
      </c>
      <c r="BF5622" s="147">
        <f t="shared" si="1604"/>
        <v>1.3275253768113467E-7</v>
      </c>
      <c r="BG5622" s="159" t="str">
        <f t="shared" si="1605"/>
        <v/>
      </c>
    </row>
    <row r="5623" spans="54:59" ht="20.100000000000001" customHeight="1" x14ac:dyDescent="0.25">
      <c r="BB5623" s="147"/>
      <c r="BC5623" s="147">
        <f t="shared" si="1606"/>
        <v>31.577599999997567</v>
      </c>
      <c r="BD5623" s="163">
        <f t="shared" si="1607"/>
        <v>4.8631633036586118E-5</v>
      </c>
      <c r="BE5623" s="147">
        <f t="shared" si="1608"/>
        <v>1.3239547477656837E-7</v>
      </c>
      <c r="BF5623" s="147">
        <f t="shared" si="1604"/>
        <v>1.3239547477656837E-7</v>
      </c>
      <c r="BG5623" s="159" t="str">
        <f t="shared" si="1605"/>
        <v/>
      </c>
    </row>
    <row r="5624" spans="54:59" ht="20.100000000000001" customHeight="1" x14ac:dyDescent="0.25">
      <c r="BB5624" s="147"/>
      <c r="BC5624" s="147">
        <f t="shared" si="1606"/>
        <v>31.583999999997566</v>
      </c>
      <c r="BD5624" s="163">
        <f t="shared" si="1607"/>
        <v>4.849923756180955E-5</v>
      </c>
      <c r="BE5624" s="147">
        <f t="shared" si="1608"/>
        <v>1.3203935870275741E-7</v>
      </c>
      <c r="BF5624" s="147">
        <f t="shared" si="1604"/>
        <v>1.3203935870275741E-7</v>
      </c>
      <c r="BG5624" s="159" t="str">
        <f t="shared" si="1605"/>
        <v/>
      </c>
    </row>
    <row r="5625" spans="54:59" ht="20.100000000000001" customHeight="1" x14ac:dyDescent="0.25">
      <c r="BB5625" s="147"/>
      <c r="BC5625" s="147">
        <f t="shared" si="1606"/>
        <v>31.590399999997565</v>
      </c>
      <c r="BD5625" s="163">
        <f t="shared" si="1607"/>
        <v>4.8367198203106793E-5</v>
      </c>
      <c r="BE5625" s="147">
        <f t="shared" si="1608"/>
        <v>1.3168418699178661E-7</v>
      </c>
      <c r="BF5625" s="147">
        <f t="shared" si="1604"/>
        <v>1.3168418699178661E-7</v>
      </c>
      <c r="BG5625" s="159" t="str">
        <f t="shared" si="1605"/>
        <v/>
      </c>
    </row>
    <row r="5626" spans="54:59" ht="20.100000000000001" customHeight="1" x14ac:dyDescent="0.25">
      <c r="BB5626" s="147"/>
      <c r="BC5626" s="147">
        <f t="shared" si="1606"/>
        <v>31.596799999997565</v>
      </c>
      <c r="BD5626" s="163">
        <f t="shared" si="1607"/>
        <v>4.8235514016115006E-5</v>
      </c>
      <c r="BE5626" s="147">
        <f t="shared" si="1608"/>
        <v>1.3132995718177841E-7</v>
      </c>
      <c r="BF5626" s="147">
        <f t="shared" si="1604"/>
        <v>1.3132995718177841E-7</v>
      </c>
      <c r="BG5626" s="159" t="str">
        <f t="shared" si="1605"/>
        <v/>
      </c>
    </row>
    <row r="5627" spans="54:59" ht="20.100000000000001" customHeight="1" x14ac:dyDescent="0.25">
      <c r="BB5627" s="147"/>
      <c r="BC5627" s="147">
        <f t="shared" si="1606"/>
        <v>31.603199999997564</v>
      </c>
      <c r="BD5627" s="163">
        <f t="shared" si="1607"/>
        <v>4.8104184058933228E-5</v>
      </c>
      <c r="BE5627" s="147">
        <f t="shared" si="1608"/>
        <v>1.3097666681644569E-7</v>
      </c>
      <c r="BF5627" s="147">
        <f t="shared" si="1604"/>
        <v>1.3097666681644569E-7</v>
      </c>
      <c r="BG5627" s="159" t="str">
        <f t="shared" si="1605"/>
        <v/>
      </c>
    </row>
    <row r="5628" spans="54:59" ht="20.100000000000001" customHeight="1" x14ac:dyDescent="0.25">
      <c r="BB5628" s="147"/>
      <c r="BC5628" s="147">
        <f t="shared" si="1606"/>
        <v>31.609599999997563</v>
      </c>
      <c r="BD5628" s="163">
        <f t="shared" si="1607"/>
        <v>4.7973207392116782E-5</v>
      </c>
      <c r="BE5628" s="147">
        <f t="shared" si="1608"/>
        <v>1.306243134471314E-7</v>
      </c>
      <c r="BF5628" s="147">
        <f t="shared" si="1604"/>
        <v>1.306243134471314E-7</v>
      </c>
      <c r="BG5628" s="159" t="str">
        <f t="shared" si="1605"/>
        <v/>
      </c>
    </row>
    <row r="5629" spans="54:59" ht="20.100000000000001" customHeight="1" x14ac:dyDescent="0.25">
      <c r="BB5629" s="147"/>
      <c r="BC5629" s="147">
        <f t="shared" si="1606"/>
        <v>31.615999999997562</v>
      </c>
      <c r="BD5629" s="163">
        <f t="shared" si="1607"/>
        <v>4.784258307866965E-5</v>
      </c>
      <c r="BE5629" s="147">
        <f t="shared" si="1608"/>
        <v>1.3027289463021324E-7</v>
      </c>
      <c r="BF5629" s="147">
        <f t="shared" si="1604"/>
        <v>1.3027289463021324E-7</v>
      </c>
      <c r="BG5629" s="159" t="str">
        <f t="shared" si="1605"/>
        <v/>
      </c>
    </row>
    <row r="5630" spans="54:59" ht="20.100000000000001" customHeight="1" x14ac:dyDescent="0.25">
      <c r="BB5630" s="147"/>
      <c r="BC5630" s="147">
        <f t="shared" si="1606"/>
        <v>31.622399999997562</v>
      </c>
      <c r="BD5630" s="163">
        <f t="shared" si="1607"/>
        <v>4.7712310184039437E-5</v>
      </c>
      <c r="BE5630" s="147">
        <f t="shared" si="1608"/>
        <v>1.2992240792887908E-7</v>
      </c>
      <c r="BF5630" s="147">
        <f t="shared" si="1604"/>
        <v>1.2992240792887908E-7</v>
      </c>
      <c r="BG5630" s="159" t="str">
        <f t="shared" si="1605"/>
        <v/>
      </c>
    </row>
    <row r="5631" spans="54:59" ht="20.100000000000001" customHeight="1" x14ac:dyDescent="0.25">
      <c r="BB5631" s="147"/>
      <c r="BC5631" s="147">
        <f t="shared" si="1606"/>
        <v>31.628799999997561</v>
      </c>
      <c r="BD5631" s="163">
        <f t="shared" si="1607"/>
        <v>4.7582387776110558E-5</v>
      </c>
      <c r="BE5631" s="147">
        <f t="shared" si="1608"/>
        <v>1.2957285091244928E-7</v>
      </c>
      <c r="BF5631" s="147">
        <f t="shared" si="1604"/>
        <v>1.2957285091244928E-7</v>
      </c>
      <c r="BG5631" s="159" t="str">
        <f t="shared" si="1605"/>
        <v/>
      </c>
    </row>
    <row r="5632" spans="54:59" ht="20.100000000000001" customHeight="1" x14ac:dyDescent="0.25">
      <c r="BB5632" s="147"/>
      <c r="BC5632" s="147">
        <f t="shared" si="1606"/>
        <v>31.63519999999756</v>
      </c>
      <c r="BD5632" s="163">
        <f t="shared" si="1607"/>
        <v>4.7452814925198109E-5</v>
      </c>
      <c r="BE5632" s="147">
        <f t="shared" si="1608"/>
        <v>1.2922422115638351E-7</v>
      </c>
      <c r="BF5632" s="147">
        <f t="shared" si="1604"/>
        <v>1.2922422115638351E-7</v>
      </c>
      <c r="BG5632" s="159" t="str">
        <f t="shared" si="1605"/>
        <v/>
      </c>
    </row>
    <row r="5633" spans="54:59" ht="20.100000000000001" customHeight="1" x14ac:dyDescent="0.25">
      <c r="BB5633" s="147"/>
      <c r="BC5633" s="147">
        <f t="shared" si="1606"/>
        <v>31.64159999999756</v>
      </c>
      <c r="BD5633" s="163">
        <f t="shared" si="1607"/>
        <v>4.7323590704041725E-5</v>
      </c>
      <c r="BE5633" s="147">
        <f t="shared" si="1608"/>
        <v>1.2887651624243659E-7</v>
      </c>
      <c r="BF5633" s="147">
        <f t="shared" si="1604"/>
        <v>1.2887651624243659E-7</v>
      </c>
      <c r="BG5633" s="159" t="str">
        <f t="shared" si="1605"/>
        <v/>
      </c>
    </row>
    <row r="5634" spans="54:59" ht="20.100000000000001" customHeight="1" x14ac:dyDescent="0.25">
      <c r="BB5634" s="147"/>
      <c r="BC5634" s="147">
        <f t="shared" si="1606"/>
        <v>31.647999999997559</v>
      </c>
      <c r="BD5634" s="163">
        <f t="shared" si="1607"/>
        <v>4.7194714187799289E-5</v>
      </c>
      <c r="BE5634" s="147">
        <f t="shared" si="1608"/>
        <v>1.2852973375856362E-7</v>
      </c>
      <c r="BF5634" s="147">
        <f t="shared" si="1604"/>
        <v>1.2852973375856362E-7</v>
      </c>
      <c r="BG5634" s="159" t="str">
        <f t="shared" si="1605"/>
        <v/>
      </c>
    </row>
    <row r="5635" spans="54:59" ht="20.100000000000001" customHeight="1" x14ac:dyDescent="0.25">
      <c r="BB5635" s="147"/>
      <c r="BC5635" s="147">
        <f t="shared" si="1606"/>
        <v>31.654399999997558</v>
      </c>
      <c r="BD5635" s="163">
        <f t="shared" si="1607"/>
        <v>4.7066184454040725E-5</v>
      </c>
      <c r="BE5635" s="147">
        <f t="shared" si="1608"/>
        <v>1.2818387129836433E-7</v>
      </c>
      <c r="BF5635" s="147">
        <f t="shared" si="1604"/>
        <v>1.2818387129836433E-7</v>
      </c>
      <c r="BG5635" s="159" t="str">
        <f t="shared" si="1605"/>
        <v/>
      </c>
    </row>
    <row r="5636" spans="54:59" ht="20.100000000000001" customHeight="1" x14ac:dyDescent="0.25">
      <c r="BB5636" s="147"/>
      <c r="BC5636" s="147">
        <f t="shared" si="1606"/>
        <v>31.660799999997558</v>
      </c>
      <c r="BD5636" s="163">
        <f t="shared" si="1607"/>
        <v>4.6938000582742361E-5</v>
      </c>
      <c r="BE5636" s="147">
        <f t="shared" si="1608"/>
        <v>1.2783892646293297E-7</v>
      </c>
      <c r="BF5636" s="147">
        <f t="shared" si="1604"/>
        <v>1.2783892646293297E-7</v>
      </c>
      <c r="BG5636" s="159" t="str">
        <f t="shared" si="1605"/>
        <v/>
      </c>
    </row>
    <row r="5637" spans="54:59" ht="20.100000000000001" customHeight="1" x14ac:dyDescent="0.25">
      <c r="BB5637" s="147"/>
      <c r="BC5637" s="147">
        <f t="shared" si="1606"/>
        <v>31.667199999997557</v>
      </c>
      <c r="BD5637" s="163">
        <f t="shared" si="1607"/>
        <v>4.6810161656279428E-5</v>
      </c>
      <c r="BE5637" s="147">
        <f t="shared" si="1608"/>
        <v>1.2749489685747703E-7</v>
      </c>
      <c r="BF5637" s="147">
        <f t="shared" si="1604"/>
        <v>1.2749489685747703E-7</v>
      </c>
      <c r="BG5637" s="159" t="str">
        <f t="shared" si="1605"/>
        <v/>
      </c>
    </row>
    <row r="5638" spans="54:59" ht="20.100000000000001" customHeight="1" x14ac:dyDescent="0.25">
      <c r="BB5638" s="147"/>
      <c r="BC5638" s="147">
        <f t="shared" si="1606"/>
        <v>31.673599999997556</v>
      </c>
      <c r="BD5638" s="163">
        <f t="shared" si="1607"/>
        <v>4.6682666759421951E-5</v>
      </c>
      <c r="BE5638" s="147">
        <f t="shared" si="1608"/>
        <v>1.2715178009536937E-7</v>
      </c>
      <c r="BF5638" s="147">
        <f t="shared" si="1604"/>
        <v>1.2715178009536937E-7</v>
      </c>
      <c r="BG5638" s="159" t="str">
        <f t="shared" si="1605"/>
        <v/>
      </c>
    </row>
    <row r="5639" spans="54:59" ht="20.100000000000001" customHeight="1" x14ac:dyDescent="0.25">
      <c r="BB5639" s="147"/>
      <c r="BC5639" s="147">
        <f t="shared" si="1606"/>
        <v>31.679999999997555</v>
      </c>
      <c r="BD5639" s="163">
        <f t="shared" si="1607"/>
        <v>4.6555514979326581E-5</v>
      </c>
      <c r="BE5639" s="147">
        <f t="shared" si="1608"/>
        <v>1.2680957379451616E-7</v>
      </c>
      <c r="BF5639" s="147">
        <f t="shared" si="1604"/>
        <v>1.2680957379451616E-7</v>
      </c>
      <c r="BG5639" s="159" t="str">
        <f t="shared" si="1605"/>
        <v/>
      </c>
    </row>
    <row r="5640" spans="54:59" ht="20.100000000000001" customHeight="1" x14ac:dyDescent="0.25">
      <c r="BB5640" s="147"/>
      <c r="BC5640" s="147">
        <f t="shared" si="1606"/>
        <v>31.686399999997555</v>
      </c>
      <c r="BD5640" s="163">
        <f t="shared" si="1607"/>
        <v>4.6428705405532065E-5</v>
      </c>
      <c r="BE5640" s="147">
        <f t="shared" si="1608"/>
        <v>1.2646827558008097E-7</v>
      </c>
      <c r="BF5640" s="147">
        <f t="shared" si="1604"/>
        <v>1.2646827558008097E-7</v>
      </c>
      <c r="BG5640" s="159" t="str">
        <f t="shared" si="1605"/>
        <v/>
      </c>
    </row>
    <row r="5641" spans="54:59" ht="20.100000000000001" customHeight="1" x14ac:dyDescent="0.25">
      <c r="BB5641" s="147"/>
      <c r="BC5641" s="147">
        <f t="shared" si="1606"/>
        <v>31.692799999997554</v>
      </c>
      <c r="BD5641" s="163">
        <f t="shared" si="1607"/>
        <v>4.6302237129951984E-5</v>
      </c>
      <c r="BE5641" s="147">
        <f t="shared" si="1608"/>
        <v>1.2612788308204528E-7</v>
      </c>
      <c r="BF5641" s="147">
        <f t="shared" si="1604"/>
        <v>1.2612788308204528E-7</v>
      </c>
      <c r="BG5641" s="159" t="str">
        <f t="shared" si="1605"/>
        <v/>
      </c>
    </row>
    <row r="5642" spans="54:59" ht="20.100000000000001" customHeight="1" x14ac:dyDescent="0.25">
      <c r="BB5642" s="147"/>
      <c r="BC5642" s="147">
        <f t="shared" si="1606"/>
        <v>31.699199999997553</v>
      </c>
      <c r="BD5642" s="163">
        <f t="shared" si="1607"/>
        <v>4.6176109246869939E-5</v>
      </c>
      <c r="BE5642" s="147">
        <f t="shared" si="1608"/>
        <v>1.2578839393787835E-7</v>
      </c>
      <c r="BF5642" s="147">
        <f t="shared" si="1604"/>
        <v>1.2578839393787835E-7</v>
      </c>
      <c r="BG5642" s="159" t="str">
        <f t="shared" si="1605"/>
        <v/>
      </c>
    </row>
    <row r="5643" spans="54:59" ht="20.100000000000001" customHeight="1" x14ac:dyDescent="0.25">
      <c r="BB5643" s="147"/>
      <c r="BC5643" s="147">
        <f t="shared" si="1606"/>
        <v>31.705599999997553</v>
      </c>
      <c r="BD5643" s="163">
        <f t="shared" si="1607"/>
        <v>4.6050320852932061E-5</v>
      </c>
      <c r="BE5643" s="147">
        <f t="shared" si="1608"/>
        <v>1.254498057900571E-7</v>
      </c>
      <c r="BF5643" s="147">
        <f t="shared" si="1604"/>
        <v>1.254498057900571E-7</v>
      </c>
      <c r="BG5643" s="159" t="str">
        <f t="shared" si="1605"/>
        <v/>
      </c>
    </row>
    <row r="5644" spans="54:59" ht="20.100000000000001" customHeight="1" x14ac:dyDescent="0.25">
      <c r="BB5644" s="147"/>
      <c r="BC5644" s="147">
        <f t="shared" si="1606"/>
        <v>31.711999999997552</v>
      </c>
      <c r="BD5644" s="163">
        <f t="shared" si="1607"/>
        <v>4.5924871047142004E-5</v>
      </c>
      <c r="BE5644" s="147">
        <f t="shared" si="1608"/>
        <v>1.251121162871503E-7</v>
      </c>
      <c r="BF5644" s="147">
        <f t="shared" si="1604"/>
        <v>1.251121162871503E-7</v>
      </c>
      <c r="BG5644" s="159" t="str">
        <f t="shared" si="1605"/>
        <v/>
      </c>
    </row>
    <row r="5645" spans="54:59" ht="20.100000000000001" customHeight="1" x14ac:dyDescent="0.25">
      <c r="BB5645" s="147"/>
      <c r="BC5645" s="147">
        <f t="shared" si="1606"/>
        <v>31.718399999997551</v>
      </c>
      <c r="BD5645" s="163">
        <f t="shared" si="1607"/>
        <v>4.5799758930854853E-5</v>
      </c>
      <c r="BE5645" s="147">
        <f t="shared" si="1608"/>
        <v>1.2477532308438101E-7</v>
      </c>
      <c r="BF5645" s="147">
        <f t="shared" si="1604"/>
        <v>1.2477532308438101E-7</v>
      </c>
      <c r="BG5645" s="159" t="str">
        <f t="shared" si="1605"/>
        <v/>
      </c>
    </row>
    <row r="5646" spans="54:59" ht="20.100000000000001" customHeight="1" x14ac:dyDescent="0.25">
      <c r="BB5646" s="147"/>
      <c r="BC5646" s="147">
        <f t="shared" si="1606"/>
        <v>31.724799999997551</v>
      </c>
      <c r="BD5646" s="163">
        <f t="shared" si="1607"/>
        <v>4.5674983607770472E-5</v>
      </c>
      <c r="BE5646" s="147">
        <f t="shared" si="1608"/>
        <v>1.2443942384248141E-7</v>
      </c>
      <c r="BF5646" s="147">
        <f t="shared" si="1604"/>
        <v>1.2443942384248141E-7</v>
      </c>
      <c r="BG5646" s="159" t="str">
        <f t="shared" si="1605"/>
        <v/>
      </c>
    </row>
    <row r="5647" spans="54:59" ht="20.100000000000001" customHeight="1" x14ac:dyDescent="0.25">
      <c r="BB5647" s="147"/>
      <c r="BC5647" s="147">
        <f t="shared" si="1606"/>
        <v>31.73119999999755</v>
      </c>
      <c r="BD5647" s="163">
        <f t="shared" si="1607"/>
        <v>4.5550544183927991E-5</v>
      </c>
      <c r="BE5647" s="147">
        <f t="shared" si="1608"/>
        <v>1.2410441622792993E-7</v>
      </c>
      <c r="BF5647" s="147">
        <f t="shared" si="1604"/>
        <v>1.2410441622792993E-7</v>
      </c>
      <c r="BG5647" s="159" t="str">
        <f t="shared" si="1605"/>
        <v/>
      </c>
    </row>
    <row r="5648" spans="54:59" ht="20.100000000000001" customHeight="1" x14ac:dyDescent="0.25">
      <c r="BB5648" s="147"/>
      <c r="BC5648" s="147">
        <f t="shared" si="1606"/>
        <v>31.737599999997549</v>
      </c>
      <c r="BD5648" s="163">
        <f t="shared" si="1607"/>
        <v>4.5426439767700061E-5</v>
      </c>
      <c r="BE5648" s="147">
        <f t="shared" si="1608"/>
        <v>1.23770297913778E-7</v>
      </c>
      <c r="BF5648" s="147">
        <f t="shared" si="1604"/>
        <v>1.23770297913778E-7</v>
      </c>
      <c r="BG5648" s="159" t="str">
        <f t="shared" si="1605"/>
        <v/>
      </c>
    </row>
    <row r="5649" spans="54:59" ht="20.100000000000001" customHeight="1" x14ac:dyDescent="0.25">
      <c r="BB5649" s="147"/>
      <c r="BC5649" s="147">
        <f t="shared" si="1606"/>
        <v>31.743999999997548</v>
      </c>
      <c r="BD5649" s="163">
        <f t="shared" si="1607"/>
        <v>4.5302669469786283E-5</v>
      </c>
      <c r="BE5649" s="147">
        <f t="shared" si="1608"/>
        <v>1.2343706657891816E-7</v>
      </c>
      <c r="BF5649" s="147">
        <f t="shared" si="1604"/>
        <v>1.2343706657891816E-7</v>
      </c>
      <c r="BG5649" s="159" t="str">
        <f t="shared" si="1605"/>
        <v/>
      </c>
    </row>
    <row r="5650" spans="54:59" ht="20.100000000000001" customHeight="1" x14ac:dyDescent="0.25">
      <c r="BB5650" s="147"/>
      <c r="BC5650" s="147">
        <f t="shared" si="1606"/>
        <v>31.750399999997548</v>
      </c>
      <c r="BD5650" s="163">
        <f t="shared" si="1607"/>
        <v>4.5179232403207365E-5</v>
      </c>
      <c r="BE5650" s="147">
        <f t="shared" si="1608"/>
        <v>1.2310471990742682E-7</v>
      </c>
      <c r="BF5650" s="147">
        <f t="shared" si="1604"/>
        <v>1.2310471990742682E-7</v>
      </c>
      <c r="BG5650" s="159" t="str">
        <f t="shared" si="1605"/>
        <v/>
      </c>
    </row>
    <row r="5651" spans="54:59" ht="20.100000000000001" customHeight="1" x14ac:dyDescent="0.25">
      <c r="BB5651" s="147"/>
      <c r="BC5651" s="147">
        <f t="shared" si="1606"/>
        <v>31.756799999997547</v>
      </c>
      <c r="BD5651" s="163">
        <f t="shared" si="1607"/>
        <v>4.5056127683299938E-5</v>
      </c>
      <c r="BE5651" s="147">
        <f t="shared" si="1608"/>
        <v>1.2277325559043446E-7</v>
      </c>
      <c r="BF5651" s="147">
        <f t="shared" si="1604"/>
        <v>1.2277325559043446E-7</v>
      </c>
      <c r="BG5651" s="159" t="str">
        <f t="shared" si="1605"/>
        <v/>
      </c>
    </row>
    <row r="5652" spans="54:59" ht="20.100000000000001" customHeight="1" x14ac:dyDescent="0.25">
      <c r="BB5652" s="147"/>
      <c r="BC5652" s="147">
        <f t="shared" si="1606"/>
        <v>31.763199999997546</v>
      </c>
      <c r="BD5652" s="163">
        <f t="shared" si="1607"/>
        <v>4.4933354427709504E-5</v>
      </c>
      <c r="BE5652" s="147">
        <f t="shared" si="1608"/>
        <v>1.2244267132396403E-7</v>
      </c>
      <c r="BF5652" s="147">
        <f t="shared" si="1604"/>
        <v>1.2244267132396403E-7</v>
      </c>
      <c r="BG5652" s="159" t="str">
        <f t="shared" si="1605"/>
        <v/>
      </c>
    </row>
    <row r="5653" spans="54:59" ht="20.100000000000001" customHeight="1" x14ac:dyDescent="0.25">
      <c r="BB5653" s="147"/>
      <c r="BC5653" s="147">
        <f t="shared" si="1606"/>
        <v>31.769599999997546</v>
      </c>
      <c r="BD5653" s="163">
        <f t="shared" si="1607"/>
        <v>4.4810911756385539E-5</v>
      </c>
      <c r="BE5653" s="147">
        <f t="shared" si="1608"/>
        <v>1.2211296481077409E-7</v>
      </c>
      <c r="BF5653" s="147">
        <f t="shared" si="1604"/>
        <v>1.2211296481077409E-7</v>
      </c>
      <c r="BG5653" s="159" t="str">
        <f t="shared" si="1605"/>
        <v/>
      </c>
    </row>
    <row r="5654" spans="54:59" ht="20.100000000000001" customHeight="1" x14ac:dyDescent="0.25">
      <c r="BB5654" s="147"/>
      <c r="BC5654" s="147">
        <f t="shared" si="1606"/>
        <v>31.775999999997545</v>
      </c>
      <c r="BD5654" s="163">
        <f t="shared" si="1607"/>
        <v>4.4688798791574765E-5</v>
      </c>
      <c r="BE5654" s="147">
        <f t="shared" si="1608"/>
        <v>1.2178413375903065E-7</v>
      </c>
      <c r="BF5654" s="147">
        <f t="shared" si="1604"/>
        <v>1.2178413375903065E-7</v>
      </c>
      <c r="BG5654" s="159" t="str">
        <f t="shared" si="1605"/>
        <v/>
      </c>
    </row>
    <row r="5655" spans="54:59" ht="20.100000000000001" customHeight="1" x14ac:dyDescent="0.25">
      <c r="BB5655" s="147"/>
      <c r="BC5655" s="147">
        <f t="shared" si="1606"/>
        <v>31.782399999997544</v>
      </c>
      <c r="BD5655" s="163">
        <f t="shared" si="1607"/>
        <v>4.4567014657815735E-5</v>
      </c>
      <c r="BE5655" s="147">
        <f t="shared" si="1608"/>
        <v>1.2145617588239527E-7</v>
      </c>
      <c r="BF5655" s="147">
        <f t="shared" si="1604"/>
        <v>1.2145617588239527E-7</v>
      </c>
      <c r="BG5655" s="159" t="str">
        <f t="shared" si="1605"/>
        <v/>
      </c>
    </row>
    <row r="5656" spans="54:59" ht="20.100000000000001" customHeight="1" x14ac:dyDescent="0.25">
      <c r="BB5656" s="147"/>
      <c r="BC5656" s="147">
        <f t="shared" si="1606"/>
        <v>31.788799999997543</v>
      </c>
      <c r="BD5656" s="163">
        <f t="shared" si="1607"/>
        <v>4.4445558481933339E-5</v>
      </c>
      <c r="BE5656" s="147">
        <f t="shared" si="1608"/>
        <v>1.2112908890135322E-7</v>
      </c>
      <c r="BF5656" s="147">
        <f t="shared" si="1604"/>
        <v>1.2112908890135322E-7</v>
      </c>
      <c r="BG5656" s="159" t="str">
        <f t="shared" si="1605"/>
        <v/>
      </c>
    </row>
    <row r="5657" spans="54:59" ht="20.100000000000001" customHeight="1" x14ac:dyDescent="0.25">
      <c r="BB5657" s="147"/>
      <c r="BC5657" s="147">
        <f t="shared" si="1606"/>
        <v>31.795199999997543</v>
      </c>
      <c r="BD5657" s="163">
        <f t="shared" si="1607"/>
        <v>4.4324429393031986E-5</v>
      </c>
      <c r="BE5657" s="147">
        <f t="shared" si="1608"/>
        <v>1.2080287054144485E-7</v>
      </c>
      <c r="BF5657" s="147">
        <f t="shared" si="1604"/>
        <v>1.2080287054144485E-7</v>
      </c>
      <c r="BG5657" s="159" t="str">
        <f t="shared" si="1605"/>
        <v/>
      </c>
    </row>
    <row r="5658" spans="54:59" ht="20.100000000000001" customHeight="1" x14ac:dyDescent="0.25">
      <c r="BB5658" s="147"/>
      <c r="BC5658" s="147">
        <f t="shared" si="1606"/>
        <v>31.801599999997542</v>
      </c>
      <c r="BD5658" s="163">
        <f t="shared" si="1607"/>
        <v>4.4203626522490541E-5</v>
      </c>
      <c r="BE5658" s="147">
        <f t="shared" si="1608"/>
        <v>1.204775185343227E-7</v>
      </c>
      <c r="BF5658" s="147">
        <f t="shared" si="1604"/>
        <v>1.204775185343227E-7</v>
      </c>
      <c r="BG5658" s="159" t="str">
        <f t="shared" si="1605"/>
        <v/>
      </c>
    </row>
    <row r="5659" spans="54:59" ht="20.100000000000001" customHeight="1" x14ac:dyDescent="0.25">
      <c r="BB5659" s="147"/>
      <c r="BC5659" s="147">
        <f t="shared" si="1606"/>
        <v>31.807999999997541</v>
      </c>
      <c r="BD5659" s="163">
        <f t="shared" si="1607"/>
        <v>4.4083149003956219E-5</v>
      </c>
      <c r="BE5659" s="147">
        <f t="shared" si="1608"/>
        <v>1.201530306172975E-7</v>
      </c>
      <c r="BF5659" s="147">
        <f t="shared" si="1604"/>
        <v>1.201530306172975E-7</v>
      </c>
      <c r="BG5659" s="159" t="str">
        <f t="shared" si="1605"/>
        <v/>
      </c>
    </row>
    <row r="5660" spans="54:59" ht="20.100000000000001" customHeight="1" x14ac:dyDescent="0.25">
      <c r="BB5660" s="147"/>
      <c r="BC5660" s="147">
        <f t="shared" si="1606"/>
        <v>31.814399999997541</v>
      </c>
      <c r="BD5660" s="163">
        <f t="shared" si="1607"/>
        <v>4.3962995973338921E-5</v>
      </c>
      <c r="BE5660" s="147">
        <f t="shared" si="1608"/>
        <v>1.1982940453377183E-7</v>
      </c>
      <c r="BF5660" s="147">
        <f t="shared" si="1604"/>
        <v>1.1982940453377183E-7</v>
      </c>
      <c r="BG5660" s="159" t="str">
        <f t="shared" si="1605"/>
        <v/>
      </c>
    </row>
    <row r="5661" spans="54:59" ht="20.100000000000001" customHeight="1" x14ac:dyDescent="0.25">
      <c r="BB5661" s="147"/>
      <c r="BC5661" s="147">
        <f t="shared" si="1606"/>
        <v>31.82079999999754</v>
      </c>
      <c r="BD5661" s="163">
        <f t="shared" si="1607"/>
        <v>4.3843166568805149E-5</v>
      </c>
      <c r="BE5661" s="147">
        <f t="shared" si="1608"/>
        <v>1.1950663803263027E-7</v>
      </c>
      <c r="BF5661" s="147">
        <f t="shared" si="1604"/>
        <v>1.1950663803263027E-7</v>
      </c>
      <c r="BG5661" s="159" t="str">
        <f t="shared" si="1605"/>
        <v/>
      </c>
    </row>
    <row r="5662" spans="54:59" ht="20.100000000000001" customHeight="1" x14ac:dyDescent="0.25">
      <c r="BB5662" s="147"/>
      <c r="BC5662" s="147">
        <f t="shared" si="1606"/>
        <v>31.827199999997539</v>
      </c>
      <c r="BD5662" s="163">
        <f t="shared" si="1607"/>
        <v>4.3723659930772519E-5</v>
      </c>
      <c r="BE5662" s="147">
        <f t="shared" si="1608"/>
        <v>1.1918472886834105E-7</v>
      </c>
      <c r="BF5662" s="147">
        <f t="shared" si="1604"/>
        <v>1.1918472886834105E-7</v>
      </c>
      <c r="BG5662" s="159" t="str">
        <f t="shared" si="1605"/>
        <v/>
      </c>
    </row>
    <row r="5663" spans="54:59" ht="20.100000000000001" customHeight="1" x14ac:dyDescent="0.25">
      <c r="BB5663" s="147"/>
      <c r="BC5663" s="147">
        <f t="shared" si="1606"/>
        <v>31.833599999997539</v>
      </c>
      <c r="BD5663" s="163">
        <f t="shared" si="1607"/>
        <v>4.3604475201904178E-5</v>
      </c>
      <c r="BE5663" s="147">
        <f t="shared" si="1608"/>
        <v>1.18863674801593E-7</v>
      </c>
      <c r="BF5663" s="147">
        <f t="shared" si="1604"/>
        <v>1.18863674801593E-7</v>
      </c>
      <c r="BG5663" s="159" t="str">
        <f t="shared" si="1605"/>
        <v/>
      </c>
    </row>
    <row r="5664" spans="54:59" ht="20.100000000000001" customHeight="1" x14ac:dyDescent="0.25">
      <c r="BB5664" s="147"/>
      <c r="BC5664" s="147">
        <f t="shared" si="1606"/>
        <v>31.839999999997538</v>
      </c>
      <c r="BD5664" s="163">
        <f t="shared" si="1607"/>
        <v>4.3485611527102585E-5</v>
      </c>
      <c r="BE5664" s="147">
        <f t="shared" si="1608"/>
        <v>1.1854347359894997E-7</v>
      </c>
      <c r="BF5664" s="147">
        <f t="shared" si="1604"/>
        <v>1.1854347359894997E-7</v>
      </c>
      <c r="BG5664" s="159" t="str">
        <f t="shared" si="1605"/>
        <v/>
      </c>
    </row>
    <row r="5665" spans="54:59" ht="20.100000000000001" customHeight="1" x14ac:dyDescent="0.25">
      <c r="BB5665" s="147"/>
      <c r="BC5665" s="147">
        <f t="shared" si="1606"/>
        <v>31.846399999997537</v>
      </c>
      <c r="BD5665" s="163">
        <f t="shared" si="1607"/>
        <v>4.3367068053503635E-5</v>
      </c>
      <c r="BE5665" s="147">
        <f t="shared" si="1608"/>
        <v>1.1822412303146847E-7</v>
      </c>
      <c r="BF5665" s="147">
        <f t="shared" si="1604"/>
        <v>1.1822412303146847E-7</v>
      </c>
      <c r="BG5665" s="159" t="str">
        <f t="shared" si="1605"/>
        <v/>
      </c>
    </row>
    <row r="5666" spans="54:59" ht="20.100000000000001" customHeight="1" x14ac:dyDescent="0.25">
      <c r="BB5666" s="147"/>
      <c r="BC5666" s="147">
        <f t="shared" si="1606"/>
        <v>31.852799999997536</v>
      </c>
      <c r="BD5666" s="163">
        <f t="shared" si="1607"/>
        <v>4.3248843930472167E-5</v>
      </c>
      <c r="BE5666" s="147">
        <f t="shared" si="1608"/>
        <v>1.1790562087765215E-7</v>
      </c>
      <c r="BF5666" s="147">
        <f t="shared" si="1604"/>
        <v>1.1790562087765215E-7</v>
      </c>
      <c r="BG5666" s="159" t="str">
        <f t="shared" si="1605"/>
        <v/>
      </c>
    </row>
    <row r="5667" spans="54:59" ht="20.100000000000001" customHeight="1" x14ac:dyDescent="0.25">
      <c r="BB5667" s="147"/>
      <c r="BC5667" s="147">
        <f t="shared" si="1606"/>
        <v>31.859199999997536</v>
      </c>
      <c r="BD5667" s="163">
        <f t="shared" si="1607"/>
        <v>4.3130938309594514E-5</v>
      </c>
      <c r="BE5667" s="147">
        <f t="shared" si="1608"/>
        <v>1.1758796492034143E-7</v>
      </c>
      <c r="BF5667" s="147">
        <f t="shared" si="1604"/>
        <v>1.1758796492034143E-7</v>
      </c>
      <c r="BG5667" s="159" t="str">
        <f t="shared" si="1605"/>
        <v/>
      </c>
    </row>
    <row r="5668" spans="54:59" ht="20.100000000000001" customHeight="1" x14ac:dyDescent="0.25">
      <c r="BB5668" s="147"/>
      <c r="BC5668" s="147">
        <f t="shared" si="1606"/>
        <v>31.865599999997535</v>
      </c>
      <c r="BD5668" s="163">
        <f t="shared" si="1607"/>
        <v>4.3013350344674173E-5</v>
      </c>
      <c r="BE5668" s="147">
        <f t="shared" si="1608"/>
        <v>1.1727115294859737E-7</v>
      </c>
      <c r="BF5668" s="147">
        <f t="shared" si="1604"/>
        <v>1.1727115294859737E-7</v>
      </c>
      <c r="BG5668" s="159" t="str">
        <f t="shared" si="1605"/>
        <v/>
      </c>
    </row>
    <row r="5669" spans="54:59" ht="20.100000000000001" customHeight="1" x14ac:dyDescent="0.25">
      <c r="BB5669" s="147"/>
      <c r="BC5669" s="147">
        <f t="shared" si="1606"/>
        <v>31.871999999997534</v>
      </c>
      <c r="BD5669" s="163">
        <f t="shared" si="1607"/>
        <v>4.2896079191725576E-5</v>
      </c>
      <c r="BE5669" s="147">
        <f t="shared" si="1608"/>
        <v>1.1695518275719341E-7</v>
      </c>
      <c r="BF5669" s="147">
        <f t="shared" si="1604"/>
        <v>1.1695518275719341E-7</v>
      </c>
      <c r="BG5669" s="159" t="str">
        <f t="shared" si="1605"/>
        <v/>
      </c>
    </row>
    <row r="5670" spans="54:59" ht="20.100000000000001" customHeight="1" x14ac:dyDescent="0.25">
      <c r="BB5670" s="147"/>
      <c r="BC5670" s="147">
        <f t="shared" si="1606"/>
        <v>31.878399999997534</v>
      </c>
      <c r="BD5670" s="163">
        <f t="shared" si="1607"/>
        <v>4.2779124008968382E-5</v>
      </c>
      <c r="BE5670" s="147">
        <f t="shared" si="1608"/>
        <v>1.1664005214607326E-7</v>
      </c>
      <c r="BF5670" s="147">
        <f t="shared" si="1604"/>
        <v>1.1664005214607326E-7</v>
      </c>
      <c r="BG5670" s="159" t="str">
        <f t="shared" si="1605"/>
        <v/>
      </c>
    </row>
    <row r="5671" spans="54:59" ht="20.100000000000001" customHeight="1" x14ac:dyDescent="0.25">
      <c r="BB5671" s="147"/>
      <c r="BC5671" s="147">
        <f t="shared" si="1606"/>
        <v>31.884799999997533</v>
      </c>
      <c r="BD5671" s="163">
        <f t="shared" si="1607"/>
        <v>4.2662483956822309E-5</v>
      </c>
      <c r="BE5671" s="147">
        <f t="shared" si="1608"/>
        <v>1.1632575892176042E-7</v>
      </c>
      <c r="BF5671" s="147">
        <f t="shared" si="1604"/>
        <v>1.1632575892176042E-7</v>
      </c>
      <c r="BG5671" s="159" t="str">
        <f t="shared" si="1605"/>
        <v/>
      </c>
    </row>
    <row r="5672" spans="54:59" ht="20.100000000000001" customHeight="1" x14ac:dyDescent="0.25">
      <c r="BB5672" s="147"/>
      <c r="BC5672" s="147">
        <f t="shared" si="1606"/>
        <v>31.891199999997532</v>
      </c>
      <c r="BD5672" s="163">
        <f t="shared" si="1607"/>
        <v>4.2546158197900549E-5</v>
      </c>
      <c r="BE5672" s="147">
        <f t="shared" si="1608"/>
        <v>1.1601230089521003E-7</v>
      </c>
      <c r="BF5672" s="147">
        <f t="shared" si="1604"/>
        <v>1.1601230089521003E-7</v>
      </c>
      <c r="BG5672" s="159" t="str">
        <f t="shared" si="1605"/>
        <v/>
      </c>
    </row>
    <row r="5673" spans="54:59" ht="20.100000000000001" customHeight="1" x14ac:dyDescent="0.25">
      <c r="BB5673" s="147"/>
      <c r="BC5673" s="147">
        <f t="shared" si="1606"/>
        <v>31.897599999997531</v>
      </c>
      <c r="BD5673" s="163">
        <f t="shared" si="1607"/>
        <v>4.2430145897005338E-5</v>
      </c>
      <c r="BE5673" s="147">
        <f t="shared" si="1608"/>
        <v>1.1569967588395024E-7</v>
      </c>
      <c r="BF5673" s="147">
        <f t="shared" si="1604"/>
        <v>1.1569967588395024E-7</v>
      </c>
      <c r="BG5673" s="159" t="str">
        <f t="shared" si="1605"/>
        <v/>
      </c>
    </row>
    <row r="5674" spans="54:59" ht="20.100000000000001" customHeight="1" x14ac:dyDescent="0.25">
      <c r="BB5674" s="147"/>
      <c r="BC5674" s="147">
        <f t="shared" si="1606"/>
        <v>31.903999999997531</v>
      </c>
      <c r="BD5674" s="163">
        <f t="shared" si="1607"/>
        <v>4.2314446221121388E-5</v>
      </c>
      <c r="BE5674" s="147">
        <f t="shared" si="1608"/>
        <v>1.1538788171062525E-7</v>
      </c>
      <c r="BF5674" s="147">
        <f t="shared" si="1604"/>
        <v>1.1538788171062525E-7</v>
      </c>
      <c r="BG5674" s="159" t="str">
        <f t="shared" si="1605"/>
        <v/>
      </c>
    </row>
    <row r="5675" spans="54:59" ht="20.100000000000001" customHeight="1" x14ac:dyDescent="0.25">
      <c r="BB5675" s="147"/>
      <c r="BC5675" s="147">
        <f t="shared" si="1606"/>
        <v>31.91039999999753</v>
      </c>
      <c r="BD5675" s="163">
        <f t="shared" si="1607"/>
        <v>4.2199058339410763E-5</v>
      </c>
      <c r="BE5675" s="147">
        <f t="shared" si="1608"/>
        <v>1.1507691620344935E-7</v>
      </c>
      <c r="BF5675" s="147">
        <f t="shared" si="1604"/>
        <v>1.1507691620344935E-7</v>
      </c>
      <c r="BG5675" s="159" t="str">
        <f t="shared" si="1605"/>
        <v/>
      </c>
    </row>
    <row r="5676" spans="54:59" ht="20.100000000000001" customHeight="1" x14ac:dyDescent="0.25">
      <c r="BB5676" s="147"/>
      <c r="BC5676" s="147">
        <f t="shared" si="1606"/>
        <v>31.916799999997529</v>
      </c>
      <c r="BD5676" s="163">
        <f t="shared" si="1607"/>
        <v>4.2083981423207314E-5</v>
      </c>
      <c r="BE5676" s="147">
        <f t="shared" si="1608"/>
        <v>1.1476677719651188E-7</v>
      </c>
      <c r="BF5676" s="147">
        <f t="shared" si="1604"/>
        <v>1.1476677719651188E-7</v>
      </c>
      <c r="BG5676" s="159" t="str">
        <f t="shared" si="1605"/>
        <v/>
      </c>
    </row>
    <row r="5677" spans="54:59" ht="20.100000000000001" customHeight="1" x14ac:dyDescent="0.25">
      <c r="BB5677" s="147"/>
      <c r="BC5677" s="147">
        <f t="shared" si="1606"/>
        <v>31.923199999997529</v>
      </c>
      <c r="BD5677" s="163">
        <f t="shared" si="1607"/>
        <v>4.1969214646010802E-5</v>
      </c>
      <c r="BE5677" s="147">
        <f t="shared" si="1608"/>
        <v>1.144574625289979E-7</v>
      </c>
      <c r="BF5677" s="147">
        <f t="shared" si="1604"/>
        <v>1.144574625289979E-7</v>
      </c>
      <c r="BG5677" s="159" t="str">
        <f t="shared" si="1605"/>
        <v/>
      </c>
    </row>
    <row r="5678" spans="54:59" ht="20.100000000000001" customHeight="1" x14ac:dyDescent="0.25">
      <c r="BB5678" s="147"/>
      <c r="BC5678" s="147">
        <f t="shared" si="1606"/>
        <v>31.929599999997528</v>
      </c>
      <c r="BD5678" s="163">
        <f t="shared" si="1607"/>
        <v>4.1854757183481804E-5</v>
      </c>
      <c r="BE5678" s="147">
        <f t="shared" si="1608"/>
        <v>1.1414897004592006E-7</v>
      </c>
      <c r="BF5678" s="147">
        <f t="shared" si="1604"/>
        <v>1.1414897004592006E-7</v>
      </c>
      <c r="BG5678" s="159" t="str">
        <f t="shared" si="1605"/>
        <v/>
      </c>
    </row>
    <row r="5679" spans="54:59" ht="20.100000000000001" customHeight="1" x14ac:dyDescent="0.25">
      <c r="BB5679" s="147"/>
      <c r="BC5679" s="147">
        <f t="shared" si="1606"/>
        <v>31.935999999997527</v>
      </c>
      <c r="BD5679" s="163">
        <f t="shared" si="1607"/>
        <v>4.1740608213435884E-5</v>
      </c>
      <c r="BE5679" s="147">
        <f t="shared" si="1608"/>
        <v>1.1384129759796954E-7</v>
      </c>
      <c r="BF5679" s="147">
        <f t="shared" si="1604"/>
        <v>1.1384129759796954E-7</v>
      </c>
      <c r="BG5679" s="159" t="str">
        <f t="shared" si="1605"/>
        <v/>
      </c>
    </row>
    <row r="5680" spans="54:59" ht="20.100000000000001" customHeight="1" x14ac:dyDescent="0.25">
      <c r="BB5680" s="147"/>
      <c r="BC5680" s="147">
        <f t="shared" si="1606"/>
        <v>31.942399999997527</v>
      </c>
      <c r="BD5680" s="163">
        <f t="shared" si="1607"/>
        <v>4.1626766915837914E-5</v>
      </c>
      <c r="BE5680" s="147">
        <f t="shared" si="1608"/>
        <v>1.1353444304087226E-7</v>
      </c>
      <c r="BF5680" s="147">
        <f t="shared" si="1604"/>
        <v>1.1353444304087226E-7</v>
      </c>
      <c r="BG5680" s="159" t="str">
        <f t="shared" si="1605"/>
        <v/>
      </c>
    </row>
    <row r="5681" spans="54:59" ht="20.100000000000001" customHeight="1" x14ac:dyDescent="0.25">
      <c r="BB5681" s="147"/>
      <c r="BC5681" s="147">
        <f t="shared" si="1606"/>
        <v>31.948799999997526</v>
      </c>
      <c r="BD5681" s="163">
        <f t="shared" si="1607"/>
        <v>4.1513232472797042E-5</v>
      </c>
      <c r="BE5681" s="147">
        <f t="shared" si="1608"/>
        <v>1.1322840423635792E-7</v>
      </c>
      <c r="BF5681" s="147">
        <f t="shared" ref="BF5681:BF5689" si="1609">IF(BD5681&lt;(1-$BB$693),BE5681,"")</f>
        <v>1.1322840423635792E-7</v>
      </c>
      <c r="BG5681" s="159" t="str">
        <f t="shared" ref="BG5681:BG5689" si="1610">IF(BD5681&lt;(1-$BB$699),BE5681,"")</f>
        <v/>
      </c>
    </row>
    <row r="5682" spans="54:59" ht="20.100000000000001" customHeight="1" x14ac:dyDescent="0.25">
      <c r="BB5682" s="147"/>
      <c r="BC5682" s="147">
        <f t="shared" ref="BC5682:BC5689" si="1611">BC5681+$BF$686</f>
        <v>31.955199999997525</v>
      </c>
      <c r="BD5682" s="163">
        <f t="shared" ref="BD5682:BD5689" si="1612">_xlfn.CHISQ.DIST.RT(BC5682,7)</f>
        <v>4.1400004068560684E-5</v>
      </c>
      <c r="BE5682" s="147">
        <f t="shared" ref="BE5682:BE5689" si="1613">BD5682-BD5683</f>
        <v>1.1292317905113E-7</v>
      </c>
      <c r="BF5682" s="147">
        <f t="shared" si="1609"/>
        <v>1.1292317905113E-7</v>
      </c>
      <c r="BG5682" s="159" t="str">
        <f t="shared" si="1610"/>
        <v/>
      </c>
    </row>
    <row r="5683" spans="54:59" ht="20.100000000000001" customHeight="1" x14ac:dyDescent="0.25">
      <c r="BB5683" s="147"/>
      <c r="BC5683" s="147">
        <f t="shared" si="1611"/>
        <v>31.961599999997524</v>
      </c>
      <c r="BD5683" s="163">
        <f t="shared" si="1612"/>
        <v>4.1287080889509554E-5</v>
      </c>
      <c r="BE5683" s="147">
        <f t="shared" si="1613"/>
        <v>1.1261876535792286E-7</v>
      </c>
      <c r="BF5683" s="147">
        <f t="shared" si="1609"/>
        <v>1.1261876535792286E-7</v>
      </c>
      <c r="BG5683" s="159" t="str">
        <f t="shared" si="1610"/>
        <v/>
      </c>
    </row>
    <row r="5684" spans="54:59" ht="20.100000000000001" customHeight="1" x14ac:dyDescent="0.25">
      <c r="BB5684" s="147"/>
      <c r="BC5684" s="147">
        <f t="shared" si="1611"/>
        <v>31.967999999997524</v>
      </c>
      <c r="BD5684" s="163">
        <f t="shared" si="1612"/>
        <v>4.1174462124151631E-5</v>
      </c>
      <c r="BE5684" s="147">
        <f t="shared" si="1613"/>
        <v>1.1231516103429553E-7</v>
      </c>
      <c r="BF5684" s="147">
        <f t="shared" si="1609"/>
        <v>1.1231516103429553E-7</v>
      </c>
      <c r="BG5684" s="159" t="str">
        <f t="shared" si="1610"/>
        <v/>
      </c>
    </row>
    <row r="5685" spans="54:59" ht="20.100000000000001" customHeight="1" x14ac:dyDescent="0.25">
      <c r="BB5685" s="147"/>
      <c r="BC5685" s="147">
        <f t="shared" si="1611"/>
        <v>31.974399999997523</v>
      </c>
      <c r="BD5685" s="163">
        <f t="shared" si="1612"/>
        <v>4.1062146963117336E-5</v>
      </c>
      <c r="BE5685" s="147">
        <f t="shared" si="1613"/>
        <v>1.1201236396370242E-7</v>
      </c>
      <c r="BF5685" s="147">
        <f t="shared" si="1609"/>
        <v>1.1201236396370242E-7</v>
      </c>
      <c r="BG5685" s="159" t="str">
        <f t="shared" si="1610"/>
        <v/>
      </c>
    </row>
    <row r="5686" spans="54:59" ht="20.100000000000001" customHeight="1" x14ac:dyDescent="0.25">
      <c r="BB5686" s="147"/>
      <c r="BC5686" s="147">
        <f t="shared" si="1611"/>
        <v>31.980799999997522</v>
      </c>
      <c r="BD5686" s="163">
        <f t="shared" si="1612"/>
        <v>4.0950134599153633E-5</v>
      </c>
      <c r="BE5686" s="147">
        <f t="shared" si="1613"/>
        <v>1.1171037203514092E-7</v>
      </c>
      <c r="BF5686" s="147">
        <f t="shared" si="1609"/>
        <v>1.1171037203514092E-7</v>
      </c>
      <c r="BG5686" s="159" t="str">
        <f t="shared" si="1610"/>
        <v/>
      </c>
    </row>
    <row r="5687" spans="54:59" ht="20.100000000000001" customHeight="1" x14ac:dyDescent="0.25">
      <c r="BB5687" s="147"/>
      <c r="BC5687" s="147">
        <f t="shared" si="1611"/>
        <v>31.987199999997522</v>
      </c>
      <c r="BD5687" s="163">
        <f t="shared" si="1612"/>
        <v>4.0838424227118492E-5</v>
      </c>
      <c r="BE5687" s="147">
        <f t="shared" si="1613"/>
        <v>1.1140918314222982E-7</v>
      </c>
      <c r="BF5687" s="147">
        <f t="shared" si="1609"/>
        <v>1.1140918314222982E-7</v>
      </c>
      <c r="BG5687" s="159" t="str">
        <f t="shared" si="1610"/>
        <v/>
      </c>
    </row>
    <row r="5688" spans="54:59" ht="20.100000000000001" customHeight="1" x14ac:dyDescent="0.25">
      <c r="BB5688" s="147"/>
      <c r="BC5688" s="147">
        <f t="shared" si="1611"/>
        <v>31.993599999997521</v>
      </c>
      <c r="BD5688" s="163">
        <f t="shared" si="1612"/>
        <v>4.0727015043976263E-5</v>
      </c>
      <c r="BE5688" s="147">
        <f t="shared" si="1613"/>
        <v>1.1110879518497115E-7</v>
      </c>
      <c r="BF5688" s="147">
        <f t="shared" si="1609"/>
        <v>1.1110879518497115E-7</v>
      </c>
      <c r="BG5688" s="159" t="str">
        <f t="shared" si="1610"/>
        <v/>
      </c>
    </row>
    <row r="5689" spans="54:59" ht="20.100000000000001" customHeight="1" x14ac:dyDescent="0.25">
      <c r="BB5689" s="147"/>
      <c r="BC5689" s="147">
        <f t="shared" si="1611"/>
        <v>31.99999999999752</v>
      </c>
      <c r="BD5689" s="163">
        <f t="shared" si="1612"/>
        <v>4.0615906248791291E-5</v>
      </c>
      <c r="BE5689" s="147">
        <f t="shared" si="1613"/>
        <v>0</v>
      </c>
      <c r="BF5689" s="147">
        <f t="shared" si="1609"/>
        <v>0</v>
      </c>
      <c r="BG5689" s="159" t="str">
        <f t="shared" si="1610"/>
        <v/>
      </c>
    </row>
    <row r="5690" spans="54:59" ht="20.100000000000001" customHeight="1" x14ac:dyDescent="0.25">
      <c r="BB5690" s="147"/>
      <c r="BC5690" s="147"/>
      <c r="BD5690" s="147">
        <f>BD5689</f>
        <v>4.0615906248791291E-5</v>
      </c>
      <c r="BE5690" s="147"/>
      <c r="BF5690" s="147"/>
      <c r="BG5690" s="159"/>
    </row>
  </sheetData>
  <sheetProtection algorithmName="SHA-512" hashValue="roGh2c+9RRQGzoiHtIKBR2YJmURd4wcTy37K7vYsjQPsJrV8/jBT0kfrKEF5nwPTreaxt8Vhiu+u+wQhVCTpQw==" saltValue="vpfpFVzwv6ANtUPjGmw/1A==" spinCount="100000" sheet="1" objects="1" scenarios="1"/>
  <autoFilter ref="B11:I35" xr:uid="{18CA3339-6272-475F-A9BE-AC367CACDF3B}"/>
  <mergeCells count="229">
    <mergeCell ref="D202:E202"/>
    <mergeCell ref="A200:F200"/>
    <mergeCell ref="D148:E148"/>
    <mergeCell ref="B112:B116"/>
    <mergeCell ref="F117:G128"/>
    <mergeCell ref="F129:G133"/>
    <mergeCell ref="F134:G138"/>
    <mergeCell ref="N27:O27"/>
    <mergeCell ref="A5:I5"/>
    <mergeCell ref="V11:W11"/>
    <mergeCell ref="A53:I54"/>
    <mergeCell ref="B92:I92"/>
    <mergeCell ref="D105:I105"/>
    <mergeCell ref="D106:E106"/>
    <mergeCell ref="F106:G106"/>
    <mergeCell ref="H106:I106"/>
    <mergeCell ref="D151:E151"/>
    <mergeCell ref="A143:F144"/>
    <mergeCell ref="D147:E147"/>
    <mergeCell ref="D150:E150"/>
    <mergeCell ref="D203:E203"/>
    <mergeCell ref="D227:E227"/>
    <mergeCell ref="A591:F591"/>
    <mergeCell ref="A593:B594"/>
    <mergeCell ref="C593:E593"/>
    <mergeCell ref="A596:B597"/>
    <mergeCell ref="C596:C597"/>
    <mergeCell ref="D596:D597"/>
    <mergeCell ref="E596:E597"/>
    <mergeCell ref="A567:F567"/>
    <mergeCell ref="A485:F485"/>
    <mergeCell ref="A581:F581"/>
    <mergeCell ref="A515:G517"/>
    <mergeCell ref="A490:G493"/>
    <mergeCell ref="A463:G464"/>
    <mergeCell ref="A430:G434"/>
    <mergeCell ref="A428:F428"/>
    <mergeCell ref="A488:F488"/>
    <mergeCell ref="A458:F458"/>
    <mergeCell ref="A374:A375"/>
    <mergeCell ref="D576:E576"/>
    <mergeCell ref="A520:F520"/>
    <mergeCell ref="A425:I425"/>
    <mergeCell ref="A244:F244"/>
    <mergeCell ref="B374:B375"/>
    <mergeCell ref="A341:F341"/>
    <mergeCell ref="A461:F461"/>
    <mergeCell ref="A339:F339"/>
    <mergeCell ref="C374:C375"/>
    <mergeCell ref="D374:D375"/>
    <mergeCell ref="E374:E375"/>
    <mergeCell ref="F374:F375"/>
    <mergeCell ref="A422:I422"/>
    <mergeCell ref="A423:I423"/>
    <mergeCell ref="A424:I424"/>
    <mergeCell ref="G374:G375"/>
    <mergeCell ref="D574:E574"/>
    <mergeCell ref="B588:C588"/>
    <mergeCell ref="A637:F637"/>
    <mergeCell ref="A635:G635"/>
    <mergeCell ref="A609:G610"/>
    <mergeCell ref="A559:F559"/>
    <mergeCell ref="A611:G614"/>
    <mergeCell ref="A522:F522"/>
    <mergeCell ref="AQ680:AV680"/>
    <mergeCell ref="AD680:AI680"/>
    <mergeCell ref="A524:F524"/>
    <mergeCell ref="D578:E578"/>
    <mergeCell ref="D624:E624"/>
    <mergeCell ref="D622:E622"/>
    <mergeCell ref="B616:C616"/>
    <mergeCell ref="D616:E616"/>
    <mergeCell ref="F616:G616"/>
    <mergeCell ref="B617:C617"/>
    <mergeCell ref="B618:C618"/>
    <mergeCell ref="J639:K639"/>
    <mergeCell ref="C639:E639"/>
    <mergeCell ref="D620:E620"/>
    <mergeCell ref="F618:G618"/>
    <mergeCell ref="D68:E68"/>
    <mergeCell ref="R32:S32"/>
    <mergeCell ref="A47:F47"/>
    <mergeCell ref="N32:O32"/>
    <mergeCell ref="R33:S33"/>
    <mergeCell ref="R34:S34"/>
    <mergeCell ref="R30:S30"/>
    <mergeCell ref="A57:F57"/>
    <mergeCell ref="A680:F680"/>
    <mergeCell ref="Q680:V680"/>
    <mergeCell ref="A336:F336"/>
    <mergeCell ref="A343:G347"/>
    <mergeCell ref="A523:F523"/>
    <mergeCell ref="D228:E228"/>
    <mergeCell ref="A369:F369"/>
    <mergeCell ref="A225:F225"/>
    <mergeCell ref="A222:F223"/>
    <mergeCell ref="D617:E617"/>
    <mergeCell ref="F617:G617"/>
    <mergeCell ref="D618:E618"/>
    <mergeCell ref="A648:I648"/>
    <mergeCell ref="C641:E641"/>
    <mergeCell ref="C644:E644"/>
    <mergeCell ref="C640:E640"/>
    <mergeCell ref="B117:B128"/>
    <mergeCell ref="C117:C128"/>
    <mergeCell ref="H112:I116"/>
    <mergeCell ref="H117:I128"/>
    <mergeCell ref="H129:I133"/>
    <mergeCell ref="H134:I138"/>
    <mergeCell ref="D134:E138"/>
    <mergeCell ref="F107:G108"/>
    <mergeCell ref="C107:C108"/>
    <mergeCell ref="F112:G116"/>
    <mergeCell ref="C134:C138"/>
    <mergeCell ref="K10:K11"/>
    <mergeCell ref="L10:L11"/>
    <mergeCell ref="M10:M11"/>
    <mergeCell ref="N10:O11"/>
    <mergeCell ref="N28:O28"/>
    <mergeCell ref="N29:O29"/>
    <mergeCell ref="R29:S29"/>
    <mergeCell ref="K45:M46"/>
    <mergeCell ref="N45:N46"/>
    <mergeCell ref="O45:O46"/>
    <mergeCell ref="R21:S21"/>
    <mergeCell ref="R31:S31"/>
    <mergeCell ref="R35:S35"/>
    <mergeCell ref="N15:O15"/>
    <mergeCell ref="R15:S15"/>
    <mergeCell ref="N14:O14"/>
    <mergeCell ref="R16:S16"/>
    <mergeCell ref="N17:O17"/>
    <mergeCell ref="R17:S17"/>
    <mergeCell ref="N18:O18"/>
    <mergeCell ref="R18:S18"/>
    <mergeCell ref="R26:S26"/>
    <mergeCell ref="N25:O25"/>
    <mergeCell ref="R27:S27"/>
    <mergeCell ref="K47:M48"/>
    <mergeCell ref="N47:N48"/>
    <mergeCell ref="O47:O48"/>
    <mergeCell ref="N30:O30"/>
    <mergeCell ref="K41:M42"/>
    <mergeCell ref="N41:N42"/>
    <mergeCell ref="O41:O42"/>
    <mergeCell ref="K43:M44"/>
    <mergeCell ref="K39:M40"/>
    <mergeCell ref="N39:N40"/>
    <mergeCell ref="O39:O40"/>
    <mergeCell ref="N31:O31"/>
    <mergeCell ref="N33:O33"/>
    <mergeCell ref="N34:O34"/>
    <mergeCell ref="N35:O35"/>
    <mergeCell ref="K37:O37"/>
    <mergeCell ref="K38:M38"/>
    <mergeCell ref="N43:N44"/>
    <mergeCell ref="O43:O44"/>
    <mergeCell ref="K9:S9"/>
    <mergeCell ref="N19:O19"/>
    <mergeCell ref="R19:S19"/>
    <mergeCell ref="N20:O20"/>
    <mergeCell ref="R20:S20"/>
    <mergeCell ref="N21:O21"/>
    <mergeCell ref="R22:S22"/>
    <mergeCell ref="R23:S23"/>
    <mergeCell ref="R28:S28"/>
    <mergeCell ref="Q10:Q11"/>
    <mergeCell ref="R10:S11"/>
    <mergeCell ref="P10:P11"/>
    <mergeCell ref="N16:O16"/>
    <mergeCell ref="N22:O22"/>
    <mergeCell ref="N23:O23"/>
    <mergeCell ref="N24:O24"/>
    <mergeCell ref="N26:O26"/>
    <mergeCell ref="R24:S24"/>
    <mergeCell ref="R25:S25"/>
    <mergeCell ref="N12:O12"/>
    <mergeCell ref="R12:S12"/>
    <mergeCell ref="N13:O13"/>
    <mergeCell ref="R13:S13"/>
    <mergeCell ref="R14:S14"/>
    <mergeCell ref="A372:F372"/>
    <mergeCell ref="A95:F95"/>
    <mergeCell ref="A197:F197"/>
    <mergeCell ref="A64:G64"/>
    <mergeCell ref="A66:G66"/>
    <mergeCell ref="A79:G79"/>
    <mergeCell ref="D69:E69"/>
    <mergeCell ref="J87:L87"/>
    <mergeCell ref="J88:L88"/>
    <mergeCell ref="J82:L82"/>
    <mergeCell ref="D177:E177"/>
    <mergeCell ref="D178:E178"/>
    <mergeCell ref="A172:E173"/>
    <mergeCell ref="A332:C332"/>
    <mergeCell ref="A302:C302"/>
    <mergeCell ref="A272:C272"/>
    <mergeCell ref="C112:C116"/>
    <mergeCell ref="D107:E108"/>
    <mergeCell ref="J89:L89"/>
    <mergeCell ref="J90:L90"/>
    <mergeCell ref="D75:E75"/>
    <mergeCell ref="D154:E154"/>
    <mergeCell ref="A141:F141"/>
    <mergeCell ref="A145:F145"/>
    <mergeCell ref="B86:C86"/>
    <mergeCell ref="H107:I108"/>
    <mergeCell ref="F109:G111"/>
    <mergeCell ref="H109:I111"/>
    <mergeCell ref="D109:E111"/>
    <mergeCell ref="D112:E116"/>
    <mergeCell ref="D117:E128"/>
    <mergeCell ref="D129:E133"/>
    <mergeCell ref="A175:F175"/>
    <mergeCell ref="A164:F164"/>
    <mergeCell ref="A166:F167"/>
    <mergeCell ref="D153:E153"/>
    <mergeCell ref="A101:F101"/>
    <mergeCell ref="A105:A138"/>
    <mergeCell ref="A103:F103"/>
    <mergeCell ref="B105:B106"/>
    <mergeCell ref="C105:C106"/>
    <mergeCell ref="C109:C111"/>
    <mergeCell ref="D152:E152"/>
    <mergeCell ref="B129:B133"/>
    <mergeCell ref="B134:B138"/>
    <mergeCell ref="B107:B108"/>
    <mergeCell ref="B109:B111"/>
    <mergeCell ref="C129:C133"/>
  </mergeCells>
  <conditionalFormatting sqref="A372:F372 G645:J645">
    <cfRule type="containsText" dxfId="15" priority="26" operator="containsText" text="Ponto atípico">
      <formula>NOT(ISERROR(SEARCH("Ponto atípico",A372)))</formula>
    </cfRule>
  </conditionalFormatting>
  <conditionalFormatting sqref="C564:E564 D588:F588">
    <cfRule type="containsText" dxfId="14" priority="30" operator="containsText" text="Inadmissível">
      <formula>NOT(ISERROR(SEARCH("Inadmissível",C564)))</formula>
    </cfRule>
  </conditionalFormatting>
  <conditionalFormatting sqref="D170 D195 D220">
    <cfRule type="cellIs" dxfId="13" priority="42" operator="greaterThan">
      <formula>0.3</formula>
    </cfRule>
  </conditionalFormatting>
  <conditionalFormatting sqref="E157">
    <cfRule type="containsText" dxfId="12" priority="4" operator="containsText" text="Não se pode rejeitar a hipótese nula">
      <formula>NOT(ISERROR(SEARCH("Não se pode rejeitar a hipótese nula",E157)))</formula>
    </cfRule>
  </conditionalFormatting>
  <conditionalFormatting sqref="F87:F90">
    <cfRule type="cellIs" dxfId="11" priority="51" operator="greaterThan">
      <formula>0.3</formula>
    </cfRule>
  </conditionalFormatting>
  <conditionalFormatting sqref="F641">
    <cfRule type="cellIs" dxfId="10" priority="38" operator="greaterThan">
      <formula>0.01</formula>
    </cfRule>
  </conditionalFormatting>
  <conditionalFormatting sqref="J639:J640">
    <cfRule type="containsText" dxfId="9" priority="31" operator="containsText" text="Reduzir o número de casas decimais">
      <formula>NOT(ISERROR(SEARCH("Reduzir o número de casas decimais",J639)))</formula>
    </cfRule>
  </conditionalFormatting>
  <conditionalFormatting sqref="L12:L35">
    <cfRule type="cellIs" dxfId="8" priority="3" operator="notBetween">
      <formula>-2</formula>
      <formula>2</formula>
    </cfRule>
  </conditionalFormatting>
  <conditionalFormatting sqref="M12:M35">
    <cfRule type="cellIs" dxfId="7" priority="1" operator="greaterThan">
      <formula>1</formula>
    </cfRule>
  </conditionalFormatting>
  <conditionalFormatting sqref="M456:M461">
    <cfRule type="containsText" dxfId="6" priority="24" operator="containsText" text="Ponto influenciante">
      <formula>NOT(ISERROR(SEARCH("Ponto influenciante",M456)))</formula>
    </cfRule>
  </conditionalFormatting>
  <conditionalFormatting sqref="N12:N35">
    <cfRule type="containsText" dxfId="5" priority="21" operator="containsText" text="Esse é o elemento com maior influência sobre os resultados da regressão">
      <formula>NOT(ISERROR(SEARCH("Esse é o elemento com maior influência sobre os resultados da regressão",N12)))</formula>
    </cfRule>
  </conditionalFormatting>
  <conditionalFormatting sqref="N39 F82 F148">
    <cfRule type="cellIs" dxfId="4" priority="41" operator="greaterThan">
      <formula>0.05</formula>
    </cfRule>
  </conditionalFormatting>
  <conditionalFormatting sqref="Q12:Q35">
    <cfRule type="cellIs" dxfId="3" priority="5" operator="lessThan">
      <formula>0.1</formula>
    </cfRule>
  </conditionalFormatting>
  <conditionalFormatting sqref="R12:R35">
    <cfRule type="containsText" dxfId="2" priority="6" operator="containsText" text="Rejeitado a um nível de significância de 10% (dez por cento)">
      <formula>NOT(ISERROR(SEARCH("Rejeitado a um nível de significância de 10% (dez por cento)",R12)))</formula>
    </cfRule>
  </conditionalFormatting>
  <dataValidations count="2">
    <dataValidation type="list" allowBlank="1" showInputMessage="1" showErrorMessage="1" sqref="B12:B35" xr:uid="{08541A30-7FDF-4E4B-8129-D8908BA6E488}">
      <formula1>$U$12:$U$17</formula1>
    </dataValidation>
    <dataValidation type="list" allowBlank="1" showInputMessage="1" showErrorMessage="1" sqref="G12:G35" xr:uid="{172F80DB-8013-48CB-95D6-6A876BCF5DDB}">
      <formula1>$V$13:$V$14</formula1>
    </dataValidation>
  </dataValidations>
  <pageMargins left="0.511811024" right="0.511811024" top="0.78740157499999996" bottom="0.78740157499999996" header="0.31496062000000002" footer="0.31496062000000002"/>
  <pageSetup paperSize="9" scale="41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5219B-8869-4031-8481-0C02BC942FDE}">
  <sheetPr codeName="Planilha2"/>
  <dimension ref="A1:AQ144"/>
  <sheetViews>
    <sheetView workbookViewId="0">
      <selection sqref="A1:AL1"/>
    </sheetView>
  </sheetViews>
  <sheetFormatPr defaultColWidth="3.625" defaultRowHeight="20.100000000000001" customHeight="1" x14ac:dyDescent="0.25"/>
  <cols>
    <col min="42" max="43" width="3.625" style="50"/>
    <col min="44" max="16384" width="3.625" style="93"/>
  </cols>
  <sheetData>
    <row r="1" spans="1:38" s="50" customFormat="1" ht="20.100000000000001" customHeight="1" x14ac:dyDescent="0.25">
      <c r="A1" s="237" t="s">
        <v>336</v>
      </c>
      <c r="B1" s="237"/>
      <c r="C1" s="237"/>
      <c r="D1" s="237"/>
      <c r="E1" s="237"/>
      <c r="F1" s="237"/>
      <c r="G1" s="237"/>
      <c r="H1" s="237"/>
      <c r="I1" s="237"/>
      <c r="J1" s="237"/>
      <c r="K1" s="237"/>
      <c r="L1" s="237"/>
      <c r="M1" s="237"/>
      <c r="N1" s="237"/>
      <c r="O1" s="237"/>
      <c r="P1" s="237"/>
      <c r="Q1" s="237"/>
      <c r="R1" s="237"/>
      <c r="S1" s="237"/>
      <c r="T1" s="237"/>
      <c r="U1" s="237"/>
      <c r="V1" s="237"/>
      <c r="W1" s="237"/>
      <c r="X1" s="237"/>
      <c r="Y1" s="237"/>
      <c r="Z1" s="237"/>
      <c r="AA1" s="237"/>
      <c r="AB1" s="237"/>
      <c r="AC1" s="237"/>
      <c r="AD1" s="237"/>
      <c r="AE1" s="237"/>
      <c r="AF1" s="237"/>
      <c r="AG1" s="237"/>
      <c r="AH1" s="237"/>
      <c r="AI1" s="237"/>
      <c r="AJ1" s="237"/>
      <c r="AK1" s="237"/>
      <c r="AL1" s="237"/>
    </row>
    <row r="2" spans="1:38" s="50" customFormat="1" ht="20.100000000000001" customHeight="1" x14ac:dyDescent="0.25">
      <c r="A2" s="237" t="s">
        <v>337</v>
      </c>
      <c r="B2" s="237"/>
      <c r="C2" s="237"/>
      <c r="D2" s="237"/>
      <c r="E2" s="237"/>
      <c r="F2" s="237"/>
      <c r="G2" s="237"/>
      <c r="H2" s="237"/>
      <c r="I2" s="237"/>
      <c r="J2" s="237"/>
      <c r="K2" s="237"/>
      <c r="L2" s="237"/>
      <c r="M2" s="237"/>
      <c r="N2" s="237"/>
      <c r="O2" s="237"/>
      <c r="P2" s="237"/>
      <c r="Q2" s="237"/>
      <c r="R2" s="237"/>
      <c r="S2" s="237"/>
      <c r="T2" s="237"/>
      <c r="U2" s="237"/>
      <c r="V2" s="237"/>
      <c r="W2" s="237"/>
      <c r="X2" s="237"/>
      <c r="Y2" s="237"/>
      <c r="Z2" s="237"/>
      <c r="AA2" s="237"/>
      <c r="AB2" s="237"/>
      <c r="AC2" s="237"/>
      <c r="AD2" s="237"/>
      <c r="AE2" s="237"/>
      <c r="AF2" s="237"/>
      <c r="AG2" s="237"/>
      <c r="AH2" s="237"/>
      <c r="AI2" s="237"/>
      <c r="AJ2" s="237"/>
      <c r="AK2" s="237"/>
      <c r="AL2" s="237"/>
    </row>
    <row r="3" spans="1:38" s="50" customFormat="1" ht="20.100000000000001" customHeight="1" x14ac:dyDescent="0.25">
      <c r="A3" s="51"/>
      <c r="B3" s="51"/>
      <c r="C3" s="51"/>
      <c r="D3" s="51"/>
      <c r="E3" s="49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51"/>
      <c r="AH3" s="51"/>
      <c r="AI3" s="51"/>
      <c r="AJ3" s="51"/>
      <c r="AK3" s="51"/>
      <c r="AL3" s="51"/>
    </row>
    <row r="4" spans="1:38" s="50" customFormat="1" ht="20.100000000000001" customHeight="1" x14ac:dyDescent="0.25">
      <c r="A4" s="51"/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</row>
    <row r="5" spans="1:38" s="50" customFormat="1" ht="20.100000000000001" customHeight="1" x14ac:dyDescent="0.25">
      <c r="A5" s="237" t="s">
        <v>170</v>
      </c>
      <c r="B5" s="237"/>
      <c r="C5" s="237"/>
      <c r="D5" s="237"/>
      <c r="E5" s="237"/>
      <c r="F5" s="237"/>
      <c r="G5" s="237"/>
      <c r="H5" s="237"/>
      <c r="I5" s="237"/>
      <c r="J5" s="237"/>
      <c r="K5" s="237"/>
      <c r="L5" s="237"/>
      <c r="M5" s="237"/>
      <c r="N5" s="237"/>
      <c r="O5" s="237"/>
      <c r="P5" s="237"/>
      <c r="Q5" s="237"/>
      <c r="R5" s="237"/>
      <c r="S5" s="237"/>
      <c r="T5" s="237"/>
      <c r="U5" s="237"/>
      <c r="V5" s="237"/>
      <c r="W5" s="237"/>
      <c r="X5" s="237"/>
      <c r="Y5" s="237"/>
      <c r="Z5" s="237"/>
      <c r="AA5" s="237"/>
      <c r="AB5" s="237"/>
      <c r="AC5" s="237"/>
      <c r="AD5" s="237"/>
      <c r="AE5" s="237"/>
      <c r="AF5" s="237"/>
      <c r="AG5" s="237"/>
      <c r="AH5" s="237"/>
      <c r="AI5" s="237"/>
      <c r="AJ5" s="237"/>
      <c r="AK5" s="237"/>
      <c r="AL5" s="237"/>
    </row>
    <row r="6" spans="1:38" s="50" customFormat="1" ht="20.100000000000001" customHeight="1" x14ac:dyDescent="0.25"/>
    <row r="7" spans="1:38" s="50" customFormat="1" ht="20.100000000000001" customHeight="1" thickBot="1" x14ac:dyDescent="0.3">
      <c r="A7" s="52"/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</row>
    <row r="8" spans="1:38" s="50" customFormat="1" ht="20.100000000000001" customHeight="1" x14ac:dyDescent="0.25">
      <c r="A8" s="218" t="s">
        <v>171</v>
      </c>
      <c r="B8" s="219"/>
      <c r="C8" s="219"/>
      <c r="D8" s="219"/>
      <c r="E8" s="219"/>
      <c r="F8" s="219"/>
      <c r="G8" s="219"/>
      <c r="H8" s="219"/>
      <c r="I8" s="219"/>
      <c r="J8" s="219"/>
      <c r="K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20"/>
    </row>
    <row r="9" spans="1:38" s="50" customFormat="1" ht="20.100000000000001" customHeight="1" x14ac:dyDescent="0.25">
      <c r="A9" s="53"/>
      <c r="B9"/>
      <c r="C9"/>
      <c r="D9"/>
      <c r="E9"/>
      <c r="F9"/>
      <c r="G9"/>
      <c r="H9"/>
      <c r="I9"/>
      <c r="J9"/>
      <c r="K9" s="54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5"/>
    </row>
    <row r="10" spans="1:38" s="50" customFormat="1" ht="20.100000000000001" customHeight="1" x14ac:dyDescent="0.25">
      <c r="A10" s="53"/>
      <c r="B10" s="236" t="s">
        <v>172</v>
      </c>
      <c r="C10" s="236"/>
      <c r="D10" s="236"/>
      <c r="E10" s="236"/>
      <c r="F10" s="236"/>
      <c r="G10" s="236"/>
      <c r="H10" s="236"/>
      <c r="I10" s="236"/>
      <c r="J10" s="236"/>
      <c r="K10" s="236"/>
      <c r="L10" s="236"/>
      <c r="M10" s="236"/>
      <c r="N10" s="236"/>
      <c r="O10" s="236"/>
      <c r="P10" s="236"/>
      <c r="Q10" s="236"/>
      <c r="R10" s="236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55"/>
    </row>
    <row r="11" spans="1:38" s="50" customFormat="1" ht="20.100000000000001" customHeight="1" x14ac:dyDescent="0.25">
      <c r="A11" s="53"/>
      <c r="B11" s="238" t="s">
        <v>173</v>
      </c>
      <c r="C11" s="239"/>
      <c r="D11" s="239"/>
      <c r="E11" s="239"/>
      <c r="F11" s="239"/>
      <c r="G11" s="239"/>
      <c r="H11" s="239"/>
      <c r="I11" s="239"/>
      <c r="J11" s="239"/>
      <c r="K11" s="240"/>
      <c r="L11" s="236"/>
      <c r="M11" s="236"/>
      <c r="N11" s="236"/>
      <c r="O11" s="236"/>
      <c r="P11" s="236"/>
      <c r="Q11" s="236"/>
      <c r="R11" s="236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55"/>
    </row>
    <row r="12" spans="1:38" s="50" customFormat="1" ht="20.100000000000001" customHeight="1" x14ac:dyDescent="0.25">
      <c r="A12" s="53"/>
      <c r="B12" s="238" t="s">
        <v>174</v>
      </c>
      <c r="C12" s="239"/>
      <c r="D12" s="239"/>
      <c r="E12" s="239"/>
      <c r="F12" s="239"/>
      <c r="G12" s="239"/>
      <c r="H12" s="239"/>
      <c r="I12" s="239"/>
      <c r="J12" s="239"/>
      <c r="K12" s="240"/>
      <c r="L12" s="236"/>
      <c r="M12" s="236"/>
      <c r="N12" s="236"/>
      <c r="O12" s="236"/>
      <c r="P12" s="236"/>
      <c r="Q12" s="236"/>
      <c r="R12" s="236"/>
      <c r="S12" s="236"/>
      <c r="T12" s="236"/>
      <c r="U12" s="236"/>
      <c r="V12" s="236"/>
      <c r="W12" s="236"/>
      <c r="X12" s="236"/>
      <c r="Y12" s="236"/>
      <c r="Z12" s="236"/>
      <c r="AA12" s="236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55"/>
    </row>
    <row r="13" spans="1:38" s="50" customFormat="1" ht="20.100000000000001" customHeight="1" x14ac:dyDescent="0.25">
      <c r="A13" s="53"/>
      <c r="B13" s="238" t="s">
        <v>175</v>
      </c>
      <c r="C13" s="239"/>
      <c r="D13" s="239"/>
      <c r="E13" s="239"/>
      <c r="F13" s="239"/>
      <c r="G13" s="239"/>
      <c r="H13" s="239"/>
      <c r="I13" s="239"/>
      <c r="J13" s="239"/>
      <c r="K13" s="240"/>
      <c r="L13" s="236"/>
      <c r="M13" s="236"/>
      <c r="N13" s="236"/>
      <c r="O13" s="236"/>
      <c r="P13" s="236"/>
      <c r="Q13" s="236"/>
      <c r="R13" s="236"/>
      <c r="S13" s="236"/>
      <c r="T13" s="236"/>
      <c r="U13" s="236"/>
      <c r="V13" s="236"/>
      <c r="W13" s="236"/>
      <c r="X13" s="236"/>
      <c r="Y13" s="236"/>
      <c r="Z13" s="236"/>
      <c r="AA13" s="236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55"/>
    </row>
    <row r="14" spans="1:38" s="50" customFormat="1" ht="20.100000000000001" customHeight="1" x14ac:dyDescent="0.25">
      <c r="A14" s="53"/>
      <c r="B14" s="238" t="s">
        <v>176</v>
      </c>
      <c r="C14" s="239"/>
      <c r="D14" s="239"/>
      <c r="E14" s="239"/>
      <c r="F14" s="239"/>
      <c r="G14" s="239"/>
      <c r="H14" s="239"/>
      <c r="I14" s="239"/>
      <c r="J14" s="239"/>
      <c r="K14" s="240"/>
      <c r="L14" s="244"/>
      <c r="M14" s="244"/>
      <c r="N14" s="244"/>
      <c r="O14" s="244"/>
      <c r="P14" s="244"/>
      <c r="Q14" s="244"/>
      <c r="R14" s="244"/>
      <c r="S14" s="244"/>
      <c r="T14" s="244"/>
      <c r="U14" s="244"/>
      <c r="V14" s="244"/>
      <c r="W14" s="244"/>
      <c r="X14" s="244"/>
      <c r="Y14" s="244"/>
      <c r="Z14" s="244"/>
      <c r="AA14" s="244"/>
      <c r="AB14" s="244"/>
      <c r="AC14" s="244"/>
      <c r="AD14" s="244"/>
      <c r="AE14" s="244"/>
      <c r="AF14" s="244"/>
      <c r="AG14" s="244"/>
      <c r="AH14" s="244"/>
      <c r="AI14" s="244"/>
      <c r="AJ14" s="244"/>
      <c r="AK14" s="244"/>
      <c r="AL14" s="55"/>
    </row>
    <row r="15" spans="1:38" s="50" customFormat="1" ht="20.100000000000001" customHeight="1" x14ac:dyDescent="0.25">
      <c r="A15" s="53"/>
      <c r="B15" s="238" t="s">
        <v>177</v>
      </c>
      <c r="C15" s="239"/>
      <c r="D15" s="239"/>
      <c r="E15" s="239"/>
      <c r="F15" s="239"/>
      <c r="G15" s="239"/>
      <c r="H15" s="239"/>
      <c r="I15" s="239"/>
      <c r="J15" s="239"/>
      <c r="K15" s="240"/>
      <c r="L15" s="245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  <c r="Y15" s="245"/>
      <c r="Z15" s="245"/>
      <c r="AA15" s="245"/>
      <c r="AB15" s="245"/>
      <c r="AC15" s="245"/>
      <c r="AD15" s="245"/>
      <c r="AE15" s="245"/>
      <c r="AF15" s="245"/>
      <c r="AG15" s="245"/>
      <c r="AH15" s="245"/>
      <c r="AI15" s="245"/>
      <c r="AJ15" s="245"/>
      <c r="AK15" s="245"/>
      <c r="AL15" s="55"/>
    </row>
    <row r="16" spans="1:38" s="50" customFormat="1" ht="20.100000000000001" customHeight="1" x14ac:dyDescent="0.25">
      <c r="A16" s="53"/>
      <c r="B16" s="241" t="s">
        <v>338</v>
      </c>
      <c r="C16" s="242"/>
      <c r="D16" s="242"/>
      <c r="E16" s="242"/>
      <c r="F16" s="242"/>
      <c r="G16" s="242"/>
      <c r="H16" s="242"/>
      <c r="I16" s="242"/>
      <c r="J16" s="242"/>
      <c r="K16" s="243"/>
      <c r="L16" s="232"/>
      <c r="M16" s="232"/>
      <c r="N16" s="232"/>
      <c r="O16" s="232"/>
      <c r="P16" s="232"/>
      <c r="Q16" s="232"/>
      <c r="R16" s="232"/>
      <c r="S16" s="232"/>
      <c r="T16" s="232"/>
      <c r="U16" s="232"/>
      <c r="V16" s="232"/>
      <c r="W16" s="232"/>
      <c r="X16" s="232"/>
      <c r="Y16" s="232"/>
      <c r="Z16" s="232"/>
      <c r="AA16" s="232"/>
      <c r="AB16" s="232"/>
      <c r="AC16" s="232"/>
      <c r="AD16" s="232"/>
      <c r="AE16" s="232"/>
      <c r="AF16" s="232"/>
      <c r="AG16" s="232"/>
      <c r="AH16" s="232"/>
      <c r="AI16" s="232"/>
      <c r="AJ16" s="232"/>
      <c r="AK16" s="232"/>
      <c r="AL16" s="55"/>
    </row>
    <row r="17" spans="1:39" s="50" customFormat="1" ht="20.100000000000001" customHeight="1" x14ac:dyDescent="0.25">
      <c r="A17" s="53"/>
      <c r="B17" s="241" t="s">
        <v>178</v>
      </c>
      <c r="C17" s="242"/>
      <c r="D17" s="242"/>
      <c r="E17" s="242"/>
      <c r="F17" s="242"/>
      <c r="G17" s="242"/>
      <c r="H17" s="242"/>
      <c r="I17" s="242"/>
      <c r="J17" s="242"/>
      <c r="K17" s="243"/>
      <c r="L17" s="232"/>
      <c r="M17" s="232"/>
      <c r="N17" s="232"/>
      <c r="O17" s="232"/>
      <c r="P17" s="232"/>
      <c r="Q17" s="232"/>
      <c r="R17" s="232"/>
      <c r="S17" s="232"/>
      <c r="T17" s="232"/>
      <c r="U17" s="232"/>
      <c r="V17" s="232"/>
      <c r="W17" s="232"/>
      <c r="X17" s="232"/>
      <c r="Y17" s="232"/>
      <c r="Z17" s="232"/>
      <c r="AA17" s="232"/>
      <c r="AB17" s="232"/>
      <c r="AC17" s="232"/>
      <c r="AD17" s="232"/>
      <c r="AE17" s="232"/>
      <c r="AF17" s="232"/>
      <c r="AG17" s="232"/>
      <c r="AH17" s="232"/>
      <c r="AI17" s="232"/>
      <c r="AJ17" s="232"/>
      <c r="AK17" s="232"/>
      <c r="AL17" s="55"/>
    </row>
    <row r="18" spans="1:39" s="50" customFormat="1" ht="20.100000000000001" customHeight="1" x14ac:dyDescent="0.25">
      <c r="A18" s="53"/>
      <c r="B18" s="241" t="s">
        <v>179</v>
      </c>
      <c r="C18" s="242"/>
      <c r="D18" s="242"/>
      <c r="E18" s="242"/>
      <c r="F18" s="242"/>
      <c r="G18" s="242"/>
      <c r="H18" s="242"/>
      <c r="I18" s="242"/>
      <c r="J18" s="242"/>
      <c r="K18" s="243"/>
      <c r="L18" s="232"/>
      <c r="M18" s="232"/>
      <c r="N18" s="232"/>
      <c r="O18" s="232"/>
      <c r="P18" s="232"/>
      <c r="Q18" s="232"/>
      <c r="R18" s="232"/>
      <c r="S18" s="232"/>
      <c r="T18" s="232"/>
      <c r="U18" s="232"/>
      <c r="V18" s="232"/>
      <c r="W18" s="232"/>
      <c r="X18" s="232"/>
      <c r="Y18" s="232"/>
      <c r="Z18" s="232"/>
      <c r="AA18" s="232"/>
      <c r="AB18" s="232"/>
      <c r="AC18" s="232"/>
      <c r="AD18" s="232"/>
      <c r="AE18" s="232"/>
      <c r="AF18" s="232"/>
      <c r="AG18" s="232"/>
      <c r="AH18" s="232"/>
      <c r="AI18" s="232"/>
      <c r="AJ18" s="232"/>
      <c r="AK18" s="232"/>
      <c r="AL18" s="55"/>
    </row>
    <row r="19" spans="1:39" s="50" customFormat="1" ht="20.100000000000001" customHeight="1" thickBot="1" x14ac:dyDescent="0.3">
      <c r="A19" s="57"/>
      <c r="B19" s="52"/>
      <c r="C19" s="52"/>
      <c r="D19" s="52"/>
      <c r="E19" s="52"/>
      <c r="F19" s="52"/>
      <c r="G19" s="52"/>
      <c r="H19" s="52"/>
      <c r="I19" s="52"/>
      <c r="J19" s="52"/>
      <c r="K19" s="58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52"/>
      <c r="AH19" s="52"/>
      <c r="AI19" s="52"/>
      <c r="AJ19" s="52"/>
      <c r="AK19" s="52"/>
      <c r="AL19" s="59"/>
    </row>
    <row r="20" spans="1:39" s="50" customFormat="1" ht="20.100000000000001" customHeight="1" thickBot="1" x14ac:dyDescent="0.3">
      <c r="A20" s="60"/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</row>
    <row r="21" spans="1:39" s="50" customFormat="1" ht="20.100000000000001" customHeight="1" x14ac:dyDescent="0.25">
      <c r="A21" s="218" t="s">
        <v>180</v>
      </c>
      <c r="B21" s="219"/>
      <c r="C21" s="219"/>
      <c r="D21" s="219"/>
      <c r="E21" s="219"/>
      <c r="F21" s="219"/>
      <c r="G21" s="219"/>
      <c r="H21" s="219"/>
      <c r="I21" s="219"/>
      <c r="J21" s="219"/>
      <c r="K21" s="219"/>
      <c r="L21" s="219"/>
      <c r="M21" s="219"/>
      <c r="N21" s="219"/>
      <c r="O21" s="219"/>
      <c r="P21" s="219"/>
      <c r="Q21" s="219"/>
      <c r="R21" s="219"/>
      <c r="S21" s="219"/>
      <c r="T21" s="219"/>
      <c r="U21" s="219"/>
      <c r="V21" s="219"/>
      <c r="W21" s="219"/>
      <c r="X21" s="219"/>
      <c r="Y21" s="219"/>
      <c r="Z21" s="219"/>
      <c r="AA21" s="219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20"/>
    </row>
    <row r="22" spans="1:39" s="50" customFormat="1" ht="20.100000000000001" customHeight="1" x14ac:dyDescent="0.25">
      <c r="A22" s="53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5"/>
    </row>
    <row r="23" spans="1:39" s="50" customFormat="1" ht="20.100000000000001" customHeight="1" x14ac:dyDescent="0.25">
      <c r="A23" s="53"/>
      <c r="B23" s="232" t="s">
        <v>181</v>
      </c>
      <c r="C23" s="232"/>
      <c r="D23" s="232"/>
      <c r="E23" s="232"/>
      <c r="F23" s="232"/>
      <c r="G23" s="232"/>
      <c r="H23" s="232"/>
      <c r="I23" s="232"/>
      <c r="J23" s="232"/>
      <c r="K23" s="232"/>
      <c r="L23" s="232"/>
      <c r="M23" s="232"/>
      <c r="N23" s="232"/>
      <c r="O23" s="232"/>
      <c r="P23" s="232"/>
      <c r="Q23" s="232"/>
      <c r="R23" s="232"/>
      <c r="S23" s="232"/>
      <c r="T23" s="232"/>
      <c r="U23" s="232"/>
      <c r="V23" s="232"/>
      <c r="W23" s="232"/>
      <c r="X23" s="232"/>
      <c r="Y23" s="232"/>
      <c r="Z23" s="232"/>
      <c r="AA23" s="232"/>
      <c r="AB23" s="232"/>
      <c r="AC23" s="232"/>
      <c r="AD23" s="232"/>
      <c r="AE23" s="232"/>
      <c r="AF23" s="232"/>
      <c r="AG23" s="232"/>
      <c r="AH23" s="232"/>
      <c r="AI23" s="232"/>
      <c r="AJ23" s="232"/>
      <c r="AK23" s="232"/>
      <c r="AL23" s="55"/>
    </row>
    <row r="24" spans="1:39" s="50" customFormat="1" ht="20.100000000000001" customHeight="1" x14ac:dyDescent="0.25">
      <c r="A24" s="53"/>
      <c r="B24" s="232" t="s">
        <v>182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32"/>
      <c r="AB24" s="232"/>
      <c r="AC24" s="232"/>
      <c r="AD24" s="232"/>
      <c r="AE24" s="232"/>
      <c r="AF24" s="232"/>
      <c r="AG24" s="232"/>
      <c r="AH24" s="232"/>
      <c r="AI24" s="232"/>
      <c r="AJ24" s="232"/>
      <c r="AK24" s="232"/>
      <c r="AL24" s="55"/>
    </row>
    <row r="25" spans="1:39" s="50" customFormat="1" ht="20.100000000000001" customHeight="1" x14ac:dyDescent="0.25">
      <c r="A25" s="53"/>
      <c r="B25" s="232" t="s">
        <v>183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232"/>
      <c r="X25" s="232"/>
      <c r="Y25" s="232"/>
      <c r="Z25" s="232"/>
      <c r="AA25" s="232"/>
      <c r="AB25" s="232"/>
      <c r="AC25" s="232"/>
      <c r="AD25" s="232"/>
      <c r="AE25" s="232"/>
      <c r="AF25" s="232"/>
      <c r="AG25" s="232"/>
      <c r="AH25" s="232"/>
      <c r="AI25" s="232"/>
      <c r="AJ25" s="232"/>
      <c r="AK25" s="232"/>
      <c r="AL25" s="55"/>
    </row>
    <row r="26" spans="1:39" s="50" customFormat="1" ht="20.100000000000001" customHeight="1" thickBot="1" x14ac:dyDescent="0.3">
      <c r="A26" s="57"/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52"/>
      <c r="AH26" s="52"/>
      <c r="AI26" s="52"/>
      <c r="AJ26" s="52"/>
      <c r="AK26" s="52"/>
      <c r="AL26" s="59"/>
    </row>
    <row r="27" spans="1:39" s="50" customFormat="1" ht="20.100000000000001" customHeight="1" x14ac:dyDescent="0.25">
      <c r="A27" s="233" t="s">
        <v>184</v>
      </c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234"/>
    </row>
    <row r="28" spans="1:39" s="50" customFormat="1" ht="20.100000000000001" customHeight="1" x14ac:dyDescent="0.25">
      <c r="A28" s="53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5"/>
    </row>
    <row r="29" spans="1:39" s="50" customFormat="1" ht="20.100000000000001" customHeight="1" x14ac:dyDescent="0.25">
      <c r="A29" s="53"/>
      <c r="B29" s="225" t="s">
        <v>185</v>
      </c>
      <c r="C29" s="225"/>
      <c r="D29" s="225"/>
      <c r="E29" s="225"/>
      <c r="F29" s="225"/>
      <c r="G29" s="225"/>
      <c r="H29" s="225"/>
      <c r="I29" s="225"/>
      <c r="J29" s="225"/>
      <c r="K29" s="225"/>
      <c r="L29" s="225"/>
      <c r="M29" s="225"/>
      <c r="N29" s="225"/>
      <c r="O29"/>
      <c r="P29"/>
      <c r="Q29"/>
      <c r="R29"/>
      <c r="S29"/>
      <c r="T29"/>
      <c r="U29"/>
      <c r="V29" s="235" t="s">
        <v>186</v>
      </c>
      <c r="W29" s="235"/>
      <c r="X29" s="235"/>
      <c r="Y29" s="235"/>
      <c r="Z29" s="235"/>
      <c r="AA29" s="235"/>
      <c r="AB29" s="235"/>
      <c r="AC29" s="235"/>
      <c r="AD29" s="235"/>
      <c r="AE29" s="235"/>
      <c r="AF29" s="235"/>
      <c r="AG29" s="235"/>
      <c r="AH29" s="235"/>
      <c r="AI29" s="235"/>
      <c r="AJ29" s="235"/>
      <c r="AK29" s="235"/>
      <c r="AL29" s="62"/>
    </row>
    <row r="30" spans="1:39" s="50" customFormat="1" ht="20.100000000000001" customHeight="1" x14ac:dyDescent="0.25">
      <c r="A30" s="53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5"/>
    </row>
    <row r="31" spans="1:39" s="50" customFormat="1" ht="20.100000000000001" customHeight="1" x14ac:dyDescent="0.25">
      <c r="A31" s="53"/>
      <c r="B31" s="56"/>
      <c r="C31" s="63" t="s">
        <v>187</v>
      </c>
      <c r="D31"/>
      <c r="E31"/>
      <c r="L31" s="56"/>
      <c r="M31" s="63" t="s">
        <v>188</v>
      </c>
      <c r="N31"/>
      <c r="O31"/>
      <c r="P31"/>
      <c r="Q31"/>
      <c r="R31"/>
      <c r="S31"/>
      <c r="T31"/>
      <c r="U31"/>
      <c r="V31" s="56"/>
      <c r="W31" s="64" t="s">
        <v>189</v>
      </c>
      <c r="X31" s="63"/>
      <c r="Y31" s="63"/>
      <c r="Z31" s="63"/>
      <c r="AA31" s="63"/>
      <c r="AB31" s="63"/>
      <c r="AC31" s="63"/>
      <c r="AD31" s="63"/>
      <c r="AE31" s="56"/>
      <c r="AF31" s="64" t="s">
        <v>190</v>
      </c>
      <c r="AH31"/>
      <c r="AI31"/>
      <c r="AJ31" s="63"/>
      <c r="AK31" s="63"/>
      <c r="AL31" s="65"/>
    </row>
    <row r="32" spans="1:39" ht="20.100000000000001" customHeight="1" x14ac:dyDescent="0.25">
      <c r="AL32" s="65"/>
      <c r="AM32" s="50"/>
    </row>
    <row r="33" spans="1:39" s="50" customFormat="1" ht="20.100000000000001" customHeight="1" x14ac:dyDescent="0.25">
      <c r="A33" s="53"/>
      <c r="B33" s="56"/>
      <c r="C33" s="63" t="s">
        <v>191</v>
      </c>
      <c r="D33"/>
      <c r="E33"/>
      <c r="L33" s="56"/>
      <c r="M33" s="63" t="s">
        <v>192</v>
      </c>
      <c r="N33"/>
      <c r="O33"/>
      <c r="P33"/>
      <c r="Q33"/>
      <c r="R33"/>
      <c r="S33"/>
      <c r="T33"/>
      <c r="U33"/>
      <c r="V33" s="56"/>
      <c r="W33" s="64" t="s">
        <v>193</v>
      </c>
      <c r="X33" s="63"/>
      <c r="Y33" s="63"/>
      <c r="Z33" s="63"/>
      <c r="AA33" s="63"/>
      <c r="AB33" s="63"/>
      <c r="AC33" s="63"/>
      <c r="AD33" s="63"/>
      <c r="AE33" s="56"/>
      <c r="AF33" s="64" t="s">
        <v>194</v>
      </c>
      <c r="AG33" s="63"/>
      <c r="AH33" s="63"/>
      <c r="AI33" s="63"/>
      <c r="AJ33" s="63"/>
      <c r="AK33" s="63"/>
      <c r="AL33" s="55"/>
    </row>
    <row r="34" spans="1:39" s="50" customFormat="1" ht="20.100000000000001" customHeight="1" x14ac:dyDescent="0.25">
      <c r="A34" s="53"/>
      <c r="C34" s="63"/>
      <c r="D34"/>
      <c r="E34"/>
      <c r="K34" s="63"/>
      <c r="L34"/>
      <c r="M34"/>
      <c r="N34"/>
      <c r="O34"/>
      <c r="P34"/>
      <c r="Q34"/>
      <c r="R34"/>
      <c r="S34"/>
      <c r="T34"/>
      <c r="U34"/>
      <c r="V34"/>
      <c r="W34"/>
      <c r="X34" s="63"/>
      <c r="Y34" s="63"/>
      <c r="Z34" s="63"/>
      <c r="AA34" s="63"/>
      <c r="AB34" s="63"/>
      <c r="AC34" s="63"/>
      <c r="AD34" s="63"/>
      <c r="AF34" s="63"/>
      <c r="AG34" s="63"/>
      <c r="AH34" s="63"/>
      <c r="AI34" s="63"/>
      <c r="AJ34" s="63"/>
      <c r="AK34" s="63"/>
      <c r="AL34" s="55"/>
    </row>
    <row r="35" spans="1:39" s="50" customFormat="1" ht="20.100000000000001" customHeight="1" x14ac:dyDescent="0.25">
      <c r="A35" s="53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6"/>
      <c r="W35" s="64" t="s">
        <v>195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5"/>
    </row>
    <row r="36" spans="1:39" s="50" customFormat="1" ht="20.100000000000001" customHeight="1" x14ac:dyDescent="0.25">
      <c r="A36" s="53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3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5"/>
    </row>
    <row r="37" spans="1:39" s="50" customFormat="1" ht="20.100000000000001" customHeight="1" x14ac:dyDescent="0.25">
      <c r="A37" s="53"/>
      <c r="B37" s="246" t="s">
        <v>196</v>
      </c>
      <c r="C37" s="247"/>
      <c r="D37" s="247"/>
      <c r="E37" s="247"/>
      <c r="F37" s="247"/>
      <c r="G37" s="247"/>
      <c r="H37" s="248"/>
      <c r="L37" s="56"/>
      <c r="M37" s="63" t="s">
        <v>197</v>
      </c>
      <c r="O37"/>
      <c r="P37"/>
      <c r="Q37"/>
      <c r="R37"/>
      <c r="S37"/>
      <c r="T37"/>
      <c r="U37"/>
      <c r="V37" s="56"/>
      <c r="W37" s="63" t="s">
        <v>198</v>
      </c>
      <c r="X37"/>
      <c r="Y37"/>
      <c r="AC37"/>
      <c r="AD37"/>
      <c r="AE37"/>
      <c r="AF37"/>
      <c r="AG37"/>
      <c r="AH37"/>
      <c r="AI37"/>
      <c r="AJ37"/>
      <c r="AK37"/>
      <c r="AL37" s="55"/>
    </row>
    <row r="38" spans="1:39" s="50" customFormat="1" ht="20.100000000000001" customHeight="1" thickBot="1" x14ac:dyDescent="0.3">
      <c r="A38" s="57"/>
      <c r="B38" s="52"/>
      <c r="C38" s="52"/>
      <c r="D38" s="52"/>
      <c r="E38" s="52"/>
      <c r="F38" s="52"/>
      <c r="G38" s="52"/>
      <c r="H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66"/>
      <c r="W38" s="67"/>
      <c r="X38" s="52"/>
      <c r="Y38" s="52"/>
      <c r="Z38" s="52"/>
      <c r="AA38" s="52"/>
      <c r="AB38" s="52"/>
      <c r="AC38" s="52"/>
      <c r="AD38" s="52"/>
      <c r="AE38" s="52"/>
      <c r="AF38" s="52"/>
      <c r="AG38" s="52"/>
      <c r="AH38" s="52"/>
      <c r="AI38" s="52"/>
      <c r="AJ38" s="52"/>
      <c r="AK38" s="52"/>
      <c r="AL38" s="59"/>
    </row>
    <row r="39" spans="1:39" s="50" customFormat="1" ht="20.100000000000001" customHeight="1" x14ac:dyDescent="0.25">
      <c r="A39" s="218" t="s">
        <v>199</v>
      </c>
      <c r="B39" s="219"/>
      <c r="C39" s="219"/>
      <c r="D39" s="219"/>
      <c r="E39" s="219"/>
      <c r="F39" s="219"/>
      <c r="G39" s="219"/>
      <c r="H39" s="219"/>
      <c r="I39" s="219"/>
      <c r="J39" s="219"/>
      <c r="K39" s="219"/>
      <c r="L39" s="219"/>
      <c r="M39" s="219"/>
      <c r="N39" s="219"/>
      <c r="O39" s="219"/>
      <c r="P39" s="219"/>
      <c r="Q39" s="219"/>
      <c r="R39" s="219"/>
      <c r="S39" s="219"/>
      <c r="T39" s="219"/>
      <c r="U39" s="219"/>
      <c r="V39" s="219"/>
      <c r="W39" s="219"/>
      <c r="X39" s="219"/>
      <c r="Y39" s="219"/>
      <c r="Z39" s="219"/>
      <c r="AA39" s="219"/>
      <c r="AB39" s="219"/>
      <c r="AC39" s="219"/>
      <c r="AD39" s="219"/>
      <c r="AE39" s="219"/>
      <c r="AF39" s="219"/>
      <c r="AG39" s="219"/>
      <c r="AH39" s="219"/>
      <c r="AI39" s="219"/>
      <c r="AJ39" s="219"/>
      <c r="AK39" s="219"/>
      <c r="AL39" s="220"/>
    </row>
    <row r="40" spans="1:39" s="50" customFormat="1" ht="20.100000000000001" customHeight="1" x14ac:dyDescent="0.25">
      <c r="A40" s="53"/>
      <c r="B40" s="68"/>
      <c r="C40" s="69"/>
      <c r="D40" s="69"/>
      <c r="E40" s="69"/>
      <c r="F40" s="69"/>
      <c r="G40" s="69"/>
      <c r="H40" s="69"/>
      <c r="I40" s="69"/>
      <c r="J40" s="70"/>
      <c r="K40" s="70"/>
      <c r="L40" s="70"/>
      <c r="M40" s="70"/>
      <c r="N40" s="70"/>
      <c r="O40" s="70"/>
      <c r="P40" s="70"/>
      <c r="Q40" s="70"/>
      <c r="R40" s="70"/>
      <c r="S40" s="70"/>
      <c r="T40" s="70"/>
      <c r="U40" s="70"/>
      <c r="V40" s="69"/>
      <c r="W40" s="69"/>
      <c r="X40" s="69"/>
      <c r="Y40" s="69"/>
      <c r="Z40" s="69"/>
      <c r="AA40" s="69"/>
      <c r="AB40" s="69"/>
      <c r="AC40" s="71"/>
      <c r="AD40" s="71"/>
      <c r="AE40" s="71"/>
      <c r="AF40" s="71"/>
      <c r="AG40" s="71"/>
      <c r="AH40" s="71"/>
      <c r="AI40" s="69"/>
      <c r="AJ40" s="69"/>
      <c r="AK40" s="69"/>
      <c r="AL40" s="72"/>
    </row>
    <row r="41" spans="1:39" s="50" customFormat="1" ht="20.100000000000001" customHeight="1" x14ac:dyDescent="0.25">
      <c r="A41" s="53"/>
      <c r="B41" s="73"/>
      <c r="C41" s="63" t="s">
        <v>200</v>
      </c>
      <c r="D41" s="69"/>
      <c r="E41" s="69"/>
      <c r="F41" s="69"/>
      <c r="G41" s="69"/>
      <c r="H41" s="69"/>
      <c r="I41" s="69"/>
      <c r="L41" s="73"/>
      <c r="M41" s="63" t="s">
        <v>201</v>
      </c>
      <c r="N41" s="63"/>
      <c r="O41" s="63"/>
      <c r="P41" s="63"/>
      <c r="Q41"/>
      <c r="R41" s="73"/>
      <c r="S41" s="63" t="s">
        <v>202</v>
      </c>
      <c r="X41" s="73"/>
      <c r="Y41" s="63" t="s">
        <v>203</v>
      </c>
      <c r="AD41" s="63"/>
      <c r="AG41"/>
      <c r="AH41"/>
      <c r="AI41" s="74"/>
      <c r="AL41" s="65"/>
    </row>
    <row r="42" spans="1:39" s="50" customFormat="1" ht="20.100000000000001" customHeight="1" x14ac:dyDescent="0.25">
      <c r="A42" s="53"/>
      <c r="B42" s="61"/>
      <c r="C42" s="63"/>
      <c r="D42" s="69"/>
      <c r="E42" s="69"/>
      <c r="F42" s="69"/>
      <c r="G42" s="69"/>
      <c r="H42" s="69"/>
      <c r="I42" s="69"/>
      <c r="L42" s="63"/>
      <c r="M42" s="63"/>
      <c r="N42" s="63"/>
      <c r="O42" s="63"/>
      <c r="P42" s="63"/>
      <c r="Q42"/>
      <c r="R42" s="63"/>
      <c r="S42" s="63"/>
      <c r="X42" s="63"/>
      <c r="Y42" s="63"/>
      <c r="AD42" s="63"/>
      <c r="AG42"/>
      <c r="AH42"/>
      <c r="AI42" s="63"/>
      <c r="AL42" s="65"/>
    </row>
    <row r="43" spans="1:39" s="50" customFormat="1" ht="20.100000000000001" customHeight="1" x14ac:dyDescent="0.25">
      <c r="A43" s="53"/>
      <c r="B43" s="73"/>
      <c r="C43" s="63" t="s">
        <v>204</v>
      </c>
      <c r="D43" s="69"/>
      <c r="E43" s="69"/>
      <c r="F43" s="69"/>
      <c r="G43" s="69"/>
      <c r="H43" s="69"/>
      <c r="I43" s="69"/>
      <c r="L43" s="73"/>
      <c r="M43" s="63" t="s">
        <v>205</v>
      </c>
      <c r="N43" s="63"/>
      <c r="O43" s="63"/>
      <c r="P43" s="63"/>
      <c r="Q43"/>
      <c r="R43" s="73"/>
      <c r="S43" s="63" t="s">
        <v>206</v>
      </c>
      <c r="X43" s="73"/>
      <c r="Y43" s="63" t="s">
        <v>207</v>
      </c>
      <c r="AD43" s="63"/>
      <c r="AG43"/>
      <c r="AH43"/>
      <c r="AI43" s="63"/>
      <c r="AL43" s="65"/>
    </row>
    <row r="44" spans="1:39" s="50" customFormat="1" ht="20.100000000000001" customHeight="1" thickBot="1" x14ac:dyDescent="0.3">
      <c r="A44" s="57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52"/>
      <c r="T44" s="52"/>
      <c r="U44" s="52"/>
      <c r="V44" s="52"/>
      <c r="W44" s="52"/>
      <c r="X44" s="52"/>
      <c r="Y44" s="52"/>
      <c r="Z44" s="52"/>
      <c r="AA44" s="52"/>
      <c r="AB44" s="52"/>
      <c r="AC44" s="52"/>
      <c r="AD44" s="52"/>
      <c r="AE44" s="52"/>
      <c r="AF44" s="52"/>
      <c r="AG44" s="52"/>
      <c r="AH44" s="52"/>
      <c r="AI44" s="52"/>
      <c r="AJ44" s="52"/>
      <c r="AK44" s="52"/>
      <c r="AL44" s="59"/>
    </row>
    <row r="45" spans="1:39" s="50" customFormat="1" ht="20.100000000000001" customHeight="1" x14ac:dyDescent="0.25">
      <c r="A45" s="233" t="s">
        <v>208</v>
      </c>
      <c r="B45" s="175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234"/>
    </row>
    <row r="46" spans="1:39" s="50" customFormat="1" ht="20.100000000000001" customHeight="1" x14ac:dyDescent="0.25">
      <c r="A46" s="53"/>
      <c r="B46" s="68"/>
      <c r="C46" s="69"/>
      <c r="D46" s="69"/>
      <c r="E46" s="69"/>
      <c r="F46" s="69"/>
      <c r="G46" s="69"/>
      <c r="H46" s="69"/>
      <c r="I46" s="69"/>
      <c r="J46" s="70"/>
      <c r="K46" s="70"/>
      <c r="L46" s="70"/>
      <c r="M46" s="70"/>
      <c r="N46" s="70"/>
      <c r="O46" s="70"/>
      <c r="P46" s="70"/>
      <c r="Q46" s="70"/>
      <c r="R46" s="70"/>
      <c r="S46" s="70"/>
      <c r="T46" s="70"/>
      <c r="U46" s="70"/>
      <c r="V46" s="69"/>
      <c r="W46" s="69"/>
      <c r="X46" s="69"/>
      <c r="Y46" s="69"/>
      <c r="Z46" s="69"/>
      <c r="AA46" s="69"/>
      <c r="AB46" s="69"/>
      <c r="AC46" s="71"/>
      <c r="AD46" s="71"/>
      <c r="AE46" s="71"/>
      <c r="AF46" s="71"/>
      <c r="AG46" s="71"/>
      <c r="AH46" s="71"/>
      <c r="AI46" s="69"/>
      <c r="AJ46" s="69"/>
      <c r="AK46" s="69"/>
      <c r="AL46" s="72"/>
    </row>
    <row r="47" spans="1:39" s="50" customFormat="1" ht="20.100000000000001" customHeight="1" x14ac:dyDescent="0.25">
      <c r="A47" s="53"/>
      <c r="B47" s="73"/>
      <c r="C47" s="63" t="s">
        <v>209</v>
      </c>
      <c r="D47" s="69"/>
      <c r="E47" s="69"/>
      <c r="F47" s="69"/>
      <c r="G47" s="69"/>
      <c r="H47" s="69"/>
      <c r="I47" s="69"/>
      <c r="L47" s="73"/>
      <c r="M47" s="63" t="s">
        <v>210</v>
      </c>
      <c r="N47" s="63"/>
      <c r="O47" s="63"/>
      <c r="P47" s="63"/>
      <c r="Q47"/>
      <c r="R47" s="73"/>
      <c r="S47" s="63" t="s">
        <v>211</v>
      </c>
      <c r="X47" s="73"/>
      <c r="Y47" s="63" t="s">
        <v>212</v>
      </c>
      <c r="AD47" s="63"/>
      <c r="AG47"/>
      <c r="AH47"/>
      <c r="AI47" s="63"/>
      <c r="AL47" s="65"/>
    </row>
    <row r="48" spans="1:39" ht="20.100000000000001" customHeight="1" x14ac:dyDescent="0.25">
      <c r="AL48" s="65"/>
      <c r="AM48" s="50"/>
    </row>
    <row r="49" spans="1:39" s="50" customFormat="1" ht="20.100000000000001" customHeight="1" x14ac:dyDescent="0.25">
      <c r="A49" s="53"/>
      <c r="B49" s="73"/>
      <c r="C49" s="63" t="s">
        <v>213</v>
      </c>
      <c r="D49" s="69"/>
      <c r="E49" s="69"/>
      <c r="F49" s="69"/>
      <c r="G49" s="69"/>
      <c r="H49" s="69"/>
      <c r="I49" s="69"/>
      <c r="L49" s="73"/>
      <c r="M49" s="63" t="s">
        <v>214</v>
      </c>
      <c r="N49" s="63"/>
      <c r="O49" s="63"/>
      <c r="P49" s="63"/>
      <c r="Q49"/>
      <c r="R49" s="73"/>
      <c r="S49" s="63" t="s">
        <v>215</v>
      </c>
      <c r="X49" s="73"/>
      <c r="Y49" s="63" t="s">
        <v>216</v>
      </c>
      <c r="AD49" s="63"/>
      <c r="AG49"/>
      <c r="AH49"/>
      <c r="AI49" s="63"/>
      <c r="AL49" s="65"/>
    </row>
    <row r="50" spans="1:39" s="50" customFormat="1" ht="20.100000000000001" customHeight="1" thickBot="1" x14ac:dyDescent="0.3">
      <c r="A50" s="57"/>
      <c r="B50" s="52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52"/>
      <c r="R50" s="52"/>
      <c r="S50" s="52"/>
      <c r="T50" s="52"/>
      <c r="U50" s="52"/>
      <c r="V50" s="52"/>
      <c r="W50" s="52"/>
      <c r="X50" s="52"/>
      <c r="Y50" s="52"/>
      <c r="Z50" s="52"/>
      <c r="AA50" s="52"/>
      <c r="AB50" s="52"/>
      <c r="AC50" s="52"/>
      <c r="AD50" s="52"/>
      <c r="AE50" s="52"/>
      <c r="AF50" s="52"/>
      <c r="AG50" s="52"/>
      <c r="AH50" s="52"/>
      <c r="AI50" s="52"/>
      <c r="AJ50" s="52"/>
      <c r="AK50" s="52"/>
      <c r="AL50" s="59"/>
    </row>
    <row r="51" spans="1:39" s="50" customFormat="1" ht="20.100000000000001" customHeight="1" x14ac:dyDescent="0.25">
      <c r="A51" s="218" t="s">
        <v>217</v>
      </c>
      <c r="B51" s="219"/>
      <c r="C51" s="219"/>
      <c r="D51" s="219"/>
      <c r="E51" s="219"/>
      <c r="F51" s="219"/>
      <c r="G51" s="219"/>
      <c r="H51" s="219"/>
      <c r="I51" s="219"/>
      <c r="J51" s="219"/>
      <c r="K51" s="219"/>
      <c r="L51" s="219"/>
      <c r="M51" s="219"/>
      <c r="N51" s="219"/>
      <c r="O51" s="219"/>
      <c r="P51" s="219"/>
      <c r="Q51" s="219"/>
      <c r="R51" s="219"/>
      <c r="S51" s="219"/>
      <c r="T51" s="219"/>
      <c r="U51" s="219"/>
      <c r="V51" s="219"/>
      <c r="W51" s="219"/>
      <c r="X51" s="219"/>
      <c r="Y51" s="219"/>
      <c r="Z51" s="219"/>
      <c r="AA51" s="219"/>
      <c r="AB51" s="219"/>
      <c r="AC51" s="219"/>
      <c r="AD51" s="219"/>
      <c r="AE51" s="219"/>
      <c r="AF51" s="219"/>
      <c r="AG51" s="219"/>
      <c r="AH51" s="219"/>
      <c r="AI51" s="219"/>
      <c r="AJ51" s="219"/>
      <c r="AK51" s="219"/>
      <c r="AL51" s="220"/>
    </row>
    <row r="52" spans="1:39" s="50" customFormat="1" ht="20.100000000000001" customHeight="1" x14ac:dyDescent="0.25">
      <c r="A52" s="53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5"/>
    </row>
    <row r="53" spans="1:39" s="50" customFormat="1" ht="20.100000000000001" customHeight="1" x14ac:dyDescent="0.25">
      <c r="A53" s="53"/>
      <c r="B53" s="249" t="s">
        <v>218</v>
      </c>
      <c r="C53" s="250"/>
      <c r="D53" s="250"/>
      <c r="E53" s="250"/>
      <c r="F53" s="250"/>
      <c r="G53" s="250"/>
      <c r="H53" s="250"/>
      <c r="I53" s="250"/>
      <c r="J53" s="250"/>
      <c r="K53" s="236"/>
      <c r="L53" s="236"/>
      <c r="M53" s="236"/>
      <c r="N53" s="236"/>
      <c r="O53" s="236"/>
      <c r="P53"/>
      <c r="Q53" s="249" t="s">
        <v>219</v>
      </c>
      <c r="R53" s="250"/>
      <c r="S53" s="250"/>
      <c r="T53" s="250"/>
      <c r="U53" s="250"/>
      <c r="V53" s="250"/>
      <c r="W53" s="250"/>
      <c r="X53" s="224"/>
      <c r="Y53" s="224"/>
      <c r="Z53" s="224"/>
      <c r="AA53" s="224"/>
      <c r="AB53"/>
      <c r="AC53" s="249" t="s">
        <v>220</v>
      </c>
      <c r="AD53" s="250"/>
      <c r="AE53" s="250"/>
      <c r="AF53" s="250"/>
      <c r="AG53" s="250"/>
      <c r="AH53" s="250"/>
      <c r="AI53" s="250"/>
      <c r="AJ53" s="224"/>
      <c r="AK53" s="224"/>
      <c r="AL53" s="55"/>
    </row>
    <row r="54" spans="1:39" s="50" customFormat="1" ht="20.100000000000001" customHeight="1" x14ac:dyDescent="0.25">
      <c r="A54" s="53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5"/>
    </row>
    <row r="55" spans="1:39" s="50" customFormat="1" ht="20.100000000000001" customHeight="1" x14ac:dyDescent="0.25">
      <c r="A55" s="53"/>
      <c r="B55" s="224" t="s">
        <v>221</v>
      </c>
      <c r="C55" s="224"/>
      <c r="D55" s="224"/>
      <c r="E55" s="224"/>
      <c r="F55" s="224"/>
      <c r="G55" s="224"/>
      <c r="H55" s="224"/>
      <c r="I55" s="224"/>
      <c r="J55" s="224"/>
      <c r="K55"/>
      <c r="L55" s="56"/>
      <c r="M55" s="63" t="s">
        <v>222</v>
      </c>
      <c r="N55"/>
      <c r="O55"/>
      <c r="P55"/>
      <c r="R55" s="56"/>
      <c r="S55" s="63" t="s">
        <v>223</v>
      </c>
      <c r="T55"/>
      <c r="U55"/>
      <c r="V55"/>
      <c r="X55" s="56"/>
      <c r="Y55" s="63" t="s">
        <v>224</v>
      </c>
      <c r="Z55"/>
      <c r="AA55"/>
      <c r="AB55"/>
      <c r="AE55"/>
      <c r="AF55"/>
      <c r="AG55"/>
      <c r="AH55"/>
      <c r="AI55"/>
      <c r="AJ55"/>
      <c r="AK55"/>
      <c r="AL55" s="55"/>
    </row>
    <row r="56" spans="1:39" s="50" customFormat="1" ht="20.100000000000001" customHeight="1" x14ac:dyDescent="0.25">
      <c r="A56" s="53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5"/>
    </row>
    <row r="57" spans="1:39" s="50" customFormat="1" ht="20.100000000000001" customHeight="1" x14ac:dyDescent="0.25">
      <c r="A57" s="53"/>
      <c r="B57" s="224" t="s">
        <v>225</v>
      </c>
      <c r="C57" s="224"/>
      <c r="D57" s="224"/>
      <c r="E57" s="224"/>
      <c r="F57" s="224"/>
      <c r="G57" s="224"/>
      <c r="H57" s="224"/>
      <c r="I57" s="224"/>
      <c r="J57" s="224"/>
      <c r="K57"/>
      <c r="L57" s="56"/>
      <c r="M57" s="63" t="s">
        <v>226</v>
      </c>
      <c r="N57"/>
      <c r="O57"/>
      <c r="P57"/>
      <c r="R57" s="56"/>
      <c r="S57" s="63" t="s">
        <v>227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5"/>
    </row>
    <row r="58" spans="1:39" s="50" customFormat="1" ht="20.100000000000001" customHeight="1" x14ac:dyDescent="0.25">
      <c r="A58" s="53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5"/>
    </row>
    <row r="59" spans="1:39" s="50" customFormat="1" ht="20.100000000000001" customHeight="1" x14ac:dyDescent="0.25">
      <c r="A59" s="53"/>
      <c r="B59" s="224" t="s">
        <v>228</v>
      </c>
      <c r="C59" s="224"/>
      <c r="D59" s="224"/>
      <c r="E59" s="224"/>
      <c r="F59" s="224"/>
      <c r="G59" s="224"/>
      <c r="H59" s="224"/>
      <c r="I59" s="224"/>
      <c r="J59" s="224"/>
      <c r="K59"/>
      <c r="L59" s="56"/>
      <c r="M59" s="63" t="s">
        <v>229</v>
      </c>
      <c r="N59"/>
      <c r="O59"/>
      <c r="P59"/>
      <c r="R59" s="56"/>
      <c r="S59" s="63" t="s">
        <v>230</v>
      </c>
      <c r="T59"/>
      <c r="U59"/>
      <c r="V59"/>
      <c r="X59" s="56"/>
      <c r="Y59" s="63" t="s">
        <v>339</v>
      </c>
      <c r="Z59"/>
      <c r="AA59"/>
      <c r="AB59"/>
      <c r="AC59"/>
      <c r="AD59"/>
      <c r="AE59"/>
      <c r="AF59"/>
      <c r="AG59"/>
      <c r="AH59"/>
      <c r="AI59"/>
      <c r="AJ59"/>
      <c r="AK59"/>
      <c r="AL59" s="55"/>
    </row>
    <row r="60" spans="1:39" s="50" customFormat="1" ht="20.100000000000001" customHeight="1" x14ac:dyDescent="0.25">
      <c r="A60" s="53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5"/>
    </row>
    <row r="61" spans="1:39" s="50" customFormat="1" ht="20.100000000000001" customHeight="1" x14ac:dyDescent="0.25">
      <c r="A61" s="53"/>
      <c r="B61" s="224" t="s">
        <v>231</v>
      </c>
      <c r="C61" s="224"/>
      <c r="D61" s="224"/>
      <c r="E61" s="224"/>
      <c r="F61" s="224"/>
      <c r="G61" s="224"/>
      <c r="H61" s="224"/>
      <c r="I61" s="224"/>
      <c r="J61" s="224"/>
      <c r="K61"/>
      <c r="L61" s="56"/>
      <c r="M61" s="63" t="s">
        <v>232</v>
      </c>
      <c r="N61"/>
      <c r="O61"/>
      <c r="P61"/>
      <c r="R61" s="56"/>
      <c r="S61" s="63" t="s">
        <v>233</v>
      </c>
      <c r="T61"/>
      <c r="U61"/>
      <c r="V61"/>
      <c r="X61" s="56"/>
      <c r="Y61" s="63" t="s">
        <v>234</v>
      </c>
      <c r="Z61"/>
      <c r="AA61"/>
      <c r="AB61"/>
      <c r="AD61" s="56"/>
      <c r="AE61" s="63" t="s">
        <v>235</v>
      </c>
      <c r="AF61"/>
      <c r="AG61"/>
      <c r="AH61"/>
      <c r="AI61"/>
      <c r="AJ61"/>
      <c r="AK61"/>
      <c r="AL61" s="55"/>
    </row>
    <row r="62" spans="1:39" s="50" customFormat="1" ht="20.100000000000001" customHeight="1" x14ac:dyDescent="0.25">
      <c r="A62" s="53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5"/>
    </row>
    <row r="63" spans="1:39" s="50" customFormat="1" ht="20.100000000000001" customHeight="1" x14ac:dyDescent="0.25">
      <c r="A63" s="53"/>
      <c r="B63" s="224" t="s">
        <v>236</v>
      </c>
      <c r="C63" s="224"/>
      <c r="D63" s="224"/>
      <c r="E63" s="224"/>
      <c r="F63" s="224"/>
      <c r="G63" s="224"/>
      <c r="H63" s="224"/>
      <c r="I63" s="224"/>
      <c r="J63" s="224"/>
      <c r="K63"/>
      <c r="L63" s="56"/>
      <c r="M63" s="63" t="s">
        <v>237</v>
      </c>
      <c r="N63"/>
      <c r="O63"/>
      <c r="P63"/>
      <c r="R63" s="56"/>
      <c r="S63" s="63" t="s">
        <v>238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5"/>
    </row>
    <row r="64" spans="1:39" ht="20.100000000000001" customHeight="1" x14ac:dyDescent="0.25">
      <c r="AL64" s="55"/>
      <c r="AM64" s="50"/>
    </row>
    <row r="65" spans="1:38" s="50" customFormat="1" ht="20.100000000000001" customHeight="1" x14ac:dyDescent="0.25">
      <c r="A65" s="53"/>
      <c r="B65" s="224" t="s">
        <v>239</v>
      </c>
      <c r="C65" s="224"/>
      <c r="D65" s="224"/>
      <c r="E65" s="224"/>
      <c r="F65" s="224"/>
      <c r="G65" s="224"/>
      <c r="H65" s="224"/>
      <c r="I65" s="224"/>
      <c r="J65" s="224"/>
      <c r="K65"/>
      <c r="L65" s="56"/>
      <c r="M65" s="63" t="s">
        <v>240</v>
      </c>
      <c r="N65"/>
      <c r="O65"/>
      <c r="P65"/>
      <c r="R65" s="56"/>
      <c r="S65" s="63" t="s">
        <v>241</v>
      </c>
      <c r="T65"/>
      <c r="U65"/>
      <c r="V65"/>
      <c r="X65" s="56"/>
      <c r="Y65" s="63" t="s">
        <v>242</v>
      </c>
      <c r="Z65"/>
      <c r="AA65"/>
      <c r="AB65"/>
      <c r="AD65" s="63"/>
      <c r="AE65"/>
      <c r="AF65"/>
      <c r="AG65"/>
      <c r="AH65"/>
      <c r="AI65"/>
      <c r="AJ65"/>
      <c r="AK65"/>
      <c r="AL65" s="55"/>
    </row>
    <row r="66" spans="1:38" s="50" customFormat="1" ht="20.100000000000001" customHeight="1" thickBot="1" x14ac:dyDescent="0.3">
      <c r="A66" s="57"/>
      <c r="B66" s="52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52"/>
      <c r="N66" s="52"/>
      <c r="O66" s="52"/>
      <c r="P66" s="52"/>
      <c r="Q66" s="52"/>
      <c r="R66" s="52"/>
      <c r="S66" s="52"/>
      <c r="T66" s="52"/>
      <c r="U66" s="52"/>
      <c r="V66" s="52"/>
      <c r="W66" s="52"/>
      <c r="X66" s="52"/>
      <c r="Y66" s="52"/>
      <c r="Z66" s="52"/>
      <c r="AA66" s="52"/>
      <c r="AB66" s="52"/>
      <c r="AC66" s="52"/>
      <c r="AD66" s="52"/>
      <c r="AE66" s="52"/>
      <c r="AF66" s="52"/>
      <c r="AG66" s="52"/>
      <c r="AH66" s="52"/>
      <c r="AI66" s="52"/>
      <c r="AJ66" s="52"/>
      <c r="AK66" s="52"/>
      <c r="AL66" s="59"/>
    </row>
    <row r="67" spans="1:38" s="50" customFormat="1" ht="20.100000000000001" customHeight="1" x14ac:dyDescent="0.25">
      <c r="A67" s="218" t="s">
        <v>243</v>
      </c>
      <c r="B67" s="219"/>
      <c r="C67" s="219"/>
      <c r="D67" s="219"/>
      <c r="E67" s="219"/>
      <c r="F67" s="219"/>
      <c r="G67" s="219"/>
      <c r="H67" s="219"/>
      <c r="I67" s="219"/>
      <c r="J67" s="219"/>
      <c r="K67" s="219"/>
      <c r="L67" s="219"/>
      <c r="M67" s="219"/>
      <c r="N67" s="219"/>
      <c r="O67" s="219"/>
      <c r="P67" s="219"/>
      <c r="Q67" s="219"/>
      <c r="R67" s="219"/>
      <c r="S67" s="219"/>
      <c r="T67" s="219"/>
      <c r="U67" s="219"/>
      <c r="V67" s="219"/>
      <c r="W67" s="219"/>
      <c r="X67" s="219"/>
      <c r="Y67" s="219"/>
      <c r="Z67" s="219"/>
      <c r="AA67" s="219"/>
      <c r="AB67" s="219"/>
      <c r="AC67" s="219"/>
      <c r="AD67" s="219"/>
      <c r="AE67" s="219"/>
      <c r="AF67" s="219"/>
      <c r="AG67" s="219"/>
      <c r="AH67" s="219"/>
      <c r="AI67" s="219"/>
      <c r="AJ67" s="219"/>
      <c r="AK67" s="219"/>
      <c r="AL67" s="220"/>
    </row>
    <row r="68" spans="1:38" s="50" customFormat="1" ht="20.100000000000001" customHeight="1" x14ac:dyDescent="0.25">
      <c r="A68" s="53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5"/>
    </row>
    <row r="69" spans="1:38" s="50" customFormat="1" ht="20.100000000000001" customHeight="1" x14ac:dyDescent="0.25">
      <c r="A69" s="53"/>
      <c r="B69" s="224" t="s">
        <v>244</v>
      </c>
      <c r="C69" s="224"/>
      <c r="D69" s="224"/>
      <c r="E69" s="224"/>
      <c r="F69" s="224"/>
      <c r="G69" s="224"/>
      <c r="H69" s="224"/>
      <c r="I69" s="224"/>
      <c r="J69" s="224"/>
      <c r="K69"/>
      <c r="L69" s="56"/>
      <c r="M69" s="63" t="s">
        <v>245</v>
      </c>
      <c r="N69"/>
      <c r="O69"/>
      <c r="P69"/>
      <c r="R69" s="56"/>
      <c r="S69" s="63" t="s">
        <v>246</v>
      </c>
      <c r="T69"/>
      <c r="U69"/>
      <c r="V69"/>
      <c r="X69" s="56"/>
      <c r="Y69" s="63" t="s">
        <v>226</v>
      </c>
      <c r="Z69"/>
      <c r="AA69"/>
      <c r="AB69"/>
      <c r="AD69" s="56"/>
      <c r="AE69" s="63" t="s">
        <v>247</v>
      </c>
      <c r="AF69"/>
      <c r="AG69"/>
      <c r="AH69"/>
      <c r="AI69"/>
      <c r="AJ69"/>
      <c r="AK69"/>
      <c r="AL69" s="55"/>
    </row>
    <row r="70" spans="1:38" s="50" customFormat="1" ht="20.100000000000001" customHeight="1" x14ac:dyDescent="0.25">
      <c r="A70" s="53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5"/>
    </row>
    <row r="71" spans="1:38" s="50" customFormat="1" ht="20.100000000000001" customHeight="1" x14ac:dyDescent="0.25">
      <c r="A71" s="53"/>
      <c r="B71" s="224" t="s">
        <v>248</v>
      </c>
      <c r="C71" s="224"/>
      <c r="D71" s="224"/>
      <c r="E71" s="224"/>
      <c r="F71" s="224"/>
      <c r="G71" s="224"/>
      <c r="H71" s="224"/>
      <c r="I71" s="224"/>
      <c r="J71" s="224"/>
      <c r="K71"/>
      <c r="L71" s="56"/>
      <c r="M71" s="63" t="s">
        <v>249</v>
      </c>
      <c r="N71"/>
      <c r="O71"/>
      <c r="P71"/>
      <c r="R71" s="56"/>
      <c r="S71" s="63" t="s">
        <v>250</v>
      </c>
      <c r="T71"/>
      <c r="U71"/>
      <c r="V71"/>
      <c r="X71" s="56"/>
      <c r="Y71" s="63" t="s">
        <v>251</v>
      </c>
      <c r="Z71"/>
      <c r="AA71"/>
      <c r="AB71"/>
      <c r="AD71" s="56"/>
      <c r="AE71" s="63" t="s">
        <v>252</v>
      </c>
      <c r="AF71"/>
      <c r="AG71"/>
      <c r="AH71"/>
      <c r="AI71"/>
      <c r="AJ71"/>
      <c r="AK71"/>
      <c r="AL71" s="55"/>
    </row>
    <row r="72" spans="1:38" s="50" customFormat="1" ht="20.100000000000001" customHeight="1" x14ac:dyDescent="0.25">
      <c r="A72" s="53"/>
      <c r="B72" s="69"/>
      <c r="C72" s="69"/>
      <c r="D72" s="69"/>
      <c r="E72" s="69"/>
      <c r="F72" s="69"/>
      <c r="G72" s="69"/>
      <c r="H72" s="69"/>
      <c r="I72" s="69"/>
      <c r="J72" s="69"/>
      <c r="K72"/>
      <c r="M72" s="63"/>
      <c r="N72"/>
      <c r="O72"/>
      <c r="P72"/>
      <c r="S72" s="63"/>
      <c r="T72"/>
      <c r="U72"/>
      <c r="V72"/>
      <c r="Y72" s="63"/>
      <c r="Z72"/>
      <c r="AA72"/>
      <c r="AB72"/>
      <c r="AD72" s="63"/>
      <c r="AE72"/>
      <c r="AF72"/>
      <c r="AG72"/>
      <c r="AH72"/>
      <c r="AI72"/>
      <c r="AJ72"/>
      <c r="AK72"/>
      <c r="AL72" s="55"/>
    </row>
    <row r="73" spans="1:38" s="50" customFormat="1" ht="20.100000000000001" customHeight="1" x14ac:dyDescent="0.25">
      <c r="A73" s="53"/>
      <c r="B73" s="69"/>
      <c r="C73" s="69"/>
      <c r="D73" s="69"/>
      <c r="E73" s="69"/>
      <c r="F73" s="69"/>
      <c r="G73" s="69"/>
      <c r="H73" s="69"/>
      <c r="I73" s="69"/>
      <c r="J73" s="69"/>
      <c r="K73"/>
      <c r="L73" s="56"/>
      <c r="M73" s="63" t="s">
        <v>253</v>
      </c>
      <c r="N73"/>
      <c r="O73"/>
      <c r="P73"/>
      <c r="R73" s="56"/>
      <c r="S73" s="63" t="s">
        <v>254</v>
      </c>
      <c r="T73"/>
      <c r="U73"/>
      <c r="V73"/>
      <c r="X73" s="56"/>
      <c r="Y73" s="63" t="s">
        <v>255</v>
      </c>
      <c r="Z73"/>
      <c r="AA73"/>
      <c r="AB73"/>
      <c r="AD73" s="63"/>
      <c r="AE73"/>
      <c r="AF73"/>
      <c r="AG73"/>
      <c r="AH73"/>
      <c r="AI73"/>
      <c r="AJ73"/>
      <c r="AK73"/>
      <c r="AL73" s="55"/>
    </row>
    <row r="74" spans="1:38" s="50" customFormat="1" ht="20.100000000000001" customHeight="1" thickBot="1" x14ac:dyDescent="0.3">
      <c r="A74" s="57"/>
      <c r="B74" s="52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52"/>
      <c r="N74" s="52"/>
      <c r="O74" s="52"/>
      <c r="P74" s="52"/>
      <c r="Q74" s="52"/>
      <c r="R74" s="52"/>
      <c r="S74" s="52"/>
      <c r="T74" s="52"/>
      <c r="U74" s="52"/>
      <c r="V74" s="52"/>
      <c r="W74" s="52"/>
      <c r="X74" s="52"/>
      <c r="Y74" s="52"/>
      <c r="Z74" s="52"/>
      <c r="AA74" s="52"/>
      <c r="AB74" s="52"/>
      <c r="AC74" s="52"/>
      <c r="AD74" s="52"/>
      <c r="AE74" s="52"/>
      <c r="AF74" s="52"/>
      <c r="AG74" s="52"/>
      <c r="AH74" s="52"/>
      <c r="AI74" s="52"/>
      <c r="AJ74" s="52"/>
      <c r="AK74" s="52"/>
      <c r="AL74" s="59"/>
    </row>
    <row r="75" spans="1:38" s="50" customFormat="1" ht="20.100000000000001" customHeight="1" x14ac:dyDescent="0.25">
      <c r="A75" s="218" t="s">
        <v>256</v>
      </c>
      <c r="B75" s="219"/>
      <c r="C75" s="219"/>
      <c r="D75" s="219"/>
      <c r="E75" s="219"/>
      <c r="F75" s="219"/>
      <c r="G75" s="219"/>
      <c r="H75" s="219"/>
      <c r="I75" s="219"/>
      <c r="J75" s="219"/>
      <c r="K75" s="219"/>
      <c r="L75" s="219"/>
      <c r="M75" s="219"/>
      <c r="N75" s="219"/>
      <c r="O75" s="219"/>
      <c r="P75" s="219"/>
      <c r="Q75" s="219"/>
      <c r="R75" s="219"/>
      <c r="S75" s="219"/>
      <c r="T75" s="219"/>
      <c r="U75" s="219"/>
      <c r="V75" s="219"/>
      <c r="W75" s="219"/>
      <c r="X75" s="219"/>
      <c r="Y75" s="219"/>
      <c r="Z75" s="219"/>
      <c r="AA75" s="219"/>
      <c r="AB75" s="219"/>
      <c r="AC75" s="219"/>
      <c r="AD75" s="219"/>
      <c r="AE75" s="219"/>
      <c r="AF75" s="219"/>
      <c r="AG75" s="219"/>
      <c r="AH75" s="219"/>
      <c r="AI75" s="219"/>
      <c r="AJ75" s="219"/>
      <c r="AK75" s="219"/>
      <c r="AL75" s="220"/>
    </row>
    <row r="76" spans="1:38" s="50" customFormat="1" ht="20.100000000000001" customHeight="1" x14ac:dyDescent="0.25">
      <c r="A76" s="53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5"/>
    </row>
    <row r="77" spans="1:38" s="50" customFormat="1" ht="20.100000000000001" customHeight="1" x14ac:dyDescent="0.25">
      <c r="A77" s="53"/>
      <c r="B77" s="224" t="s">
        <v>257</v>
      </c>
      <c r="C77" s="224"/>
      <c r="D77" s="224"/>
      <c r="E77" s="224"/>
      <c r="F77" s="224"/>
      <c r="G77" s="224"/>
      <c r="H77" s="224"/>
      <c r="I77" s="224"/>
      <c r="J77" s="224"/>
      <c r="K77"/>
      <c r="L77" s="56"/>
      <c r="M77" s="63" t="s">
        <v>258</v>
      </c>
      <c r="N77"/>
      <c r="O77"/>
      <c r="P77"/>
      <c r="Q77"/>
      <c r="R77" s="56"/>
      <c r="S77" s="63" t="s">
        <v>259</v>
      </c>
      <c r="T77"/>
      <c r="U77"/>
      <c r="V77"/>
      <c r="X77" s="56"/>
      <c r="Y77" s="63" t="s">
        <v>260</v>
      </c>
      <c r="AA77"/>
      <c r="AB77"/>
      <c r="AC77"/>
      <c r="AD77"/>
      <c r="AF77"/>
      <c r="AG77"/>
      <c r="AH77"/>
      <c r="AI77"/>
      <c r="AJ77"/>
      <c r="AK77"/>
      <c r="AL77" s="55"/>
    </row>
    <row r="78" spans="1:38" s="50" customFormat="1" ht="20.100000000000001" customHeight="1" x14ac:dyDescent="0.25">
      <c r="A78" s="53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5"/>
    </row>
    <row r="79" spans="1:38" s="50" customFormat="1" ht="20.100000000000001" customHeight="1" x14ac:dyDescent="0.25">
      <c r="A79" s="53"/>
      <c r="B79" s="224" t="s">
        <v>261</v>
      </c>
      <c r="C79" s="224"/>
      <c r="D79" s="224"/>
      <c r="E79" s="224"/>
      <c r="F79" s="224"/>
      <c r="G79" s="224"/>
      <c r="H79" s="224"/>
      <c r="I79" s="224"/>
      <c r="J79" s="224"/>
      <c r="K79"/>
      <c r="L79" s="56"/>
      <c r="M79" s="63" t="s">
        <v>258</v>
      </c>
      <c r="N79"/>
      <c r="O79"/>
      <c r="P79"/>
      <c r="Q79"/>
      <c r="R79" s="56"/>
      <c r="S79" s="63" t="s">
        <v>205</v>
      </c>
      <c r="T79"/>
      <c r="U79"/>
      <c r="V79"/>
      <c r="X79" s="56"/>
      <c r="Y79" s="63" t="s">
        <v>262</v>
      </c>
      <c r="AA79"/>
      <c r="AC79" s="63"/>
      <c r="AD79"/>
      <c r="AE79"/>
      <c r="AF79"/>
      <c r="AG79"/>
      <c r="AH79"/>
      <c r="AI79"/>
      <c r="AJ79"/>
      <c r="AK79"/>
      <c r="AL79" s="55"/>
    </row>
    <row r="80" spans="1:38" ht="20.100000000000001" customHeight="1" thickBot="1" x14ac:dyDescent="0.3">
      <c r="A80" s="57"/>
      <c r="B80" s="52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52"/>
      <c r="N80" s="52"/>
      <c r="O80" s="52"/>
      <c r="P80" s="52"/>
      <c r="Q80" s="52"/>
      <c r="R80" s="52"/>
      <c r="S80" s="52"/>
      <c r="T80" s="52"/>
      <c r="U80" s="52"/>
      <c r="V80" s="52"/>
      <c r="W80" s="52"/>
      <c r="X80" s="52"/>
      <c r="Y80" s="52"/>
      <c r="Z80" s="52"/>
      <c r="AA80" s="52"/>
      <c r="AB80" s="52"/>
      <c r="AC80" s="52"/>
      <c r="AD80" s="52"/>
      <c r="AE80" s="52"/>
      <c r="AF80" s="52"/>
      <c r="AG80" s="52"/>
      <c r="AH80" s="52"/>
      <c r="AI80" s="52"/>
      <c r="AJ80" s="52"/>
      <c r="AK80" s="52"/>
      <c r="AL80" s="59"/>
    </row>
    <row r="81" spans="1:39" s="50" customFormat="1" ht="20.100000000000001" customHeight="1" x14ac:dyDescent="0.25">
      <c r="A81" s="218" t="s">
        <v>263</v>
      </c>
      <c r="B81" s="219"/>
      <c r="C81" s="219"/>
      <c r="D81" s="219"/>
      <c r="E81" s="219"/>
      <c r="F81" s="219"/>
      <c r="G81" s="219"/>
      <c r="H81" s="219"/>
      <c r="I81" s="219"/>
      <c r="J81" s="219"/>
      <c r="K81" s="219"/>
      <c r="L81" s="219"/>
      <c r="M81" s="219"/>
      <c r="N81" s="219"/>
      <c r="O81" s="219"/>
      <c r="P81" s="219"/>
      <c r="Q81" s="219"/>
      <c r="R81" s="219"/>
      <c r="S81" s="219"/>
      <c r="T81" s="219"/>
      <c r="U81" s="219"/>
      <c r="V81" s="219"/>
      <c r="W81" s="219"/>
      <c r="X81" s="219"/>
      <c r="Y81" s="219"/>
      <c r="Z81" s="219"/>
      <c r="AA81" s="219"/>
      <c r="AB81" s="219"/>
      <c r="AC81" s="219"/>
      <c r="AD81" s="219"/>
      <c r="AE81" s="219"/>
      <c r="AF81" s="219"/>
      <c r="AG81" s="219"/>
      <c r="AH81" s="219"/>
      <c r="AI81" s="219"/>
      <c r="AJ81" s="219"/>
      <c r="AK81" s="219"/>
      <c r="AL81" s="220"/>
    </row>
    <row r="82" spans="1:39" s="50" customFormat="1" ht="20.100000000000001" customHeight="1" x14ac:dyDescent="0.25">
      <c r="A82" s="53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5"/>
    </row>
    <row r="83" spans="1:39" s="50" customFormat="1" ht="20.100000000000001" customHeight="1" x14ac:dyDescent="0.25">
      <c r="A83" s="53"/>
      <c r="B83" s="69"/>
      <c r="C83" s="73"/>
      <c r="D83" s="63" t="s">
        <v>264</v>
      </c>
      <c r="E83" s="69"/>
      <c r="F83" s="69"/>
      <c r="G83" s="69"/>
      <c r="H83" s="69"/>
      <c r="K83"/>
      <c r="L83" s="73"/>
      <c r="M83" s="63" t="s">
        <v>265</v>
      </c>
      <c r="N83"/>
      <c r="Q83"/>
      <c r="R83" s="73"/>
      <c r="S83" s="63" t="s">
        <v>266</v>
      </c>
      <c r="T83"/>
      <c r="U83"/>
      <c r="V83"/>
      <c r="X83" s="73"/>
      <c r="Y83" s="63" t="s">
        <v>267</v>
      </c>
      <c r="AA83"/>
      <c r="AB83"/>
      <c r="AF83"/>
      <c r="AG83"/>
      <c r="AH83"/>
      <c r="AI83"/>
      <c r="AJ83"/>
      <c r="AK83"/>
      <c r="AL83" s="55"/>
    </row>
    <row r="84" spans="1:39" s="50" customFormat="1" ht="20.100000000000001" customHeight="1" x14ac:dyDescent="0.25">
      <c r="A84" s="53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5"/>
    </row>
    <row r="85" spans="1:39" s="50" customFormat="1" ht="20.100000000000001" customHeight="1" x14ac:dyDescent="0.25">
      <c r="A85" s="53"/>
      <c r="B85" s="69"/>
      <c r="C85" s="73"/>
      <c r="D85" s="63" t="s">
        <v>269</v>
      </c>
      <c r="E85" s="69"/>
      <c r="F85" s="69"/>
      <c r="G85" s="69"/>
      <c r="H85" s="69"/>
      <c r="I85" s="69"/>
      <c r="J85" s="69"/>
      <c r="K85"/>
      <c r="L85" s="73"/>
      <c r="M85" s="63" t="s">
        <v>270</v>
      </c>
      <c r="N85"/>
      <c r="O85"/>
      <c r="P85"/>
      <c r="Q85"/>
      <c r="R85" s="73"/>
      <c r="S85" s="63" t="s">
        <v>268</v>
      </c>
      <c r="T85"/>
      <c r="U85"/>
      <c r="V85"/>
      <c r="W85"/>
      <c r="X85"/>
      <c r="Z85" s="63"/>
      <c r="AA85"/>
      <c r="AC85" s="63"/>
      <c r="AD85"/>
      <c r="AE85"/>
      <c r="AF85"/>
      <c r="AG85"/>
      <c r="AH85"/>
      <c r="AI85"/>
      <c r="AJ85"/>
      <c r="AK85"/>
      <c r="AL85" s="55"/>
    </row>
    <row r="86" spans="1:39" s="50" customFormat="1" ht="20.100000000000001" customHeight="1" thickBot="1" x14ac:dyDescent="0.3">
      <c r="A86" s="75"/>
      <c r="B86" s="76"/>
      <c r="C86" s="76"/>
      <c r="D86" s="76"/>
      <c r="E86" s="76"/>
      <c r="F86" s="76"/>
      <c r="G86" s="76"/>
      <c r="H86" s="76"/>
      <c r="I86" s="76"/>
      <c r="J86" s="52"/>
      <c r="K86" s="66"/>
      <c r="L86" s="67"/>
      <c r="M86" s="52"/>
      <c r="N86" s="52"/>
      <c r="O86" s="52"/>
      <c r="P86" s="66"/>
      <c r="Q86" s="67"/>
      <c r="R86" s="52"/>
      <c r="S86" s="52"/>
      <c r="T86" s="52"/>
      <c r="U86" s="52"/>
      <c r="V86" s="66"/>
      <c r="W86" s="67"/>
      <c r="X86" s="52"/>
      <c r="Y86" s="52"/>
      <c r="Z86" s="52"/>
      <c r="AA86" s="52"/>
      <c r="AB86" s="66"/>
      <c r="AC86" s="67"/>
      <c r="AD86" s="52"/>
      <c r="AE86" s="52"/>
      <c r="AF86" s="52"/>
      <c r="AG86" s="52"/>
      <c r="AH86" s="52"/>
      <c r="AI86" s="52"/>
      <c r="AJ86" s="52"/>
      <c r="AK86" s="52"/>
      <c r="AL86" s="59"/>
    </row>
    <row r="87" spans="1:39" s="50" customFormat="1" ht="20.100000000000001" customHeight="1" x14ac:dyDescent="0.25">
      <c r="A87" s="218" t="s">
        <v>340</v>
      </c>
      <c r="B87" s="219"/>
      <c r="C87" s="219"/>
      <c r="D87" s="219"/>
      <c r="E87" s="219"/>
      <c r="F87" s="219"/>
      <c r="G87" s="219"/>
      <c r="H87" s="219"/>
      <c r="I87" s="219"/>
      <c r="J87" s="219"/>
      <c r="K87" s="219"/>
      <c r="L87" s="21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20"/>
    </row>
    <row r="88" spans="1:39" s="50" customFormat="1" ht="20.100000000000001" customHeight="1" x14ac:dyDescent="0.25">
      <c r="A88" s="53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5"/>
    </row>
    <row r="89" spans="1:39" s="50" customFormat="1" ht="20.100000000000001" customHeight="1" x14ac:dyDescent="0.25">
      <c r="A89" s="53"/>
      <c r="B89" s="224" t="s">
        <v>271</v>
      </c>
      <c r="C89" s="224"/>
      <c r="D89" s="224"/>
      <c r="E89" s="224"/>
      <c r="F89" s="224"/>
      <c r="G89" s="224"/>
      <c r="H89" s="224"/>
      <c r="I89" s="224"/>
      <c r="J89" s="224"/>
      <c r="K89" s="224"/>
      <c r="L89" s="224"/>
      <c r="M89" s="224"/>
      <c r="N89" s="224"/>
      <c r="O89" s="224"/>
      <c r="P89" s="224"/>
      <c r="Q89" s="69"/>
      <c r="R89" s="69"/>
      <c r="S89" s="69"/>
      <c r="T89" s="224" t="s">
        <v>272</v>
      </c>
      <c r="U89" s="224"/>
      <c r="V89" s="224"/>
      <c r="W89" s="224"/>
      <c r="X89" s="224"/>
      <c r="Y89" s="224"/>
      <c r="Z89" s="224"/>
      <c r="AA89" s="224"/>
      <c r="AB89" s="224"/>
      <c r="AC89" s="224"/>
      <c r="AD89" s="224"/>
      <c r="AE89" s="224"/>
      <c r="AF89" s="224"/>
      <c r="AG89" s="224"/>
      <c r="AH89" s="224"/>
      <c r="AI89" s="69"/>
      <c r="AJ89" s="69"/>
      <c r="AK89" s="69"/>
      <c r="AL89" s="55"/>
    </row>
    <row r="90" spans="1:39" s="50" customFormat="1" ht="20.100000000000001" customHeight="1" x14ac:dyDescent="0.25">
      <c r="A90" s="53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5"/>
    </row>
    <row r="91" spans="1:39" s="50" customFormat="1" ht="20.100000000000001" customHeight="1" x14ac:dyDescent="0.25">
      <c r="A91" s="53"/>
      <c r="B91" s="224" t="s">
        <v>273</v>
      </c>
      <c r="C91" s="224"/>
      <c r="D91" s="224"/>
      <c r="E91" s="224"/>
      <c r="F91" s="224"/>
      <c r="G91" s="224"/>
      <c r="H91" s="224"/>
      <c r="I91" s="224"/>
      <c r="J91" s="224"/>
      <c r="K91"/>
      <c r="L91" s="236"/>
      <c r="M91" s="236"/>
      <c r="N91" s="236"/>
      <c r="O91" s="236"/>
      <c r="P91" s="236"/>
      <c r="R91" s="63"/>
      <c r="S91"/>
      <c r="T91" s="224" t="s">
        <v>273</v>
      </c>
      <c r="U91" s="224"/>
      <c r="V91" s="224"/>
      <c r="W91" s="224"/>
      <c r="X91" s="224"/>
      <c r="Y91" s="224"/>
      <c r="Z91" s="224"/>
      <c r="AA91" s="224"/>
      <c r="AB91" s="224"/>
      <c r="AC91"/>
      <c r="AD91" s="236"/>
      <c r="AE91" s="236"/>
      <c r="AF91" s="236"/>
      <c r="AG91" s="236"/>
      <c r="AH91" s="236"/>
      <c r="AI91"/>
      <c r="AJ91"/>
      <c r="AK91"/>
      <c r="AL91" s="55"/>
    </row>
    <row r="92" spans="1:39" s="50" customFormat="1" ht="20.100000000000001" customHeight="1" x14ac:dyDescent="0.25">
      <c r="A92" s="53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5"/>
    </row>
    <row r="93" spans="1:39" s="50" customFormat="1" ht="20.100000000000001" customHeight="1" x14ac:dyDescent="0.25">
      <c r="A93" s="53"/>
      <c r="B93" s="224" t="s">
        <v>274</v>
      </c>
      <c r="C93" s="224"/>
      <c r="D93" s="224"/>
      <c r="E93" s="224"/>
      <c r="F93" s="224"/>
      <c r="G93" s="224"/>
      <c r="H93" s="224"/>
      <c r="I93" s="224"/>
      <c r="J93" s="224"/>
      <c r="K93"/>
      <c r="L93" s="236"/>
      <c r="M93" s="236"/>
      <c r="N93" s="236"/>
      <c r="O93" s="236"/>
      <c r="P93" s="236"/>
      <c r="R93" s="63"/>
      <c r="S93"/>
      <c r="T93" s="224" t="s">
        <v>275</v>
      </c>
      <c r="U93" s="224"/>
      <c r="V93" s="224"/>
      <c r="W93" s="224"/>
      <c r="X93" s="224"/>
      <c r="Y93" s="224"/>
      <c r="Z93" s="224"/>
      <c r="AA93" s="224"/>
      <c r="AB93" s="224"/>
      <c r="AC93" s="69"/>
      <c r="AD93" s="224"/>
      <c r="AE93" s="224"/>
      <c r="AF93" s="224"/>
      <c r="AG93" s="224"/>
      <c r="AH93" s="224"/>
      <c r="AI93"/>
      <c r="AJ93"/>
      <c r="AK93"/>
      <c r="AL93" s="55"/>
    </row>
    <row r="94" spans="1:39" s="50" customFormat="1" ht="20.100000000000001" customHeight="1" x14ac:dyDescent="0.25">
      <c r="A94" s="53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24"/>
      <c r="U94" s="224"/>
      <c r="V94" s="224"/>
      <c r="W94" s="224"/>
      <c r="X94" s="224"/>
      <c r="Y94" s="224"/>
      <c r="Z94" s="224"/>
      <c r="AA94" s="224"/>
      <c r="AB94" s="224"/>
      <c r="AC94"/>
      <c r="AD94" s="224"/>
      <c r="AE94" s="224"/>
      <c r="AF94" s="224"/>
      <c r="AG94" s="224"/>
      <c r="AH94" s="224"/>
      <c r="AI94"/>
      <c r="AJ94"/>
      <c r="AK94"/>
      <c r="AL94" s="55"/>
    </row>
    <row r="95" spans="1:39" s="50" customFormat="1" ht="20.100000000000001" customHeight="1" x14ac:dyDescent="0.25">
      <c r="A95" s="53"/>
      <c r="B95" s="224" t="s">
        <v>276</v>
      </c>
      <c r="C95" s="224"/>
      <c r="D95" s="224"/>
      <c r="E95" s="224"/>
      <c r="F95" s="224"/>
      <c r="G95" s="224"/>
      <c r="H95" s="224"/>
      <c r="I95" s="224"/>
      <c r="J95" s="224"/>
      <c r="K95"/>
      <c r="L95" s="236"/>
      <c r="M95" s="236"/>
      <c r="N95" s="236"/>
      <c r="O95" s="236"/>
      <c r="P95" s="236"/>
      <c r="R95" s="63"/>
      <c r="S95"/>
      <c r="T95" s="224"/>
      <c r="U95" s="224"/>
      <c r="V95" s="224"/>
      <c r="W95" s="224"/>
      <c r="X95" s="224"/>
      <c r="Y95" s="224"/>
      <c r="Z95" s="224"/>
      <c r="AA95" s="224"/>
      <c r="AB95" s="224"/>
      <c r="AC95"/>
      <c r="AD95" s="224"/>
      <c r="AE95" s="224"/>
      <c r="AF95" s="224"/>
      <c r="AG95" s="224"/>
      <c r="AH95" s="224"/>
      <c r="AI95"/>
      <c r="AJ95"/>
      <c r="AK95"/>
      <c r="AL95" s="55"/>
    </row>
    <row r="96" spans="1:39" ht="20.100000000000001" customHeight="1" thickBot="1" x14ac:dyDescent="0.3">
      <c r="A96" s="75"/>
      <c r="B96" s="76"/>
      <c r="C96" s="76"/>
      <c r="D96" s="76"/>
      <c r="E96" s="76"/>
      <c r="F96" s="76"/>
      <c r="G96" s="76"/>
      <c r="H96" s="76"/>
      <c r="I96" s="76"/>
      <c r="J96" s="52"/>
      <c r="K96" s="66"/>
      <c r="L96" s="67"/>
      <c r="M96" s="52"/>
      <c r="N96" s="52"/>
      <c r="O96" s="52"/>
      <c r="P96" s="66"/>
      <c r="Q96" s="67"/>
      <c r="R96" s="52"/>
      <c r="S96" s="52"/>
      <c r="T96" s="52"/>
      <c r="U96" s="52"/>
      <c r="V96" s="66"/>
      <c r="W96" s="67"/>
      <c r="X96" s="52"/>
      <c r="Y96" s="52"/>
      <c r="Z96" s="52"/>
      <c r="AA96" s="52"/>
      <c r="AB96" s="66"/>
      <c r="AC96" s="67"/>
      <c r="AD96" s="52"/>
      <c r="AE96" s="52"/>
      <c r="AF96" s="52"/>
      <c r="AG96" s="52"/>
      <c r="AH96" s="52"/>
      <c r="AI96" s="52"/>
      <c r="AJ96" s="52"/>
      <c r="AK96" s="52"/>
      <c r="AL96" s="59"/>
      <c r="AM96" s="50"/>
    </row>
    <row r="97" spans="1:39" s="50" customFormat="1" ht="20.100000000000001" customHeight="1" x14ac:dyDescent="0.25">
      <c r="A97" s="218" t="s">
        <v>341</v>
      </c>
      <c r="B97" s="219"/>
      <c r="C97" s="219"/>
      <c r="D97" s="219"/>
      <c r="E97" s="219"/>
      <c r="F97" s="219"/>
      <c r="G97" s="219"/>
      <c r="H97" s="219"/>
      <c r="I97" s="219"/>
      <c r="J97" s="219"/>
      <c r="K97" s="219"/>
      <c r="L97" s="219"/>
      <c r="M97" s="219"/>
      <c r="N97" s="219"/>
      <c r="O97" s="219"/>
      <c r="P97" s="219"/>
      <c r="Q97" s="219"/>
      <c r="R97" s="219"/>
      <c r="S97" s="219"/>
      <c r="T97" s="219"/>
      <c r="U97" s="219"/>
      <c r="V97" s="219"/>
      <c r="W97" s="219"/>
      <c r="X97" s="219"/>
      <c r="Y97" s="219"/>
      <c r="Z97" s="219"/>
      <c r="AA97" s="219"/>
      <c r="AB97" s="219"/>
      <c r="AC97" s="219"/>
      <c r="AD97" s="219"/>
      <c r="AE97" s="219"/>
      <c r="AF97" s="219"/>
      <c r="AG97" s="219"/>
      <c r="AH97" s="219"/>
      <c r="AI97" s="219"/>
      <c r="AJ97" s="219"/>
      <c r="AK97" s="219"/>
      <c r="AL97" s="220"/>
    </row>
    <row r="98" spans="1:39" s="50" customFormat="1" ht="20.100000000000001" customHeight="1" x14ac:dyDescent="0.25">
      <c r="A98" s="53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5"/>
    </row>
    <row r="99" spans="1:39" s="50" customFormat="1" ht="20.100000000000001" customHeight="1" x14ac:dyDescent="0.25">
      <c r="A99" s="53"/>
      <c r="B99" s="224" t="s">
        <v>277</v>
      </c>
      <c r="C99" s="224"/>
      <c r="D99" s="224"/>
      <c r="E99" s="224"/>
      <c r="F99" s="224"/>
      <c r="G99" s="224"/>
      <c r="H99" s="224"/>
      <c r="I99" s="224"/>
      <c r="J99" s="224"/>
      <c r="K99"/>
      <c r="L99" s="56"/>
      <c r="M99" s="63" t="s">
        <v>278</v>
      </c>
      <c r="R99" s="56"/>
      <c r="S99" s="63" t="s">
        <v>279</v>
      </c>
      <c r="T99" s="77"/>
      <c r="U99" s="77"/>
      <c r="V99" s="77"/>
      <c r="X99" s="56"/>
      <c r="Y99" t="s">
        <v>280</v>
      </c>
      <c r="Z99" s="77"/>
      <c r="AA99" s="77"/>
      <c r="AB99"/>
      <c r="AD99" s="56"/>
      <c r="AE99" t="s">
        <v>281</v>
      </c>
      <c r="AF99"/>
      <c r="AG99"/>
      <c r="AH99"/>
      <c r="AI99"/>
      <c r="AJ99"/>
      <c r="AK99"/>
      <c r="AL99" s="55"/>
    </row>
    <row r="100" spans="1:39" s="50" customFormat="1" ht="20.100000000000001" customHeight="1" x14ac:dyDescent="0.25">
      <c r="A100" s="53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5"/>
    </row>
    <row r="101" spans="1:39" s="50" customFormat="1" ht="20.100000000000001" customHeight="1" x14ac:dyDescent="0.25">
      <c r="A101" s="53"/>
      <c r="B101" s="251" t="s">
        <v>282</v>
      </c>
      <c r="C101" s="252"/>
      <c r="D101" s="252"/>
      <c r="E101" s="252"/>
      <c r="F101" s="252"/>
      <c r="G101" s="252"/>
      <c r="H101" s="252"/>
      <c r="I101" s="252"/>
      <c r="J101" s="253"/>
      <c r="K101"/>
      <c r="P101"/>
      <c r="S101" s="63"/>
      <c r="T101"/>
      <c r="U101"/>
      <c r="V101"/>
      <c r="Y101" s="63"/>
      <c r="Z101"/>
      <c r="AA101"/>
      <c r="AB101"/>
      <c r="AD101"/>
      <c r="AF101"/>
      <c r="AG101"/>
      <c r="AH101"/>
      <c r="AI101"/>
      <c r="AJ101"/>
      <c r="AK101"/>
      <c r="AL101" s="55"/>
    </row>
    <row r="102" spans="1:39" s="50" customFormat="1" ht="20.100000000000001" customHeight="1" x14ac:dyDescent="0.25">
      <c r="A102" s="53"/>
      <c r="B102" s="254"/>
      <c r="C102" s="255"/>
      <c r="D102" s="255"/>
      <c r="E102" s="255"/>
      <c r="F102" s="255"/>
      <c r="G102" s="255"/>
      <c r="H102" s="255"/>
      <c r="I102" s="255"/>
      <c r="J102" s="256"/>
      <c r="K102"/>
      <c r="AF102"/>
      <c r="AG102"/>
      <c r="AH102"/>
      <c r="AI102"/>
      <c r="AJ102"/>
      <c r="AK102"/>
      <c r="AL102" s="55"/>
    </row>
    <row r="103" spans="1:39" s="50" customFormat="1" ht="20.100000000000001" customHeight="1" x14ac:dyDescent="0.25">
      <c r="A103" s="53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5"/>
    </row>
    <row r="104" spans="1:39" s="50" customFormat="1" ht="20.100000000000001" customHeight="1" x14ac:dyDescent="0.25">
      <c r="A104" s="53"/>
      <c r="B104"/>
      <c r="C104" s="56"/>
      <c r="D104" s="63" t="s">
        <v>283</v>
      </c>
      <c r="K104" s="77"/>
      <c r="L104" s="56"/>
      <c r="M104" s="63" t="s">
        <v>284</v>
      </c>
      <c r="Q104" s="77"/>
      <c r="R104" s="56"/>
      <c r="S104" s="63" t="s">
        <v>285</v>
      </c>
      <c r="X104" s="56"/>
      <c r="Y104" s="50" t="s">
        <v>290</v>
      </c>
      <c r="AF104"/>
      <c r="AG104"/>
      <c r="AH104"/>
      <c r="AI104"/>
      <c r="AJ104"/>
      <c r="AK104"/>
      <c r="AL104" s="55"/>
    </row>
    <row r="105" spans="1:39" s="50" customFormat="1" ht="20.100000000000001" customHeight="1" x14ac:dyDescent="0.25">
      <c r="A105" s="53"/>
      <c r="B105"/>
      <c r="G105"/>
      <c r="K105"/>
      <c r="M105" s="63"/>
      <c r="Q105"/>
      <c r="S105" s="63"/>
      <c r="X105"/>
      <c r="Y105"/>
      <c r="AF105"/>
      <c r="AG105"/>
      <c r="AH105"/>
      <c r="AI105"/>
      <c r="AJ105"/>
      <c r="AK105"/>
      <c r="AL105" s="55"/>
    </row>
    <row r="106" spans="1:39" s="50" customFormat="1" ht="20.100000000000001" customHeight="1" x14ac:dyDescent="0.25">
      <c r="A106" s="53"/>
      <c r="B106"/>
      <c r="C106" s="56"/>
      <c r="D106" s="63" t="s">
        <v>287</v>
      </c>
      <c r="K106" s="77"/>
      <c r="L106" s="56"/>
      <c r="M106" s="63" t="s">
        <v>288</v>
      </c>
      <c r="Q106" s="77"/>
      <c r="R106" s="56"/>
      <c r="S106" s="63" t="s">
        <v>289</v>
      </c>
      <c r="X106" s="56"/>
      <c r="Y106" s="63" t="s">
        <v>293</v>
      </c>
      <c r="AF106"/>
      <c r="AG106"/>
      <c r="AH106"/>
      <c r="AI106"/>
      <c r="AJ106"/>
      <c r="AK106"/>
      <c r="AL106" s="55"/>
    </row>
    <row r="107" spans="1:39" s="50" customFormat="1" ht="20.100000000000001" customHeight="1" x14ac:dyDescent="0.25">
      <c r="A107" s="53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7"/>
      <c r="Z107" s="77"/>
      <c r="AA107" s="77"/>
      <c r="AB107"/>
      <c r="AD107"/>
      <c r="AE107"/>
      <c r="AF107"/>
      <c r="AG107"/>
      <c r="AH107"/>
      <c r="AI107"/>
      <c r="AJ107"/>
      <c r="AK107"/>
      <c r="AL107" s="55"/>
    </row>
    <row r="108" spans="1:39" s="50" customFormat="1" ht="20.100000000000001" customHeight="1" x14ac:dyDescent="0.25">
      <c r="A108" s="53"/>
      <c r="B108"/>
      <c r="C108" s="56"/>
      <c r="D108" s="63" t="s">
        <v>291</v>
      </c>
      <c r="K108" s="77"/>
      <c r="L108" s="56"/>
      <c r="M108" s="50" t="s">
        <v>286</v>
      </c>
      <c r="Q108" s="77"/>
      <c r="R108" s="56"/>
      <c r="S108" s="63" t="s">
        <v>292</v>
      </c>
      <c r="X108" s="56"/>
      <c r="Y108" s="63" t="s">
        <v>294</v>
      </c>
      <c r="Z108"/>
      <c r="AA108"/>
      <c r="AB108"/>
      <c r="AD108" s="63"/>
      <c r="AE108"/>
      <c r="AF108"/>
      <c r="AG108"/>
      <c r="AH108"/>
      <c r="AI108"/>
      <c r="AJ108"/>
      <c r="AK108"/>
      <c r="AL108" s="55"/>
    </row>
    <row r="109" spans="1:39" s="50" customFormat="1" ht="20.100000000000001" customHeight="1" thickBot="1" x14ac:dyDescent="0.3">
      <c r="A109" s="57"/>
      <c r="B109" s="52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  <c r="Q109" s="52"/>
      <c r="R109" s="52"/>
      <c r="S109" s="52"/>
      <c r="T109" s="52"/>
      <c r="U109" s="52"/>
      <c r="V109" s="52"/>
      <c r="W109" s="52"/>
      <c r="X109" s="52"/>
      <c r="Y109" s="52"/>
      <c r="Z109" s="52"/>
      <c r="AA109" s="52"/>
      <c r="AB109" s="52"/>
      <c r="AC109" s="52"/>
      <c r="AD109" s="52"/>
      <c r="AE109" s="52"/>
      <c r="AF109" s="52"/>
      <c r="AG109" s="52"/>
      <c r="AH109" s="52"/>
      <c r="AI109" s="52"/>
      <c r="AJ109" s="52"/>
      <c r="AK109" s="52"/>
      <c r="AL109" s="59"/>
    </row>
    <row r="110" spans="1:39" s="50" customFormat="1" ht="20.100000000000001" customHeight="1" x14ac:dyDescent="0.25">
      <c r="A110" s="218" t="s">
        <v>295</v>
      </c>
      <c r="B110" s="219"/>
      <c r="C110" s="219"/>
      <c r="D110" s="219"/>
      <c r="E110" s="219"/>
      <c r="F110" s="219"/>
      <c r="G110" s="219"/>
      <c r="H110" s="219"/>
      <c r="I110" s="219"/>
      <c r="J110" s="219"/>
      <c r="K110" s="219"/>
      <c r="L110" s="219"/>
      <c r="M110" s="219"/>
      <c r="N110" s="219"/>
      <c r="O110" s="219"/>
      <c r="P110" s="219"/>
      <c r="Q110" s="219"/>
      <c r="R110" s="219"/>
      <c r="S110" s="219"/>
      <c r="T110" s="219"/>
      <c r="U110" s="219"/>
      <c r="V110" s="219"/>
      <c r="W110" s="219"/>
      <c r="X110" s="219"/>
      <c r="Y110" s="219"/>
      <c r="Z110" s="219"/>
      <c r="AA110" s="219"/>
      <c r="AB110" s="219"/>
      <c r="AC110" s="219"/>
      <c r="AD110" s="219"/>
      <c r="AE110" s="219"/>
      <c r="AF110" s="219"/>
      <c r="AG110" s="219"/>
      <c r="AH110" s="219"/>
      <c r="AI110" s="219"/>
      <c r="AJ110" s="219"/>
      <c r="AK110" s="219"/>
      <c r="AL110" s="220"/>
    </row>
    <row r="111" spans="1:39" s="50" customFormat="1" ht="20.100000000000001" customHeight="1" x14ac:dyDescent="0.25">
      <c r="A111" s="53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5"/>
    </row>
    <row r="112" spans="1:39" s="50" customFormat="1" ht="20.100000000000001" customHeight="1" x14ac:dyDescent="0.25">
      <c r="A112" s="53"/>
      <c r="B112"/>
      <c r="C112" s="73"/>
      <c r="D112" s="50" t="s">
        <v>296</v>
      </c>
      <c r="E112" s="61"/>
      <c r="F112" s="61"/>
      <c r="G112" s="61"/>
      <c r="J112" s="61"/>
      <c r="K112" s="61"/>
      <c r="L112" s="73"/>
      <c r="M112" s="63" t="s">
        <v>297</v>
      </c>
      <c r="N112" s="61"/>
      <c r="O112" s="61"/>
      <c r="R112" s="79"/>
      <c r="S112" s="63" t="s">
        <v>298</v>
      </c>
      <c r="T112" s="63"/>
      <c r="U112" s="63"/>
      <c r="V112" s="63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5"/>
      <c r="AM112"/>
    </row>
    <row r="113" spans="1:38" ht="20.100000000000001" customHeight="1" x14ac:dyDescent="0.25">
      <c r="AL113" s="55"/>
    </row>
    <row r="114" spans="1:38" s="50" customFormat="1" ht="20.100000000000001" customHeight="1" x14ac:dyDescent="0.25">
      <c r="A114" s="53"/>
      <c r="B114"/>
      <c r="C114" s="56"/>
      <c r="D114" s="63" t="s">
        <v>299</v>
      </c>
      <c r="I114" s="63"/>
      <c r="J114" s="63"/>
      <c r="K114" s="63"/>
      <c r="L114" s="56"/>
      <c r="M114" s="63" t="s">
        <v>300</v>
      </c>
      <c r="R114" s="56"/>
      <c r="S114" s="63" t="s">
        <v>301</v>
      </c>
      <c r="T114" s="63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5"/>
    </row>
    <row r="115" spans="1:38" s="50" customFormat="1" ht="20.100000000000001" customHeight="1" thickBot="1" x14ac:dyDescent="0.3">
      <c r="A115" s="57"/>
      <c r="B115" s="52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52"/>
      <c r="N115" s="52"/>
      <c r="O115" s="52"/>
      <c r="P115" s="52"/>
      <c r="Q115" s="52"/>
      <c r="R115" s="52"/>
      <c r="S115" s="52"/>
      <c r="T115" s="52"/>
      <c r="U115" s="52"/>
      <c r="V115" s="52"/>
      <c r="W115" s="52"/>
      <c r="X115" s="52"/>
      <c r="Y115" s="52"/>
      <c r="Z115" s="52"/>
      <c r="AA115" s="52"/>
      <c r="AB115" s="52"/>
      <c r="AC115" s="52"/>
      <c r="AD115" s="52"/>
      <c r="AE115" s="52"/>
      <c r="AF115" s="52"/>
      <c r="AG115" s="52"/>
      <c r="AH115" s="52"/>
      <c r="AI115" s="52"/>
      <c r="AJ115" s="52"/>
      <c r="AK115" s="52"/>
      <c r="AL115" s="59"/>
    </row>
    <row r="116" spans="1:38" s="50" customFormat="1" ht="20.100000000000001" customHeight="1" x14ac:dyDescent="0.25">
      <c r="A116" s="218" t="s">
        <v>302</v>
      </c>
      <c r="B116" s="219"/>
      <c r="C116" s="219"/>
      <c r="D116" s="219"/>
      <c r="E116" s="219"/>
      <c r="F116" s="219"/>
      <c r="G116" s="219"/>
      <c r="H116" s="219"/>
      <c r="I116" s="219"/>
      <c r="J116" s="219"/>
      <c r="K116" s="219"/>
      <c r="L116" s="219"/>
      <c r="M116" s="219"/>
      <c r="N116" s="219"/>
      <c r="O116" s="219"/>
      <c r="P116" s="219"/>
      <c r="Q116" s="219"/>
      <c r="R116" s="219"/>
      <c r="S116" s="219"/>
      <c r="T116" s="219"/>
      <c r="U116" s="219"/>
      <c r="V116" s="219"/>
      <c r="W116" s="219"/>
      <c r="X116" s="219"/>
      <c r="Y116" s="219"/>
      <c r="Z116" s="219"/>
      <c r="AA116" s="219"/>
      <c r="AB116" s="219"/>
      <c r="AC116" s="219"/>
      <c r="AD116" s="219"/>
      <c r="AE116" s="219"/>
      <c r="AF116" s="219"/>
      <c r="AG116" s="219"/>
      <c r="AH116" s="219"/>
      <c r="AI116" s="219"/>
      <c r="AJ116" s="219"/>
      <c r="AK116" s="219"/>
      <c r="AL116" s="220"/>
    </row>
    <row r="117" spans="1:38" s="50" customFormat="1" ht="20.100000000000001" customHeight="1" x14ac:dyDescent="0.25">
      <c r="A117" s="53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5"/>
    </row>
    <row r="118" spans="1:38" s="50" customFormat="1" ht="20.100000000000001" customHeight="1" x14ac:dyDescent="0.25">
      <c r="A118" s="53"/>
      <c r="B118"/>
      <c r="C118" s="73"/>
      <c r="D118" s="78" t="s">
        <v>296</v>
      </c>
      <c r="E118" s="61"/>
      <c r="F118" s="61"/>
      <c r="G118" s="61"/>
      <c r="J118" s="61"/>
      <c r="K118" s="61"/>
      <c r="L118" s="73"/>
      <c r="M118" s="63" t="s">
        <v>306</v>
      </c>
      <c r="N118" s="61"/>
      <c r="O118" s="61"/>
      <c r="R118" s="79"/>
      <c r="S118" s="63" t="s">
        <v>304</v>
      </c>
      <c r="T118" s="63"/>
      <c r="U118" s="63"/>
      <c r="V118" s="63"/>
      <c r="X118" s="56"/>
      <c r="Y118" s="63" t="s">
        <v>305</v>
      </c>
      <c r="Z118"/>
      <c r="AA118"/>
      <c r="AB118"/>
      <c r="AD118" s="56"/>
      <c r="AE118" s="63" t="s">
        <v>303</v>
      </c>
      <c r="AF118"/>
      <c r="AG118"/>
      <c r="AH118"/>
      <c r="AI118"/>
      <c r="AJ118"/>
      <c r="AK118"/>
      <c r="AL118" s="55"/>
    </row>
    <row r="119" spans="1:38" s="50" customFormat="1" ht="20.100000000000001" customHeight="1" x14ac:dyDescent="0.25">
      <c r="A119" s="53"/>
      <c r="B119"/>
      <c r="C119" s="77"/>
      <c r="D119" s="61"/>
      <c r="E119" s="61"/>
      <c r="F119" s="61"/>
      <c r="G119" s="61"/>
      <c r="J119" s="61"/>
      <c r="K119" s="61"/>
      <c r="L119" s="61"/>
      <c r="M119" s="61"/>
      <c r="N119" s="61"/>
      <c r="O119" s="61"/>
      <c r="P119" s="61"/>
      <c r="Q119" s="61"/>
      <c r="R119" s="61"/>
      <c r="S119" s="63"/>
      <c r="T119" s="63"/>
      <c r="U119" s="63"/>
      <c r="V119" s="63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5"/>
    </row>
    <row r="120" spans="1:38" s="50" customFormat="1" ht="20.100000000000001" customHeight="1" x14ac:dyDescent="0.25">
      <c r="A120" s="53"/>
      <c r="B120"/>
      <c r="C120" s="56"/>
      <c r="D120" s="63" t="s">
        <v>307</v>
      </c>
      <c r="J120" s="80"/>
      <c r="K120" s="63"/>
      <c r="L120" s="56"/>
      <c r="M120" s="63" t="s">
        <v>301</v>
      </c>
      <c r="P120"/>
      <c r="Q120"/>
      <c r="R120"/>
      <c r="T120" s="63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5"/>
    </row>
    <row r="121" spans="1:38" s="50" customFormat="1" ht="20.100000000000001" customHeight="1" thickBot="1" x14ac:dyDescent="0.3">
      <c r="A121" s="57"/>
      <c r="B121" s="52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52"/>
      <c r="N121" s="52"/>
      <c r="O121" s="52"/>
      <c r="P121" s="52"/>
      <c r="Q121" s="52"/>
      <c r="R121" s="52"/>
      <c r="S121" s="52"/>
      <c r="T121" s="52"/>
      <c r="U121" s="52"/>
      <c r="V121" s="52"/>
      <c r="W121" s="52"/>
      <c r="X121" s="52"/>
      <c r="Y121" s="52"/>
      <c r="Z121" s="52"/>
      <c r="AA121" s="52"/>
      <c r="AB121" s="52"/>
      <c r="AC121" s="52"/>
      <c r="AD121" s="52"/>
      <c r="AE121" s="52"/>
      <c r="AF121" s="52"/>
      <c r="AG121" s="52"/>
      <c r="AH121" s="52"/>
      <c r="AI121" s="52"/>
      <c r="AJ121" s="52"/>
      <c r="AK121" s="52"/>
      <c r="AL121" s="59"/>
    </row>
    <row r="122" spans="1:38" s="50" customFormat="1" ht="20.100000000000001" customHeight="1" x14ac:dyDescent="0.25">
      <c r="A122" s="218" t="s">
        <v>308</v>
      </c>
      <c r="B122" s="219"/>
      <c r="C122" s="219"/>
      <c r="D122" s="219"/>
      <c r="E122" s="219"/>
      <c r="F122" s="219"/>
      <c r="G122" s="219"/>
      <c r="H122" s="219"/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20"/>
    </row>
    <row r="123" spans="1:38" s="50" customFormat="1" ht="20.100000000000001" customHeight="1" x14ac:dyDescent="0.25">
      <c r="A123" s="5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5"/>
    </row>
    <row r="124" spans="1:38" s="50" customFormat="1" ht="20.100000000000001" customHeight="1" x14ac:dyDescent="0.25">
      <c r="A124" s="53"/>
      <c r="B124" s="221" t="s">
        <v>309</v>
      </c>
      <c r="C124" s="221"/>
      <c r="D124" s="221"/>
      <c r="E124" s="221"/>
      <c r="F124" s="221"/>
      <c r="G124" s="221"/>
      <c r="H124" s="221"/>
      <c r="I124" s="221"/>
      <c r="J124" s="221"/>
      <c r="K124" s="221"/>
      <c r="L124" s="221"/>
      <c r="M124" s="221"/>
      <c r="N124" s="221"/>
      <c r="O124" s="221"/>
      <c r="P124" s="221"/>
      <c r="Q124" s="221"/>
      <c r="R124" s="221"/>
      <c r="S124" s="221"/>
      <c r="T124" s="221"/>
      <c r="U124" s="221"/>
      <c r="V124" s="221"/>
      <c r="W124" s="221"/>
      <c r="X124" s="221"/>
      <c r="Y124" s="221"/>
      <c r="Z124" s="221"/>
      <c r="AA124" s="221"/>
      <c r="AB124" s="77"/>
      <c r="AC124" s="77"/>
      <c r="AD124" s="81"/>
      <c r="AE124" s="63" t="s">
        <v>310</v>
      </c>
      <c r="AF124"/>
      <c r="AG124" s="81"/>
      <c r="AH124" s="63" t="s">
        <v>311</v>
      </c>
      <c r="AI124"/>
      <c r="AL124" s="55"/>
    </row>
    <row r="125" spans="1:38" s="50" customFormat="1" ht="20.100000000000001" customHeight="1" x14ac:dyDescent="0.25">
      <c r="A125" s="53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/>
      <c r="AD125" s="82"/>
      <c r="AE125" s="82"/>
      <c r="AF125"/>
      <c r="AG125" s="82"/>
      <c r="AH125" s="82"/>
      <c r="AI125"/>
      <c r="AL125" s="55"/>
    </row>
    <row r="126" spans="1:38" s="50" customFormat="1" ht="20.100000000000001" customHeight="1" x14ac:dyDescent="0.25">
      <c r="A126" s="53"/>
      <c r="B126" s="221" t="s">
        <v>312</v>
      </c>
      <c r="C126" s="221"/>
      <c r="D126" s="221"/>
      <c r="E126" s="221"/>
      <c r="F126" s="221"/>
      <c r="G126" s="221"/>
      <c r="H126" s="221"/>
      <c r="I126" s="221"/>
      <c r="J126" s="221"/>
      <c r="K126" s="221"/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63"/>
      <c r="AC126"/>
      <c r="AD126" s="81"/>
      <c r="AE126" s="63" t="s">
        <v>310</v>
      </c>
      <c r="AF126"/>
      <c r="AG126" s="81"/>
      <c r="AH126" s="63" t="s">
        <v>311</v>
      </c>
      <c r="AI126"/>
      <c r="AJ126"/>
      <c r="AK126"/>
      <c r="AL126" s="55"/>
    </row>
    <row r="127" spans="1:38" s="50" customFormat="1" ht="20.100000000000001" customHeight="1" x14ac:dyDescent="0.25">
      <c r="A127" s="53"/>
      <c r="B127" s="80"/>
      <c r="C127" s="80"/>
      <c r="D127" s="80"/>
      <c r="E127" s="80"/>
      <c r="F127" s="63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82"/>
      <c r="AC127"/>
      <c r="AD127" s="82"/>
      <c r="AE127" s="82"/>
      <c r="AF127"/>
      <c r="AG127" s="82"/>
      <c r="AH127" s="82"/>
      <c r="AI127"/>
      <c r="AJ127"/>
      <c r="AK127"/>
      <c r="AL127" s="55"/>
    </row>
    <row r="128" spans="1:38" customFormat="1" ht="20.100000000000001" customHeight="1" x14ac:dyDescent="0.25">
      <c r="A128" s="53"/>
      <c r="B128" s="221" t="s">
        <v>313</v>
      </c>
      <c r="C128" s="221"/>
      <c r="D128" s="221"/>
      <c r="E128" s="221"/>
      <c r="F128" s="221"/>
      <c r="G128" s="221"/>
      <c r="H128" s="221"/>
      <c r="I128" s="221"/>
      <c r="J128" s="221"/>
      <c r="K128" s="221"/>
      <c r="L128" s="221"/>
      <c r="M128" s="221"/>
      <c r="N128" s="221"/>
      <c r="O128" s="221"/>
      <c r="P128" s="221"/>
      <c r="Q128" s="221"/>
      <c r="R128" s="221"/>
      <c r="S128" s="221"/>
      <c r="T128" s="221"/>
      <c r="U128" s="221"/>
      <c r="V128" s="221"/>
      <c r="W128" s="221"/>
      <c r="X128" s="221"/>
      <c r="Y128" s="221"/>
      <c r="Z128" s="221"/>
      <c r="AA128" s="221"/>
      <c r="AB128" s="63"/>
      <c r="AD128" s="81"/>
      <c r="AE128" s="63" t="s">
        <v>310</v>
      </c>
      <c r="AG128" s="81"/>
      <c r="AH128" s="63" t="s">
        <v>311</v>
      </c>
      <c r="AL128" s="55"/>
    </row>
    <row r="129" spans="1:38" ht="20.100000000000001" customHeight="1" x14ac:dyDescent="0.25">
      <c r="AL129" s="55"/>
    </row>
    <row r="130" spans="1:38" customFormat="1" ht="20.100000000000001" customHeight="1" x14ac:dyDescent="0.25">
      <c r="A130" s="53"/>
      <c r="B130" s="221" t="s">
        <v>314</v>
      </c>
      <c r="C130" s="221"/>
      <c r="D130" s="221"/>
      <c r="E130" s="221"/>
      <c r="F130" s="221"/>
      <c r="G130" s="221"/>
      <c r="H130" s="221"/>
      <c r="I130" s="221"/>
      <c r="J130" s="221"/>
      <c r="K130" s="221"/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  <c r="AA130" s="221"/>
      <c r="AB130" s="63"/>
      <c r="AD130" s="81"/>
      <c r="AE130" s="63" t="s">
        <v>310</v>
      </c>
      <c r="AG130" s="81"/>
      <c r="AH130" s="63" t="s">
        <v>311</v>
      </c>
      <c r="AL130" s="55"/>
    </row>
    <row r="131" spans="1:38" customFormat="1" ht="20.100000000000001" customHeight="1" x14ac:dyDescent="0.25">
      <c r="A131" s="53"/>
      <c r="B131" s="80"/>
      <c r="C131" s="80"/>
      <c r="D131" s="80"/>
      <c r="E131" s="80"/>
      <c r="F131" s="63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82"/>
      <c r="AD131" s="82"/>
      <c r="AE131" s="82"/>
      <c r="AG131" s="82"/>
      <c r="AH131" s="82"/>
      <c r="AL131" s="55"/>
    </row>
    <row r="132" spans="1:38" customFormat="1" ht="20.100000000000001" customHeight="1" x14ac:dyDescent="0.25">
      <c r="A132" s="53"/>
      <c r="B132" s="221" t="s">
        <v>315</v>
      </c>
      <c r="C132" s="221"/>
      <c r="D132" s="221"/>
      <c r="E132" s="221"/>
      <c r="F132" s="221"/>
      <c r="G132" s="221"/>
      <c r="H132" s="221"/>
      <c r="I132" s="221"/>
      <c r="J132" s="221"/>
      <c r="K132" s="221"/>
      <c r="L132" s="221"/>
      <c r="M132" s="221"/>
      <c r="N132" s="221"/>
      <c r="O132" s="221"/>
      <c r="P132" s="221"/>
      <c r="Q132" s="221"/>
      <c r="R132" s="221"/>
      <c r="S132" s="221"/>
      <c r="T132" s="221"/>
      <c r="U132" s="221"/>
      <c r="V132" s="221"/>
      <c r="W132" s="221"/>
      <c r="X132" s="221"/>
      <c r="Y132" s="221"/>
      <c r="Z132" s="221"/>
      <c r="AA132" s="221"/>
      <c r="AB132" s="77"/>
      <c r="AC132" s="77"/>
      <c r="AD132" s="81"/>
      <c r="AE132" s="63" t="s">
        <v>310</v>
      </c>
      <c r="AG132" s="81"/>
      <c r="AH132" s="63" t="s">
        <v>311</v>
      </c>
      <c r="AL132" s="55"/>
    </row>
    <row r="133" spans="1:38" customFormat="1" ht="20.100000000000001" customHeight="1" x14ac:dyDescent="0.25">
      <c r="A133" s="53"/>
      <c r="AL133" s="55"/>
    </row>
    <row r="134" spans="1:38" customFormat="1" ht="20.100000000000001" customHeight="1" x14ac:dyDescent="0.25">
      <c r="A134" s="53"/>
      <c r="B134" s="221" t="s">
        <v>342</v>
      </c>
      <c r="C134" s="221"/>
      <c r="D134" s="221"/>
      <c r="E134" s="221"/>
      <c r="F134" s="221"/>
      <c r="G134" s="221"/>
      <c r="H134" s="221"/>
      <c r="I134" s="221"/>
      <c r="J134" s="221"/>
      <c r="K134" s="221"/>
      <c r="L134" s="221"/>
      <c r="M134" s="221"/>
      <c r="N134" s="221"/>
      <c r="O134" s="221"/>
      <c r="P134" s="221"/>
      <c r="Q134" s="221"/>
      <c r="R134" s="221"/>
      <c r="S134" s="221"/>
      <c r="T134" s="221"/>
      <c r="U134" s="221"/>
      <c r="V134" s="221"/>
      <c r="W134" s="221"/>
      <c r="X134" s="221"/>
      <c r="Y134" s="221"/>
      <c r="Z134" s="221"/>
      <c r="AA134" s="221"/>
      <c r="AB134" s="77"/>
      <c r="AC134" s="77"/>
      <c r="AD134" s="77"/>
      <c r="AE134" s="77"/>
      <c r="AL134" s="55"/>
    </row>
    <row r="135" spans="1:38" customFormat="1" ht="20.100000000000001" customHeight="1" x14ac:dyDescent="0.25">
      <c r="A135" s="53"/>
      <c r="B135" s="222"/>
      <c r="C135" s="222"/>
      <c r="D135" s="222"/>
      <c r="E135" s="222"/>
      <c r="F135" s="222"/>
      <c r="G135" s="222"/>
      <c r="H135" s="222"/>
      <c r="I135" s="222"/>
      <c r="J135" s="222"/>
      <c r="K135" s="222"/>
      <c r="L135" s="222"/>
      <c r="M135" s="222"/>
      <c r="N135" s="222"/>
      <c r="O135" s="222"/>
      <c r="P135" s="222"/>
      <c r="Q135" s="222"/>
      <c r="R135" s="222"/>
      <c r="S135" s="222"/>
      <c r="T135" s="222"/>
      <c r="U135" s="222"/>
      <c r="V135" s="222"/>
      <c r="W135" s="222"/>
      <c r="X135" s="222"/>
      <c r="Y135" s="222"/>
      <c r="Z135" s="222"/>
      <c r="AA135" s="222"/>
      <c r="AB135" s="222"/>
      <c r="AC135" s="222"/>
      <c r="AD135" s="222"/>
      <c r="AE135" s="222"/>
      <c r="AF135" s="222"/>
      <c r="AG135" s="222"/>
      <c r="AH135" s="222"/>
      <c r="AI135" s="222"/>
      <c r="AJ135" s="222"/>
      <c r="AK135" s="222"/>
      <c r="AL135" s="55"/>
    </row>
    <row r="136" spans="1:38" customFormat="1" ht="20.100000000000001" customHeight="1" x14ac:dyDescent="0.25">
      <c r="A136" s="53"/>
      <c r="B136" s="222"/>
      <c r="C136" s="222"/>
      <c r="D136" s="222"/>
      <c r="E136" s="222"/>
      <c r="F136" s="222"/>
      <c r="G136" s="222"/>
      <c r="H136" s="222"/>
      <c r="I136" s="222"/>
      <c r="J136" s="222"/>
      <c r="K136" s="222"/>
      <c r="L136" s="222"/>
      <c r="M136" s="222"/>
      <c r="N136" s="222"/>
      <c r="O136" s="222"/>
      <c r="P136" s="222"/>
      <c r="Q136" s="222"/>
      <c r="R136" s="222"/>
      <c r="S136" s="222"/>
      <c r="T136" s="222"/>
      <c r="U136" s="222"/>
      <c r="V136" s="222"/>
      <c r="W136" s="222"/>
      <c r="X136" s="222"/>
      <c r="Y136" s="222"/>
      <c r="Z136" s="222"/>
      <c r="AA136" s="222"/>
      <c r="AB136" s="222"/>
      <c r="AC136" s="222"/>
      <c r="AD136" s="222"/>
      <c r="AE136" s="222"/>
      <c r="AF136" s="222"/>
      <c r="AG136" s="222"/>
      <c r="AH136" s="222"/>
      <c r="AI136" s="222"/>
      <c r="AJ136" s="222"/>
      <c r="AK136" s="222"/>
      <c r="AL136" s="55"/>
    </row>
    <row r="137" spans="1:38" customFormat="1" ht="20.100000000000001" customHeight="1" x14ac:dyDescent="0.25">
      <c r="A137" s="53"/>
      <c r="B137" s="223"/>
      <c r="C137" s="223"/>
      <c r="D137" s="223"/>
      <c r="E137" s="223"/>
      <c r="F137" s="223"/>
      <c r="G137" s="223"/>
      <c r="H137" s="223"/>
      <c r="I137" s="223"/>
      <c r="J137" s="223"/>
      <c r="K137" s="223"/>
      <c r="L137" s="223"/>
      <c r="M137" s="223"/>
      <c r="N137" s="223"/>
      <c r="O137" s="223"/>
      <c r="P137" s="223"/>
      <c r="Q137" s="223"/>
      <c r="R137" s="223"/>
      <c r="S137" s="223"/>
      <c r="T137" s="223"/>
      <c r="U137" s="223"/>
      <c r="V137" s="223"/>
      <c r="W137" s="223"/>
      <c r="X137" s="223"/>
      <c r="Y137" s="223"/>
      <c r="Z137" s="223"/>
      <c r="AA137" s="223"/>
      <c r="AB137" s="223"/>
      <c r="AC137" s="223"/>
      <c r="AD137" s="223"/>
      <c r="AE137" s="223"/>
      <c r="AF137" s="223"/>
      <c r="AG137" s="223"/>
      <c r="AH137" s="223"/>
      <c r="AI137" s="223"/>
      <c r="AJ137" s="223"/>
      <c r="AK137" s="223"/>
      <c r="AL137" s="55"/>
    </row>
    <row r="138" spans="1:38" customFormat="1" ht="20.100000000000001" customHeight="1" thickBot="1" x14ac:dyDescent="0.3">
      <c r="A138" s="57"/>
      <c r="B138" s="52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52"/>
      <c r="N138" s="52"/>
      <c r="O138" s="52"/>
      <c r="P138" s="52"/>
      <c r="Q138" s="52"/>
      <c r="R138" s="52"/>
      <c r="S138" s="52"/>
      <c r="T138" s="52"/>
      <c r="U138" s="52"/>
      <c r="V138" s="52"/>
      <c r="W138" s="52"/>
      <c r="X138" s="52"/>
      <c r="Y138" s="52"/>
      <c r="Z138" s="52"/>
      <c r="AA138" s="52"/>
      <c r="AB138" s="52"/>
      <c r="AC138" s="52"/>
      <c r="AD138" s="52"/>
      <c r="AE138" s="52"/>
      <c r="AF138" s="52"/>
      <c r="AG138" s="52"/>
      <c r="AH138" s="52"/>
      <c r="AI138" s="52"/>
      <c r="AJ138" s="52"/>
      <c r="AK138" s="52"/>
      <c r="AL138" s="59"/>
    </row>
    <row r="139" spans="1:38" s="50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</row>
    <row r="140" spans="1:38" s="50" customFormat="1" ht="20.100000000000001" customHeight="1" thickBot="1" x14ac:dyDescent="0.3">
      <c r="A140" s="226" t="s">
        <v>316</v>
      </c>
      <c r="B140" s="227"/>
      <c r="C140" s="227"/>
      <c r="D140" s="227"/>
      <c r="E140" s="227"/>
      <c r="F140" s="227"/>
      <c r="G140" s="227"/>
      <c r="H140" s="227"/>
      <c r="I140" s="227"/>
      <c r="J140" s="227"/>
      <c r="K140" s="228"/>
      <c r="L140" s="229"/>
      <c r="M140" s="230"/>
      <c r="N140" s="230"/>
      <c r="O140" s="230"/>
      <c r="P140" s="230"/>
      <c r="Q140" s="230"/>
      <c r="R140" s="230"/>
      <c r="S140" s="230"/>
      <c r="T140" s="230"/>
      <c r="U140" s="230"/>
      <c r="V140" s="230"/>
      <c r="W140" s="230"/>
      <c r="X140" s="230"/>
      <c r="Y140" s="230"/>
      <c r="Z140" s="230"/>
      <c r="AA140" s="230"/>
      <c r="AB140" s="230"/>
      <c r="AC140" s="230"/>
      <c r="AD140" s="230"/>
      <c r="AE140" s="230"/>
      <c r="AF140" s="230"/>
      <c r="AG140" s="230"/>
      <c r="AH140" s="230"/>
      <c r="AI140" s="230"/>
      <c r="AJ140" s="230"/>
      <c r="AK140" s="230"/>
      <c r="AL140" s="231"/>
    </row>
    <row r="141" spans="1:38" s="50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</row>
    <row r="142" spans="1:38" s="50" customFormat="1" ht="20.100000000000001" customHeight="1" thickBot="1" x14ac:dyDescent="0.3">
      <c r="A142" s="92" t="s">
        <v>317</v>
      </c>
      <c r="B142" s="95"/>
      <c r="C142" s="96"/>
      <c r="D142" s="96"/>
      <c r="E142" s="96"/>
      <c r="F142" s="96"/>
      <c r="G142" s="96"/>
      <c r="H142" s="96"/>
      <c r="I142" s="96"/>
      <c r="J142" s="96"/>
      <c r="K142" s="97"/>
      <c r="L142" s="215" t="s">
        <v>318</v>
      </c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7"/>
    </row>
    <row r="144" spans="1:38" ht="20.100000000000001" customHeight="1" x14ac:dyDescent="0.25">
      <c r="A144" s="214" t="s">
        <v>381</v>
      </c>
      <c r="B144" s="214"/>
      <c r="C144" s="214"/>
      <c r="D144" s="214"/>
      <c r="E144" s="214"/>
      <c r="F144" s="214"/>
      <c r="G144" s="214"/>
      <c r="H144" s="214"/>
      <c r="I144" s="214"/>
      <c r="J144" s="214"/>
      <c r="K144" s="214"/>
      <c r="L144" s="214"/>
      <c r="M144" s="214"/>
      <c r="N144" s="214"/>
      <c r="O144" s="214"/>
      <c r="P144" s="214"/>
      <c r="Q144" s="214"/>
      <c r="R144" s="214"/>
      <c r="S144" s="214"/>
      <c r="T144" s="214"/>
      <c r="U144" s="214"/>
      <c r="V144" s="214"/>
      <c r="W144" s="214"/>
      <c r="X144" s="214"/>
      <c r="Y144" s="214"/>
      <c r="Z144" s="214"/>
      <c r="AA144" s="214"/>
      <c r="AB144" s="214"/>
      <c r="AC144" s="214"/>
      <c r="AD144" s="214"/>
      <c r="AE144" s="214"/>
      <c r="AF144" s="214"/>
      <c r="AG144" s="214"/>
      <c r="AH144" s="214"/>
      <c r="AI144" s="214"/>
      <c r="AJ144" s="214"/>
      <c r="AK144" s="214"/>
      <c r="AL144" s="214"/>
    </row>
  </sheetData>
  <mergeCells count="85">
    <mergeCell ref="B99:J99"/>
    <mergeCell ref="A97:AL97"/>
    <mergeCell ref="B101:J102"/>
    <mergeCell ref="A110:AL110"/>
    <mergeCell ref="A116:AL116"/>
    <mergeCell ref="A75:AL75"/>
    <mergeCell ref="A81:AL81"/>
    <mergeCell ref="A87:AL87"/>
    <mergeCell ref="B93:J93"/>
    <mergeCell ref="L93:P93"/>
    <mergeCell ref="T93:AB95"/>
    <mergeCell ref="AD93:AH95"/>
    <mergeCell ref="B95:J95"/>
    <mergeCell ref="L95:P95"/>
    <mergeCell ref="B89:P89"/>
    <mergeCell ref="T89:AH89"/>
    <mergeCell ref="B91:J91"/>
    <mergeCell ref="L91:P91"/>
    <mergeCell ref="T91:AB91"/>
    <mergeCell ref="AD91:AH91"/>
    <mergeCell ref="L17:AK17"/>
    <mergeCell ref="L18:AK18"/>
    <mergeCell ref="B37:H37"/>
    <mergeCell ref="B53:J53"/>
    <mergeCell ref="K53:O53"/>
    <mergeCell ref="Q53:W53"/>
    <mergeCell ref="X53:AA53"/>
    <mergeCell ref="AC53:AI53"/>
    <mergeCell ref="B17:K17"/>
    <mergeCell ref="B18:K18"/>
    <mergeCell ref="B23:K23"/>
    <mergeCell ref="B24:K24"/>
    <mergeCell ref="B25:K25"/>
    <mergeCell ref="A21:AL21"/>
    <mergeCell ref="L23:AK23"/>
    <mergeCell ref="L24:AK24"/>
    <mergeCell ref="B14:K14"/>
    <mergeCell ref="B15:K15"/>
    <mergeCell ref="B16:K16"/>
    <mergeCell ref="L14:AK14"/>
    <mergeCell ref="L15:AK15"/>
    <mergeCell ref="L16:AK16"/>
    <mergeCell ref="B11:K11"/>
    <mergeCell ref="B12:K12"/>
    <mergeCell ref="B13:K13"/>
    <mergeCell ref="L11:AK11"/>
    <mergeCell ref="L12:AK12"/>
    <mergeCell ref="L13:AK13"/>
    <mergeCell ref="B10:K10"/>
    <mergeCell ref="A1:AL1"/>
    <mergeCell ref="A2:AL2"/>
    <mergeCell ref="A5:AL5"/>
    <mergeCell ref="A8:AL8"/>
    <mergeCell ref="L10:AK10"/>
    <mergeCell ref="L25:AK25"/>
    <mergeCell ref="A27:AL27"/>
    <mergeCell ref="V29:AK29"/>
    <mergeCell ref="A39:AL39"/>
    <mergeCell ref="A45:AL45"/>
    <mergeCell ref="A51:AL51"/>
    <mergeCell ref="AJ53:AK53"/>
    <mergeCell ref="B29:N29"/>
    <mergeCell ref="A140:K140"/>
    <mergeCell ref="L140:AL140"/>
    <mergeCell ref="B79:J79"/>
    <mergeCell ref="B55:J55"/>
    <mergeCell ref="B57:J57"/>
    <mergeCell ref="B59:J59"/>
    <mergeCell ref="B61:J61"/>
    <mergeCell ref="B63:J63"/>
    <mergeCell ref="B65:J65"/>
    <mergeCell ref="B69:J69"/>
    <mergeCell ref="B71:J71"/>
    <mergeCell ref="B77:J77"/>
    <mergeCell ref="A67:AL67"/>
    <mergeCell ref="A144:AL144"/>
    <mergeCell ref="L142:AL142"/>
    <mergeCell ref="A122:AL122"/>
    <mergeCell ref="B124:AA124"/>
    <mergeCell ref="B126:AA126"/>
    <mergeCell ref="B128:AA128"/>
    <mergeCell ref="B130:AA130"/>
    <mergeCell ref="B132:AA132"/>
    <mergeCell ref="B134:AA134"/>
    <mergeCell ref="B135:AK13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disablePrompts="1" count="2">
    <dataValidation type="whole" operator="greaterThanOrEqual" allowBlank="1" showInputMessage="1" showErrorMessage="1" errorTitle="ATENÇÃO" error="Campo aceita somente números." sqref="AD99 X104 X106 AC107" xr:uid="{EFE6A76A-8EE3-4326-B7C5-69019CA49B09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FF1F66D6-36CD-4920-AF3D-AE4BAE807811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RESULTADOS DA REGRESSÃO</vt:lpstr>
      <vt:lpstr>LAUDO DE VISTORIA</vt:lpstr>
      <vt:lpstr>'RESULTADOS DA REGRESSÃO'!Area_de_impressao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Avaliação de terreno e benfeitorias por modelo de regressão linear múltipla</dc:title>
  <dc:creator>Samuel Jesus de Oliveira</dc:creator>
  <cp:keywords>Regressão linear múltipla</cp:keywords>
  <cp:lastModifiedBy>Samuel Jesus de Oliveira</cp:lastModifiedBy>
  <cp:lastPrinted>2024-08-09T15:58:14Z</cp:lastPrinted>
  <dcterms:created xsi:type="dcterms:W3CDTF">2024-06-07T15:06:55Z</dcterms:created>
  <dcterms:modified xsi:type="dcterms:W3CDTF">2025-03-10T20:51:47Z</dcterms:modified>
  <cp:category>Regressão linear múltipla</cp:category>
</cp:coreProperties>
</file>